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8.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1.xml" ContentType="application/vnd.openxmlformats-officedocument.drawing+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hidePivotFieldList="1" defaultThemeVersion="166925"/>
  <mc:AlternateContent xmlns:mc="http://schemas.openxmlformats.org/markup-compatibility/2006">
    <mc:Choice Requires="x15">
      <x15ac:absPath xmlns:x15ac="http://schemas.microsoft.com/office/spreadsheetml/2010/11/ac" url="C:\Users\rpastenr\Downloads\Pruebas CM\"/>
    </mc:Choice>
  </mc:AlternateContent>
  <xr:revisionPtr revIDLastSave="0" documentId="13_ncr:1_{7E979BE0-973B-410D-A77A-D0E968D950FA}" xr6:coauthVersionLast="46" xr6:coauthVersionMax="46" xr10:uidLastSave="{00000000-0000-0000-0000-000000000000}"/>
  <bookViews>
    <workbookView xWindow="1125" yWindow="975" windowWidth="26595" windowHeight="14370" tabRatio="913" xr2:uid="{AC516A85-3513-406D-BE9D-5214D17EED86}"/>
  </bookViews>
  <sheets>
    <sheet name="DATA" sheetId="1" r:id="rId1"/>
    <sheet name="Actualizar Areas Jefes" sheetId="2" r:id="rId2"/>
    <sheet name="Hoja3" sheetId="42" r:id="rId3"/>
    <sheet name="Area-Enero 2021" sheetId="20" r:id="rId4"/>
    <sheet name="Hoja4" sheetId="44" r:id="rId5"/>
    <sheet name="Hoja1" sheetId="43" r:id="rId6"/>
    <sheet name="Pasos por Plataformas" sheetId="19" r:id="rId7"/>
    <sheet name="Demoras" sheetId="28" r:id="rId8"/>
    <sheet name="Rechazos" sheetId="24" r:id="rId9"/>
    <sheet name="RI Reutilizados" sheetId="30" r:id="rId10"/>
    <sheet name="Hoja2" sheetId="32" r:id="rId11"/>
    <sheet name="DashBoard_QA" sheetId="27" r:id="rId12"/>
    <sheet name="DashBoard_PRD" sheetId="40" r:id="rId13"/>
    <sheet name="DATA_PRD" sheetId="38" r:id="rId14"/>
    <sheet name="pivot_Produccion" sheetId="39" r:id="rId15"/>
  </sheets>
  <definedNames>
    <definedName name="_xlnm._FilterDatabase" localSheetId="1" hidden="1">'Actualizar Areas Jefes'!$A$1:$D$73</definedName>
    <definedName name="_xlnm._FilterDatabase" localSheetId="0" hidden="1">DATA!$A$1:$AF$4139</definedName>
    <definedName name="_xlnm._FilterDatabase" localSheetId="13" hidden="1">DATA_PRD!$A$1:$N$108</definedName>
    <definedName name="SegmentaciónDeDatos_CATEGO">#N/A</definedName>
    <definedName name="SegmentaciónDeDatos_JEFE">#N/A</definedName>
    <definedName name="SegmentaciónDeDatos_MES">#N/A</definedName>
    <definedName name="SegmentaciónDeDatos_SOLICITANTE">#N/A</definedName>
  </definedNames>
  <calcPr calcId="191029"/>
  <pivotCaches>
    <pivotCache cacheId="6" r:id="rId16"/>
    <pivotCache cacheId="11" r:id="rId17"/>
    <pivotCache cacheId="15" r:id="rId18"/>
    <pivotCache cacheId="29" r:id="rId19"/>
  </pivotCaches>
  <extLs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1213" i="1" l="1"/>
  <c r="AF1409" i="1" a="1"/>
  <c r="AF1409" i="1" s="1"/>
  <c r="AE1409" i="1"/>
  <c r="AD1409" i="1"/>
  <c r="AC1409" i="1"/>
  <c r="AB1409" i="1"/>
  <c r="AA1409" i="1"/>
  <c r="Z1409" i="1"/>
  <c r="Y1409" i="1"/>
  <c r="X1409" i="1"/>
  <c r="AF1408" i="1" a="1"/>
  <c r="AF1408" i="1" s="1"/>
  <c r="AE1408" i="1"/>
  <c r="AD1408" i="1"/>
  <c r="AC1408" i="1"/>
  <c r="AB1408" i="1"/>
  <c r="AA1408" i="1"/>
  <c r="Z1408" i="1"/>
  <c r="Y1408" i="1"/>
  <c r="X1408" i="1"/>
  <c r="AF1407" i="1" a="1"/>
  <c r="AF1407" i="1" s="1"/>
  <c r="AE1407" i="1"/>
  <c r="AD1407" i="1"/>
  <c r="AC1407" i="1"/>
  <c r="AB1407" i="1"/>
  <c r="AA1407" i="1"/>
  <c r="Z1407" i="1"/>
  <c r="Y1407" i="1"/>
  <c r="X1407" i="1"/>
  <c r="AF1406" i="1" a="1"/>
  <c r="AF1406" i="1" s="1"/>
  <c r="AE1406" i="1"/>
  <c r="AD1406" i="1"/>
  <c r="AC1406" i="1"/>
  <c r="AB1406" i="1"/>
  <c r="AA1406" i="1"/>
  <c r="Z1406" i="1"/>
  <c r="Y1406" i="1"/>
  <c r="X1406" i="1"/>
  <c r="AF1405" i="1" a="1"/>
  <c r="AF1405" i="1" s="1"/>
  <c r="AE1405" i="1"/>
  <c r="AD1405" i="1"/>
  <c r="AC1405" i="1"/>
  <c r="AB1405" i="1"/>
  <c r="AA1405" i="1"/>
  <c r="Z1405" i="1"/>
  <c r="Y1405" i="1"/>
  <c r="X1405" i="1"/>
  <c r="AF1404" i="1"/>
  <c r="AF1404" i="1" a="1"/>
  <c r="AE1404" i="1"/>
  <c r="AD1404" i="1"/>
  <c r="AC1404" i="1"/>
  <c r="AB1404" i="1"/>
  <c r="AA1404" i="1"/>
  <c r="Z1404" i="1"/>
  <c r="Y1404" i="1"/>
  <c r="X1404" i="1"/>
  <c r="AF1403" i="1"/>
  <c r="AF1403" i="1" a="1"/>
  <c r="AE1403" i="1"/>
  <c r="AD1403" i="1"/>
  <c r="AC1403" i="1"/>
  <c r="AB1403" i="1"/>
  <c r="AA1403" i="1"/>
  <c r="Z1403" i="1"/>
  <c r="Y1403" i="1"/>
  <c r="X1403" i="1"/>
  <c r="AF1402" i="1"/>
  <c r="AF1402" i="1" a="1"/>
  <c r="AE1402" i="1"/>
  <c r="AD1402" i="1"/>
  <c r="AC1402" i="1"/>
  <c r="AB1402" i="1"/>
  <c r="AA1402" i="1"/>
  <c r="Z1402" i="1"/>
  <c r="Y1402" i="1"/>
  <c r="X1402" i="1"/>
  <c r="AF1401" i="1" a="1"/>
  <c r="AF1401" i="1" s="1"/>
  <c r="AE1401" i="1"/>
  <c r="AD1401" i="1"/>
  <c r="AC1401" i="1"/>
  <c r="AB1401" i="1"/>
  <c r="AA1401" i="1"/>
  <c r="Z1401" i="1"/>
  <c r="Y1401" i="1"/>
  <c r="X1401" i="1"/>
  <c r="AF1400" i="1"/>
  <c r="AF1400" i="1" a="1"/>
  <c r="AE1400" i="1"/>
  <c r="AD1400" i="1"/>
  <c r="AC1400" i="1"/>
  <c r="AB1400" i="1"/>
  <c r="AA1400" i="1"/>
  <c r="Z1400" i="1"/>
  <c r="Y1400" i="1"/>
  <c r="X1400" i="1"/>
  <c r="AF1399" i="1"/>
  <c r="AF1399" i="1" a="1"/>
  <c r="AE1399" i="1"/>
  <c r="AD1399" i="1"/>
  <c r="AC1399" i="1"/>
  <c r="AB1399" i="1"/>
  <c r="AA1399" i="1"/>
  <c r="Z1399" i="1"/>
  <c r="Y1399" i="1"/>
  <c r="X1399" i="1"/>
  <c r="AF1398" i="1"/>
  <c r="AF1398" i="1" a="1"/>
  <c r="AE1398" i="1"/>
  <c r="AD1398" i="1"/>
  <c r="AC1398" i="1"/>
  <c r="AB1398" i="1"/>
  <c r="AA1398" i="1"/>
  <c r="Z1398" i="1"/>
  <c r="Y1398" i="1"/>
  <c r="X1398" i="1"/>
  <c r="AF1397" i="1" a="1"/>
  <c r="AF1397" i="1" s="1"/>
  <c r="AE1397" i="1"/>
  <c r="AD1397" i="1"/>
  <c r="AC1397" i="1"/>
  <c r="AB1397" i="1"/>
  <c r="AA1397" i="1"/>
  <c r="Z1397" i="1"/>
  <c r="Y1397" i="1"/>
  <c r="X1397" i="1"/>
  <c r="AF1396" i="1"/>
  <c r="AF1396" i="1" a="1"/>
  <c r="AE1396" i="1"/>
  <c r="AD1396" i="1"/>
  <c r="AC1396" i="1"/>
  <c r="AB1396" i="1"/>
  <c r="AA1396" i="1"/>
  <c r="Z1396" i="1"/>
  <c r="Y1396" i="1"/>
  <c r="X1396" i="1"/>
  <c r="AF1395" i="1"/>
  <c r="AF1395" i="1" a="1"/>
  <c r="AE1395" i="1"/>
  <c r="AD1395" i="1"/>
  <c r="AC1395" i="1"/>
  <c r="AB1395" i="1"/>
  <c r="AA1395" i="1"/>
  <c r="Z1395" i="1"/>
  <c r="Y1395" i="1"/>
  <c r="X1395" i="1"/>
  <c r="AF1394" i="1"/>
  <c r="AF1394" i="1" a="1"/>
  <c r="AE1394" i="1"/>
  <c r="AD1394" i="1"/>
  <c r="AC1394" i="1"/>
  <c r="AB1394" i="1"/>
  <c r="AA1394" i="1"/>
  <c r="Z1394" i="1"/>
  <c r="Y1394" i="1"/>
  <c r="X1394" i="1"/>
  <c r="AF1393" i="1" a="1"/>
  <c r="AF1393" i="1" s="1"/>
  <c r="AE1393" i="1"/>
  <c r="AD1393" i="1"/>
  <c r="AC1393" i="1"/>
  <c r="AB1393" i="1"/>
  <c r="AA1393" i="1"/>
  <c r="Z1393" i="1"/>
  <c r="Y1393" i="1"/>
  <c r="X1393" i="1"/>
  <c r="AF1392" i="1"/>
  <c r="AF1392" i="1" a="1"/>
  <c r="AE1392" i="1"/>
  <c r="AD1392" i="1"/>
  <c r="AC1392" i="1"/>
  <c r="AB1392" i="1"/>
  <c r="AA1392" i="1"/>
  <c r="Z1392" i="1"/>
  <c r="Y1392" i="1"/>
  <c r="X1392" i="1"/>
  <c r="AF1391" i="1"/>
  <c r="AF1391" i="1" a="1"/>
  <c r="AE1391" i="1"/>
  <c r="AD1391" i="1"/>
  <c r="AC1391" i="1"/>
  <c r="AB1391" i="1"/>
  <c r="AA1391" i="1"/>
  <c r="Z1391" i="1"/>
  <c r="Y1391" i="1"/>
  <c r="X1391" i="1"/>
  <c r="AF1390" i="1"/>
  <c r="AF1390" i="1" a="1"/>
  <c r="AE1390" i="1"/>
  <c r="AD1390" i="1"/>
  <c r="AC1390" i="1"/>
  <c r="AB1390" i="1"/>
  <c r="AA1390" i="1"/>
  <c r="Z1390" i="1"/>
  <c r="Y1390" i="1"/>
  <c r="X1390" i="1"/>
  <c r="AF1389" i="1" a="1"/>
  <c r="AF1389" i="1" s="1"/>
  <c r="AE1389" i="1"/>
  <c r="AD1389" i="1"/>
  <c r="AC1389" i="1"/>
  <c r="AB1389" i="1"/>
  <c r="AA1389" i="1"/>
  <c r="Z1389" i="1"/>
  <c r="Y1389" i="1"/>
  <c r="X1389" i="1"/>
  <c r="AF1388" i="1"/>
  <c r="AF1388" i="1" a="1"/>
  <c r="AE1388" i="1"/>
  <c r="AD1388" i="1"/>
  <c r="AC1388" i="1"/>
  <c r="AB1388" i="1"/>
  <c r="AA1388" i="1"/>
  <c r="Z1388" i="1"/>
  <c r="Y1388" i="1"/>
  <c r="X1388" i="1"/>
  <c r="AF1387" i="1"/>
  <c r="AF1387" i="1" a="1"/>
  <c r="AE1387" i="1"/>
  <c r="AD1387" i="1"/>
  <c r="AC1387" i="1"/>
  <c r="AB1387" i="1"/>
  <c r="AA1387" i="1"/>
  <c r="Z1387" i="1"/>
  <c r="Y1387" i="1"/>
  <c r="X1387" i="1"/>
  <c r="AF1386" i="1"/>
  <c r="AF1386" i="1" a="1"/>
  <c r="AE1386" i="1"/>
  <c r="AD1386" i="1"/>
  <c r="AC1386" i="1"/>
  <c r="AB1386" i="1"/>
  <c r="AA1386" i="1"/>
  <c r="Z1386" i="1"/>
  <c r="Y1386" i="1"/>
  <c r="X1386" i="1"/>
  <c r="AF1385" i="1" a="1"/>
  <c r="AF1385" i="1" s="1"/>
  <c r="AE1385" i="1"/>
  <c r="AD1385" i="1"/>
  <c r="AC1385" i="1"/>
  <c r="AB1385" i="1"/>
  <c r="AA1385" i="1"/>
  <c r="Z1385" i="1"/>
  <c r="Y1385" i="1"/>
  <c r="X1385" i="1"/>
  <c r="AF1384" i="1"/>
  <c r="AF1384" i="1" a="1"/>
  <c r="AE1384" i="1"/>
  <c r="AD1384" i="1"/>
  <c r="AC1384" i="1"/>
  <c r="AB1384" i="1"/>
  <c r="AA1384" i="1"/>
  <c r="Z1384" i="1"/>
  <c r="Y1384" i="1"/>
  <c r="X1384" i="1"/>
  <c r="AF1383" i="1"/>
  <c r="AF1383" i="1" a="1"/>
  <c r="AE1383" i="1"/>
  <c r="AD1383" i="1"/>
  <c r="AC1383" i="1"/>
  <c r="AB1383" i="1"/>
  <c r="AA1383" i="1"/>
  <c r="Z1383" i="1"/>
  <c r="Y1383" i="1"/>
  <c r="X1383" i="1"/>
  <c r="AF1382" i="1"/>
  <c r="AF1382" i="1" a="1"/>
  <c r="AE1382" i="1"/>
  <c r="AD1382" i="1"/>
  <c r="AC1382" i="1"/>
  <c r="AB1382" i="1"/>
  <c r="AA1382" i="1"/>
  <c r="Z1382" i="1"/>
  <c r="Y1382" i="1"/>
  <c r="X1382" i="1"/>
  <c r="AF1381" i="1" a="1"/>
  <c r="AF1381" i="1" s="1"/>
  <c r="AE1381" i="1"/>
  <c r="AD1381" i="1"/>
  <c r="AC1381" i="1"/>
  <c r="AB1381" i="1"/>
  <c r="AA1381" i="1"/>
  <c r="Z1381" i="1"/>
  <c r="Y1381" i="1"/>
  <c r="X1381" i="1"/>
  <c r="AF1380" i="1"/>
  <c r="AF1380" i="1" a="1"/>
  <c r="AE1380" i="1"/>
  <c r="AD1380" i="1"/>
  <c r="AC1380" i="1"/>
  <c r="AB1380" i="1"/>
  <c r="AA1380" i="1"/>
  <c r="Z1380" i="1"/>
  <c r="Y1380" i="1"/>
  <c r="X1380" i="1"/>
  <c r="AF1379" i="1"/>
  <c r="AF1379" i="1" a="1"/>
  <c r="AE1379" i="1"/>
  <c r="AD1379" i="1"/>
  <c r="AC1379" i="1"/>
  <c r="AB1379" i="1"/>
  <c r="AA1379" i="1"/>
  <c r="Z1379" i="1"/>
  <c r="Y1379" i="1"/>
  <c r="X1379" i="1"/>
  <c r="AF1378" i="1"/>
  <c r="AF1378" i="1" a="1"/>
  <c r="AE1378" i="1"/>
  <c r="AD1378" i="1"/>
  <c r="AC1378" i="1"/>
  <c r="AB1378" i="1"/>
  <c r="AA1378" i="1"/>
  <c r="Z1378" i="1"/>
  <c r="Y1378" i="1"/>
  <c r="X1378" i="1"/>
  <c r="AF1377" i="1" a="1"/>
  <c r="AF1377" i="1" s="1"/>
  <c r="AE1377" i="1"/>
  <c r="AD1377" i="1"/>
  <c r="AC1377" i="1"/>
  <c r="AB1377" i="1"/>
  <c r="AA1377" i="1"/>
  <c r="Z1377" i="1"/>
  <c r="Y1377" i="1"/>
  <c r="X1377" i="1"/>
  <c r="AF1376" i="1"/>
  <c r="AF1376" i="1" a="1"/>
  <c r="AE1376" i="1"/>
  <c r="AD1376" i="1"/>
  <c r="AC1376" i="1"/>
  <c r="AB1376" i="1"/>
  <c r="AA1376" i="1"/>
  <c r="Z1376" i="1"/>
  <c r="Y1376" i="1"/>
  <c r="X1376" i="1"/>
  <c r="AF1375" i="1"/>
  <c r="AF1375" i="1" a="1"/>
  <c r="AE1375" i="1"/>
  <c r="AD1375" i="1"/>
  <c r="AC1375" i="1"/>
  <c r="AB1375" i="1"/>
  <c r="AA1375" i="1"/>
  <c r="Z1375" i="1"/>
  <c r="Y1375" i="1"/>
  <c r="X1375" i="1"/>
  <c r="AF1374" i="1" a="1"/>
  <c r="AF1374" i="1" s="1"/>
  <c r="AE1374" i="1"/>
  <c r="AD1374" i="1"/>
  <c r="AC1374" i="1"/>
  <c r="AB1374" i="1"/>
  <c r="AA1374" i="1"/>
  <c r="Z1374" i="1"/>
  <c r="Y1374" i="1"/>
  <c r="X1374" i="1"/>
  <c r="AF1373" i="1" a="1"/>
  <c r="AF1373" i="1" s="1"/>
  <c r="AE1373" i="1"/>
  <c r="AD1373" i="1"/>
  <c r="AC1373" i="1"/>
  <c r="AB1373" i="1"/>
  <c r="AA1373" i="1"/>
  <c r="Z1373" i="1"/>
  <c r="Y1373" i="1"/>
  <c r="X1373" i="1"/>
  <c r="AF1372" i="1"/>
  <c r="AF1372" i="1" a="1"/>
  <c r="AE1372" i="1"/>
  <c r="AD1372" i="1"/>
  <c r="AC1372" i="1"/>
  <c r="AB1372" i="1"/>
  <c r="AA1372" i="1"/>
  <c r="Z1372" i="1"/>
  <c r="Y1372" i="1"/>
  <c r="X1372" i="1"/>
  <c r="AF1371" i="1"/>
  <c r="AF1371" i="1" a="1"/>
  <c r="AE1371" i="1"/>
  <c r="AD1371" i="1"/>
  <c r="AC1371" i="1"/>
  <c r="AB1371" i="1"/>
  <c r="AA1371" i="1"/>
  <c r="Z1371" i="1"/>
  <c r="Y1371" i="1"/>
  <c r="X1371" i="1"/>
  <c r="AF1370" i="1" a="1"/>
  <c r="AF1370" i="1" s="1"/>
  <c r="AE1370" i="1"/>
  <c r="AD1370" i="1"/>
  <c r="AC1370" i="1"/>
  <c r="AB1370" i="1"/>
  <c r="AA1370" i="1"/>
  <c r="Z1370" i="1"/>
  <c r="Y1370" i="1"/>
  <c r="X1370" i="1"/>
  <c r="AF1369" i="1" a="1"/>
  <c r="AF1369" i="1" s="1"/>
  <c r="AE1369" i="1"/>
  <c r="AD1369" i="1"/>
  <c r="AC1369" i="1"/>
  <c r="AB1369" i="1"/>
  <c r="AA1369" i="1"/>
  <c r="Z1369" i="1"/>
  <c r="Y1369" i="1"/>
  <c r="X1369" i="1"/>
  <c r="AF1368" i="1"/>
  <c r="AF1368" i="1" a="1"/>
  <c r="AE1368" i="1"/>
  <c r="AD1368" i="1"/>
  <c r="AC1368" i="1"/>
  <c r="AB1368" i="1"/>
  <c r="AA1368" i="1"/>
  <c r="Z1368" i="1"/>
  <c r="Y1368" i="1"/>
  <c r="X1368" i="1"/>
  <c r="AF1367" i="1"/>
  <c r="AF1367" i="1" a="1"/>
  <c r="AE1367" i="1"/>
  <c r="AD1367" i="1"/>
  <c r="AC1367" i="1"/>
  <c r="AB1367" i="1"/>
  <c r="AA1367" i="1"/>
  <c r="Z1367" i="1"/>
  <c r="Y1367" i="1"/>
  <c r="X1367" i="1"/>
  <c r="AF1366" i="1" a="1"/>
  <c r="AF1366" i="1" s="1"/>
  <c r="AE1366" i="1"/>
  <c r="AD1366" i="1"/>
  <c r="AC1366" i="1"/>
  <c r="AB1366" i="1"/>
  <c r="AA1366" i="1"/>
  <c r="Z1366" i="1"/>
  <c r="Y1366" i="1"/>
  <c r="X1366" i="1"/>
  <c r="AF1365" i="1" a="1"/>
  <c r="AF1365" i="1" s="1"/>
  <c r="AE1365" i="1"/>
  <c r="AD1365" i="1"/>
  <c r="AC1365" i="1"/>
  <c r="AB1365" i="1"/>
  <c r="AA1365" i="1"/>
  <c r="Z1365" i="1"/>
  <c r="Y1365" i="1"/>
  <c r="X1365" i="1"/>
  <c r="AF1364" i="1"/>
  <c r="AF1364" i="1" a="1"/>
  <c r="AE1364" i="1"/>
  <c r="AD1364" i="1"/>
  <c r="AC1364" i="1"/>
  <c r="AB1364" i="1"/>
  <c r="AA1364" i="1"/>
  <c r="Z1364" i="1"/>
  <c r="Y1364" i="1"/>
  <c r="X1364" i="1"/>
  <c r="AF1363" i="1"/>
  <c r="AF1363" i="1" a="1"/>
  <c r="AE1363" i="1"/>
  <c r="AD1363" i="1"/>
  <c r="AC1363" i="1"/>
  <c r="AB1363" i="1"/>
  <c r="AA1363" i="1"/>
  <c r="Z1363" i="1"/>
  <c r="Y1363" i="1"/>
  <c r="X1363" i="1"/>
  <c r="AF1362" i="1" a="1"/>
  <c r="AF1362" i="1" s="1"/>
  <c r="AE1362" i="1"/>
  <c r="AD1362" i="1"/>
  <c r="AC1362" i="1"/>
  <c r="AB1362" i="1"/>
  <c r="AA1362" i="1"/>
  <c r="Z1362" i="1"/>
  <c r="Y1362" i="1"/>
  <c r="X1362" i="1"/>
  <c r="AF1361" i="1" a="1"/>
  <c r="AF1361" i="1" s="1"/>
  <c r="AE1361" i="1"/>
  <c r="AD1361" i="1"/>
  <c r="AC1361" i="1"/>
  <c r="AB1361" i="1"/>
  <c r="AA1361" i="1"/>
  <c r="Z1361" i="1"/>
  <c r="Y1361" i="1"/>
  <c r="X1361" i="1"/>
  <c r="AF1360" i="1"/>
  <c r="AF1360" i="1" a="1"/>
  <c r="AE1360" i="1"/>
  <c r="AD1360" i="1"/>
  <c r="AC1360" i="1"/>
  <c r="AB1360" i="1"/>
  <c r="AA1360" i="1"/>
  <c r="Z1360" i="1"/>
  <c r="Y1360" i="1"/>
  <c r="X1360" i="1"/>
  <c r="AF1359" i="1"/>
  <c r="AF1359" i="1" a="1"/>
  <c r="AE1359" i="1"/>
  <c r="AD1359" i="1"/>
  <c r="AC1359" i="1"/>
  <c r="AB1359" i="1"/>
  <c r="AA1359" i="1"/>
  <c r="Z1359" i="1"/>
  <c r="Y1359" i="1"/>
  <c r="X1359" i="1"/>
  <c r="AF1358" i="1" a="1"/>
  <c r="AF1358" i="1" s="1"/>
  <c r="AE1358" i="1"/>
  <c r="AD1358" i="1"/>
  <c r="AC1358" i="1"/>
  <c r="AB1358" i="1"/>
  <c r="AA1358" i="1"/>
  <c r="Z1358" i="1"/>
  <c r="Y1358" i="1"/>
  <c r="X1358" i="1"/>
  <c r="AF1357" i="1" a="1"/>
  <c r="AF1357" i="1" s="1"/>
  <c r="AE1357" i="1"/>
  <c r="AD1357" i="1"/>
  <c r="AC1357" i="1"/>
  <c r="AB1357" i="1"/>
  <c r="AA1357" i="1"/>
  <c r="Z1357" i="1"/>
  <c r="Y1357" i="1"/>
  <c r="X1357" i="1"/>
  <c r="AF1356" i="1"/>
  <c r="AF1356" i="1" a="1"/>
  <c r="AE1356" i="1"/>
  <c r="AD1356" i="1"/>
  <c r="AC1356" i="1"/>
  <c r="AB1356" i="1"/>
  <c r="AA1356" i="1"/>
  <c r="Z1356" i="1"/>
  <c r="Y1356" i="1"/>
  <c r="X1356" i="1"/>
  <c r="AF1355" i="1"/>
  <c r="AF1355" i="1" a="1"/>
  <c r="AE1355" i="1"/>
  <c r="AD1355" i="1"/>
  <c r="AC1355" i="1"/>
  <c r="AB1355" i="1"/>
  <c r="AA1355" i="1"/>
  <c r="Z1355" i="1"/>
  <c r="Y1355" i="1"/>
  <c r="X1355" i="1"/>
  <c r="AF1354" i="1" a="1"/>
  <c r="AF1354" i="1" s="1"/>
  <c r="AE1354" i="1"/>
  <c r="AD1354" i="1"/>
  <c r="AC1354" i="1"/>
  <c r="AB1354" i="1"/>
  <c r="AA1354" i="1"/>
  <c r="Z1354" i="1"/>
  <c r="Y1354" i="1"/>
  <c r="X1354" i="1"/>
  <c r="AF1353" i="1" a="1"/>
  <c r="AF1353" i="1" s="1"/>
  <c r="AE1353" i="1"/>
  <c r="AD1353" i="1"/>
  <c r="AC1353" i="1"/>
  <c r="AB1353" i="1"/>
  <c r="AA1353" i="1"/>
  <c r="Z1353" i="1"/>
  <c r="Y1353" i="1"/>
  <c r="X1353" i="1"/>
  <c r="AF1352" i="1"/>
  <c r="AF1352" i="1" a="1"/>
  <c r="AE1352" i="1"/>
  <c r="AD1352" i="1"/>
  <c r="AC1352" i="1"/>
  <c r="AB1352" i="1"/>
  <c r="AA1352" i="1"/>
  <c r="Z1352" i="1"/>
  <c r="Y1352" i="1"/>
  <c r="X1352" i="1"/>
  <c r="AF1351" i="1"/>
  <c r="AF1351" i="1" a="1"/>
  <c r="AE1351" i="1"/>
  <c r="AD1351" i="1"/>
  <c r="AC1351" i="1"/>
  <c r="AB1351" i="1"/>
  <c r="AA1351" i="1"/>
  <c r="Z1351" i="1"/>
  <c r="Y1351" i="1"/>
  <c r="X1351" i="1"/>
  <c r="AF1350" i="1" a="1"/>
  <c r="AF1350" i="1" s="1"/>
  <c r="AE1350" i="1"/>
  <c r="AD1350" i="1"/>
  <c r="AC1350" i="1"/>
  <c r="AB1350" i="1"/>
  <c r="AA1350" i="1"/>
  <c r="Z1350" i="1"/>
  <c r="Y1350" i="1"/>
  <c r="X1350" i="1"/>
  <c r="AF1349" i="1" a="1"/>
  <c r="AF1349" i="1" s="1"/>
  <c r="AE1349" i="1"/>
  <c r="AD1349" i="1"/>
  <c r="AC1349" i="1"/>
  <c r="AB1349" i="1"/>
  <c r="AA1349" i="1"/>
  <c r="Z1349" i="1"/>
  <c r="Y1349" i="1"/>
  <c r="X1349" i="1"/>
  <c r="AF1348" i="1"/>
  <c r="AF1348" i="1" a="1"/>
  <c r="AE1348" i="1"/>
  <c r="AD1348" i="1"/>
  <c r="AC1348" i="1"/>
  <c r="AB1348" i="1"/>
  <c r="AA1348" i="1"/>
  <c r="Z1348" i="1"/>
  <c r="Y1348" i="1"/>
  <c r="X1348" i="1"/>
  <c r="AF1347" i="1" a="1"/>
  <c r="AF1347" i="1" s="1"/>
  <c r="AE1347" i="1"/>
  <c r="AD1347" i="1"/>
  <c r="AC1347" i="1"/>
  <c r="AB1347" i="1"/>
  <c r="AA1347" i="1"/>
  <c r="Z1347" i="1"/>
  <c r="Y1347" i="1"/>
  <c r="X1347" i="1"/>
  <c r="AF1346" i="1" a="1"/>
  <c r="AF1346" i="1" s="1"/>
  <c r="AE1346" i="1"/>
  <c r="AD1346" i="1"/>
  <c r="AC1346" i="1"/>
  <c r="AB1346" i="1"/>
  <c r="AA1346" i="1"/>
  <c r="Z1346" i="1"/>
  <c r="Y1346" i="1"/>
  <c r="X1346" i="1"/>
  <c r="AF1345" i="1" a="1"/>
  <c r="AF1345" i="1" s="1"/>
  <c r="AE1345" i="1"/>
  <c r="AD1345" i="1"/>
  <c r="AC1345" i="1"/>
  <c r="AB1345" i="1"/>
  <c r="AA1345" i="1"/>
  <c r="Z1345" i="1"/>
  <c r="Y1345" i="1"/>
  <c r="X1345" i="1"/>
  <c r="AF1344" i="1"/>
  <c r="AF1344" i="1" a="1"/>
  <c r="AE1344" i="1"/>
  <c r="AD1344" i="1"/>
  <c r="AC1344" i="1"/>
  <c r="AB1344" i="1"/>
  <c r="AA1344" i="1"/>
  <c r="Z1344" i="1"/>
  <c r="Y1344" i="1"/>
  <c r="X1344" i="1"/>
  <c r="AF1343" i="1" a="1"/>
  <c r="AF1343" i="1" s="1"/>
  <c r="AE1343" i="1"/>
  <c r="AD1343" i="1"/>
  <c r="AC1343" i="1"/>
  <c r="AB1343" i="1"/>
  <c r="AA1343" i="1"/>
  <c r="Z1343" i="1"/>
  <c r="Y1343" i="1"/>
  <c r="X1343" i="1"/>
  <c r="AF1342" i="1" a="1"/>
  <c r="AF1342" i="1" s="1"/>
  <c r="AE1342" i="1"/>
  <c r="AD1342" i="1"/>
  <c r="AC1342" i="1"/>
  <c r="AB1342" i="1"/>
  <c r="AA1342" i="1"/>
  <c r="Z1342" i="1"/>
  <c r="Y1342" i="1"/>
  <c r="X1342" i="1"/>
  <c r="AF1341" i="1" a="1"/>
  <c r="AF1341" i="1" s="1"/>
  <c r="AE1341" i="1"/>
  <c r="AD1341" i="1"/>
  <c r="AC1341" i="1"/>
  <c r="AB1341" i="1"/>
  <c r="AA1341" i="1"/>
  <c r="Z1341" i="1"/>
  <c r="Y1341" i="1"/>
  <c r="X1341" i="1"/>
  <c r="AF1340" i="1"/>
  <c r="AF1340" i="1" a="1"/>
  <c r="AE1340" i="1"/>
  <c r="AD1340" i="1"/>
  <c r="AC1340" i="1"/>
  <c r="AB1340" i="1"/>
  <c r="AA1340" i="1"/>
  <c r="Z1340" i="1"/>
  <c r="Y1340" i="1"/>
  <c r="X1340" i="1"/>
  <c r="AF1339" i="1" a="1"/>
  <c r="AF1339" i="1" s="1"/>
  <c r="AE1339" i="1"/>
  <c r="AD1339" i="1"/>
  <c r="AC1339" i="1"/>
  <c r="AB1339" i="1"/>
  <c r="AA1339" i="1"/>
  <c r="Z1339" i="1"/>
  <c r="Y1339" i="1"/>
  <c r="X1339" i="1"/>
  <c r="AF1338" i="1" a="1"/>
  <c r="AF1338" i="1" s="1"/>
  <c r="AE1338" i="1"/>
  <c r="AD1338" i="1"/>
  <c r="AC1338" i="1"/>
  <c r="AB1338" i="1"/>
  <c r="AA1338" i="1"/>
  <c r="Z1338" i="1"/>
  <c r="Y1338" i="1"/>
  <c r="X1338" i="1"/>
  <c r="AF1337" i="1" a="1"/>
  <c r="AF1337" i="1" s="1"/>
  <c r="AE1337" i="1"/>
  <c r="AD1337" i="1"/>
  <c r="AC1337" i="1"/>
  <c r="AB1337" i="1"/>
  <c r="AA1337" i="1"/>
  <c r="Z1337" i="1"/>
  <c r="Y1337" i="1"/>
  <c r="X1337" i="1"/>
  <c r="AF1336" i="1"/>
  <c r="AF1336" i="1" a="1"/>
  <c r="AE1336" i="1"/>
  <c r="AD1336" i="1"/>
  <c r="AC1336" i="1"/>
  <c r="AB1336" i="1"/>
  <c r="AA1336" i="1"/>
  <c r="Z1336" i="1"/>
  <c r="Y1336" i="1"/>
  <c r="X1336" i="1"/>
  <c r="AF1335" i="1" a="1"/>
  <c r="AF1335" i="1" s="1"/>
  <c r="AE1335" i="1"/>
  <c r="AD1335" i="1"/>
  <c r="AC1335" i="1"/>
  <c r="AB1335" i="1"/>
  <c r="AA1335" i="1"/>
  <c r="Z1335" i="1"/>
  <c r="Y1335" i="1"/>
  <c r="X1335" i="1"/>
  <c r="AF1334" i="1" a="1"/>
  <c r="AF1334" i="1" s="1"/>
  <c r="AE1334" i="1"/>
  <c r="AD1334" i="1"/>
  <c r="AC1334" i="1"/>
  <c r="AB1334" i="1"/>
  <c r="AA1334" i="1"/>
  <c r="Z1334" i="1"/>
  <c r="Y1334" i="1"/>
  <c r="X1334" i="1"/>
  <c r="AF1333" i="1" a="1"/>
  <c r="AF1333" i="1" s="1"/>
  <c r="AE1333" i="1"/>
  <c r="AD1333" i="1"/>
  <c r="AC1333" i="1"/>
  <c r="AB1333" i="1"/>
  <c r="AA1333" i="1"/>
  <c r="Z1333" i="1"/>
  <c r="Y1333" i="1"/>
  <c r="X1333" i="1"/>
  <c r="AF1332" i="1"/>
  <c r="AF1332" i="1" a="1"/>
  <c r="AE1332" i="1"/>
  <c r="AD1332" i="1"/>
  <c r="AC1332" i="1"/>
  <c r="AB1332" i="1"/>
  <c r="AA1332" i="1"/>
  <c r="Z1332" i="1"/>
  <c r="Y1332" i="1"/>
  <c r="X1332" i="1"/>
  <c r="AF1331" i="1"/>
  <c r="AF1331" i="1" a="1"/>
  <c r="AE1331" i="1"/>
  <c r="AD1331" i="1"/>
  <c r="AC1331" i="1"/>
  <c r="AB1331" i="1"/>
  <c r="AA1331" i="1"/>
  <c r="Z1331" i="1"/>
  <c r="Y1331" i="1"/>
  <c r="X1331" i="1"/>
  <c r="AF1330" i="1" a="1"/>
  <c r="AF1330" i="1" s="1"/>
  <c r="AE1330" i="1"/>
  <c r="AD1330" i="1"/>
  <c r="AC1330" i="1"/>
  <c r="AB1330" i="1"/>
  <c r="AA1330" i="1"/>
  <c r="Z1330" i="1"/>
  <c r="Y1330" i="1"/>
  <c r="X1330" i="1"/>
  <c r="AF1329" i="1" a="1"/>
  <c r="AF1329" i="1" s="1"/>
  <c r="AE1329" i="1"/>
  <c r="AD1329" i="1"/>
  <c r="AC1329" i="1"/>
  <c r="AB1329" i="1"/>
  <c r="AA1329" i="1"/>
  <c r="Z1329" i="1"/>
  <c r="Y1329" i="1"/>
  <c r="X1329" i="1"/>
  <c r="AF1328" i="1"/>
  <c r="AF1328" i="1" a="1"/>
  <c r="AE1328" i="1"/>
  <c r="AD1328" i="1"/>
  <c r="AC1328" i="1"/>
  <c r="AB1328" i="1"/>
  <c r="AA1328" i="1"/>
  <c r="Z1328" i="1"/>
  <c r="Y1328" i="1"/>
  <c r="X1328" i="1"/>
  <c r="AF1327" i="1"/>
  <c r="AF1327" i="1" a="1"/>
  <c r="AE1327" i="1"/>
  <c r="AD1327" i="1"/>
  <c r="AC1327" i="1"/>
  <c r="AB1327" i="1"/>
  <c r="AA1327" i="1"/>
  <c r="Z1327" i="1"/>
  <c r="Y1327" i="1"/>
  <c r="X1327" i="1"/>
  <c r="AF1326" i="1" a="1"/>
  <c r="AF1326" i="1" s="1"/>
  <c r="AE1326" i="1"/>
  <c r="AD1326" i="1"/>
  <c r="AC1326" i="1"/>
  <c r="AB1326" i="1"/>
  <c r="AA1326" i="1"/>
  <c r="Z1326" i="1"/>
  <c r="Y1326" i="1"/>
  <c r="X1326" i="1"/>
  <c r="AF1325" i="1" a="1"/>
  <c r="AF1325" i="1" s="1"/>
  <c r="AE1325" i="1"/>
  <c r="AD1325" i="1"/>
  <c r="AC1325" i="1"/>
  <c r="AB1325" i="1"/>
  <c r="AA1325" i="1"/>
  <c r="Z1325" i="1"/>
  <c r="Y1325" i="1"/>
  <c r="X1325" i="1"/>
  <c r="AF1324" i="1"/>
  <c r="AF1324" i="1" a="1"/>
  <c r="AE1324" i="1"/>
  <c r="AD1324" i="1"/>
  <c r="AC1324" i="1"/>
  <c r="AB1324" i="1"/>
  <c r="AA1324" i="1"/>
  <c r="Z1324" i="1"/>
  <c r="Y1324" i="1"/>
  <c r="X1324" i="1"/>
  <c r="AF1323" i="1"/>
  <c r="AF1323" i="1" a="1"/>
  <c r="AE1323" i="1"/>
  <c r="AD1323" i="1"/>
  <c r="AC1323" i="1"/>
  <c r="AB1323" i="1"/>
  <c r="AA1323" i="1"/>
  <c r="Z1323" i="1"/>
  <c r="Y1323" i="1"/>
  <c r="X1323" i="1"/>
  <c r="AF1322" i="1" a="1"/>
  <c r="AF1322" i="1" s="1"/>
  <c r="AE1322" i="1"/>
  <c r="AD1322" i="1"/>
  <c r="AC1322" i="1"/>
  <c r="AB1322" i="1"/>
  <c r="AA1322" i="1"/>
  <c r="Z1322" i="1"/>
  <c r="Y1322" i="1"/>
  <c r="X1322" i="1"/>
  <c r="AF1321" i="1" a="1"/>
  <c r="AF1321" i="1" s="1"/>
  <c r="AE1321" i="1"/>
  <c r="AD1321" i="1"/>
  <c r="AC1321" i="1"/>
  <c r="AB1321" i="1"/>
  <c r="AA1321" i="1"/>
  <c r="Z1321" i="1"/>
  <c r="Y1321" i="1"/>
  <c r="X1321" i="1"/>
  <c r="AF1320" i="1"/>
  <c r="AF1320" i="1" a="1"/>
  <c r="AE1320" i="1"/>
  <c r="AD1320" i="1"/>
  <c r="AC1320" i="1"/>
  <c r="AB1320" i="1"/>
  <c r="AA1320" i="1"/>
  <c r="Z1320" i="1"/>
  <c r="Y1320" i="1"/>
  <c r="X1320" i="1"/>
  <c r="AF1319" i="1"/>
  <c r="AF1319" i="1" a="1"/>
  <c r="AE1319" i="1"/>
  <c r="AD1319" i="1"/>
  <c r="AC1319" i="1"/>
  <c r="AB1319" i="1"/>
  <c r="AA1319" i="1"/>
  <c r="Z1319" i="1"/>
  <c r="Y1319" i="1"/>
  <c r="X1319" i="1"/>
  <c r="AF1318" i="1" a="1"/>
  <c r="AF1318" i="1" s="1"/>
  <c r="AE1318" i="1"/>
  <c r="AD1318" i="1"/>
  <c r="AC1318" i="1"/>
  <c r="AB1318" i="1"/>
  <c r="AA1318" i="1"/>
  <c r="Z1318" i="1"/>
  <c r="Y1318" i="1"/>
  <c r="X1318" i="1"/>
  <c r="AF1317" i="1" a="1"/>
  <c r="AF1317" i="1" s="1"/>
  <c r="AE1317" i="1"/>
  <c r="AD1317" i="1"/>
  <c r="AC1317" i="1"/>
  <c r="AB1317" i="1"/>
  <c r="AA1317" i="1"/>
  <c r="Z1317" i="1"/>
  <c r="Y1317" i="1"/>
  <c r="X1317" i="1"/>
  <c r="AF1316" i="1"/>
  <c r="AF1316" i="1" a="1"/>
  <c r="AE1316" i="1"/>
  <c r="AD1316" i="1"/>
  <c r="AC1316" i="1"/>
  <c r="AB1316" i="1"/>
  <c r="AA1316" i="1"/>
  <c r="Z1316" i="1"/>
  <c r="Y1316" i="1"/>
  <c r="X1316" i="1"/>
  <c r="AF1315" i="1"/>
  <c r="AF1315" i="1" a="1"/>
  <c r="AE1315" i="1"/>
  <c r="AD1315" i="1"/>
  <c r="AC1315" i="1"/>
  <c r="AB1315" i="1"/>
  <c r="AA1315" i="1"/>
  <c r="Z1315" i="1"/>
  <c r="Y1315" i="1"/>
  <c r="X1315" i="1"/>
  <c r="AF1314" i="1" a="1"/>
  <c r="AF1314" i="1" s="1"/>
  <c r="AE1314" i="1"/>
  <c r="AD1314" i="1"/>
  <c r="AC1314" i="1"/>
  <c r="AB1314" i="1"/>
  <c r="AA1314" i="1"/>
  <c r="Z1314" i="1"/>
  <c r="Y1314" i="1"/>
  <c r="X1314" i="1"/>
  <c r="AF1313" i="1" a="1"/>
  <c r="AF1313" i="1" s="1"/>
  <c r="AE1313" i="1"/>
  <c r="AD1313" i="1"/>
  <c r="AC1313" i="1"/>
  <c r="AB1313" i="1"/>
  <c r="AA1313" i="1"/>
  <c r="Z1313" i="1"/>
  <c r="Y1313" i="1"/>
  <c r="X1313" i="1"/>
  <c r="AF1312" i="1"/>
  <c r="AF1312" i="1" a="1"/>
  <c r="AE1312" i="1"/>
  <c r="AD1312" i="1"/>
  <c r="AC1312" i="1"/>
  <c r="AB1312" i="1"/>
  <c r="AA1312" i="1"/>
  <c r="Z1312" i="1"/>
  <c r="Y1312" i="1"/>
  <c r="X1312" i="1"/>
  <c r="AF1311" i="1"/>
  <c r="AF1311" i="1" a="1"/>
  <c r="AE1311" i="1"/>
  <c r="AD1311" i="1"/>
  <c r="AC1311" i="1"/>
  <c r="AB1311" i="1"/>
  <c r="AA1311" i="1"/>
  <c r="Z1311" i="1"/>
  <c r="Y1311" i="1"/>
  <c r="X1311" i="1"/>
  <c r="AF1310" i="1" a="1"/>
  <c r="AF1310" i="1" s="1"/>
  <c r="AE1310" i="1"/>
  <c r="AD1310" i="1"/>
  <c r="AC1310" i="1"/>
  <c r="AB1310" i="1"/>
  <c r="AA1310" i="1"/>
  <c r="Z1310" i="1"/>
  <c r="Y1310" i="1"/>
  <c r="X1310" i="1"/>
  <c r="AF1309" i="1" a="1"/>
  <c r="AF1309" i="1" s="1"/>
  <c r="AE1309" i="1"/>
  <c r="AD1309" i="1"/>
  <c r="AC1309" i="1"/>
  <c r="AB1309" i="1"/>
  <c r="AA1309" i="1"/>
  <c r="Z1309" i="1"/>
  <c r="Y1309" i="1"/>
  <c r="X1309" i="1"/>
  <c r="AF1308" i="1"/>
  <c r="AF1308" i="1" a="1"/>
  <c r="AE1308" i="1"/>
  <c r="AD1308" i="1"/>
  <c r="AC1308" i="1"/>
  <c r="AB1308" i="1"/>
  <c r="AA1308" i="1"/>
  <c r="Z1308" i="1"/>
  <c r="Y1308" i="1"/>
  <c r="X1308" i="1"/>
  <c r="AF1307" i="1"/>
  <c r="AF1307" i="1" a="1"/>
  <c r="AE1307" i="1"/>
  <c r="AD1307" i="1"/>
  <c r="AC1307" i="1"/>
  <c r="AB1307" i="1"/>
  <c r="AA1307" i="1"/>
  <c r="Z1307" i="1"/>
  <c r="Y1307" i="1"/>
  <c r="X1307" i="1"/>
  <c r="AF1306" i="1" a="1"/>
  <c r="AF1306" i="1" s="1"/>
  <c r="AE1306" i="1"/>
  <c r="AD1306" i="1"/>
  <c r="AC1306" i="1"/>
  <c r="AB1306" i="1"/>
  <c r="AA1306" i="1"/>
  <c r="Z1306" i="1"/>
  <c r="Y1306" i="1"/>
  <c r="X1306" i="1"/>
  <c r="AF1305" i="1" a="1"/>
  <c r="AF1305" i="1" s="1"/>
  <c r="AE1305" i="1"/>
  <c r="AD1305" i="1"/>
  <c r="AC1305" i="1"/>
  <c r="AB1305" i="1"/>
  <c r="AA1305" i="1"/>
  <c r="Z1305" i="1"/>
  <c r="Y1305" i="1"/>
  <c r="X1305" i="1"/>
  <c r="AF1304" i="1"/>
  <c r="AF1304" i="1" a="1"/>
  <c r="AE1304" i="1"/>
  <c r="AD1304" i="1"/>
  <c r="AC1304" i="1"/>
  <c r="AB1304" i="1"/>
  <c r="AA1304" i="1"/>
  <c r="Z1304" i="1"/>
  <c r="Y1304" i="1"/>
  <c r="X1304" i="1"/>
  <c r="AF1303" i="1"/>
  <c r="AF1303" i="1" a="1"/>
  <c r="AE1303" i="1"/>
  <c r="AD1303" i="1"/>
  <c r="AC1303" i="1"/>
  <c r="AB1303" i="1"/>
  <c r="AA1303" i="1"/>
  <c r="Z1303" i="1"/>
  <c r="Y1303" i="1"/>
  <c r="X1303" i="1"/>
  <c r="AF1302" i="1" a="1"/>
  <c r="AF1302" i="1" s="1"/>
  <c r="AE1302" i="1"/>
  <c r="AD1302" i="1"/>
  <c r="AC1302" i="1"/>
  <c r="AB1302" i="1"/>
  <c r="AA1302" i="1"/>
  <c r="Z1302" i="1"/>
  <c r="Y1302" i="1"/>
  <c r="X1302" i="1"/>
  <c r="AF1301" i="1" a="1"/>
  <c r="AF1301" i="1" s="1"/>
  <c r="AE1301" i="1"/>
  <c r="AD1301" i="1"/>
  <c r="AC1301" i="1"/>
  <c r="AB1301" i="1"/>
  <c r="AA1301" i="1"/>
  <c r="Z1301" i="1"/>
  <c r="Y1301" i="1"/>
  <c r="X1301" i="1"/>
  <c r="AF1300" i="1"/>
  <c r="AF1300" i="1" a="1"/>
  <c r="AE1300" i="1"/>
  <c r="AD1300" i="1"/>
  <c r="AC1300" i="1"/>
  <c r="AB1300" i="1"/>
  <c r="AA1300" i="1"/>
  <c r="Z1300" i="1"/>
  <c r="Y1300" i="1"/>
  <c r="X1300" i="1"/>
  <c r="AF1299" i="1"/>
  <c r="AF1299" i="1" a="1"/>
  <c r="AE1299" i="1"/>
  <c r="AD1299" i="1"/>
  <c r="AC1299" i="1"/>
  <c r="AB1299" i="1"/>
  <c r="AA1299" i="1"/>
  <c r="Z1299" i="1"/>
  <c r="Y1299" i="1"/>
  <c r="X1299" i="1"/>
  <c r="AF1298" i="1" a="1"/>
  <c r="AF1298" i="1" s="1"/>
  <c r="AE1298" i="1"/>
  <c r="AD1298" i="1"/>
  <c r="AC1298" i="1"/>
  <c r="AB1298" i="1"/>
  <c r="AA1298" i="1"/>
  <c r="Z1298" i="1"/>
  <c r="Y1298" i="1"/>
  <c r="X1298" i="1"/>
  <c r="AF1297" i="1" a="1"/>
  <c r="AF1297" i="1" s="1"/>
  <c r="AE1297" i="1"/>
  <c r="AD1297" i="1"/>
  <c r="AC1297" i="1"/>
  <c r="AB1297" i="1"/>
  <c r="AA1297" i="1"/>
  <c r="Z1297" i="1"/>
  <c r="Y1297" i="1"/>
  <c r="X1297" i="1"/>
  <c r="AF1296" i="1"/>
  <c r="AF1296" i="1" a="1"/>
  <c r="AE1296" i="1"/>
  <c r="AD1296" i="1"/>
  <c r="AC1296" i="1"/>
  <c r="AB1296" i="1"/>
  <c r="AA1296" i="1"/>
  <c r="Z1296" i="1"/>
  <c r="Y1296" i="1"/>
  <c r="X1296" i="1"/>
  <c r="AF1295" i="1"/>
  <c r="AF1295" i="1" a="1"/>
  <c r="AE1295" i="1"/>
  <c r="AD1295" i="1"/>
  <c r="AC1295" i="1"/>
  <c r="AB1295" i="1"/>
  <c r="AA1295" i="1"/>
  <c r="Z1295" i="1"/>
  <c r="Y1295" i="1"/>
  <c r="X1295" i="1"/>
  <c r="AF1294" i="1" a="1"/>
  <c r="AF1294" i="1" s="1"/>
  <c r="AE1294" i="1"/>
  <c r="AD1294" i="1"/>
  <c r="AC1294" i="1"/>
  <c r="AB1294" i="1"/>
  <c r="AA1294" i="1"/>
  <c r="Z1294" i="1"/>
  <c r="Y1294" i="1"/>
  <c r="X1294" i="1"/>
  <c r="AF1293" i="1" a="1"/>
  <c r="AF1293" i="1" s="1"/>
  <c r="AE1293" i="1"/>
  <c r="AD1293" i="1"/>
  <c r="AC1293" i="1"/>
  <c r="AB1293" i="1"/>
  <c r="AA1293" i="1"/>
  <c r="Z1293" i="1"/>
  <c r="Y1293" i="1"/>
  <c r="X1293" i="1"/>
  <c r="AF1292" i="1"/>
  <c r="AF1292" i="1" a="1"/>
  <c r="AE1292" i="1"/>
  <c r="AD1292" i="1"/>
  <c r="AC1292" i="1"/>
  <c r="AB1292" i="1"/>
  <c r="AA1292" i="1"/>
  <c r="Z1292" i="1"/>
  <c r="Y1292" i="1"/>
  <c r="X1292" i="1"/>
  <c r="AF1291" i="1"/>
  <c r="AF1291" i="1" a="1"/>
  <c r="AE1291" i="1"/>
  <c r="AD1291" i="1"/>
  <c r="AC1291" i="1"/>
  <c r="AB1291" i="1"/>
  <c r="AA1291" i="1"/>
  <c r="Z1291" i="1"/>
  <c r="Y1291" i="1"/>
  <c r="X1291" i="1"/>
  <c r="AF1290" i="1" a="1"/>
  <c r="AF1290" i="1" s="1"/>
  <c r="AE1290" i="1"/>
  <c r="AD1290" i="1"/>
  <c r="AC1290" i="1"/>
  <c r="AB1290" i="1"/>
  <c r="AA1290" i="1"/>
  <c r="Z1290" i="1"/>
  <c r="Y1290" i="1"/>
  <c r="X1290" i="1"/>
  <c r="AF1289" i="1" a="1"/>
  <c r="AF1289" i="1" s="1"/>
  <c r="AE1289" i="1"/>
  <c r="AD1289" i="1"/>
  <c r="AC1289" i="1"/>
  <c r="AB1289" i="1"/>
  <c r="AA1289" i="1"/>
  <c r="Z1289" i="1"/>
  <c r="Y1289" i="1"/>
  <c r="X1289" i="1"/>
  <c r="AF1288" i="1"/>
  <c r="AF1288" i="1" a="1"/>
  <c r="AE1288" i="1"/>
  <c r="AD1288" i="1"/>
  <c r="AC1288" i="1"/>
  <c r="AB1288" i="1"/>
  <c r="AA1288" i="1"/>
  <c r="Z1288" i="1"/>
  <c r="Y1288" i="1"/>
  <c r="X1288" i="1"/>
  <c r="AF1287" i="1"/>
  <c r="AF1287" i="1" a="1"/>
  <c r="AE1287" i="1"/>
  <c r="AD1287" i="1"/>
  <c r="AC1287" i="1"/>
  <c r="AB1287" i="1"/>
  <c r="AA1287" i="1"/>
  <c r="Z1287" i="1"/>
  <c r="Y1287" i="1"/>
  <c r="X1287" i="1"/>
  <c r="AF1286" i="1" a="1"/>
  <c r="AF1286" i="1" s="1"/>
  <c r="AE1286" i="1"/>
  <c r="AD1286" i="1"/>
  <c r="AC1286" i="1"/>
  <c r="AB1286" i="1"/>
  <c r="AA1286" i="1"/>
  <c r="Z1286" i="1"/>
  <c r="Y1286" i="1"/>
  <c r="X1286" i="1"/>
  <c r="AF1285" i="1" a="1"/>
  <c r="AF1285" i="1" s="1"/>
  <c r="AE1285" i="1"/>
  <c r="AD1285" i="1"/>
  <c r="AC1285" i="1"/>
  <c r="AB1285" i="1"/>
  <c r="AA1285" i="1"/>
  <c r="Z1285" i="1"/>
  <c r="Y1285" i="1"/>
  <c r="X1285" i="1"/>
  <c r="AF1284" i="1"/>
  <c r="AF1284" i="1" a="1"/>
  <c r="AE1284" i="1"/>
  <c r="AD1284" i="1"/>
  <c r="AC1284" i="1"/>
  <c r="AB1284" i="1"/>
  <c r="AA1284" i="1"/>
  <c r="Z1284" i="1"/>
  <c r="Y1284" i="1"/>
  <c r="X1284" i="1"/>
  <c r="AF1283" i="1"/>
  <c r="AF1283" i="1" a="1"/>
  <c r="AE1283" i="1"/>
  <c r="AD1283" i="1"/>
  <c r="AC1283" i="1"/>
  <c r="AB1283" i="1"/>
  <c r="AA1283" i="1"/>
  <c r="Z1283" i="1"/>
  <c r="Y1283" i="1"/>
  <c r="X1283" i="1"/>
  <c r="AF1282" i="1" a="1"/>
  <c r="AF1282" i="1" s="1"/>
  <c r="AE1282" i="1"/>
  <c r="AD1282" i="1"/>
  <c r="AC1282" i="1"/>
  <c r="AB1282" i="1"/>
  <c r="AA1282" i="1"/>
  <c r="Z1282" i="1"/>
  <c r="Y1282" i="1"/>
  <c r="X1282" i="1"/>
  <c r="AF1281" i="1" a="1"/>
  <c r="AF1281" i="1" s="1"/>
  <c r="AE1281" i="1"/>
  <c r="AD1281" i="1"/>
  <c r="AC1281" i="1"/>
  <c r="AB1281" i="1"/>
  <c r="AA1281" i="1"/>
  <c r="Z1281" i="1"/>
  <c r="Y1281" i="1"/>
  <c r="X1281" i="1"/>
  <c r="AF1280" i="1" a="1"/>
  <c r="AF1280" i="1" s="1"/>
  <c r="AE1280" i="1"/>
  <c r="AD1280" i="1"/>
  <c r="AC1280" i="1"/>
  <c r="AB1280" i="1"/>
  <c r="AA1280" i="1"/>
  <c r="Z1280" i="1"/>
  <c r="Y1280" i="1"/>
  <c r="X1280" i="1"/>
  <c r="AF1279" i="1"/>
  <c r="AF1279" i="1" a="1"/>
  <c r="AE1279" i="1"/>
  <c r="AD1279" i="1"/>
  <c r="AC1279" i="1"/>
  <c r="AB1279" i="1"/>
  <c r="AA1279" i="1"/>
  <c r="Z1279" i="1"/>
  <c r="Y1279" i="1"/>
  <c r="X1279" i="1"/>
  <c r="AF1278" i="1" a="1"/>
  <c r="AF1278" i="1" s="1"/>
  <c r="AE1278" i="1"/>
  <c r="AD1278" i="1"/>
  <c r="AC1278" i="1"/>
  <c r="AB1278" i="1"/>
  <c r="AA1278" i="1"/>
  <c r="Z1278" i="1"/>
  <c r="Y1278" i="1"/>
  <c r="X1278" i="1"/>
  <c r="AF1277" i="1" a="1"/>
  <c r="AF1277" i="1" s="1"/>
  <c r="AE1277" i="1"/>
  <c r="AD1277" i="1"/>
  <c r="AC1277" i="1"/>
  <c r="AB1277" i="1"/>
  <c r="AA1277" i="1"/>
  <c r="Z1277" i="1"/>
  <c r="Y1277" i="1"/>
  <c r="X1277" i="1"/>
  <c r="AF1276" i="1" a="1"/>
  <c r="AF1276" i="1" s="1"/>
  <c r="AE1276" i="1"/>
  <c r="AD1276" i="1"/>
  <c r="AC1276" i="1"/>
  <c r="AB1276" i="1"/>
  <c r="AA1276" i="1"/>
  <c r="Z1276" i="1"/>
  <c r="Y1276" i="1"/>
  <c r="X1276" i="1"/>
  <c r="AF1275" i="1"/>
  <c r="AF1275" i="1" a="1"/>
  <c r="AE1275" i="1"/>
  <c r="AD1275" i="1"/>
  <c r="AC1275" i="1"/>
  <c r="AB1275" i="1"/>
  <c r="AA1275" i="1"/>
  <c r="Z1275" i="1"/>
  <c r="Y1275" i="1"/>
  <c r="X1275" i="1"/>
  <c r="AF1274" i="1" a="1"/>
  <c r="AF1274" i="1" s="1"/>
  <c r="AE1274" i="1"/>
  <c r="AD1274" i="1"/>
  <c r="AC1274" i="1"/>
  <c r="AB1274" i="1"/>
  <c r="AA1274" i="1"/>
  <c r="Z1274" i="1"/>
  <c r="Y1274" i="1"/>
  <c r="X1274" i="1"/>
  <c r="AF1273" i="1" a="1"/>
  <c r="AF1273" i="1" s="1"/>
  <c r="AE1273" i="1"/>
  <c r="AD1273" i="1"/>
  <c r="AC1273" i="1"/>
  <c r="AB1273" i="1"/>
  <c r="AA1273" i="1"/>
  <c r="Z1273" i="1"/>
  <c r="Y1273" i="1"/>
  <c r="X1273" i="1"/>
  <c r="AF1272" i="1" a="1"/>
  <c r="AF1272" i="1" s="1"/>
  <c r="AE1272" i="1"/>
  <c r="AD1272" i="1"/>
  <c r="AC1272" i="1"/>
  <c r="AB1272" i="1"/>
  <c r="AA1272" i="1"/>
  <c r="Z1272" i="1"/>
  <c r="Y1272" i="1"/>
  <c r="X1272" i="1"/>
  <c r="AF1271" i="1"/>
  <c r="AF1271" i="1" a="1"/>
  <c r="AE1271" i="1"/>
  <c r="AD1271" i="1"/>
  <c r="AC1271" i="1"/>
  <c r="AB1271" i="1"/>
  <c r="AA1271" i="1"/>
  <c r="Z1271" i="1"/>
  <c r="Y1271" i="1"/>
  <c r="X1271" i="1"/>
  <c r="AF1270" i="1" a="1"/>
  <c r="AF1270" i="1" s="1"/>
  <c r="AE1270" i="1"/>
  <c r="AD1270" i="1"/>
  <c r="AC1270" i="1"/>
  <c r="AB1270" i="1"/>
  <c r="AA1270" i="1"/>
  <c r="Z1270" i="1"/>
  <c r="Y1270" i="1"/>
  <c r="X1270" i="1"/>
  <c r="AF1269" i="1" a="1"/>
  <c r="AF1269" i="1" s="1"/>
  <c r="AE1269" i="1"/>
  <c r="AD1269" i="1"/>
  <c r="AC1269" i="1"/>
  <c r="AB1269" i="1"/>
  <c r="AA1269" i="1"/>
  <c r="Z1269" i="1"/>
  <c r="Y1269" i="1"/>
  <c r="X1269" i="1"/>
  <c r="AF1268" i="1" a="1"/>
  <c r="AF1268" i="1" s="1"/>
  <c r="AE1268" i="1"/>
  <c r="AD1268" i="1"/>
  <c r="AC1268" i="1"/>
  <c r="AB1268" i="1"/>
  <c r="AA1268" i="1"/>
  <c r="Z1268" i="1"/>
  <c r="Y1268" i="1"/>
  <c r="X1268" i="1"/>
  <c r="AF1267" i="1"/>
  <c r="AF1267" i="1" a="1"/>
  <c r="AE1267" i="1"/>
  <c r="AD1267" i="1"/>
  <c r="AC1267" i="1"/>
  <c r="AB1267" i="1"/>
  <c r="AA1267" i="1"/>
  <c r="Z1267" i="1"/>
  <c r="Y1267" i="1"/>
  <c r="X1267" i="1"/>
  <c r="AF1266" i="1" a="1"/>
  <c r="AF1266" i="1" s="1"/>
  <c r="AE1266" i="1"/>
  <c r="AD1266" i="1"/>
  <c r="AC1266" i="1"/>
  <c r="AB1266" i="1"/>
  <c r="AA1266" i="1"/>
  <c r="Z1266" i="1"/>
  <c r="Y1266" i="1"/>
  <c r="X1266" i="1"/>
  <c r="AF1265" i="1" a="1"/>
  <c r="AF1265" i="1" s="1"/>
  <c r="AE1265" i="1"/>
  <c r="AD1265" i="1"/>
  <c r="AC1265" i="1"/>
  <c r="AB1265" i="1"/>
  <c r="AA1265" i="1"/>
  <c r="Z1265" i="1"/>
  <c r="Y1265" i="1"/>
  <c r="X1265" i="1"/>
  <c r="AF1264" i="1" a="1"/>
  <c r="AF1264" i="1" s="1"/>
  <c r="AE1264" i="1"/>
  <c r="AD1264" i="1"/>
  <c r="AC1264" i="1"/>
  <c r="AB1264" i="1"/>
  <c r="AA1264" i="1"/>
  <c r="Z1264" i="1"/>
  <c r="Y1264" i="1"/>
  <c r="X1264" i="1"/>
  <c r="AF1263" i="1"/>
  <c r="AF1263" i="1" a="1"/>
  <c r="AE1263" i="1"/>
  <c r="AD1263" i="1"/>
  <c r="AC1263" i="1"/>
  <c r="AB1263" i="1"/>
  <c r="AA1263" i="1"/>
  <c r="Z1263" i="1"/>
  <c r="Y1263" i="1"/>
  <c r="X1263" i="1"/>
  <c r="AF1262" i="1" a="1"/>
  <c r="AF1262" i="1" s="1"/>
  <c r="AE1262" i="1"/>
  <c r="AD1262" i="1"/>
  <c r="AC1262" i="1"/>
  <c r="AB1262" i="1"/>
  <c r="AA1262" i="1"/>
  <c r="Z1262" i="1"/>
  <c r="Y1262" i="1"/>
  <c r="X1262" i="1"/>
  <c r="AF1261" i="1" a="1"/>
  <c r="AF1261" i="1" s="1"/>
  <c r="AE1261" i="1"/>
  <c r="AD1261" i="1"/>
  <c r="AC1261" i="1"/>
  <c r="AB1261" i="1"/>
  <c r="AA1261" i="1"/>
  <c r="Z1261" i="1"/>
  <c r="Y1261" i="1"/>
  <c r="X1261" i="1"/>
  <c r="AF1260" i="1" a="1"/>
  <c r="AF1260" i="1" s="1"/>
  <c r="AE1260" i="1"/>
  <c r="AD1260" i="1"/>
  <c r="AC1260" i="1"/>
  <c r="AB1260" i="1"/>
  <c r="AA1260" i="1"/>
  <c r="Z1260" i="1"/>
  <c r="Y1260" i="1"/>
  <c r="X1260" i="1"/>
  <c r="AF1259" i="1"/>
  <c r="AF1259" i="1" a="1"/>
  <c r="AE1259" i="1"/>
  <c r="AD1259" i="1"/>
  <c r="AC1259" i="1"/>
  <c r="AB1259" i="1"/>
  <c r="AA1259" i="1"/>
  <c r="Z1259" i="1"/>
  <c r="Y1259" i="1"/>
  <c r="X1259" i="1"/>
  <c r="AF1258" i="1" a="1"/>
  <c r="AF1258" i="1" s="1"/>
  <c r="AE1258" i="1"/>
  <c r="AD1258" i="1"/>
  <c r="AC1258" i="1"/>
  <c r="AB1258" i="1"/>
  <c r="AA1258" i="1"/>
  <c r="Z1258" i="1"/>
  <c r="Y1258" i="1"/>
  <c r="X1258" i="1"/>
  <c r="AF1257" i="1" a="1"/>
  <c r="AF1257" i="1" s="1"/>
  <c r="AE1257" i="1"/>
  <c r="AD1257" i="1"/>
  <c r="AC1257" i="1"/>
  <c r="AB1257" i="1"/>
  <c r="AA1257" i="1"/>
  <c r="Z1257" i="1"/>
  <c r="Y1257" i="1"/>
  <c r="X1257" i="1"/>
  <c r="AF1256" i="1" a="1"/>
  <c r="AF1256" i="1" s="1"/>
  <c r="AE1256" i="1"/>
  <c r="AD1256" i="1"/>
  <c r="AC1256" i="1"/>
  <c r="AB1256" i="1"/>
  <c r="AA1256" i="1"/>
  <c r="Z1256" i="1"/>
  <c r="Y1256" i="1"/>
  <c r="X1256" i="1"/>
  <c r="AF1255" i="1"/>
  <c r="AF1255" i="1" a="1"/>
  <c r="AE1255" i="1"/>
  <c r="AD1255" i="1"/>
  <c r="AC1255" i="1"/>
  <c r="AB1255" i="1"/>
  <c r="AA1255" i="1"/>
  <c r="Z1255" i="1"/>
  <c r="Y1255" i="1"/>
  <c r="X1255" i="1"/>
  <c r="AF1254" i="1" a="1"/>
  <c r="AF1254" i="1" s="1"/>
  <c r="AE1254" i="1"/>
  <c r="AD1254" i="1"/>
  <c r="AC1254" i="1"/>
  <c r="AB1254" i="1"/>
  <c r="AA1254" i="1"/>
  <c r="Z1254" i="1"/>
  <c r="Y1254" i="1"/>
  <c r="X1254" i="1"/>
  <c r="AF1253" i="1" a="1"/>
  <c r="AF1253" i="1" s="1"/>
  <c r="AE1253" i="1"/>
  <c r="AD1253" i="1"/>
  <c r="AC1253" i="1"/>
  <c r="AB1253" i="1"/>
  <c r="AA1253" i="1"/>
  <c r="Z1253" i="1"/>
  <c r="Y1253" i="1"/>
  <c r="X1253" i="1"/>
  <c r="AF1252" i="1" a="1"/>
  <c r="AF1252" i="1" s="1"/>
  <c r="AE1252" i="1"/>
  <c r="AD1252" i="1"/>
  <c r="AC1252" i="1"/>
  <c r="AB1252" i="1"/>
  <c r="AA1252" i="1"/>
  <c r="Z1252" i="1"/>
  <c r="Y1252" i="1"/>
  <c r="X1252" i="1"/>
  <c r="AF1251" i="1"/>
  <c r="AF1251" i="1" a="1"/>
  <c r="AE1251" i="1"/>
  <c r="AD1251" i="1"/>
  <c r="AC1251" i="1"/>
  <c r="AB1251" i="1"/>
  <c r="AA1251" i="1"/>
  <c r="Z1251" i="1"/>
  <c r="Y1251" i="1"/>
  <c r="X1251" i="1"/>
  <c r="AF1250" i="1" a="1"/>
  <c r="AF1250" i="1" s="1"/>
  <c r="AE1250" i="1"/>
  <c r="AD1250" i="1"/>
  <c r="AC1250" i="1"/>
  <c r="AB1250" i="1"/>
  <c r="AA1250" i="1"/>
  <c r="Z1250" i="1"/>
  <c r="Y1250" i="1"/>
  <c r="X1250" i="1"/>
  <c r="AF1249" i="1" a="1"/>
  <c r="AF1249" i="1" s="1"/>
  <c r="AE1249" i="1"/>
  <c r="AD1249" i="1"/>
  <c r="AC1249" i="1"/>
  <c r="AB1249" i="1"/>
  <c r="AA1249" i="1"/>
  <c r="Z1249" i="1"/>
  <c r="Y1249" i="1"/>
  <c r="X1249" i="1"/>
  <c r="AF1248" i="1" a="1"/>
  <c r="AF1248" i="1" s="1"/>
  <c r="AE1248" i="1"/>
  <c r="AD1248" i="1"/>
  <c r="AC1248" i="1"/>
  <c r="AB1248" i="1"/>
  <c r="AA1248" i="1"/>
  <c r="Z1248" i="1"/>
  <c r="Y1248" i="1"/>
  <c r="X1248" i="1"/>
  <c r="AF1247" i="1"/>
  <c r="AF1247" i="1" a="1"/>
  <c r="AE1247" i="1"/>
  <c r="AD1247" i="1"/>
  <c r="AC1247" i="1"/>
  <c r="AB1247" i="1"/>
  <c r="AA1247" i="1"/>
  <c r="Z1247" i="1"/>
  <c r="Y1247" i="1"/>
  <c r="X1247" i="1"/>
  <c r="AF1246" i="1" a="1"/>
  <c r="AF1246" i="1" s="1"/>
  <c r="AE1246" i="1"/>
  <c r="AD1246" i="1"/>
  <c r="AC1246" i="1"/>
  <c r="AB1246" i="1"/>
  <c r="AA1246" i="1"/>
  <c r="Z1246" i="1"/>
  <c r="Y1246" i="1"/>
  <c r="X1246" i="1"/>
  <c r="AF1245" i="1" a="1"/>
  <c r="AF1245" i="1" s="1"/>
  <c r="AE1245" i="1"/>
  <c r="AD1245" i="1"/>
  <c r="AC1245" i="1"/>
  <c r="AB1245" i="1"/>
  <c r="AA1245" i="1"/>
  <c r="Z1245" i="1"/>
  <c r="Y1245" i="1"/>
  <c r="X1245" i="1"/>
  <c r="AF1244" i="1" a="1"/>
  <c r="AF1244" i="1" s="1"/>
  <c r="AE1244" i="1"/>
  <c r="AD1244" i="1"/>
  <c r="AC1244" i="1"/>
  <c r="AB1244" i="1"/>
  <c r="AA1244" i="1"/>
  <c r="Z1244" i="1"/>
  <c r="Y1244" i="1"/>
  <c r="X1244" i="1"/>
  <c r="AF1243" i="1"/>
  <c r="AF1243" i="1" a="1"/>
  <c r="AE1243" i="1"/>
  <c r="AD1243" i="1"/>
  <c r="AC1243" i="1"/>
  <c r="AB1243" i="1"/>
  <c r="AA1243" i="1"/>
  <c r="Z1243" i="1"/>
  <c r="Y1243" i="1"/>
  <c r="X1243" i="1"/>
  <c r="AF1242" i="1" a="1"/>
  <c r="AF1242" i="1" s="1"/>
  <c r="AE1242" i="1"/>
  <c r="AD1242" i="1"/>
  <c r="AC1242" i="1"/>
  <c r="AB1242" i="1"/>
  <c r="AA1242" i="1"/>
  <c r="Z1242" i="1"/>
  <c r="Y1242" i="1"/>
  <c r="X1242" i="1"/>
  <c r="AF1241" i="1" a="1"/>
  <c r="AF1241" i="1" s="1"/>
  <c r="AE1241" i="1"/>
  <c r="AD1241" i="1"/>
  <c r="AC1241" i="1"/>
  <c r="AB1241" i="1"/>
  <c r="AA1241" i="1"/>
  <c r="Z1241" i="1"/>
  <c r="Y1241" i="1"/>
  <c r="X1241" i="1"/>
  <c r="AF1240" i="1" a="1"/>
  <c r="AF1240" i="1" s="1"/>
  <c r="AE1240" i="1"/>
  <c r="AD1240" i="1"/>
  <c r="AC1240" i="1"/>
  <c r="AB1240" i="1"/>
  <c r="AA1240" i="1"/>
  <c r="Z1240" i="1"/>
  <c r="Y1240" i="1"/>
  <c r="X1240" i="1"/>
  <c r="AF1239" i="1" a="1"/>
  <c r="AF1239" i="1" s="1"/>
  <c r="AE1239" i="1"/>
  <c r="AD1239" i="1"/>
  <c r="AC1239" i="1"/>
  <c r="AB1239" i="1"/>
  <c r="AA1239" i="1"/>
  <c r="Z1239" i="1"/>
  <c r="Y1239" i="1"/>
  <c r="X1239" i="1"/>
  <c r="AF1238" i="1" a="1"/>
  <c r="AF1238" i="1" s="1"/>
  <c r="AE1238" i="1"/>
  <c r="AD1238" i="1"/>
  <c r="AC1238" i="1"/>
  <c r="AB1238" i="1"/>
  <c r="AA1238" i="1"/>
  <c r="Z1238" i="1"/>
  <c r="Y1238" i="1"/>
  <c r="X1238" i="1"/>
  <c r="AF1237" i="1" a="1"/>
  <c r="AF1237" i="1" s="1"/>
  <c r="AE1237" i="1"/>
  <c r="AD1237" i="1"/>
  <c r="AC1237" i="1"/>
  <c r="AB1237" i="1"/>
  <c r="AA1237" i="1"/>
  <c r="Z1237" i="1"/>
  <c r="Y1237" i="1"/>
  <c r="X1237" i="1"/>
  <c r="AF1236" i="1" a="1"/>
  <c r="AF1236" i="1" s="1"/>
  <c r="AE1236" i="1"/>
  <c r="AD1236" i="1"/>
  <c r="AC1236" i="1"/>
  <c r="AB1236" i="1"/>
  <c r="AA1236" i="1"/>
  <c r="Z1236" i="1"/>
  <c r="Y1236" i="1"/>
  <c r="X1236" i="1"/>
  <c r="AF1235" i="1" a="1"/>
  <c r="AF1235" i="1" s="1"/>
  <c r="AE1235" i="1"/>
  <c r="AD1235" i="1"/>
  <c r="AC1235" i="1"/>
  <c r="AB1235" i="1"/>
  <c r="AA1235" i="1"/>
  <c r="Z1235" i="1"/>
  <c r="Y1235" i="1"/>
  <c r="X1235" i="1"/>
  <c r="AF1234" i="1" a="1"/>
  <c r="AF1234" i="1" s="1"/>
  <c r="AE1234" i="1"/>
  <c r="AD1234" i="1"/>
  <c r="AC1234" i="1"/>
  <c r="AB1234" i="1"/>
  <c r="AA1234" i="1"/>
  <c r="Z1234" i="1"/>
  <c r="Y1234" i="1"/>
  <c r="X1234" i="1"/>
  <c r="AF1233" i="1" a="1"/>
  <c r="AF1233" i="1" s="1"/>
  <c r="AE1233" i="1"/>
  <c r="AD1233" i="1"/>
  <c r="AC1233" i="1"/>
  <c r="AB1233" i="1"/>
  <c r="AA1233" i="1"/>
  <c r="Z1233" i="1"/>
  <c r="Y1233" i="1"/>
  <c r="X1233" i="1"/>
  <c r="AF1232" i="1" a="1"/>
  <c r="AF1232" i="1" s="1"/>
  <c r="AE1232" i="1"/>
  <c r="AD1232" i="1"/>
  <c r="AC1232" i="1"/>
  <c r="AB1232" i="1"/>
  <c r="AA1232" i="1"/>
  <c r="Z1232" i="1"/>
  <c r="Y1232" i="1"/>
  <c r="X1232" i="1"/>
  <c r="AF1231" i="1" a="1"/>
  <c r="AF1231" i="1" s="1"/>
  <c r="AE1231" i="1"/>
  <c r="AD1231" i="1"/>
  <c r="AC1231" i="1"/>
  <c r="AB1231" i="1"/>
  <c r="AA1231" i="1"/>
  <c r="Z1231" i="1"/>
  <c r="Y1231" i="1"/>
  <c r="X1231" i="1"/>
  <c r="AF1230" i="1" a="1"/>
  <c r="AF1230" i="1" s="1"/>
  <c r="AE1230" i="1"/>
  <c r="AD1230" i="1"/>
  <c r="AC1230" i="1"/>
  <c r="AB1230" i="1"/>
  <c r="AA1230" i="1"/>
  <c r="Z1230" i="1"/>
  <c r="Y1230" i="1"/>
  <c r="X1230" i="1"/>
  <c r="AF1229" i="1" a="1"/>
  <c r="AF1229" i="1" s="1"/>
  <c r="AE1229" i="1"/>
  <c r="AD1229" i="1"/>
  <c r="AC1229" i="1"/>
  <c r="AB1229" i="1"/>
  <c r="AA1229" i="1"/>
  <c r="Z1229" i="1"/>
  <c r="Y1229" i="1"/>
  <c r="X1229" i="1"/>
  <c r="AF1228" i="1" a="1"/>
  <c r="AF1228" i="1" s="1"/>
  <c r="AE1228" i="1"/>
  <c r="AD1228" i="1"/>
  <c r="AC1228" i="1"/>
  <c r="AB1228" i="1"/>
  <c r="AA1228" i="1"/>
  <c r="Z1228" i="1"/>
  <c r="Y1228" i="1"/>
  <c r="X1228" i="1"/>
  <c r="AF1227" i="1" a="1"/>
  <c r="AF1227" i="1" s="1"/>
  <c r="AE1227" i="1"/>
  <c r="AD1227" i="1"/>
  <c r="AC1227" i="1"/>
  <c r="AB1227" i="1"/>
  <c r="AA1227" i="1"/>
  <c r="Z1227" i="1"/>
  <c r="Y1227" i="1"/>
  <c r="X1227" i="1"/>
  <c r="AF1226" i="1" a="1"/>
  <c r="AF1226" i="1" s="1"/>
  <c r="AE1226" i="1"/>
  <c r="AD1226" i="1"/>
  <c r="AC1226" i="1"/>
  <c r="AB1226" i="1"/>
  <c r="AA1226" i="1"/>
  <c r="Z1226" i="1"/>
  <c r="Y1226" i="1"/>
  <c r="X1226" i="1"/>
  <c r="AF1225" i="1" a="1"/>
  <c r="AF1225" i="1" s="1"/>
  <c r="AE1225" i="1"/>
  <c r="AD1225" i="1"/>
  <c r="AC1225" i="1"/>
  <c r="AB1225" i="1"/>
  <c r="AA1225" i="1"/>
  <c r="Z1225" i="1"/>
  <c r="Y1225" i="1"/>
  <c r="X1225" i="1"/>
  <c r="AF1224" i="1" a="1"/>
  <c r="AF1224" i="1" s="1"/>
  <c r="AE1224" i="1"/>
  <c r="AD1224" i="1"/>
  <c r="AC1224" i="1"/>
  <c r="AB1224" i="1"/>
  <c r="AA1224" i="1"/>
  <c r="Z1224" i="1"/>
  <c r="Y1224" i="1"/>
  <c r="X1224" i="1"/>
  <c r="AF1223" i="1" a="1"/>
  <c r="AF1223" i="1" s="1"/>
  <c r="AE1223" i="1"/>
  <c r="AD1223" i="1"/>
  <c r="AC1223" i="1"/>
  <c r="AB1223" i="1"/>
  <c r="AA1223" i="1"/>
  <c r="Z1223" i="1"/>
  <c r="Y1223" i="1"/>
  <c r="X1223" i="1"/>
  <c r="AF1222" i="1" a="1"/>
  <c r="AF1222" i="1" s="1"/>
  <c r="AE1222" i="1"/>
  <c r="AD1222" i="1"/>
  <c r="AC1222" i="1"/>
  <c r="AB1222" i="1"/>
  <c r="AA1222" i="1"/>
  <c r="Z1222" i="1"/>
  <c r="Y1222" i="1"/>
  <c r="X1222" i="1"/>
  <c r="AF1221" i="1" a="1"/>
  <c r="AF1221" i="1" s="1"/>
  <c r="AE1221" i="1"/>
  <c r="AD1221" i="1"/>
  <c r="AC1221" i="1"/>
  <c r="AB1221" i="1"/>
  <c r="AA1221" i="1"/>
  <c r="Z1221" i="1"/>
  <c r="Y1221" i="1"/>
  <c r="X1221" i="1"/>
  <c r="AF1220" i="1" a="1"/>
  <c r="AF1220" i="1" s="1"/>
  <c r="AE1220" i="1"/>
  <c r="AD1220" i="1"/>
  <c r="AC1220" i="1"/>
  <c r="AB1220" i="1"/>
  <c r="AA1220" i="1"/>
  <c r="Z1220" i="1"/>
  <c r="Y1220" i="1"/>
  <c r="X1220" i="1"/>
  <c r="AF1219" i="1" a="1"/>
  <c r="AF1219" i="1" s="1"/>
  <c r="AE1219" i="1"/>
  <c r="AD1219" i="1"/>
  <c r="AC1219" i="1"/>
  <c r="AB1219" i="1"/>
  <c r="AA1219" i="1"/>
  <c r="Z1219" i="1"/>
  <c r="Y1219" i="1"/>
  <c r="X1219" i="1"/>
  <c r="AF1218" i="1" a="1"/>
  <c r="AF1218" i="1" s="1"/>
  <c r="AE1218" i="1"/>
  <c r="AD1218" i="1"/>
  <c r="AC1218" i="1"/>
  <c r="AB1218" i="1"/>
  <c r="AA1218" i="1"/>
  <c r="Z1218" i="1"/>
  <c r="Y1218" i="1"/>
  <c r="X1218" i="1"/>
  <c r="AF1217" i="1" a="1"/>
  <c r="AF1217" i="1" s="1"/>
  <c r="AE1217" i="1"/>
  <c r="AD1217" i="1"/>
  <c r="AC1217" i="1"/>
  <c r="AB1217" i="1"/>
  <c r="AA1217" i="1"/>
  <c r="Z1217" i="1"/>
  <c r="Y1217" i="1"/>
  <c r="X1217" i="1"/>
  <c r="AF1216" i="1" a="1"/>
  <c r="AF1216" i="1" s="1"/>
  <c r="AE1216" i="1"/>
  <c r="AD1216" i="1"/>
  <c r="AC1216" i="1"/>
  <c r="AB1216" i="1"/>
  <c r="AA1216" i="1"/>
  <c r="Z1216" i="1"/>
  <c r="Y1216" i="1"/>
  <c r="X1216" i="1"/>
  <c r="AF1215" i="1" a="1"/>
  <c r="AF1215" i="1" s="1"/>
  <c r="AE1215" i="1"/>
  <c r="AD1215" i="1"/>
  <c r="AC1215" i="1"/>
  <c r="AB1215" i="1"/>
  <c r="AA1215" i="1"/>
  <c r="Z1215" i="1"/>
  <c r="Y1215" i="1"/>
  <c r="X1215" i="1"/>
  <c r="AF1214" i="1" a="1"/>
  <c r="AF1214" i="1" s="1"/>
  <c r="AE1214" i="1"/>
  <c r="AD1214" i="1"/>
  <c r="AC1214" i="1"/>
  <c r="AB1214" i="1"/>
  <c r="AA1214" i="1"/>
  <c r="Z1214" i="1"/>
  <c r="Y1214" i="1"/>
  <c r="X1214" i="1"/>
  <c r="AE1011" i="1"/>
  <c r="AE1012" i="1"/>
  <c r="AE1014" i="1"/>
  <c r="AE1015" i="1"/>
  <c r="AE1016" i="1"/>
  <c r="AE1017" i="1"/>
  <c r="AE1019" i="1"/>
  <c r="AE1020" i="1"/>
  <c r="AE1021" i="1"/>
  <c r="AE1022" i="1"/>
  <c r="AE1023" i="1"/>
  <c r="AE1024" i="1"/>
  <c r="AE1028" i="1"/>
  <c r="AE1029" i="1"/>
  <c r="AE1030" i="1"/>
  <c r="AE1032" i="1"/>
  <c r="AE1033" i="1"/>
  <c r="AE1034" i="1"/>
  <c r="AE1035" i="1"/>
  <c r="AF1213" i="1" a="1"/>
  <c r="AF1213" i="1" s="1"/>
  <c r="AE1213" i="1"/>
  <c r="AD1213" i="1"/>
  <c r="AC1213" i="1"/>
  <c r="AB1213" i="1"/>
  <c r="AA1213" i="1"/>
  <c r="Y1213" i="1"/>
  <c r="X1213" i="1"/>
  <c r="AF1212" i="1" a="1"/>
  <c r="AF1212" i="1" s="1"/>
  <c r="AE1212" i="1"/>
  <c r="AD1212" i="1"/>
  <c r="AC1212" i="1"/>
  <c r="AB1212" i="1"/>
  <c r="AA1212" i="1"/>
  <c r="Z1212" i="1"/>
  <c r="Y1212" i="1"/>
  <c r="X1212" i="1"/>
  <c r="AF1211" i="1" a="1"/>
  <c r="AF1211" i="1" s="1"/>
  <c r="AE1211" i="1"/>
  <c r="AD1211" i="1"/>
  <c r="AC1211" i="1"/>
  <c r="AB1211" i="1"/>
  <c r="AA1211" i="1"/>
  <c r="Z1211" i="1"/>
  <c r="Y1211" i="1"/>
  <c r="X1211" i="1"/>
  <c r="AF1210" i="1" a="1"/>
  <c r="AF1210" i="1" s="1"/>
  <c r="AE1210" i="1"/>
  <c r="AD1210" i="1"/>
  <c r="AC1210" i="1"/>
  <c r="AB1210" i="1"/>
  <c r="AA1210" i="1"/>
  <c r="Z1210" i="1"/>
  <c r="Y1210" i="1"/>
  <c r="X1210" i="1"/>
  <c r="AF1209" i="1" a="1"/>
  <c r="AF1209" i="1" s="1"/>
  <c r="AE1209" i="1"/>
  <c r="AD1209" i="1"/>
  <c r="AC1209" i="1"/>
  <c r="AB1209" i="1"/>
  <c r="AA1209" i="1"/>
  <c r="Z1209" i="1"/>
  <c r="Y1209" i="1"/>
  <c r="X1209" i="1"/>
  <c r="AF1208" i="1" a="1"/>
  <c r="AF1208" i="1" s="1"/>
  <c r="AE1208" i="1"/>
  <c r="AD1208" i="1"/>
  <c r="AC1208" i="1"/>
  <c r="AB1208" i="1"/>
  <c r="AA1208" i="1"/>
  <c r="Z1208" i="1"/>
  <c r="Y1208" i="1"/>
  <c r="X1208" i="1"/>
  <c r="AF1207" i="1" a="1"/>
  <c r="AF1207" i="1" s="1"/>
  <c r="AE1207" i="1"/>
  <c r="AD1207" i="1"/>
  <c r="AC1207" i="1"/>
  <c r="AB1207" i="1"/>
  <c r="AA1207" i="1"/>
  <c r="Z1207" i="1"/>
  <c r="Y1207" i="1"/>
  <c r="X1207" i="1"/>
  <c r="AF1206" i="1" a="1"/>
  <c r="AF1206" i="1" s="1"/>
  <c r="AE1206" i="1"/>
  <c r="AD1206" i="1"/>
  <c r="AC1206" i="1"/>
  <c r="AB1206" i="1"/>
  <c r="AA1206" i="1"/>
  <c r="Z1206" i="1"/>
  <c r="Y1206" i="1"/>
  <c r="X1206" i="1"/>
  <c r="AF1205" i="1" a="1"/>
  <c r="AF1205" i="1" s="1"/>
  <c r="AE1205" i="1"/>
  <c r="AD1205" i="1"/>
  <c r="AC1205" i="1"/>
  <c r="AB1205" i="1"/>
  <c r="AA1205" i="1"/>
  <c r="Z1205" i="1"/>
  <c r="Y1205" i="1"/>
  <c r="X1205" i="1"/>
  <c r="Y1000" i="1"/>
  <c r="Y1002" i="1"/>
  <c r="Z1000" i="1"/>
  <c r="Z1001" i="1"/>
  <c r="Z1002" i="1"/>
  <c r="X1001" i="1"/>
  <c r="Y1001" i="1"/>
  <c r="Z990" i="1"/>
  <c r="Z993" i="1"/>
  <c r="Z1006" i="1"/>
  <c r="Z1042" i="1"/>
  <c r="AF1204" i="1" a="1"/>
  <c r="AF1204" i="1" s="1"/>
  <c r="AE1204" i="1"/>
  <c r="AD1204" i="1"/>
  <c r="AC1204" i="1"/>
  <c r="AB1204" i="1"/>
  <c r="AA1204" i="1"/>
  <c r="Z1204" i="1"/>
  <c r="Y1204" i="1"/>
  <c r="X1204" i="1"/>
  <c r="AF1203" i="1" a="1"/>
  <c r="AF1203" i="1" s="1"/>
  <c r="AE1203" i="1"/>
  <c r="AD1203" i="1"/>
  <c r="AC1203" i="1"/>
  <c r="AB1203" i="1"/>
  <c r="AA1203" i="1"/>
  <c r="Z1203" i="1"/>
  <c r="Y1203" i="1"/>
  <c r="X1203" i="1"/>
  <c r="AF1202" i="1" a="1"/>
  <c r="AF1202" i="1" s="1"/>
  <c r="AE1202" i="1"/>
  <c r="AD1202" i="1"/>
  <c r="AC1202" i="1"/>
  <c r="AB1202" i="1"/>
  <c r="AA1202" i="1"/>
  <c r="Z1202" i="1"/>
  <c r="Y1202" i="1"/>
  <c r="X1202" i="1"/>
  <c r="AF1201" i="1" a="1"/>
  <c r="AF1201" i="1" s="1"/>
  <c r="AE1201" i="1"/>
  <c r="AD1201" i="1"/>
  <c r="AC1201" i="1"/>
  <c r="AB1201" i="1"/>
  <c r="AA1201" i="1"/>
  <c r="Z1201" i="1"/>
  <c r="Y1201" i="1"/>
  <c r="X1201" i="1"/>
  <c r="AF1200" i="1" a="1"/>
  <c r="AF1200" i="1" s="1"/>
  <c r="AE1200" i="1"/>
  <c r="AD1200" i="1"/>
  <c r="AC1200" i="1"/>
  <c r="AB1200" i="1"/>
  <c r="AA1200" i="1"/>
  <c r="Z1200" i="1"/>
  <c r="Y1200" i="1"/>
  <c r="X1200" i="1"/>
  <c r="AF1199" i="1" a="1"/>
  <c r="AF1199" i="1" s="1"/>
  <c r="AE1199" i="1"/>
  <c r="AD1199" i="1"/>
  <c r="AC1199" i="1"/>
  <c r="AB1199" i="1"/>
  <c r="AA1199" i="1"/>
  <c r="Z1199" i="1"/>
  <c r="Y1199" i="1"/>
  <c r="X1199" i="1"/>
  <c r="AF1198" i="1" a="1"/>
  <c r="AF1198" i="1" s="1"/>
  <c r="AE1198" i="1"/>
  <c r="AD1198" i="1"/>
  <c r="AC1198" i="1"/>
  <c r="AB1198" i="1"/>
  <c r="AA1198" i="1"/>
  <c r="Z1198" i="1"/>
  <c r="Y1198" i="1"/>
  <c r="X1198" i="1"/>
  <c r="AF1197" i="1" a="1"/>
  <c r="AF1197" i="1" s="1"/>
  <c r="AE1197" i="1"/>
  <c r="AD1197" i="1"/>
  <c r="AC1197" i="1"/>
  <c r="AB1197" i="1"/>
  <c r="AA1197" i="1"/>
  <c r="Z1197" i="1"/>
  <c r="Y1197" i="1"/>
  <c r="X1197" i="1"/>
  <c r="AF1196" i="1" a="1"/>
  <c r="AF1196" i="1" s="1"/>
  <c r="AE1196" i="1"/>
  <c r="AD1196" i="1"/>
  <c r="AC1196" i="1"/>
  <c r="AB1196" i="1"/>
  <c r="AA1196" i="1"/>
  <c r="Z1196" i="1"/>
  <c r="Y1196" i="1"/>
  <c r="X1196" i="1"/>
  <c r="AF1195" i="1" a="1"/>
  <c r="AF1195" i="1" s="1"/>
  <c r="AE1195" i="1"/>
  <c r="AD1195" i="1"/>
  <c r="AC1195" i="1"/>
  <c r="AB1195" i="1"/>
  <c r="AA1195" i="1"/>
  <c r="Z1195" i="1"/>
  <c r="Y1195" i="1"/>
  <c r="X1195" i="1"/>
  <c r="AF1194" i="1" a="1"/>
  <c r="AF1194" i="1" s="1"/>
  <c r="AE1194" i="1"/>
  <c r="AD1194" i="1"/>
  <c r="AC1194" i="1"/>
  <c r="AB1194" i="1"/>
  <c r="AA1194" i="1"/>
  <c r="Z1194" i="1"/>
  <c r="Y1194" i="1"/>
  <c r="X1194" i="1"/>
  <c r="AF1193" i="1" a="1"/>
  <c r="AF1193" i="1" s="1"/>
  <c r="AE1193" i="1"/>
  <c r="AD1193" i="1"/>
  <c r="AC1193" i="1"/>
  <c r="AB1193" i="1"/>
  <c r="AA1193" i="1"/>
  <c r="Z1193" i="1"/>
  <c r="Y1193" i="1"/>
  <c r="X1193" i="1"/>
  <c r="AF1192" i="1" a="1"/>
  <c r="AF1192" i="1" s="1"/>
  <c r="AE1192" i="1"/>
  <c r="AD1192" i="1"/>
  <c r="AC1192" i="1"/>
  <c r="AB1192" i="1"/>
  <c r="AA1192" i="1"/>
  <c r="Z1192" i="1"/>
  <c r="Y1192" i="1"/>
  <c r="X1192" i="1"/>
  <c r="AF1191" i="1" a="1"/>
  <c r="AF1191" i="1" s="1"/>
  <c r="AE1191" i="1"/>
  <c r="AD1191" i="1"/>
  <c r="AC1191" i="1"/>
  <c r="AB1191" i="1"/>
  <c r="AA1191" i="1"/>
  <c r="Z1191" i="1"/>
  <c r="Y1191" i="1"/>
  <c r="X1191" i="1"/>
  <c r="AF1190" i="1" a="1"/>
  <c r="AF1190" i="1" s="1"/>
  <c r="AE1190" i="1"/>
  <c r="AB1190" i="1"/>
  <c r="AA1190" i="1"/>
  <c r="Z1190" i="1"/>
  <c r="Y1190" i="1"/>
  <c r="X1190" i="1"/>
  <c r="AF1189" i="1" a="1"/>
  <c r="AF1189" i="1" s="1"/>
  <c r="AE1189" i="1"/>
  <c r="AD1189" i="1"/>
  <c r="AC1189" i="1"/>
  <c r="AB1189" i="1"/>
  <c r="AA1189" i="1"/>
  <c r="Z1189" i="1"/>
  <c r="Y1189" i="1"/>
  <c r="X1189" i="1"/>
  <c r="AF1188" i="1" a="1"/>
  <c r="AF1188" i="1" s="1"/>
  <c r="AD1188" i="1"/>
  <c r="AB1188" i="1"/>
  <c r="AA1188" i="1"/>
  <c r="Z1188" i="1"/>
  <c r="Y1188" i="1"/>
  <c r="X1188" i="1"/>
  <c r="AF1187" i="1" a="1"/>
  <c r="AF1187" i="1" s="1"/>
  <c r="AE1187" i="1"/>
  <c r="AD1187" i="1"/>
  <c r="AC1187" i="1"/>
  <c r="AB1187" i="1"/>
  <c r="AA1187" i="1"/>
  <c r="Z1187" i="1"/>
  <c r="Y1187" i="1"/>
  <c r="X1187" i="1"/>
  <c r="AF1186" i="1" a="1"/>
  <c r="AF1186" i="1" s="1"/>
  <c r="AE1186" i="1"/>
  <c r="AD1186" i="1"/>
  <c r="AC1186" i="1"/>
  <c r="AB1186" i="1"/>
  <c r="AA1186" i="1"/>
  <c r="Z1186" i="1"/>
  <c r="Y1186" i="1"/>
  <c r="X1186" i="1"/>
  <c r="AF1185" i="1" a="1"/>
  <c r="AF1185" i="1" s="1"/>
  <c r="AE1185" i="1"/>
  <c r="AD1185" i="1"/>
  <c r="AC1185" i="1"/>
  <c r="AB1185" i="1"/>
  <c r="AA1185" i="1"/>
  <c r="Z1185" i="1"/>
  <c r="Y1185" i="1"/>
  <c r="X1185" i="1"/>
  <c r="AF1184" i="1" a="1"/>
  <c r="AF1184" i="1" s="1"/>
  <c r="AE1184" i="1"/>
  <c r="AD1184" i="1"/>
  <c r="AC1184" i="1"/>
  <c r="AB1184" i="1"/>
  <c r="AA1184" i="1"/>
  <c r="Z1184" i="1"/>
  <c r="Y1184" i="1"/>
  <c r="X1184" i="1"/>
  <c r="AF1183" i="1" a="1"/>
  <c r="AF1183" i="1" s="1"/>
  <c r="AE1183" i="1"/>
  <c r="AD1183" i="1"/>
  <c r="AC1183" i="1"/>
  <c r="AB1183" i="1"/>
  <c r="AA1183" i="1"/>
  <c r="Z1183" i="1"/>
  <c r="Y1183" i="1"/>
  <c r="X1183" i="1"/>
  <c r="AF1182" i="1" a="1"/>
  <c r="AF1182" i="1" s="1"/>
  <c r="AE1182" i="1"/>
  <c r="AD1182" i="1"/>
  <c r="AC1182" i="1"/>
  <c r="AB1182" i="1"/>
  <c r="AA1182" i="1"/>
  <c r="Z1182" i="1"/>
  <c r="Y1182" i="1"/>
  <c r="X1182" i="1"/>
  <c r="AF1181" i="1" a="1"/>
  <c r="AF1181" i="1" s="1"/>
  <c r="AE1181" i="1"/>
  <c r="AD1181" i="1"/>
  <c r="AC1181" i="1"/>
  <c r="AB1181" i="1"/>
  <c r="AA1181" i="1"/>
  <c r="Z1181" i="1"/>
  <c r="Y1181" i="1"/>
  <c r="X1181" i="1"/>
  <c r="AF1180" i="1" a="1"/>
  <c r="AF1180" i="1" s="1"/>
  <c r="AE1180" i="1"/>
  <c r="AD1180" i="1"/>
  <c r="AC1180" i="1"/>
  <c r="AB1180" i="1"/>
  <c r="AA1180" i="1"/>
  <c r="Z1180" i="1"/>
  <c r="Y1180" i="1"/>
  <c r="X1180" i="1"/>
  <c r="AF1179" i="1" a="1"/>
  <c r="AF1179" i="1" s="1"/>
  <c r="AE1179" i="1"/>
  <c r="AD1179" i="1"/>
  <c r="AC1179" i="1"/>
  <c r="AB1179" i="1"/>
  <c r="AA1179" i="1"/>
  <c r="Z1179" i="1"/>
  <c r="Y1179" i="1"/>
  <c r="X1179" i="1"/>
  <c r="AF1178" i="1" a="1"/>
  <c r="AF1178" i="1" s="1"/>
  <c r="AD1178" i="1"/>
  <c r="AB1178" i="1"/>
  <c r="AA1178" i="1"/>
  <c r="Z1178" i="1"/>
  <c r="Y1178" i="1"/>
  <c r="X1178" i="1"/>
  <c r="AF1177" i="1" a="1"/>
  <c r="AF1177" i="1" s="1"/>
  <c r="AE1177" i="1"/>
  <c r="AD1177" i="1"/>
  <c r="AC1177" i="1"/>
  <c r="AB1177" i="1"/>
  <c r="AA1177" i="1"/>
  <c r="Z1177" i="1"/>
  <c r="Y1177" i="1"/>
  <c r="X1177" i="1"/>
  <c r="AF1176" i="1" a="1"/>
  <c r="AF1176" i="1" s="1"/>
  <c r="AD1176" i="1"/>
  <c r="AB1176" i="1"/>
  <c r="AA1176" i="1"/>
  <c r="Z1176" i="1"/>
  <c r="Y1176" i="1"/>
  <c r="X1176" i="1"/>
  <c r="AF1175" i="1" a="1"/>
  <c r="AF1175" i="1" s="1"/>
  <c r="AE1175" i="1"/>
  <c r="AD1175" i="1"/>
  <c r="AC1175" i="1"/>
  <c r="AB1175" i="1"/>
  <c r="AA1175" i="1"/>
  <c r="Z1175" i="1"/>
  <c r="Y1175" i="1"/>
  <c r="X1175" i="1"/>
  <c r="AF1174" i="1" a="1"/>
  <c r="AF1174" i="1" s="1"/>
  <c r="AE1174" i="1"/>
  <c r="AD1174" i="1"/>
  <c r="AC1174" i="1"/>
  <c r="AB1174" i="1"/>
  <c r="AA1174" i="1"/>
  <c r="Z1174" i="1"/>
  <c r="Y1174" i="1"/>
  <c r="X1174" i="1"/>
  <c r="AF1173" i="1" a="1"/>
  <c r="AF1173" i="1" s="1"/>
  <c r="AE1173" i="1"/>
  <c r="AD1173" i="1"/>
  <c r="AC1173" i="1"/>
  <c r="AB1173" i="1"/>
  <c r="AA1173" i="1"/>
  <c r="Z1173" i="1"/>
  <c r="Y1173" i="1"/>
  <c r="X1173" i="1"/>
  <c r="AF1172" i="1" a="1"/>
  <c r="AF1172" i="1" s="1"/>
  <c r="AE1172" i="1"/>
  <c r="AD1172" i="1"/>
  <c r="AC1172" i="1"/>
  <c r="AB1172" i="1"/>
  <c r="AA1172" i="1"/>
  <c r="Z1172" i="1"/>
  <c r="Y1172" i="1"/>
  <c r="X1172" i="1"/>
  <c r="AF1171" i="1" a="1"/>
  <c r="AF1171" i="1" s="1"/>
  <c r="AE1171" i="1"/>
  <c r="AD1171" i="1"/>
  <c r="AC1171" i="1"/>
  <c r="AB1171" i="1"/>
  <c r="AA1171" i="1"/>
  <c r="Z1171" i="1"/>
  <c r="Y1171" i="1"/>
  <c r="X1171" i="1"/>
  <c r="AF1170" i="1" a="1"/>
  <c r="AF1170" i="1" s="1"/>
  <c r="AE1170" i="1"/>
  <c r="AD1170" i="1"/>
  <c r="AC1170" i="1"/>
  <c r="AB1170" i="1"/>
  <c r="AA1170" i="1"/>
  <c r="Z1170" i="1"/>
  <c r="Y1170" i="1"/>
  <c r="X1170" i="1"/>
  <c r="AF1169" i="1" a="1"/>
  <c r="AF1169" i="1" s="1"/>
  <c r="AE1169" i="1"/>
  <c r="AD1169" i="1"/>
  <c r="AC1169" i="1"/>
  <c r="AB1169" i="1"/>
  <c r="AA1169" i="1"/>
  <c r="Z1169" i="1"/>
  <c r="Y1169" i="1"/>
  <c r="X1169" i="1"/>
  <c r="AF1168" i="1" a="1"/>
  <c r="AF1168" i="1" s="1"/>
  <c r="AE1168" i="1"/>
  <c r="AD1168" i="1"/>
  <c r="AC1168" i="1"/>
  <c r="AB1168" i="1"/>
  <c r="AA1168" i="1"/>
  <c r="Z1168" i="1"/>
  <c r="Y1168" i="1"/>
  <c r="X1168" i="1"/>
  <c r="AF1167" i="1" a="1"/>
  <c r="AF1167" i="1" s="1"/>
  <c r="AE1167" i="1"/>
  <c r="AD1167" i="1"/>
  <c r="AC1167" i="1"/>
  <c r="AB1167" i="1"/>
  <c r="AA1167" i="1"/>
  <c r="Z1167" i="1"/>
  <c r="Y1167" i="1"/>
  <c r="X1167" i="1"/>
  <c r="AF1166" i="1" a="1"/>
  <c r="AF1166" i="1" s="1"/>
  <c r="AD1166" i="1"/>
  <c r="AB1166" i="1"/>
  <c r="AA1166" i="1"/>
  <c r="Z1166" i="1"/>
  <c r="Y1166" i="1"/>
  <c r="X1166" i="1"/>
  <c r="AF1165" i="1" a="1"/>
  <c r="AF1165" i="1" s="1"/>
  <c r="AE1165" i="1"/>
  <c r="AD1165" i="1"/>
  <c r="AC1165" i="1"/>
  <c r="AB1165" i="1"/>
  <c r="AA1165" i="1"/>
  <c r="Z1165" i="1"/>
  <c r="Y1165" i="1"/>
  <c r="X1165" i="1"/>
  <c r="AF1164" i="1" a="1"/>
  <c r="AF1164" i="1" s="1"/>
  <c r="AE1164" i="1"/>
  <c r="AD1164" i="1"/>
  <c r="AC1164" i="1"/>
  <c r="AB1164" i="1"/>
  <c r="AA1164" i="1"/>
  <c r="Z1164" i="1"/>
  <c r="Y1164" i="1"/>
  <c r="X1164" i="1"/>
  <c r="AF1163" i="1" a="1"/>
  <c r="AF1163" i="1" s="1"/>
  <c r="AE1163" i="1"/>
  <c r="AD1163" i="1"/>
  <c r="AC1163" i="1"/>
  <c r="AB1163" i="1"/>
  <c r="AA1163" i="1"/>
  <c r="Z1163" i="1"/>
  <c r="Y1163" i="1"/>
  <c r="X1163" i="1"/>
  <c r="AF1162" i="1" a="1"/>
  <c r="AF1162" i="1" s="1"/>
  <c r="AE1162" i="1"/>
  <c r="AD1162" i="1"/>
  <c r="AC1162" i="1"/>
  <c r="AB1162" i="1"/>
  <c r="AA1162" i="1"/>
  <c r="Z1162" i="1"/>
  <c r="Y1162" i="1"/>
  <c r="X1162" i="1"/>
  <c r="AF1161" i="1" a="1"/>
  <c r="AF1161" i="1" s="1"/>
  <c r="AE1161" i="1"/>
  <c r="AD1161" i="1"/>
  <c r="AC1161" i="1"/>
  <c r="AB1161" i="1"/>
  <c r="AA1161" i="1"/>
  <c r="Z1161" i="1"/>
  <c r="Y1161" i="1"/>
  <c r="X1161" i="1"/>
  <c r="AF1160" i="1" a="1"/>
  <c r="AF1160" i="1" s="1"/>
  <c r="AD1160" i="1"/>
  <c r="AB1160" i="1"/>
  <c r="AA1160" i="1"/>
  <c r="Z1160" i="1"/>
  <c r="Y1160" i="1"/>
  <c r="X1160" i="1"/>
  <c r="AF1159" i="1" a="1"/>
  <c r="AF1159" i="1" s="1"/>
  <c r="AE1159" i="1"/>
  <c r="AB1159" i="1"/>
  <c r="AA1159" i="1"/>
  <c r="Z1159" i="1"/>
  <c r="Y1159" i="1"/>
  <c r="X1159" i="1"/>
  <c r="AF1158" i="1" a="1"/>
  <c r="AF1158" i="1" s="1"/>
  <c r="AE1158" i="1"/>
  <c r="AD1158" i="1"/>
  <c r="AC1158" i="1"/>
  <c r="AB1158" i="1"/>
  <c r="AA1158" i="1"/>
  <c r="Z1158" i="1"/>
  <c r="Y1158" i="1"/>
  <c r="X1158" i="1"/>
  <c r="AF1157" i="1" a="1"/>
  <c r="AF1157" i="1" s="1"/>
  <c r="AE1157" i="1"/>
  <c r="AD1157" i="1"/>
  <c r="AC1157" i="1"/>
  <c r="AB1157" i="1"/>
  <c r="AA1157" i="1"/>
  <c r="Z1157" i="1"/>
  <c r="Y1157" i="1"/>
  <c r="X1157" i="1"/>
  <c r="AF1156" i="1" a="1"/>
  <c r="AF1156" i="1" s="1"/>
  <c r="AE1156" i="1"/>
  <c r="AD1156" i="1"/>
  <c r="AC1156" i="1"/>
  <c r="AB1156" i="1"/>
  <c r="AA1156" i="1"/>
  <c r="Z1156" i="1"/>
  <c r="Y1156" i="1"/>
  <c r="X1156" i="1"/>
  <c r="AF1155" i="1" a="1"/>
  <c r="AF1155" i="1" s="1"/>
  <c r="AE1155" i="1"/>
  <c r="AD1155" i="1"/>
  <c r="AC1155" i="1"/>
  <c r="AB1155" i="1"/>
  <c r="AA1155" i="1"/>
  <c r="Z1155" i="1"/>
  <c r="Y1155" i="1"/>
  <c r="X1155" i="1"/>
  <c r="AF1154" i="1" a="1"/>
  <c r="AF1154" i="1" s="1"/>
  <c r="AE1154" i="1"/>
  <c r="AD1154" i="1"/>
  <c r="AC1154" i="1"/>
  <c r="AB1154" i="1"/>
  <c r="AA1154" i="1"/>
  <c r="Z1154" i="1"/>
  <c r="Y1154" i="1"/>
  <c r="X1154" i="1"/>
  <c r="AF1153" i="1" a="1"/>
  <c r="AF1153" i="1" s="1"/>
  <c r="AE1153" i="1"/>
  <c r="AD1153" i="1"/>
  <c r="AC1153" i="1"/>
  <c r="AB1153" i="1"/>
  <c r="AA1153" i="1"/>
  <c r="Z1153" i="1"/>
  <c r="Y1153" i="1"/>
  <c r="X1153" i="1"/>
  <c r="AF1152" i="1" a="1"/>
  <c r="AF1152" i="1" s="1"/>
  <c r="AE1152" i="1"/>
  <c r="AD1152" i="1"/>
  <c r="AC1152" i="1"/>
  <c r="AB1152" i="1"/>
  <c r="AA1152" i="1"/>
  <c r="Z1152" i="1"/>
  <c r="Y1152" i="1"/>
  <c r="X1152" i="1"/>
  <c r="AF1151" i="1" a="1"/>
  <c r="AF1151" i="1" s="1"/>
  <c r="AE1151" i="1"/>
  <c r="AD1151" i="1"/>
  <c r="AC1151" i="1"/>
  <c r="AB1151" i="1"/>
  <c r="AA1151" i="1"/>
  <c r="Z1151" i="1"/>
  <c r="Y1151" i="1"/>
  <c r="X1151" i="1"/>
  <c r="AF1150" i="1" a="1"/>
  <c r="AF1150" i="1" s="1"/>
  <c r="AE1150" i="1"/>
  <c r="AD1150" i="1"/>
  <c r="AC1150" i="1"/>
  <c r="AB1150" i="1"/>
  <c r="AA1150" i="1"/>
  <c r="Z1150" i="1"/>
  <c r="Y1150" i="1"/>
  <c r="X1150" i="1"/>
  <c r="AF1149" i="1" a="1"/>
  <c r="AF1149" i="1" s="1"/>
  <c r="AE1149" i="1"/>
  <c r="AD1149" i="1"/>
  <c r="AC1149" i="1"/>
  <c r="AB1149" i="1"/>
  <c r="AA1149" i="1"/>
  <c r="Z1149" i="1"/>
  <c r="Y1149" i="1"/>
  <c r="X1149" i="1"/>
  <c r="AF1148" i="1" a="1"/>
  <c r="AF1148" i="1" s="1"/>
  <c r="AE1148" i="1"/>
  <c r="AD1148" i="1"/>
  <c r="AC1148" i="1"/>
  <c r="AB1148" i="1"/>
  <c r="AA1148" i="1"/>
  <c r="Z1148" i="1"/>
  <c r="Y1148" i="1"/>
  <c r="X1148" i="1"/>
  <c r="AF1147" i="1" a="1"/>
  <c r="AF1147" i="1" s="1"/>
  <c r="AE1147" i="1"/>
  <c r="AD1147" i="1"/>
  <c r="AC1147" i="1"/>
  <c r="AB1147" i="1"/>
  <c r="AA1147" i="1"/>
  <c r="Z1147" i="1"/>
  <c r="Y1147" i="1"/>
  <c r="X1147" i="1"/>
  <c r="AF1146" i="1" a="1"/>
  <c r="AF1146" i="1" s="1"/>
  <c r="AE1146" i="1"/>
  <c r="AD1146" i="1"/>
  <c r="AC1146" i="1"/>
  <c r="AB1146" i="1"/>
  <c r="AA1146" i="1"/>
  <c r="Z1146" i="1"/>
  <c r="Y1146" i="1"/>
  <c r="X1146" i="1"/>
  <c r="AF1145" i="1" a="1"/>
  <c r="AF1145" i="1" s="1"/>
  <c r="AE1145" i="1"/>
  <c r="AD1145" i="1"/>
  <c r="AC1145" i="1"/>
  <c r="AB1145" i="1"/>
  <c r="AA1145" i="1"/>
  <c r="Z1145" i="1"/>
  <c r="Y1145" i="1"/>
  <c r="X1145" i="1"/>
  <c r="AF1144" i="1" a="1"/>
  <c r="AF1144" i="1" s="1"/>
  <c r="AE1144" i="1"/>
  <c r="AD1144" i="1"/>
  <c r="AC1144" i="1"/>
  <c r="AB1144" i="1"/>
  <c r="AA1144" i="1"/>
  <c r="Z1144" i="1"/>
  <c r="Y1144" i="1"/>
  <c r="X1144" i="1"/>
  <c r="AF1143" i="1" a="1"/>
  <c r="AF1143" i="1" s="1"/>
  <c r="AE1143" i="1"/>
  <c r="AD1143" i="1"/>
  <c r="AC1143" i="1"/>
  <c r="AB1143" i="1"/>
  <c r="AA1143" i="1"/>
  <c r="Z1143" i="1"/>
  <c r="Y1143" i="1"/>
  <c r="X1143" i="1"/>
  <c r="AF1142" i="1" a="1"/>
  <c r="AF1142" i="1" s="1"/>
  <c r="AD1142" i="1"/>
  <c r="AB1142" i="1"/>
  <c r="AA1142" i="1"/>
  <c r="Z1142" i="1"/>
  <c r="Y1142" i="1"/>
  <c r="X1142" i="1"/>
  <c r="AF1141" i="1" a="1"/>
  <c r="AF1141" i="1" s="1"/>
  <c r="AE1141" i="1"/>
  <c r="AD1141" i="1"/>
  <c r="AC1141" i="1"/>
  <c r="AB1141" i="1"/>
  <c r="AA1141" i="1"/>
  <c r="Z1141" i="1"/>
  <c r="Y1141" i="1"/>
  <c r="X1141" i="1"/>
  <c r="AF1140" i="1" a="1"/>
  <c r="AF1140" i="1" s="1"/>
  <c r="AE1140" i="1"/>
  <c r="AD1140" i="1"/>
  <c r="AC1140" i="1"/>
  <c r="AB1140" i="1"/>
  <c r="AA1140" i="1"/>
  <c r="Z1140" i="1"/>
  <c r="Y1140" i="1"/>
  <c r="X1140" i="1"/>
  <c r="AF1139" i="1" a="1"/>
  <c r="AF1139" i="1" s="1"/>
  <c r="AE1139" i="1"/>
  <c r="AD1139" i="1"/>
  <c r="AC1139" i="1"/>
  <c r="AB1139" i="1"/>
  <c r="AA1139" i="1"/>
  <c r="Z1139" i="1"/>
  <c r="Y1139" i="1"/>
  <c r="X1139" i="1"/>
  <c r="AF1138" i="1" a="1"/>
  <c r="AF1138" i="1" s="1"/>
  <c r="AE1138" i="1"/>
  <c r="AD1138" i="1"/>
  <c r="AC1138" i="1"/>
  <c r="AB1138" i="1"/>
  <c r="AA1138" i="1"/>
  <c r="Z1138" i="1"/>
  <c r="Y1138" i="1"/>
  <c r="X1138" i="1"/>
  <c r="AF1137" i="1" a="1"/>
  <c r="AF1137" i="1" s="1"/>
  <c r="AE1137" i="1"/>
  <c r="AD1137" i="1"/>
  <c r="AC1137" i="1"/>
  <c r="AB1137" i="1"/>
  <c r="AA1137" i="1"/>
  <c r="Z1137" i="1"/>
  <c r="Y1137" i="1"/>
  <c r="X1137" i="1"/>
  <c r="AF1136" i="1" a="1"/>
  <c r="AF1136" i="1" s="1"/>
  <c r="AE1136" i="1"/>
  <c r="AD1136" i="1"/>
  <c r="AC1136" i="1"/>
  <c r="AB1136" i="1"/>
  <c r="AA1136" i="1"/>
  <c r="Z1136" i="1"/>
  <c r="Y1136" i="1"/>
  <c r="X1136" i="1"/>
  <c r="AF1135" i="1" a="1"/>
  <c r="AF1135" i="1" s="1"/>
  <c r="AE1135" i="1"/>
  <c r="AD1135" i="1"/>
  <c r="AC1135" i="1"/>
  <c r="AB1135" i="1"/>
  <c r="AA1135" i="1"/>
  <c r="Z1135" i="1"/>
  <c r="Y1135" i="1"/>
  <c r="X1135" i="1"/>
  <c r="AF1134" i="1" a="1"/>
  <c r="AF1134" i="1" s="1"/>
  <c r="AD1134" i="1"/>
  <c r="AB1134" i="1"/>
  <c r="AA1134" i="1"/>
  <c r="Z1134" i="1"/>
  <c r="Y1134" i="1"/>
  <c r="X1134" i="1"/>
  <c r="AF1133" i="1" a="1"/>
  <c r="AF1133" i="1" s="1"/>
  <c r="AE1133" i="1"/>
  <c r="AD1133" i="1"/>
  <c r="AC1133" i="1"/>
  <c r="AB1133" i="1"/>
  <c r="AA1133" i="1"/>
  <c r="Z1133" i="1"/>
  <c r="Y1133" i="1"/>
  <c r="X1133" i="1"/>
  <c r="AF1132" i="1" a="1"/>
  <c r="AF1132" i="1" s="1"/>
  <c r="AE1132" i="1"/>
  <c r="AD1132" i="1"/>
  <c r="AC1132" i="1"/>
  <c r="AB1132" i="1"/>
  <c r="AA1132" i="1"/>
  <c r="Z1132" i="1"/>
  <c r="Y1132" i="1"/>
  <c r="X1132" i="1"/>
  <c r="AF1131" i="1" a="1"/>
  <c r="AF1131" i="1" s="1"/>
  <c r="AE1131" i="1"/>
  <c r="AD1131" i="1"/>
  <c r="AC1131" i="1"/>
  <c r="AB1131" i="1"/>
  <c r="AA1131" i="1"/>
  <c r="Z1131" i="1"/>
  <c r="Y1131" i="1"/>
  <c r="X1131" i="1"/>
  <c r="AF1130" i="1" a="1"/>
  <c r="AF1130" i="1" s="1"/>
  <c r="AE1130" i="1"/>
  <c r="AD1130" i="1"/>
  <c r="AC1130" i="1"/>
  <c r="AB1130" i="1"/>
  <c r="AA1130" i="1"/>
  <c r="Z1130" i="1"/>
  <c r="Y1130" i="1"/>
  <c r="X1130" i="1"/>
  <c r="AF1129" i="1" a="1"/>
  <c r="AF1129" i="1" s="1"/>
  <c r="AE1129" i="1"/>
  <c r="AD1129" i="1"/>
  <c r="AC1129" i="1"/>
  <c r="AB1129" i="1"/>
  <c r="AA1129" i="1"/>
  <c r="Z1129" i="1"/>
  <c r="Y1129" i="1"/>
  <c r="X1129" i="1"/>
  <c r="AF1128" i="1" a="1"/>
  <c r="AF1128" i="1" s="1"/>
  <c r="AE1128" i="1"/>
  <c r="AD1128" i="1"/>
  <c r="AC1128" i="1"/>
  <c r="AB1128" i="1"/>
  <c r="AA1128" i="1"/>
  <c r="Z1128" i="1"/>
  <c r="Y1128" i="1"/>
  <c r="X1128" i="1"/>
  <c r="AF1127" i="1" a="1"/>
  <c r="AF1127" i="1" s="1"/>
  <c r="AE1127" i="1"/>
  <c r="AD1127" i="1"/>
  <c r="AC1127" i="1"/>
  <c r="AB1127" i="1"/>
  <c r="AA1127" i="1"/>
  <c r="Z1127" i="1"/>
  <c r="Y1127" i="1"/>
  <c r="X1127" i="1"/>
  <c r="AF1126" i="1" a="1"/>
  <c r="AF1126" i="1" s="1"/>
  <c r="AD1126" i="1"/>
  <c r="AB1126" i="1"/>
  <c r="AA1126" i="1"/>
  <c r="Z1126" i="1"/>
  <c r="Y1126" i="1"/>
  <c r="X1126" i="1"/>
  <c r="AF1125" i="1" a="1"/>
  <c r="AF1125" i="1" s="1"/>
  <c r="AE1125" i="1"/>
  <c r="AD1125" i="1"/>
  <c r="AC1125" i="1"/>
  <c r="AB1125" i="1"/>
  <c r="AA1125" i="1"/>
  <c r="Z1125" i="1"/>
  <c r="Y1125" i="1"/>
  <c r="X1125" i="1"/>
  <c r="AF1124" i="1" a="1"/>
  <c r="AF1124" i="1" s="1"/>
  <c r="AE1124" i="1"/>
  <c r="AD1124" i="1"/>
  <c r="AC1124" i="1"/>
  <c r="AB1124" i="1"/>
  <c r="AA1124" i="1"/>
  <c r="Z1124" i="1"/>
  <c r="Y1124" i="1"/>
  <c r="X1124" i="1"/>
  <c r="AF1123" i="1" a="1"/>
  <c r="AF1123" i="1" s="1"/>
  <c r="AE1123" i="1"/>
  <c r="AD1123" i="1"/>
  <c r="AC1123" i="1"/>
  <c r="AB1123" i="1"/>
  <c r="AA1123" i="1"/>
  <c r="Z1123" i="1"/>
  <c r="Y1123" i="1"/>
  <c r="X1123" i="1"/>
  <c r="AF1122" i="1" a="1"/>
  <c r="AF1122" i="1" s="1"/>
  <c r="AE1122" i="1"/>
  <c r="AD1122" i="1"/>
  <c r="AC1122" i="1"/>
  <c r="AB1122" i="1"/>
  <c r="AA1122" i="1"/>
  <c r="Z1122" i="1"/>
  <c r="Y1122" i="1"/>
  <c r="X1122" i="1"/>
  <c r="AF1121" i="1" a="1"/>
  <c r="AF1121" i="1" s="1"/>
  <c r="AE1121" i="1"/>
  <c r="AD1121" i="1"/>
  <c r="AC1121" i="1"/>
  <c r="AB1121" i="1"/>
  <c r="AA1121" i="1"/>
  <c r="Z1121" i="1"/>
  <c r="Y1121" i="1"/>
  <c r="X1121" i="1"/>
  <c r="AF1120" i="1" a="1"/>
  <c r="AF1120" i="1" s="1"/>
  <c r="AE1120" i="1"/>
  <c r="AD1120" i="1"/>
  <c r="AC1120" i="1"/>
  <c r="AB1120" i="1"/>
  <c r="AA1120" i="1"/>
  <c r="Z1120" i="1"/>
  <c r="Y1120" i="1"/>
  <c r="X1120" i="1"/>
  <c r="AF1119" i="1" a="1"/>
  <c r="AF1119" i="1" s="1"/>
  <c r="AE1119" i="1"/>
  <c r="AD1119" i="1"/>
  <c r="AC1119" i="1"/>
  <c r="AB1119" i="1"/>
  <c r="AA1119" i="1"/>
  <c r="Z1119" i="1"/>
  <c r="Y1119" i="1"/>
  <c r="X1119" i="1"/>
  <c r="AF1118" i="1" a="1"/>
  <c r="AF1118" i="1" s="1"/>
  <c r="AE1118" i="1"/>
  <c r="AD1118" i="1"/>
  <c r="AC1118" i="1"/>
  <c r="AB1118" i="1"/>
  <c r="AA1118" i="1"/>
  <c r="Z1118" i="1"/>
  <c r="Y1118" i="1"/>
  <c r="X1118" i="1"/>
  <c r="AF1117" i="1" a="1"/>
  <c r="AF1117" i="1" s="1"/>
  <c r="AE1117" i="1"/>
  <c r="AD1117" i="1"/>
  <c r="AC1117" i="1"/>
  <c r="AB1117" i="1"/>
  <c r="AA1117" i="1"/>
  <c r="Z1117" i="1"/>
  <c r="Y1117" i="1"/>
  <c r="X1117" i="1"/>
  <c r="AF1116" i="1" a="1"/>
  <c r="AF1116" i="1" s="1"/>
  <c r="AE1116" i="1"/>
  <c r="AD1116" i="1"/>
  <c r="AC1116" i="1"/>
  <c r="AB1116" i="1"/>
  <c r="AA1116" i="1"/>
  <c r="Z1116" i="1"/>
  <c r="Y1116" i="1"/>
  <c r="X1116" i="1"/>
  <c r="AF1115" i="1" a="1"/>
  <c r="AF1115" i="1" s="1"/>
  <c r="AE1115" i="1"/>
  <c r="AD1115" i="1"/>
  <c r="AC1115" i="1"/>
  <c r="AB1115" i="1"/>
  <c r="AA1115" i="1"/>
  <c r="Z1115" i="1"/>
  <c r="Y1115" i="1"/>
  <c r="X1115" i="1"/>
  <c r="AF1114" i="1" a="1"/>
  <c r="AF1114" i="1" s="1"/>
  <c r="AE1114" i="1"/>
  <c r="AD1114" i="1"/>
  <c r="AC1114" i="1"/>
  <c r="AB1114" i="1"/>
  <c r="AA1114" i="1"/>
  <c r="Z1114" i="1"/>
  <c r="Y1114" i="1"/>
  <c r="X1114" i="1"/>
  <c r="AF1113" i="1" a="1"/>
  <c r="AF1113" i="1" s="1"/>
  <c r="AE1113" i="1"/>
  <c r="AD1113" i="1"/>
  <c r="AC1113" i="1"/>
  <c r="AB1113" i="1"/>
  <c r="AA1113" i="1"/>
  <c r="Z1113" i="1"/>
  <c r="Y1113" i="1"/>
  <c r="X1113" i="1"/>
  <c r="AF1112" i="1" a="1"/>
  <c r="AF1112" i="1" s="1"/>
  <c r="AE1112" i="1"/>
  <c r="AD1112" i="1"/>
  <c r="AC1112" i="1"/>
  <c r="AB1112" i="1"/>
  <c r="AA1112" i="1"/>
  <c r="Z1112" i="1"/>
  <c r="Y1112" i="1"/>
  <c r="X1112" i="1"/>
  <c r="AF1111" i="1" a="1"/>
  <c r="AF1111" i="1" s="1"/>
  <c r="AE1111" i="1"/>
  <c r="AD1111" i="1"/>
  <c r="AC1111" i="1"/>
  <c r="AB1111" i="1"/>
  <c r="AA1111" i="1"/>
  <c r="Z1111" i="1"/>
  <c r="Y1111" i="1"/>
  <c r="X1111" i="1"/>
  <c r="AF1110" i="1" a="1"/>
  <c r="AF1110" i="1" s="1"/>
  <c r="AE1110" i="1"/>
  <c r="AD1110" i="1"/>
  <c r="AC1110" i="1"/>
  <c r="AB1110" i="1"/>
  <c r="AA1110" i="1"/>
  <c r="Z1110" i="1"/>
  <c r="Y1110" i="1"/>
  <c r="X1110" i="1"/>
  <c r="AF1109" i="1" a="1"/>
  <c r="AF1109" i="1" s="1"/>
  <c r="AE1109" i="1"/>
  <c r="AD1109" i="1"/>
  <c r="AC1109" i="1"/>
  <c r="AB1109" i="1"/>
  <c r="AA1109" i="1"/>
  <c r="Z1109" i="1"/>
  <c r="Y1109" i="1"/>
  <c r="X1109" i="1"/>
  <c r="AF1108" i="1" a="1"/>
  <c r="AF1108" i="1" s="1"/>
  <c r="AD1108" i="1"/>
  <c r="AB1108" i="1"/>
  <c r="AA1108" i="1"/>
  <c r="Z1108" i="1"/>
  <c r="Y1108" i="1"/>
  <c r="X1108" i="1"/>
  <c r="AF1107" i="1" a="1"/>
  <c r="AF1107" i="1" s="1"/>
  <c r="AE1107" i="1"/>
  <c r="AD1107" i="1"/>
  <c r="AC1107" i="1"/>
  <c r="AB1107" i="1"/>
  <c r="AA1107" i="1"/>
  <c r="Z1107" i="1"/>
  <c r="Y1107" i="1"/>
  <c r="X1107" i="1"/>
  <c r="AF1106" i="1" a="1"/>
  <c r="AF1106" i="1" s="1"/>
  <c r="AE1106" i="1"/>
  <c r="AD1106" i="1"/>
  <c r="AC1106" i="1"/>
  <c r="AB1106" i="1"/>
  <c r="AA1106" i="1"/>
  <c r="Z1106" i="1"/>
  <c r="Y1106" i="1"/>
  <c r="X1106" i="1"/>
  <c r="AF1105" i="1" a="1"/>
  <c r="AF1105" i="1" s="1"/>
  <c r="AD1105" i="1"/>
  <c r="AB1105" i="1"/>
  <c r="AA1105" i="1"/>
  <c r="Z1105" i="1"/>
  <c r="Y1105" i="1"/>
  <c r="X1105" i="1"/>
  <c r="AF1104" i="1" a="1"/>
  <c r="AF1104" i="1" s="1"/>
  <c r="AE1104" i="1"/>
  <c r="AD1104" i="1"/>
  <c r="AC1104" i="1"/>
  <c r="AB1104" i="1"/>
  <c r="AA1104" i="1"/>
  <c r="Z1104" i="1"/>
  <c r="Y1104" i="1"/>
  <c r="X1104" i="1"/>
  <c r="AF1103" i="1" a="1"/>
  <c r="AF1103" i="1" s="1"/>
  <c r="AD1103" i="1"/>
  <c r="AB1103" i="1"/>
  <c r="AA1103" i="1"/>
  <c r="Z1103" i="1"/>
  <c r="Y1103" i="1"/>
  <c r="X1103" i="1"/>
  <c r="AF1102" i="1" a="1"/>
  <c r="AF1102" i="1" s="1"/>
  <c r="AE1102" i="1"/>
  <c r="AD1102" i="1"/>
  <c r="AC1102" i="1"/>
  <c r="AB1102" i="1"/>
  <c r="AA1102" i="1"/>
  <c r="Z1102" i="1"/>
  <c r="Y1102" i="1"/>
  <c r="X1102" i="1"/>
  <c r="AF1101" i="1" a="1"/>
  <c r="AF1101" i="1" s="1"/>
  <c r="AE1101" i="1"/>
  <c r="AD1101" i="1"/>
  <c r="AC1101" i="1"/>
  <c r="AB1101" i="1"/>
  <c r="AA1101" i="1"/>
  <c r="Z1101" i="1"/>
  <c r="Y1101" i="1"/>
  <c r="X1101" i="1"/>
  <c r="AF1100" i="1" a="1"/>
  <c r="AF1100" i="1" s="1"/>
  <c r="AD1100" i="1"/>
  <c r="AB1100" i="1"/>
  <c r="AA1100" i="1"/>
  <c r="Z1100" i="1"/>
  <c r="Y1100" i="1"/>
  <c r="X1100" i="1"/>
  <c r="AF1099" i="1" a="1"/>
  <c r="AF1099" i="1" s="1"/>
  <c r="AE1099" i="1"/>
  <c r="AD1099" i="1"/>
  <c r="AC1099" i="1"/>
  <c r="AB1099" i="1"/>
  <c r="AA1099" i="1"/>
  <c r="Z1099" i="1"/>
  <c r="Y1099" i="1"/>
  <c r="X1099" i="1"/>
  <c r="AF1098" i="1" a="1"/>
  <c r="AF1098" i="1" s="1"/>
  <c r="AE1098" i="1"/>
  <c r="AD1098" i="1"/>
  <c r="AC1098" i="1"/>
  <c r="AB1098" i="1"/>
  <c r="AA1098" i="1"/>
  <c r="Z1098" i="1"/>
  <c r="Y1098" i="1"/>
  <c r="X1098" i="1"/>
  <c r="AF1097" i="1" a="1"/>
  <c r="AF1097" i="1" s="1"/>
  <c r="AE1097" i="1"/>
  <c r="AD1097" i="1"/>
  <c r="AC1097" i="1"/>
  <c r="AB1097" i="1"/>
  <c r="AA1097" i="1"/>
  <c r="Z1097" i="1"/>
  <c r="Y1097" i="1"/>
  <c r="X1097" i="1"/>
  <c r="AF1096" i="1" a="1"/>
  <c r="AF1096" i="1" s="1"/>
  <c r="AE1096" i="1"/>
  <c r="AD1096" i="1"/>
  <c r="AC1096" i="1"/>
  <c r="AB1096" i="1"/>
  <c r="AA1096" i="1"/>
  <c r="Z1096" i="1"/>
  <c r="Y1096" i="1"/>
  <c r="X1096" i="1"/>
  <c r="AF1095" i="1" a="1"/>
  <c r="AF1095" i="1" s="1"/>
  <c r="AE1095" i="1"/>
  <c r="AD1095" i="1"/>
  <c r="AC1095" i="1"/>
  <c r="AB1095" i="1"/>
  <c r="AA1095" i="1"/>
  <c r="Z1095" i="1"/>
  <c r="Y1095" i="1"/>
  <c r="X1095" i="1"/>
  <c r="AF1094" i="1" a="1"/>
  <c r="AF1094" i="1" s="1"/>
  <c r="AE1094" i="1"/>
  <c r="AD1094" i="1"/>
  <c r="AC1094" i="1"/>
  <c r="AB1094" i="1"/>
  <c r="AA1094" i="1"/>
  <c r="Z1094" i="1"/>
  <c r="Y1094" i="1"/>
  <c r="X1094" i="1"/>
  <c r="AF1093" i="1" a="1"/>
  <c r="AF1093" i="1" s="1"/>
  <c r="AE1093" i="1"/>
  <c r="AD1093" i="1"/>
  <c r="AC1093" i="1"/>
  <c r="AB1093" i="1"/>
  <c r="AA1093" i="1"/>
  <c r="Z1093" i="1"/>
  <c r="Y1093" i="1"/>
  <c r="X1093" i="1"/>
  <c r="AF1092" i="1" a="1"/>
  <c r="AF1092" i="1" s="1"/>
  <c r="AE1092" i="1"/>
  <c r="AD1092" i="1"/>
  <c r="AC1092" i="1"/>
  <c r="AB1092" i="1"/>
  <c r="AA1092" i="1"/>
  <c r="Z1092" i="1"/>
  <c r="Y1092" i="1"/>
  <c r="X1092" i="1"/>
  <c r="AF1091" i="1" a="1"/>
  <c r="AF1091" i="1" s="1"/>
  <c r="AE1091" i="1"/>
  <c r="AD1091" i="1"/>
  <c r="AC1091" i="1"/>
  <c r="AB1091" i="1"/>
  <c r="AA1091" i="1"/>
  <c r="Z1091" i="1"/>
  <c r="Y1091" i="1"/>
  <c r="X1091" i="1"/>
  <c r="AF1090" i="1" a="1"/>
  <c r="AF1090" i="1" s="1"/>
  <c r="AE1090" i="1"/>
  <c r="AD1090" i="1"/>
  <c r="AC1090" i="1"/>
  <c r="AB1090" i="1"/>
  <c r="AA1090" i="1"/>
  <c r="Z1090" i="1"/>
  <c r="Y1090" i="1"/>
  <c r="X1090" i="1"/>
  <c r="AF1089" i="1" a="1"/>
  <c r="AF1089" i="1" s="1"/>
  <c r="AE1089" i="1"/>
  <c r="AD1089" i="1"/>
  <c r="AC1089" i="1"/>
  <c r="AB1089" i="1"/>
  <c r="AA1089" i="1"/>
  <c r="Z1089" i="1"/>
  <c r="Y1089" i="1"/>
  <c r="X1089" i="1"/>
  <c r="AF1088" i="1" a="1"/>
  <c r="AF1088" i="1" s="1"/>
  <c r="AD1088" i="1"/>
  <c r="AB1088" i="1"/>
  <c r="AA1088" i="1"/>
  <c r="Z1088" i="1"/>
  <c r="Y1088" i="1"/>
  <c r="X1088" i="1"/>
  <c r="AF1087" i="1" a="1"/>
  <c r="AF1087" i="1" s="1"/>
  <c r="AE1087" i="1"/>
  <c r="AD1087" i="1"/>
  <c r="AC1087" i="1"/>
  <c r="AB1087" i="1"/>
  <c r="AA1087" i="1"/>
  <c r="Z1087" i="1"/>
  <c r="Y1087" i="1"/>
  <c r="X1087" i="1"/>
  <c r="AF1086" i="1" a="1"/>
  <c r="AF1086" i="1" s="1"/>
  <c r="AD1086" i="1"/>
  <c r="AB1086" i="1"/>
  <c r="AA1086" i="1"/>
  <c r="Z1086" i="1"/>
  <c r="Y1086" i="1"/>
  <c r="X1086" i="1"/>
  <c r="AF1085" i="1" a="1"/>
  <c r="AF1085" i="1" s="1"/>
  <c r="AE1085" i="1"/>
  <c r="AD1085" i="1"/>
  <c r="AC1085" i="1"/>
  <c r="AB1085" i="1"/>
  <c r="AA1085" i="1"/>
  <c r="Z1085" i="1"/>
  <c r="Y1085" i="1"/>
  <c r="X1085" i="1"/>
  <c r="AF1084" i="1" a="1"/>
  <c r="AF1084" i="1" s="1"/>
  <c r="AE1084" i="1"/>
  <c r="AD1084" i="1"/>
  <c r="AC1084" i="1"/>
  <c r="AB1084" i="1"/>
  <c r="AA1084" i="1"/>
  <c r="Z1084" i="1"/>
  <c r="Y1084" i="1"/>
  <c r="X1084" i="1"/>
  <c r="AF1083" i="1" a="1"/>
  <c r="AF1083" i="1" s="1"/>
  <c r="AE1083" i="1"/>
  <c r="AD1083" i="1"/>
  <c r="AC1083" i="1"/>
  <c r="AB1083" i="1"/>
  <c r="AA1083" i="1"/>
  <c r="Z1083" i="1"/>
  <c r="Y1083" i="1"/>
  <c r="X1083" i="1"/>
  <c r="AF1082" i="1" a="1"/>
  <c r="AF1082" i="1" s="1"/>
  <c r="AE1082" i="1"/>
  <c r="AD1082" i="1"/>
  <c r="AC1082" i="1"/>
  <c r="AB1082" i="1"/>
  <c r="AA1082" i="1"/>
  <c r="Z1082" i="1"/>
  <c r="Y1082" i="1"/>
  <c r="X1082" i="1"/>
  <c r="AF1081" i="1" a="1"/>
  <c r="AF1081" i="1" s="1"/>
  <c r="AE1081" i="1"/>
  <c r="AD1081" i="1"/>
  <c r="AC1081" i="1"/>
  <c r="AB1081" i="1"/>
  <c r="AA1081" i="1"/>
  <c r="Z1081" i="1"/>
  <c r="Y1081" i="1"/>
  <c r="X1081" i="1"/>
  <c r="AF1080" i="1" a="1"/>
  <c r="AF1080" i="1" s="1"/>
  <c r="AE1080" i="1"/>
  <c r="AD1080" i="1"/>
  <c r="AC1080" i="1"/>
  <c r="AB1080" i="1"/>
  <c r="AA1080" i="1"/>
  <c r="Z1080" i="1"/>
  <c r="Y1080" i="1"/>
  <c r="X1080" i="1"/>
  <c r="AF1079" i="1" a="1"/>
  <c r="AF1079" i="1" s="1"/>
  <c r="AE1079" i="1"/>
  <c r="AD1079" i="1"/>
  <c r="AC1079" i="1"/>
  <c r="AB1079" i="1"/>
  <c r="AA1079" i="1"/>
  <c r="Z1079" i="1"/>
  <c r="Y1079" i="1"/>
  <c r="X1079" i="1"/>
  <c r="AF1078" i="1" a="1"/>
  <c r="AF1078" i="1" s="1"/>
  <c r="AE1078" i="1"/>
  <c r="AD1078" i="1"/>
  <c r="AC1078" i="1"/>
  <c r="AB1078" i="1"/>
  <c r="AA1078" i="1"/>
  <c r="Z1078" i="1"/>
  <c r="Y1078" i="1"/>
  <c r="X1078" i="1"/>
  <c r="AF1077" i="1" a="1"/>
  <c r="AF1077" i="1" s="1"/>
  <c r="AE1077" i="1"/>
  <c r="AD1077" i="1"/>
  <c r="AC1077" i="1"/>
  <c r="AB1077" i="1"/>
  <c r="AA1077" i="1"/>
  <c r="Z1077" i="1"/>
  <c r="Y1077" i="1"/>
  <c r="X1077" i="1"/>
  <c r="AF1076" i="1" a="1"/>
  <c r="AF1076" i="1" s="1"/>
  <c r="AE1076" i="1"/>
  <c r="AD1076" i="1"/>
  <c r="AC1076" i="1"/>
  <c r="AB1076" i="1"/>
  <c r="AA1076" i="1"/>
  <c r="Z1076" i="1"/>
  <c r="Y1076" i="1"/>
  <c r="X1076" i="1"/>
  <c r="AF1075" i="1" a="1"/>
  <c r="AF1075" i="1" s="1"/>
  <c r="AD1075" i="1"/>
  <c r="AB1075" i="1"/>
  <c r="AA1075" i="1"/>
  <c r="Z1075" i="1"/>
  <c r="Y1075" i="1"/>
  <c r="X1075" i="1"/>
  <c r="AF1074" i="1" a="1"/>
  <c r="AF1074" i="1" s="1"/>
  <c r="AE1074" i="1"/>
  <c r="AD1074" i="1"/>
  <c r="AC1074" i="1"/>
  <c r="AB1074" i="1"/>
  <c r="AA1074" i="1"/>
  <c r="Z1074" i="1"/>
  <c r="Y1074" i="1"/>
  <c r="X1074" i="1"/>
  <c r="AF1073" i="1" a="1"/>
  <c r="AF1073" i="1" s="1"/>
  <c r="AE1073" i="1"/>
  <c r="AD1073" i="1"/>
  <c r="AC1073" i="1"/>
  <c r="AB1073" i="1"/>
  <c r="AA1073" i="1"/>
  <c r="Z1073" i="1"/>
  <c r="Y1073" i="1"/>
  <c r="X1073" i="1"/>
  <c r="AF1072" i="1" a="1"/>
  <c r="AF1072" i="1" s="1"/>
  <c r="AD1072" i="1"/>
  <c r="AB1072" i="1"/>
  <c r="AA1072" i="1"/>
  <c r="Z1072" i="1"/>
  <c r="Y1072" i="1"/>
  <c r="X1072" i="1"/>
  <c r="AF1071" i="1" a="1"/>
  <c r="AF1071" i="1" s="1"/>
  <c r="AE1071" i="1"/>
  <c r="AD1071" i="1"/>
  <c r="AC1071" i="1"/>
  <c r="AB1071" i="1"/>
  <c r="AA1071" i="1"/>
  <c r="Z1071" i="1"/>
  <c r="Y1071" i="1"/>
  <c r="X1071" i="1"/>
  <c r="AF1070" i="1" a="1"/>
  <c r="AF1070" i="1" s="1"/>
  <c r="AE1070" i="1"/>
  <c r="AD1070" i="1"/>
  <c r="AC1070" i="1"/>
  <c r="AB1070" i="1"/>
  <c r="AA1070" i="1"/>
  <c r="Z1070" i="1"/>
  <c r="Y1070" i="1"/>
  <c r="X1070" i="1"/>
  <c r="AF1069" i="1" a="1"/>
  <c r="AF1069" i="1" s="1"/>
  <c r="AE1069" i="1"/>
  <c r="AD1069" i="1"/>
  <c r="AC1069" i="1"/>
  <c r="AB1069" i="1"/>
  <c r="AA1069" i="1"/>
  <c r="Z1069" i="1"/>
  <c r="Y1069" i="1"/>
  <c r="X1069" i="1"/>
  <c r="AF1068" i="1" a="1"/>
  <c r="AF1068" i="1" s="1"/>
  <c r="AD1068" i="1"/>
  <c r="AB1068" i="1"/>
  <c r="AA1068" i="1"/>
  <c r="Z1068" i="1"/>
  <c r="Y1068" i="1"/>
  <c r="X1068" i="1"/>
  <c r="AF1067" i="1" a="1"/>
  <c r="AF1067" i="1" s="1"/>
  <c r="AE1067" i="1"/>
  <c r="AD1067" i="1"/>
  <c r="AC1067" i="1"/>
  <c r="AB1067" i="1"/>
  <c r="AA1067" i="1"/>
  <c r="Z1067" i="1"/>
  <c r="Y1067" i="1"/>
  <c r="X1067" i="1"/>
  <c r="AF1066" i="1" a="1"/>
  <c r="AF1066" i="1" s="1"/>
  <c r="AE1066" i="1"/>
  <c r="AD1066" i="1"/>
  <c r="AC1066" i="1"/>
  <c r="AB1066" i="1"/>
  <c r="AA1066" i="1"/>
  <c r="Z1066" i="1"/>
  <c r="Y1066" i="1"/>
  <c r="X1066" i="1"/>
  <c r="AF1065" i="1" a="1"/>
  <c r="AF1065" i="1" s="1"/>
  <c r="AE1065" i="1"/>
  <c r="AD1065" i="1"/>
  <c r="AC1065" i="1"/>
  <c r="AB1065" i="1"/>
  <c r="AA1065" i="1"/>
  <c r="Z1065" i="1"/>
  <c r="Y1065" i="1"/>
  <c r="X1065" i="1"/>
  <c r="AF1064" i="1" a="1"/>
  <c r="AF1064" i="1" s="1"/>
  <c r="AE1064" i="1"/>
  <c r="AD1064" i="1"/>
  <c r="AC1064" i="1"/>
  <c r="AB1064" i="1"/>
  <c r="AA1064" i="1"/>
  <c r="Z1064" i="1"/>
  <c r="Y1064" i="1"/>
  <c r="X1064" i="1"/>
  <c r="AF1063" i="1" a="1"/>
  <c r="AF1063" i="1" s="1"/>
  <c r="AE1063" i="1"/>
  <c r="AD1063" i="1"/>
  <c r="AC1063" i="1"/>
  <c r="AB1063" i="1"/>
  <c r="AA1063" i="1"/>
  <c r="Z1063" i="1"/>
  <c r="Y1063" i="1"/>
  <c r="X1063" i="1"/>
  <c r="AF1062" i="1" a="1"/>
  <c r="AF1062" i="1" s="1"/>
  <c r="AE1062" i="1"/>
  <c r="AD1062" i="1"/>
  <c r="AC1062" i="1"/>
  <c r="AB1062" i="1"/>
  <c r="AA1062" i="1"/>
  <c r="Z1062" i="1"/>
  <c r="Y1062" i="1"/>
  <c r="X1062" i="1"/>
  <c r="AF1061" i="1" a="1"/>
  <c r="AF1061" i="1" s="1"/>
  <c r="AE1061" i="1"/>
  <c r="AD1061" i="1"/>
  <c r="AC1061" i="1"/>
  <c r="AB1061" i="1"/>
  <c r="AA1061" i="1"/>
  <c r="Z1061" i="1"/>
  <c r="Y1061" i="1"/>
  <c r="X1061" i="1"/>
  <c r="AF1060" i="1" a="1"/>
  <c r="AF1060" i="1" s="1"/>
  <c r="AE1060" i="1"/>
  <c r="AD1060" i="1"/>
  <c r="AC1060" i="1"/>
  <c r="AB1060" i="1"/>
  <c r="AA1060" i="1"/>
  <c r="Z1060" i="1"/>
  <c r="Y1060" i="1"/>
  <c r="X1060" i="1"/>
  <c r="AF1059" i="1" a="1"/>
  <c r="AF1059" i="1" s="1"/>
  <c r="AE1059" i="1"/>
  <c r="AD1059" i="1"/>
  <c r="AC1059" i="1"/>
  <c r="AB1059" i="1"/>
  <c r="AA1059" i="1"/>
  <c r="Z1059" i="1"/>
  <c r="Y1059" i="1"/>
  <c r="X1059" i="1"/>
  <c r="AF1058" i="1" a="1"/>
  <c r="AF1058" i="1" s="1"/>
  <c r="AE1058" i="1"/>
  <c r="AD1058" i="1"/>
  <c r="AC1058" i="1"/>
  <c r="AB1058" i="1"/>
  <c r="AA1058" i="1"/>
  <c r="Z1058" i="1"/>
  <c r="Y1058" i="1"/>
  <c r="X1058" i="1"/>
  <c r="AF1057" i="1" a="1"/>
  <c r="AF1057" i="1" s="1"/>
  <c r="AE1057" i="1"/>
  <c r="AD1057" i="1"/>
  <c r="AC1057" i="1"/>
  <c r="AB1057" i="1"/>
  <c r="AA1057" i="1"/>
  <c r="Z1057" i="1"/>
  <c r="Y1057" i="1"/>
  <c r="X1057" i="1"/>
  <c r="AF1056" i="1" a="1"/>
  <c r="AF1056" i="1" s="1"/>
  <c r="AE1056" i="1"/>
  <c r="AD1056" i="1"/>
  <c r="AC1056" i="1"/>
  <c r="AB1056" i="1"/>
  <c r="AA1056" i="1"/>
  <c r="Z1056" i="1"/>
  <c r="Y1056" i="1"/>
  <c r="X1056" i="1"/>
  <c r="AF1055" i="1" a="1"/>
  <c r="AF1055" i="1" s="1"/>
  <c r="AE1055" i="1"/>
  <c r="AD1055" i="1"/>
  <c r="AC1055" i="1"/>
  <c r="AB1055" i="1"/>
  <c r="AA1055" i="1"/>
  <c r="Z1055" i="1"/>
  <c r="Y1055" i="1"/>
  <c r="X1055" i="1"/>
  <c r="AF1054" i="1" a="1"/>
  <c r="AF1054" i="1" s="1"/>
  <c r="AE1054" i="1"/>
  <c r="AD1054" i="1"/>
  <c r="AC1054" i="1"/>
  <c r="AB1054" i="1"/>
  <c r="AA1054" i="1"/>
  <c r="Z1054" i="1"/>
  <c r="Y1054" i="1"/>
  <c r="X1054" i="1"/>
  <c r="AF1053" i="1" a="1"/>
  <c r="AF1053" i="1" s="1"/>
  <c r="AE1053" i="1"/>
  <c r="AD1053" i="1"/>
  <c r="AC1053" i="1"/>
  <c r="AB1053" i="1"/>
  <c r="AA1053" i="1"/>
  <c r="Z1053" i="1"/>
  <c r="Y1053" i="1"/>
  <c r="X1053" i="1"/>
  <c r="AF1052" i="1" a="1"/>
  <c r="AF1052" i="1" s="1"/>
  <c r="AD1052" i="1"/>
  <c r="AB1052" i="1"/>
  <c r="AA1052" i="1"/>
  <c r="Z1052" i="1"/>
  <c r="Y1052" i="1"/>
  <c r="X1052" i="1"/>
  <c r="AF1051" i="1" a="1"/>
  <c r="AF1051" i="1" s="1"/>
  <c r="AE1051" i="1"/>
  <c r="AD1051" i="1"/>
  <c r="AC1051" i="1"/>
  <c r="AB1051" i="1"/>
  <c r="AA1051" i="1"/>
  <c r="Z1051" i="1"/>
  <c r="Y1051" i="1"/>
  <c r="X1051" i="1"/>
  <c r="AF1050" i="1" a="1"/>
  <c r="AF1050" i="1" s="1"/>
  <c r="AE1050" i="1"/>
  <c r="AD1050" i="1"/>
  <c r="AC1050" i="1"/>
  <c r="AB1050" i="1"/>
  <c r="AA1050" i="1"/>
  <c r="Z1050" i="1"/>
  <c r="Y1050" i="1"/>
  <c r="X1050" i="1"/>
  <c r="AF1049" i="1" a="1"/>
  <c r="AF1049" i="1" s="1"/>
  <c r="AE1049" i="1"/>
  <c r="AD1049" i="1"/>
  <c r="AC1049" i="1"/>
  <c r="AB1049" i="1"/>
  <c r="AA1049" i="1"/>
  <c r="Z1049" i="1"/>
  <c r="Y1049" i="1"/>
  <c r="X1049" i="1"/>
  <c r="AF1048" i="1" a="1"/>
  <c r="AF1048" i="1" s="1"/>
  <c r="AE1048" i="1"/>
  <c r="AD1048" i="1"/>
  <c r="AC1048" i="1"/>
  <c r="AB1048" i="1"/>
  <c r="AA1048" i="1"/>
  <c r="Z1048" i="1"/>
  <c r="Y1048" i="1"/>
  <c r="X1048" i="1"/>
  <c r="AF1047" i="1" a="1"/>
  <c r="AF1047" i="1" s="1"/>
  <c r="AD1047" i="1"/>
  <c r="AB1047" i="1"/>
  <c r="AA1047" i="1"/>
  <c r="Z1047" i="1"/>
  <c r="Y1047" i="1"/>
  <c r="X1047" i="1"/>
  <c r="AF1046" i="1" a="1"/>
  <c r="AF1046" i="1" s="1"/>
  <c r="AE1046" i="1"/>
  <c r="AD1046" i="1"/>
  <c r="AC1046" i="1"/>
  <c r="AB1046" i="1"/>
  <c r="AA1046" i="1"/>
  <c r="Z1046" i="1"/>
  <c r="Y1046" i="1"/>
  <c r="X1046" i="1"/>
  <c r="AF1045" i="1" a="1"/>
  <c r="AF1045" i="1" s="1"/>
  <c r="AE1045" i="1"/>
  <c r="AD1045" i="1"/>
  <c r="AC1045" i="1"/>
  <c r="AB1045" i="1"/>
  <c r="AA1045" i="1"/>
  <c r="Z1045" i="1"/>
  <c r="Y1045" i="1"/>
  <c r="X1045" i="1"/>
  <c r="AF1044" i="1" a="1"/>
  <c r="AF1044" i="1" s="1"/>
  <c r="AE1044" i="1"/>
  <c r="AD1044" i="1"/>
  <c r="AC1044" i="1"/>
  <c r="AB1044" i="1"/>
  <c r="AA1044" i="1"/>
  <c r="Z1044" i="1"/>
  <c r="Y1044" i="1"/>
  <c r="X1044" i="1"/>
  <c r="AF1043" i="1" a="1"/>
  <c r="AF1043" i="1" s="1"/>
  <c r="AE1043" i="1"/>
  <c r="AD1043" i="1"/>
  <c r="AC1043" i="1"/>
  <c r="AB1043" i="1"/>
  <c r="AA1043" i="1"/>
  <c r="Z1043" i="1"/>
  <c r="Y1043" i="1"/>
  <c r="X1043" i="1"/>
  <c r="AF1042" i="1" a="1"/>
  <c r="AF1042" i="1" s="1"/>
  <c r="AE1042" i="1"/>
  <c r="AD1042" i="1"/>
  <c r="AC1042" i="1"/>
  <c r="AB1042" i="1"/>
  <c r="AA1042" i="1"/>
  <c r="Y1042" i="1"/>
  <c r="X1042" i="1"/>
  <c r="AF1041" i="1" a="1"/>
  <c r="AF1041" i="1" s="1"/>
  <c r="AE1041" i="1"/>
  <c r="AD1041" i="1"/>
  <c r="AC1041" i="1"/>
  <c r="AB1041" i="1"/>
  <c r="AA1041" i="1"/>
  <c r="Z1041" i="1"/>
  <c r="Y1041" i="1"/>
  <c r="X1041" i="1"/>
  <c r="AF1040" i="1" a="1"/>
  <c r="AF1040" i="1" s="1"/>
  <c r="AE1040" i="1"/>
  <c r="AD1040" i="1"/>
  <c r="AC1040" i="1"/>
  <c r="AB1040" i="1"/>
  <c r="AA1040" i="1"/>
  <c r="Z1040" i="1"/>
  <c r="Y1040" i="1"/>
  <c r="X1040" i="1"/>
  <c r="AF1039" i="1" a="1"/>
  <c r="AF1039" i="1" s="1"/>
  <c r="AE1039" i="1"/>
  <c r="AD1039" i="1"/>
  <c r="AC1039" i="1"/>
  <c r="AB1039" i="1"/>
  <c r="AA1039" i="1"/>
  <c r="Z1039" i="1"/>
  <c r="Y1039" i="1"/>
  <c r="X1039" i="1"/>
  <c r="AF1038" i="1" a="1"/>
  <c r="AF1038" i="1" s="1"/>
  <c r="AE1038" i="1"/>
  <c r="AD1038" i="1"/>
  <c r="AC1038" i="1"/>
  <c r="AB1038" i="1"/>
  <c r="AA1038" i="1"/>
  <c r="Z1038" i="1"/>
  <c r="Y1038" i="1"/>
  <c r="X1038" i="1"/>
  <c r="AF1037" i="1" a="1"/>
  <c r="AF1037" i="1" s="1"/>
  <c r="AD1037" i="1"/>
  <c r="AB1037" i="1"/>
  <c r="AA1037" i="1"/>
  <c r="Z1037" i="1"/>
  <c r="Y1037" i="1"/>
  <c r="X1037" i="1"/>
  <c r="AF1036" i="1" a="1"/>
  <c r="AF1036" i="1" s="1"/>
  <c r="AD1036" i="1"/>
  <c r="AB1036" i="1"/>
  <c r="AA1036" i="1"/>
  <c r="Z1036" i="1"/>
  <c r="Y1036" i="1"/>
  <c r="X1036" i="1"/>
  <c r="AF1035" i="1" a="1"/>
  <c r="AF1035" i="1" s="1"/>
  <c r="AD1035" i="1"/>
  <c r="AC1035" i="1"/>
  <c r="AB1035" i="1"/>
  <c r="AA1035" i="1"/>
  <c r="Z1035" i="1"/>
  <c r="Y1035" i="1"/>
  <c r="X1035" i="1"/>
  <c r="AF1034" i="1" a="1"/>
  <c r="AF1034" i="1" s="1"/>
  <c r="AD1034" i="1"/>
  <c r="AC1034" i="1"/>
  <c r="AB1034" i="1"/>
  <c r="AA1034" i="1"/>
  <c r="Z1034" i="1"/>
  <c r="Y1034" i="1"/>
  <c r="X1034" i="1"/>
  <c r="AF1033" i="1" a="1"/>
  <c r="AF1033" i="1" s="1"/>
  <c r="AD1033" i="1"/>
  <c r="AC1033" i="1"/>
  <c r="AB1033" i="1"/>
  <c r="AA1033" i="1"/>
  <c r="Z1033" i="1"/>
  <c r="Y1033" i="1"/>
  <c r="X1033" i="1"/>
  <c r="AF1032" i="1" a="1"/>
  <c r="AF1032" i="1" s="1"/>
  <c r="AD1032" i="1"/>
  <c r="AC1032" i="1"/>
  <c r="AB1032" i="1"/>
  <c r="AA1032" i="1"/>
  <c r="Z1032" i="1"/>
  <c r="Y1032" i="1"/>
  <c r="X1032" i="1"/>
  <c r="AF1031" i="1" a="1"/>
  <c r="AF1031" i="1" s="1"/>
  <c r="AD1031" i="1"/>
  <c r="AB1031" i="1"/>
  <c r="AA1031" i="1"/>
  <c r="Z1031" i="1"/>
  <c r="Y1031" i="1"/>
  <c r="X1031" i="1"/>
  <c r="AF1030" i="1" a="1"/>
  <c r="AF1030" i="1" s="1"/>
  <c r="AD1030" i="1"/>
  <c r="AC1030" i="1"/>
  <c r="AB1030" i="1"/>
  <c r="AA1030" i="1"/>
  <c r="Z1030" i="1"/>
  <c r="Y1030" i="1"/>
  <c r="X1030" i="1"/>
  <c r="AF1029" i="1" a="1"/>
  <c r="AF1029" i="1" s="1"/>
  <c r="AD1029" i="1"/>
  <c r="AC1029" i="1"/>
  <c r="AB1029" i="1"/>
  <c r="AA1029" i="1"/>
  <c r="Z1029" i="1"/>
  <c r="Y1029" i="1"/>
  <c r="X1029" i="1"/>
  <c r="AF1028" i="1" a="1"/>
  <c r="AF1028" i="1" s="1"/>
  <c r="AD1028" i="1"/>
  <c r="AC1028" i="1"/>
  <c r="AB1028" i="1"/>
  <c r="AA1028" i="1"/>
  <c r="Z1028" i="1"/>
  <c r="Y1028" i="1"/>
  <c r="X1028" i="1"/>
  <c r="AF1027" i="1" a="1"/>
  <c r="AF1027" i="1" s="1"/>
  <c r="AD1027" i="1"/>
  <c r="AB1027" i="1"/>
  <c r="AA1027" i="1"/>
  <c r="Z1027" i="1"/>
  <c r="Y1027" i="1"/>
  <c r="X1027" i="1"/>
  <c r="AF1026" i="1" a="1"/>
  <c r="AF1026" i="1" s="1"/>
  <c r="AD1026" i="1"/>
  <c r="AB1026" i="1"/>
  <c r="AA1026" i="1"/>
  <c r="Z1026" i="1"/>
  <c r="Y1026" i="1"/>
  <c r="X1026" i="1"/>
  <c r="AF1025" i="1" a="1"/>
  <c r="AF1025" i="1" s="1"/>
  <c r="AD1025" i="1"/>
  <c r="AB1025" i="1"/>
  <c r="AA1025" i="1"/>
  <c r="Z1025" i="1"/>
  <c r="Y1025" i="1"/>
  <c r="X1025" i="1"/>
  <c r="AF1024" i="1" a="1"/>
  <c r="AF1024" i="1" s="1"/>
  <c r="AD1024" i="1"/>
  <c r="AC1024" i="1"/>
  <c r="AB1024" i="1"/>
  <c r="AA1024" i="1"/>
  <c r="Z1024" i="1"/>
  <c r="Y1024" i="1"/>
  <c r="X1024" i="1"/>
  <c r="AF1023" i="1" a="1"/>
  <c r="AF1023" i="1" s="1"/>
  <c r="AD1023" i="1"/>
  <c r="AC1023" i="1"/>
  <c r="AB1023" i="1"/>
  <c r="AA1023" i="1"/>
  <c r="Z1023" i="1"/>
  <c r="Y1023" i="1"/>
  <c r="X1023" i="1"/>
  <c r="AF1022" i="1" a="1"/>
  <c r="AF1022" i="1" s="1"/>
  <c r="AD1022" i="1"/>
  <c r="AC1022" i="1"/>
  <c r="AB1022" i="1"/>
  <c r="AA1022" i="1"/>
  <c r="Z1022" i="1"/>
  <c r="Y1022" i="1"/>
  <c r="X1022" i="1"/>
  <c r="AF1021" i="1" a="1"/>
  <c r="AF1021" i="1" s="1"/>
  <c r="AD1021" i="1"/>
  <c r="AC1021" i="1"/>
  <c r="AB1021" i="1"/>
  <c r="AA1021" i="1"/>
  <c r="Z1021" i="1"/>
  <c r="Y1021" i="1"/>
  <c r="X1021" i="1"/>
  <c r="AF1020" i="1" a="1"/>
  <c r="AF1020" i="1" s="1"/>
  <c r="AD1020" i="1"/>
  <c r="AC1020" i="1"/>
  <c r="AB1020" i="1"/>
  <c r="AA1020" i="1"/>
  <c r="Z1020" i="1"/>
  <c r="Y1020" i="1"/>
  <c r="X1020" i="1"/>
  <c r="AF1019" i="1" a="1"/>
  <c r="AF1019" i="1" s="1"/>
  <c r="AD1019" i="1"/>
  <c r="AC1019" i="1"/>
  <c r="AB1019" i="1"/>
  <c r="AA1019" i="1"/>
  <c r="Z1019" i="1"/>
  <c r="Y1019" i="1"/>
  <c r="X1019" i="1"/>
  <c r="AF1018" i="1" a="1"/>
  <c r="AF1018" i="1" s="1"/>
  <c r="AD1018" i="1"/>
  <c r="AB1018" i="1"/>
  <c r="AA1018" i="1"/>
  <c r="Z1018" i="1"/>
  <c r="Y1018" i="1"/>
  <c r="X1018" i="1"/>
  <c r="AF1017" i="1" a="1"/>
  <c r="AF1017" i="1" s="1"/>
  <c r="AD1017" i="1"/>
  <c r="AC1017" i="1"/>
  <c r="AB1017" i="1"/>
  <c r="AA1017" i="1"/>
  <c r="Z1017" i="1"/>
  <c r="Y1017" i="1"/>
  <c r="X1017" i="1"/>
  <c r="AF1016" i="1" a="1"/>
  <c r="AF1016" i="1" s="1"/>
  <c r="AD1016" i="1"/>
  <c r="AC1016" i="1"/>
  <c r="AB1016" i="1"/>
  <c r="AA1016" i="1"/>
  <c r="Z1016" i="1"/>
  <c r="Y1016" i="1"/>
  <c r="X1016" i="1"/>
  <c r="AF1015" i="1" a="1"/>
  <c r="AF1015" i="1" s="1"/>
  <c r="AD1015" i="1"/>
  <c r="AC1015" i="1"/>
  <c r="AB1015" i="1"/>
  <c r="AA1015" i="1"/>
  <c r="Z1015" i="1"/>
  <c r="Y1015" i="1"/>
  <c r="X1015" i="1"/>
  <c r="AF1014" i="1" a="1"/>
  <c r="AF1014" i="1" s="1"/>
  <c r="AD1014" i="1"/>
  <c r="AC1014" i="1"/>
  <c r="AB1014" i="1"/>
  <c r="AA1014" i="1"/>
  <c r="Z1014" i="1"/>
  <c r="Y1014" i="1"/>
  <c r="X1014" i="1"/>
  <c r="AF1013" i="1" a="1"/>
  <c r="AF1013" i="1" s="1"/>
  <c r="AD1013" i="1"/>
  <c r="AB1013" i="1"/>
  <c r="AA1013" i="1"/>
  <c r="Z1013" i="1"/>
  <c r="Y1013" i="1"/>
  <c r="X1013" i="1"/>
  <c r="AF1012" i="1" a="1"/>
  <c r="AF1012" i="1" s="1"/>
  <c r="AD1012" i="1"/>
  <c r="AC1012" i="1"/>
  <c r="AB1012" i="1"/>
  <c r="AA1012" i="1"/>
  <c r="Z1012" i="1"/>
  <c r="Y1012" i="1"/>
  <c r="X1012" i="1"/>
  <c r="AF1011" i="1" a="1"/>
  <c r="AF1011" i="1" s="1"/>
  <c r="AD1011" i="1"/>
  <c r="AC1011" i="1"/>
  <c r="AB1011" i="1"/>
  <c r="AA1011" i="1"/>
  <c r="Z1011" i="1"/>
  <c r="Y1011" i="1"/>
  <c r="X1011" i="1"/>
  <c r="AF1010" i="1" a="1"/>
  <c r="AF1010" i="1" s="1"/>
  <c r="AD1010" i="1"/>
  <c r="AB1010" i="1"/>
  <c r="AA1010" i="1"/>
  <c r="Z1010" i="1"/>
  <c r="Y1010" i="1"/>
  <c r="X1010" i="1"/>
  <c r="AF1009" i="1" a="1"/>
  <c r="AF1009" i="1" s="1"/>
  <c r="AE1009" i="1"/>
  <c r="AD1009" i="1"/>
  <c r="AC1009" i="1"/>
  <c r="AB1009" i="1"/>
  <c r="AA1009" i="1"/>
  <c r="Z1009" i="1"/>
  <c r="Y1009" i="1"/>
  <c r="X1009" i="1"/>
  <c r="AF1008" i="1" a="1"/>
  <c r="AF1008" i="1" s="1"/>
  <c r="AE1008" i="1"/>
  <c r="AD1008" i="1"/>
  <c r="AC1008" i="1"/>
  <c r="AB1008" i="1"/>
  <c r="AA1008" i="1"/>
  <c r="Z1008" i="1"/>
  <c r="Y1008" i="1"/>
  <c r="X1008" i="1"/>
  <c r="AF1007" i="1" a="1"/>
  <c r="AF1007" i="1" s="1"/>
  <c r="AE1007" i="1"/>
  <c r="AD1007" i="1"/>
  <c r="AC1007" i="1"/>
  <c r="AB1007" i="1"/>
  <c r="AA1007" i="1"/>
  <c r="Z1007" i="1"/>
  <c r="Y1007" i="1"/>
  <c r="X1007" i="1"/>
  <c r="AF1006" i="1" a="1"/>
  <c r="AF1006" i="1" s="1"/>
  <c r="AE1006" i="1"/>
  <c r="AD1006" i="1"/>
  <c r="AC1006" i="1"/>
  <c r="AB1006" i="1"/>
  <c r="AA1006" i="1"/>
  <c r="Y1006" i="1"/>
  <c r="X1006" i="1"/>
  <c r="AF1005" i="1" a="1"/>
  <c r="AF1005" i="1" s="1"/>
  <c r="AE1005" i="1"/>
  <c r="AD1005" i="1"/>
  <c r="AC1005" i="1"/>
  <c r="AB1005" i="1"/>
  <c r="AA1005" i="1"/>
  <c r="Z1005" i="1"/>
  <c r="Y1005" i="1"/>
  <c r="X1005" i="1"/>
  <c r="AF1004" i="1" a="1"/>
  <c r="AF1004" i="1" s="1"/>
  <c r="AE1004" i="1"/>
  <c r="AD1004" i="1"/>
  <c r="AC1004" i="1"/>
  <c r="AB1004" i="1"/>
  <c r="AA1004" i="1"/>
  <c r="Z1004" i="1"/>
  <c r="Y1004" i="1"/>
  <c r="X1004" i="1"/>
  <c r="AF1003" i="1" a="1"/>
  <c r="AF1003" i="1" s="1"/>
  <c r="AE1003" i="1"/>
  <c r="AD1003" i="1"/>
  <c r="AC1003" i="1"/>
  <c r="AB1003" i="1"/>
  <c r="AA1003" i="1"/>
  <c r="Z1003" i="1"/>
  <c r="Y1003" i="1"/>
  <c r="X1003" i="1"/>
  <c r="AF1002" i="1" a="1"/>
  <c r="AF1002" i="1" s="1"/>
  <c r="AE1002" i="1"/>
  <c r="AD1002" i="1"/>
  <c r="AC1002" i="1"/>
  <c r="AB1002" i="1"/>
  <c r="AA1002" i="1"/>
  <c r="X1002" i="1"/>
  <c r="AF2" i="1" a="1"/>
  <c r="AF2" i="1" s="1"/>
  <c r="AD211" i="1"/>
  <c r="AD6" i="1"/>
  <c r="AD17" i="1"/>
  <c r="A118" i="27" l="1"/>
  <c r="B117" i="27" l="1"/>
  <c r="B116" i="27"/>
  <c r="B118" i="27" s="1"/>
  <c r="AF3" i="1" l="1" a="1"/>
  <c r="AF3" i="1" s="1"/>
  <c r="AF4" i="1" a="1"/>
  <c r="AF4" i="1" s="1"/>
  <c r="AF5" i="1" a="1"/>
  <c r="AF5" i="1" s="1"/>
  <c r="AF6" i="1" a="1"/>
  <c r="AF6" i="1" s="1"/>
  <c r="AF1000" i="1" a="1"/>
  <c r="AF1000" i="1" s="1"/>
  <c r="AF8" i="1" a="1"/>
  <c r="AF8" i="1" s="1"/>
  <c r="AF9" i="1" a="1"/>
  <c r="AF9" i="1" s="1"/>
  <c r="AF10" i="1" a="1"/>
  <c r="AF10" i="1" s="1"/>
  <c r="AF11" i="1" a="1"/>
  <c r="AF11" i="1" s="1"/>
  <c r="AF12" i="1" a="1"/>
  <c r="AF12" i="1" s="1"/>
  <c r="AF34" i="1" a="1"/>
  <c r="AF34" i="1" s="1"/>
  <c r="AF14" i="1" a="1"/>
  <c r="AF14" i="1" s="1"/>
  <c r="AF15" i="1" a="1"/>
  <c r="AF15" i="1" s="1"/>
  <c r="AF16" i="1" a="1"/>
  <c r="AF16" i="1" s="1"/>
  <c r="AF17" i="1" a="1"/>
  <c r="AF17" i="1" s="1"/>
  <c r="AF18" i="1" a="1"/>
  <c r="AF18" i="1" s="1"/>
  <c r="AF19" i="1" a="1"/>
  <c r="AF19" i="1" s="1"/>
  <c r="AF20" i="1" a="1"/>
  <c r="AF20" i="1" s="1"/>
  <c r="AF21" i="1" a="1"/>
  <c r="AF21" i="1" s="1"/>
  <c r="AF22" i="1" a="1"/>
  <c r="AF22" i="1" s="1"/>
  <c r="AF23" i="1" a="1"/>
  <c r="AF23" i="1" s="1"/>
  <c r="AF24" i="1" a="1"/>
  <c r="AF24" i="1" s="1"/>
  <c r="AF53" i="1" a="1"/>
  <c r="AF53" i="1" s="1"/>
  <c r="AF889" i="1" a="1"/>
  <c r="AF889" i="1" s="1"/>
  <c r="AF27" i="1" a="1"/>
  <c r="AF27" i="1" s="1"/>
  <c r="AF28" i="1" a="1"/>
  <c r="AF28" i="1" s="1"/>
  <c r="AF29" i="1" a="1"/>
  <c r="AF29" i="1" s="1"/>
  <c r="AF896" i="1" a="1"/>
  <c r="AF896" i="1" s="1"/>
  <c r="AF31" i="1" a="1"/>
  <c r="AF31" i="1" s="1"/>
  <c r="AF32" i="1" a="1"/>
  <c r="AF32" i="1" s="1"/>
  <c r="AF816" i="1" a="1"/>
  <c r="AF816" i="1" s="1"/>
  <c r="AF603" i="1" a="1"/>
  <c r="AF603" i="1" s="1"/>
  <c r="AF35" i="1" a="1"/>
  <c r="AF35" i="1" s="1"/>
  <c r="AF36" i="1" a="1"/>
  <c r="AF36" i="1" s="1"/>
  <c r="AF37" i="1" a="1"/>
  <c r="AF37" i="1" s="1"/>
  <c r="AF38" i="1" a="1"/>
  <c r="AF38" i="1" s="1"/>
  <c r="AF39" i="1" a="1"/>
  <c r="AF39" i="1" s="1"/>
  <c r="AF40" i="1" a="1"/>
  <c r="AF40" i="1" s="1"/>
  <c r="AF41" i="1" a="1"/>
  <c r="AF41" i="1" s="1"/>
  <c r="AF42" i="1" a="1"/>
  <c r="AF42" i="1" s="1"/>
  <c r="AF43" i="1" a="1"/>
  <c r="AF43" i="1" s="1"/>
  <c r="AF44" i="1" a="1"/>
  <c r="AF44" i="1" s="1"/>
  <c r="AF45" i="1" a="1"/>
  <c r="AF45" i="1" s="1"/>
  <c r="AF46" i="1" a="1"/>
  <c r="AF46" i="1" s="1"/>
  <c r="AF47" i="1" a="1"/>
  <c r="AF47" i="1" s="1"/>
  <c r="AF48" i="1" a="1"/>
  <c r="AF48" i="1" s="1"/>
  <c r="AF49" i="1" a="1"/>
  <c r="AF49" i="1" s="1"/>
  <c r="AF50" i="1" a="1"/>
  <c r="AF50" i="1" s="1"/>
  <c r="AF51" i="1" a="1"/>
  <c r="AF51" i="1" s="1"/>
  <c r="AF52" i="1" a="1"/>
  <c r="AF52" i="1" s="1"/>
  <c r="AF626" i="1" a="1"/>
  <c r="AF626" i="1" s="1"/>
  <c r="AF54" i="1" a="1"/>
  <c r="AF54" i="1" s="1"/>
  <c r="AF55" i="1" a="1"/>
  <c r="AF55" i="1" s="1"/>
  <c r="AF56" i="1" a="1"/>
  <c r="AF56" i="1" s="1"/>
  <c r="AF57" i="1" a="1"/>
  <c r="AF57" i="1" s="1"/>
  <c r="AF58" i="1" a="1"/>
  <c r="AF58" i="1" s="1"/>
  <c r="AF59" i="1" a="1"/>
  <c r="AF59" i="1" s="1"/>
  <c r="AF60" i="1" a="1"/>
  <c r="AF60" i="1" s="1"/>
  <c r="AF61" i="1" a="1"/>
  <c r="AF61" i="1" s="1"/>
  <c r="AF62" i="1" a="1"/>
  <c r="AF62" i="1" s="1"/>
  <c r="AF63" i="1" a="1"/>
  <c r="AF63" i="1" s="1"/>
  <c r="AF64" i="1" a="1"/>
  <c r="AF64" i="1" s="1"/>
  <c r="AF65" i="1" a="1"/>
  <c r="AF65" i="1" s="1"/>
  <c r="AF66" i="1" a="1"/>
  <c r="AF66" i="1" s="1"/>
  <c r="AF67" i="1" a="1"/>
  <c r="AF67" i="1" s="1"/>
  <c r="AF68" i="1" a="1"/>
  <c r="AF68" i="1" s="1"/>
  <c r="AF69" i="1" a="1"/>
  <c r="AF69" i="1" s="1"/>
  <c r="AF70" i="1" a="1"/>
  <c r="AF70" i="1" s="1"/>
  <c r="AF71" i="1" a="1"/>
  <c r="AF71" i="1" s="1"/>
  <c r="AF72" i="1" a="1"/>
  <c r="AF72" i="1" s="1"/>
  <c r="AF73" i="1" a="1"/>
  <c r="AF73" i="1" s="1"/>
  <c r="AF74" i="1" a="1"/>
  <c r="AF74" i="1" s="1"/>
  <c r="AF75" i="1" a="1"/>
  <c r="AF75" i="1" s="1"/>
  <c r="AF76" i="1" a="1"/>
  <c r="AF76" i="1" s="1"/>
  <c r="AF77" i="1" a="1"/>
  <c r="AF77" i="1" s="1"/>
  <c r="AF78" i="1" a="1"/>
  <c r="AF78" i="1" s="1"/>
  <c r="AF79" i="1" a="1"/>
  <c r="AF79" i="1" s="1"/>
  <c r="AF80" i="1" a="1"/>
  <c r="AF80" i="1" s="1"/>
  <c r="AF81" i="1" a="1"/>
  <c r="AF81" i="1" s="1"/>
  <c r="AF533" i="1" a="1"/>
  <c r="AF533" i="1" s="1"/>
  <c r="AF83" i="1" a="1"/>
  <c r="AF83" i="1" s="1"/>
  <c r="AF84" i="1" a="1"/>
  <c r="AF84" i="1" s="1"/>
  <c r="AF85" i="1" a="1"/>
  <c r="AF85" i="1" s="1"/>
  <c r="AF86" i="1" a="1"/>
  <c r="AF86" i="1" s="1"/>
  <c r="AF87" i="1" a="1"/>
  <c r="AF87" i="1" s="1"/>
  <c r="AF88" i="1" a="1"/>
  <c r="AF88" i="1" s="1"/>
  <c r="AF89" i="1" a="1"/>
  <c r="AF89" i="1" s="1"/>
  <c r="AF90" i="1" a="1"/>
  <c r="AF90" i="1" s="1"/>
  <c r="AF91" i="1" a="1"/>
  <c r="AF91" i="1" s="1"/>
  <c r="AF92" i="1" a="1"/>
  <c r="AF92" i="1" s="1"/>
  <c r="AF979" i="1" a="1"/>
  <c r="AF979" i="1" s="1"/>
  <c r="AF94" i="1" a="1"/>
  <c r="AF94" i="1" s="1"/>
  <c r="AF996" i="1" a="1"/>
  <c r="AF996" i="1" s="1"/>
  <c r="AF96" i="1" a="1"/>
  <c r="AF96" i="1" s="1"/>
  <c r="AF97" i="1" a="1"/>
  <c r="AF97" i="1" s="1"/>
  <c r="AF799" i="1" a="1"/>
  <c r="AF799" i="1" s="1"/>
  <c r="AF99" i="1" a="1"/>
  <c r="AF99" i="1" s="1"/>
  <c r="AF474" i="1" a="1"/>
  <c r="AF474" i="1" s="1"/>
  <c r="AF974" i="1" a="1"/>
  <c r="AF974" i="1" s="1"/>
  <c r="AF102" i="1" a="1"/>
  <c r="AF102" i="1" s="1"/>
  <c r="AF930" i="1" a="1"/>
  <c r="AF930" i="1" s="1"/>
  <c r="AF104" i="1" a="1"/>
  <c r="AF104" i="1" s="1"/>
  <c r="AF105" i="1" a="1"/>
  <c r="AF105" i="1" s="1"/>
  <c r="AF934" i="1" a="1"/>
  <c r="AF934" i="1" s="1"/>
  <c r="AF792" i="1" a="1"/>
  <c r="AF792" i="1" s="1"/>
  <c r="AF108" i="1" a="1"/>
  <c r="AF108" i="1" s="1"/>
  <c r="AF109" i="1" a="1"/>
  <c r="AF109" i="1" s="1"/>
  <c r="AF110" i="1" a="1"/>
  <c r="AF110" i="1" s="1"/>
  <c r="AF111" i="1" a="1"/>
  <c r="AF111" i="1" s="1"/>
  <c r="AF112" i="1" a="1"/>
  <c r="AF112" i="1" s="1"/>
  <c r="AF113" i="1" a="1"/>
  <c r="AF113" i="1" s="1"/>
  <c r="AF114" i="1" a="1"/>
  <c r="AF114" i="1" s="1"/>
  <c r="AF115" i="1" a="1"/>
  <c r="AF115" i="1" s="1"/>
  <c r="AF116" i="1" a="1"/>
  <c r="AF116" i="1" s="1"/>
  <c r="AF117" i="1" a="1"/>
  <c r="AF117" i="1" s="1"/>
  <c r="AF118" i="1" a="1"/>
  <c r="AF118" i="1" s="1"/>
  <c r="AF119" i="1" a="1"/>
  <c r="AF119" i="1" s="1"/>
  <c r="AF120" i="1" a="1"/>
  <c r="AF120" i="1" s="1"/>
  <c r="AF121" i="1" a="1"/>
  <c r="AF121" i="1" s="1"/>
  <c r="AF122" i="1" a="1"/>
  <c r="AF122" i="1" s="1"/>
  <c r="AF123" i="1" a="1"/>
  <c r="AF123" i="1" s="1"/>
  <c r="AF124" i="1" a="1"/>
  <c r="AF124" i="1" s="1"/>
  <c r="AF125" i="1" a="1"/>
  <c r="AF125" i="1" s="1"/>
  <c r="AF867" i="1" a="1"/>
  <c r="AF867" i="1" s="1"/>
  <c r="AF127" i="1" a="1"/>
  <c r="AF127" i="1" s="1"/>
  <c r="AF128" i="1" a="1"/>
  <c r="AF128" i="1" s="1"/>
  <c r="AF129" i="1" a="1"/>
  <c r="AF129" i="1" s="1"/>
  <c r="AF130" i="1" a="1"/>
  <c r="AF130" i="1" s="1"/>
  <c r="AF131" i="1" a="1"/>
  <c r="AF131" i="1" s="1"/>
  <c r="AF132" i="1" a="1"/>
  <c r="AF132" i="1" s="1"/>
  <c r="AF133" i="1" a="1"/>
  <c r="AF133" i="1" s="1"/>
  <c r="AF134" i="1" a="1"/>
  <c r="AF134" i="1" s="1"/>
  <c r="AF135" i="1" a="1"/>
  <c r="AF135" i="1" s="1"/>
  <c r="AF136" i="1" a="1"/>
  <c r="AF136" i="1" s="1"/>
  <c r="AF137" i="1" a="1"/>
  <c r="AF137" i="1" s="1"/>
  <c r="AF138" i="1" a="1"/>
  <c r="AF138" i="1" s="1"/>
  <c r="AF139" i="1" a="1"/>
  <c r="AF139" i="1" s="1"/>
  <c r="AF140" i="1" a="1"/>
  <c r="AF140" i="1" s="1"/>
  <c r="AF141" i="1" a="1"/>
  <c r="AF141" i="1" s="1"/>
  <c r="AF142" i="1" a="1"/>
  <c r="AF142" i="1" s="1"/>
  <c r="AF143" i="1" a="1"/>
  <c r="AF143" i="1" s="1"/>
  <c r="AF144" i="1" a="1"/>
  <c r="AF144" i="1" s="1"/>
  <c r="AF145" i="1" a="1"/>
  <c r="AF145" i="1" s="1"/>
  <c r="AF146" i="1" a="1"/>
  <c r="AF146" i="1" s="1"/>
  <c r="AF423" i="1" a="1"/>
  <c r="AF423" i="1" s="1"/>
  <c r="AF148" i="1" a="1"/>
  <c r="AF148" i="1" s="1"/>
  <c r="AF149" i="1" a="1"/>
  <c r="AF149" i="1" s="1"/>
  <c r="AF150" i="1" a="1"/>
  <c r="AF150" i="1" s="1"/>
  <c r="AF151" i="1" a="1"/>
  <c r="AF151" i="1" s="1"/>
  <c r="AF540" i="1" a="1"/>
  <c r="AF540" i="1" s="1"/>
  <c r="AF544" i="1" a="1"/>
  <c r="AF544" i="1" s="1"/>
  <c r="AF154" i="1" a="1"/>
  <c r="AF154" i="1" s="1"/>
  <c r="AF871" i="1" a="1"/>
  <c r="AF871" i="1" s="1"/>
  <c r="AF156" i="1" a="1"/>
  <c r="AF156" i="1" s="1"/>
  <c r="AF157" i="1" a="1"/>
  <c r="AF157" i="1" s="1"/>
  <c r="AF158" i="1" a="1"/>
  <c r="AF158" i="1" s="1"/>
  <c r="AF876" i="1" a="1"/>
  <c r="AF876" i="1" s="1"/>
  <c r="AF160" i="1" a="1"/>
  <c r="AF160" i="1" s="1"/>
  <c r="AF161" i="1" a="1"/>
  <c r="AF161" i="1" s="1"/>
  <c r="AF162" i="1" a="1"/>
  <c r="AF162" i="1" s="1"/>
  <c r="AF885" i="1" a="1"/>
  <c r="AF885" i="1" s="1"/>
  <c r="AF164" i="1" a="1"/>
  <c r="AF164" i="1" s="1"/>
  <c r="AF165" i="1" a="1"/>
  <c r="AF165" i="1" s="1"/>
  <c r="AF166" i="1" a="1"/>
  <c r="AF166" i="1" s="1"/>
  <c r="AF167" i="1" a="1"/>
  <c r="AF167" i="1" s="1"/>
  <c r="AF168" i="1" a="1"/>
  <c r="AF168" i="1" s="1"/>
  <c r="AF169" i="1" a="1"/>
  <c r="AF169" i="1" s="1"/>
  <c r="AF170" i="1" a="1"/>
  <c r="AF170" i="1" s="1"/>
  <c r="AF171" i="1" a="1"/>
  <c r="AF171" i="1" s="1"/>
  <c r="AF172" i="1" a="1"/>
  <c r="AF172" i="1" s="1"/>
  <c r="AF173" i="1" a="1"/>
  <c r="AF173" i="1" s="1"/>
  <c r="AF174" i="1" a="1"/>
  <c r="AF174" i="1" s="1"/>
  <c r="AF175" i="1" a="1"/>
  <c r="AF175" i="1" s="1"/>
  <c r="AF176" i="1" a="1"/>
  <c r="AF176" i="1" s="1"/>
  <c r="AF177" i="1" a="1"/>
  <c r="AF177" i="1" s="1"/>
  <c r="AF178" i="1" a="1"/>
  <c r="AF178" i="1" s="1"/>
  <c r="AF179" i="1" a="1"/>
  <c r="AF179" i="1" s="1"/>
  <c r="AF180" i="1" a="1"/>
  <c r="AF180" i="1" s="1"/>
  <c r="AF554" i="1" a="1"/>
  <c r="AF554" i="1" s="1"/>
  <c r="AF182" i="1" a="1"/>
  <c r="AF182" i="1" s="1"/>
  <c r="AF106" i="1" a="1"/>
  <c r="AF106" i="1" s="1"/>
  <c r="AF184" i="1" a="1"/>
  <c r="AF184" i="1" s="1"/>
  <c r="AF185" i="1" a="1"/>
  <c r="AF185" i="1" s="1"/>
  <c r="AF186" i="1" a="1"/>
  <c r="AF186" i="1" s="1"/>
  <c r="AF187" i="1" a="1"/>
  <c r="AF187" i="1" s="1"/>
  <c r="AF562" i="1" a="1"/>
  <c r="AF562" i="1" s="1"/>
  <c r="AF189" i="1" a="1"/>
  <c r="AF189" i="1" s="1"/>
  <c r="AF190" i="1" a="1"/>
  <c r="AF190" i="1" s="1"/>
  <c r="AF191" i="1" a="1"/>
  <c r="AF191" i="1" s="1"/>
  <c r="AF192" i="1" a="1"/>
  <c r="AF192" i="1" s="1"/>
  <c r="AF193" i="1" a="1"/>
  <c r="AF193" i="1" s="1"/>
  <c r="AF802" i="1" a="1"/>
  <c r="AF802" i="1" s="1"/>
  <c r="AF195" i="1" a="1"/>
  <c r="AF195" i="1" s="1"/>
  <c r="AF196" i="1" a="1"/>
  <c r="AF196" i="1" s="1"/>
  <c r="AF197" i="1" a="1"/>
  <c r="AF197" i="1" s="1"/>
  <c r="AF198" i="1" a="1"/>
  <c r="AF198" i="1" s="1"/>
  <c r="AF159" i="1" a="1"/>
  <c r="AF159" i="1" s="1"/>
  <c r="AF200" i="1" a="1"/>
  <c r="AF200" i="1" s="1"/>
  <c r="AF201" i="1" a="1"/>
  <c r="AF201" i="1" s="1"/>
  <c r="AF202" i="1" a="1"/>
  <c r="AF202" i="1" s="1"/>
  <c r="AF203" i="1" a="1"/>
  <c r="AF203" i="1" s="1"/>
  <c r="AF25" i="1" a="1"/>
  <c r="AF25" i="1" s="1"/>
  <c r="AF205" i="1" a="1"/>
  <c r="AF205" i="1" s="1"/>
  <c r="AF206" i="1" a="1"/>
  <c r="AF206" i="1" s="1"/>
  <c r="AF207" i="1" a="1"/>
  <c r="AF207" i="1" s="1"/>
  <c r="AF208" i="1" a="1"/>
  <c r="AF208" i="1" s="1"/>
  <c r="AF209" i="1" a="1"/>
  <c r="AF209" i="1" s="1"/>
  <c r="AF210" i="1" a="1"/>
  <c r="AF210" i="1" s="1"/>
  <c r="AF211" i="1" a="1"/>
  <c r="AF211" i="1" s="1"/>
  <c r="AF212" i="1" a="1"/>
  <c r="AF212" i="1" s="1"/>
  <c r="AF213" i="1" a="1"/>
  <c r="AF213" i="1" s="1"/>
  <c r="AF214" i="1" a="1"/>
  <c r="AF214" i="1" s="1"/>
  <c r="AF215" i="1" a="1"/>
  <c r="AF215" i="1" s="1"/>
  <c r="AF216" i="1" a="1"/>
  <c r="AF216" i="1" s="1"/>
  <c r="AF217" i="1" a="1"/>
  <c r="AF217" i="1" s="1"/>
  <c r="AF218" i="1" a="1"/>
  <c r="AF218" i="1" s="1"/>
  <c r="AF219" i="1" a="1"/>
  <c r="AF219" i="1" s="1"/>
  <c r="AF220" i="1" a="1"/>
  <c r="AF220" i="1" s="1"/>
  <c r="AF221" i="1" a="1"/>
  <c r="AF221" i="1" s="1"/>
  <c r="AF222" i="1" a="1"/>
  <c r="AF222" i="1" s="1"/>
  <c r="AF223" i="1" a="1"/>
  <c r="AF223" i="1" s="1"/>
  <c r="AF224" i="1" a="1"/>
  <c r="AF224" i="1" s="1"/>
  <c r="AF225" i="1" a="1"/>
  <c r="AF225" i="1" s="1"/>
  <c r="AF226" i="1" a="1"/>
  <c r="AF226" i="1" s="1"/>
  <c r="AF227" i="1" a="1"/>
  <c r="AF227" i="1" s="1"/>
  <c r="AF228" i="1" a="1"/>
  <c r="AF228" i="1" s="1"/>
  <c r="AF229" i="1" a="1"/>
  <c r="AF229" i="1" s="1"/>
  <c r="AF230" i="1" a="1"/>
  <c r="AF230" i="1" s="1"/>
  <c r="AF231" i="1" a="1"/>
  <c r="AF231" i="1" s="1"/>
  <c r="AF232" i="1" a="1"/>
  <c r="AF232" i="1" s="1"/>
  <c r="AF233" i="1" a="1"/>
  <c r="AF233" i="1" s="1"/>
  <c r="AF234" i="1" a="1"/>
  <c r="AF234" i="1" s="1"/>
  <c r="AF235" i="1" a="1"/>
  <c r="AF235" i="1" s="1"/>
  <c r="AF236" i="1" a="1"/>
  <c r="AF236" i="1" s="1"/>
  <c r="AF237" i="1" a="1"/>
  <c r="AF237" i="1" s="1"/>
  <c r="AF238" i="1" a="1"/>
  <c r="AF238" i="1" s="1"/>
  <c r="AF239" i="1" a="1"/>
  <c r="AF239" i="1" s="1"/>
  <c r="AF240" i="1" a="1"/>
  <c r="AF240" i="1" s="1"/>
  <c r="AF241" i="1" a="1"/>
  <c r="AF241" i="1" s="1"/>
  <c r="AF242" i="1" a="1"/>
  <c r="AF242" i="1" s="1"/>
  <c r="AF243" i="1" a="1"/>
  <c r="AF243" i="1" s="1"/>
  <c r="AF244" i="1" a="1"/>
  <c r="AF244" i="1" s="1"/>
  <c r="AF245" i="1" a="1"/>
  <c r="AF245" i="1" s="1"/>
  <c r="AF246" i="1" a="1"/>
  <c r="AF246" i="1" s="1"/>
  <c r="AF107" i="1" a="1"/>
  <c r="AF107" i="1" s="1"/>
  <c r="AF248" i="1" a="1"/>
  <c r="AF248" i="1" s="1"/>
  <c r="AF249" i="1" a="1"/>
  <c r="AF249" i="1" s="1"/>
  <c r="AF250" i="1" a="1"/>
  <c r="AF250" i="1" s="1"/>
  <c r="AF860" i="1" a="1"/>
  <c r="AF860" i="1" s="1"/>
  <c r="AF835" i="1" a="1"/>
  <c r="AF835" i="1" s="1"/>
  <c r="AF253" i="1" a="1"/>
  <c r="AF253" i="1" s="1"/>
  <c r="AF254" i="1" a="1"/>
  <c r="AF254" i="1" s="1"/>
  <c r="AF255" i="1" a="1"/>
  <c r="AF255" i="1" s="1"/>
  <c r="AF256" i="1" a="1"/>
  <c r="AF256" i="1" s="1"/>
  <c r="AF257" i="1" a="1"/>
  <c r="AF257" i="1" s="1"/>
  <c r="AF258" i="1" a="1"/>
  <c r="AF258" i="1" s="1"/>
  <c r="AF259" i="1" a="1"/>
  <c r="AF259" i="1" s="1"/>
  <c r="AF260" i="1" a="1"/>
  <c r="AF260" i="1" s="1"/>
  <c r="AF26" i="1" a="1"/>
  <c r="AF26" i="1" s="1"/>
  <c r="AF262" i="1" a="1"/>
  <c r="AF262" i="1" s="1"/>
  <c r="AF263" i="1" a="1"/>
  <c r="AF263" i="1" s="1"/>
  <c r="AF264" i="1" a="1"/>
  <c r="AF264" i="1" s="1"/>
  <c r="AF848" i="1" a="1"/>
  <c r="AF848" i="1" s="1"/>
  <c r="AF266" i="1" a="1"/>
  <c r="AF266" i="1" s="1"/>
  <c r="AF267" i="1" a="1"/>
  <c r="AF267" i="1" s="1"/>
  <c r="AF268" i="1" a="1"/>
  <c r="AF268" i="1" s="1"/>
  <c r="AF269" i="1" a="1"/>
  <c r="AF269" i="1" s="1"/>
  <c r="AF270" i="1" a="1"/>
  <c r="AF270" i="1" s="1"/>
  <c r="AF564" i="1" a="1"/>
  <c r="AF564" i="1" s="1"/>
  <c r="AF272" i="1" a="1"/>
  <c r="AF272" i="1" s="1"/>
  <c r="AF273" i="1" a="1"/>
  <c r="AF273" i="1" s="1"/>
  <c r="AF843" i="1" a="1"/>
  <c r="AF843" i="1" s="1"/>
  <c r="AF275" i="1" a="1"/>
  <c r="AF275" i="1" s="1"/>
  <c r="AF276" i="1" a="1"/>
  <c r="AF276" i="1" s="1"/>
  <c r="AF277" i="1" a="1"/>
  <c r="AF277" i="1" s="1"/>
  <c r="AF278" i="1" a="1"/>
  <c r="AF278" i="1" s="1"/>
  <c r="AF279" i="1" a="1"/>
  <c r="AF279" i="1" s="1"/>
  <c r="AF280" i="1" a="1"/>
  <c r="AF280" i="1" s="1"/>
  <c r="AF281" i="1" a="1"/>
  <c r="AF281" i="1" s="1"/>
  <c r="AF282" i="1" a="1"/>
  <c r="AF282" i="1" s="1"/>
  <c r="AF283" i="1" a="1"/>
  <c r="AF283" i="1" s="1"/>
  <c r="AF284" i="1" a="1"/>
  <c r="AF284" i="1" s="1"/>
  <c r="AF285" i="1" a="1"/>
  <c r="AF285" i="1" s="1"/>
  <c r="AF286" i="1" a="1"/>
  <c r="AF286" i="1" s="1"/>
  <c r="AF287" i="1" a="1"/>
  <c r="AF287" i="1" s="1"/>
  <c r="AF288" i="1" a="1"/>
  <c r="AF288" i="1" s="1"/>
  <c r="AF289" i="1" a="1"/>
  <c r="AF289" i="1" s="1"/>
  <c r="AF290" i="1" a="1"/>
  <c r="AF290" i="1" s="1"/>
  <c r="AF291" i="1" a="1"/>
  <c r="AF291" i="1" s="1"/>
  <c r="AF292" i="1" a="1"/>
  <c r="AF292" i="1" s="1"/>
  <c r="AF293" i="1" a="1"/>
  <c r="AF293" i="1" s="1"/>
  <c r="AF294" i="1" a="1"/>
  <c r="AF294" i="1" s="1"/>
  <c r="AF295" i="1" a="1"/>
  <c r="AF295" i="1" s="1"/>
  <c r="AF296" i="1" a="1"/>
  <c r="AF296" i="1" s="1"/>
  <c r="AF297" i="1" a="1"/>
  <c r="AF297" i="1" s="1"/>
  <c r="AF298" i="1" a="1"/>
  <c r="AF298" i="1" s="1"/>
  <c r="AF299" i="1" a="1"/>
  <c r="AF299" i="1" s="1"/>
  <c r="AF300" i="1" a="1"/>
  <c r="AF300" i="1" s="1"/>
  <c r="AF301" i="1" a="1"/>
  <c r="AF301" i="1" s="1"/>
  <c r="AF302" i="1" a="1"/>
  <c r="AF302" i="1" s="1"/>
  <c r="AF303" i="1" a="1"/>
  <c r="AF303" i="1" s="1"/>
  <c r="AF304" i="1" a="1"/>
  <c r="AF304" i="1" s="1"/>
  <c r="AF305" i="1" a="1"/>
  <c r="AF305" i="1" s="1"/>
  <c r="AF306" i="1" a="1"/>
  <c r="AF306" i="1" s="1"/>
  <c r="AF307" i="1" a="1"/>
  <c r="AF307" i="1" s="1"/>
  <c r="AF308" i="1" a="1"/>
  <c r="AF308" i="1" s="1"/>
  <c r="AF309" i="1" a="1"/>
  <c r="AF309" i="1" s="1"/>
  <c r="AF774" i="1" a="1"/>
  <c r="AF774" i="1" s="1"/>
  <c r="AF311" i="1" a="1"/>
  <c r="AF311" i="1" s="1"/>
  <c r="AF312" i="1" a="1"/>
  <c r="AF312" i="1" s="1"/>
  <c r="AF313" i="1" a="1"/>
  <c r="AF313" i="1" s="1"/>
  <c r="AF314" i="1" a="1"/>
  <c r="AF314" i="1" s="1"/>
  <c r="AF315" i="1" a="1"/>
  <c r="AF315" i="1" s="1"/>
  <c r="AF316" i="1" a="1"/>
  <c r="AF316" i="1" s="1"/>
  <c r="AF317" i="1" a="1"/>
  <c r="AF317" i="1" s="1"/>
  <c r="AF318" i="1" a="1"/>
  <c r="AF318" i="1" s="1"/>
  <c r="AF319" i="1" a="1"/>
  <c r="AF319" i="1" s="1"/>
  <c r="AF320" i="1" a="1"/>
  <c r="AF320" i="1" s="1"/>
  <c r="AF321" i="1" a="1"/>
  <c r="AF321" i="1" s="1"/>
  <c r="AF322" i="1" a="1"/>
  <c r="AF322" i="1" s="1"/>
  <c r="AF323" i="1" a="1"/>
  <c r="AF323" i="1" s="1"/>
  <c r="AF324" i="1" a="1"/>
  <c r="AF324" i="1" s="1"/>
  <c r="AF784" i="1" a="1"/>
  <c r="AF784" i="1" s="1"/>
  <c r="AF326" i="1" a="1"/>
  <c r="AF326" i="1" s="1"/>
  <c r="AF327" i="1" a="1"/>
  <c r="AF327" i="1" s="1"/>
  <c r="AF328" i="1" a="1"/>
  <c r="AF328" i="1" s="1"/>
  <c r="AF329" i="1" a="1"/>
  <c r="AF329" i="1" s="1"/>
  <c r="AF330" i="1" a="1"/>
  <c r="AF330" i="1" s="1"/>
  <c r="AF331" i="1" a="1"/>
  <c r="AF331" i="1" s="1"/>
  <c r="AF332" i="1" a="1"/>
  <c r="AF332" i="1" s="1"/>
  <c r="AF333" i="1" a="1"/>
  <c r="AF333" i="1" s="1"/>
  <c r="AF844" i="1" a="1"/>
  <c r="AF844" i="1" s="1"/>
  <c r="AF163" i="1" a="1"/>
  <c r="AF163" i="1" s="1"/>
  <c r="AF336" i="1" a="1"/>
  <c r="AF336" i="1" s="1"/>
  <c r="AF337" i="1" a="1"/>
  <c r="AF337" i="1" s="1"/>
  <c r="AF338" i="1" a="1"/>
  <c r="AF338" i="1" s="1"/>
  <c r="AF339" i="1" a="1"/>
  <c r="AF339" i="1" s="1"/>
  <c r="AF340" i="1" a="1"/>
  <c r="AF340" i="1" s="1"/>
  <c r="AF341" i="1" a="1"/>
  <c r="AF341" i="1" s="1"/>
  <c r="AF342" i="1" a="1"/>
  <c r="AF342" i="1" s="1"/>
  <c r="AF343" i="1" a="1"/>
  <c r="AF343" i="1" s="1"/>
  <c r="AF344" i="1" a="1"/>
  <c r="AF344" i="1" s="1"/>
  <c r="AF345" i="1" a="1"/>
  <c r="AF345" i="1" s="1"/>
  <c r="AF346" i="1" a="1"/>
  <c r="AF346" i="1" s="1"/>
  <c r="AF347" i="1" a="1"/>
  <c r="AF347" i="1" s="1"/>
  <c r="AF348" i="1" a="1"/>
  <c r="AF348" i="1" s="1"/>
  <c r="AF818" i="1" a="1"/>
  <c r="AF818" i="1" s="1"/>
  <c r="AF350" i="1" a="1"/>
  <c r="AF350" i="1" s="1"/>
  <c r="AF351" i="1" a="1"/>
  <c r="AF351" i="1" s="1"/>
  <c r="AF352" i="1" a="1"/>
  <c r="AF352" i="1" s="1"/>
  <c r="AF353" i="1" a="1"/>
  <c r="AF353" i="1" s="1"/>
  <c r="AF354" i="1" a="1"/>
  <c r="AF354" i="1" s="1"/>
  <c r="AF126" i="1" a="1"/>
  <c r="AF126" i="1" s="1"/>
  <c r="AF356" i="1" a="1"/>
  <c r="AF356" i="1" s="1"/>
  <c r="AF357" i="1" a="1"/>
  <c r="AF357" i="1" s="1"/>
  <c r="AF358" i="1" a="1"/>
  <c r="AF358" i="1" s="1"/>
  <c r="AF359" i="1" a="1"/>
  <c r="AF359" i="1" s="1"/>
  <c r="AF360" i="1" a="1"/>
  <c r="AF360" i="1" s="1"/>
  <c r="AF361" i="1" a="1"/>
  <c r="AF361" i="1" s="1"/>
  <c r="AF362" i="1" a="1"/>
  <c r="AF362" i="1" s="1"/>
  <c r="AF363" i="1" a="1"/>
  <c r="AF363" i="1" s="1"/>
  <c r="AF364" i="1" a="1"/>
  <c r="AF364" i="1" s="1"/>
  <c r="AF365" i="1" a="1"/>
  <c r="AF365" i="1" s="1"/>
  <c r="AF366" i="1" a="1"/>
  <c r="AF366" i="1" s="1"/>
  <c r="AF367" i="1" a="1"/>
  <c r="AF367" i="1" s="1"/>
  <c r="AF368" i="1" a="1"/>
  <c r="AF368" i="1" s="1"/>
  <c r="AF369" i="1" a="1"/>
  <c r="AF369" i="1" s="1"/>
  <c r="AF370" i="1" a="1"/>
  <c r="AF370" i="1" s="1"/>
  <c r="AF371" i="1" a="1"/>
  <c r="AF371" i="1" s="1"/>
  <c r="AF372" i="1" a="1"/>
  <c r="AF372" i="1" s="1"/>
  <c r="AF373" i="1" a="1"/>
  <c r="AF373" i="1" s="1"/>
  <c r="AF374" i="1" a="1"/>
  <c r="AF374" i="1" s="1"/>
  <c r="AF375" i="1" a="1"/>
  <c r="AF375" i="1" s="1"/>
  <c r="AF376" i="1" a="1"/>
  <c r="AF376" i="1" s="1"/>
  <c r="AF824" i="1" a="1"/>
  <c r="AF824" i="1" s="1"/>
  <c r="AF815" i="1" a="1"/>
  <c r="AF815" i="1" s="1"/>
  <c r="AF379" i="1" a="1"/>
  <c r="AF379" i="1" s="1"/>
  <c r="AF380" i="1" a="1"/>
  <c r="AF380" i="1" s="1"/>
  <c r="AF381" i="1" a="1"/>
  <c r="AF381" i="1" s="1"/>
  <c r="AF382" i="1" a="1"/>
  <c r="AF382" i="1" s="1"/>
  <c r="AF383" i="1" a="1"/>
  <c r="AF383" i="1" s="1"/>
  <c r="AF384" i="1" a="1"/>
  <c r="AF384" i="1" s="1"/>
  <c r="AF385" i="1" a="1"/>
  <c r="AF385" i="1" s="1"/>
  <c r="AF386" i="1" a="1"/>
  <c r="AF386" i="1" s="1"/>
  <c r="AF387" i="1" a="1"/>
  <c r="AF387" i="1" s="1"/>
  <c r="AF388" i="1" a="1"/>
  <c r="AF388" i="1" s="1"/>
  <c r="AF389" i="1" a="1"/>
  <c r="AF389" i="1" s="1"/>
  <c r="AF390" i="1" a="1"/>
  <c r="AF390" i="1" s="1"/>
  <c r="AF750" i="1" a="1"/>
  <c r="AF750" i="1" s="1"/>
  <c r="AF392" i="1" a="1"/>
  <c r="AF392" i="1" s="1"/>
  <c r="AF393" i="1" a="1"/>
  <c r="AF393" i="1" s="1"/>
  <c r="AF394" i="1" a="1"/>
  <c r="AF394" i="1" s="1"/>
  <c r="AF395" i="1" a="1"/>
  <c r="AF395" i="1" s="1"/>
  <c r="AF396" i="1" a="1"/>
  <c r="AF396" i="1" s="1"/>
  <c r="AF397" i="1" a="1"/>
  <c r="AF397" i="1" s="1"/>
  <c r="AF398" i="1" a="1"/>
  <c r="AF398" i="1" s="1"/>
  <c r="AF399" i="1" a="1"/>
  <c r="AF399" i="1" s="1"/>
  <c r="AF400" i="1" a="1"/>
  <c r="AF400" i="1" s="1"/>
  <c r="AF401" i="1" a="1"/>
  <c r="AF401" i="1" s="1"/>
  <c r="AF402" i="1" a="1"/>
  <c r="AF402" i="1" s="1"/>
  <c r="AF403" i="1" a="1"/>
  <c r="AF403" i="1" s="1"/>
  <c r="AF404" i="1" a="1"/>
  <c r="AF404" i="1" s="1"/>
  <c r="AF405" i="1" a="1"/>
  <c r="AF405" i="1" s="1"/>
  <c r="AF406" i="1" a="1"/>
  <c r="AF406" i="1" s="1"/>
  <c r="AF407" i="1" a="1"/>
  <c r="AF407" i="1" s="1"/>
  <c r="AF408" i="1" a="1"/>
  <c r="AF408" i="1" s="1"/>
  <c r="AF409" i="1" a="1"/>
  <c r="AF409" i="1" s="1"/>
  <c r="AF30" i="1" a="1"/>
  <c r="AF30" i="1" s="1"/>
  <c r="AF411" i="1" a="1"/>
  <c r="AF411" i="1" s="1"/>
  <c r="AF7" i="1" a="1"/>
  <c r="AF7" i="1" s="1"/>
  <c r="AF413" i="1" a="1"/>
  <c r="AF413" i="1" s="1"/>
  <c r="AF414" i="1" a="1"/>
  <c r="AF414" i="1" s="1"/>
  <c r="AF415" i="1" a="1"/>
  <c r="AF415" i="1" s="1"/>
  <c r="AF416" i="1" a="1"/>
  <c r="AF416" i="1" s="1"/>
  <c r="AF417" i="1" a="1"/>
  <c r="AF417" i="1" s="1"/>
  <c r="AF418" i="1" a="1"/>
  <c r="AF418" i="1" s="1"/>
  <c r="AF419" i="1" a="1"/>
  <c r="AF419" i="1" s="1"/>
  <c r="AF377" i="1" a="1"/>
  <c r="AF377" i="1" s="1"/>
  <c r="AF421" i="1" a="1"/>
  <c r="AF421" i="1" s="1"/>
  <c r="AF422" i="1" a="1"/>
  <c r="AF422" i="1" s="1"/>
  <c r="AF798" i="1" a="1"/>
  <c r="AF798" i="1" s="1"/>
  <c r="AF33" i="1" a="1"/>
  <c r="AF33" i="1" s="1"/>
  <c r="AF147" i="1" a="1"/>
  <c r="AF147" i="1" s="1"/>
  <c r="AF426" i="1" a="1"/>
  <c r="AF426" i="1" s="1"/>
  <c r="AF769" i="1" a="1"/>
  <c r="AF769" i="1" s="1"/>
  <c r="AF428" i="1" a="1"/>
  <c r="AF428" i="1" s="1"/>
  <c r="AF378" i="1" a="1"/>
  <c r="AF378" i="1" s="1"/>
  <c r="AF430" i="1" a="1"/>
  <c r="AF430" i="1" s="1"/>
  <c r="AF431" i="1" a="1"/>
  <c r="AF431" i="1" s="1"/>
  <c r="AF432" i="1" a="1"/>
  <c r="AF432" i="1" s="1"/>
  <c r="AF433" i="1" a="1"/>
  <c r="AF433" i="1" s="1"/>
  <c r="AF434" i="1" a="1"/>
  <c r="AF434" i="1" s="1"/>
  <c r="AF435" i="1" a="1"/>
  <c r="AF435" i="1" s="1"/>
  <c r="AF436" i="1" a="1"/>
  <c r="AF436" i="1" s="1"/>
  <c r="AF437" i="1" a="1"/>
  <c r="AF437" i="1" s="1"/>
  <c r="AF438" i="1" a="1"/>
  <c r="AF438" i="1" s="1"/>
  <c r="AF439" i="1" a="1"/>
  <c r="AF439" i="1" s="1"/>
  <c r="AF440" i="1" a="1"/>
  <c r="AF440" i="1" s="1"/>
  <c r="AF441" i="1" a="1"/>
  <c r="AF441" i="1" s="1"/>
  <c r="AF442" i="1" a="1"/>
  <c r="AF442" i="1" s="1"/>
  <c r="AF443" i="1" a="1"/>
  <c r="AF443" i="1" s="1"/>
  <c r="AF444" i="1" a="1"/>
  <c r="AF444" i="1" s="1"/>
  <c r="AF445" i="1" a="1"/>
  <c r="AF445" i="1" s="1"/>
  <c r="AF446" i="1" a="1"/>
  <c r="AF446" i="1" s="1"/>
  <c r="AF785" i="1" a="1"/>
  <c r="AF785" i="1" s="1"/>
  <c r="AF788" i="1" a="1"/>
  <c r="AF788" i="1" s="1"/>
  <c r="AF449" i="1" a="1"/>
  <c r="AF449" i="1" s="1"/>
  <c r="AF450" i="1" a="1"/>
  <c r="AF450" i="1" s="1"/>
  <c r="AF451" i="1" a="1"/>
  <c r="AF451" i="1" s="1"/>
  <c r="AF572" i="1" a="1"/>
  <c r="AF572" i="1" s="1"/>
  <c r="AF453" i="1" a="1"/>
  <c r="AF453" i="1" s="1"/>
  <c r="AF454" i="1" a="1"/>
  <c r="AF454" i="1" s="1"/>
  <c r="AF455" i="1" a="1"/>
  <c r="AF455" i="1" s="1"/>
  <c r="AF456" i="1" a="1"/>
  <c r="AF456" i="1" s="1"/>
  <c r="AF614" i="1" a="1"/>
  <c r="AF614" i="1" s="1"/>
  <c r="AF682" i="1" a="1"/>
  <c r="AF682" i="1" s="1"/>
  <c r="AF459" i="1" a="1"/>
  <c r="AF459" i="1" s="1"/>
  <c r="AF460" i="1" a="1"/>
  <c r="AF460" i="1" s="1"/>
  <c r="AF461" i="1" a="1"/>
  <c r="AF461" i="1" s="1"/>
  <c r="AF691" i="1" a="1"/>
  <c r="AF691" i="1" s="1"/>
  <c r="AF463" i="1" a="1"/>
  <c r="AF463" i="1" s="1"/>
  <c r="AF693" i="1" a="1"/>
  <c r="AF693" i="1" s="1"/>
  <c r="AF465" i="1" a="1"/>
  <c r="AF465" i="1" s="1"/>
  <c r="AF466" i="1" a="1"/>
  <c r="AF466" i="1" s="1"/>
  <c r="AF467" i="1" a="1"/>
  <c r="AF467" i="1" s="1"/>
  <c r="AF188" i="1" a="1"/>
  <c r="AF188" i="1" s="1"/>
  <c r="AF194" i="1" a="1"/>
  <c r="AF194" i="1" s="1"/>
  <c r="AF470" i="1" a="1"/>
  <c r="AF470" i="1" s="1"/>
  <c r="AF471" i="1" a="1"/>
  <c r="AF471" i="1" s="1"/>
  <c r="AF251" i="1" a="1"/>
  <c r="AF251" i="1" s="1"/>
  <c r="AF473" i="1" a="1"/>
  <c r="AF473" i="1" s="1"/>
  <c r="AF600" i="1" a="1"/>
  <c r="AF600" i="1" s="1"/>
  <c r="AF475" i="1" a="1"/>
  <c r="AF475" i="1" s="1"/>
  <c r="AF476" i="1" a="1"/>
  <c r="AF476" i="1" s="1"/>
  <c r="AF477" i="1" a="1"/>
  <c r="AF477" i="1" s="1"/>
  <c r="AF478" i="1" a="1"/>
  <c r="AF478" i="1" s="1"/>
  <c r="AF479" i="1" a="1"/>
  <c r="AF479" i="1" s="1"/>
  <c r="AF480" i="1" a="1"/>
  <c r="AF480" i="1" s="1"/>
  <c r="AF481" i="1" a="1"/>
  <c r="AF481" i="1" s="1"/>
  <c r="AF482" i="1" a="1"/>
  <c r="AF482" i="1" s="1"/>
  <c r="AF483" i="1" a="1"/>
  <c r="AF483" i="1" s="1"/>
  <c r="AF484" i="1" a="1"/>
  <c r="AF484" i="1" s="1"/>
  <c r="AF485" i="1" a="1"/>
  <c r="AF485" i="1" s="1"/>
  <c r="AF199" i="1" a="1"/>
  <c r="AF199" i="1" s="1"/>
  <c r="AF487" i="1" a="1"/>
  <c r="AF487" i="1" s="1"/>
  <c r="AF488" i="1" a="1"/>
  <c r="AF488" i="1" s="1"/>
  <c r="AF489" i="1" a="1"/>
  <c r="AF489" i="1" s="1"/>
  <c r="AF490" i="1" a="1"/>
  <c r="AF490" i="1" s="1"/>
  <c r="AF491" i="1" a="1"/>
  <c r="AF491" i="1" s="1"/>
  <c r="AF492" i="1" a="1"/>
  <c r="AF492" i="1" s="1"/>
  <c r="AF493" i="1" a="1"/>
  <c r="AF493" i="1" s="1"/>
  <c r="AF494" i="1" a="1"/>
  <c r="AF494" i="1" s="1"/>
  <c r="AF495" i="1" a="1"/>
  <c r="AF495" i="1" s="1"/>
  <c r="AF496" i="1" a="1"/>
  <c r="AF496" i="1" s="1"/>
  <c r="AF497" i="1" a="1"/>
  <c r="AF497" i="1" s="1"/>
  <c r="AF498" i="1" a="1"/>
  <c r="AF498" i="1" s="1"/>
  <c r="AF499" i="1" a="1"/>
  <c r="AF499" i="1" s="1"/>
  <c r="AF500" i="1" a="1"/>
  <c r="AF500" i="1" s="1"/>
  <c r="AF501" i="1" a="1"/>
  <c r="AF501" i="1" s="1"/>
  <c r="AF502" i="1" a="1"/>
  <c r="AF502" i="1" s="1"/>
  <c r="AF503" i="1" a="1"/>
  <c r="AF503" i="1" s="1"/>
  <c r="AF504" i="1" a="1"/>
  <c r="AF504" i="1" s="1"/>
  <c r="AF505" i="1" a="1"/>
  <c r="AF505" i="1" s="1"/>
  <c r="AF506" i="1" a="1"/>
  <c r="AF506" i="1" s="1"/>
  <c r="AF712" i="1" a="1"/>
  <c r="AF712" i="1" s="1"/>
  <c r="AF508" i="1" a="1"/>
  <c r="AF508" i="1" s="1"/>
  <c r="AF509" i="1" a="1"/>
  <c r="AF509" i="1" s="1"/>
  <c r="AF510" i="1" a="1"/>
  <c r="AF510" i="1" s="1"/>
  <c r="AF511" i="1" a="1"/>
  <c r="AF511" i="1" s="1"/>
  <c r="AF512" i="1" a="1"/>
  <c r="AF512" i="1" s="1"/>
  <c r="AF513" i="1" a="1"/>
  <c r="AF513" i="1" s="1"/>
  <c r="AF514" i="1" a="1"/>
  <c r="AF514" i="1" s="1"/>
  <c r="AF515" i="1" a="1"/>
  <c r="AF515" i="1" s="1"/>
  <c r="AF516" i="1" a="1"/>
  <c r="AF516" i="1" s="1"/>
  <c r="AF517" i="1" a="1"/>
  <c r="AF517" i="1" s="1"/>
  <c r="AF518" i="1" a="1"/>
  <c r="AF518" i="1" s="1"/>
  <c r="AF519" i="1" a="1"/>
  <c r="AF519" i="1" s="1"/>
  <c r="AF520" i="1" a="1"/>
  <c r="AF520" i="1" s="1"/>
  <c r="AF521" i="1" a="1"/>
  <c r="AF521" i="1" s="1"/>
  <c r="AF522" i="1" a="1"/>
  <c r="AF522" i="1" s="1"/>
  <c r="AF523" i="1" a="1"/>
  <c r="AF523" i="1" s="1"/>
  <c r="AF524" i="1" a="1"/>
  <c r="AF524" i="1" s="1"/>
  <c r="AF525" i="1" a="1"/>
  <c r="AF525" i="1" s="1"/>
  <c r="AF526" i="1" a="1"/>
  <c r="AF526" i="1" s="1"/>
  <c r="AF527" i="1" a="1"/>
  <c r="AF527" i="1" s="1"/>
  <c r="AF528" i="1" a="1"/>
  <c r="AF528" i="1" s="1"/>
  <c r="AF529" i="1" a="1"/>
  <c r="AF529" i="1" s="1"/>
  <c r="AF530" i="1" a="1"/>
  <c r="AF530" i="1" s="1"/>
  <c r="AF507" i="1" a="1"/>
  <c r="AF507" i="1" s="1"/>
  <c r="AF457" i="1" a="1"/>
  <c r="AF457" i="1" s="1"/>
  <c r="AF727" i="1" a="1"/>
  <c r="AF727" i="1" s="1"/>
  <c r="AF534" i="1" a="1"/>
  <c r="AF534" i="1" s="1"/>
  <c r="AF535" i="1" a="1"/>
  <c r="AF535" i="1" s="1"/>
  <c r="AF536" i="1" a="1"/>
  <c r="AF536" i="1" s="1"/>
  <c r="AF537" i="1" a="1"/>
  <c r="AF537" i="1" s="1"/>
  <c r="AF538" i="1" a="1"/>
  <c r="AF538" i="1" s="1"/>
  <c r="AF539" i="1" a="1"/>
  <c r="AF539" i="1" s="1"/>
  <c r="AF531" i="1" a="1"/>
  <c r="AF531" i="1" s="1"/>
  <c r="AF541" i="1" a="1"/>
  <c r="AF541" i="1" s="1"/>
  <c r="AF542" i="1" a="1"/>
  <c r="AF542" i="1" s="1"/>
  <c r="AF543" i="1" a="1"/>
  <c r="AF543" i="1" s="1"/>
  <c r="AF532" i="1" a="1"/>
  <c r="AF532" i="1" s="1"/>
  <c r="AF545" i="1" a="1"/>
  <c r="AF545" i="1" s="1"/>
  <c r="AF546" i="1" a="1"/>
  <c r="AF546" i="1" s="1"/>
  <c r="AF547" i="1" a="1"/>
  <c r="AF547" i="1" s="1"/>
  <c r="AF548" i="1" a="1"/>
  <c r="AF548" i="1" s="1"/>
  <c r="AF549" i="1" a="1"/>
  <c r="AF549" i="1" s="1"/>
  <c r="AF550" i="1" a="1"/>
  <c r="AF550" i="1" s="1"/>
  <c r="AF551" i="1" a="1"/>
  <c r="AF551" i="1" s="1"/>
  <c r="AF552" i="1" a="1"/>
  <c r="AF552" i="1" s="1"/>
  <c r="AF553" i="1" a="1"/>
  <c r="AF553" i="1" s="1"/>
  <c r="AF772" i="1" a="1"/>
  <c r="AF772" i="1" s="1"/>
  <c r="AF555" i="1" a="1"/>
  <c r="AF555" i="1" s="1"/>
  <c r="AF556" i="1" a="1"/>
  <c r="AF556" i="1" s="1"/>
  <c r="AF557" i="1" a="1"/>
  <c r="AF557" i="1" s="1"/>
  <c r="AF558" i="1" a="1"/>
  <c r="AF558" i="1" s="1"/>
  <c r="AF559" i="1" a="1"/>
  <c r="AF559" i="1" s="1"/>
  <c r="AF560" i="1" a="1"/>
  <c r="AF560" i="1" s="1"/>
  <c r="AF561" i="1" a="1"/>
  <c r="AF561" i="1" s="1"/>
  <c r="AF747" i="1" a="1"/>
  <c r="AF747" i="1" s="1"/>
  <c r="AF563" i="1" a="1"/>
  <c r="AF563" i="1" s="1"/>
  <c r="AF748" i="1" a="1"/>
  <c r="AF748" i="1" s="1"/>
  <c r="AF565" i="1" a="1"/>
  <c r="AF565" i="1" s="1"/>
  <c r="AF566" i="1" a="1"/>
  <c r="AF566" i="1" s="1"/>
  <c r="AF567" i="1" a="1"/>
  <c r="AF567" i="1" s="1"/>
  <c r="AF568" i="1" a="1"/>
  <c r="AF568" i="1" s="1"/>
  <c r="AF569" i="1" a="1"/>
  <c r="AF569" i="1" s="1"/>
  <c r="AF570" i="1" a="1"/>
  <c r="AF570" i="1" s="1"/>
  <c r="AF571" i="1" a="1"/>
  <c r="AF571" i="1" s="1"/>
  <c r="AF265" i="1" a="1"/>
  <c r="AF265" i="1" s="1"/>
  <c r="AF573" i="1" a="1"/>
  <c r="AF573" i="1" s="1"/>
  <c r="AF574" i="1" a="1"/>
  <c r="AF574" i="1" s="1"/>
  <c r="AF575" i="1" a="1"/>
  <c r="AF575" i="1" s="1"/>
  <c r="AF576" i="1" a="1"/>
  <c r="AF576" i="1" s="1"/>
  <c r="AF577" i="1" a="1"/>
  <c r="AF577" i="1" s="1"/>
  <c r="AF578" i="1" a="1"/>
  <c r="AF578" i="1" s="1"/>
  <c r="AF579" i="1" a="1"/>
  <c r="AF579" i="1" s="1"/>
  <c r="AF580" i="1" a="1"/>
  <c r="AF580" i="1" s="1"/>
  <c r="AF581" i="1" a="1"/>
  <c r="AF581" i="1" s="1"/>
  <c r="AF582" i="1" a="1"/>
  <c r="AF582" i="1" s="1"/>
  <c r="AF746" i="1" a="1"/>
  <c r="AF746" i="1" s="1"/>
  <c r="AF584" i="1" a="1"/>
  <c r="AF584" i="1" s="1"/>
  <c r="AF585" i="1" a="1"/>
  <c r="AF585" i="1" s="1"/>
  <c r="AF586" i="1" a="1"/>
  <c r="AF586" i="1" s="1"/>
  <c r="AF587" i="1" a="1"/>
  <c r="AF587" i="1" s="1"/>
  <c r="AF588" i="1" a="1"/>
  <c r="AF588" i="1" s="1"/>
  <c r="AF589" i="1" a="1"/>
  <c r="AF589" i="1" s="1"/>
  <c r="AF590" i="1" a="1"/>
  <c r="AF590" i="1" s="1"/>
  <c r="AF591" i="1" a="1"/>
  <c r="AF591" i="1" s="1"/>
  <c r="AF592" i="1" a="1"/>
  <c r="AF592" i="1" s="1"/>
  <c r="AF593" i="1" a="1"/>
  <c r="AF593" i="1" s="1"/>
  <c r="AF594" i="1" a="1"/>
  <c r="AF594" i="1" s="1"/>
  <c r="AF595" i="1" a="1"/>
  <c r="AF595" i="1" s="1"/>
  <c r="AF596" i="1" a="1"/>
  <c r="AF596" i="1" s="1"/>
  <c r="AF597" i="1" a="1"/>
  <c r="AF597" i="1" s="1"/>
  <c r="AF598" i="1" a="1"/>
  <c r="AF598" i="1" s="1"/>
  <c r="AF599" i="1" a="1"/>
  <c r="AF599" i="1" s="1"/>
  <c r="AF334" i="1" a="1"/>
  <c r="AF334" i="1" s="1"/>
  <c r="AF601" i="1" a="1"/>
  <c r="AF601" i="1" s="1"/>
  <c r="AF602" i="1" a="1"/>
  <c r="AF602" i="1" s="1"/>
  <c r="AF425" i="1" a="1"/>
  <c r="AF425" i="1" s="1"/>
  <c r="AF604" i="1" a="1"/>
  <c r="AF604" i="1" s="1"/>
  <c r="AF605" i="1" a="1"/>
  <c r="AF605" i="1" s="1"/>
  <c r="AF606" i="1" a="1"/>
  <c r="AF606" i="1" s="1"/>
  <c r="AF607" i="1" a="1"/>
  <c r="AF607" i="1" s="1"/>
  <c r="AF608" i="1" a="1"/>
  <c r="AF608" i="1" s="1"/>
  <c r="AF609" i="1" a="1"/>
  <c r="AF609" i="1" s="1"/>
  <c r="AF610" i="1" a="1"/>
  <c r="AF610" i="1" s="1"/>
  <c r="AF611" i="1" a="1"/>
  <c r="AF611" i="1" s="1"/>
  <c r="AF612" i="1" a="1"/>
  <c r="AF612" i="1" s="1"/>
  <c r="AF613" i="1" a="1"/>
  <c r="AF613" i="1" s="1"/>
  <c r="AF744" i="1" a="1"/>
  <c r="AF744" i="1" s="1"/>
  <c r="AF615" i="1" a="1"/>
  <c r="AF615" i="1" s="1"/>
  <c r="AF616" i="1" a="1"/>
  <c r="AF616" i="1" s="1"/>
  <c r="AF617" i="1" a="1"/>
  <c r="AF617" i="1" s="1"/>
  <c r="AF618" i="1" a="1"/>
  <c r="AF618" i="1" s="1"/>
  <c r="AF619" i="1" a="1"/>
  <c r="AF619" i="1" s="1"/>
  <c r="AF620" i="1" a="1"/>
  <c r="AF620" i="1" s="1"/>
  <c r="AF621" i="1" a="1"/>
  <c r="AF621" i="1" s="1"/>
  <c r="AF622" i="1" a="1"/>
  <c r="AF622" i="1" s="1"/>
  <c r="AF623" i="1" a="1"/>
  <c r="AF623" i="1" s="1"/>
  <c r="AF624" i="1" a="1"/>
  <c r="AF624" i="1" s="1"/>
  <c r="AF625" i="1" a="1"/>
  <c r="AF625" i="1" s="1"/>
  <c r="AF733" i="1" a="1"/>
  <c r="AF733" i="1" s="1"/>
  <c r="AF627" i="1" a="1"/>
  <c r="AF627" i="1" s="1"/>
  <c r="AF628" i="1" a="1"/>
  <c r="AF628" i="1" s="1"/>
  <c r="AF681" i="1" a="1"/>
  <c r="AF681" i="1" s="1"/>
  <c r="AF630" i="1" a="1"/>
  <c r="AF630" i="1" s="1"/>
  <c r="AF631" i="1" a="1"/>
  <c r="AF631" i="1" s="1"/>
  <c r="AF632" i="1" a="1"/>
  <c r="AF632" i="1" s="1"/>
  <c r="AF633" i="1" a="1"/>
  <c r="AF633" i="1" s="1"/>
  <c r="AF652" i="1" a="1"/>
  <c r="AF652" i="1" s="1"/>
  <c r="AF635" i="1" a="1"/>
  <c r="AF635" i="1" s="1"/>
  <c r="AF636" i="1" a="1"/>
  <c r="AF636" i="1" s="1"/>
  <c r="AF637" i="1" a="1"/>
  <c r="AF637" i="1" s="1"/>
  <c r="AF103" i="1" a="1"/>
  <c r="AF103" i="1" s="1"/>
  <c r="AF639" i="1" a="1"/>
  <c r="AF639" i="1" s="1"/>
  <c r="AF640" i="1" a="1"/>
  <c r="AF640" i="1" s="1"/>
  <c r="AF641" i="1" a="1"/>
  <c r="AF641" i="1" s="1"/>
  <c r="AF642" i="1" a="1"/>
  <c r="AF642" i="1" s="1"/>
  <c r="AF643" i="1" a="1"/>
  <c r="AF643" i="1" s="1"/>
  <c r="AF644" i="1" a="1"/>
  <c r="AF644" i="1" s="1"/>
  <c r="AF645" i="1" a="1"/>
  <c r="AF645" i="1" s="1"/>
  <c r="AF646" i="1" a="1"/>
  <c r="AF646" i="1" s="1"/>
  <c r="AF647" i="1" a="1"/>
  <c r="AF647" i="1" s="1"/>
  <c r="AF648" i="1" a="1"/>
  <c r="AF648" i="1" s="1"/>
  <c r="AF649" i="1" a="1"/>
  <c r="AF649" i="1" s="1"/>
  <c r="AF650" i="1" a="1"/>
  <c r="AF650" i="1" s="1"/>
  <c r="AF651" i="1" a="1"/>
  <c r="AF651" i="1" s="1"/>
  <c r="AF427" i="1" a="1"/>
  <c r="AF427" i="1" s="1"/>
  <c r="AF653" i="1" a="1"/>
  <c r="AF653" i="1" s="1"/>
  <c r="AF654" i="1" a="1"/>
  <c r="AF654" i="1" s="1"/>
  <c r="AF655" i="1" a="1"/>
  <c r="AF655" i="1" s="1"/>
  <c r="AF656" i="1" a="1"/>
  <c r="AF656" i="1" s="1"/>
  <c r="AF657" i="1" a="1"/>
  <c r="AF657" i="1" s="1"/>
  <c r="AF658" i="1" a="1"/>
  <c r="AF658" i="1" s="1"/>
  <c r="AF659" i="1" a="1"/>
  <c r="AF659" i="1" s="1"/>
  <c r="AF660" i="1" a="1"/>
  <c r="AF660" i="1" s="1"/>
  <c r="AF661" i="1" a="1"/>
  <c r="AF661" i="1" s="1"/>
  <c r="AF662" i="1" a="1"/>
  <c r="AF662" i="1" s="1"/>
  <c r="AF429" i="1" a="1"/>
  <c r="AF429" i="1" s="1"/>
  <c r="AF664" i="1" a="1"/>
  <c r="AF664" i="1" s="1"/>
  <c r="AF665" i="1" a="1"/>
  <c r="AF665" i="1" s="1"/>
  <c r="AF666" i="1" a="1"/>
  <c r="AF666" i="1" s="1"/>
  <c r="AF667" i="1" a="1"/>
  <c r="AF667" i="1" s="1"/>
  <c r="AF668" i="1" a="1"/>
  <c r="AF668" i="1" s="1"/>
  <c r="AF669" i="1" a="1"/>
  <c r="AF669" i="1" s="1"/>
  <c r="AF670" i="1" a="1"/>
  <c r="AF670" i="1" s="1"/>
  <c r="AF447" i="1" a="1"/>
  <c r="AF447" i="1" s="1"/>
  <c r="AF672" i="1" a="1"/>
  <c r="AF672" i="1" s="1"/>
  <c r="AF673" i="1" a="1"/>
  <c r="AF673" i="1" s="1"/>
  <c r="AF674" i="1" a="1"/>
  <c r="AF674" i="1" s="1"/>
  <c r="AF675" i="1" a="1"/>
  <c r="AF675" i="1" s="1"/>
  <c r="AF676" i="1" a="1"/>
  <c r="AF676" i="1" s="1"/>
  <c r="AF677" i="1" a="1"/>
  <c r="AF677" i="1" s="1"/>
  <c r="AF678" i="1" a="1"/>
  <c r="AF678" i="1" s="1"/>
  <c r="AF679" i="1" a="1"/>
  <c r="AF679" i="1" s="1"/>
  <c r="AF152" i="1" a="1"/>
  <c r="AF152" i="1" s="1"/>
  <c r="AF153" i="1" a="1"/>
  <c r="AF153" i="1" s="1"/>
  <c r="AF448" i="1" a="1"/>
  <c r="AF448" i="1" s="1"/>
  <c r="AF683" i="1" a="1"/>
  <c r="AF683" i="1" s="1"/>
  <c r="AF684" i="1" a="1"/>
  <c r="AF684" i="1" s="1"/>
  <c r="AF685" i="1" a="1"/>
  <c r="AF685" i="1" s="1"/>
  <c r="AF686" i="1" a="1"/>
  <c r="AF686" i="1" s="1"/>
  <c r="AF687" i="1" a="1"/>
  <c r="AF687" i="1" s="1"/>
  <c r="AF688" i="1" a="1"/>
  <c r="AF688" i="1" s="1"/>
  <c r="AF689" i="1" a="1"/>
  <c r="AF689" i="1" s="1"/>
  <c r="AF690" i="1" a="1"/>
  <c r="AF690" i="1" s="1"/>
  <c r="AF410" i="1" a="1"/>
  <c r="AF410" i="1" s="1"/>
  <c r="AF692" i="1" a="1"/>
  <c r="AF692" i="1" s="1"/>
  <c r="AF452" i="1" a="1"/>
  <c r="AF452" i="1" s="1"/>
  <c r="AF694" i="1" a="1"/>
  <c r="AF694" i="1" s="1"/>
  <c r="AF695" i="1" a="1"/>
  <c r="AF695" i="1" s="1"/>
  <c r="AF696" i="1" a="1"/>
  <c r="AF696" i="1" s="1"/>
  <c r="AF697" i="1" a="1"/>
  <c r="AF697" i="1" s="1"/>
  <c r="AF698" i="1" a="1"/>
  <c r="AF698" i="1" s="1"/>
  <c r="AF699" i="1" a="1"/>
  <c r="AF699" i="1" s="1"/>
  <c r="AF700" i="1" a="1"/>
  <c r="AF700" i="1" s="1"/>
  <c r="AF701" i="1" a="1"/>
  <c r="AF701" i="1" s="1"/>
  <c r="AF702" i="1" a="1"/>
  <c r="AF702" i="1" s="1"/>
  <c r="AF703" i="1" a="1"/>
  <c r="AF703" i="1" s="1"/>
  <c r="AF704" i="1" a="1"/>
  <c r="AF704" i="1" s="1"/>
  <c r="AF705" i="1" a="1"/>
  <c r="AF705" i="1" s="1"/>
  <c r="AF706" i="1" a="1"/>
  <c r="AF706" i="1" s="1"/>
  <c r="AF707" i="1" a="1"/>
  <c r="AF707" i="1" s="1"/>
  <c r="AF708" i="1" a="1"/>
  <c r="AF708" i="1" s="1"/>
  <c r="AF709" i="1" a="1"/>
  <c r="AF709" i="1" s="1"/>
  <c r="AF710" i="1" a="1"/>
  <c r="AF710" i="1" s="1"/>
  <c r="AF711" i="1" a="1"/>
  <c r="AF711" i="1" s="1"/>
  <c r="AF82" i="1" a="1"/>
  <c r="AF82" i="1" s="1"/>
  <c r="AF713" i="1" a="1"/>
  <c r="AF713" i="1" s="1"/>
  <c r="AF714" i="1" a="1"/>
  <c r="AF714" i="1" s="1"/>
  <c r="AF715" i="1" a="1"/>
  <c r="AF715" i="1" s="1"/>
  <c r="AF716" i="1" a="1"/>
  <c r="AF716" i="1" s="1"/>
  <c r="AF717" i="1" a="1"/>
  <c r="AF717" i="1" s="1"/>
  <c r="AF718" i="1" a="1"/>
  <c r="AF718" i="1" s="1"/>
  <c r="AF719" i="1" a="1"/>
  <c r="AF719" i="1" s="1"/>
  <c r="AF720" i="1" a="1"/>
  <c r="AF720" i="1" s="1"/>
  <c r="AF721" i="1" a="1"/>
  <c r="AF721" i="1" s="1"/>
  <c r="AF722" i="1" a="1"/>
  <c r="AF722" i="1" s="1"/>
  <c r="AF723" i="1" a="1"/>
  <c r="AF723" i="1" s="1"/>
  <c r="AF724" i="1" a="1"/>
  <c r="AF724" i="1" s="1"/>
  <c r="AF725" i="1" a="1"/>
  <c r="AF725" i="1" s="1"/>
  <c r="AF726" i="1" a="1"/>
  <c r="AF726" i="1" s="1"/>
  <c r="AF634" i="1" a="1"/>
  <c r="AF634" i="1" s="1"/>
  <c r="AF728" i="1" a="1"/>
  <c r="AF728" i="1" s="1"/>
  <c r="AF729" i="1" a="1"/>
  <c r="AF729" i="1" s="1"/>
  <c r="AF730" i="1" a="1"/>
  <c r="AF730" i="1" s="1"/>
  <c r="AF731" i="1" a="1"/>
  <c r="AF731" i="1" s="1"/>
  <c r="AF732" i="1" a="1"/>
  <c r="AF732" i="1" s="1"/>
  <c r="AF472" i="1" a="1"/>
  <c r="AF472" i="1" s="1"/>
  <c r="AF734" i="1" a="1"/>
  <c r="AF734" i="1" s="1"/>
  <c r="AF735" i="1" a="1"/>
  <c r="AF735" i="1" s="1"/>
  <c r="AF736" i="1" a="1"/>
  <c r="AF736" i="1" s="1"/>
  <c r="AF737" i="1" a="1"/>
  <c r="AF737" i="1" s="1"/>
  <c r="AF738" i="1" a="1"/>
  <c r="AF738" i="1" s="1"/>
  <c r="AF739" i="1" a="1"/>
  <c r="AF739" i="1" s="1"/>
  <c r="AF740" i="1" a="1"/>
  <c r="AF740" i="1" s="1"/>
  <c r="AF741" i="1" a="1"/>
  <c r="AF741" i="1" s="1"/>
  <c r="AF742" i="1" a="1"/>
  <c r="AF742" i="1" s="1"/>
  <c r="AF743" i="1" a="1"/>
  <c r="AF743" i="1" s="1"/>
  <c r="AF663" i="1" a="1"/>
  <c r="AF663" i="1" s="1"/>
  <c r="AF745" i="1" a="1"/>
  <c r="AF745" i="1" s="1"/>
  <c r="AF638" i="1" a="1"/>
  <c r="AF638" i="1" s="1"/>
  <c r="AF671" i="1" a="1"/>
  <c r="AF671" i="1" s="1"/>
  <c r="AF680" i="1" a="1"/>
  <c r="AF680" i="1" s="1"/>
  <c r="AF749" i="1" a="1"/>
  <c r="AF749" i="1" s="1"/>
  <c r="AF335" i="1" a="1"/>
  <c r="AF335" i="1" s="1"/>
  <c r="AF751" i="1" a="1"/>
  <c r="AF751" i="1" s="1"/>
  <c r="AF752" i="1" a="1"/>
  <c r="AF752" i="1" s="1"/>
  <c r="AF753" i="1" a="1"/>
  <c r="AF753" i="1" s="1"/>
  <c r="AF754" i="1" a="1"/>
  <c r="AF754" i="1" s="1"/>
  <c r="AF755" i="1" a="1"/>
  <c r="AF755" i="1" s="1"/>
  <c r="AF756" i="1" a="1"/>
  <c r="AF756" i="1" s="1"/>
  <c r="AF757" i="1" a="1"/>
  <c r="AF757" i="1" s="1"/>
  <c r="AF758" i="1" a="1"/>
  <c r="AF758" i="1" s="1"/>
  <c r="AF759" i="1" a="1"/>
  <c r="AF759" i="1" s="1"/>
  <c r="AF760" i="1" a="1"/>
  <c r="AF760" i="1" s="1"/>
  <c r="AF761" i="1" a="1"/>
  <c r="AF761" i="1" s="1"/>
  <c r="AF762" i="1" a="1"/>
  <c r="AF762" i="1" s="1"/>
  <c r="AF763" i="1" a="1"/>
  <c r="AF763" i="1" s="1"/>
  <c r="AF764" i="1" a="1"/>
  <c r="AF764" i="1" s="1"/>
  <c r="AF765" i="1" a="1"/>
  <c r="AF765" i="1" s="1"/>
  <c r="AF766" i="1" a="1"/>
  <c r="AF766" i="1" s="1"/>
  <c r="AF767" i="1" a="1"/>
  <c r="AF767" i="1" s="1"/>
  <c r="AF768" i="1" a="1"/>
  <c r="AF768" i="1" s="1"/>
  <c r="AF349" i="1" a="1"/>
  <c r="AF349" i="1" s="1"/>
  <c r="AF770" i="1" a="1"/>
  <c r="AF770" i="1" s="1"/>
  <c r="AF771" i="1" a="1"/>
  <c r="AF771" i="1" s="1"/>
  <c r="AF271" i="1" a="1"/>
  <c r="AF271" i="1" s="1"/>
  <c r="AF773" i="1" a="1"/>
  <c r="AF773" i="1" s="1"/>
  <c r="AF93" i="1" a="1"/>
  <c r="AF93" i="1" s="1"/>
  <c r="AF775" i="1" a="1"/>
  <c r="AF775" i="1" s="1"/>
  <c r="AF776" i="1" a="1"/>
  <c r="AF776" i="1" s="1"/>
  <c r="AF777" i="1" a="1"/>
  <c r="AF777" i="1" s="1"/>
  <c r="AF778" i="1" a="1"/>
  <c r="AF778" i="1" s="1"/>
  <c r="AF779" i="1" a="1"/>
  <c r="AF779" i="1" s="1"/>
  <c r="AF780" i="1" a="1"/>
  <c r="AF780" i="1" s="1"/>
  <c r="AF781" i="1" a="1"/>
  <c r="AF781" i="1" s="1"/>
  <c r="AF782" i="1" a="1"/>
  <c r="AF782" i="1" s="1"/>
  <c r="AF783" i="1" a="1"/>
  <c r="AF783" i="1" s="1"/>
  <c r="AF261" i="1" a="1"/>
  <c r="AF261" i="1" s="1"/>
  <c r="AF355" i="1" a="1"/>
  <c r="AF355" i="1" s="1"/>
  <c r="AF786" i="1" a="1"/>
  <c r="AF786" i="1" s="1"/>
  <c r="AF787" i="1" a="1"/>
  <c r="AF787" i="1" s="1"/>
  <c r="AF101" i="1" a="1"/>
  <c r="AF101" i="1" s="1"/>
  <c r="AF789" i="1" a="1"/>
  <c r="AF789" i="1" s="1"/>
  <c r="AF790" i="1" a="1"/>
  <c r="AF790" i="1" s="1"/>
  <c r="AF791" i="1" a="1"/>
  <c r="AF791" i="1" s="1"/>
  <c r="AF629" i="1" a="1"/>
  <c r="AF629" i="1" s="1"/>
  <c r="AF793" i="1" a="1"/>
  <c r="AF793" i="1" s="1"/>
  <c r="AF794" i="1" a="1"/>
  <c r="AF794" i="1" s="1"/>
  <c r="AF795" i="1" a="1"/>
  <c r="AF795" i="1" s="1"/>
  <c r="AF796" i="1" a="1"/>
  <c r="AF796" i="1" s="1"/>
  <c r="AF797" i="1" a="1"/>
  <c r="AF797" i="1" s="1"/>
  <c r="AF274" i="1" a="1"/>
  <c r="AF274" i="1" s="1"/>
  <c r="AF155" i="1" a="1"/>
  <c r="AF155" i="1" s="1"/>
  <c r="AF800" i="1" a="1"/>
  <c r="AF800" i="1" s="1"/>
  <c r="AF801" i="1" a="1"/>
  <c r="AF801" i="1" s="1"/>
  <c r="AF583" i="1" a="1"/>
  <c r="AF583" i="1" s="1"/>
  <c r="AF803" i="1" a="1"/>
  <c r="AF803" i="1" s="1"/>
  <c r="AF804" i="1" a="1"/>
  <c r="AF804" i="1" s="1"/>
  <c r="AF805" i="1" a="1"/>
  <c r="AF805" i="1" s="1"/>
  <c r="AF806" i="1" a="1"/>
  <c r="AF806" i="1" s="1"/>
  <c r="AF807" i="1" a="1"/>
  <c r="AF807" i="1" s="1"/>
  <c r="AF808" i="1" a="1"/>
  <c r="AF808" i="1" s="1"/>
  <c r="AF809" i="1" a="1"/>
  <c r="AF809" i="1" s="1"/>
  <c r="AF810" i="1" a="1"/>
  <c r="AF810" i="1" s="1"/>
  <c r="AF811" i="1" a="1"/>
  <c r="AF811" i="1" s="1"/>
  <c r="AF812" i="1" a="1"/>
  <c r="AF812" i="1" s="1"/>
  <c r="AF813" i="1" a="1"/>
  <c r="AF813" i="1" s="1"/>
  <c r="AF814" i="1" a="1"/>
  <c r="AF814" i="1" s="1"/>
  <c r="AF424" i="1" a="1"/>
  <c r="AF424" i="1" s="1"/>
  <c r="AF310" i="1" a="1"/>
  <c r="AF310" i="1" s="1"/>
  <c r="AF817" i="1" a="1"/>
  <c r="AF817" i="1" s="1"/>
  <c r="AF95" i="1" a="1"/>
  <c r="AF95" i="1" s="1"/>
  <c r="AF819" i="1" a="1"/>
  <c r="AF819" i="1" s="1"/>
  <c r="AF820" i="1" a="1"/>
  <c r="AF820" i="1" s="1"/>
  <c r="AF821" i="1" a="1"/>
  <c r="AF821" i="1" s="1"/>
  <c r="AF822" i="1" a="1"/>
  <c r="AF822" i="1" s="1"/>
  <c r="AF823" i="1" a="1"/>
  <c r="AF823" i="1" s="1"/>
  <c r="AF13" i="1" a="1"/>
  <c r="AF13" i="1" s="1"/>
  <c r="AF825" i="1" a="1"/>
  <c r="AF825" i="1" s="1"/>
  <c r="AF826" i="1" a="1"/>
  <c r="AF826" i="1" s="1"/>
  <c r="AF827" i="1" a="1"/>
  <c r="AF827" i="1" s="1"/>
  <c r="AF828" i="1" a="1"/>
  <c r="AF828" i="1" s="1"/>
  <c r="AF829" i="1" a="1"/>
  <c r="AF829" i="1" s="1"/>
  <c r="AF830" i="1" a="1"/>
  <c r="AF830" i="1" s="1"/>
  <c r="AF831" i="1" a="1"/>
  <c r="AF831" i="1" s="1"/>
  <c r="AF832" i="1" a="1"/>
  <c r="AF832" i="1" s="1"/>
  <c r="AF833" i="1" a="1"/>
  <c r="AF833" i="1" s="1"/>
  <c r="AF834" i="1" a="1"/>
  <c r="AF834" i="1" s="1"/>
  <c r="AF464" i="1" a="1"/>
  <c r="AF464" i="1" s="1"/>
  <c r="AF836" i="1" a="1"/>
  <c r="AF836" i="1" s="1"/>
  <c r="AF837" i="1" a="1"/>
  <c r="AF837" i="1" s="1"/>
  <c r="AF838" i="1" a="1"/>
  <c r="AF838" i="1" s="1"/>
  <c r="AF839" i="1" a="1"/>
  <c r="AF839" i="1" s="1"/>
  <c r="AF840" i="1" a="1"/>
  <c r="AF840" i="1" s="1"/>
  <c r="AF841" i="1" a="1"/>
  <c r="AF841" i="1" s="1"/>
  <c r="AF842" i="1" a="1"/>
  <c r="AF842" i="1" s="1"/>
  <c r="AF325" i="1" a="1"/>
  <c r="AF325" i="1" s="1"/>
  <c r="AF458" i="1" a="1"/>
  <c r="AF458" i="1" s="1"/>
  <c r="AF845" i="1" a="1"/>
  <c r="AF845" i="1" s="1"/>
  <c r="AF846" i="1" a="1"/>
  <c r="AF846" i="1" s="1"/>
  <c r="AF847" i="1" a="1"/>
  <c r="AF847" i="1" s="1"/>
  <c r="AF98" i="1" a="1"/>
  <c r="AF98" i="1" s="1"/>
  <c r="AF849" i="1" a="1"/>
  <c r="AF849" i="1" s="1"/>
  <c r="AF850" i="1" a="1"/>
  <c r="AF850" i="1" s="1"/>
  <c r="AF851" i="1" a="1"/>
  <c r="AF851" i="1" s="1"/>
  <c r="AF852" i="1" a="1"/>
  <c r="AF852" i="1" s="1"/>
  <c r="AF853" i="1" a="1"/>
  <c r="AF853" i="1" s="1"/>
  <c r="AF854" i="1" a="1"/>
  <c r="AF854" i="1" s="1"/>
  <c r="AF855" i="1" a="1"/>
  <c r="AF855" i="1" s="1"/>
  <c r="AF856" i="1" a="1"/>
  <c r="AF856" i="1" s="1"/>
  <c r="AF857" i="1" a="1"/>
  <c r="AF857" i="1" s="1"/>
  <c r="AF858" i="1" a="1"/>
  <c r="AF858" i="1" s="1"/>
  <c r="AF859" i="1" a="1"/>
  <c r="AF859" i="1" s="1"/>
  <c r="AF468" i="1" a="1"/>
  <c r="AF468" i="1" s="1"/>
  <c r="AF861" i="1" a="1"/>
  <c r="AF861" i="1" s="1"/>
  <c r="AF862" i="1" a="1"/>
  <c r="AF862" i="1" s="1"/>
  <c r="AF863" i="1" a="1"/>
  <c r="AF863" i="1" s="1"/>
  <c r="AF864" i="1" a="1"/>
  <c r="AF864" i="1" s="1"/>
  <c r="AF865" i="1" a="1"/>
  <c r="AF865" i="1" s="1"/>
  <c r="AF866" i="1" a="1"/>
  <c r="AF866" i="1" s="1"/>
  <c r="AF412" i="1" a="1"/>
  <c r="AF412" i="1" s="1"/>
  <c r="AF868" i="1" a="1"/>
  <c r="AF868" i="1" s="1"/>
  <c r="AF869" i="1" a="1"/>
  <c r="AF869" i="1" s="1"/>
  <c r="AF870" i="1" a="1"/>
  <c r="AF870" i="1" s="1"/>
  <c r="AF469" i="1" a="1"/>
  <c r="AF469" i="1" s="1"/>
  <c r="AF872" i="1" a="1"/>
  <c r="AF872" i="1" s="1"/>
  <c r="AF873" i="1" a="1"/>
  <c r="AF873" i="1" s="1"/>
  <c r="AF874" i="1" a="1"/>
  <c r="AF874" i="1" s="1"/>
  <c r="AF875" i="1" a="1"/>
  <c r="AF875" i="1" s="1"/>
  <c r="AF181" i="1" a="1"/>
  <c r="AF181" i="1" s="1"/>
  <c r="AF877" i="1" a="1"/>
  <c r="AF877" i="1" s="1"/>
  <c r="AF878" i="1" a="1"/>
  <c r="AF878" i="1" s="1"/>
  <c r="AF879" i="1" a="1"/>
  <c r="AF879" i="1" s="1"/>
  <c r="AF880" i="1" a="1"/>
  <c r="AF880" i="1" s="1"/>
  <c r="AF881" i="1" a="1"/>
  <c r="AF881" i="1" s="1"/>
  <c r="AF882" i="1" a="1"/>
  <c r="AF882" i="1" s="1"/>
  <c r="AF883" i="1" a="1"/>
  <c r="AF883" i="1" s="1"/>
  <c r="AF884" i="1" a="1"/>
  <c r="AF884" i="1" s="1"/>
  <c r="AF100" i="1" a="1"/>
  <c r="AF100" i="1" s="1"/>
  <c r="AF886" i="1" a="1"/>
  <c r="AF886" i="1" s="1"/>
  <c r="AF887" i="1" a="1"/>
  <c r="AF887" i="1" s="1"/>
  <c r="AF888" i="1" a="1"/>
  <c r="AF888" i="1" s="1"/>
  <c r="AF462" i="1" a="1"/>
  <c r="AF462" i="1" s="1"/>
  <c r="AF890" i="1" a="1"/>
  <c r="AF890" i="1" s="1"/>
  <c r="AF891" i="1" a="1"/>
  <c r="AF891" i="1" s="1"/>
  <c r="AF892" i="1" a="1"/>
  <c r="AF892" i="1" s="1"/>
  <c r="AF893" i="1" a="1"/>
  <c r="AF893" i="1" s="1"/>
  <c r="AF894" i="1" a="1"/>
  <c r="AF894" i="1" s="1"/>
  <c r="AF895" i="1" a="1"/>
  <c r="AF895" i="1" s="1"/>
  <c r="AF391" i="1" a="1"/>
  <c r="AF391" i="1" s="1"/>
  <c r="AF897" i="1" a="1"/>
  <c r="AF897" i="1" s="1"/>
  <c r="AF898" i="1" a="1"/>
  <c r="AF898" i="1" s="1"/>
  <c r="AF899" i="1" a="1"/>
  <c r="AF899" i="1" s="1"/>
  <c r="AF900" i="1" a="1"/>
  <c r="AF900" i="1" s="1"/>
  <c r="AF901" i="1" a="1"/>
  <c r="AF901" i="1" s="1"/>
  <c r="AF902" i="1" a="1"/>
  <c r="AF902" i="1" s="1"/>
  <c r="AF903" i="1" a="1"/>
  <c r="AF903" i="1" s="1"/>
  <c r="AF904" i="1" a="1"/>
  <c r="AF904" i="1" s="1"/>
  <c r="AF905" i="1" a="1"/>
  <c r="AF905" i="1" s="1"/>
  <c r="AF906" i="1" a="1"/>
  <c r="AF906" i="1" s="1"/>
  <c r="AF907" i="1" a="1"/>
  <c r="AF907" i="1" s="1"/>
  <c r="AF908" i="1" a="1"/>
  <c r="AF908" i="1" s="1"/>
  <c r="AF909" i="1" a="1"/>
  <c r="AF909" i="1" s="1"/>
  <c r="AF910" i="1" a="1"/>
  <c r="AF910" i="1" s="1"/>
  <c r="AF911" i="1" a="1"/>
  <c r="AF911" i="1" s="1"/>
  <c r="AF912" i="1" a="1"/>
  <c r="AF912" i="1" s="1"/>
  <c r="AF913" i="1" a="1"/>
  <c r="AF913" i="1" s="1"/>
  <c r="AF914" i="1" a="1"/>
  <c r="AF914" i="1" s="1"/>
  <c r="AF915" i="1" a="1"/>
  <c r="AF915" i="1" s="1"/>
  <c r="AF916" i="1" a="1"/>
  <c r="AF916" i="1" s="1"/>
  <c r="AF917" i="1" a="1"/>
  <c r="AF917" i="1" s="1"/>
  <c r="AF918" i="1" a="1"/>
  <c r="AF918" i="1" s="1"/>
  <c r="AF919" i="1" a="1"/>
  <c r="AF919" i="1" s="1"/>
  <c r="AF920" i="1" a="1"/>
  <c r="AF920" i="1" s="1"/>
  <c r="AF921" i="1" a="1"/>
  <c r="AF921" i="1" s="1"/>
  <c r="AF922" i="1" a="1"/>
  <c r="AF922" i="1" s="1"/>
  <c r="AF923" i="1" a="1"/>
  <c r="AF923" i="1" s="1"/>
  <c r="AF924" i="1" a="1"/>
  <c r="AF924" i="1" s="1"/>
  <c r="AF925" i="1" a="1"/>
  <c r="AF925" i="1" s="1"/>
  <c r="AF926" i="1" a="1"/>
  <c r="AF926" i="1" s="1"/>
  <c r="AF927" i="1" a="1"/>
  <c r="AF927" i="1" s="1"/>
  <c r="AF928" i="1" a="1"/>
  <c r="AF928" i="1" s="1"/>
  <c r="AF929" i="1" a="1"/>
  <c r="AF929" i="1" s="1"/>
  <c r="AF204" i="1" a="1"/>
  <c r="AF204" i="1" s="1"/>
  <c r="AF931" i="1" a="1"/>
  <c r="AF931" i="1" s="1"/>
  <c r="AF932" i="1" a="1"/>
  <c r="AF932" i="1" s="1"/>
  <c r="AF933" i="1" a="1"/>
  <c r="AF933" i="1" s="1"/>
  <c r="AF247" i="1" a="1"/>
  <c r="AF247" i="1" s="1"/>
  <c r="AF935" i="1" a="1"/>
  <c r="AF935" i="1" s="1"/>
  <c r="AF936" i="1" a="1"/>
  <c r="AF936" i="1" s="1"/>
  <c r="AF937" i="1" a="1"/>
  <c r="AF937" i="1" s="1"/>
  <c r="AF938" i="1" a="1"/>
  <c r="AF938" i="1" s="1"/>
  <c r="AF939" i="1" a="1"/>
  <c r="AF939" i="1" s="1"/>
  <c r="AF940" i="1" a="1"/>
  <c r="AF940" i="1" s="1"/>
  <c r="AF941" i="1" a="1"/>
  <c r="AF941" i="1" s="1"/>
  <c r="AF942" i="1" a="1"/>
  <c r="AF942" i="1" s="1"/>
  <c r="AF943" i="1" a="1"/>
  <c r="AF943" i="1" s="1"/>
  <c r="AF944" i="1" a="1"/>
  <c r="AF944" i="1" s="1"/>
  <c r="AF945" i="1" a="1"/>
  <c r="AF945" i="1" s="1"/>
  <c r="AF946" i="1" a="1"/>
  <c r="AF946" i="1" s="1"/>
  <c r="AF947" i="1" a="1"/>
  <c r="AF947" i="1" s="1"/>
  <c r="AF948" i="1" a="1"/>
  <c r="AF948" i="1" s="1"/>
  <c r="AF949" i="1" a="1"/>
  <c r="AF949" i="1" s="1"/>
  <c r="AF950" i="1" a="1"/>
  <c r="AF950" i="1" s="1"/>
  <c r="AF951" i="1" a="1"/>
  <c r="AF951" i="1" s="1"/>
  <c r="AF952" i="1" a="1"/>
  <c r="AF952" i="1" s="1"/>
  <c r="AF953" i="1" a="1"/>
  <c r="AF953" i="1" s="1"/>
  <c r="AF954" i="1" a="1"/>
  <c r="AF954" i="1" s="1"/>
  <c r="AF955" i="1" a="1"/>
  <c r="AF955" i="1" s="1"/>
  <c r="AF956" i="1" a="1"/>
  <c r="AF956" i="1" s="1"/>
  <c r="AF957" i="1" a="1"/>
  <c r="AF957" i="1" s="1"/>
  <c r="AF958" i="1" a="1"/>
  <c r="AF958" i="1" s="1"/>
  <c r="AF959" i="1" a="1"/>
  <c r="AF959" i="1" s="1"/>
  <c r="AF960" i="1" a="1"/>
  <c r="AF960" i="1" s="1"/>
  <c r="AF961" i="1" a="1"/>
  <c r="AF961" i="1" s="1"/>
  <c r="AF962" i="1" a="1"/>
  <c r="AF962" i="1" s="1"/>
  <c r="AF963" i="1" a="1"/>
  <c r="AF963" i="1" s="1"/>
  <c r="AF964" i="1" a="1"/>
  <c r="AF964" i="1" s="1"/>
  <c r="AF965" i="1" a="1"/>
  <c r="AF965" i="1" s="1"/>
  <c r="AF966" i="1" a="1"/>
  <c r="AF966" i="1" s="1"/>
  <c r="AF967" i="1" a="1"/>
  <c r="AF967" i="1" s="1"/>
  <c r="AF968" i="1" a="1"/>
  <c r="AF968" i="1" s="1"/>
  <c r="AF969" i="1" a="1"/>
  <c r="AF969" i="1" s="1"/>
  <c r="AF970" i="1" a="1"/>
  <c r="AF970" i="1" s="1"/>
  <c r="AF971" i="1" a="1"/>
  <c r="AF971" i="1" s="1"/>
  <c r="AF972" i="1" a="1"/>
  <c r="AF972" i="1" s="1"/>
  <c r="AF973" i="1" a="1"/>
  <c r="AF973" i="1" s="1"/>
  <c r="AF183" i="1" a="1"/>
  <c r="AF183" i="1" s="1"/>
  <c r="AF975" i="1" a="1"/>
  <c r="AF975" i="1" s="1"/>
  <c r="AF976" i="1" a="1"/>
  <c r="AF976" i="1" s="1"/>
  <c r="AF977" i="1" a="1"/>
  <c r="AF977" i="1" s="1"/>
  <c r="AF978" i="1" a="1"/>
  <c r="AF978" i="1" s="1"/>
  <c r="AF486" i="1" a="1"/>
  <c r="AF486" i="1" s="1"/>
  <c r="AF980" i="1" a="1"/>
  <c r="AF980" i="1" s="1"/>
  <c r="AF981" i="1" a="1"/>
  <c r="AF981" i="1" s="1"/>
  <c r="AF982" i="1" a="1"/>
  <c r="AF982" i="1" s="1"/>
  <c r="AF983" i="1" a="1"/>
  <c r="AF983" i="1" s="1"/>
  <c r="AF984" i="1" a="1"/>
  <c r="AF984" i="1" s="1"/>
  <c r="AF985" i="1" a="1"/>
  <c r="AF985" i="1" s="1"/>
  <c r="AF986" i="1" a="1"/>
  <c r="AF986" i="1" s="1"/>
  <c r="AF987" i="1" a="1"/>
  <c r="AF987" i="1" s="1"/>
  <c r="AF988" i="1" a="1"/>
  <c r="AF988" i="1" s="1"/>
  <c r="AF989" i="1" a="1"/>
  <c r="AF989" i="1" s="1"/>
  <c r="AF990" i="1" a="1"/>
  <c r="AF990" i="1" s="1"/>
  <c r="AF991" i="1" a="1"/>
  <c r="AF991" i="1" s="1"/>
  <c r="AF992" i="1" a="1"/>
  <c r="AF992" i="1" s="1"/>
  <c r="AF993" i="1" a="1"/>
  <c r="AF993" i="1" s="1"/>
  <c r="AF994" i="1" a="1"/>
  <c r="AF994" i="1" s="1"/>
  <c r="AF995" i="1" a="1"/>
  <c r="AF995" i="1" s="1"/>
  <c r="AF252" i="1" a="1"/>
  <c r="AF252" i="1" s="1"/>
  <c r="AF997" i="1" a="1"/>
  <c r="AF997" i="1" s="1"/>
  <c r="AF998" i="1" a="1"/>
  <c r="AF998" i="1" s="1"/>
  <c r="AF999" i="1" a="1"/>
  <c r="AF999" i="1" s="1"/>
  <c r="AF420" i="1" a="1"/>
  <c r="AF420" i="1" s="1"/>
  <c r="AF1001" i="1" a="1"/>
  <c r="AF1001" i="1" s="1"/>
  <c r="AE3" i="1" l="1"/>
  <c r="AE4" i="1"/>
  <c r="AE5" i="1"/>
  <c r="AE6" i="1"/>
  <c r="AE1000" i="1"/>
  <c r="AE8" i="1"/>
  <c r="AE9" i="1"/>
  <c r="AE10" i="1"/>
  <c r="AE11" i="1"/>
  <c r="AE12" i="1"/>
  <c r="AE34" i="1"/>
  <c r="AE14" i="1"/>
  <c r="AE15" i="1"/>
  <c r="AE16" i="1"/>
  <c r="AE17" i="1"/>
  <c r="AE18" i="1"/>
  <c r="AE19" i="1"/>
  <c r="AE20" i="1"/>
  <c r="AE21" i="1"/>
  <c r="AE22" i="1"/>
  <c r="AE23" i="1"/>
  <c r="AE53" i="1"/>
  <c r="AE889" i="1"/>
  <c r="AE27" i="1"/>
  <c r="AE28" i="1"/>
  <c r="AE29" i="1"/>
  <c r="AE896" i="1"/>
  <c r="AE31" i="1"/>
  <c r="AE32" i="1"/>
  <c r="AE816" i="1"/>
  <c r="AE603" i="1"/>
  <c r="AE35" i="1"/>
  <c r="AE37" i="1"/>
  <c r="AE38" i="1"/>
  <c r="AE39" i="1"/>
  <c r="AE40" i="1"/>
  <c r="AE41" i="1"/>
  <c r="AE42" i="1"/>
  <c r="AE43" i="1"/>
  <c r="AE44" i="1"/>
  <c r="AE45" i="1"/>
  <c r="AE46" i="1"/>
  <c r="AE47" i="1"/>
  <c r="AE48" i="1"/>
  <c r="AE49" i="1"/>
  <c r="AE50" i="1"/>
  <c r="AE52" i="1"/>
  <c r="AE626" i="1"/>
  <c r="AE54" i="1"/>
  <c r="AE55" i="1"/>
  <c r="AE56" i="1"/>
  <c r="AE58" i="1"/>
  <c r="AE59" i="1"/>
  <c r="AE60" i="1"/>
  <c r="AE61" i="1"/>
  <c r="AE62" i="1"/>
  <c r="AE63" i="1"/>
  <c r="AE64" i="1"/>
  <c r="AE65" i="1"/>
  <c r="AE66" i="1"/>
  <c r="AE67" i="1"/>
  <c r="AE68" i="1"/>
  <c r="AE69" i="1"/>
  <c r="AE70" i="1"/>
  <c r="AE71" i="1"/>
  <c r="AE72" i="1"/>
  <c r="AE73" i="1"/>
  <c r="AE74" i="1"/>
  <c r="AE75" i="1"/>
  <c r="AE76" i="1"/>
  <c r="AE77" i="1"/>
  <c r="AE78" i="1"/>
  <c r="AE79" i="1"/>
  <c r="AE80" i="1"/>
  <c r="AE81" i="1"/>
  <c r="AE533" i="1"/>
  <c r="AE83" i="1"/>
  <c r="AE84" i="1"/>
  <c r="AE85" i="1"/>
  <c r="AE86" i="1"/>
  <c r="AE87" i="1"/>
  <c r="AE88" i="1"/>
  <c r="AE89" i="1"/>
  <c r="AE90" i="1"/>
  <c r="AE91" i="1"/>
  <c r="AE979" i="1"/>
  <c r="AE94" i="1"/>
  <c r="AE996" i="1"/>
  <c r="AE97" i="1"/>
  <c r="AE799" i="1"/>
  <c r="AE99" i="1"/>
  <c r="AE474" i="1"/>
  <c r="AE930" i="1"/>
  <c r="AE104" i="1"/>
  <c r="AE105" i="1"/>
  <c r="AE934" i="1"/>
  <c r="AE108" i="1"/>
  <c r="AE109" i="1"/>
  <c r="AE110" i="1"/>
  <c r="AE111" i="1"/>
  <c r="AE112" i="1"/>
  <c r="AE113" i="1"/>
  <c r="AE114" i="1"/>
  <c r="AE115" i="1"/>
  <c r="AE116" i="1"/>
  <c r="AE117" i="1"/>
  <c r="AE118" i="1"/>
  <c r="AE119" i="1"/>
  <c r="AE120" i="1"/>
  <c r="AE121" i="1"/>
  <c r="AE122" i="1"/>
  <c r="AE123" i="1"/>
  <c r="AE124" i="1"/>
  <c r="AE125" i="1"/>
  <c r="AE867" i="1"/>
  <c r="AE127" i="1"/>
  <c r="AE129" i="1"/>
  <c r="AE130" i="1"/>
  <c r="AE132" i="1"/>
  <c r="AE133" i="1"/>
  <c r="AE134" i="1"/>
  <c r="AE135" i="1"/>
  <c r="AE136" i="1"/>
  <c r="AE137" i="1"/>
  <c r="AE138" i="1"/>
  <c r="AE139" i="1"/>
  <c r="AE140" i="1"/>
  <c r="AE141" i="1"/>
  <c r="AE142" i="1"/>
  <c r="AE143" i="1"/>
  <c r="AE144" i="1"/>
  <c r="AE145" i="1"/>
  <c r="AE146" i="1"/>
  <c r="AE423" i="1"/>
  <c r="AE148" i="1"/>
  <c r="AE149" i="1"/>
  <c r="AE150" i="1"/>
  <c r="AE151" i="1"/>
  <c r="AE540" i="1"/>
  <c r="AE544" i="1"/>
  <c r="AE154" i="1"/>
  <c r="AE871" i="1"/>
  <c r="AE156" i="1"/>
  <c r="AE157" i="1"/>
  <c r="AE158" i="1"/>
  <c r="AE876" i="1"/>
  <c r="AE160" i="1"/>
  <c r="AE161" i="1"/>
  <c r="AE162" i="1"/>
  <c r="AE885" i="1"/>
  <c r="AE164" i="1"/>
  <c r="AE165" i="1"/>
  <c r="AE166" i="1"/>
  <c r="AE167" i="1"/>
  <c r="AE168" i="1"/>
  <c r="AE169" i="1"/>
  <c r="AE170" i="1"/>
  <c r="AE171" i="1"/>
  <c r="AE172" i="1"/>
  <c r="AE175" i="1"/>
  <c r="AE176" i="1"/>
  <c r="AE177" i="1"/>
  <c r="AE178" i="1"/>
  <c r="AE179" i="1"/>
  <c r="AE180" i="1"/>
  <c r="AE554" i="1"/>
  <c r="AE182" i="1"/>
  <c r="AE106" i="1"/>
  <c r="AE184" i="1"/>
  <c r="AE185" i="1"/>
  <c r="AE186" i="1"/>
  <c r="AE187" i="1"/>
  <c r="AE562" i="1"/>
  <c r="AE189" i="1"/>
  <c r="AE190" i="1"/>
  <c r="AE191" i="1"/>
  <c r="AE192" i="1"/>
  <c r="AE193" i="1"/>
  <c r="AE802" i="1"/>
  <c r="AE195" i="1"/>
  <c r="AE196" i="1"/>
  <c r="AE197" i="1"/>
  <c r="AE198" i="1"/>
  <c r="AE159" i="1"/>
  <c r="AE200" i="1"/>
  <c r="AE201" i="1"/>
  <c r="AE202" i="1"/>
  <c r="AE203" i="1"/>
  <c r="AE25"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3" i="1"/>
  <c r="AE234" i="1"/>
  <c r="AE235" i="1"/>
  <c r="AE236" i="1"/>
  <c r="AE237" i="1"/>
  <c r="AE238" i="1"/>
  <c r="AE239" i="1"/>
  <c r="AE240" i="1"/>
  <c r="AE241" i="1"/>
  <c r="AE242" i="1"/>
  <c r="AE243" i="1"/>
  <c r="AE244" i="1"/>
  <c r="AE245" i="1"/>
  <c r="AE246" i="1"/>
  <c r="AE107" i="1"/>
  <c r="AE248" i="1"/>
  <c r="AE249" i="1"/>
  <c r="AE860" i="1"/>
  <c r="AE253" i="1"/>
  <c r="AE254" i="1"/>
  <c r="AE255" i="1"/>
  <c r="AE256" i="1"/>
  <c r="AE257" i="1"/>
  <c r="AE258" i="1"/>
  <c r="AE259" i="1"/>
  <c r="AE26" i="1"/>
  <c r="AE262" i="1"/>
  <c r="AE263" i="1"/>
  <c r="AE264" i="1"/>
  <c r="AE848" i="1"/>
  <c r="AE266" i="1"/>
  <c r="AE267" i="1"/>
  <c r="AE268" i="1"/>
  <c r="AE269" i="1"/>
  <c r="AE270" i="1"/>
  <c r="AE564" i="1"/>
  <c r="AE272" i="1"/>
  <c r="AE273" i="1"/>
  <c r="AE275" i="1"/>
  <c r="AE276"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774" i="1"/>
  <c r="AE311" i="1"/>
  <c r="AE312" i="1"/>
  <c r="AE313" i="1"/>
  <c r="AE314" i="1"/>
  <c r="AE315" i="1"/>
  <c r="AE316" i="1"/>
  <c r="AE317" i="1"/>
  <c r="AE318" i="1"/>
  <c r="AE319" i="1"/>
  <c r="AE320" i="1"/>
  <c r="AE321" i="1"/>
  <c r="AE322" i="1"/>
  <c r="AE323" i="1"/>
  <c r="AE324" i="1"/>
  <c r="AE784" i="1"/>
  <c r="AE326" i="1"/>
  <c r="AE327" i="1"/>
  <c r="AE328" i="1"/>
  <c r="AE329" i="1"/>
  <c r="AE330" i="1"/>
  <c r="AE331" i="1"/>
  <c r="AE844" i="1"/>
  <c r="AE163" i="1"/>
  <c r="AE336" i="1"/>
  <c r="AE337" i="1"/>
  <c r="AE338" i="1"/>
  <c r="AE339" i="1"/>
  <c r="AE340" i="1"/>
  <c r="AE341" i="1"/>
  <c r="AE342" i="1"/>
  <c r="AE343" i="1"/>
  <c r="AE344" i="1"/>
  <c r="AE346" i="1"/>
  <c r="AE347" i="1"/>
  <c r="AE348" i="1"/>
  <c r="AE350" i="1"/>
  <c r="AE351" i="1"/>
  <c r="AE352" i="1"/>
  <c r="AE353" i="1"/>
  <c r="AE354" i="1"/>
  <c r="AE126" i="1"/>
  <c r="AE356" i="1"/>
  <c r="AE357" i="1"/>
  <c r="AE358" i="1"/>
  <c r="AE359" i="1"/>
  <c r="AE360" i="1"/>
  <c r="AE361" i="1"/>
  <c r="AE362" i="1"/>
  <c r="AE363" i="1"/>
  <c r="AE364" i="1"/>
  <c r="AE365" i="1"/>
  <c r="AE366" i="1"/>
  <c r="AE367" i="1"/>
  <c r="AE368" i="1"/>
  <c r="AE369" i="1"/>
  <c r="AE370" i="1"/>
  <c r="AE371" i="1"/>
  <c r="AE372" i="1"/>
  <c r="AE373" i="1"/>
  <c r="AE374" i="1"/>
  <c r="AE375" i="1"/>
  <c r="AE376" i="1"/>
  <c r="AE824" i="1"/>
  <c r="AE815" i="1"/>
  <c r="AE379" i="1"/>
  <c r="AE380" i="1"/>
  <c r="AE382" i="1"/>
  <c r="AE383" i="1"/>
  <c r="AE384" i="1"/>
  <c r="AE385" i="1"/>
  <c r="AE386" i="1"/>
  <c r="AE387" i="1"/>
  <c r="AE388" i="1"/>
  <c r="AE389" i="1"/>
  <c r="AE390" i="1"/>
  <c r="AE750" i="1"/>
  <c r="AE392" i="1"/>
  <c r="AE393" i="1"/>
  <c r="AE394" i="1"/>
  <c r="AE395" i="1"/>
  <c r="AE396" i="1"/>
  <c r="AE397" i="1"/>
  <c r="AE398" i="1"/>
  <c r="AE399" i="1"/>
  <c r="AE400" i="1"/>
  <c r="AE401" i="1"/>
  <c r="AE402" i="1"/>
  <c r="AE403" i="1"/>
  <c r="AE404" i="1"/>
  <c r="AE405" i="1"/>
  <c r="AE406" i="1"/>
  <c r="AE407" i="1"/>
  <c r="AE409" i="1"/>
  <c r="AE30" i="1"/>
  <c r="AE411" i="1"/>
  <c r="AE7" i="1"/>
  <c r="AE413" i="1"/>
  <c r="AE414" i="1"/>
  <c r="AE415" i="1"/>
  <c r="AE416" i="1"/>
  <c r="AE417" i="1"/>
  <c r="AE418" i="1"/>
  <c r="AE419" i="1"/>
  <c r="AE377" i="1"/>
  <c r="AE421" i="1"/>
  <c r="AE422" i="1"/>
  <c r="AE798" i="1"/>
  <c r="AE33" i="1"/>
  <c r="AE426" i="1"/>
  <c r="AE769" i="1"/>
  <c r="AE428" i="1"/>
  <c r="AE378" i="1"/>
  <c r="AE430" i="1"/>
  <c r="AE431" i="1"/>
  <c r="AE432" i="1"/>
  <c r="AE433" i="1"/>
  <c r="AE434" i="1"/>
  <c r="AE435" i="1"/>
  <c r="AE437" i="1"/>
  <c r="AE438" i="1"/>
  <c r="AE439" i="1"/>
  <c r="AE440" i="1"/>
  <c r="AE441" i="1"/>
  <c r="AE442" i="1"/>
  <c r="AE443" i="1"/>
  <c r="AE444" i="1"/>
  <c r="AE445" i="1"/>
  <c r="AE446" i="1"/>
  <c r="AE785" i="1"/>
  <c r="AE788" i="1"/>
  <c r="AE449" i="1"/>
  <c r="AE450" i="1"/>
  <c r="AE451" i="1"/>
  <c r="AE572" i="1"/>
  <c r="AE453" i="1"/>
  <c r="AE454" i="1"/>
  <c r="AE455" i="1"/>
  <c r="AE456" i="1"/>
  <c r="AE614" i="1"/>
  <c r="AE682" i="1"/>
  <c r="AE459" i="1"/>
  <c r="AE460" i="1"/>
  <c r="AE461" i="1"/>
  <c r="AE691" i="1"/>
  <c r="AE463" i="1"/>
  <c r="AE693" i="1"/>
  <c r="AE465" i="1"/>
  <c r="AE467" i="1"/>
  <c r="AE188" i="1"/>
  <c r="AE194" i="1"/>
  <c r="AE470" i="1"/>
  <c r="AE471" i="1"/>
  <c r="AE251" i="1"/>
  <c r="AE473" i="1"/>
  <c r="AE600" i="1"/>
  <c r="AE475" i="1"/>
  <c r="AE476" i="1"/>
  <c r="AE477" i="1"/>
  <c r="AE478" i="1"/>
  <c r="AE479" i="1"/>
  <c r="AE480" i="1"/>
  <c r="AE481" i="1"/>
  <c r="AE482" i="1"/>
  <c r="AE483" i="1"/>
  <c r="AE484" i="1"/>
  <c r="AE485" i="1"/>
  <c r="AE199" i="1"/>
  <c r="AE487" i="1"/>
  <c r="AE488" i="1"/>
  <c r="AE489" i="1"/>
  <c r="AE490" i="1"/>
  <c r="AE491" i="1"/>
  <c r="AE493" i="1"/>
  <c r="AE494" i="1"/>
  <c r="AE495" i="1"/>
  <c r="AE496" i="1"/>
  <c r="AE497" i="1"/>
  <c r="AE498" i="1"/>
  <c r="AE499" i="1"/>
  <c r="AE500" i="1"/>
  <c r="AE501" i="1"/>
  <c r="AE502" i="1"/>
  <c r="AE504" i="1"/>
  <c r="AE505" i="1"/>
  <c r="AE506" i="1"/>
  <c r="AE508" i="1"/>
  <c r="AE509" i="1"/>
  <c r="AE510" i="1"/>
  <c r="AE511" i="1"/>
  <c r="AE512" i="1"/>
  <c r="AE513" i="1"/>
  <c r="AE514" i="1"/>
  <c r="AE516" i="1"/>
  <c r="AE517" i="1"/>
  <c r="AE518" i="1"/>
  <c r="AE519" i="1"/>
  <c r="AE520" i="1"/>
  <c r="AE521" i="1"/>
  <c r="AE522" i="1"/>
  <c r="AE523" i="1"/>
  <c r="AE524" i="1"/>
  <c r="AE525" i="1"/>
  <c r="AE526" i="1"/>
  <c r="AE527" i="1"/>
  <c r="AE528" i="1"/>
  <c r="AE529" i="1"/>
  <c r="AE530" i="1"/>
  <c r="AE507" i="1"/>
  <c r="AE457" i="1"/>
  <c r="AE727" i="1"/>
  <c r="AE534" i="1"/>
  <c r="AE535" i="1"/>
  <c r="AE536" i="1"/>
  <c r="AE537" i="1"/>
  <c r="AE538" i="1"/>
  <c r="AE539" i="1"/>
  <c r="AE531" i="1"/>
  <c r="AE541" i="1"/>
  <c r="AE542" i="1"/>
  <c r="AE543" i="1"/>
  <c r="AE532" i="1"/>
  <c r="AE545" i="1"/>
  <c r="AE546" i="1"/>
  <c r="AE547" i="1"/>
  <c r="AE548" i="1"/>
  <c r="AE549" i="1"/>
  <c r="AE550" i="1"/>
  <c r="AE551" i="1"/>
  <c r="AE552" i="1"/>
  <c r="AE553" i="1"/>
  <c r="AE772" i="1"/>
  <c r="AE555" i="1"/>
  <c r="AE556" i="1"/>
  <c r="AE557" i="1"/>
  <c r="AE558" i="1"/>
  <c r="AE559" i="1"/>
  <c r="AE560" i="1"/>
  <c r="AE747" i="1"/>
  <c r="AE563" i="1"/>
  <c r="AE748" i="1"/>
  <c r="AE566" i="1"/>
  <c r="AE567" i="1"/>
  <c r="AE568" i="1"/>
  <c r="AE569" i="1"/>
  <c r="AE570" i="1"/>
  <c r="AE571" i="1"/>
  <c r="AE265" i="1"/>
  <c r="AE573" i="1"/>
  <c r="AE574" i="1"/>
  <c r="AE575" i="1"/>
  <c r="AE576" i="1"/>
  <c r="AE577" i="1"/>
  <c r="AE578" i="1"/>
  <c r="AE579" i="1"/>
  <c r="AE580" i="1"/>
  <c r="AE581" i="1"/>
  <c r="AE582" i="1"/>
  <c r="AE746" i="1"/>
  <c r="AE584" i="1"/>
  <c r="AE585" i="1"/>
  <c r="AE586" i="1"/>
  <c r="AE588" i="1"/>
  <c r="AE591" i="1"/>
  <c r="AE592" i="1"/>
  <c r="AE593" i="1"/>
  <c r="AE594" i="1"/>
  <c r="AE595" i="1"/>
  <c r="AE596" i="1"/>
  <c r="AE597" i="1"/>
  <c r="AE598" i="1"/>
  <c r="AE599" i="1"/>
  <c r="AE602" i="1"/>
  <c r="AE604" i="1"/>
  <c r="AE606" i="1"/>
  <c r="AE607" i="1"/>
  <c r="AE608" i="1"/>
  <c r="AE609" i="1"/>
  <c r="AE610" i="1"/>
  <c r="AE611" i="1"/>
  <c r="AE612" i="1"/>
  <c r="AE613" i="1"/>
  <c r="AE744" i="1"/>
  <c r="AE615" i="1"/>
  <c r="AE616" i="1"/>
  <c r="AE617" i="1"/>
  <c r="AE618" i="1"/>
  <c r="AE620" i="1"/>
  <c r="AE621" i="1"/>
  <c r="AE622" i="1"/>
  <c r="AE623" i="1"/>
  <c r="AE624" i="1"/>
  <c r="AE625" i="1"/>
  <c r="AE733" i="1"/>
  <c r="AE627" i="1"/>
  <c r="AE628" i="1"/>
  <c r="AE681" i="1"/>
  <c r="AE630" i="1"/>
  <c r="AE631" i="1"/>
  <c r="AE632" i="1"/>
  <c r="AE633" i="1"/>
  <c r="AE652" i="1"/>
  <c r="AE635" i="1"/>
  <c r="AE636" i="1"/>
  <c r="AE103" i="1"/>
  <c r="AE639" i="1"/>
  <c r="AE640" i="1"/>
  <c r="AE641" i="1"/>
  <c r="AE642" i="1"/>
  <c r="AE643" i="1"/>
  <c r="AE644" i="1"/>
  <c r="AE645" i="1"/>
  <c r="AE646" i="1"/>
  <c r="AE647" i="1"/>
  <c r="AE648" i="1"/>
  <c r="AE649" i="1"/>
  <c r="AE650" i="1"/>
  <c r="AE651" i="1"/>
  <c r="AE653" i="1"/>
  <c r="AE654" i="1"/>
  <c r="AE656" i="1"/>
  <c r="AE657" i="1"/>
  <c r="AE658" i="1"/>
  <c r="AE659" i="1"/>
  <c r="AE660" i="1"/>
  <c r="AE664" i="1"/>
  <c r="AE665" i="1"/>
  <c r="AE666" i="1"/>
  <c r="AE668" i="1"/>
  <c r="AE669" i="1"/>
  <c r="AE670" i="1"/>
  <c r="AE672" i="1"/>
  <c r="AE673" i="1"/>
  <c r="AE674" i="1"/>
  <c r="AE675" i="1"/>
  <c r="AE676" i="1"/>
  <c r="AE677" i="1"/>
  <c r="AE678" i="1"/>
  <c r="AE679" i="1"/>
  <c r="AE152" i="1"/>
  <c r="AE153" i="1"/>
  <c r="AE683" i="1"/>
  <c r="AE684" i="1"/>
  <c r="AE685" i="1"/>
  <c r="AE687" i="1"/>
  <c r="AE688" i="1"/>
  <c r="AE689" i="1"/>
  <c r="AE690" i="1"/>
  <c r="AE410" i="1"/>
  <c r="AE694" i="1"/>
  <c r="AE695" i="1"/>
  <c r="AE696" i="1"/>
  <c r="AE698" i="1"/>
  <c r="AE699" i="1"/>
  <c r="AE700" i="1"/>
  <c r="AE701" i="1"/>
  <c r="AE702" i="1"/>
  <c r="AE703" i="1"/>
  <c r="AE704" i="1"/>
  <c r="AE705" i="1"/>
  <c r="AE706" i="1"/>
  <c r="AE707" i="1"/>
  <c r="AE708" i="1"/>
  <c r="AE709" i="1"/>
  <c r="AE710" i="1"/>
  <c r="AE711" i="1"/>
  <c r="AE713" i="1"/>
  <c r="AE714" i="1"/>
  <c r="AE715" i="1"/>
  <c r="AE716" i="1"/>
  <c r="AE717" i="1"/>
  <c r="AE718" i="1"/>
  <c r="AE720" i="1"/>
  <c r="AE721" i="1"/>
  <c r="AE722" i="1"/>
  <c r="AE723" i="1"/>
  <c r="AE724" i="1"/>
  <c r="AE725" i="1"/>
  <c r="AE726" i="1"/>
  <c r="AE634" i="1"/>
  <c r="AE728" i="1"/>
  <c r="AE729" i="1"/>
  <c r="AE730" i="1"/>
  <c r="AE731" i="1"/>
  <c r="AE732" i="1"/>
  <c r="AE472" i="1"/>
  <c r="AE735" i="1"/>
  <c r="AE736" i="1"/>
  <c r="AE737" i="1"/>
  <c r="AE738" i="1"/>
  <c r="AE739" i="1"/>
  <c r="AE740" i="1"/>
  <c r="AE741" i="1"/>
  <c r="AE742" i="1"/>
  <c r="AE743" i="1"/>
  <c r="AE663" i="1"/>
  <c r="AE745" i="1"/>
  <c r="AE638" i="1"/>
  <c r="AE671" i="1"/>
  <c r="AE680" i="1"/>
  <c r="AE749" i="1"/>
  <c r="AE751" i="1"/>
  <c r="AE753" i="1"/>
  <c r="AE754" i="1"/>
  <c r="AE755" i="1"/>
  <c r="AE756" i="1"/>
  <c r="AE757" i="1"/>
  <c r="AE758" i="1"/>
  <c r="AE759" i="1"/>
  <c r="AE760" i="1"/>
  <c r="AE761" i="1"/>
  <c r="AE762" i="1"/>
  <c r="AE763" i="1"/>
  <c r="AE764" i="1"/>
  <c r="AE765" i="1"/>
  <c r="AE766" i="1"/>
  <c r="AE767" i="1"/>
  <c r="AE768" i="1"/>
  <c r="AE771" i="1"/>
  <c r="AE271" i="1"/>
  <c r="AE775" i="1"/>
  <c r="AE776" i="1"/>
  <c r="AE778" i="1"/>
  <c r="AE779" i="1"/>
  <c r="AE781" i="1"/>
  <c r="AE782" i="1"/>
  <c r="AE783" i="1"/>
  <c r="AE261" i="1"/>
  <c r="AE101" i="1"/>
  <c r="AE789" i="1"/>
  <c r="AE790" i="1"/>
  <c r="AE791" i="1"/>
  <c r="AE629" i="1"/>
  <c r="AE793" i="1"/>
  <c r="AE794" i="1"/>
  <c r="AE795" i="1"/>
  <c r="AE796" i="1"/>
  <c r="AE797" i="1"/>
  <c r="AE274" i="1"/>
  <c r="AE801" i="1"/>
  <c r="AE583" i="1"/>
  <c r="AE803" i="1"/>
  <c r="AE804" i="1"/>
  <c r="AE805" i="1"/>
  <c r="AE806" i="1"/>
  <c r="AE807" i="1"/>
  <c r="AE809" i="1"/>
  <c r="AE810" i="1"/>
  <c r="AE811" i="1"/>
  <c r="AE812" i="1"/>
  <c r="AE813" i="1"/>
  <c r="AE814" i="1"/>
  <c r="AE310" i="1"/>
  <c r="AE817" i="1"/>
  <c r="AE819" i="1"/>
  <c r="AE820" i="1"/>
  <c r="AE821" i="1"/>
  <c r="AE822" i="1"/>
  <c r="AE823" i="1"/>
  <c r="AE13" i="1"/>
  <c r="AE825" i="1"/>
  <c r="AE826" i="1"/>
  <c r="AE829" i="1"/>
  <c r="AE830" i="1"/>
  <c r="AE831" i="1"/>
  <c r="AE832" i="1"/>
  <c r="AE833" i="1"/>
  <c r="AE834" i="1"/>
  <c r="AE464" i="1"/>
  <c r="AE836" i="1"/>
  <c r="AE837" i="1"/>
  <c r="AE838" i="1"/>
  <c r="AE839" i="1"/>
  <c r="AE840" i="1"/>
  <c r="AE841" i="1"/>
  <c r="AE325" i="1"/>
  <c r="AE458" i="1"/>
  <c r="AE845" i="1"/>
  <c r="AE847" i="1"/>
  <c r="AE849" i="1"/>
  <c r="AE850" i="1"/>
  <c r="AE851" i="1"/>
  <c r="AE852" i="1"/>
  <c r="AE854" i="1"/>
  <c r="AE855" i="1"/>
  <c r="AE856" i="1"/>
  <c r="AE858" i="1"/>
  <c r="AE859" i="1"/>
  <c r="AE468" i="1"/>
  <c r="AE861" i="1"/>
  <c r="AE862" i="1"/>
  <c r="AE863" i="1"/>
  <c r="AE864" i="1"/>
  <c r="AE865" i="1"/>
  <c r="AE866" i="1"/>
  <c r="AE412" i="1"/>
  <c r="AE869" i="1"/>
  <c r="AE469" i="1"/>
  <c r="AE872" i="1"/>
  <c r="AE873" i="1"/>
  <c r="AE874" i="1"/>
  <c r="AE875" i="1"/>
  <c r="AE181" i="1"/>
  <c r="AE877" i="1"/>
  <c r="AE878" i="1"/>
  <c r="AE879" i="1"/>
  <c r="AE880" i="1"/>
  <c r="AE881" i="1"/>
  <c r="AE883" i="1"/>
  <c r="AE884" i="1"/>
  <c r="AE886" i="1"/>
  <c r="AE888" i="1"/>
  <c r="AE462" i="1"/>
  <c r="AE890" i="1"/>
  <c r="AE891" i="1"/>
  <c r="AE892" i="1"/>
  <c r="AE893" i="1"/>
  <c r="AE894" i="1"/>
  <c r="AE391" i="1"/>
  <c r="AE897" i="1"/>
  <c r="AE898" i="1"/>
  <c r="AE899" i="1"/>
  <c r="AE900" i="1"/>
  <c r="AE901" i="1"/>
  <c r="AE902" i="1"/>
  <c r="AE903" i="1"/>
  <c r="AE904" i="1"/>
  <c r="AE905" i="1"/>
  <c r="AE906" i="1"/>
  <c r="AE907" i="1"/>
  <c r="AE908" i="1"/>
  <c r="AE909" i="1"/>
  <c r="AE911" i="1"/>
  <c r="AE912" i="1"/>
  <c r="AE913" i="1"/>
  <c r="AE914" i="1"/>
  <c r="AE915" i="1"/>
  <c r="AE916" i="1"/>
  <c r="AE917" i="1"/>
  <c r="AE918" i="1"/>
  <c r="AE919" i="1"/>
  <c r="AE920" i="1"/>
  <c r="AE921" i="1"/>
  <c r="AE922" i="1"/>
  <c r="AE924" i="1"/>
  <c r="AE925" i="1"/>
  <c r="AE926" i="1"/>
  <c r="AE927" i="1"/>
  <c r="AE928" i="1"/>
  <c r="AE929" i="1"/>
  <c r="AE204" i="1"/>
  <c r="AE932" i="1"/>
  <c r="AE933" i="1"/>
  <c r="AE247" i="1"/>
  <c r="AE936" i="1"/>
  <c r="AE937" i="1"/>
  <c r="AE938" i="1"/>
  <c r="AE940" i="1"/>
  <c r="AE941" i="1"/>
  <c r="AE942" i="1"/>
  <c r="AE944" i="1"/>
  <c r="AE946" i="1"/>
  <c r="AE947" i="1"/>
  <c r="AE948" i="1"/>
  <c r="AE949" i="1"/>
  <c r="AE950" i="1"/>
  <c r="AE951" i="1"/>
  <c r="AE952" i="1"/>
  <c r="AE953" i="1"/>
  <c r="AE955" i="1"/>
  <c r="AE958" i="1"/>
  <c r="AE959" i="1"/>
  <c r="AE960" i="1"/>
  <c r="AE962" i="1"/>
  <c r="AE963" i="1"/>
  <c r="AE964" i="1"/>
  <c r="AE967" i="1"/>
  <c r="AE968" i="1"/>
  <c r="AE969" i="1"/>
  <c r="AE970" i="1"/>
  <c r="AE972" i="1"/>
  <c r="AE973" i="1"/>
  <c r="AE183" i="1"/>
  <c r="AE975" i="1"/>
  <c r="AE976" i="1"/>
  <c r="AE978" i="1"/>
  <c r="AE486" i="1"/>
  <c r="AE981" i="1"/>
  <c r="AE982" i="1"/>
  <c r="AE983" i="1"/>
  <c r="AE984" i="1"/>
  <c r="AE985" i="1"/>
  <c r="AE986" i="1"/>
  <c r="AE989" i="1"/>
  <c r="AE990" i="1"/>
  <c r="AE991" i="1"/>
  <c r="AE992" i="1"/>
  <c r="AE993" i="1"/>
  <c r="AE994" i="1"/>
  <c r="AE995" i="1"/>
  <c r="AE997" i="1"/>
  <c r="AE998" i="1"/>
  <c r="AE999" i="1"/>
  <c r="AE1001" i="1"/>
  <c r="Y9" i="1"/>
  <c r="Y3" i="1"/>
  <c r="Y4" i="1"/>
  <c r="Y5" i="1"/>
  <c r="Y6" i="1"/>
  <c r="Y8" i="1"/>
  <c r="Y10" i="1"/>
  <c r="Y11" i="1"/>
  <c r="Y12" i="1"/>
  <c r="Y34" i="1"/>
  <c r="Y14" i="1"/>
  <c r="Y15" i="1"/>
  <c r="Y16" i="1"/>
  <c r="Y17" i="1"/>
  <c r="Y18" i="1"/>
  <c r="Y19" i="1"/>
  <c r="Y20" i="1"/>
  <c r="Y21" i="1"/>
  <c r="Y22" i="1"/>
  <c r="Y23" i="1"/>
  <c r="Y24" i="1"/>
  <c r="Y53" i="1"/>
  <c r="Y889" i="1"/>
  <c r="Y27" i="1"/>
  <c r="Y28" i="1"/>
  <c r="Y29" i="1"/>
  <c r="Y896" i="1"/>
  <c r="Y31" i="1"/>
  <c r="Y32" i="1"/>
  <c r="Y816" i="1"/>
  <c r="Y603" i="1"/>
  <c r="Y35" i="1"/>
  <c r="Y36" i="1"/>
  <c r="Y37" i="1"/>
  <c r="Y38" i="1"/>
  <c r="Y39" i="1"/>
  <c r="Y40" i="1"/>
  <c r="Y41" i="1"/>
  <c r="Y42" i="1"/>
  <c r="Y43" i="1"/>
  <c r="Y44" i="1"/>
  <c r="Y45" i="1"/>
  <c r="Y46" i="1"/>
  <c r="Y47" i="1"/>
  <c r="Y48" i="1"/>
  <c r="Y49" i="1"/>
  <c r="Y50" i="1"/>
  <c r="Y51" i="1"/>
  <c r="Y52" i="1"/>
  <c r="Y626"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533" i="1"/>
  <c r="Y83" i="1"/>
  <c r="Y84" i="1"/>
  <c r="Y85" i="1"/>
  <c r="Y86" i="1"/>
  <c r="Y87" i="1"/>
  <c r="Y88" i="1"/>
  <c r="Y89" i="1"/>
  <c r="Y90" i="1"/>
  <c r="Y91" i="1"/>
  <c r="Y92" i="1"/>
  <c r="Y979" i="1"/>
  <c r="Y94" i="1"/>
  <c r="Y996" i="1"/>
  <c r="Y96" i="1"/>
  <c r="Y97" i="1"/>
  <c r="Y799" i="1"/>
  <c r="Y99" i="1"/>
  <c r="Y474" i="1"/>
  <c r="Y974" i="1"/>
  <c r="Y102" i="1"/>
  <c r="Y930" i="1"/>
  <c r="Y104" i="1"/>
  <c r="Y105" i="1"/>
  <c r="Y934" i="1"/>
  <c r="Y792" i="1"/>
  <c r="Y108" i="1"/>
  <c r="Y109" i="1"/>
  <c r="Y110" i="1"/>
  <c r="Y111" i="1"/>
  <c r="Y112" i="1"/>
  <c r="Y113" i="1"/>
  <c r="Y114" i="1"/>
  <c r="Y115" i="1"/>
  <c r="Y116" i="1"/>
  <c r="Y117" i="1"/>
  <c r="Y118" i="1"/>
  <c r="Y119" i="1"/>
  <c r="Y120" i="1"/>
  <c r="Y121" i="1"/>
  <c r="Y122" i="1"/>
  <c r="Y123" i="1"/>
  <c r="Y124" i="1"/>
  <c r="Y125" i="1"/>
  <c r="Y867" i="1"/>
  <c r="Y127" i="1"/>
  <c r="Y128" i="1"/>
  <c r="Y129" i="1"/>
  <c r="Y130" i="1"/>
  <c r="Y131" i="1"/>
  <c r="Y132" i="1"/>
  <c r="Y133" i="1"/>
  <c r="Y134" i="1"/>
  <c r="Y135" i="1"/>
  <c r="Y136" i="1"/>
  <c r="Y137" i="1"/>
  <c r="Y138" i="1"/>
  <c r="Y139" i="1"/>
  <c r="Y140" i="1"/>
  <c r="Y141" i="1"/>
  <c r="Y142" i="1"/>
  <c r="Y143" i="1"/>
  <c r="Y144" i="1"/>
  <c r="Y145" i="1"/>
  <c r="Y146" i="1"/>
  <c r="Y423" i="1"/>
  <c r="Y148" i="1"/>
  <c r="Y149" i="1"/>
  <c r="Y150" i="1"/>
  <c r="Y151" i="1"/>
  <c r="Y540" i="1"/>
  <c r="Y544" i="1"/>
  <c r="Y154" i="1"/>
  <c r="Y871" i="1"/>
  <c r="Y156" i="1"/>
  <c r="Y157" i="1"/>
  <c r="Y158" i="1"/>
  <c r="Y876" i="1"/>
  <c r="Y160" i="1"/>
  <c r="Y161" i="1"/>
  <c r="Y162" i="1"/>
  <c r="Y885" i="1"/>
  <c r="Y164" i="1"/>
  <c r="Y165" i="1"/>
  <c r="Y166" i="1"/>
  <c r="Y167" i="1"/>
  <c r="Y168" i="1"/>
  <c r="Y169" i="1"/>
  <c r="Y170" i="1"/>
  <c r="Y171" i="1"/>
  <c r="Y172" i="1"/>
  <c r="Y173" i="1"/>
  <c r="Y174" i="1"/>
  <c r="Y175" i="1"/>
  <c r="Y176" i="1"/>
  <c r="Y177" i="1"/>
  <c r="Y178" i="1"/>
  <c r="Y179" i="1"/>
  <c r="Y180" i="1"/>
  <c r="Y554" i="1"/>
  <c r="Y182" i="1"/>
  <c r="Y106" i="1"/>
  <c r="Y184" i="1"/>
  <c r="Y185" i="1"/>
  <c r="Y186" i="1"/>
  <c r="Y187" i="1"/>
  <c r="Y562" i="1"/>
  <c r="Y189" i="1"/>
  <c r="Y190" i="1"/>
  <c r="Y191" i="1"/>
  <c r="Y192" i="1"/>
  <c r="Y193" i="1"/>
  <c r="Y802" i="1"/>
  <c r="Y195" i="1"/>
  <c r="Y196" i="1"/>
  <c r="Y197" i="1"/>
  <c r="Y198" i="1"/>
  <c r="Y159" i="1"/>
  <c r="Y200" i="1"/>
  <c r="Y201" i="1"/>
  <c r="Y202" i="1"/>
  <c r="Y203" i="1"/>
  <c r="Y25"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107" i="1"/>
  <c r="Y248" i="1"/>
  <c r="Y249" i="1"/>
  <c r="Y250" i="1"/>
  <c r="Y860" i="1"/>
  <c r="Y835" i="1"/>
  <c r="Y253" i="1"/>
  <c r="Y254" i="1"/>
  <c r="Y255" i="1"/>
  <c r="Y256" i="1"/>
  <c r="Y257" i="1"/>
  <c r="Y258" i="1"/>
  <c r="Y259" i="1"/>
  <c r="Y260" i="1"/>
  <c r="Y26" i="1"/>
  <c r="Y262" i="1"/>
  <c r="Y263" i="1"/>
  <c r="Y264" i="1"/>
  <c r="Y848" i="1"/>
  <c r="Y266" i="1"/>
  <c r="Y267" i="1"/>
  <c r="Y268" i="1"/>
  <c r="Y269" i="1"/>
  <c r="Y270" i="1"/>
  <c r="Y564" i="1"/>
  <c r="Y272" i="1"/>
  <c r="Y273" i="1"/>
  <c r="Y843"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774" i="1"/>
  <c r="Y311" i="1"/>
  <c r="Y312" i="1"/>
  <c r="Y313" i="1"/>
  <c r="Y314" i="1"/>
  <c r="Y315" i="1"/>
  <c r="Y316" i="1"/>
  <c r="Y317" i="1"/>
  <c r="Y318" i="1"/>
  <c r="Y319" i="1"/>
  <c r="Y320" i="1"/>
  <c r="Y321" i="1"/>
  <c r="Y322" i="1"/>
  <c r="Y323" i="1"/>
  <c r="Y324" i="1"/>
  <c r="Y784" i="1"/>
  <c r="Y326" i="1"/>
  <c r="Y327" i="1"/>
  <c r="Y328" i="1"/>
  <c r="Y329" i="1"/>
  <c r="Y330" i="1"/>
  <c r="Y331" i="1"/>
  <c r="Y332" i="1"/>
  <c r="Y333" i="1"/>
  <c r="Y844" i="1"/>
  <c r="Y163" i="1"/>
  <c r="Y336" i="1"/>
  <c r="Y337" i="1"/>
  <c r="Y338" i="1"/>
  <c r="Y339" i="1"/>
  <c r="Y340" i="1"/>
  <c r="Y341" i="1"/>
  <c r="Y342" i="1"/>
  <c r="Y343" i="1"/>
  <c r="Y344" i="1"/>
  <c r="Y345" i="1"/>
  <c r="Y346" i="1"/>
  <c r="Y347" i="1"/>
  <c r="Y348" i="1"/>
  <c r="Y818" i="1"/>
  <c r="Y350" i="1"/>
  <c r="Y351" i="1"/>
  <c r="Y352" i="1"/>
  <c r="Y353" i="1"/>
  <c r="Y354" i="1"/>
  <c r="Y126" i="1"/>
  <c r="Y356" i="1"/>
  <c r="Y357" i="1"/>
  <c r="Y358" i="1"/>
  <c r="Y359" i="1"/>
  <c r="Y360" i="1"/>
  <c r="Y361" i="1"/>
  <c r="Y362" i="1"/>
  <c r="Y363" i="1"/>
  <c r="Y364" i="1"/>
  <c r="Y365" i="1"/>
  <c r="Y366" i="1"/>
  <c r="Y367" i="1"/>
  <c r="Y368" i="1"/>
  <c r="Y369" i="1"/>
  <c r="Y370" i="1"/>
  <c r="Y371" i="1"/>
  <c r="Y372" i="1"/>
  <c r="Y373" i="1"/>
  <c r="Y374" i="1"/>
  <c r="Y375" i="1"/>
  <c r="Y376" i="1"/>
  <c r="Y824" i="1"/>
  <c r="Y815" i="1"/>
  <c r="Y379" i="1"/>
  <c r="Y380" i="1"/>
  <c r="Y381" i="1"/>
  <c r="Y382" i="1"/>
  <c r="Y383" i="1"/>
  <c r="Y384" i="1"/>
  <c r="Y385" i="1"/>
  <c r="Y386" i="1"/>
  <c r="Y387" i="1"/>
  <c r="Y388" i="1"/>
  <c r="Y389" i="1"/>
  <c r="Y390" i="1"/>
  <c r="Y750" i="1"/>
  <c r="Y392" i="1"/>
  <c r="Y393" i="1"/>
  <c r="Y394" i="1"/>
  <c r="Y395" i="1"/>
  <c r="Y396" i="1"/>
  <c r="Y397" i="1"/>
  <c r="Y398" i="1"/>
  <c r="Y399" i="1"/>
  <c r="Y400" i="1"/>
  <c r="Y401" i="1"/>
  <c r="Y402" i="1"/>
  <c r="Y403" i="1"/>
  <c r="Y404" i="1"/>
  <c r="Y405" i="1"/>
  <c r="Y406" i="1"/>
  <c r="Y407" i="1"/>
  <c r="Y408" i="1"/>
  <c r="Y409" i="1"/>
  <c r="Y30" i="1"/>
  <c r="Y411" i="1"/>
  <c r="Y7" i="1"/>
  <c r="Y413" i="1"/>
  <c r="Y414" i="1"/>
  <c r="Y415" i="1"/>
  <c r="Y416" i="1"/>
  <c r="Y417" i="1"/>
  <c r="Y418" i="1"/>
  <c r="Y419" i="1"/>
  <c r="Y377" i="1"/>
  <c r="Y421" i="1"/>
  <c r="Y422" i="1"/>
  <c r="Y798" i="1"/>
  <c r="Y33" i="1"/>
  <c r="Y147" i="1"/>
  <c r="Y426" i="1"/>
  <c r="Y769" i="1"/>
  <c r="Y428" i="1"/>
  <c r="Y378" i="1"/>
  <c r="Y430" i="1"/>
  <c r="Y431" i="1"/>
  <c r="Y432" i="1"/>
  <c r="Y433" i="1"/>
  <c r="Y434" i="1"/>
  <c r="Y435" i="1"/>
  <c r="Y436" i="1"/>
  <c r="Y437" i="1"/>
  <c r="Y438" i="1"/>
  <c r="Y439" i="1"/>
  <c r="Y440" i="1"/>
  <c r="Y441" i="1"/>
  <c r="Y442" i="1"/>
  <c r="Y443" i="1"/>
  <c r="Y444" i="1"/>
  <c r="Y445" i="1"/>
  <c r="Y446" i="1"/>
  <c r="Y785" i="1"/>
  <c r="Y788" i="1"/>
  <c r="Y449" i="1"/>
  <c r="Y450" i="1"/>
  <c r="Y451" i="1"/>
  <c r="Y572" i="1"/>
  <c r="Y453" i="1"/>
  <c r="Y454" i="1"/>
  <c r="Y455" i="1"/>
  <c r="Y456" i="1"/>
  <c r="Y614" i="1"/>
  <c r="Y682" i="1"/>
  <c r="Y459" i="1"/>
  <c r="Y460" i="1"/>
  <c r="Y461" i="1"/>
  <c r="Y691" i="1"/>
  <c r="Y463" i="1"/>
  <c r="Y693" i="1"/>
  <c r="Y465" i="1"/>
  <c r="Y466" i="1"/>
  <c r="Y467" i="1"/>
  <c r="Y188" i="1"/>
  <c r="Y194" i="1"/>
  <c r="Y470" i="1"/>
  <c r="Y471" i="1"/>
  <c r="Y251" i="1"/>
  <c r="Y473" i="1"/>
  <c r="Y600" i="1"/>
  <c r="Y475" i="1"/>
  <c r="Y476" i="1"/>
  <c r="Y477" i="1"/>
  <c r="Y478" i="1"/>
  <c r="Y479" i="1"/>
  <c r="Y480" i="1"/>
  <c r="Y481" i="1"/>
  <c r="Y482" i="1"/>
  <c r="Y483" i="1"/>
  <c r="Y484" i="1"/>
  <c r="Y485" i="1"/>
  <c r="Y199" i="1"/>
  <c r="Y487" i="1"/>
  <c r="Y488" i="1"/>
  <c r="Y489" i="1"/>
  <c r="Y490" i="1"/>
  <c r="Y491" i="1"/>
  <c r="Y492" i="1"/>
  <c r="Y493" i="1"/>
  <c r="Y494" i="1"/>
  <c r="Y495" i="1"/>
  <c r="Y496" i="1"/>
  <c r="Y497" i="1"/>
  <c r="Y498" i="1"/>
  <c r="Y499" i="1"/>
  <c r="Y500" i="1"/>
  <c r="Y501" i="1"/>
  <c r="Y502" i="1"/>
  <c r="Y503" i="1"/>
  <c r="Y504" i="1"/>
  <c r="Y505" i="1"/>
  <c r="Y506" i="1"/>
  <c r="Y712" i="1"/>
  <c r="Y508" i="1"/>
  <c r="Y509" i="1"/>
  <c r="Y510" i="1"/>
  <c r="Y511" i="1"/>
  <c r="Y512" i="1"/>
  <c r="Y513" i="1"/>
  <c r="Y514" i="1"/>
  <c r="Y515" i="1"/>
  <c r="Y516" i="1"/>
  <c r="Y517" i="1"/>
  <c r="Y518" i="1"/>
  <c r="Y519" i="1"/>
  <c r="Y520" i="1"/>
  <c r="Y521" i="1"/>
  <c r="Y522" i="1"/>
  <c r="Y523" i="1"/>
  <c r="Y524" i="1"/>
  <c r="Y525" i="1"/>
  <c r="Y526" i="1"/>
  <c r="Y527" i="1"/>
  <c r="Y528" i="1"/>
  <c r="Y529" i="1"/>
  <c r="Y530" i="1"/>
  <c r="Y507" i="1"/>
  <c r="Y457" i="1"/>
  <c r="Y727" i="1"/>
  <c r="Y534" i="1"/>
  <c r="Y535" i="1"/>
  <c r="Y536" i="1"/>
  <c r="Y537" i="1"/>
  <c r="Y538" i="1"/>
  <c r="Y539" i="1"/>
  <c r="Y531" i="1"/>
  <c r="Y541" i="1"/>
  <c r="Y542" i="1"/>
  <c r="Y543" i="1"/>
  <c r="Y532" i="1"/>
  <c r="Y545" i="1"/>
  <c r="Y546" i="1"/>
  <c r="Y547" i="1"/>
  <c r="Y548" i="1"/>
  <c r="Y549" i="1"/>
  <c r="Y550" i="1"/>
  <c r="Y551" i="1"/>
  <c r="Y552" i="1"/>
  <c r="Y553" i="1"/>
  <c r="Y772" i="1"/>
  <c r="Y555" i="1"/>
  <c r="Y556" i="1"/>
  <c r="Y557" i="1"/>
  <c r="Y558" i="1"/>
  <c r="Y559" i="1"/>
  <c r="Y560" i="1"/>
  <c r="Y561" i="1"/>
  <c r="Y747" i="1"/>
  <c r="Y563" i="1"/>
  <c r="Y748" i="1"/>
  <c r="Y565" i="1"/>
  <c r="Y566" i="1"/>
  <c r="Y567" i="1"/>
  <c r="Y568" i="1"/>
  <c r="Y569" i="1"/>
  <c r="Y570" i="1"/>
  <c r="Y571" i="1"/>
  <c r="Y265" i="1"/>
  <c r="Y573" i="1"/>
  <c r="Y574" i="1"/>
  <c r="Y575" i="1"/>
  <c r="Y576" i="1"/>
  <c r="Y577" i="1"/>
  <c r="Y578" i="1"/>
  <c r="Y579" i="1"/>
  <c r="Y580" i="1"/>
  <c r="Y581" i="1"/>
  <c r="Y582" i="1"/>
  <c r="Y746" i="1"/>
  <c r="Y584" i="1"/>
  <c r="Y585" i="1"/>
  <c r="Y586" i="1"/>
  <c r="Y587" i="1"/>
  <c r="Y588" i="1"/>
  <c r="Y589" i="1"/>
  <c r="Y590" i="1"/>
  <c r="Y591" i="1"/>
  <c r="Y592" i="1"/>
  <c r="Y593" i="1"/>
  <c r="Y594" i="1"/>
  <c r="Y595" i="1"/>
  <c r="Y596" i="1"/>
  <c r="Y597" i="1"/>
  <c r="Y598" i="1"/>
  <c r="Y599" i="1"/>
  <c r="Y334" i="1"/>
  <c r="Y601" i="1"/>
  <c r="Y602" i="1"/>
  <c r="Y425" i="1"/>
  <c r="Y604" i="1"/>
  <c r="Y605" i="1"/>
  <c r="Y606" i="1"/>
  <c r="Y607" i="1"/>
  <c r="Y608" i="1"/>
  <c r="Y609" i="1"/>
  <c r="Y610" i="1"/>
  <c r="Y611" i="1"/>
  <c r="Y612" i="1"/>
  <c r="Y613" i="1"/>
  <c r="Y744" i="1"/>
  <c r="Y615" i="1"/>
  <c r="Y616" i="1"/>
  <c r="Y617" i="1"/>
  <c r="Y618" i="1"/>
  <c r="Y619" i="1"/>
  <c r="Y620" i="1"/>
  <c r="Y621" i="1"/>
  <c r="Y622" i="1"/>
  <c r="Y623" i="1"/>
  <c r="Y624" i="1"/>
  <c r="Y625" i="1"/>
  <c r="Y733" i="1"/>
  <c r="Y627" i="1"/>
  <c r="Y628" i="1"/>
  <c r="Y681" i="1"/>
  <c r="Y630" i="1"/>
  <c r="Y631" i="1"/>
  <c r="Y632" i="1"/>
  <c r="Y633" i="1"/>
  <c r="Y652" i="1"/>
  <c r="Y635" i="1"/>
  <c r="Y636" i="1"/>
  <c r="Y637" i="1"/>
  <c r="Y103" i="1"/>
  <c r="Y639" i="1"/>
  <c r="Y640" i="1"/>
  <c r="Y641" i="1"/>
  <c r="Y642" i="1"/>
  <c r="Y643" i="1"/>
  <c r="Y644" i="1"/>
  <c r="Y645" i="1"/>
  <c r="Y646" i="1"/>
  <c r="Y647" i="1"/>
  <c r="Y648" i="1"/>
  <c r="Y649" i="1"/>
  <c r="Y650" i="1"/>
  <c r="Y651" i="1"/>
  <c r="Y427" i="1"/>
  <c r="Y653" i="1"/>
  <c r="Y654" i="1"/>
  <c r="Y655" i="1"/>
  <c r="Y656" i="1"/>
  <c r="Y657" i="1"/>
  <c r="Y658" i="1"/>
  <c r="Y659" i="1"/>
  <c r="Y660" i="1"/>
  <c r="Y661" i="1"/>
  <c r="Y662" i="1"/>
  <c r="Y429" i="1"/>
  <c r="Y664" i="1"/>
  <c r="Y665" i="1"/>
  <c r="Y666" i="1"/>
  <c r="Y667" i="1"/>
  <c r="Y668" i="1"/>
  <c r="Y669" i="1"/>
  <c r="Y670" i="1"/>
  <c r="Y447" i="1"/>
  <c r="Y672" i="1"/>
  <c r="Y673" i="1"/>
  <c r="Y674" i="1"/>
  <c r="Y675" i="1"/>
  <c r="Y676" i="1"/>
  <c r="Y677" i="1"/>
  <c r="Y678" i="1"/>
  <c r="Y679" i="1"/>
  <c r="Y152" i="1"/>
  <c r="Y153" i="1"/>
  <c r="Y448" i="1"/>
  <c r="Y683" i="1"/>
  <c r="Y684" i="1"/>
  <c r="Y685" i="1"/>
  <c r="Y686" i="1"/>
  <c r="Y687" i="1"/>
  <c r="Y688" i="1"/>
  <c r="Y689" i="1"/>
  <c r="Y690" i="1"/>
  <c r="Y410" i="1"/>
  <c r="Y692" i="1"/>
  <c r="Y452" i="1"/>
  <c r="Y694" i="1"/>
  <c r="Y695" i="1"/>
  <c r="Y696" i="1"/>
  <c r="Y697" i="1"/>
  <c r="Y698" i="1"/>
  <c r="Y699" i="1"/>
  <c r="Y700" i="1"/>
  <c r="Y701" i="1"/>
  <c r="Y702" i="1"/>
  <c r="Y703" i="1"/>
  <c r="Y704" i="1"/>
  <c r="Y705" i="1"/>
  <c r="Y706" i="1"/>
  <c r="Y707" i="1"/>
  <c r="Y708" i="1"/>
  <c r="Y709" i="1"/>
  <c r="Y710" i="1"/>
  <c r="Y711" i="1"/>
  <c r="Y82" i="1"/>
  <c r="Y713" i="1"/>
  <c r="Y714" i="1"/>
  <c r="Y715" i="1"/>
  <c r="Y716" i="1"/>
  <c r="Y717" i="1"/>
  <c r="Y718" i="1"/>
  <c r="Y719" i="1"/>
  <c r="Y720" i="1"/>
  <c r="Y721" i="1"/>
  <c r="Y722" i="1"/>
  <c r="Y723" i="1"/>
  <c r="Y724" i="1"/>
  <c r="Y725" i="1"/>
  <c r="Y726" i="1"/>
  <c r="Y634" i="1"/>
  <c r="Y728" i="1"/>
  <c r="Y729" i="1"/>
  <c r="Y730" i="1"/>
  <c r="Y731" i="1"/>
  <c r="Y732" i="1"/>
  <c r="Y472" i="1"/>
  <c r="Y734" i="1"/>
  <c r="Y735" i="1"/>
  <c r="Y736" i="1"/>
  <c r="Y737" i="1"/>
  <c r="Y738" i="1"/>
  <c r="Y739" i="1"/>
  <c r="Y740" i="1"/>
  <c r="Y741" i="1"/>
  <c r="Y742" i="1"/>
  <c r="Y743" i="1"/>
  <c r="Y663" i="1"/>
  <c r="Y745" i="1"/>
  <c r="Y638" i="1"/>
  <c r="Y671" i="1"/>
  <c r="Y680" i="1"/>
  <c r="Y749" i="1"/>
  <c r="Y335" i="1"/>
  <c r="Y751" i="1"/>
  <c r="Y752" i="1"/>
  <c r="Y753" i="1"/>
  <c r="Y754" i="1"/>
  <c r="Y755" i="1"/>
  <c r="Y756" i="1"/>
  <c r="Y757" i="1"/>
  <c r="Y758" i="1"/>
  <c r="Y759" i="1"/>
  <c r="Y760" i="1"/>
  <c r="Y761" i="1"/>
  <c r="Y762" i="1"/>
  <c r="Y763" i="1"/>
  <c r="Y764" i="1"/>
  <c r="Y765" i="1"/>
  <c r="Y766" i="1"/>
  <c r="Y767" i="1"/>
  <c r="Y768" i="1"/>
  <c r="Y349" i="1"/>
  <c r="Y770" i="1"/>
  <c r="Y771" i="1"/>
  <c r="Y271" i="1"/>
  <c r="Y773" i="1"/>
  <c r="Y93" i="1"/>
  <c r="Y775" i="1"/>
  <c r="Y776" i="1"/>
  <c r="Y777" i="1"/>
  <c r="Y778" i="1"/>
  <c r="Y779" i="1"/>
  <c r="Y780" i="1"/>
  <c r="Y781" i="1"/>
  <c r="Y782" i="1"/>
  <c r="Y783" i="1"/>
  <c r="Y261" i="1"/>
  <c r="Y355" i="1"/>
  <c r="Y786" i="1"/>
  <c r="Y787" i="1"/>
  <c r="Y101" i="1"/>
  <c r="Y789" i="1"/>
  <c r="Y790" i="1"/>
  <c r="Y791" i="1"/>
  <c r="Y629" i="1"/>
  <c r="Y793" i="1"/>
  <c r="Y794" i="1"/>
  <c r="Y795" i="1"/>
  <c r="Y796" i="1"/>
  <c r="Y797" i="1"/>
  <c r="Y274" i="1"/>
  <c r="Y155" i="1"/>
  <c r="Y800" i="1"/>
  <c r="Y801" i="1"/>
  <c r="Y583" i="1"/>
  <c r="Y803" i="1"/>
  <c r="Y804" i="1"/>
  <c r="Y805" i="1"/>
  <c r="Y806" i="1"/>
  <c r="Y807" i="1"/>
  <c r="Y808" i="1"/>
  <c r="Y809" i="1"/>
  <c r="Y810" i="1"/>
  <c r="Y811" i="1"/>
  <c r="Y812" i="1"/>
  <c r="Y813" i="1"/>
  <c r="Y814" i="1"/>
  <c r="Y424" i="1"/>
  <c r="Y310" i="1"/>
  <c r="Y817" i="1"/>
  <c r="Y95" i="1"/>
  <c r="Y819" i="1"/>
  <c r="Y820" i="1"/>
  <c r="Y821" i="1"/>
  <c r="Y822" i="1"/>
  <c r="Y823" i="1"/>
  <c r="Y13" i="1"/>
  <c r="Y825" i="1"/>
  <c r="Y826" i="1"/>
  <c r="Y827" i="1"/>
  <c r="Y828" i="1"/>
  <c r="Y829" i="1"/>
  <c r="Y830" i="1"/>
  <c r="Y831" i="1"/>
  <c r="Y832" i="1"/>
  <c r="Y833" i="1"/>
  <c r="Y834" i="1"/>
  <c r="Y464" i="1"/>
  <c r="Y836" i="1"/>
  <c r="Y837" i="1"/>
  <c r="Y838" i="1"/>
  <c r="Y839" i="1"/>
  <c r="Y840" i="1"/>
  <c r="Y841" i="1"/>
  <c r="Y842" i="1"/>
  <c r="Y325" i="1"/>
  <c r="Y458" i="1"/>
  <c r="Y845" i="1"/>
  <c r="Y846" i="1"/>
  <c r="Y847" i="1"/>
  <c r="Y98" i="1"/>
  <c r="Y849" i="1"/>
  <c r="Y850" i="1"/>
  <c r="Y851" i="1"/>
  <c r="Y852" i="1"/>
  <c r="Y853" i="1"/>
  <c r="Y854" i="1"/>
  <c r="Y855" i="1"/>
  <c r="Y856" i="1"/>
  <c r="Y857" i="1"/>
  <c r="Y858" i="1"/>
  <c r="Y859" i="1"/>
  <c r="Y468" i="1"/>
  <c r="Y861" i="1"/>
  <c r="Y862" i="1"/>
  <c r="Y863" i="1"/>
  <c r="Y864" i="1"/>
  <c r="Y865" i="1"/>
  <c r="Y866" i="1"/>
  <c r="Y412" i="1"/>
  <c r="Y868" i="1"/>
  <c r="Y869" i="1"/>
  <c r="Y870" i="1"/>
  <c r="Y469" i="1"/>
  <c r="Y872" i="1"/>
  <c r="Y873" i="1"/>
  <c r="Y874" i="1"/>
  <c r="Y875" i="1"/>
  <c r="Y181" i="1"/>
  <c r="Y877" i="1"/>
  <c r="Y878" i="1"/>
  <c r="Y879" i="1"/>
  <c r="Y880" i="1"/>
  <c r="Y881" i="1"/>
  <c r="Y882" i="1"/>
  <c r="Y883" i="1"/>
  <c r="Y884" i="1"/>
  <c r="Y100" i="1"/>
  <c r="Y886" i="1"/>
  <c r="Y887" i="1"/>
  <c r="Y888" i="1"/>
  <c r="Y462" i="1"/>
  <c r="Y890" i="1"/>
  <c r="Y891" i="1"/>
  <c r="Y892" i="1"/>
  <c r="Y893" i="1"/>
  <c r="Y894" i="1"/>
  <c r="Y895" i="1"/>
  <c r="Y391"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204" i="1"/>
  <c r="Y931" i="1"/>
  <c r="Y932" i="1"/>
  <c r="Y933" i="1"/>
  <c r="Y247"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183" i="1"/>
  <c r="Y975" i="1"/>
  <c r="Y976" i="1"/>
  <c r="Y977" i="1"/>
  <c r="Y978" i="1"/>
  <c r="Y486" i="1"/>
  <c r="Y980" i="1"/>
  <c r="Y981" i="1"/>
  <c r="Y982" i="1"/>
  <c r="Y983" i="1"/>
  <c r="Y984" i="1"/>
  <c r="Y985" i="1"/>
  <c r="Y986" i="1"/>
  <c r="Y987" i="1"/>
  <c r="Y988" i="1"/>
  <c r="Y989" i="1"/>
  <c r="Y990" i="1"/>
  <c r="Y991" i="1"/>
  <c r="Y992" i="1"/>
  <c r="Y993" i="1"/>
  <c r="Y994" i="1"/>
  <c r="Y995" i="1"/>
  <c r="Y252" i="1"/>
  <c r="Y997" i="1"/>
  <c r="Y998" i="1"/>
  <c r="Y999" i="1"/>
  <c r="Y420" i="1"/>
  <c r="Y2" i="1"/>
  <c r="AD1001" i="1" l="1"/>
  <c r="AC1001" i="1"/>
  <c r="AB1001" i="1"/>
  <c r="AA1001" i="1"/>
  <c r="AD420" i="1"/>
  <c r="AB420" i="1"/>
  <c r="AA420" i="1"/>
  <c r="Z420" i="1"/>
  <c r="X420" i="1"/>
  <c r="AD999" i="1"/>
  <c r="AB999" i="1"/>
  <c r="AA999" i="1"/>
  <c r="Z999" i="1"/>
  <c r="X999" i="1"/>
  <c r="AD998" i="1"/>
  <c r="AC998" i="1"/>
  <c r="AB998" i="1"/>
  <c r="AA998" i="1"/>
  <c r="Z998" i="1"/>
  <c r="X998" i="1"/>
  <c r="AD997" i="1"/>
  <c r="AC997" i="1"/>
  <c r="AB997" i="1"/>
  <c r="AA997" i="1"/>
  <c r="Z997" i="1"/>
  <c r="X997" i="1"/>
  <c r="AD252" i="1"/>
  <c r="AB252" i="1"/>
  <c r="AA252" i="1"/>
  <c r="Z252" i="1"/>
  <c r="X252" i="1"/>
  <c r="AD995" i="1"/>
  <c r="AC995" i="1"/>
  <c r="AB995" i="1"/>
  <c r="AA995" i="1"/>
  <c r="Z995" i="1"/>
  <c r="X995" i="1"/>
  <c r="AD994" i="1"/>
  <c r="AC994" i="1"/>
  <c r="AB994" i="1"/>
  <c r="AA994" i="1"/>
  <c r="Z994" i="1"/>
  <c r="X994" i="1"/>
  <c r="AD993" i="1"/>
  <c r="AC993" i="1"/>
  <c r="AB993" i="1"/>
  <c r="AA993" i="1"/>
  <c r="X993" i="1"/>
  <c r="AD992" i="1"/>
  <c r="AC992" i="1"/>
  <c r="AB992" i="1"/>
  <c r="AA992" i="1"/>
  <c r="Z992" i="1"/>
  <c r="X992" i="1"/>
  <c r="AD991" i="1"/>
  <c r="AC991" i="1"/>
  <c r="AB991" i="1"/>
  <c r="AA991" i="1"/>
  <c r="Z991" i="1"/>
  <c r="X991" i="1"/>
  <c r="AD990" i="1"/>
  <c r="AB990" i="1"/>
  <c r="AA990" i="1"/>
  <c r="X990" i="1"/>
  <c r="AD989" i="1"/>
  <c r="AB989" i="1"/>
  <c r="AA989" i="1"/>
  <c r="Z989" i="1"/>
  <c r="X989" i="1"/>
  <c r="AD988" i="1"/>
  <c r="AB988" i="1"/>
  <c r="AA988" i="1"/>
  <c r="Z988" i="1"/>
  <c r="X988" i="1"/>
  <c r="AD987" i="1"/>
  <c r="AB987" i="1"/>
  <c r="AA987" i="1"/>
  <c r="Z987" i="1"/>
  <c r="X987" i="1"/>
  <c r="AD986" i="1"/>
  <c r="AB986" i="1"/>
  <c r="AA986" i="1"/>
  <c r="Z986" i="1"/>
  <c r="X986" i="1"/>
  <c r="AD985" i="1"/>
  <c r="AC985" i="1"/>
  <c r="AB985" i="1"/>
  <c r="AA985" i="1"/>
  <c r="Z985" i="1"/>
  <c r="X985" i="1"/>
  <c r="AD984" i="1"/>
  <c r="AC984" i="1"/>
  <c r="AB984" i="1"/>
  <c r="AA984" i="1"/>
  <c r="Z984" i="1"/>
  <c r="X984" i="1"/>
  <c r="AD983" i="1"/>
  <c r="AC983" i="1"/>
  <c r="AB983" i="1"/>
  <c r="AA983" i="1"/>
  <c r="Z983" i="1"/>
  <c r="X983" i="1"/>
  <c r="AD982" i="1"/>
  <c r="AC982" i="1"/>
  <c r="AB982" i="1"/>
  <c r="AA982" i="1"/>
  <c r="Z982" i="1"/>
  <c r="X982" i="1"/>
  <c r="AD981" i="1"/>
  <c r="AB981" i="1"/>
  <c r="AA981" i="1"/>
  <c r="Z981" i="1"/>
  <c r="X981" i="1"/>
  <c r="AD980" i="1"/>
  <c r="AB980" i="1"/>
  <c r="AA980" i="1"/>
  <c r="Z980" i="1"/>
  <c r="X980" i="1"/>
  <c r="AD486" i="1"/>
  <c r="AB486" i="1"/>
  <c r="AA486" i="1"/>
  <c r="Z486" i="1"/>
  <c r="X486" i="1"/>
  <c r="AD978" i="1"/>
  <c r="AB978" i="1"/>
  <c r="AA978" i="1"/>
  <c r="Z978" i="1"/>
  <c r="X978" i="1"/>
  <c r="AD977" i="1"/>
  <c r="AB977" i="1"/>
  <c r="AA977" i="1"/>
  <c r="Z977" i="1"/>
  <c r="X977" i="1"/>
  <c r="AD976" i="1"/>
  <c r="AC976" i="1"/>
  <c r="AB976" i="1"/>
  <c r="AA976" i="1"/>
  <c r="Z976" i="1"/>
  <c r="X976" i="1"/>
  <c r="AD975" i="1"/>
  <c r="AB975" i="1"/>
  <c r="AA975" i="1"/>
  <c r="Z975" i="1"/>
  <c r="X975" i="1"/>
  <c r="AD183" i="1"/>
  <c r="AB183" i="1"/>
  <c r="AA183" i="1"/>
  <c r="Z183" i="1"/>
  <c r="X183" i="1"/>
  <c r="AD973" i="1"/>
  <c r="AC973" i="1"/>
  <c r="AB973" i="1"/>
  <c r="AA973" i="1"/>
  <c r="Z973" i="1"/>
  <c r="X973" i="1"/>
  <c r="AD972" i="1"/>
  <c r="AC972" i="1"/>
  <c r="AB972" i="1"/>
  <c r="AA972" i="1"/>
  <c r="Z972" i="1"/>
  <c r="X972" i="1"/>
  <c r="AD971" i="1"/>
  <c r="AB971" i="1"/>
  <c r="AA971" i="1"/>
  <c r="Z971" i="1"/>
  <c r="X971" i="1"/>
  <c r="AD970" i="1"/>
  <c r="AC970" i="1"/>
  <c r="AB970" i="1"/>
  <c r="AA970" i="1"/>
  <c r="Z970" i="1"/>
  <c r="X970" i="1"/>
  <c r="AD969" i="1"/>
  <c r="AC969" i="1"/>
  <c r="AB969" i="1"/>
  <c r="AA969" i="1"/>
  <c r="Z969" i="1"/>
  <c r="X969" i="1"/>
  <c r="AD968" i="1"/>
  <c r="AB968" i="1"/>
  <c r="AA968" i="1"/>
  <c r="Z968" i="1"/>
  <c r="X968" i="1"/>
  <c r="AD967" i="1"/>
  <c r="AC967" i="1"/>
  <c r="AB967" i="1"/>
  <c r="AA967" i="1"/>
  <c r="Z967" i="1"/>
  <c r="X967" i="1"/>
  <c r="AD966" i="1"/>
  <c r="AB966" i="1"/>
  <c r="AA966" i="1"/>
  <c r="Z966" i="1"/>
  <c r="X966" i="1"/>
  <c r="AD965" i="1"/>
  <c r="AB965" i="1"/>
  <c r="AA965" i="1"/>
  <c r="Z965" i="1"/>
  <c r="X965" i="1"/>
  <c r="AD964" i="1"/>
  <c r="AC964" i="1"/>
  <c r="AB964" i="1"/>
  <c r="AA964" i="1"/>
  <c r="Z964" i="1"/>
  <c r="X964" i="1"/>
  <c r="AD963" i="1"/>
  <c r="AC963" i="1"/>
  <c r="AB963" i="1"/>
  <c r="AA963" i="1"/>
  <c r="Z963" i="1"/>
  <c r="X963" i="1"/>
  <c r="AD962" i="1"/>
  <c r="AC962" i="1"/>
  <c r="AB962" i="1"/>
  <c r="AA962" i="1"/>
  <c r="Z962" i="1"/>
  <c r="X962" i="1"/>
  <c r="AD961" i="1"/>
  <c r="AB961" i="1"/>
  <c r="AA961" i="1"/>
  <c r="Z961" i="1"/>
  <c r="X961" i="1"/>
  <c r="AD960" i="1"/>
  <c r="AC960" i="1"/>
  <c r="AB960" i="1"/>
  <c r="AA960" i="1"/>
  <c r="Z960" i="1"/>
  <c r="X960" i="1"/>
  <c r="AD959" i="1"/>
  <c r="AC959" i="1"/>
  <c r="AB959" i="1"/>
  <c r="AA959" i="1"/>
  <c r="Z959" i="1"/>
  <c r="X959" i="1"/>
  <c r="AD958" i="1"/>
  <c r="AC958" i="1"/>
  <c r="AB958" i="1"/>
  <c r="AA958" i="1"/>
  <c r="Z958" i="1"/>
  <c r="X958" i="1"/>
  <c r="AD957" i="1"/>
  <c r="AB957" i="1"/>
  <c r="AA957" i="1"/>
  <c r="Z957" i="1"/>
  <c r="X957" i="1"/>
  <c r="AD956" i="1"/>
  <c r="AB956" i="1"/>
  <c r="AA956" i="1"/>
  <c r="Z956" i="1"/>
  <c r="X956" i="1"/>
  <c r="AD955" i="1"/>
  <c r="AC955" i="1"/>
  <c r="AB955" i="1"/>
  <c r="AA955" i="1"/>
  <c r="Z955" i="1"/>
  <c r="X955" i="1"/>
  <c r="AD954" i="1"/>
  <c r="AB954" i="1"/>
  <c r="AA954" i="1"/>
  <c r="Z954" i="1"/>
  <c r="X954" i="1"/>
  <c r="AD953" i="1"/>
  <c r="AC953" i="1"/>
  <c r="AB953" i="1"/>
  <c r="AA953" i="1"/>
  <c r="Z953" i="1"/>
  <c r="X953" i="1"/>
  <c r="AD952" i="1"/>
  <c r="AB952" i="1"/>
  <c r="AA952" i="1"/>
  <c r="Z952" i="1"/>
  <c r="X952" i="1"/>
  <c r="AD951" i="1"/>
  <c r="AB951" i="1"/>
  <c r="AA951" i="1"/>
  <c r="Z951" i="1"/>
  <c r="X951" i="1"/>
  <c r="AD950" i="1"/>
  <c r="AB950" i="1"/>
  <c r="AA950" i="1"/>
  <c r="Z950" i="1"/>
  <c r="X950" i="1"/>
  <c r="AD949" i="1"/>
  <c r="AC949" i="1"/>
  <c r="AB949" i="1"/>
  <c r="AA949" i="1"/>
  <c r="Z949" i="1"/>
  <c r="X949" i="1"/>
  <c r="AD948" i="1"/>
  <c r="AB948" i="1"/>
  <c r="AA948" i="1"/>
  <c r="Z948" i="1"/>
  <c r="X948" i="1"/>
  <c r="AD947" i="1"/>
  <c r="AB947" i="1"/>
  <c r="AA947" i="1"/>
  <c r="Z947" i="1"/>
  <c r="X947" i="1"/>
  <c r="AD946" i="1"/>
  <c r="AC946" i="1"/>
  <c r="AB946" i="1"/>
  <c r="AA946" i="1"/>
  <c r="Z946" i="1"/>
  <c r="X946" i="1"/>
  <c r="AD945" i="1"/>
  <c r="AB945" i="1"/>
  <c r="AA945" i="1"/>
  <c r="Z945" i="1"/>
  <c r="X945" i="1"/>
  <c r="AD944" i="1"/>
  <c r="AC944" i="1"/>
  <c r="AB944" i="1"/>
  <c r="AA944" i="1"/>
  <c r="Z944" i="1"/>
  <c r="X944" i="1"/>
  <c r="AD943" i="1"/>
  <c r="AB943" i="1"/>
  <c r="AA943" i="1"/>
  <c r="Z943" i="1"/>
  <c r="X943" i="1"/>
  <c r="AD942" i="1"/>
  <c r="AB942" i="1"/>
  <c r="AA942" i="1"/>
  <c r="Z942" i="1"/>
  <c r="X942" i="1"/>
  <c r="AD941" i="1"/>
  <c r="AC941" i="1"/>
  <c r="AB941" i="1"/>
  <c r="AA941" i="1"/>
  <c r="Z941" i="1"/>
  <c r="X941" i="1"/>
  <c r="AD940" i="1"/>
  <c r="AC940" i="1"/>
  <c r="AB940" i="1"/>
  <c r="AA940" i="1"/>
  <c r="Z940" i="1"/>
  <c r="X940" i="1"/>
  <c r="AD939" i="1"/>
  <c r="AB939" i="1"/>
  <c r="AA939" i="1"/>
  <c r="Z939" i="1"/>
  <c r="X939" i="1"/>
  <c r="AD938" i="1"/>
  <c r="AC938" i="1"/>
  <c r="AB938" i="1"/>
  <c r="AA938" i="1"/>
  <c r="Z938" i="1"/>
  <c r="X938" i="1"/>
  <c r="AD937" i="1"/>
  <c r="AC937" i="1"/>
  <c r="AB937" i="1"/>
  <c r="AA937" i="1"/>
  <c r="Z937" i="1"/>
  <c r="X937" i="1"/>
  <c r="AD936" i="1"/>
  <c r="AC936" i="1"/>
  <c r="AB936" i="1"/>
  <c r="AA936" i="1"/>
  <c r="Z936" i="1"/>
  <c r="X936" i="1"/>
  <c r="AD935" i="1"/>
  <c r="AB935" i="1"/>
  <c r="AA935" i="1"/>
  <c r="Z935" i="1"/>
  <c r="X935" i="1"/>
  <c r="AD247" i="1"/>
  <c r="AC247" i="1"/>
  <c r="AB247" i="1"/>
  <c r="AA247" i="1"/>
  <c r="Z247" i="1"/>
  <c r="X247" i="1"/>
  <c r="AD933" i="1"/>
  <c r="AB933" i="1"/>
  <c r="AA933" i="1"/>
  <c r="Z933" i="1"/>
  <c r="X933" i="1"/>
  <c r="AD932" i="1"/>
  <c r="AB932" i="1"/>
  <c r="AA932" i="1"/>
  <c r="Z932" i="1"/>
  <c r="X932" i="1"/>
  <c r="AD931" i="1"/>
  <c r="AB931" i="1"/>
  <c r="AA931" i="1"/>
  <c r="Z931" i="1"/>
  <c r="X931" i="1"/>
  <c r="AD204" i="1"/>
  <c r="AC204" i="1"/>
  <c r="AB204" i="1"/>
  <c r="AA204" i="1"/>
  <c r="Z204" i="1"/>
  <c r="X204" i="1"/>
  <c r="AD929" i="1"/>
  <c r="AB929" i="1"/>
  <c r="AA929" i="1"/>
  <c r="Z929" i="1"/>
  <c r="X929" i="1"/>
  <c r="AD928" i="1"/>
  <c r="AC928" i="1"/>
  <c r="AB928" i="1"/>
  <c r="AA928" i="1"/>
  <c r="Z928" i="1"/>
  <c r="X928" i="1"/>
  <c r="AD927" i="1"/>
  <c r="AC927" i="1"/>
  <c r="AB927" i="1"/>
  <c r="AA927" i="1"/>
  <c r="Z927" i="1"/>
  <c r="X927" i="1"/>
  <c r="AD926" i="1"/>
  <c r="AC926" i="1"/>
  <c r="AB926" i="1"/>
  <c r="AA926" i="1"/>
  <c r="Z926" i="1"/>
  <c r="X926" i="1"/>
  <c r="AD925" i="1"/>
  <c r="AC925" i="1"/>
  <c r="AB925" i="1"/>
  <c r="AA925" i="1"/>
  <c r="Z925" i="1"/>
  <c r="X925" i="1"/>
  <c r="AD924" i="1"/>
  <c r="AC924" i="1"/>
  <c r="AB924" i="1"/>
  <c r="AA924" i="1"/>
  <c r="Z924" i="1"/>
  <c r="X924" i="1"/>
  <c r="AD923" i="1"/>
  <c r="AB923" i="1"/>
  <c r="AA923" i="1"/>
  <c r="Z923" i="1"/>
  <c r="X923" i="1"/>
  <c r="AD922" i="1"/>
  <c r="AC922" i="1"/>
  <c r="AB922" i="1"/>
  <c r="AA922" i="1"/>
  <c r="Z922" i="1"/>
  <c r="X922" i="1"/>
  <c r="AD921" i="1"/>
  <c r="AC921" i="1"/>
  <c r="AB921" i="1"/>
  <c r="AA921" i="1"/>
  <c r="Z921" i="1"/>
  <c r="X921" i="1"/>
  <c r="AD920" i="1"/>
  <c r="AC920" i="1"/>
  <c r="AB920" i="1"/>
  <c r="AA920" i="1"/>
  <c r="Z920" i="1"/>
  <c r="X920" i="1"/>
  <c r="AD919" i="1"/>
  <c r="AC919" i="1"/>
  <c r="AB919" i="1"/>
  <c r="AA919" i="1"/>
  <c r="Z919" i="1"/>
  <c r="X919" i="1"/>
  <c r="AD918" i="1"/>
  <c r="AC918" i="1"/>
  <c r="AB918" i="1"/>
  <c r="AA918" i="1"/>
  <c r="Z918" i="1"/>
  <c r="X918" i="1"/>
  <c r="AD917" i="1"/>
  <c r="AC917" i="1"/>
  <c r="AB917" i="1"/>
  <c r="AA917" i="1"/>
  <c r="Z917" i="1"/>
  <c r="X917" i="1"/>
  <c r="AD916" i="1"/>
  <c r="AB916" i="1"/>
  <c r="AA916" i="1"/>
  <c r="Z916" i="1"/>
  <c r="X916" i="1"/>
  <c r="AD915" i="1"/>
  <c r="AC915" i="1"/>
  <c r="AB915" i="1"/>
  <c r="AA915" i="1"/>
  <c r="Z915" i="1"/>
  <c r="X915" i="1"/>
  <c r="AD914" i="1"/>
  <c r="AB914" i="1"/>
  <c r="AA914" i="1"/>
  <c r="Z914" i="1"/>
  <c r="X914" i="1"/>
  <c r="AD913" i="1"/>
  <c r="AC913" i="1"/>
  <c r="AB913" i="1"/>
  <c r="AA913" i="1"/>
  <c r="Z913" i="1"/>
  <c r="X913" i="1"/>
  <c r="AD912" i="1"/>
  <c r="AC912" i="1"/>
  <c r="AB912" i="1"/>
  <c r="AA912" i="1"/>
  <c r="Z912" i="1"/>
  <c r="X912" i="1"/>
  <c r="AD911" i="1"/>
  <c r="AC911" i="1"/>
  <c r="AB911" i="1"/>
  <c r="AA911" i="1"/>
  <c r="Z911" i="1"/>
  <c r="X911" i="1"/>
  <c r="AD910" i="1"/>
  <c r="AB910" i="1"/>
  <c r="AA910" i="1"/>
  <c r="Z910" i="1"/>
  <c r="X910" i="1"/>
  <c r="AD909" i="1"/>
  <c r="AC909" i="1"/>
  <c r="AB909" i="1"/>
  <c r="AA909" i="1"/>
  <c r="Z909" i="1"/>
  <c r="X909" i="1"/>
  <c r="AD908" i="1"/>
  <c r="AC908" i="1"/>
  <c r="AB908" i="1"/>
  <c r="AA908" i="1"/>
  <c r="Z908" i="1"/>
  <c r="X908" i="1"/>
  <c r="AD907" i="1"/>
  <c r="AC907" i="1"/>
  <c r="AB907" i="1"/>
  <c r="AA907" i="1"/>
  <c r="Z907" i="1"/>
  <c r="X907" i="1"/>
  <c r="AD906" i="1"/>
  <c r="AC906" i="1"/>
  <c r="AB906" i="1"/>
  <c r="AA906" i="1"/>
  <c r="Z906" i="1"/>
  <c r="X906" i="1"/>
  <c r="AD905" i="1"/>
  <c r="AC905" i="1"/>
  <c r="AB905" i="1"/>
  <c r="AA905" i="1"/>
  <c r="Z905" i="1"/>
  <c r="X905" i="1"/>
  <c r="AD904" i="1"/>
  <c r="AC904" i="1"/>
  <c r="AB904" i="1"/>
  <c r="AA904" i="1"/>
  <c r="Z904" i="1"/>
  <c r="X904" i="1"/>
  <c r="AD903" i="1"/>
  <c r="AB903" i="1"/>
  <c r="AA903" i="1"/>
  <c r="Z903" i="1"/>
  <c r="X903" i="1"/>
  <c r="AD902" i="1"/>
  <c r="AC902" i="1"/>
  <c r="AB902" i="1"/>
  <c r="AA902" i="1"/>
  <c r="Z902" i="1"/>
  <c r="X902" i="1"/>
  <c r="AD901" i="1"/>
  <c r="AC901" i="1"/>
  <c r="AB901" i="1"/>
  <c r="AA901" i="1"/>
  <c r="Z901" i="1"/>
  <c r="X901" i="1"/>
  <c r="AD900" i="1"/>
  <c r="AC900" i="1"/>
  <c r="AB900" i="1"/>
  <c r="AA900" i="1"/>
  <c r="Z900" i="1"/>
  <c r="X900" i="1"/>
  <c r="AD899" i="1"/>
  <c r="AB899" i="1"/>
  <c r="AA899" i="1"/>
  <c r="Z899" i="1"/>
  <c r="X899" i="1"/>
  <c r="AD898" i="1"/>
  <c r="AB898" i="1"/>
  <c r="AA898" i="1"/>
  <c r="Z898" i="1"/>
  <c r="X898" i="1"/>
  <c r="AD897" i="1"/>
  <c r="AC897" i="1"/>
  <c r="AB897" i="1"/>
  <c r="AA897" i="1"/>
  <c r="Z897" i="1"/>
  <c r="X897" i="1"/>
  <c r="AD391" i="1"/>
  <c r="AC391" i="1"/>
  <c r="AB391" i="1"/>
  <c r="AA391" i="1"/>
  <c r="Z391" i="1"/>
  <c r="X391" i="1"/>
  <c r="AD895" i="1"/>
  <c r="AB895" i="1"/>
  <c r="AA895" i="1"/>
  <c r="Z895" i="1"/>
  <c r="X895" i="1"/>
  <c r="AD894" i="1"/>
  <c r="AC894" i="1"/>
  <c r="AB894" i="1"/>
  <c r="AA894" i="1"/>
  <c r="Z894" i="1"/>
  <c r="X894" i="1"/>
  <c r="AD893" i="1"/>
  <c r="AC893" i="1"/>
  <c r="AB893" i="1"/>
  <c r="AA893" i="1"/>
  <c r="Z893" i="1"/>
  <c r="X893" i="1"/>
  <c r="AD892" i="1"/>
  <c r="AC892" i="1"/>
  <c r="AB892" i="1"/>
  <c r="AA892" i="1"/>
  <c r="Z892" i="1"/>
  <c r="X892" i="1"/>
  <c r="AD891" i="1"/>
  <c r="AB891" i="1"/>
  <c r="AA891" i="1"/>
  <c r="Z891" i="1"/>
  <c r="X891" i="1"/>
  <c r="AD890" i="1"/>
  <c r="AC890" i="1"/>
  <c r="AB890" i="1"/>
  <c r="AA890" i="1"/>
  <c r="Z890" i="1"/>
  <c r="X890" i="1"/>
  <c r="AD462" i="1"/>
  <c r="AC462" i="1"/>
  <c r="AB462" i="1"/>
  <c r="AA462" i="1"/>
  <c r="Z462" i="1"/>
  <c r="X462" i="1"/>
  <c r="AD888" i="1"/>
  <c r="AC888" i="1"/>
  <c r="AB888" i="1"/>
  <c r="AA888" i="1"/>
  <c r="Z888" i="1"/>
  <c r="X888" i="1"/>
  <c r="AD887" i="1"/>
  <c r="AB887" i="1"/>
  <c r="AA887" i="1"/>
  <c r="Z887" i="1"/>
  <c r="X887" i="1"/>
  <c r="AD886" i="1"/>
  <c r="AC886" i="1"/>
  <c r="AB886" i="1"/>
  <c r="AA886" i="1"/>
  <c r="Z886" i="1"/>
  <c r="X886" i="1"/>
  <c r="AD100" i="1"/>
  <c r="AB100" i="1"/>
  <c r="AA100" i="1"/>
  <c r="Z100" i="1"/>
  <c r="X100" i="1"/>
  <c r="AD884" i="1"/>
  <c r="AC884" i="1"/>
  <c r="AB884" i="1"/>
  <c r="AA884" i="1"/>
  <c r="Z884" i="1"/>
  <c r="X884" i="1"/>
  <c r="AD883" i="1"/>
  <c r="AB883" i="1"/>
  <c r="AA883" i="1"/>
  <c r="Z883" i="1"/>
  <c r="X883" i="1"/>
  <c r="AD882" i="1"/>
  <c r="AB882" i="1"/>
  <c r="AA882" i="1"/>
  <c r="Z882" i="1"/>
  <c r="X882" i="1"/>
  <c r="AD881" i="1"/>
  <c r="AC881" i="1"/>
  <c r="AB881" i="1"/>
  <c r="AA881" i="1"/>
  <c r="Z881" i="1"/>
  <c r="X881" i="1"/>
  <c r="AD880" i="1"/>
  <c r="AC880" i="1"/>
  <c r="AB880" i="1"/>
  <c r="AA880" i="1"/>
  <c r="Z880" i="1"/>
  <c r="X880" i="1"/>
  <c r="AD879" i="1"/>
  <c r="AC879" i="1"/>
  <c r="AB879" i="1"/>
  <c r="AA879" i="1"/>
  <c r="Z879" i="1"/>
  <c r="X879" i="1"/>
  <c r="AD878" i="1"/>
  <c r="AC878" i="1"/>
  <c r="AB878" i="1"/>
  <c r="AA878" i="1"/>
  <c r="Z878" i="1"/>
  <c r="X878" i="1"/>
  <c r="AD877" i="1"/>
  <c r="AC877" i="1"/>
  <c r="AB877" i="1"/>
  <c r="AA877" i="1"/>
  <c r="Z877" i="1"/>
  <c r="X877" i="1"/>
  <c r="AD181" i="1"/>
  <c r="AB181" i="1"/>
  <c r="AA181" i="1"/>
  <c r="Z181" i="1"/>
  <c r="X181" i="1"/>
  <c r="AD875" i="1"/>
  <c r="AC875" i="1"/>
  <c r="AB875" i="1"/>
  <c r="AA875" i="1"/>
  <c r="Z875" i="1"/>
  <c r="X875" i="1"/>
  <c r="AD874" i="1"/>
  <c r="AB874" i="1"/>
  <c r="AA874" i="1"/>
  <c r="Z874" i="1"/>
  <c r="X874" i="1"/>
  <c r="AD873" i="1"/>
  <c r="AB873" i="1"/>
  <c r="AA873" i="1"/>
  <c r="Z873" i="1"/>
  <c r="X873" i="1"/>
  <c r="AD872" i="1"/>
  <c r="AC872" i="1"/>
  <c r="AB872" i="1"/>
  <c r="AA872" i="1"/>
  <c r="Z872" i="1"/>
  <c r="X872" i="1"/>
  <c r="AD469" i="1"/>
  <c r="AC469" i="1"/>
  <c r="AB469" i="1"/>
  <c r="AA469" i="1"/>
  <c r="Z469" i="1"/>
  <c r="X469" i="1"/>
  <c r="AD870" i="1"/>
  <c r="AB870" i="1"/>
  <c r="AA870" i="1"/>
  <c r="Z870" i="1"/>
  <c r="X870" i="1"/>
  <c r="AD869" i="1"/>
  <c r="AC869" i="1"/>
  <c r="AB869" i="1"/>
  <c r="AA869" i="1"/>
  <c r="Z869" i="1"/>
  <c r="X869" i="1"/>
  <c r="AD868" i="1"/>
  <c r="AB868" i="1"/>
  <c r="AA868" i="1"/>
  <c r="Z868" i="1"/>
  <c r="X868" i="1"/>
  <c r="AD412" i="1"/>
  <c r="AC412" i="1"/>
  <c r="AB412" i="1"/>
  <c r="AA412" i="1"/>
  <c r="Z412" i="1"/>
  <c r="X412" i="1"/>
  <c r="AD866" i="1"/>
  <c r="AC866" i="1"/>
  <c r="AB866" i="1"/>
  <c r="AA866" i="1"/>
  <c r="Z866" i="1"/>
  <c r="X866" i="1"/>
  <c r="AD865" i="1"/>
  <c r="AC865" i="1"/>
  <c r="AB865" i="1"/>
  <c r="AA865" i="1"/>
  <c r="Z865" i="1"/>
  <c r="X865" i="1"/>
  <c r="AD864" i="1"/>
  <c r="AC864" i="1"/>
  <c r="AB864" i="1"/>
  <c r="AA864" i="1"/>
  <c r="Z864" i="1"/>
  <c r="X864" i="1"/>
  <c r="AD863" i="1"/>
  <c r="AC863" i="1"/>
  <c r="AB863" i="1"/>
  <c r="AA863" i="1"/>
  <c r="Z863" i="1"/>
  <c r="X863" i="1"/>
  <c r="AD862" i="1"/>
  <c r="AC862" i="1"/>
  <c r="AB862" i="1"/>
  <c r="AA862" i="1"/>
  <c r="Z862" i="1"/>
  <c r="X862" i="1"/>
  <c r="AD861" i="1"/>
  <c r="AC861" i="1"/>
  <c r="AB861" i="1"/>
  <c r="AA861" i="1"/>
  <c r="Z861" i="1"/>
  <c r="X861" i="1"/>
  <c r="AD468" i="1"/>
  <c r="AC468" i="1"/>
  <c r="AB468" i="1"/>
  <c r="AA468" i="1"/>
  <c r="Z468" i="1"/>
  <c r="X468" i="1"/>
  <c r="AD859" i="1"/>
  <c r="AC859" i="1"/>
  <c r="AB859" i="1"/>
  <c r="AA859" i="1"/>
  <c r="Z859" i="1"/>
  <c r="X859" i="1"/>
  <c r="AD858" i="1"/>
  <c r="AB858" i="1"/>
  <c r="AA858" i="1"/>
  <c r="Z858" i="1"/>
  <c r="X858" i="1"/>
  <c r="AD857" i="1"/>
  <c r="AB857" i="1"/>
  <c r="AA857" i="1"/>
  <c r="Z857" i="1"/>
  <c r="X857" i="1"/>
  <c r="AD856" i="1"/>
  <c r="AB856" i="1"/>
  <c r="AA856" i="1"/>
  <c r="Z856" i="1"/>
  <c r="X856" i="1"/>
  <c r="AD855" i="1"/>
  <c r="AB855" i="1"/>
  <c r="AA855" i="1"/>
  <c r="Z855" i="1"/>
  <c r="X855" i="1"/>
  <c r="AD854" i="1"/>
  <c r="AB854" i="1"/>
  <c r="AA854" i="1"/>
  <c r="Z854" i="1"/>
  <c r="X854" i="1"/>
  <c r="AD853" i="1"/>
  <c r="AB853" i="1"/>
  <c r="AA853" i="1"/>
  <c r="Z853" i="1"/>
  <c r="X853" i="1"/>
  <c r="AD852" i="1"/>
  <c r="AC852" i="1"/>
  <c r="AB852" i="1"/>
  <c r="AA852" i="1"/>
  <c r="Z852" i="1"/>
  <c r="X852" i="1"/>
  <c r="AD851" i="1"/>
  <c r="AB851" i="1"/>
  <c r="AA851" i="1"/>
  <c r="Z851" i="1"/>
  <c r="X851" i="1"/>
  <c r="AD850" i="1"/>
  <c r="AC850" i="1"/>
  <c r="AB850" i="1"/>
  <c r="AA850" i="1"/>
  <c r="Z850" i="1"/>
  <c r="X850" i="1"/>
  <c r="AD849" i="1"/>
  <c r="AB849" i="1"/>
  <c r="AA849" i="1"/>
  <c r="Z849" i="1"/>
  <c r="X849" i="1"/>
  <c r="AD98" i="1"/>
  <c r="AB98" i="1"/>
  <c r="AA98" i="1"/>
  <c r="Z98" i="1"/>
  <c r="X98" i="1"/>
  <c r="AD847" i="1"/>
  <c r="AC847" i="1"/>
  <c r="AB847" i="1"/>
  <c r="AA847" i="1"/>
  <c r="Z847" i="1"/>
  <c r="X847" i="1"/>
  <c r="AD846" i="1"/>
  <c r="AB846" i="1"/>
  <c r="AA846" i="1"/>
  <c r="Z846" i="1"/>
  <c r="X846" i="1"/>
  <c r="AD845" i="1"/>
  <c r="AC845" i="1"/>
  <c r="AB845" i="1"/>
  <c r="AA845" i="1"/>
  <c r="Z845" i="1"/>
  <c r="X845" i="1"/>
  <c r="AD458" i="1"/>
  <c r="AC458" i="1"/>
  <c r="AB458" i="1"/>
  <c r="AA458" i="1"/>
  <c r="Z458" i="1"/>
  <c r="X458" i="1"/>
  <c r="AD325" i="1"/>
  <c r="AC325" i="1"/>
  <c r="AB325" i="1"/>
  <c r="AA325" i="1"/>
  <c r="Z325" i="1"/>
  <c r="X325" i="1"/>
  <c r="AD842" i="1"/>
  <c r="AB842" i="1"/>
  <c r="AA842" i="1"/>
  <c r="Z842" i="1"/>
  <c r="X842" i="1"/>
  <c r="AD841" i="1"/>
  <c r="AC841" i="1"/>
  <c r="AB841" i="1"/>
  <c r="AA841" i="1"/>
  <c r="Z841" i="1"/>
  <c r="X841" i="1"/>
  <c r="AD840" i="1"/>
  <c r="AC840" i="1"/>
  <c r="AB840" i="1"/>
  <c r="AA840" i="1"/>
  <c r="Z840" i="1"/>
  <c r="X840" i="1"/>
  <c r="AD839" i="1"/>
  <c r="AB839" i="1"/>
  <c r="AA839" i="1"/>
  <c r="Z839" i="1"/>
  <c r="X839" i="1"/>
  <c r="AD838" i="1"/>
  <c r="AB838" i="1"/>
  <c r="AA838" i="1"/>
  <c r="Z838" i="1"/>
  <c r="X838" i="1"/>
  <c r="AD837" i="1"/>
  <c r="AC837" i="1"/>
  <c r="AB837" i="1"/>
  <c r="AA837" i="1"/>
  <c r="Z837" i="1"/>
  <c r="X837" i="1"/>
  <c r="AD836" i="1"/>
  <c r="AC836" i="1"/>
  <c r="AB836" i="1"/>
  <c r="AA836" i="1"/>
  <c r="Z836" i="1"/>
  <c r="X836" i="1"/>
  <c r="AD464" i="1"/>
  <c r="AC464" i="1"/>
  <c r="AB464" i="1"/>
  <c r="AA464" i="1"/>
  <c r="Z464" i="1"/>
  <c r="X464" i="1"/>
  <c r="AD834" i="1"/>
  <c r="AC834" i="1"/>
  <c r="AB834" i="1"/>
  <c r="AA834" i="1"/>
  <c r="Z834" i="1"/>
  <c r="X834" i="1"/>
  <c r="AD833" i="1"/>
  <c r="AC833" i="1"/>
  <c r="AB833" i="1"/>
  <c r="AA833" i="1"/>
  <c r="Z833" i="1"/>
  <c r="X833" i="1"/>
  <c r="AD832" i="1"/>
  <c r="AC832" i="1"/>
  <c r="AB832" i="1"/>
  <c r="AA832" i="1"/>
  <c r="Z832" i="1"/>
  <c r="X832" i="1"/>
  <c r="AD831" i="1"/>
  <c r="AC831" i="1"/>
  <c r="AB831" i="1"/>
  <c r="AA831" i="1"/>
  <c r="Z831" i="1"/>
  <c r="X831" i="1"/>
  <c r="AD830" i="1"/>
  <c r="AC830" i="1"/>
  <c r="AB830" i="1"/>
  <c r="AA830" i="1"/>
  <c r="Z830" i="1"/>
  <c r="X830" i="1"/>
  <c r="AD829" i="1"/>
  <c r="AC829" i="1"/>
  <c r="AB829" i="1"/>
  <c r="AA829" i="1"/>
  <c r="Z829" i="1"/>
  <c r="X829" i="1"/>
  <c r="AD828" i="1"/>
  <c r="AB828" i="1"/>
  <c r="AA828" i="1"/>
  <c r="Z828" i="1"/>
  <c r="X828" i="1"/>
  <c r="AD827" i="1"/>
  <c r="AB827" i="1"/>
  <c r="AA827" i="1"/>
  <c r="Z827" i="1"/>
  <c r="X827" i="1"/>
  <c r="AD826" i="1"/>
  <c r="AC826" i="1"/>
  <c r="AB826" i="1"/>
  <c r="AA826" i="1"/>
  <c r="Z826" i="1"/>
  <c r="X826" i="1"/>
  <c r="AD825" i="1"/>
  <c r="AC825" i="1"/>
  <c r="AB825" i="1"/>
  <c r="AA825" i="1"/>
  <c r="Z825" i="1"/>
  <c r="X825" i="1"/>
  <c r="AD13" i="1"/>
  <c r="AB13" i="1"/>
  <c r="AA13" i="1"/>
  <c r="Z13" i="1"/>
  <c r="X13" i="1"/>
  <c r="AD823" i="1"/>
  <c r="AB823" i="1"/>
  <c r="AA823" i="1"/>
  <c r="Z823" i="1"/>
  <c r="X823" i="1"/>
  <c r="AD822" i="1"/>
  <c r="AB822" i="1"/>
  <c r="AA822" i="1"/>
  <c r="Z822" i="1"/>
  <c r="X822" i="1"/>
  <c r="AD821" i="1"/>
  <c r="AB821" i="1"/>
  <c r="AA821" i="1"/>
  <c r="Z821" i="1"/>
  <c r="X821" i="1"/>
  <c r="AD820" i="1"/>
  <c r="AB820" i="1"/>
  <c r="AA820" i="1"/>
  <c r="Z820" i="1"/>
  <c r="X820" i="1"/>
  <c r="AD819" i="1"/>
  <c r="AB819" i="1"/>
  <c r="AA819" i="1"/>
  <c r="Z819" i="1"/>
  <c r="X819" i="1"/>
  <c r="AD95" i="1"/>
  <c r="AB95" i="1"/>
  <c r="AA95" i="1"/>
  <c r="Z95" i="1"/>
  <c r="X95" i="1"/>
  <c r="AD817" i="1"/>
  <c r="AC817" i="1"/>
  <c r="AB817" i="1"/>
  <c r="AA817" i="1"/>
  <c r="Z817" i="1"/>
  <c r="X817" i="1"/>
  <c r="AD310" i="1"/>
  <c r="AC310" i="1"/>
  <c r="AB310" i="1"/>
  <c r="AA310" i="1"/>
  <c r="Z310" i="1"/>
  <c r="X310" i="1"/>
  <c r="AD424" i="1"/>
  <c r="AB424" i="1"/>
  <c r="AA424" i="1"/>
  <c r="Z424" i="1"/>
  <c r="X424" i="1"/>
  <c r="AD814" i="1"/>
  <c r="AC814" i="1"/>
  <c r="AB814" i="1"/>
  <c r="AA814" i="1"/>
  <c r="Z814" i="1"/>
  <c r="X814" i="1"/>
  <c r="AD813" i="1"/>
  <c r="AB813" i="1"/>
  <c r="AA813" i="1"/>
  <c r="Z813" i="1"/>
  <c r="X813" i="1"/>
  <c r="AD812" i="1"/>
  <c r="AC812" i="1"/>
  <c r="AB812" i="1"/>
  <c r="AA812" i="1"/>
  <c r="Z812" i="1"/>
  <c r="X812" i="1"/>
  <c r="AD811" i="1"/>
  <c r="AC811" i="1"/>
  <c r="AB811" i="1"/>
  <c r="AA811" i="1"/>
  <c r="Z811" i="1"/>
  <c r="X811" i="1"/>
  <c r="AD810" i="1"/>
  <c r="AC810" i="1"/>
  <c r="AB810" i="1"/>
  <c r="AA810" i="1"/>
  <c r="Z810" i="1"/>
  <c r="X810" i="1"/>
  <c r="AD809" i="1"/>
  <c r="AC809" i="1"/>
  <c r="AB809" i="1"/>
  <c r="AA809" i="1"/>
  <c r="Z809" i="1"/>
  <c r="X809" i="1"/>
  <c r="AD808" i="1"/>
  <c r="AB808" i="1"/>
  <c r="AA808" i="1"/>
  <c r="Z808" i="1"/>
  <c r="X808" i="1"/>
  <c r="AD807" i="1"/>
  <c r="AB807" i="1"/>
  <c r="AA807" i="1"/>
  <c r="Z807" i="1"/>
  <c r="X807" i="1"/>
  <c r="AD806" i="1"/>
  <c r="AB806" i="1"/>
  <c r="AA806" i="1"/>
  <c r="Z806" i="1"/>
  <c r="X806" i="1"/>
  <c r="AD805" i="1"/>
  <c r="AB805" i="1"/>
  <c r="AA805" i="1"/>
  <c r="Z805" i="1"/>
  <c r="X805" i="1"/>
  <c r="AD804" i="1"/>
  <c r="AB804" i="1"/>
  <c r="AA804" i="1"/>
  <c r="Z804" i="1"/>
  <c r="X804" i="1"/>
  <c r="AD803" i="1"/>
  <c r="AB803" i="1"/>
  <c r="AA803" i="1"/>
  <c r="Z803" i="1"/>
  <c r="X803" i="1"/>
  <c r="AD583" i="1"/>
  <c r="AC583" i="1"/>
  <c r="AB583" i="1"/>
  <c r="AA583" i="1"/>
  <c r="Z583" i="1"/>
  <c r="X583" i="1"/>
  <c r="AD801" i="1"/>
  <c r="AC801" i="1"/>
  <c r="AB801" i="1"/>
  <c r="AA801" i="1"/>
  <c r="Z801" i="1"/>
  <c r="X801" i="1"/>
  <c r="AD800" i="1"/>
  <c r="AB800" i="1"/>
  <c r="AA800" i="1"/>
  <c r="Z800" i="1"/>
  <c r="X800" i="1"/>
  <c r="AD155" i="1"/>
  <c r="AB155" i="1"/>
  <c r="AA155" i="1"/>
  <c r="Z155" i="1"/>
  <c r="X155" i="1"/>
  <c r="AD274" i="1"/>
  <c r="AC274" i="1"/>
  <c r="AB274" i="1"/>
  <c r="AA274" i="1"/>
  <c r="Z274" i="1"/>
  <c r="X274" i="1"/>
  <c r="AD797" i="1"/>
  <c r="AC797" i="1"/>
  <c r="AB797" i="1"/>
  <c r="AA797" i="1"/>
  <c r="Z797" i="1"/>
  <c r="X797" i="1"/>
  <c r="AD796" i="1"/>
  <c r="AC796" i="1"/>
  <c r="AB796" i="1"/>
  <c r="AA796" i="1"/>
  <c r="Z796" i="1"/>
  <c r="X796" i="1"/>
  <c r="AD795" i="1"/>
  <c r="AB795" i="1"/>
  <c r="AA795" i="1"/>
  <c r="Z795" i="1"/>
  <c r="X795" i="1"/>
  <c r="AD794" i="1"/>
  <c r="AB794" i="1"/>
  <c r="AA794" i="1"/>
  <c r="Z794" i="1"/>
  <c r="X794" i="1"/>
  <c r="AD793" i="1"/>
  <c r="AC793" i="1"/>
  <c r="AB793" i="1"/>
  <c r="AA793" i="1"/>
  <c r="Z793" i="1"/>
  <c r="X793" i="1"/>
  <c r="AD629" i="1"/>
  <c r="AC629" i="1"/>
  <c r="AB629" i="1"/>
  <c r="AA629" i="1"/>
  <c r="Z629" i="1"/>
  <c r="X629" i="1"/>
  <c r="AD791" i="1"/>
  <c r="AC791" i="1"/>
  <c r="AB791" i="1"/>
  <c r="AA791" i="1"/>
  <c r="Z791" i="1"/>
  <c r="X791" i="1"/>
  <c r="AD790" i="1"/>
  <c r="AC790" i="1"/>
  <c r="AB790" i="1"/>
  <c r="AA790" i="1"/>
  <c r="Z790" i="1"/>
  <c r="X790" i="1"/>
  <c r="AD789" i="1"/>
  <c r="AC789" i="1"/>
  <c r="AB789" i="1"/>
  <c r="AA789" i="1"/>
  <c r="Z789" i="1"/>
  <c r="X789" i="1"/>
  <c r="AD101" i="1"/>
  <c r="AC101" i="1"/>
  <c r="AB101" i="1"/>
  <c r="AA101" i="1"/>
  <c r="Z101" i="1"/>
  <c r="X101" i="1"/>
  <c r="AD787" i="1"/>
  <c r="AB787" i="1"/>
  <c r="AA787" i="1"/>
  <c r="Z787" i="1"/>
  <c r="X787" i="1"/>
  <c r="AD786" i="1"/>
  <c r="AB786" i="1"/>
  <c r="AA786" i="1"/>
  <c r="Z786" i="1"/>
  <c r="X786" i="1"/>
  <c r="AD355" i="1"/>
  <c r="AB355" i="1"/>
  <c r="AA355" i="1"/>
  <c r="Z355" i="1"/>
  <c r="X355" i="1"/>
  <c r="AD261" i="1"/>
  <c r="AC261" i="1"/>
  <c r="AB261" i="1"/>
  <c r="AA261" i="1"/>
  <c r="Z261" i="1"/>
  <c r="X261" i="1"/>
  <c r="AD783" i="1"/>
  <c r="AC783" i="1"/>
  <c r="AB783" i="1"/>
  <c r="AA783" i="1"/>
  <c r="Z783" i="1"/>
  <c r="X783" i="1"/>
  <c r="AD782" i="1"/>
  <c r="AB782" i="1"/>
  <c r="AA782" i="1"/>
  <c r="Z782" i="1"/>
  <c r="X782" i="1"/>
  <c r="AD781" i="1"/>
  <c r="AB781" i="1"/>
  <c r="AA781" i="1"/>
  <c r="Z781" i="1"/>
  <c r="X781" i="1"/>
  <c r="AD780" i="1"/>
  <c r="AB780" i="1"/>
  <c r="AA780" i="1"/>
  <c r="Z780" i="1"/>
  <c r="X780" i="1"/>
  <c r="AD779" i="1"/>
  <c r="AB779" i="1"/>
  <c r="AA779" i="1"/>
  <c r="Z779" i="1"/>
  <c r="X779" i="1"/>
  <c r="AD778" i="1"/>
  <c r="AC778" i="1"/>
  <c r="AB778" i="1"/>
  <c r="AA778" i="1"/>
  <c r="Z778" i="1"/>
  <c r="X778" i="1"/>
  <c r="AD777" i="1"/>
  <c r="AB777" i="1"/>
  <c r="AA777" i="1"/>
  <c r="Z777" i="1"/>
  <c r="X777" i="1"/>
  <c r="AD776" i="1"/>
  <c r="AB776" i="1"/>
  <c r="AA776" i="1"/>
  <c r="Z776" i="1"/>
  <c r="X776" i="1"/>
  <c r="AD775" i="1"/>
  <c r="AC775" i="1"/>
  <c r="AB775" i="1"/>
  <c r="AA775" i="1"/>
  <c r="Z775" i="1"/>
  <c r="X775" i="1"/>
  <c r="AD93" i="1"/>
  <c r="AB93" i="1"/>
  <c r="AA93" i="1"/>
  <c r="Z93" i="1"/>
  <c r="X93" i="1"/>
  <c r="AD773" i="1"/>
  <c r="AB773" i="1"/>
  <c r="AA773" i="1"/>
  <c r="Z773" i="1"/>
  <c r="X773" i="1"/>
  <c r="AD271" i="1"/>
  <c r="AC271" i="1"/>
  <c r="AB271" i="1"/>
  <c r="AA271" i="1"/>
  <c r="Z271" i="1"/>
  <c r="X271" i="1"/>
  <c r="AD771" i="1"/>
  <c r="AC771" i="1"/>
  <c r="AB771" i="1"/>
  <c r="AA771" i="1"/>
  <c r="Z771" i="1"/>
  <c r="X771" i="1"/>
  <c r="AD770" i="1"/>
  <c r="AB770" i="1"/>
  <c r="AA770" i="1"/>
  <c r="Z770" i="1"/>
  <c r="X770" i="1"/>
  <c r="AD349" i="1"/>
  <c r="AB349" i="1"/>
  <c r="AA349" i="1"/>
  <c r="Z349" i="1"/>
  <c r="X349" i="1"/>
  <c r="AD768" i="1"/>
  <c r="AC768" i="1"/>
  <c r="AB768" i="1"/>
  <c r="AA768" i="1"/>
  <c r="Z768" i="1"/>
  <c r="X768" i="1"/>
  <c r="AD767" i="1"/>
  <c r="AC767" i="1"/>
  <c r="AB767" i="1"/>
  <c r="AA767" i="1"/>
  <c r="Z767" i="1"/>
  <c r="X767" i="1"/>
  <c r="AD766" i="1"/>
  <c r="AC766" i="1"/>
  <c r="AB766" i="1"/>
  <c r="AA766" i="1"/>
  <c r="Z766" i="1"/>
  <c r="X766" i="1"/>
  <c r="AD765" i="1"/>
  <c r="AC765" i="1"/>
  <c r="AB765" i="1"/>
  <c r="AA765" i="1"/>
  <c r="Z765" i="1"/>
  <c r="X765" i="1"/>
  <c r="AD764" i="1"/>
  <c r="AC764" i="1"/>
  <c r="AB764" i="1"/>
  <c r="AA764" i="1"/>
  <c r="Z764" i="1"/>
  <c r="X764" i="1"/>
  <c r="AD763" i="1"/>
  <c r="AC763" i="1"/>
  <c r="AB763" i="1"/>
  <c r="AA763" i="1"/>
  <c r="Z763" i="1"/>
  <c r="X763" i="1"/>
  <c r="AD762" i="1"/>
  <c r="AB762" i="1"/>
  <c r="AA762" i="1"/>
  <c r="Z762" i="1"/>
  <c r="X762" i="1"/>
  <c r="AD761" i="1"/>
  <c r="AC761" i="1"/>
  <c r="AB761" i="1"/>
  <c r="AA761" i="1"/>
  <c r="Z761" i="1"/>
  <c r="X761" i="1"/>
  <c r="AD760" i="1"/>
  <c r="AB760" i="1"/>
  <c r="AA760" i="1"/>
  <c r="Z760" i="1"/>
  <c r="X760" i="1"/>
  <c r="AD759" i="1"/>
  <c r="AC759" i="1"/>
  <c r="AB759" i="1"/>
  <c r="AA759" i="1"/>
  <c r="Z759" i="1"/>
  <c r="X759" i="1"/>
  <c r="AD758" i="1"/>
  <c r="AB758" i="1"/>
  <c r="AA758" i="1"/>
  <c r="Z758" i="1"/>
  <c r="X758" i="1"/>
  <c r="AD757" i="1"/>
  <c r="AB757" i="1"/>
  <c r="AA757" i="1"/>
  <c r="Z757" i="1"/>
  <c r="X757" i="1"/>
  <c r="AD756" i="1"/>
  <c r="AC756" i="1"/>
  <c r="AB756" i="1"/>
  <c r="AA756" i="1"/>
  <c r="Z756" i="1"/>
  <c r="X756" i="1"/>
  <c r="AD755" i="1"/>
  <c r="AC755" i="1"/>
  <c r="AB755" i="1"/>
  <c r="AA755" i="1"/>
  <c r="Z755" i="1"/>
  <c r="X755" i="1"/>
  <c r="AD754" i="1"/>
  <c r="AC754" i="1"/>
  <c r="AB754" i="1"/>
  <c r="AA754" i="1"/>
  <c r="Z754" i="1"/>
  <c r="X754" i="1"/>
  <c r="AD753" i="1"/>
  <c r="AC753" i="1"/>
  <c r="AB753" i="1"/>
  <c r="AA753" i="1"/>
  <c r="Z753" i="1"/>
  <c r="X753" i="1"/>
  <c r="AD752" i="1"/>
  <c r="AB752" i="1"/>
  <c r="AA752" i="1"/>
  <c r="Z752" i="1"/>
  <c r="X752" i="1"/>
  <c r="AD751" i="1"/>
  <c r="AC751" i="1"/>
  <c r="AB751" i="1"/>
  <c r="AA751" i="1"/>
  <c r="Z751" i="1"/>
  <c r="X751" i="1"/>
  <c r="AD335" i="1"/>
  <c r="AB335" i="1"/>
  <c r="AA335" i="1"/>
  <c r="Z335" i="1"/>
  <c r="X335" i="1"/>
  <c r="AD749" i="1"/>
  <c r="AC749" i="1"/>
  <c r="AB749" i="1"/>
  <c r="AA749" i="1"/>
  <c r="Z749" i="1"/>
  <c r="X749" i="1"/>
  <c r="AD680" i="1"/>
  <c r="AC680" i="1"/>
  <c r="AB680" i="1"/>
  <c r="AA680" i="1"/>
  <c r="Z680" i="1"/>
  <c r="X680" i="1"/>
  <c r="AD671" i="1"/>
  <c r="AC671" i="1"/>
  <c r="AB671" i="1"/>
  <c r="AA671" i="1"/>
  <c r="Z671" i="1"/>
  <c r="X671" i="1"/>
  <c r="AD638" i="1"/>
  <c r="AC638" i="1"/>
  <c r="AB638" i="1"/>
  <c r="AA638" i="1"/>
  <c r="Z638" i="1"/>
  <c r="X638" i="1"/>
  <c r="AD745" i="1"/>
  <c r="AC745" i="1"/>
  <c r="AB745" i="1"/>
  <c r="AA745" i="1"/>
  <c r="Z745" i="1"/>
  <c r="X745" i="1"/>
  <c r="AD663" i="1"/>
  <c r="AC663" i="1"/>
  <c r="AB663" i="1"/>
  <c r="AA663" i="1"/>
  <c r="Z663" i="1"/>
  <c r="X663" i="1"/>
  <c r="AD743" i="1"/>
  <c r="AC743" i="1"/>
  <c r="AB743" i="1"/>
  <c r="AA743" i="1"/>
  <c r="Z743" i="1"/>
  <c r="X743" i="1"/>
  <c r="AD742" i="1"/>
  <c r="AB742" i="1"/>
  <c r="AA742" i="1"/>
  <c r="Z742" i="1"/>
  <c r="X742" i="1"/>
  <c r="AD741" i="1"/>
  <c r="AC741" i="1"/>
  <c r="AB741" i="1"/>
  <c r="AA741" i="1"/>
  <c r="Z741" i="1"/>
  <c r="X741" i="1"/>
  <c r="AD740" i="1"/>
  <c r="AB740" i="1"/>
  <c r="AA740" i="1"/>
  <c r="Z740" i="1"/>
  <c r="X740" i="1"/>
  <c r="AD739" i="1"/>
  <c r="AB739" i="1"/>
  <c r="AA739" i="1"/>
  <c r="Z739" i="1"/>
  <c r="X739" i="1"/>
  <c r="AD738" i="1"/>
  <c r="AC738" i="1"/>
  <c r="AB738" i="1"/>
  <c r="AA738" i="1"/>
  <c r="Z738" i="1"/>
  <c r="X738" i="1"/>
  <c r="AD737" i="1"/>
  <c r="AC737" i="1"/>
  <c r="AB737" i="1"/>
  <c r="AA737" i="1"/>
  <c r="Z737" i="1"/>
  <c r="X737" i="1"/>
  <c r="AD736" i="1"/>
  <c r="AC736" i="1"/>
  <c r="AB736" i="1"/>
  <c r="AA736" i="1"/>
  <c r="Z736" i="1"/>
  <c r="X736" i="1"/>
  <c r="AD735" i="1"/>
  <c r="AC735" i="1"/>
  <c r="AB735" i="1"/>
  <c r="AA735" i="1"/>
  <c r="Z735" i="1"/>
  <c r="X735" i="1"/>
  <c r="AD734" i="1"/>
  <c r="AB734" i="1"/>
  <c r="AA734" i="1"/>
  <c r="Z734" i="1"/>
  <c r="X734" i="1"/>
  <c r="AD472" i="1"/>
  <c r="AC472" i="1"/>
  <c r="AB472" i="1"/>
  <c r="AA472" i="1"/>
  <c r="Z472" i="1"/>
  <c r="X472" i="1"/>
  <c r="AD732" i="1"/>
  <c r="AB732" i="1"/>
  <c r="AA732" i="1"/>
  <c r="Z732" i="1"/>
  <c r="X732" i="1"/>
  <c r="AD731" i="1"/>
  <c r="AB731" i="1"/>
  <c r="AA731" i="1"/>
  <c r="Z731" i="1"/>
  <c r="X731" i="1"/>
  <c r="AD730" i="1"/>
  <c r="AB730" i="1"/>
  <c r="AA730" i="1"/>
  <c r="Z730" i="1"/>
  <c r="X730" i="1"/>
  <c r="AD729" i="1"/>
  <c r="AB729" i="1"/>
  <c r="AA729" i="1"/>
  <c r="Z729" i="1"/>
  <c r="X729" i="1"/>
  <c r="AD728" i="1"/>
  <c r="AC728" i="1"/>
  <c r="AB728" i="1"/>
  <c r="AA728" i="1"/>
  <c r="Z728" i="1"/>
  <c r="X728" i="1"/>
  <c r="AD634" i="1"/>
  <c r="AC634" i="1"/>
  <c r="AB634" i="1"/>
  <c r="AA634" i="1"/>
  <c r="Z634" i="1"/>
  <c r="X634" i="1"/>
  <c r="AD726" i="1"/>
  <c r="AC726" i="1"/>
  <c r="AB726" i="1"/>
  <c r="AA726" i="1"/>
  <c r="Z726" i="1"/>
  <c r="X726" i="1"/>
  <c r="AD725" i="1"/>
  <c r="AC725" i="1"/>
  <c r="AB725" i="1"/>
  <c r="AA725" i="1"/>
  <c r="Z725" i="1"/>
  <c r="X725" i="1"/>
  <c r="AD724" i="1"/>
  <c r="AC724" i="1"/>
  <c r="AB724" i="1"/>
  <c r="AA724" i="1"/>
  <c r="Z724" i="1"/>
  <c r="X724" i="1"/>
  <c r="AD723" i="1"/>
  <c r="AC723" i="1"/>
  <c r="AB723" i="1"/>
  <c r="AA723" i="1"/>
  <c r="Z723" i="1"/>
  <c r="X723" i="1"/>
  <c r="AD722" i="1"/>
  <c r="AC722" i="1"/>
  <c r="AB722" i="1"/>
  <c r="AA722" i="1"/>
  <c r="Z722" i="1"/>
  <c r="X722" i="1"/>
  <c r="AD721" i="1"/>
  <c r="AC721" i="1"/>
  <c r="AB721" i="1"/>
  <c r="AA721" i="1"/>
  <c r="Z721" i="1"/>
  <c r="X721" i="1"/>
  <c r="AD720" i="1"/>
  <c r="AC720" i="1"/>
  <c r="AB720" i="1"/>
  <c r="AA720" i="1"/>
  <c r="Z720" i="1"/>
  <c r="X720" i="1"/>
  <c r="AD719" i="1"/>
  <c r="AB719" i="1"/>
  <c r="AA719" i="1"/>
  <c r="Z719" i="1"/>
  <c r="X719" i="1"/>
  <c r="AD718" i="1"/>
  <c r="AC718" i="1"/>
  <c r="AB718" i="1"/>
  <c r="AA718" i="1"/>
  <c r="Z718" i="1"/>
  <c r="X718" i="1"/>
  <c r="AD717" i="1"/>
  <c r="AB717" i="1"/>
  <c r="AA717" i="1"/>
  <c r="Z717" i="1"/>
  <c r="X717" i="1"/>
  <c r="AD716" i="1"/>
  <c r="AB716" i="1"/>
  <c r="AA716" i="1"/>
  <c r="Z716" i="1"/>
  <c r="X716" i="1"/>
  <c r="AD715" i="1"/>
  <c r="AB715" i="1"/>
  <c r="AA715" i="1"/>
  <c r="Z715" i="1"/>
  <c r="X715" i="1"/>
  <c r="AD714" i="1"/>
  <c r="AB714" i="1"/>
  <c r="AA714" i="1"/>
  <c r="Z714" i="1"/>
  <c r="X714" i="1"/>
  <c r="AD713" i="1"/>
  <c r="AB713" i="1"/>
  <c r="AA713" i="1"/>
  <c r="Z713" i="1"/>
  <c r="X713" i="1"/>
  <c r="AD82" i="1"/>
  <c r="AB82" i="1"/>
  <c r="AA82" i="1"/>
  <c r="Z82" i="1"/>
  <c r="X82" i="1"/>
  <c r="AD711" i="1"/>
  <c r="AC711" i="1"/>
  <c r="AB711" i="1"/>
  <c r="AA711" i="1"/>
  <c r="Z711" i="1"/>
  <c r="X711" i="1"/>
  <c r="AD710" i="1"/>
  <c r="AC710" i="1"/>
  <c r="AB710" i="1"/>
  <c r="AA710" i="1"/>
  <c r="Z710" i="1"/>
  <c r="X710" i="1"/>
  <c r="AD709" i="1"/>
  <c r="AB709" i="1"/>
  <c r="AA709" i="1"/>
  <c r="Z709" i="1"/>
  <c r="X709" i="1"/>
  <c r="AD708" i="1"/>
  <c r="AB708" i="1"/>
  <c r="AA708" i="1"/>
  <c r="Z708" i="1"/>
  <c r="X708" i="1"/>
  <c r="AD707" i="1"/>
  <c r="AB707" i="1"/>
  <c r="AA707" i="1"/>
  <c r="Z707" i="1"/>
  <c r="X707" i="1"/>
  <c r="AD706" i="1"/>
  <c r="AC706" i="1"/>
  <c r="AB706" i="1"/>
  <c r="AA706" i="1"/>
  <c r="Z706" i="1"/>
  <c r="X706" i="1"/>
  <c r="AD705" i="1"/>
  <c r="AC705" i="1"/>
  <c r="AB705" i="1"/>
  <c r="AA705" i="1"/>
  <c r="Z705" i="1"/>
  <c r="X705" i="1"/>
  <c r="AD704" i="1"/>
  <c r="AC704" i="1"/>
  <c r="AB704" i="1"/>
  <c r="AA704" i="1"/>
  <c r="Z704" i="1"/>
  <c r="X704" i="1"/>
  <c r="AD703" i="1"/>
  <c r="AC703" i="1"/>
  <c r="AB703" i="1"/>
  <c r="AA703" i="1"/>
  <c r="Z703" i="1"/>
  <c r="X703" i="1"/>
  <c r="AD702" i="1"/>
  <c r="AC702" i="1"/>
  <c r="AB702" i="1"/>
  <c r="AA702" i="1"/>
  <c r="Z702" i="1"/>
  <c r="X702" i="1"/>
  <c r="AD701" i="1"/>
  <c r="AC701" i="1"/>
  <c r="AB701" i="1"/>
  <c r="AA701" i="1"/>
  <c r="Z701" i="1"/>
  <c r="X701" i="1"/>
  <c r="AD700" i="1"/>
  <c r="AC700" i="1"/>
  <c r="AB700" i="1"/>
  <c r="AA700" i="1"/>
  <c r="Z700" i="1"/>
  <c r="X700" i="1"/>
  <c r="AD699" i="1"/>
  <c r="AC699" i="1"/>
  <c r="AB699" i="1"/>
  <c r="AA699" i="1"/>
  <c r="Z699" i="1"/>
  <c r="X699" i="1"/>
  <c r="AD698" i="1"/>
  <c r="AC698" i="1"/>
  <c r="AB698" i="1"/>
  <c r="AA698" i="1"/>
  <c r="Z698" i="1"/>
  <c r="X698" i="1"/>
  <c r="AD697" i="1"/>
  <c r="AB697" i="1"/>
  <c r="AA697" i="1"/>
  <c r="Z697" i="1"/>
  <c r="X697" i="1"/>
  <c r="AD696" i="1"/>
  <c r="AB696" i="1"/>
  <c r="AA696" i="1"/>
  <c r="Z696" i="1"/>
  <c r="X696" i="1"/>
  <c r="AD695" i="1"/>
  <c r="AB695" i="1"/>
  <c r="AA695" i="1"/>
  <c r="Z695" i="1"/>
  <c r="X695" i="1"/>
  <c r="AD694" i="1"/>
  <c r="AC694" i="1"/>
  <c r="AB694" i="1"/>
  <c r="AA694" i="1"/>
  <c r="Z694" i="1"/>
  <c r="X694" i="1"/>
  <c r="AD452" i="1"/>
  <c r="AB452" i="1"/>
  <c r="AA452" i="1"/>
  <c r="Z452" i="1"/>
  <c r="X452" i="1"/>
  <c r="AD692" i="1"/>
  <c r="AB692" i="1"/>
  <c r="AA692" i="1"/>
  <c r="Z692" i="1"/>
  <c r="X692" i="1"/>
  <c r="AD410" i="1"/>
  <c r="AC410" i="1"/>
  <c r="AB410" i="1"/>
  <c r="AA410" i="1"/>
  <c r="Z410" i="1"/>
  <c r="X410" i="1"/>
  <c r="AD690" i="1"/>
  <c r="AC690" i="1"/>
  <c r="AB690" i="1"/>
  <c r="AA690" i="1"/>
  <c r="Z690" i="1"/>
  <c r="X690" i="1"/>
  <c r="AD689" i="1"/>
  <c r="AC689" i="1"/>
  <c r="AB689" i="1"/>
  <c r="AA689" i="1"/>
  <c r="Z689" i="1"/>
  <c r="X689" i="1"/>
  <c r="AD688" i="1"/>
  <c r="AC688" i="1"/>
  <c r="AB688" i="1"/>
  <c r="AA688" i="1"/>
  <c r="Z688" i="1"/>
  <c r="X688" i="1"/>
  <c r="AD687" i="1"/>
  <c r="AC687" i="1"/>
  <c r="AB687" i="1"/>
  <c r="AA687" i="1"/>
  <c r="Z687" i="1"/>
  <c r="X687" i="1"/>
  <c r="AD686" i="1"/>
  <c r="AB686" i="1"/>
  <c r="AA686" i="1"/>
  <c r="Z686" i="1"/>
  <c r="X686" i="1"/>
  <c r="AD685" i="1"/>
  <c r="AC685" i="1"/>
  <c r="AB685" i="1"/>
  <c r="AA685" i="1"/>
  <c r="Z685" i="1"/>
  <c r="X685" i="1"/>
  <c r="AD684" i="1"/>
  <c r="AC684" i="1"/>
  <c r="AB684" i="1"/>
  <c r="AA684" i="1"/>
  <c r="Z684" i="1"/>
  <c r="X684" i="1"/>
  <c r="AD683" i="1"/>
  <c r="AC683" i="1"/>
  <c r="AB683" i="1"/>
  <c r="AA683" i="1"/>
  <c r="Z683" i="1"/>
  <c r="X683" i="1"/>
  <c r="AD448" i="1"/>
  <c r="AB448" i="1"/>
  <c r="AA448" i="1"/>
  <c r="Z448" i="1"/>
  <c r="X448" i="1"/>
  <c r="AD153" i="1"/>
  <c r="AC153" i="1"/>
  <c r="AB153" i="1"/>
  <c r="AA153" i="1"/>
  <c r="Z153" i="1"/>
  <c r="X153" i="1"/>
  <c r="AD152" i="1"/>
  <c r="AC152" i="1"/>
  <c r="AB152" i="1"/>
  <c r="AA152" i="1"/>
  <c r="Z152" i="1"/>
  <c r="X152" i="1"/>
  <c r="AD679" i="1"/>
  <c r="AC679" i="1"/>
  <c r="AB679" i="1"/>
  <c r="AA679" i="1"/>
  <c r="Z679" i="1"/>
  <c r="X679" i="1"/>
  <c r="AD678" i="1"/>
  <c r="AB678" i="1"/>
  <c r="AA678" i="1"/>
  <c r="Z678" i="1"/>
  <c r="X678" i="1"/>
  <c r="AD677" i="1"/>
  <c r="AB677" i="1"/>
  <c r="AA677" i="1"/>
  <c r="Z677" i="1"/>
  <c r="X677" i="1"/>
  <c r="AD676" i="1"/>
  <c r="AC676" i="1"/>
  <c r="AB676" i="1"/>
  <c r="AA676" i="1"/>
  <c r="Z676" i="1"/>
  <c r="X676" i="1"/>
  <c r="AD675" i="1"/>
  <c r="AC675" i="1"/>
  <c r="AB675" i="1"/>
  <c r="AA675" i="1"/>
  <c r="Z675" i="1"/>
  <c r="X675" i="1"/>
  <c r="AD674" i="1"/>
  <c r="AC674" i="1"/>
  <c r="AB674" i="1"/>
  <c r="AA674" i="1"/>
  <c r="Z674" i="1"/>
  <c r="X674" i="1"/>
  <c r="AD673" i="1"/>
  <c r="AC673" i="1"/>
  <c r="AB673" i="1"/>
  <c r="AA673" i="1"/>
  <c r="Z673" i="1"/>
  <c r="X673" i="1"/>
  <c r="AD672" i="1"/>
  <c r="AC672" i="1"/>
  <c r="AB672" i="1"/>
  <c r="AA672" i="1"/>
  <c r="Z672" i="1"/>
  <c r="X672" i="1"/>
  <c r="AD447" i="1"/>
  <c r="AB447" i="1"/>
  <c r="AA447" i="1"/>
  <c r="Z447" i="1"/>
  <c r="X447" i="1"/>
  <c r="AD670" i="1"/>
  <c r="AC670" i="1"/>
  <c r="AB670" i="1"/>
  <c r="AA670" i="1"/>
  <c r="Z670" i="1"/>
  <c r="X670" i="1"/>
  <c r="AD669" i="1"/>
  <c r="AC669" i="1"/>
  <c r="AB669" i="1"/>
  <c r="AA669" i="1"/>
  <c r="Z669" i="1"/>
  <c r="X669" i="1"/>
  <c r="AD668" i="1"/>
  <c r="AC668" i="1"/>
  <c r="AB668" i="1"/>
  <c r="AA668" i="1"/>
  <c r="Z668" i="1"/>
  <c r="X668" i="1"/>
  <c r="AD667" i="1"/>
  <c r="AB667" i="1"/>
  <c r="AA667" i="1"/>
  <c r="Z667" i="1"/>
  <c r="X667" i="1"/>
  <c r="AD666" i="1"/>
  <c r="AB666" i="1"/>
  <c r="AA666" i="1"/>
  <c r="Z666" i="1"/>
  <c r="X666" i="1"/>
  <c r="AD665" i="1"/>
  <c r="AB665" i="1"/>
  <c r="AA665" i="1"/>
  <c r="Z665" i="1"/>
  <c r="X665" i="1"/>
  <c r="AD664" i="1"/>
  <c r="AC664" i="1"/>
  <c r="AB664" i="1"/>
  <c r="AA664" i="1"/>
  <c r="Z664" i="1"/>
  <c r="X664" i="1"/>
  <c r="AD429" i="1"/>
  <c r="AB429" i="1"/>
  <c r="AA429" i="1"/>
  <c r="Z429" i="1"/>
  <c r="X429" i="1"/>
  <c r="AD662" i="1"/>
  <c r="AB662" i="1"/>
  <c r="AA662" i="1"/>
  <c r="Z662" i="1"/>
  <c r="X662" i="1"/>
  <c r="AD661" i="1"/>
  <c r="AB661" i="1"/>
  <c r="AA661" i="1"/>
  <c r="Z661" i="1"/>
  <c r="X661" i="1"/>
  <c r="AD660" i="1"/>
  <c r="AB660" i="1"/>
  <c r="AA660" i="1"/>
  <c r="Z660" i="1"/>
  <c r="X660" i="1"/>
  <c r="AD659" i="1"/>
  <c r="AB659" i="1"/>
  <c r="AA659" i="1"/>
  <c r="Z659" i="1"/>
  <c r="X659" i="1"/>
  <c r="AD658" i="1"/>
  <c r="AB658" i="1"/>
  <c r="AA658" i="1"/>
  <c r="Z658" i="1"/>
  <c r="X658" i="1"/>
  <c r="AD657" i="1"/>
  <c r="AC657" i="1"/>
  <c r="AB657" i="1"/>
  <c r="AA657" i="1"/>
  <c r="Z657" i="1"/>
  <c r="X657" i="1"/>
  <c r="AD656" i="1"/>
  <c r="AC656" i="1"/>
  <c r="AB656" i="1"/>
  <c r="AA656" i="1"/>
  <c r="Z656" i="1"/>
  <c r="X656" i="1"/>
  <c r="AD655" i="1"/>
  <c r="AB655" i="1"/>
  <c r="AA655" i="1"/>
  <c r="Z655" i="1"/>
  <c r="X655" i="1"/>
  <c r="AD654" i="1"/>
  <c r="AC654" i="1"/>
  <c r="AB654" i="1"/>
  <c r="AA654" i="1"/>
  <c r="Z654" i="1"/>
  <c r="X654" i="1"/>
  <c r="AD653" i="1"/>
  <c r="AB653" i="1"/>
  <c r="AA653" i="1"/>
  <c r="Z653" i="1"/>
  <c r="X653" i="1"/>
  <c r="AD427" i="1"/>
  <c r="AB427" i="1"/>
  <c r="AA427" i="1"/>
  <c r="Z427" i="1"/>
  <c r="X427" i="1"/>
  <c r="AD651" i="1"/>
  <c r="AC651" i="1"/>
  <c r="AB651" i="1"/>
  <c r="AA651" i="1"/>
  <c r="Z651" i="1"/>
  <c r="X651" i="1"/>
  <c r="AD650" i="1"/>
  <c r="AC650" i="1"/>
  <c r="AB650" i="1"/>
  <c r="AA650" i="1"/>
  <c r="Z650" i="1"/>
  <c r="X650" i="1"/>
  <c r="AD649" i="1"/>
  <c r="AC649" i="1"/>
  <c r="AB649" i="1"/>
  <c r="AA649" i="1"/>
  <c r="Z649" i="1"/>
  <c r="X649" i="1"/>
  <c r="AD648" i="1"/>
  <c r="AC648" i="1"/>
  <c r="AB648" i="1"/>
  <c r="AA648" i="1"/>
  <c r="Z648" i="1"/>
  <c r="X648" i="1"/>
  <c r="AD647" i="1"/>
  <c r="AB647" i="1"/>
  <c r="AA647" i="1"/>
  <c r="Z647" i="1"/>
  <c r="X647" i="1"/>
  <c r="AD646" i="1"/>
  <c r="AB646" i="1"/>
  <c r="AA646" i="1"/>
  <c r="Z646" i="1"/>
  <c r="X646" i="1"/>
  <c r="AD645" i="1"/>
  <c r="AC645" i="1"/>
  <c r="AB645" i="1"/>
  <c r="AA645" i="1"/>
  <c r="Z645" i="1"/>
  <c r="X645" i="1"/>
  <c r="AD644" i="1"/>
  <c r="AC644" i="1"/>
  <c r="AB644" i="1"/>
  <c r="AA644" i="1"/>
  <c r="Z644" i="1"/>
  <c r="X644" i="1"/>
  <c r="AD643" i="1"/>
  <c r="AC643" i="1"/>
  <c r="AB643" i="1"/>
  <c r="AA643" i="1"/>
  <c r="Z643" i="1"/>
  <c r="X643" i="1"/>
  <c r="AD642" i="1"/>
  <c r="AC642" i="1"/>
  <c r="AB642" i="1"/>
  <c r="AA642" i="1"/>
  <c r="Z642" i="1"/>
  <c r="X642" i="1"/>
  <c r="AD641" i="1"/>
  <c r="AC641" i="1"/>
  <c r="AB641" i="1"/>
  <c r="AA641" i="1"/>
  <c r="Z641" i="1"/>
  <c r="X641" i="1"/>
  <c r="AD640" i="1"/>
  <c r="AC640" i="1"/>
  <c r="AB640" i="1"/>
  <c r="AA640" i="1"/>
  <c r="Z640" i="1"/>
  <c r="X640" i="1"/>
  <c r="AD639" i="1"/>
  <c r="AC639" i="1"/>
  <c r="AB639" i="1"/>
  <c r="AA639" i="1"/>
  <c r="Z639" i="1"/>
  <c r="X639" i="1"/>
  <c r="AD103" i="1"/>
  <c r="AC103" i="1"/>
  <c r="AB103" i="1"/>
  <c r="AA103" i="1"/>
  <c r="Z103" i="1"/>
  <c r="X103" i="1"/>
  <c r="AD637" i="1"/>
  <c r="AB637" i="1"/>
  <c r="AA637" i="1"/>
  <c r="Z637" i="1"/>
  <c r="X637" i="1"/>
  <c r="AD636" i="1"/>
  <c r="AC636" i="1"/>
  <c r="AB636" i="1"/>
  <c r="AA636" i="1"/>
  <c r="Z636" i="1"/>
  <c r="X636" i="1"/>
  <c r="AD635" i="1"/>
  <c r="AC635" i="1"/>
  <c r="AB635" i="1"/>
  <c r="AA635" i="1"/>
  <c r="Z635" i="1"/>
  <c r="X635" i="1"/>
  <c r="AD652" i="1"/>
  <c r="AC652" i="1"/>
  <c r="AB652" i="1"/>
  <c r="AA652" i="1"/>
  <c r="Z652" i="1"/>
  <c r="X652" i="1"/>
  <c r="AD633" i="1"/>
  <c r="AB633" i="1"/>
  <c r="AA633" i="1"/>
  <c r="Z633" i="1"/>
  <c r="X633" i="1"/>
  <c r="AD632" i="1"/>
  <c r="AB632" i="1"/>
  <c r="AA632" i="1"/>
  <c r="Z632" i="1"/>
  <c r="X632" i="1"/>
  <c r="AD631" i="1"/>
  <c r="AB631" i="1"/>
  <c r="AA631" i="1"/>
  <c r="Z631" i="1"/>
  <c r="X631" i="1"/>
  <c r="AD630" i="1"/>
  <c r="AC630" i="1"/>
  <c r="AB630" i="1"/>
  <c r="AA630" i="1"/>
  <c r="Z630" i="1"/>
  <c r="X630" i="1"/>
  <c r="AD681" i="1"/>
  <c r="AC681" i="1"/>
  <c r="AB681" i="1"/>
  <c r="AA681" i="1"/>
  <c r="Z681" i="1"/>
  <c r="X681" i="1"/>
  <c r="AD628" i="1"/>
  <c r="AC628" i="1"/>
  <c r="AB628" i="1"/>
  <c r="AA628" i="1"/>
  <c r="Z628" i="1"/>
  <c r="X628" i="1"/>
  <c r="AD627" i="1"/>
  <c r="AC627" i="1"/>
  <c r="AB627" i="1"/>
  <c r="AA627" i="1"/>
  <c r="Z627" i="1"/>
  <c r="X627" i="1"/>
  <c r="AD733" i="1"/>
  <c r="AC733" i="1"/>
  <c r="AB733" i="1"/>
  <c r="AA733" i="1"/>
  <c r="Z733" i="1"/>
  <c r="X733" i="1"/>
  <c r="AD625" i="1"/>
  <c r="AC625" i="1"/>
  <c r="AB625" i="1"/>
  <c r="AA625" i="1"/>
  <c r="Z625" i="1"/>
  <c r="X625" i="1"/>
  <c r="AD624" i="1"/>
  <c r="AC624" i="1"/>
  <c r="AB624" i="1"/>
  <c r="AA624" i="1"/>
  <c r="Z624" i="1"/>
  <c r="X624" i="1"/>
  <c r="AD623" i="1"/>
  <c r="AC623" i="1"/>
  <c r="AB623" i="1"/>
  <c r="AA623" i="1"/>
  <c r="Z623" i="1"/>
  <c r="X623" i="1"/>
  <c r="AD622" i="1"/>
  <c r="AB622" i="1"/>
  <c r="AA622" i="1"/>
  <c r="Z622" i="1"/>
  <c r="X622" i="1"/>
  <c r="AD621" i="1"/>
  <c r="AC621" i="1"/>
  <c r="AB621" i="1"/>
  <c r="AA621" i="1"/>
  <c r="Z621" i="1"/>
  <c r="X621" i="1"/>
  <c r="AD620" i="1"/>
  <c r="AC620" i="1"/>
  <c r="AB620" i="1"/>
  <c r="AA620" i="1"/>
  <c r="Z620" i="1"/>
  <c r="X620" i="1"/>
  <c r="AD619" i="1"/>
  <c r="AB619" i="1"/>
  <c r="AA619" i="1"/>
  <c r="Z619" i="1"/>
  <c r="X619" i="1"/>
  <c r="AD618" i="1"/>
  <c r="AC618" i="1"/>
  <c r="AB618" i="1"/>
  <c r="AA618" i="1"/>
  <c r="Z618" i="1"/>
  <c r="X618" i="1"/>
  <c r="AD617" i="1"/>
  <c r="AB617" i="1"/>
  <c r="AA617" i="1"/>
  <c r="Z617" i="1"/>
  <c r="X617" i="1"/>
  <c r="AD616" i="1"/>
  <c r="AB616" i="1"/>
  <c r="AA616" i="1"/>
  <c r="Z616" i="1"/>
  <c r="X616" i="1"/>
  <c r="AD615" i="1"/>
  <c r="AC615" i="1"/>
  <c r="AB615" i="1"/>
  <c r="AA615" i="1"/>
  <c r="Z615" i="1"/>
  <c r="X615" i="1"/>
  <c r="AD744" i="1"/>
  <c r="AB744" i="1"/>
  <c r="AA744" i="1"/>
  <c r="Z744" i="1"/>
  <c r="X744" i="1"/>
  <c r="AD613" i="1"/>
  <c r="AB613" i="1"/>
  <c r="AA613" i="1"/>
  <c r="Z613" i="1"/>
  <c r="X613" i="1"/>
  <c r="AD612" i="1"/>
  <c r="AB612" i="1"/>
  <c r="AA612" i="1"/>
  <c r="Z612" i="1"/>
  <c r="X612" i="1"/>
  <c r="AD611" i="1"/>
  <c r="AB611" i="1"/>
  <c r="AA611" i="1"/>
  <c r="Z611" i="1"/>
  <c r="X611" i="1"/>
  <c r="AD610" i="1"/>
  <c r="AC610" i="1"/>
  <c r="AB610" i="1"/>
  <c r="AA610" i="1"/>
  <c r="Z610" i="1"/>
  <c r="X610" i="1"/>
  <c r="AD609" i="1"/>
  <c r="AB609" i="1"/>
  <c r="AA609" i="1"/>
  <c r="Z609" i="1"/>
  <c r="X609" i="1"/>
  <c r="AD608" i="1"/>
  <c r="AC608" i="1"/>
  <c r="AB608" i="1"/>
  <c r="AA608" i="1"/>
  <c r="Z608" i="1"/>
  <c r="X608" i="1"/>
  <c r="AD607" i="1"/>
  <c r="AC607" i="1"/>
  <c r="AB607" i="1"/>
  <c r="AA607" i="1"/>
  <c r="Z607" i="1"/>
  <c r="X607" i="1"/>
  <c r="AD606" i="1"/>
  <c r="AC606" i="1"/>
  <c r="AB606" i="1"/>
  <c r="AA606" i="1"/>
  <c r="Z606" i="1"/>
  <c r="X606" i="1"/>
  <c r="AD605" i="1"/>
  <c r="AB605" i="1"/>
  <c r="AA605" i="1"/>
  <c r="Z605" i="1"/>
  <c r="X605" i="1"/>
  <c r="AD604" i="1"/>
  <c r="AB604" i="1"/>
  <c r="AA604" i="1"/>
  <c r="Z604" i="1"/>
  <c r="X604" i="1"/>
  <c r="AD425" i="1"/>
  <c r="AB425" i="1"/>
  <c r="AA425" i="1"/>
  <c r="Z425" i="1"/>
  <c r="X425" i="1"/>
  <c r="AD602" i="1"/>
  <c r="AC602" i="1"/>
  <c r="AB602" i="1"/>
  <c r="AA602" i="1"/>
  <c r="Z602" i="1"/>
  <c r="X602" i="1"/>
  <c r="AD601" i="1"/>
  <c r="AB601" i="1"/>
  <c r="AA601" i="1"/>
  <c r="Z601" i="1"/>
  <c r="X601" i="1"/>
  <c r="AD334" i="1"/>
  <c r="AB334" i="1"/>
  <c r="AA334" i="1"/>
  <c r="Z334" i="1"/>
  <c r="X334" i="1"/>
  <c r="AD599" i="1"/>
  <c r="AC599" i="1"/>
  <c r="AB599" i="1"/>
  <c r="AA599" i="1"/>
  <c r="Z599" i="1"/>
  <c r="X599" i="1"/>
  <c r="AD598" i="1"/>
  <c r="AB598" i="1"/>
  <c r="AA598" i="1"/>
  <c r="Z598" i="1"/>
  <c r="X598" i="1"/>
  <c r="AD597" i="1"/>
  <c r="AB597" i="1"/>
  <c r="AA597" i="1"/>
  <c r="Z597" i="1"/>
  <c r="X597" i="1"/>
  <c r="AD596" i="1"/>
  <c r="AB596" i="1"/>
  <c r="AA596" i="1"/>
  <c r="Z596" i="1"/>
  <c r="X596" i="1"/>
  <c r="AD595" i="1"/>
  <c r="AC595" i="1"/>
  <c r="AB595" i="1"/>
  <c r="AA595" i="1"/>
  <c r="Z595" i="1"/>
  <c r="X595" i="1"/>
  <c r="AD594" i="1"/>
  <c r="AB594" i="1"/>
  <c r="AA594" i="1"/>
  <c r="Z594" i="1"/>
  <c r="X594" i="1"/>
  <c r="AD593" i="1"/>
  <c r="AB593" i="1"/>
  <c r="AA593" i="1"/>
  <c r="Z593" i="1"/>
  <c r="X593" i="1"/>
  <c r="AD592" i="1"/>
  <c r="AB592" i="1"/>
  <c r="AA592" i="1"/>
  <c r="Z592" i="1"/>
  <c r="X592" i="1"/>
  <c r="AD591" i="1"/>
  <c r="AB591" i="1"/>
  <c r="AA591" i="1"/>
  <c r="Z591" i="1"/>
  <c r="X591" i="1"/>
  <c r="AD590" i="1"/>
  <c r="AB590" i="1"/>
  <c r="AA590" i="1"/>
  <c r="Z590" i="1"/>
  <c r="X590" i="1"/>
  <c r="AD589" i="1"/>
  <c r="AB589" i="1"/>
  <c r="AA589" i="1"/>
  <c r="Z589" i="1"/>
  <c r="X589" i="1"/>
  <c r="AD588" i="1"/>
  <c r="AC588" i="1"/>
  <c r="AB588" i="1"/>
  <c r="AA588" i="1"/>
  <c r="Z588" i="1"/>
  <c r="X588" i="1"/>
  <c r="AD587" i="1"/>
  <c r="AB587" i="1"/>
  <c r="AA587" i="1"/>
  <c r="Z587" i="1"/>
  <c r="X587" i="1"/>
  <c r="AD586" i="1"/>
  <c r="AC586" i="1"/>
  <c r="AB586" i="1"/>
  <c r="AA586" i="1"/>
  <c r="Z586" i="1"/>
  <c r="X586" i="1"/>
  <c r="AD585" i="1"/>
  <c r="AC585" i="1"/>
  <c r="AB585" i="1"/>
  <c r="AA585" i="1"/>
  <c r="Z585" i="1"/>
  <c r="X585" i="1"/>
  <c r="AD584" i="1"/>
  <c r="AC584" i="1"/>
  <c r="AB584" i="1"/>
  <c r="AA584" i="1"/>
  <c r="Z584" i="1"/>
  <c r="X584" i="1"/>
  <c r="AD746" i="1"/>
  <c r="AC746" i="1"/>
  <c r="AB746" i="1"/>
  <c r="AA746" i="1"/>
  <c r="Z746" i="1"/>
  <c r="X746" i="1"/>
  <c r="AD582" i="1"/>
  <c r="AC582" i="1"/>
  <c r="AB582" i="1"/>
  <c r="AA582" i="1"/>
  <c r="Z582" i="1"/>
  <c r="X582" i="1"/>
  <c r="AD581" i="1"/>
  <c r="AB581" i="1"/>
  <c r="AA581" i="1"/>
  <c r="Z581" i="1"/>
  <c r="X581" i="1"/>
  <c r="AD580" i="1"/>
  <c r="AB580" i="1"/>
  <c r="AA580" i="1"/>
  <c r="Z580" i="1"/>
  <c r="X580" i="1"/>
  <c r="AD579" i="1"/>
  <c r="AB579" i="1"/>
  <c r="AA579" i="1"/>
  <c r="Z579" i="1"/>
  <c r="X579" i="1"/>
  <c r="AD578" i="1"/>
  <c r="AB578" i="1"/>
  <c r="AA578" i="1"/>
  <c r="Z578" i="1"/>
  <c r="X578" i="1"/>
  <c r="AD577" i="1"/>
  <c r="AB577" i="1"/>
  <c r="AA577" i="1"/>
  <c r="Z577" i="1"/>
  <c r="X577" i="1"/>
  <c r="AD576" i="1"/>
  <c r="AB576" i="1"/>
  <c r="AA576" i="1"/>
  <c r="Z576" i="1"/>
  <c r="X576" i="1"/>
  <c r="AD575" i="1"/>
  <c r="AB575" i="1"/>
  <c r="AA575" i="1"/>
  <c r="Z575" i="1"/>
  <c r="X575" i="1"/>
  <c r="AD574" i="1"/>
  <c r="AC574" i="1"/>
  <c r="AB574" i="1"/>
  <c r="AA574" i="1"/>
  <c r="Z574" i="1"/>
  <c r="X574" i="1"/>
  <c r="AD573" i="1"/>
  <c r="AC573" i="1"/>
  <c r="AB573" i="1"/>
  <c r="AA573" i="1"/>
  <c r="Z573" i="1"/>
  <c r="X573" i="1"/>
  <c r="AD265" i="1"/>
  <c r="AC265" i="1"/>
  <c r="AB265" i="1"/>
  <c r="AA265" i="1"/>
  <c r="Z265" i="1"/>
  <c r="X265" i="1"/>
  <c r="AD571" i="1"/>
  <c r="AB571" i="1"/>
  <c r="AA571" i="1"/>
  <c r="Z571" i="1"/>
  <c r="X571" i="1"/>
  <c r="AD570" i="1"/>
  <c r="AB570" i="1"/>
  <c r="AA570" i="1"/>
  <c r="Z570" i="1"/>
  <c r="X570" i="1"/>
  <c r="AD569" i="1"/>
  <c r="AB569" i="1"/>
  <c r="AA569" i="1"/>
  <c r="Z569" i="1"/>
  <c r="X569" i="1"/>
  <c r="AD568" i="1"/>
  <c r="AB568" i="1"/>
  <c r="AA568" i="1"/>
  <c r="Z568" i="1"/>
  <c r="X568" i="1"/>
  <c r="AD567" i="1"/>
  <c r="AB567" i="1"/>
  <c r="AA567" i="1"/>
  <c r="Z567" i="1"/>
  <c r="X567" i="1"/>
  <c r="AD566" i="1"/>
  <c r="AB566" i="1"/>
  <c r="AA566" i="1"/>
  <c r="Z566" i="1"/>
  <c r="X566" i="1"/>
  <c r="AD565" i="1"/>
  <c r="AB565" i="1"/>
  <c r="AA565" i="1"/>
  <c r="Z565" i="1"/>
  <c r="X565" i="1"/>
  <c r="AD748" i="1"/>
  <c r="AC748" i="1"/>
  <c r="AB748" i="1"/>
  <c r="AA748" i="1"/>
  <c r="Z748" i="1"/>
  <c r="X748" i="1"/>
  <c r="AD563" i="1"/>
  <c r="AC563" i="1"/>
  <c r="AB563" i="1"/>
  <c r="AA563" i="1"/>
  <c r="Z563" i="1"/>
  <c r="X563" i="1"/>
  <c r="AD747" i="1"/>
  <c r="AC747" i="1"/>
  <c r="AB747" i="1"/>
  <c r="AA747" i="1"/>
  <c r="Z747" i="1"/>
  <c r="X747" i="1"/>
  <c r="AD561" i="1"/>
  <c r="AB561" i="1"/>
  <c r="AA561" i="1"/>
  <c r="Z561" i="1"/>
  <c r="X561" i="1"/>
  <c r="AD560" i="1"/>
  <c r="AC560" i="1"/>
  <c r="AB560" i="1"/>
  <c r="AA560" i="1"/>
  <c r="Z560" i="1"/>
  <c r="X560" i="1"/>
  <c r="AD559" i="1"/>
  <c r="AC559" i="1"/>
  <c r="AB559" i="1"/>
  <c r="AA559" i="1"/>
  <c r="Z559" i="1"/>
  <c r="X559" i="1"/>
  <c r="AD558" i="1"/>
  <c r="AC558" i="1"/>
  <c r="AB558" i="1"/>
  <c r="AA558" i="1"/>
  <c r="Z558" i="1"/>
  <c r="X558" i="1"/>
  <c r="AD557" i="1"/>
  <c r="AC557" i="1"/>
  <c r="AB557" i="1"/>
  <c r="AA557" i="1"/>
  <c r="Z557" i="1"/>
  <c r="X557" i="1"/>
  <c r="AD556" i="1"/>
  <c r="AC556" i="1"/>
  <c r="AB556" i="1"/>
  <c r="AA556" i="1"/>
  <c r="Z556" i="1"/>
  <c r="X556" i="1"/>
  <c r="AD555" i="1"/>
  <c r="AB555" i="1"/>
  <c r="AA555" i="1"/>
  <c r="Z555" i="1"/>
  <c r="X555" i="1"/>
  <c r="AD772" i="1"/>
  <c r="AC772" i="1"/>
  <c r="AB772" i="1"/>
  <c r="AA772" i="1"/>
  <c r="Z772" i="1"/>
  <c r="X772" i="1"/>
  <c r="AD553" i="1"/>
  <c r="AC553" i="1"/>
  <c r="AB553" i="1"/>
  <c r="AA553" i="1"/>
  <c r="Z553" i="1"/>
  <c r="X553" i="1"/>
  <c r="AD552" i="1"/>
  <c r="AC552" i="1"/>
  <c r="AB552" i="1"/>
  <c r="AA552" i="1"/>
  <c r="Z552" i="1"/>
  <c r="X552" i="1"/>
  <c r="AD551" i="1"/>
  <c r="AC551" i="1"/>
  <c r="AB551" i="1"/>
  <c r="AA551" i="1"/>
  <c r="Z551" i="1"/>
  <c r="X551" i="1"/>
  <c r="AD550" i="1"/>
  <c r="AC550" i="1"/>
  <c r="AB550" i="1"/>
  <c r="AA550" i="1"/>
  <c r="Z550" i="1"/>
  <c r="X550" i="1"/>
  <c r="AD549" i="1"/>
  <c r="AC549" i="1"/>
  <c r="AB549" i="1"/>
  <c r="AA549" i="1"/>
  <c r="Z549" i="1"/>
  <c r="X549" i="1"/>
  <c r="AD548" i="1"/>
  <c r="AB548" i="1"/>
  <c r="AA548" i="1"/>
  <c r="Z548" i="1"/>
  <c r="X548" i="1"/>
  <c r="AD547" i="1"/>
  <c r="AC547" i="1"/>
  <c r="AB547" i="1"/>
  <c r="AA547" i="1"/>
  <c r="Z547" i="1"/>
  <c r="X547" i="1"/>
  <c r="AD546" i="1"/>
  <c r="AC546" i="1"/>
  <c r="AB546" i="1"/>
  <c r="AA546" i="1"/>
  <c r="Z546" i="1"/>
  <c r="X546" i="1"/>
  <c r="AD545" i="1"/>
  <c r="AC545" i="1"/>
  <c r="AB545" i="1"/>
  <c r="AA545" i="1"/>
  <c r="Z545" i="1"/>
  <c r="X545" i="1"/>
  <c r="AD532" i="1"/>
  <c r="AB532" i="1"/>
  <c r="AA532" i="1"/>
  <c r="Z532" i="1"/>
  <c r="X532" i="1"/>
  <c r="AD543" i="1"/>
  <c r="AC543" i="1"/>
  <c r="AB543" i="1"/>
  <c r="AA543" i="1"/>
  <c r="Z543" i="1"/>
  <c r="X543" i="1"/>
  <c r="AD542" i="1"/>
  <c r="AC542" i="1"/>
  <c r="AB542" i="1"/>
  <c r="AA542" i="1"/>
  <c r="Z542" i="1"/>
  <c r="X542" i="1"/>
  <c r="AD541" i="1"/>
  <c r="AB541" i="1"/>
  <c r="AA541" i="1"/>
  <c r="Z541" i="1"/>
  <c r="X541" i="1"/>
  <c r="AD531" i="1"/>
  <c r="AB531" i="1"/>
  <c r="AA531" i="1"/>
  <c r="Z531" i="1"/>
  <c r="X531" i="1"/>
  <c r="AD539" i="1"/>
  <c r="AC539" i="1"/>
  <c r="AB539" i="1"/>
  <c r="AA539" i="1"/>
  <c r="Z539" i="1"/>
  <c r="X539" i="1"/>
  <c r="AD538" i="1"/>
  <c r="AC538" i="1"/>
  <c r="AB538" i="1"/>
  <c r="AA538" i="1"/>
  <c r="Z538" i="1"/>
  <c r="X538" i="1"/>
  <c r="AD537" i="1"/>
  <c r="AC537" i="1"/>
  <c r="AB537" i="1"/>
  <c r="AA537" i="1"/>
  <c r="Z537" i="1"/>
  <c r="X537" i="1"/>
  <c r="AD536" i="1"/>
  <c r="AC536" i="1"/>
  <c r="AB536" i="1"/>
  <c r="AA536" i="1"/>
  <c r="Z536" i="1"/>
  <c r="X536" i="1"/>
  <c r="AD535" i="1"/>
  <c r="AC535" i="1"/>
  <c r="AB535" i="1"/>
  <c r="AA535" i="1"/>
  <c r="Z535" i="1"/>
  <c r="X535" i="1"/>
  <c r="AD534" i="1"/>
  <c r="AC534" i="1"/>
  <c r="AB534" i="1"/>
  <c r="AA534" i="1"/>
  <c r="Z534" i="1"/>
  <c r="X534" i="1"/>
  <c r="AD727" i="1"/>
  <c r="AC727" i="1"/>
  <c r="AB727" i="1"/>
  <c r="AA727" i="1"/>
  <c r="Z727" i="1"/>
  <c r="X727" i="1"/>
  <c r="AD457" i="1"/>
  <c r="AC457" i="1"/>
  <c r="AB457" i="1"/>
  <c r="AA457" i="1"/>
  <c r="Z457" i="1"/>
  <c r="X457" i="1"/>
  <c r="AD507" i="1"/>
  <c r="AB507" i="1"/>
  <c r="AA507" i="1"/>
  <c r="Z507" i="1"/>
  <c r="X507" i="1"/>
  <c r="AD530" i="1"/>
  <c r="AC530" i="1"/>
  <c r="AB530" i="1"/>
  <c r="AA530" i="1"/>
  <c r="Z530" i="1"/>
  <c r="X530" i="1"/>
  <c r="AD529" i="1"/>
  <c r="AB529" i="1"/>
  <c r="AA529" i="1"/>
  <c r="Z529" i="1"/>
  <c r="X529" i="1"/>
  <c r="AD528" i="1"/>
  <c r="AB528" i="1"/>
  <c r="AA528" i="1"/>
  <c r="Z528" i="1"/>
  <c r="X528" i="1"/>
  <c r="AD527" i="1"/>
  <c r="AC527" i="1"/>
  <c r="AB527" i="1"/>
  <c r="AA527" i="1"/>
  <c r="Z527" i="1"/>
  <c r="X527" i="1"/>
  <c r="AD526" i="1"/>
  <c r="AC526" i="1"/>
  <c r="AB526" i="1"/>
  <c r="AA526" i="1"/>
  <c r="Z526" i="1"/>
  <c r="X526" i="1"/>
  <c r="AD525" i="1"/>
  <c r="AB525" i="1"/>
  <c r="AA525" i="1"/>
  <c r="Z525" i="1"/>
  <c r="X525" i="1"/>
  <c r="AD524" i="1"/>
  <c r="AB524" i="1"/>
  <c r="AA524" i="1"/>
  <c r="Z524" i="1"/>
  <c r="X524" i="1"/>
  <c r="AD523" i="1"/>
  <c r="AB523" i="1"/>
  <c r="AA523" i="1"/>
  <c r="Z523" i="1"/>
  <c r="X523" i="1"/>
  <c r="AD522" i="1"/>
  <c r="AC522" i="1"/>
  <c r="AB522" i="1"/>
  <c r="AA522" i="1"/>
  <c r="Z522" i="1"/>
  <c r="X522" i="1"/>
  <c r="AD521" i="1"/>
  <c r="AC521" i="1"/>
  <c r="AB521" i="1"/>
  <c r="AA521" i="1"/>
  <c r="Z521" i="1"/>
  <c r="X521" i="1"/>
  <c r="AD520" i="1"/>
  <c r="AC520" i="1"/>
  <c r="AB520" i="1"/>
  <c r="AA520" i="1"/>
  <c r="Z520" i="1"/>
  <c r="X520" i="1"/>
  <c r="AD519" i="1"/>
  <c r="AC519" i="1"/>
  <c r="AB519" i="1"/>
  <c r="AA519" i="1"/>
  <c r="Z519" i="1"/>
  <c r="X519" i="1"/>
  <c r="AD518" i="1"/>
  <c r="AC518" i="1"/>
  <c r="AB518" i="1"/>
  <c r="AA518" i="1"/>
  <c r="Z518" i="1"/>
  <c r="X518" i="1"/>
  <c r="AD517" i="1"/>
  <c r="AC517" i="1"/>
  <c r="AB517" i="1"/>
  <c r="AA517" i="1"/>
  <c r="Z517" i="1"/>
  <c r="X517" i="1"/>
  <c r="AD516" i="1"/>
  <c r="AB516" i="1"/>
  <c r="AA516" i="1"/>
  <c r="Z516" i="1"/>
  <c r="X516" i="1"/>
  <c r="AD515" i="1"/>
  <c r="AB515" i="1"/>
  <c r="AA515" i="1"/>
  <c r="Z515" i="1"/>
  <c r="X515" i="1"/>
  <c r="AD514" i="1"/>
  <c r="AC514" i="1"/>
  <c r="AB514" i="1"/>
  <c r="AA514" i="1"/>
  <c r="Z514" i="1"/>
  <c r="X514" i="1"/>
  <c r="AD513" i="1"/>
  <c r="AC513" i="1"/>
  <c r="AB513" i="1"/>
  <c r="AA513" i="1"/>
  <c r="Z513" i="1"/>
  <c r="X513" i="1"/>
  <c r="AD512" i="1"/>
  <c r="AC512" i="1"/>
  <c r="AB512" i="1"/>
  <c r="AA512" i="1"/>
  <c r="Z512" i="1"/>
  <c r="X512" i="1"/>
  <c r="AD511" i="1"/>
  <c r="AC511" i="1"/>
  <c r="AB511" i="1"/>
  <c r="AA511" i="1"/>
  <c r="Z511" i="1"/>
  <c r="X511" i="1"/>
  <c r="AD510" i="1"/>
  <c r="AC510" i="1"/>
  <c r="AB510" i="1"/>
  <c r="AA510" i="1"/>
  <c r="Z510" i="1"/>
  <c r="X510" i="1"/>
  <c r="AD509" i="1"/>
  <c r="AC509" i="1"/>
  <c r="AB509" i="1"/>
  <c r="AA509" i="1"/>
  <c r="Z509" i="1"/>
  <c r="X509" i="1"/>
  <c r="AD508" i="1"/>
  <c r="AC508" i="1"/>
  <c r="AB508" i="1"/>
  <c r="AA508" i="1"/>
  <c r="Z508" i="1"/>
  <c r="X508" i="1"/>
  <c r="AD712" i="1"/>
  <c r="AB712" i="1"/>
  <c r="AA712" i="1"/>
  <c r="Z712" i="1"/>
  <c r="X712" i="1"/>
  <c r="AD506" i="1"/>
  <c r="AC506" i="1"/>
  <c r="AB506" i="1"/>
  <c r="AA506" i="1"/>
  <c r="Z506" i="1"/>
  <c r="X506" i="1"/>
  <c r="AD505" i="1"/>
  <c r="AC505" i="1"/>
  <c r="AB505" i="1"/>
  <c r="AA505" i="1"/>
  <c r="Z505" i="1"/>
  <c r="X505" i="1"/>
  <c r="AD504" i="1"/>
  <c r="AC504" i="1"/>
  <c r="AB504" i="1"/>
  <c r="AA504" i="1"/>
  <c r="Z504" i="1"/>
  <c r="X504" i="1"/>
  <c r="AD503" i="1"/>
  <c r="AB503" i="1"/>
  <c r="AA503" i="1"/>
  <c r="Z503" i="1"/>
  <c r="X503" i="1"/>
  <c r="AD502" i="1"/>
  <c r="AC502" i="1"/>
  <c r="AB502" i="1"/>
  <c r="AA502" i="1"/>
  <c r="Z502" i="1"/>
  <c r="X502" i="1"/>
  <c r="AD501" i="1"/>
  <c r="AC501" i="1"/>
  <c r="AB501" i="1"/>
  <c r="AA501" i="1"/>
  <c r="Z501" i="1"/>
  <c r="X501" i="1"/>
  <c r="AD500" i="1"/>
  <c r="AC500" i="1"/>
  <c r="AB500" i="1"/>
  <c r="AA500" i="1"/>
  <c r="Z500" i="1"/>
  <c r="X500" i="1"/>
  <c r="AD499" i="1"/>
  <c r="AB499" i="1"/>
  <c r="AA499" i="1"/>
  <c r="Z499" i="1"/>
  <c r="X499" i="1"/>
  <c r="AD498" i="1"/>
  <c r="AC498" i="1"/>
  <c r="AB498" i="1"/>
  <c r="AA498" i="1"/>
  <c r="Z498" i="1"/>
  <c r="X498" i="1"/>
  <c r="AD497" i="1"/>
  <c r="AC497" i="1"/>
  <c r="AB497" i="1"/>
  <c r="AA497" i="1"/>
  <c r="Z497" i="1"/>
  <c r="X497" i="1"/>
  <c r="AD496" i="1"/>
  <c r="AC496" i="1"/>
  <c r="AB496" i="1"/>
  <c r="AA496" i="1"/>
  <c r="Z496" i="1"/>
  <c r="X496" i="1"/>
  <c r="AD495" i="1"/>
  <c r="AC495" i="1"/>
  <c r="AB495" i="1"/>
  <c r="AA495" i="1"/>
  <c r="Z495" i="1"/>
  <c r="X495" i="1"/>
  <c r="AD494" i="1"/>
  <c r="AB494" i="1"/>
  <c r="AA494" i="1"/>
  <c r="Z494" i="1"/>
  <c r="X494" i="1"/>
  <c r="AD493" i="1"/>
  <c r="AB493" i="1"/>
  <c r="AA493" i="1"/>
  <c r="Z493" i="1"/>
  <c r="X493" i="1"/>
  <c r="AD492" i="1"/>
  <c r="AB492" i="1"/>
  <c r="AA492" i="1"/>
  <c r="Z492" i="1"/>
  <c r="X492" i="1"/>
  <c r="AD491" i="1"/>
  <c r="AB491" i="1"/>
  <c r="AA491" i="1"/>
  <c r="Z491" i="1"/>
  <c r="X491" i="1"/>
  <c r="AD490" i="1"/>
  <c r="AB490" i="1"/>
  <c r="AA490" i="1"/>
  <c r="Z490" i="1"/>
  <c r="X490" i="1"/>
  <c r="AD489" i="1"/>
  <c r="AB489" i="1"/>
  <c r="AA489" i="1"/>
  <c r="Z489" i="1"/>
  <c r="X489" i="1"/>
  <c r="AD488" i="1"/>
  <c r="AC488" i="1"/>
  <c r="AB488" i="1"/>
  <c r="AA488" i="1"/>
  <c r="Z488" i="1"/>
  <c r="X488" i="1"/>
  <c r="AD487" i="1"/>
  <c r="AC487" i="1"/>
  <c r="AB487" i="1"/>
  <c r="AA487" i="1"/>
  <c r="Z487" i="1"/>
  <c r="X487" i="1"/>
  <c r="AD199" i="1"/>
  <c r="AC199" i="1"/>
  <c r="AB199" i="1"/>
  <c r="AA199" i="1"/>
  <c r="Z199" i="1"/>
  <c r="X199" i="1"/>
  <c r="AD485" i="1"/>
  <c r="AC485" i="1"/>
  <c r="AB485" i="1"/>
  <c r="AA485" i="1"/>
  <c r="Z485" i="1"/>
  <c r="X485" i="1"/>
  <c r="AD484" i="1"/>
  <c r="AB484" i="1"/>
  <c r="AA484" i="1"/>
  <c r="Z484" i="1"/>
  <c r="X484" i="1"/>
  <c r="AD483" i="1"/>
  <c r="AC483" i="1"/>
  <c r="AB483" i="1"/>
  <c r="AA483" i="1"/>
  <c r="Z483" i="1"/>
  <c r="X483" i="1"/>
  <c r="AD482" i="1"/>
  <c r="AC482" i="1"/>
  <c r="AB482" i="1"/>
  <c r="AA482" i="1"/>
  <c r="Z482" i="1"/>
  <c r="X482" i="1"/>
  <c r="AD481" i="1"/>
  <c r="AC481" i="1"/>
  <c r="AB481" i="1"/>
  <c r="AA481" i="1"/>
  <c r="Z481" i="1"/>
  <c r="X481" i="1"/>
  <c r="AD480" i="1"/>
  <c r="AB480" i="1"/>
  <c r="AA480" i="1"/>
  <c r="Z480" i="1"/>
  <c r="X480" i="1"/>
  <c r="AD479" i="1"/>
  <c r="AC479" i="1"/>
  <c r="AB479" i="1"/>
  <c r="AA479" i="1"/>
  <c r="Z479" i="1"/>
  <c r="X479" i="1"/>
  <c r="AD478" i="1"/>
  <c r="AC478" i="1"/>
  <c r="AB478" i="1"/>
  <c r="AA478" i="1"/>
  <c r="Z478" i="1"/>
  <c r="X478" i="1"/>
  <c r="AD477" i="1"/>
  <c r="AC477" i="1"/>
  <c r="AB477" i="1"/>
  <c r="AA477" i="1"/>
  <c r="Z477" i="1"/>
  <c r="X477" i="1"/>
  <c r="AD476" i="1"/>
  <c r="AC476" i="1"/>
  <c r="AB476" i="1"/>
  <c r="AA476" i="1"/>
  <c r="Z476" i="1"/>
  <c r="X476" i="1"/>
  <c r="AD475" i="1"/>
  <c r="AC475" i="1"/>
  <c r="AB475" i="1"/>
  <c r="AA475" i="1"/>
  <c r="Z475" i="1"/>
  <c r="X475" i="1"/>
  <c r="AD600" i="1"/>
  <c r="AB600" i="1"/>
  <c r="AA600" i="1"/>
  <c r="Z600" i="1"/>
  <c r="X600" i="1"/>
  <c r="AD473" i="1"/>
  <c r="AB473" i="1"/>
  <c r="AA473" i="1"/>
  <c r="Z473" i="1"/>
  <c r="X473" i="1"/>
  <c r="AD251" i="1"/>
  <c r="AC251" i="1"/>
  <c r="AB251" i="1"/>
  <c r="AA251" i="1"/>
  <c r="Z251" i="1"/>
  <c r="X251" i="1"/>
  <c r="AD471" i="1"/>
  <c r="AB471" i="1"/>
  <c r="AA471" i="1"/>
  <c r="Z471" i="1"/>
  <c r="X471" i="1"/>
  <c r="AD470" i="1"/>
  <c r="AB470" i="1"/>
  <c r="AA470" i="1"/>
  <c r="Z470" i="1"/>
  <c r="X470" i="1"/>
  <c r="AD194" i="1"/>
  <c r="AB194" i="1"/>
  <c r="AA194" i="1"/>
  <c r="Z194" i="1"/>
  <c r="X194" i="1"/>
  <c r="AD188" i="1"/>
  <c r="AB188" i="1"/>
  <c r="AA188" i="1"/>
  <c r="Z188" i="1"/>
  <c r="X188" i="1"/>
  <c r="AD467" i="1"/>
  <c r="AC467" i="1"/>
  <c r="AB467" i="1"/>
  <c r="AA467" i="1"/>
  <c r="Z467" i="1"/>
  <c r="X467" i="1"/>
  <c r="AD466" i="1"/>
  <c r="AB466" i="1"/>
  <c r="AA466" i="1"/>
  <c r="Z466" i="1"/>
  <c r="X466" i="1"/>
  <c r="AD465" i="1"/>
  <c r="AC465" i="1"/>
  <c r="AB465" i="1"/>
  <c r="AA465" i="1"/>
  <c r="Z465" i="1"/>
  <c r="X465" i="1"/>
  <c r="AD693" i="1"/>
  <c r="AB693" i="1"/>
  <c r="AA693" i="1"/>
  <c r="Z693" i="1"/>
  <c r="X693" i="1"/>
  <c r="AD463" i="1"/>
  <c r="AC463" i="1"/>
  <c r="AB463" i="1"/>
  <c r="AA463" i="1"/>
  <c r="Z463" i="1"/>
  <c r="X463" i="1"/>
  <c r="AD691" i="1"/>
  <c r="AB691" i="1"/>
  <c r="AA691" i="1"/>
  <c r="Z691" i="1"/>
  <c r="X691" i="1"/>
  <c r="AD461" i="1"/>
  <c r="AC461" i="1"/>
  <c r="AB461" i="1"/>
  <c r="AA461" i="1"/>
  <c r="Z461" i="1"/>
  <c r="X461" i="1"/>
  <c r="AD460" i="1"/>
  <c r="AB460" i="1"/>
  <c r="AA460" i="1"/>
  <c r="Z460" i="1"/>
  <c r="X460" i="1"/>
  <c r="AD459" i="1"/>
  <c r="AC459" i="1"/>
  <c r="AB459" i="1"/>
  <c r="AA459" i="1"/>
  <c r="Z459" i="1"/>
  <c r="X459" i="1"/>
  <c r="AD682" i="1"/>
  <c r="AC682" i="1"/>
  <c r="AB682" i="1"/>
  <c r="AA682" i="1"/>
  <c r="Z682" i="1"/>
  <c r="X682" i="1"/>
  <c r="AD614" i="1"/>
  <c r="AC614" i="1"/>
  <c r="AB614" i="1"/>
  <c r="AA614" i="1"/>
  <c r="Z614" i="1"/>
  <c r="X614" i="1"/>
  <c r="AD456" i="1"/>
  <c r="AB456" i="1"/>
  <c r="AA456" i="1"/>
  <c r="Z456" i="1"/>
  <c r="X456" i="1"/>
  <c r="AD455" i="1"/>
  <c r="AB455" i="1"/>
  <c r="AA455" i="1"/>
  <c r="Z455" i="1"/>
  <c r="X455" i="1"/>
  <c r="AD454" i="1"/>
  <c r="AC454" i="1"/>
  <c r="AB454" i="1"/>
  <c r="AA454" i="1"/>
  <c r="Z454" i="1"/>
  <c r="X454" i="1"/>
  <c r="AD453" i="1"/>
  <c r="AC453" i="1"/>
  <c r="AB453" i="1"/>
  <c r="AA453" i="1"/>
  <c r="Z453" i="1"/>
  <c r="X453" i="1"/>
  <c r="AD572" i="1"/>
  <c r="AC572" i="1"/>
  <c r="AB572" i="1"/>
  <c r="AA572" i="1"/>
  <c r="Z572" i="1"/>
  <c r="X572" i="1"/>
  <c r="AD451" i="1"/>
  <c r="AC451" i="1"/>
  <c r="AB451" i="1"/>
  <c r="AA451" i="1"/>
  <c r="Z451" i="1"/>
  <c r="X451" i="1"/>
  <c r="AD450" i="1"/>
  <c r="AC450" i="1"/>
  <c r="AB450" i="1"/>
  <c r="AA450" i="1"/>
  <c r="Z450" i="1"/>
  <c r="X450" i="1"/>
  <c r="AD449" i="1"/>
  <c r="AC449" i="1"/>
  <c r="AB449" i="1"/>
  <c r="AA449" i="1"/>
  <c r="Z449" i="1"/>
  <c r="X449" i="1"/>
  <c r="AD788" i="1"/>
  <c r="AC788" i="1"/>
  <c r="AB788" i="1"/>
  <c r="AA788" i="1"/>
  <c r="Z788" i="1"/>
  <c r="X788" i="1"/>
  <c r="AD785" i="1"/>
  <c r="AC785" i="1"/>
  <c r="AB785" i="1"/>
  <c r="AA785" i="1"/>
  <c r="Z785" i="1"/>
  <c r="X785" i="1"/>
  <c r="AD446" i="1"/>
  <c r="AC446" i="1"/>
  <c r="AB446" i="1"/>
  <c r="AA446" i="1"/>
  <c r="Z446" i="1"/>
  <c r="X446" i="1"/>
  <c r="AD445" i="1"/>
  <c r="AC445" i="1"/>
  <c r="AB445" i="1"/>
  <c r="AA445" i="1"/>
  <c r="Z445" i="1"/>
  <c r="X445" i="1"/>
  <c r="AD444" i="1"/>
  <c r="AC444" i="1"/>
  <c r="AB444" i="1"/>
  <c r="AA444" i="1"/>
  <c r="Z444" i="1"/>
  <c r="X444" i="1"/>
  <c r="AD443" i="1"/>
  <c r="AC443" i="1"/>
  <c r="AB443" i="1"/>
  <c r="AA443" i="1"/>
  <c r="Z443" i="1"/>
  <c r="X443" i="1"/>
  <c r="AD442" i="1"/>
  <c r="AC442" i="1"/>
  <c r="AB442" i="1"/>
  <c r="AA442" i="1"/>
  <c r="Z442" i="1"/>
  <c r="X442" i="1"/>
  <c r="AD441" i="1"/>
  <c r="AC441" i="1"/>
  <c r="AB441" i="1"/>
  <c r="AA441" i="1"/>
  <c r="Z441" i="1"/>
  <c r="X441" i="1"/>
  <c r="AD440" i="1"/>
  <c r="AC440" i="1"/>
  <c r="AB440" i="1"/>
  <c r="AA440" i="1"/>
  <c r="Z440" i="1"/>
  <c r="X440" i="1"/>
  <c r="AD439" i="1"/>
  <c r="AC439" i="1"/>
  <c r="AB439" i="1"/>
  <c r="AA439" i="1"/>
  <c r="Z439" i="1"/>
  <c r="X439" i="1"/>
  <c r="AD438" i="1"/>
  <c r="AC438" i="1"/>
  <c r="AB438" i="1"/>
  <c r="AA438" i="1"/>
  <c r="Z438" i="1"/>
  <c r="X438" i="1"/>
  <c r="AD437" i="1"/>
  <c r="AC437" i="1"/>
  <c r="AB437" i="1"/>
  <c r="AA437" i="1"/>
  <c r="Z437" i="1"/>
  <c r="X437" i="1"/>
  <c r="AD436" i="1"/>
  <c r="AB436" i="1"/>
  <c r="AA436" i="1"/>
  <c r="Z436" i="1"/>
  <c r="X436" i="1"/>
  <c r="AD435" i="1"/>
  <c r="AC435" i="1"/>
  <c r="AB435" i="1"/>
  <c r="AA435" i="1"/>
  <c r="Z435" i="1"/>
  <c r="X435" i="1"/>
  <c r="AD434" i="1"/>
  <c r="AC434" i="1"/>
  <c r="AB434" i="1"/>
  <c r="AA434" i="1"/>
  <c r="Z434" i="1"/>
  <c r="X434" i="1"/>
  <c r="AD433" i="1"/>
  <c r="AC433" i="1"/>
  <c r="AB433" i="1"/>
  <c r="AA433" i="1"/>
  <c r="Z433" i="1"/>
  <c r="X433" i="1"/>
  <c r="AD432" i="1"/>
  <c r="AC432" i="1"/>
  <c r="AB432" i="1"/>
  <c r="AA432" i="1"/>
  <c r="Z432" i="1"/>
  <c r="X432" i="1"/>
  <c r="AD431" i="1"/>
  <c r="AC431" i="1"/>
  <c r="AB431" i="1"/>
  <c r="AA431" i="1"/>
  <c r="Z431" i="1"/>
  <c r="X431" i="1"/>
  <c r="AD430" i="1"/>
  <c r="AC430" i="1"/>
  <c r="AB430" i="1"/>
  <c r="AA430" i="1"/>
  <c r="Z430" i="1"/>
  <c r="X430" i="1"/>
  <c r="AD378" i="1"/>
  <c r="AC378" i="1"/>
  <c r="AB378" i="1"/>
  <c r="AA378" i="1"/>
  <c r="Z378" i="1"/>
  <c r="X378" i="1"/>
  <c r="AD428" i="1"/>
  <c r="AC428" i="1"/>
  <c r="AB428" i="1"/>
  <c r="AA428" i="1"/>
  <c r="Z428" i="1"/>
  <c r="X428" i="1"/>
  <c r="AD769" i="1"/>
  <c r="AC769" i="1"/>
  <c r="AB769" i="1"/>
  <c r="AA769" i="1"/>
  <c r="Z769" i="1"/>
  <c r="X769" i="1"/>
  <c r="AD426" i="1"/>
  <c r="AC426" i="1"/>
  <c r="AB426" i="1"/>
  <c r="AA426" i="1"/>
  <c r="Z426" i="1"/>
  <c r="X426" i="1"/>
  <c r="AD147" i="1"/>
  <c r="AB147" i="1"/>
  <c r="AA147" i="1"/>
  <c r="Z147" i="1"/>
  <c r="X147" i="1"/>
  <c r="AD33" i="1"/>
  <c r="AC33" i="1"/>
  <c r="AB33" i="1"/>
  <c r="AA33" i="1"/>
  <c r="Z33" i="1"/>
  <c r="X33" i="1"/>
  <c r="AD798" i="1"/>
  <c r="AC798" i="1"/>
  <c r="AB798" i="1"/>
  <c r="AA798" i="1"/>
  <c r="Z798" i="1"/>
  <c r="X798" i="1"/>
  <c r="AD422" i="1"/>
  <c r="AC422" i="1"/>
  <c r="AB422" i="1"/>
  <c r="AA422" i="1"/>
  <c r="Z422" i="1"/>
  <c r="X422" i="1"/>
  <c r="AD421" i="1"/>
  <c r="AC421" i="1"/>
  <c r="AB421" i="1"/>
  <c r="AA421" i="1"/>
  <c r="Z421" i="1"/>
  <c r="X421" i="1"/>
  <c r="AD377" i="1"/>
  <c r="AC377" i="1"/>
  <c r="AB377" i="1"/>
  <c r="AA377" i="1"/>
  <c r="Z377" i="1"/>
  <c r="X377" i="1"/>
  <c r="AD419" i="1"/>
  <c r="AB419" i="1"/>
  <c r="AA419" i="1"/>
  <c r="Z419" i="1"/>
  <c r="X419" i="1"/>
  <c r="AD418" i="1"/>
  <c r="AC418" i="1"/>
  <c r="AB418" i="1"/>
  <c r="AA418" i="1"/>
  <c r="Z418" i="1"/>
  <c r="X418" i="1"/>
  <c r="AD417" i="1"/>
  <c r="AC417" i="1"/>
  <c r="AB417" i="1"/>
  <c r="AA417" i="1"/>
  <c r="Z417" i="1"/>
  <c r="X417" i="1"/>
  <c r="X30" i="1" l="1"/>
  <c r="X405" i="1"/>
  <c r="X404" i="1"/>
  <c r="X401" i="1"/>
  <c r="X400" i="1"/>
  <c r="X399" i="1"/>
  <c r="X397" i="1"/>
  <c r="X396" i="1"/>
  <c r="X395" i="1"/>
  <c r="X393" i="1"/>
  <c r="X392" i="1"/>
  <c r="X750" i="1"/>
  <c r="X390" i="1"/>
  <c r="X389" i="1"/>
  <c r="X387" i="1"/>
  <c r="X386" i="1"/>
  <c r="X385" i="1"/>
  <c r="X383" i="1"/>
  <c r="X379" i="1"/>
  <c r="X815" i="1"/>
  <c r="X824" i="1"/>
  <c r="X369" i="1"/>
  <c r="X368" i="1"/>
  <c r="X365" i="1"/>
  <c r="X364" i="1"/>
  <c r="X363" i="1"/>
  <c r="X361" i="1"/>
  <c r="X359" i="1"/>
  <c r="X358" i="1"/>
  <c r="X357" i="1"/>
  <c r="X356" i="1"/>
  <c r="X126" i="1"/>
  <c r="X353" i="1"/>
  <c r="X350" i="1"/>
  <c r="X818" i="1"/>
  <c r="X348" i="1"/>
  <c r="X345" i="1"/>
  <c r="X342" i="1"/>
  <c r="X341" i="1"/>
  <c r="X339" i="1"/>
  <c r="X338" i="1"/>
  <c r="X337" i="1"/>
  <c r="X336" i="1"/>
  <c r="X844" i="1"/>
  <c r="X333" i="1"/>
  <c r="X329" i="1"/>
  <c r="X328" i="1"/>
  <c r="X327" i="1"/>
  <c r="X324" i="1"/>
  <c r="X321" i="1"/>
  <c r="X316" i="1"/>
  <c r="X315" i="1"/>
  <c r="X314" i="1"/>
  <c r="X774" i="1"/>
  <c r="X309" i="1"/>
  <c r="X306" i="1"/>
  <c r="X305" i="1"/>
  <c r="X304" i="1"/>
  <c r="X301" i="1"/>
  <c r="X298" i="1"/>
  <c r="X297" i="1"/>
  <c r="X295" i="1"/>
  <c r="X294" i="1"/>
  <c r="X293" i="1"/>
  <c r="X290" i="1"/>
  <c r="X289" i="1"/>
  <c r="X288" i="1"/>
  <c r="X287" i="1"/>
  <c r="X286" i="1"/>
  <c r="X285" i="1"/>
  <c r="X284" i="1"/>
  <c r="X281" i="1"/>
  <c r="X280" i="1"/>
  <c r="X279" i="1"/>
  <c r="X278" i="1"/>
  <c r="X277" i="1"/>
  <c r="X276" i="1"/>
  <c r="X843" i="1"/>
  <c r="X273" i="1"/>
  <c r="X272" i="1"/>
  <c r="X270" i="1"/>
  <c r="X269" i="1"/>
  <c r="X267" i="1"/>
  <c r="X266" i="1"/>
  <c r="X848" i="1"/>
  <c r="X264" i="1"/>
  <c r="X26" i="1"/>
  <c r="X260" i="1"/>
  <c r="X259" i="1"/>
  <c r="X257" i="1"/>
  <c r="X256" i="1"/>
  <c r="X254" i="1"/>
  <c r="X253" i="1"/>
  <c r="X250" i="1"/>
  <c r="X246" i="1"/>
  <c r="X242" i="1"/>
  <c r="X241" i="1"/>
  <c r="X240" i="1"/>
  <c r="X239" i="1"/>
  <c r="X238" i="1"/>
  <c r="X237" i="1"/>
  <c r="X236" i="1"/>
  <c r="X235" i="1"/>
  <c r="X233" i="1"/>
  <c r="X232" i="1"/>
  <c r="X231" i="1"/>
  <c r="X230" i="1"/>
  <c r="X229" i="1"/>
  <c r="X227" i="1"/>
  <c r="X226" i="1"/>
  <c r="X224" i="1"/>
  <c r="X220" i="1"/>
  <c r="X218" i="1"/>
  <c r="X217" i="1"/>
  <c r="X216" i="1"/>
  <c r="X214" i="1"/>
  <c r="X213" i="1"/>
  <c r="X206" i="1"/>
  <c r="X205" i="1"/>
  <c r="X25" i="1"/>
  <c r="X203" i="1"/>
  <c r="X202" i="1"/>
  <c r="X200" i="1"/>
  <c r="X159" i="1"/>
  <c r="X197" i="1"/>
  <c r="X187" i="1"/>
  <c r="X184" i="1"/>
  <c r="X182" i="1"/>
  <c r="X554" i="1"/>
  <c r="X179" i="1"/>
  <c r="X177" i="1"/>
  <c r="X175" i="1"/>
  <c r="X172" i="1"/>
  <c r="X171" i="1"/>
  <c r="X170" i="1"/>
  <c r="X169" i="1"/>
  <c r="X168" i="1"/>
  <c r="X167" i="1"/>
  <c r="X166" i="1"/>
  <c r="X885" i="1"/>
  <c r="X162" i="1"/>
  <c r="X161" i="1"/>
  <c r="X876" i="1"/>
  <c r="X158" i="1"/>
  <c r="X157" i="1"/>
  <c r="X154" i="1"/>
  <c r="X544" i="1"/>
  <c r="X146" i="1"/>
  <c r="X141" i="1"/>
  <c r="X140" i="1"/>
  <c r="X139" i="1"/>
  <c r="X138" i="1"/>
  <c r="X137" i="1"/>
  <c r="X136" i="1"/>
  <c r="X135" i="1"/>
  <c r="X134" i="1"/>
  <c r="X133" i="1"/>
  <c r="X131" i="1"/>
  <c r="X129" i="1"/>
  <c r="X128" i="1"/>
  <c r="X127" i="1"/>
  <c r="X119" i="1"/>
  <c r="X116" i="1"/>
  <c r="X115" i="1"/>
  <c r="X111" i="1"/>
  <c r="X110" i="1"/>
  <c r="X792" i="1"/>
  <c r="X934" i="1"/>
  <c r="X105" i="1"/>
  <c r="X102" i="1"/>
  <c r="X99" i="1"/>
  <c r="X96" i="1"/>
  <c r="X979" i="1"/>
  <c r="X88" i="1"/>
  <c r="X85" i="1"/>
  <c r="X84" i="1"/>
  <c r="X81" i="1"/>
  <c r="X78" i="1"/>
  <c r="X77" i="1"/>
  <c r="X76" i="1"/>
  <c r="X72" i="1"/>
  <c r="X69" i="1"/>
  <c r="X67" i="1"/>
  <c r="X65" i="1"/>
  <c r="X64" i="1"/>
  <c r="X63" i="1"/>
  <c r="X62" i="1"/>
  <c r="X61" i="1"/>
  <c r="X60" i="1"/>
  <c r="X59" i="1"/>
  <c r="X56" i="1"/>
  <c r="X54" i="1"/>
  <c r="X626" i="1"/>
  <c r="X52" i="1"/>
  <c r="X49" i="1"/>
  <c r="X47" i="1"/>
  <c r="X42" i="1"/>
  <c r="X37" i="1"/>
  <c r="X36" i="1"/>
  <c r="X35" i="1"/>
  <c r="X816" i="1"/>
  <c r="X21" i="1"/>
  <c r="X17" i="1"/>
  <c r="X2" i="1"/>
  <c r="X3" i="1"/>
  <c r="X4" i="1"/>
  <c r="X5" i="1"/>
  <c r="X6" i="1"/>
  <c r="X1000" i="1"/>
  <c r="X8" i="1"/>
  <c r="X9" i="1"/>
  <c r="X10" i="1"/>
  <c r="X11" i="1"/>
  <c r="X12" i="1"/>
  <c r="X34" i="1"/>
  <c r="X14" i="1"/>
  <c r="X15" i="1"/>
  <c r="X16" i="1"/>
  <c r="X18" i="1"/>
  <c r="X19" i="1"/>
  <c r="X20" i="1"/>
  <c r="X22" i="1"/>
  <c r="X23" i="1"/>
  <c r="X24" i="1"/>
  <c r="X53" i="1"/>
  <c r="X889" i="1"/>
  <c r="X27" i="1"/>
  <c r="X28" i="1"/>
  <c r="X29" i="1"/>
  <c r="X896" i="1"/>
  <c r="X31" i="1"/>
  <c r="X32" i="1"/>
  <c r="X603" i="1"/>
  <c r="X38" i="1"/>
  <c r="X39" i="1"/>
  <c r="X40" i="1"/>
  <c r="X41" i="1"/>
  <c r="X43" i="1"/>
  <c r="X44" i="1"/>
  <c r="X45" i="1"/>
  <c r="X46" i="1"/>
  <c r="X48" i="1"/>
  <c r="X50" i="1"/>
  <c r="X51" i="1"/>
  <c r="X55" i="1"/>
  <c r="X57" i="1"/>
  <c r="X58" i="1"/>
  <c r="X66" i="1"/>
  <c r="X68" i="1"/>
  <c r="X70" i="1"/>
  <c r="X71" i="1"/>
  <c r="X73" i="1"/>
  <c r="X74" i="1"/>
  <c r="X75" i="1"/>
  <c r="X79" i="1"/>
  <c r="X80" i="1"/>
  <c r="X533" i="1"/>
  <c r="X83" i="1"/>
  <c r="X86" i="1"/>
  <c r="X87" i="1"/>
  <c r="X89" i="1"/>
  <c r="X90" i="1"/>
  <c r="X91" i="1"/>
  <c r="X92" i="1"/>
  <c r="X94" i="1"/>
  <c r="X996" i="1"/>
  <c r="X97" i="1"/>
  <c r="X799" i="1"/>
  <c r="X474" i="1"/>
  <c r="X974" i="1"/>
  <c r="X930" i="1"/>
  <c r="X104" i="1"/>
  <c r="X108" i="1"/>
  <c r="X109" i="1"/>
  <c r="X112" i="1"/>
  <c r="X113" i="1"/>
  <c r="X114" i="1"/>
  <c r="X117" i="1"/>
  <c r="X118" i="1"/>
  <c r="X120" i="1"/>
  <c r="X121" i="1"/>
  <c r="X122" i="1"/>
  <c r="X123" i="1"/>
  <c r="X124" i="1"/>
  <c r="X125" i="1"/>
  <c r="X867" i="1"/>
  <c r="X130" i="1"/>
  <c r="X132" i="1"/>
  <c r="X142" i="1"/>
  <c r="X143" i="1"/>
  <c r="X144" i="1"/>
  <c r="X145" i="1"/>
  <c r="X423" i="1"/>
  <c r="X148" i="1"/>
  <c r="X149" i="1"/>
  <c r="X150" i="1"/>
  <c r="X151" i="1"/>
  <c r="X540" i="1"/>
  <c r="X871" i="1"/>
  <c r="X156" i="1"/>
  <c r="X160" i="1"/>
  <c r="X164" i="1"/>
  <c r="X165" i="1"/>
  <c r="X173" i="1"/>
  <c r="X174" i="1"/>
  <c r="X176" i="1"/>
  <c r="X178" i="1"/>
  <c r="X180" i="1"/>
  <c r="X106" i="1"/>
  <c r="X185" i="1"/>
  <c r="X186" i="1"/>
  <c r="X562" i="1"/>
  <c r="X189" i="1"/>
  <c r="X190" i="1"/>
  <c r="X191" i="1"/>
  <c r="X192" i="1"/>
  <c r="X193" i="1"/>
  <c r="X802" i="1"/>
  <c r="X195" i="1"/>
  <c r="X196" i="1"/>
  <c r="X198" i="1"/>
  <c r="X201" i="1"/>
  <c r="X207" i="1"/>
  <c r="X208" i="1"/>
  <c r="X209" i="1"/>
  <c r="X210" i="1"/>
  <c r="X211" i="1"/>
  <c r="X212" i="1"/>
  <c r="X215" i="1"/>
  <c r="X219" i="1"/>
  <c r="X221" i="1"/>
  <c r="X222" i="1"/>
  <c r="X223" i="1"/>
  <c r="X225" i="1"/>
  <c r="X228" i="1"/>
  <c r="X234" i="1"/>
  <c r="X243" i="1"/>
  <c r="X244" i="1"/>
  <c r="X245" i="1"/>
  <c r="X107" i="1"/>
  <c r="X248" i="1"/>
  <c r="X249" i="1"/>
  <c r="X860" i="1"/>
  <c r="X835" i="1"/>
  <c r="X255" i="1"/>
  <c r="X258" i="1"/>
  <c r="X262" i="1"/>
  <c r="X263" i="1"/>
  <c r="X268" i="1"/>
  <c r="X564" i="1"/>
  <c r="X275" i="1"/>
  <c r="X282" i="1"/>
  <c r="X283" i="1"/>
  <c r="X291" i="1"/>
  <c r="X292" i="1"/>
  <c r="X296" i="1"/>
  <c r="X299" i="1"/>
  <c r="X300" i="1"/>
  <c r="X302" i="1"/>
  <c r="X303" i="1"/>
  <c r="X307" i="1"/>
  <c r="X308" i="1"/>
  <c r="X311" i="1"/>
  <c r="X312" i="1"/>
  <c r="X313" i="1"/>
  <c r="X317" i="1"/>
  <c r="X318" i="1"/>
  <c r="X319" i="1"/>
  <c r="X320" i="1"/>
  <c r="X322" i="1"/>
  <c r="X323" i="1"/>
  <c r="X784" i="1"/>
  <c r="X326" i="1"/>
  <c r="X330" i="1"/>
  <c r="X331" i="1"/>
  <c r="X332" i="1"/>
  <c r="X163" i="1"/>
  <c r="X340" i="1"/>
  <c r="X343" i="1"/>
  <c r="X344" i="1"/>
  <c r="X346" i="1"/>
  <c r="X347" i="1"/>
  <c r="X351" i="1"/>
  <c r="X352" i="1"/>
  <c r="X354" i="1"/>
  <c r="X360" i="1"/>
  <c r="X362" i="1"/>
  <c r="X366" i="1"/>
  <c r="X367" i="1"/>
  <c r="X370" i="1"/>
  <c r="X371" i="1"/>
  <c r="X372" i="1"/>
  <c r="X373" i="1"/>
  <c r="X374" i="1"/>
  <c r="X375" i="1"/>
  <c r="X376" i="1"/>
  <c r="X380" i="1"/>
  <c r="X381" i="1"/>
  <c r="X382" i="1"/>
  <c r="X384" i="1"/>
  <c r="X388" i="1"/>
  <c r="X394" i="1"/>
  <c r="X398" i="1"/>
  <c r="X402" i="1"/>
  <c r="X403" i="1"/>
  <c r="X406" i="1"/>
  <c r="X407" i="1"/>
  <c r="X408" i="1"/>
  <c r="X409" i="1"/>
  <c r="X411" i="1"/>
  <c r="X7" i="1"/>
  <c r="X413" i="1"/>
  <c r="X414" i="1"/>
  <c r="X415" i="1"/>
  <c r="X416" i="1"/>
  <c r="Z2" i="1"/>
  <c r="Z3" i="1"/>
  <c r="Z4" i="1"/>
  <c r="Z5" i="1"/>
  <c r="Z6" i="1"/>
  <c r="Z8" i="1"/>
  <c r="Z9" i="1"/>
  <c r="Z10" i="1"/>
  <c r="Z11" i="1"/>
  <c r="Z12" i="1"/>
  <c r="Z34" i="1"/>
  <c r="Z14" i="1"/>
  <c r="Z15" i="1"/>
  <c r="Z16" i="1"/>
  <c r="Z17" i="1"/>
  <c r="Z18" i="1"/>
  <c r="Z19" i="1"/>
  <c r="Z20" i="1"/>
  <c r="Z22" i="1"/>
  <c r="Z23" i="1"/>
  <c r="Z24" i="1"/>
  <c r="Z53" i="1"/>
  <c r="Z889" i="1"/>
  <c r="Z27" i="1"/>
  <c r="Z28" i="1"/>
  <c r="Z29" i="1"/>
  <c r="Z896" i="1"/>
  <c r="Z31" i="1"/>
  <c r="Z32" i="1"/>
  <c r="Z603" i="1"/>
  <c r="Z38" i="1"/>
  <c r="Z39" i="1"/>
  <c r="Z40" i="1"/>
  <c r="Z41" i="1"/>
  <c r="Z43" i="1"/>
  <c r="Z44" i="1"/>
  <c r="Z45" i="1"/>
  <c r="Z46" i="1"/>
  <c r="Z48" i="1"/>
  <c r="Z50" i="1"/>
  <c r="Z51" i="1"/>
  <c r="Z55" i="1"/>
  <c r="Z57" i="1"/>
  <c r="Z58" i="1"/>
  <c r="Z66" i="1"/>
  <c r="Z68" i="1"/>
  <c r="Z70" i="1"/>
  <c r="Z71" i="1"/>
  <c r="Z73" i="1"/>
  <c r="Z74" i="1"/>
  <c r="Z75" i="1"/>
  <c r="Z79" i="1"/>
  <c r="Z80" i="1"/>
  <c r="Z533" i="1"/>
  <c r="Z83" i="1"/>
  <c r="Z86" i="1"/>
  <c r="Z87" i="1"/>
  <c r="Z89" i="1"/>
  <c r="Z90" i="1"/>
  <c r="Z91" i="1"/>
  <c r="Z92" i="1"/>
  <c r="Z94" i="1"/>
  <c r="Z996" i="1"/>
  <c r="Z97" i="1"/>
  <c r="Z799" i="1"/>
  <c r="Z474" i="1"/>
  <c r="Z974" i="1"/>
  <c r="Z930" i="1"/>
  <c r="Z104" i="1"/>
  <c r="Z108" i="1"/>
  <c r="Z109" i="1"/>
  <c r="Z112" i="1"/>
  <c r="Z113" i="1"/>
  <c r="Z114" i="1"/>
  <c r="Z117" i="1"/>
  <c r="Z118" i="1"/>
  <c r="Z120" i="1"/>
  <c r="Z121" i="1"/>
  <c r="Z122" i="1"/>
  <c r="Z123" i="1"/>
  <c r="Z124" i="1"/>
  <c r="Z125" i="1"/>
  <c r="Z867" i="1"/>
  <c r="Z130" i="1"/>
  <c r="Z132" i="1"/>
  <c r="Z142" i="1"/>
  <c r="Z143" i="1"/>
  <c r="Z144" i="1"/>
  <c r="Z145" i="1"/>
  <c r="Z423" i="1"/>
  <c r="Z148" i="1"/>
  <c r="Z149" i="1"/>
  <c r="Z150" i="1"/>
  <c r="Z151" i="1"/>
  <c r="Z540" i="1"/>
  <c r="Z871" i="1"/>
  <c r="Z156" i="1"/>
  <c r="Z160" i="1"/>
  <c r="Z164" i="1"/>
  <c r="Z165" i="1"/>
  <c r="Z173" i="1"/>
  <c r="Z174" i="1"/>
  <c r="Z176" i="1"/>
  <c r="Z178" i="1"/>
  <c r="Z180" i="1"/>
  <c r="Z106" i="1"/>
  <c r="Z185" i="1"/>
  <c r="Z186" i="1"/>
  <c r="Z562" i="1"/>
  <c r="Z189" i="1"/>
  <c r="Z190" i="1"/>
  <c r="Z191" i="1"/>
  <c r="Z192" i="1"/>
  <c r="Z193" i="1"/>
  <c r="Z802" i="1"/>
  <c r="Z195" i="1"/>
  <c r="Z196" i="1"/>
  <c r="Z198" i="1"/>
  <c r="Z201" i="1"/>
  <c r="Z207" i="1"/>
  <c r="Z208" i="1"/>
  <c r="Z209" i="1"/>
  <c r="Z210" i="1"/>
  <c r="Z211" i="1"/>
  <c r="Z212" i="1"/>
  <c r="Z215" i="1"/>
  <c r="Z219" i="1"/>
  <c r="Z221" i="1"/>
  <c r="Z222" i="1"/>
  <c r="Z223" i="1"/>
  <c r="Z225" i="1"/>
  <c r="Z228" i="1"/>
  <c r="Z234" i="1"/>
  <c r="Z243" i="1"/>
  <c r="Z244" i="1"/>
  <c r="Z245" i="1"/>
  <c r="Z107" i="1"/>
  <c r="Z248" i="1"/>
  <c r="Z249" i="1"/>
  <c r="Z860" i="1"/>
  <c r="Z835" i="1"/>
  <c r="Z255" i="1"/>
  <c r="Z258" i="1"/>
  <c r="Z262" i="1"/>
  <c r="Z263" i="1"/>
  <c r="Z268" i="1"/>
  <c r="Z564" i="1"/>
  <c r="Z275" i="1"/>
  <c r="Z282" i="1"/>
  <c r="Z283" i="1"/>
  <c r="Z291" i="1"/>
  <c r="Z292" i="1"/>
  <c r="Z296" i="1"/>
  <c r="Z299" i="1"/>
  <c r="Z300" i="1"/>
  <c r="Z302" i="1"/>
  <c r="Z303" i="1"/>
  <c r="Z307" i="1"/>
  <c r="Z308" i="1"/>
  <c r="Z311" i="1"/>
  <c r="Z312" i="1"/>
  <c r="Z313" i="1"/>
  <c r="Z317" i="1"/>
  <c r="Z318" i="1"/>
  <c r="Z319" i="1"/>
  <c r="Z320" i="1"/>
  <c r="Z322" i="1"/>
  <c r="Z323" i="1"/>
  <c r="Z784" i="1"/>
  <c r="Z326" i="1"/>
  <c r="Z330" i="1"/>
  <c r="Z331" i="1"/>
  <c r="Z332" i="1"/>
  <c r="Z163" i="1"/>
  <c r="Z340" i="1"/>
  <c r="Z343" i="1"/>
  <c r="Z344" i="1"/>
  <c r="Z346" i="1"/>
  <c r="Z347" i="1"/>
  <c r="Z351" i="1"/>
  <c r="Z352" i="1"/>
  <c r="Z354" i="1"/>
  <c r="Z360" i="1"/>
  <c r="Z362" i="1"/>
  <c r="Z366" i="1"/>
  <c r="Z367" i="1"/>
  <c r="Z370" i="1"/>
  <c r="Z371" i="1"/>
  <c r="Z372" i="1"/>
  <c r="Z373" i="1"/>
  <c r="Z374" i="1"/>
  <c r="Z375" i="1"/>
  <c r="Z376" i="1"/>
  <c r="Z380" i="1"/>
  <c r="Z381" i="1"/>
  <c r="Z382" i="1"/>
  <c r="Z384" i="1"/>
  <c r="Z388" i="1"/>
  <c r="Z394" i="1"/>
  <c r="Z398" i="1"/>
  <c r="Z402" i="1"/>
  <c r="Z403" i="1"/>
  <c r="Z406" i="1"/>
  <c r="Z407" i="1"/>
  <c r="Z408" i="1"/>
  <c r="Z409" i="1"/>
  <c r="Z411" i="1"/>
  <c r="Z7" i="1"/>
  <c r="Z413" i="1"/>
  <c r="Z414" i="1"/>
  <c r="Z415" i="1"/>
  <c r="Z416" i="1"/>
  <c r="AD416" i="1"/>
  <c r="AC416" i="1"/>
  <c r="AB416" i="1"/>
  <c r="AA416" i="1"/>
  <c r="AD415" i="1"/>
  <c r="AC415" i="1"/>
  <c r="AB415" i="1"/>
  <c r="AA415" i="1"/>
  <c r="AD414" i="1"/>
  <c r="AB414" i="1"/>
  <c r="AA414" i="1"/>
  <c r="AD413" i="1"/>
  <c r="AC413" i="1"/>
  <c r="AB413" i="1"/>
  <c r="AA413" i="1"/>
  <c r="AD7" i="1"/>
  <c r="AB7" i="1"/>
  <c r="AA7" i="1"/>
  <c r="AD411" i="1"/>
  <c r="AB411" i="1"/>
  <c r="AA411" i="1"/>
  <c r="AD30" i="1"/>
  <c r="AC30" i="1"/>
  <c r="AB30" i="1"/>
  <c r="AA30" i="1"/>
  <c r="AD409" i="1"/>
  <c r="AC409" i="1"/>
  <c r="AB409" i="1"/>
  <c r="AA409" i="1"/>
  <c r="AD408" i="1"/>
  <c r="AB408" i="1"/>
  <c r="AA408" i="1"/>
  <c r="AD407" i="1"/>
  <c r="AC407" i="1"/>
  <c r="AB407" i="1"/>
  <c r="AA407" i="1"/>
  <c r="AD406" i="1"/>
  <c r="AB406" i="1"/>
  <c r="AA406" i="1"/>
  <c r="AD405" i="1"/>
  <c r="AC405" i="1"/>
  <c r="AB405" i="1"/>
  <c r="AA405" i="1"/>
  <c r="AD404" i="1"/>
  <c r="AC404" i="1"/>
  <c r="AB404" i="1"/>
  <c r="AA404" i="1"/>
  <c r="AD403" i="1"/>
  <c r="AC403" i="1"/>
  <c r="AB403" i="1"/>
  <c r="AA403" i="1"/>
  <c r="AD402" i="1"/>
  <c r="AC402" i="1"/>
  <c r="AB402" i="1"/>
  <c r="AA402" i="1"/>
  <c r="AD401" i="1"/>
  <c r="AB401" i="1"/>
  <c r="AA401" i="1"/>
  <c r="AD400" i="1"/>
  <c r="AB400" i="1"/>
  <c r="AA400" i="1"/>
  <c r="AD399" i="1"/>
  <c r="AC399" i="1"/>
  <c r="AB399" i="1"/>
  <c r="AA399" i="1"/>
  <c r="AD398" i="1"/>
  <c r="AC398" i="1"/>
  <c r="AB398" i="1"/>
  <c r="AA398" i="1"/>
  <c r="AD397" i="1"/>
  <c r="AC397" i="1"/>
  <c r="AB397" i="1"/>
  <c r="AA397" i="1"/>
  <c r="AD396" i="1"/>
  <c r="AC396" i="1"/>
  <c r="AB396" i="1"/>
  <c r="AA396" i="1"/>
  <c r="AD395" i="1"/>
  <c r="AC395" i="1"/>
  <c r="AB395" i="1"/>
  <c r="AA395" i="1"/>
  <c r="AD394" i="1"/>
  <c r="AC394" i="1"/>
  <c r="AB394" i="1"/>
  <c r="AA394" i="1"/>
  <c r="AD393" i="1"/>
  <c r="AC393" i="1"/>
  <c r="AB393" i="1"/>
  <c r="AA393" i="1"/>
  <c r="AD392" i="1"/>
  <c r="AC392" i="1"/>
  <c r="AB392" i="1"/>
  <c r="AA392" i="1"/>
  <c r="AD750" i="1"/>
  <c r="AC750" i="1"/>
  <c r="AB750" i="1"/>
  <c r="AA750" i="1"/>
  <c r="AD390" i="1"/>
  <c r="AC390" i="1"/>
  <c r="AB390" i="1"/>
  <c r="AA390" i="1"/>
  <c r="AD389" i="1"/>
  <c r="AC389" i="1"/>
  <c r="AB389" i="1"/>
  <c r="AA389" i="1"/>
  <c r="AD388" i="1"/>
  <c r="AC388" i="1"/>
  <c r="AB388" i="1"/>
  <c r="AA388" i="1"/>
  <c r="AD387" i="1"/>
  <c r="AC387" i="1"/>
  <c r="AB387" i="1"/>
  <c r="AA387" i="1"/>
  <c r="AD386" i="1"/>
  <c r="AC386" i="1"/>
  <c r="AB386" i="1"/>
  <c r="AA386" i="1"/>
  <c r="AA219" i="1" l="1"/>
  <c r="AB219" i="1"/>
  <c r="AC219" i="1"/>
  <c r="AD219" i="1"/>
  <c r="AA220" i="1"/>
  <c r="AB220" i="1"/>
  <c r="AC220" i="1"/>
  <c r="AD220" i="1"/>
  <c r="AA221" i="1"/>
  <c r="AB221" i="1"/>
  <c r="AC221" i="1"/>
  <c r="AD221" i="1"/>
  <c r="AA222" i="1"/>
  <c r="AB222" i="1"/>
  <c r="AC222" i="1"/>
  <c r="AD222" i="1"/>
  <c r="AA223" i="1"/>
  <c r="AB223" i="1"/>
  <c r="AC223" i="1"/>
  <c r="AD223" i="1"/>
  <c r="AA224" i="1"/>
  <c r="AB224" i="1"/>
  <c r="AC224" i="1"/>
  <c r="AD224" i="1"/>
  <c r="AA225" i="1"/>
  <c r="AB225" i="1"/>
  <c r="AC225" i="1"/>
  <c r="AD225" i="1"/>
  <c r="AA226" i="1"/>
  <c r="AB226" i="1"/>
  <c r="AC226" i="1"/>
  <c r="AD226" i="1"/>
  <c r="AA227" i="1"/>
  <c r="AB227" i="1"/>
  <c r="AD227" i="1"/>
  <c r="AA228" i="1"/>
  <c r="AB228" i="1"/>
  <c r="AC228" i="1"/>
  <c r="AD228" i="1"/>
  <c r="AA229" i="1"/>
  <c r="AB229" i="1"/>
  <c r="AC229" i="1"/>
  <c r="AD229" i="1"/>
  <c r="AA230" i="1"/>
  <c r="AB230" i="1"/>
  <c r="AC230" i="1"/>
  <c r="AD230" i="1"/>
  <c r="AA231" i="1"/>
  <c r="AB231" i="1"/>
  <c r="AC231" i="1"/>
  <c r="AD231" i="1"/>
  <c r="AA232" i="1"/>
  <c r="AB232" i="1"/>
  <c r="AD232" i="1"/>
  <c r="AA233" i="1"/>
  <c r="AB233" i="1"/>
  <c r="AC233" i="1"/>
  <c r="AD233" i="1"/>
  <c r="AA234" i="1"/>
  <c r="AB234" i="1"/>
  <c r="AC234" i="1"/>
  <c r="AD234" i="1"/>
  <c r="AA235" i="1"/>
  <c r="AB235" i="1"/>
  <c r="AC235" i="1"/>
  <c r="AD235" i="1"/>
  <c r="AA236" i="1"/>
  <c r="AB236" i="1"/>
  <c r="AC236" i="1"/>
  <c r="AD236" i="1"/>
  <c r="AA237" i="1"/>
  <c r="AB237" i="1"/>
  <c r="AC237" i="1"/>
  <c r="AD237" i="1"/>
  <c r="AA238" i="1"/>
  <c r="AB238" i="1"/>
  <c r="AC238" i="1"/>
  <c r="AD238" i="1"/>
  <c r="AA239" i="1"/>
  <c r="AB239" i="1"/>
  <c r="AC239" i="1"/>
  <c r="AD239" i="1"/>
  <c r="AA240" i="1"/>
  <c r="AB240" i="1"/>
  <c r="AC240" i="1"/>
  <c r="AD240" i="1"/>
  <c r="AA241" i="1"/>
  <c r="AB241" i="1"/>
  <c r="AC241" i="1"/>
  <c r="AD241" i="1"/>
  <c r="AA242" i="1"/>
  <c r="AB242" i="1"/>
  <c r="AC242" i="1"/>
  <c r="AD242" i="1"/>
  <c r="AA243" i="1"/>
  <c r="AB243" i="1"/>
  <c r="AC243" i="1"/>
  <c r="AD243" i="1"/>
  <c r="AA244" i="1"/>
  <c r="AB244" i="1"/>
  <c r="AC244" i="1"/>
  <c r="AD244" i="1"/>
  <c r="AA245" i="1"/>
  <c r="AB245" i="1"/>
  <c r="AC245" i="1"/>
  <c r="AD245" i="1"/>
  <c r="AA246" i="1"/>
  <c r="AB246" i="1"/>
  <c r="AD246" i="1"/>
  <c r="AA107" i="1"/>
  <c r="AB107" i="1"/>
  <c r="AC107" i="1"/>
  <c r="AD107" i="1"/>
  <c r="AA248" i="1"/>
  <c r="AB248" i="1"/>
  <c r="AC248" i="1"/>
  <c r="AD248" i="1"/>
  <c r="AA249" i="1"/>
  <c r="AB249" i="1"/>
  <c r="AC249" i="1"/>
  <c r="AD249" i="1"/>
  <c r="AA250" i="1"/>
  <c r="AB250" i="1"/>
  <c r="AD250" i="1"/>
  <c r="AA860" i="1"/>
  <c r="AB860" i="1"/>
  <c r="AC860" i="1"/>
  <c r="AD860" i="1"/>
  <c r="AA835" i="1"/>
  <c r="AB835" i="1"/>
  <c r="AD835" i="1"/>
  <c r="AA253" i="1"/>
  <c r="AB253" i="1"/>
  <c r="AC253" i="1"/>
  <c r="AD253" i="1"/>
  <c r="AA254" i="1"/>
  <c r="AB254" i="1"/>
  <c r="AC254" i="1"/>
  <c r="AD254" i="1"/>
  <c r="AA255" i="1"/>
  <c r="AB255" i="1"/>
  <c r="AC255" i="1"/>
  <c r="AD255" i="1"/>
  <c r="AA256" i="1"/>
  <c r="AB256" i="1"/>
  <c r="AC256" i="1"/>
  <c r="AD256" i="1"/>
  <c r="AA257" i="1"/>
  <c r="AB257" i="1"/>
  <c r="AC257" i="1"/>
  <c r="AD257" i="1"/>
  <c r="AA258" i="1"/>
  <c r="AB258" i="1"/>
  <c r="AC258" i="1"/>
  <c r="AD258" i="1"/>
  <c r="AA259" i="1"/>
  <c r="AB259" i="1"/>
  <c r="AD259" i="1"/>
  <c r="AA260" i="1"/>
  <c r="AB260" i="1"/>
  <c r="AD260" i="1"/>
  <c r="AA26" i="1"/>
  <c r="AB26" i="1"/>
  <c r="AC26" i="1"/>
  <c r="AD26" i="1"/>
  <c r="AA262" i="1"/>
  <c r="AB262" i="1"/>
  <c r="AC262" i="1"/>
  <c r="AD262" i="1"/>
  <c r="AA263" i="1"/>
  <c r="AB263" i="1"/>
  <c r="AC263" i="1"/>
  <c r="AD263" i="1"/>
  <c r="AA264" i="1"/>
  <c r="AB264" i="1"/>
  <c r="AC264" i="1"/>
  <c r="AD264" i="1"/>
  <c r="AA848" i="1"/>
  <c r="AB848" i="1"/>
  <c r="AC848" i="1"/>
  <c r="AD848" i="1"/>
  <c r="AA266" i="1"/>
  <c r="AB266" i="1"/>
  <c r="AD266" i="1"/>
  <c r="AA267" i="1"/>
  <c r="AB267" i="1"/>
  <c r="AD267" i="1"/>
  <c r="AA268" i="1"/>
  <c r="AB268" i="1"/>
  <c r="AC268" i="1"/>
  <c r="AD268" i="1"/>
  <c r="AA269" i="1"/>
  <c r="AB269" i="1"/>
  <c r="AC269" i="1"/>
  <c r="AD269" i="1"/>
  <c r="AA270" i="1"/>
  <c r="AB270" i="1"/>
  <c r="AC270" i="1"/>
  <c r="AD270" i="1"/>
  <c r="AA564" i="1"/>
  <c r="AB564" i="1"/>
  <c r="AC564" i="1"/>
  <c r="AD564" i="1"/>
  <c r="AA272" i="1"/>
  <c r="AB272" i="1"/>
  <c r="AD272" i="1"/>
  <c r="AA273" i="1"/>
  <c r="AB273" i="1"/>
  <c r="AC273" i="1"/>
  <c r="AD273" i="1"/>
  <c r="AA843" i="1"/>
  <c r="AB843" i="1"/>
  <c r="AD843" i="1"/>
  <c r="AA275" i="1"/>
  <c r="AB275" i="1"/>
  <c r="AC275" i="1"/>
  <c r="AD275" i="1"/>
  <c r="AA276" i="1"/>
  <c r="AB276" i="1"/>
  <c r="AC276" i="1"/>
  <c r="AD276" i="1"/>
  <c r="AA277" i="1"/>
  <c r="AB277" i="1"/>
  <c r="AD277" i="1"/>
  <c r="AA278" i="1"/>
  <c r="AB278" i="1"/>
  <c r="AC278" i="1"/>
  <c r="AD278" i="1"/>
  <c r="AA279" i="1"/>
  <c r="AB279" i="1"/>
  <c r="AC279" i="1"/>
  <c r="AD279" i="1"/>
  <c r="AA280" i="1"/>
  <c r="AB280" i="1"/>
  <c r="AC280" i="1"/>
  <c r="AD280" i="1"/>
  <c r="AA281" i="1"/>
  <c r="AB281" i="1"/>
  <c r="AC281" i="1"/>
  <c r="AD281" i="1"/>
  <c r="AA282" i="1"/>
  <c r="AB282" i="1"/>
  <c r="AC282" i="1"/>
  <c r="AD282" i="1"/>
  <c r="AA283" i="1"/>
  <c r="AB283" i="1"/>
  <c r="AC283" i="1"/>
  <c r="AD283" i="1"/>
  <c r="AA284" i="1"/>
  <c r="AB284" i="1"/>
  <c r="AC284" i="1"/>
  <c r="AD284" i="1"/>
  <c r="AA285" i="1"/>
  <c r="AB285" i="1"/>
  <c r="AD285" i="1"/>
  <c r="AA286" i="1"/>
  <c r="AB286" i="1"/>
  <c r="AC286" i="1"/>
  <c r="AD286" i="1"/>
  <c r="AA287" i="1"/>
  <c r="AB287" i="1"/>
  <c r="AC287" i="1"/>
  <c r="AD287" i="1"/>
  <c r="AA288" i="1"/>
  <c r="AB288" i="1"/>
  <c r="AC288" i="1"/>
  <c r="AD288" i="1"/>
  <c r="AA289" i="1"/>
  <c r="AB289" i="1"/>
  <c r="AC289" i="1"/>
  <c r="AD289" i="1"/>
  <c r="AA290" i="1"/>
  <c r="AB290" i="1"/>
  <c r="AC290" i="1"/>
  <c r="AD290" i="1"/>
  <c r="AA291" i="1"/>
  <c r="AB291" i="1"/>
  <c r="AC291" i="1"/>
  <c r="AD291" i="1"/>
  <c r="AA292" i="1"/>
  <c r="AB292" i="1"/>
  <c r="AC292" i="1"/>
  <c r="AD292" i="1"/>
  <c r="AA293" i="1"/>
  <c r="AB293" i="1"/>
  <c r="AC293" i="1"/>
  <c r="AD293" i="1"/>
  <c r="AA294" i="1"/>
  <c r="AB294" i="1"/>
  <c r="AC294" i="1"/>
  <c r="AD294" i="1"/>
  <c r="AA295" i="1"/>
  <c r="AB295" i="1"/>
  <c r="AC295" i="1"/>
  <c r="AD295" i="1"/>
  <c r="AA296" i="1"/>
  <c r="AB296" i="1"/>
  <c r="AC296" i="1"/>
  <c r="AD296" i="1"/>
  <c r="AA297" i="1"/>
  <c r="AB297" i="1"/>
  <c r="AC297" i="1"/>
  <c r="AD297" i="1"/>
  <c r="AA298" i="1"/>
  <c r="AB298" i="1"/>
  <c r="AC298" i="1"/>
  <c r="AD298" i="1"/>
  <c r="AA299" i="1"/>
  <c r="AB299" i="1"/>
  <c r="AC299" i="1"/>
  <c r="AD299" i="1"/>
  <c r="AA300" i="1"/>
  <c r="AB300" i="1"/>
  <c r="AC300" i="1"/>
  <c r="AD300" i="1"/>
  <c r="AA301" i="1"/>
  <c r="AB301" i="1"/>
  <c r="AC301" i="1"/>
  <c r="AD301" i="1"/>
  <c r="AA302" i="1"/>
  <c r="AB302" i="1"/>
  <c r="AC302" i="1"/>
  <c r="AD302" i="1"/>
  <c r="AA303" i="1"/>
  <c r="AB303" i="1"/>
  <c r="AC303" i="1"/>
  <c r="AD303" i="1"/>
  <c r="AA304" i="1"/>
  <c r="AB304" i="1"/>
  <c r="AC304" i="1"/>
  <c r="AD304" i="1"/>
  <c r="AA305" i="1"/>
  <c r="AB305" i="1"/>
  <c r="AC305" i="1"/>
  <c r="AD305" i="1"/>
  <c r="AA306" i="1"/>
  <c r="AB306" i="1"/>
  <c r="AC306" i="1"/>
  <c r="AD306" i="1"/>
  <c r="AA307" i="1"/>
  <c r="AB307" i="1"/>
  <c r="AC307" i="1"/>
  <c r="AD307" i="1"/>
  <c r="AA308" i="1"/>
  <c r="AB308" i="1"/>
  <c r="AC308" i="1"/>
  <c r="AD308" i="1"/>
  <c r="AA309" i="1"/>
  <c r="AB309" i="1"/>
  <c r="AC309" i="1"/>
  <c r="AD309" i="1"/>
  <c r="AA774" i="1"/>
  <c r="AB774" i="1"/>
  <c r="AC774" i="1"/>
  <c r="AD774" i="1"/>
  <c r="AA311" i="1"/>
  <c r="AB311" i="1"/>
  <c r="AC311" i="1"/>
  <c r="AD311" i="1"/>
  <c r="AA312" i="1"/>
  <c r="AB312" i="1"/>
  <c r="AC312" i="1"/>
  <c r="AD312" i="1"/>
  <c r="AA313" i="1"/>
  <c r="AB313" i="1"/>
  <c r="AC313" i="1"/>
  <c r="AD313" i="1"/>
  <c r="AA314" i="1"/>
  <c r="AB314" i="1"/>
  <c r="AC314" i="1"/>
  <c r="AD314" i="1"/>
  <c r="AA315" i="1"/>
  <c r="AB315" i="1"/>
  <c r="AC315" i="1"/>
  <c r="AD315" i="1"/>
  <c r="AA316" i="1"/>
  <c r="AB316" i="1"/>
  <c r="AC316" i="1"/>
  <c r="AD316" i="1"/>
  <c r="AA317" i="1"/>
  <c r="AB317" i="1"/>
  <c r="AC317" i="1"/>
  <c r="AD317" i="1"/>
  <c r="AA318" i="1"/>
  <c r="AB318" i="1"/>
  <c r="AC318" i="1"/>
  <c r="AD318" i="1"/>
  <c r="AA319" i="1"/>
  <c r="AB319" i="1"/>
  <c r="AC319" i="1"/>
  <c r="AD319" i="1"/>
  <c r="AA320" i="1"/>
  <c r="AB320" i="1"/>
  <c r="AC320" i="1"/>
  <c r="AD320" i="1"/>
  <c r="AA321" i="1"/>
  <c r="AB321" i="1"/>
  <c r="AC321" i="1"/>
  <c r="AD321" i="1"/>
  <c r="AA322" i="1"/>
  <c r="AB322" i="1"/>
  <c r="AC322" i="1"/>
  <c r="AD322" i="1"/>
  <c r="AA323" i="1"/>
  <c r="AB323" i="1"/>
  <c r="AC323" i="1"/>
  <c r="AD323" i="1"/>
  <c r="AA324" i="1"/>
  <c r="AB324" i="1"/>
  <c r="AC324" i="1"/>
  <c r="AD324" i="1"/>
  <c r="AA784" i="1"/>
  <c r="AB784" i="1"/>
  <c r="AC784" i="1"/>
  <c r="AD784" i="1"/>
  <c r="AA326" i="1"/>
  <c r="AB326" i="1"/>
  <c r="AD326" i="1"/>
  <c r="AA327" i="1"/>
  <c r="AB327" i="1"/>
  <c r="AC327" i="1"/>
  <c r="AD327" i="1"/>
  <c r="AA328" i="1"/>
  <c r="AB328" i="1"/>
  <c r="AC328" i="1"/>
  <c r="AD328" i="1"/>
  <c r="AA329" i="1"/>
  <c r="AB329" i="1"/>
  <c r="AD329" i="1"/>
  <c r="AA330" i="1"/>
  <c r="AB330" i="1"/>
  <c r="AD330" i="1"/>
  <c r="AA331" i="1"/>
  <c r="AB331" i="1"/>
  <c r="AC331" i="1"/>
  <c r="AD331" i="1"/>
  <c r="AA332" i="1"/>
  <c r="AB332" i="1"/>
  <c r="AD332" i="1"/>
  <c r="AA333" i="1"/>
  <c r="AB333" i="1"/>
  <c r="AD333" i="1"/>
  <c r="AA844" i="1"/>
  <c r="AB844" i="1"/>
  <c r="AC844" i="1"/>
  <c r="AD844" i="1"/>
  <c r="AA163" i="1"/>
  <c r="AB163" i="1"/>
  <c r="AC163" i="1"/>
  <c r="AD163" i="1"/>
  <c r="AA336" i="1"/>
  <c r="AB336" i="1"/>
  <c r="AC336" i="1"/>
  <c r="AD336" i="1"/>
  <c r="AA337" i="1"/>
  <c r="AB337" i="1"/>
  <c r="AC337" i="1"/>
  <c r="AD337" i="1"/>
  <c r="AA338" i="1"/>
  <c r="AB338" i="1"/>
  <c r="AC338" i="1"/>
  <c r="AD338" i="1"/>
  <c r="AA339" i="1"/>
  <c r="AB339" i="1"/>
  <c r="AC339" i="1"/>
  <c r="AD339" i="1"/>
  <c r="AA340" i="1"/>
  <c r="AB340" i="1"/>
  <c r="AC340" i="1"/>
  <c r="AD340" i="1"/>
  <c r="AA341" i="1"/>
  <c r="AB341" i="1"/>
  <c r="AC341" i="1"/>
  <c r="AD341" i="1"/>
  <c r="AA342" i="1"/>
  <c r="AB342" i="1"/>
  <c r="AC342" i="1"/>
  <c r="AD342" i="1"/>
  <c r="AA343" i="1"/>
  <c r="AB343" i="1"/>
  <c r="AD343" i="1"/>
  <c r="AA344" i="1"/>
  <c r="AB344" i="1"/>
  <c r="AC344" i="1"/>
  <c r="AD344" i="1"/>
  <c r="AA345" i="1"/>
  <c r="AB345" i="1"/>
  <c r="AD345" i="1"/>
  <c r="AA346" i="1"/>
  <c r="AB346" i="1"/>
  <c r="AC346" i="1"/>
  <c r="AD346" i="1"/>
  <c r="AA347" i="1"/>
  <c r="AB347" i="1"/>
  <c r="AD347" i="1"/>
  <c r="AA348" i="1"/>
  <c r="AB348" i="1"/>
  <c r="AC348" i="1"/>
  <c r="AD348" i="1"/>
  <c r="AA818" i="1"/>
  <c r="AB818" i="1"/>
  <c r="AD818" i="1"/>
  <c r="AA350" i="1"/>
  <c r="AB350" i="1"/>
  <c r="AC350" i="1"/>
  <c r="AD350" i="1"/>
  <c r="AA351" i="1"/>
  <c r="AB351" i="1"/>
  <c r="AC351" i="1"/>
  <c r="AD351" i="1"/>
  <c r="AA352" i="1"/>
  <c r="AB352" i="1"/>
  <c r="AD352" i="1"/>
  <c r="AA353" i="1"/>
  <c r="AB353" i="1"/>
  <c r="AC353" i="1"/>
  <c r="AD353" i="1"/>
  <c r="AA354" i="1"/>
  <c r="AB354" i="1"/>
  <c r="AD354" i="1"/>
  <c r="AA126" i="1"/>
  <c r="AB126" i="1"/>
  <c r="AD126" i="1"/>
  <c r="AA356" i="1"/>
  <c r="AB356" i="1"/>
  <c r="AC356" i="1"/>
  <c r="AD356" i="1"/>
  <c r="AA357" i="1"/>
  <c r="AB357" i="1"/>
  <c r="AC357" i="1"/>
  <c r="AD357" i="1"/>
  <c r="AA358" i="1"/>
  <c r="AB358" i="1"/>
  <c r="AC358" i="1"/>
  <c r="AD358" i="1"/>
  <c r="AA359" i="1"/>
  <c r="AB359" i="1"/>
  <c r="AC359" i="1"/>
  <c r="AD359" i="1"/>
  <c r="AA360" i="1"/>
  <c r="AB360" i="1"/>
  <c r="AC360" i="1"/>
  <c r="AD360" i="1"/>
  <c r="AA361" i="1"/>
  <c r="AB361" i="1"/>
  <c r="AD361" i="1"/>
  <c r="AA362" i="1"/>
  <c r="AB362" i="1"/>
  <c r="AD362" i="1"/>
  <c r="AA363" i="1"/>
  <c r="AB363" i="1"/>
  <c r="AC363" i="1"/>
  <c r="AD363" i="1"/>
  <c r="AA364" i="1"/>
  <c r="AB364" i="1"/>
  <c r="AC364" i="1"/>
  <c r="AD364" i="1"/>
  <c r="AA365" i="1"/>
  <c r="AB365" i="1"/>
  <c r="AC365" i="1"/>
  <c r="AD365" i="1"/>
  <c r="AA366" i="1"/>
  <c r="AB366" i="1"/>
  <c r="AC366" i="1"/>
  <c r="AD366" i="1"/>
  <c r="AA367" i="1"/>
  <c r="AB367" i="1"/>
  <c r="AC367" i="1"/>
  <c r="AD367" i="1"/>
  <c r="AA368" i="1"/>
  <c r="AB368" i="1"/>
  <c r="AC368" i="1"/>
  <c r="AD368" i="1"/>
  <c r="AA369" i="1"/>
  <c r="AB369" i="1"/>
  <c r="AD369" i="1"/>
  <c r="AA370" i="1"/>
  <c r="AB370" i="1"/>
  <c r="AD370" i="1"/>
  <c r="AA371" i="1"/>
  <c r="AB371" i="1"/>
  <c r="AC371" i="1"/>
  <c r="AD371" i="1"/>
  <c r="AA372" i="1"/>
  <c r="AB372" i="1"/>
  <c r="AC372" i="1"/>
  <c r="AD372" i="1"/>
  <c r="AA373" i="1"/>
  <c r="AB373" i="1"/>
  <c r="AD373" i="1"/>
  <c r="AA374" i="1"/>
  <c r="AB374" i="1"/>
  <c r="AC374" i="1"/>
  <c r="AD374" i="1"/>
  <c r="AA375" i="1"/>
  <c r="AB375" i="1"/>
  <c r="AC375" i="1"/>
  <c r="AD375" i="1"/>
  <c r="AA376" i="1"/>
  <c r="AB376" i="1"/>
  <c r="AD376" i="1"/>
  <c r="AA824" i="1"/>
  <c r="AB824" i="1"/>
  <c r="AC824" i="1"/>
  <c r="AD824" i="1"/>
  <c r="AA815" i="1"/>
  <c r="AB815" i="1"/>
  <c r="AC815" i="1"/>
  <c r="AD815" i="1"/>
  <c r="AA379" i="1"/>
  <c r="AB379" i="1"/>
  <c r="AC379" i="1"/>
  <c r="AD379" i="1"/>
  <c r="AA380" i="1"/>
  <c r="AB380" i="1"/>
  <c r="AC380" i="1"/>
  <c r="AD380" i="1"/>
  <c r="AA381" i="1"/>
  <c r="AB381" i="1"/>
  <c r="AD381" i="1"/>
  <c r="AA382" i="1"/>
  <c r="AB382" i="1"/>
  <c r="AC382" i="1"/>
  <c r="AD382" i="1"/>
  <c r="AA383" i="1"/>
  <c r="AB383" i="1"/>
  <c r="AD383" i="1"/>
  <c r="AA384" i="1"/>
  <c r="AB384" i="1"/>
  <c r="AD384" i="1"/>
  <c r="AA385" i="1"/>
  <c r="AB385" i="1"/>
  <c r="AC385" i="1"/>
  <c r="AD385" i="1"/>
  <c r="AE2" i="1"/>
  <c r="AD218" i="1" l="1"/>
  <c r="AC218" i="1"/>
  <c r="AB218" i="1"/>
  <c r="AA218" i="1"/>
  <c r="AD217" i="1"/>
  <c r="AC217" i="1"/>
  <c r="AB217" i="1"/>
  <c r="AA217" i="1"/>
  <c r="AD216" i="1"/>
  <c r="AC216" i="1"/>
  <c r="AB216" i="1"/>
  <c r="AA216" i="1"/>
  <c r="AD215" i="1"/>
  <c r="AC215" i="1"/>
  <c r="AB215" i="1"/>
  <c r="AA215" i="1"/>
  <c r="AD214" i="1"/>
  <c r="AC214" i="1"/>
  <c r="AB214" i="1"/>
  <c r="AA214" i="1"/>
  <c r="AD213" i="1"/>
  <c r="AC213" i="1"/>
  <c r="AB213" i="1"/>
  <c r="AA213" i="1"/>
  <c r="AD212" i="1"/>
  <c r="AC212" i="1"/>
  <c r="AB212" i="1"/>
  <c r="AA212" i="1"/>
  <c r="AB211" i="1"/>
  <c r="AA211" i="1"/>
  <c r="AD210" i="1"/>
  <c r="AB210" i="1"/>
  <c r="AA210" i="1"/>
  <c r="AD209" i="1"/>
  <c r="AC209" i="1"/>
  <c r="AB209" i="1"/>
  <c r="AA209" i="1"/>
  <c r="AD208" i="1"/>
  <c r="AB208" i="1"/>
  <c r="AA208" i="1"/>
  <c r="AD207" i="1"/>
  <c r="AC207" i="1"/>
  <c r="AB207" i="1"/>
  <c r="AA207" i="1"/>
  <c r="AD206" i="1"/>
  <c r="AC206" i="1"/>
  <c r="AB206" i="1"/>
  <c r="AA206" i="1"/>
  <c r="AD205" i="1"/>
  <c r="AB205" i="1"/>
  <c r="AA205" i="1"/>
  <c r="AD25" i="1"/>
  <c r="AC25" i="1"/>
  <c r="AB25" i="1"/>
  <c r="AA25" i="1"/>
  <c r="AD203" i="1"/>
  <c r="AC203" i="1"/>
  <c r="AB203" i="1"/>
  <c r="AA203" i="1"/>
  <c r="AD202" i="1"/>
  <c r="AC202" i="1"/>
  <c r="AB202" i="1"/>
  <c r="AA202" i="1"/>
  <c r="AD201" i="1"/>
  <c r="AC201" i="1"/>
  <c r="AB201" i="1"/>
  <c r="AA201" i="1"/>
  <c r="AD200" i="1"/>
  <c r="AC200" i="1"/>
  <c r="AB200" i="1"/>
  <c r="AA200" i="1"/>
  <c r="AD159" i="1"/>
  <c r="AC159" i="1"/>
  <c r="AB159" i="1"/>
  <c r="AA159" i="1"/>
  <c r="AD198" i="1"/>
  <c r="AC198" i="1"/>
  <c r="AB198" i="1"/>
  <c r="AA198" i="1"/>
  <c r="AD197" i="1"/>
  <c r="AC197" i="1"/>
  <c r="AB197" i="1"/>
  <c r="AA197" i="1"/>
  <c r="AD196" i="1"/>
  <c r="AC196" i="1"/>
  <c r="AB196" i="1"/>
  <c r="AA196" i="1"/>
  <c r="AD195" i="1"/>
  <c r="AC195" i="1"/>
  <c r="AB195" i="1"/>
  <c r="AA195" i="1"/>
  <c r="AD802" i="1"/>
  <c r="AC802" i="1"/>
  <c r="AB802" i="1"/>
  <c r="AA802" i="1"/>
  <c r="AD193" i="1"/>
  <c r="AC193" i="1"/>
  <c r="AB193" i="1"/>
  <c r="AA193" i="1"/>
  <c r="AD192" i="1"/>
  <c r="AC192" i="1"/>
  <c r="AB192" i="1"/>
  <c r="AA192" i="1"/>
  <c r="AD191" i="1"/>
  <c r="AC191" i="1"/>
  <c r="AB191" i="1"/>
  <c r="AA191" i="1"/>
  <c r="AD190" i="1"/>
  <c r="AC190" i="1"/>
  <c r="AB190" i="1"/>
  <c r="AA190" i="1"/>
  <c r="AD189" i="1"/>
  <c r="AC189" i="1"/>
  <c r="AB189" i="1"/>
  <c r="AA189" i="1"/>
  <c r="AD562" i="1"/>
  <c r="AC562" i="1"/>
  <c r="AB562" i="1"/>
  <c r="AA562" i="1"/>
  <c r="AD187" i="1"/>
  <c r="AC187" i="1"/>
  <c r="AB187" i="1"/>
  <c r="AA187" i="1"/>
  <c r="AD186" i="1"/>
  <c r="AC186" i="1"/>
  <c r="AB186" i="1"/>
  <c r="AA186" i="1"/>
  <c r="AD185" i="1"/>
  <c r="AC185" i="1"/>
  <c r="AB185" i="1"/>
  <c r="AA185" i="1"/>
  <c r="AD184" i="1"/>
  <c r="AC184" i="1"/>
  <c r="AB184" i="1"/>
  <c r="AA184" i="1"/>
  <c r="AD106" i="1"/>
  <c r="AB106" i="1"/>
  <c r="AA106" i="1"/>
  <c r="AD182" i="1"/>
  <c r="AC182" i="1"/>
  <c r="AB182" i="1"/>
  <c r="AA182" i="1"/>
  <c r="AD554" i="1"/>
  <c r="AC554" i="1"/>
  <c r="AB554" i="1"/>
  <c r="AA554" i="1"/>
  <c r="AD180" i="1"/>
  <c r="AC180" i="1"/>
  <c r="AB180" i="1"/>
  <c r="AA180" i="1"/>
  <c r="AD179" i="1"/>
  <c r="AB179" i="1"/>
  <c r="AA179" i="1"/>
  <c r="AD178" i="1"/>
  <c r="AB178" i="1"/>
  <c r="AA178" i="1"/>
  <c r="AD177" i="1"/>
  <c r="AC177" i="1"/>
  <c r="AB177" i="1"/>
  <c r="AA177" i="1"/>
  <c r="AD176" i="1"/>
  <c r="AC176" i="1"/>
  <c r="AB176" i="1"/>
  <c r="AA176" i="1"/>
  <c r="AD175" i="1"/>
  <c r="AC175" i="1"/>
  <c r="AB175" i="1"/>
  <c r="AA175" i="1"/>
  <c r="AD174" i="1"/>
  <c r="AB174" i="1"/>
  <c r="AA174" i="1"/>
  <c r="AD173" i="1"/>
  <c r="AB173" i="1"/>
  <c r="AA173" i="1"/>
  <c r="AD172" i="1"/>
  <c r="AC172" i="1"/>
  <c r="AB172" i="1"/>
  <c r="AA172" i="1"/>
  <c r="AD171" i="1"/>
  <c r="AC171" i="1"/>
  <c r="AB171" i="1"/>
  <c r="AA171" i="1"/>
  <c r="AD170" i="1"/>
  <c r="AC170" i="1"/>
  <c r="AB170" i="1"/>
  <c r="AA170" i="1"/>
  <c r="AD169" i="1"/>
  <c r="AC169" i="1"/>
  <c r="AB169" i="1"/>
  <c r="AA169" i="1"/>
  <c r="AD168" i="1"/>
  <c r="AC168" i="1"/>
  <c r="AB168" i="1"/>
  <c r="AA168" i="1"/>
  <c r="AD167" i="1"/>
  <c r="AC167" i="1"/>
  <c r="AB167" i="1"/>
  <c r="AA167" i="1"/>
  <c r="AD166" i="1"/>
  <c r="AC166" i="1"/>
  <c r="AB166" i="1"/>
  <c r="AA166" i="1"/>
  <c r="AD165" i="1"/>
  <c r="AC165" i="1"/>
  <c r="AB165" i="1"/>
  <c r="AA165" i="1"/>
  <c r="AD164" i="1"/>
  <c r="AB164" i="1"/>
  <c r="AA164" i="1"/>
  <c r="AD885" i="1"/>
  <c r="AC885" i="1"/>
  <c r="AB885" i="1"/>
  <c r="AA885" i="1"/>
  <c r="AD162" i="1"/>
  <c r="AC162" i="1"/>
  <c r="AB162" i="1"/>
  <c r="AA162" i="1"/>
  <c r="AD161" i="1"/>
  <c r="AC161" i="1"/>
  <c r="AB161" i="1"/>
  <c r="AA161" i="1"/>
  <c r="AD160" i="1"/>
  <c r="AC160" i="1"/>
  <c r="AB160" i="1"/>
  <c r="AA160" i="1"/>
  <c r="AD876" i="1"/>
  <c r="AC876" i="1"/>
  <c r="AB876" i="1"/>
  <c r="AA876" i="1"/>
  <c r="AD158" i="1"/>
  <c r="AC158" i="1"/>
  <c r="AB158" i="1"/>
  <c r="AA158" i="1"/>
  <c r="AD157" i="1"/>
  <c r="AC157" i="1"/>
  <c r="AB157" i="1"/>
  <c r="AA157" i="1"/>
  <c r="AD156" i="1"/>
  <c r="AC156" i="1"/>
  <c r="AB156" i="1"/>
  <c r="AA156" i="1"/>
  <c r="AD871" i="1"/>
  <c r="AC871" i="1"/>
  <c r="AB871" i="1"/>
  <c r="AA871" i="1"/>
  <c r="AD154" i="1"/>
  <c r="AC154" i="1"/>
  <c r="AB154" i="1"/>
  <c r="AA154" i="1"/>
  <c r="AD544" i="1"/>
  <c r="AC544" i="1"/>
  <c r="AB544" i="1"/>
  <c r="AA544" i="1"/>
  <c r="AD540" i="1"/>
  <c r="AC540" i="1"/>
  <c r="AB540" i="1"/>
  <c r="AA540" i="1"/>
  <c r="AD151" i="1"/>
  <c r="AC151" i="1"/>
  <c r="AB151" i="1"/>
  <c r="AA151" i="1"/>
  <c r="AD150" i="1"/>
  <c r="AC150" i="1"/>
  <c r="AB150" i="1"/>
  <c r="AA150" i="1"/>
  <c r="AD149" i="1"/>
  <c r="AC149" i="1"/>
  <c r="AB149" i="1"/>
  <c r="AA149" i="1"/>
  <c r="AD148" i="1"/>
  <c r="AC148" i="1"/>
  <c r="AB148" i="1"/>
  <c r="AA148" i="1"/>
  <c r="AD423" i="1"/>
  <c r="AC423" i="1"/>
  <c r="AB423" i="1"/>
  <c r="AA423" i="1"/>
  <c r="AD146" i="1"/>
  <c r="AB146" i="1"/>
  <c r="AA146" i="1"/>
  <c r="AD145" i="1"/>
  <c r="AB145" i="1"/>
  <c r="AA145" i="1"/>
  <c r="AD144" i="1"/>
  <c r="AB144" i="1"/>
  <c r="AA144" i="1"/>
  <c r="AD143" i="1"/>
  <c r="AC143" i="1"/>
  <c r="AB143" i="1"/>
  <c r="AA143" i="1"/>
  <c r="AD142" i="1"/>
  <c r="AC142" i="1"/>
  <c r="AB142" i="1"/>
  <c r="AA142" i="1"/>
  <c r="AD141" i="1"/>
  <c r="AC141" i="1"/>
  <c r="AB141" i="1"/>
  <c r="AA141" i="1"/>
  <c r="AD140" i="1"/>
  <c r="AC140" i="1"/>
  <c r="AB140" i="1"/>
  <c r="AA140" i="1"/>
  <c r="AD139" i="1"/>
  <c r="AC139" i="1"/>
  <c r="AB139" i="1"/>
  <c r="AA139" i="1"/>
  <c r="AD138" i="1"/>
  <c r="AC138" i="1"/>
  <c r="AB138" i="1"/>
  <c r="AA138" i="1"/>
  <c r="AD137" i="1"/>
  <c r="AC137" i="1"/>
  <c r="AB137" i="1"/>
  <c r="AA137" i="1"/>
  <c r="AD136" i="1"/>
  <c r="AB136" i="1"/>
  <c r="AA136" i="1"/>
  <c r="AD135" i="1"/>
  <c r="AC135" i="1"/>
  <c r="AB135" i="1"/>
  <c r="AA135" i="1"/>
  <c r="AD134" i="1"/>
  <c r="AC134" i="1"/>
  <c r="AB134" i="1"/>
  <c r="AA134" i="1"/>
  <c r="AD133" i="1"/>
  <c r="AC133" i="1"/>
  <c r="AB133" i="1"/>
  <c r="AA133" i="1"/>
  <c r="AD132" i="1"/>
  <c r="AC132" i="1"/>
  <c r="AB132" i="1"/>
  <c r="AA132" i="1"/>
  <c r="AD131" i="1"/>
  <c r="AB131" i="1"/>
  <c r="AA131" i="1"/>
  <c r="AD130" i="1"/>
  <c r="AC130" i="1"/>
  <c r="AB130" i="1"/>
  <c r="AA130" i="1"/>
  <c r="AD129" i="1"/>
  <c r="AC129" i="1"/>
  <c r="AB129" i="1"/>
  <c r="AA129" i="1"/>
  <c r="AD128" i="1"/>
  <c r="AB128" i="1"/>
  <c r="AA128" i="1"/>
  <c r="AD127" i="1"/>
  <c r="AC127" i="1"/>
  <c r="AB127" i="1"/>
  <c r="AA127" i="1"/>
  <c r="AD867" i="1"/>
  <c r="AC867" i="1"/>
  <c r="AB867" i="1"/>
  <c r="AA867" i="1"/>
  <c r="AD125" i="1"/>
  <c r="AC125" i="1"/>
  <c r="AB125" i="1"/>
  <c r="AA125" i="1"/>
  <c r="AD124" i="1"/>
  <c r="AC124" i="1"/>
  <c r="AB124" i="1"/>
  <c r="AA124" i="1"/>
  <c r="AD123" i="1"/>
  <c r="AC123" i="1"/>
  <c r="AB123" i="1"/>
  <c r="AA123" i="1"/>
  <c r="AD122" i="1"/>
  <c r="AC122" i="1"/>
  <c r="AB122" i="1"/>
  <c r="AA122" i="1"/>
  <c r="AD121" i="1"/>
  <c r="AC121" i="1"/>
  <c r="AB121" i="1"/>
  <c r="AA121" i="1"/>
  <c r="AD120" i="1"/>
  <c r="AC120" i="1"/>
  <c r="AB120" i="1"/>
  <c r="AA120" i="1"/>
  <c r="AD119" i="1"/>
  <c r="AC119" i="1"/>
  <c r="AB119" i="1"/>
  <c r="AA119" i="1"/>
  <c r="AD118" i="1"/>
  <c r="AC118" i="1"/>
  <c r="AB118" i="1"/>
  <c r="AA118" i="1"/>
  <c r="AD117" i="1"/>
  <c r="AC117" i="1"/>
  <c r="AB117" i="1"/>
  <c r="AA117" i="1"/>
  <c r="AD116" i="1"/>
  <c r="AC116" i="1"/>
  <c r="AB116" i="1"/>
  <c r="AA116" i="1"/>
  <c r="AD115" i="1"/>
  <c r="AC115" i="1"/>
  <c r="AB115" i="1"/>
  <c r="AA115" i="1"/>
  <c r="AD114" i="1"/>
  <c r="AC114" i="1"/>
  <c r="AB114" i="1"/>
  <c r="AA114" i="1"/>
  <c r="AD113" i="1"/>
  <c r="AC113" i="1"/>
  <c r="AB113" i="1"/>
  <c r="AA113" i="1"/>
  <c r="AD112" i="1"/>
  <c r="AB112" i="1"/>
  <c r="AA112" i="1"/>
  <c r="AD111" i="1"/>
  <c r="AB111" i="1"/>
  <c r="AA111" i="1"/>
  <c r="AD110" i="1"/>
  <c r="AB110" i="1"/>
  <c r="AA110" i="1"/>
  <c r="AD109" i="1"/>
  <c r="AC109" i="1"/>
  <c r="AB109" i="1"/>
  <c r="AA109" i="1"/>
  <c r="AD108" i="1"/>
  <c r="AC108" i="1"/>
  <c r="AB108" i="1"/>
  <c r="AA108" i="1"/>
  <c r="AD792" i="1"/>
  <c r="AB792" i="1"/>
  <c r="AA792" i="1"/>
  <c r="AD934" i="1"/>
  <c r="AC934" i="1"/>
  <c r="AB934" i="1"/>
  <c r="AA934" i="1"/>
  <c r="AD105" i="1"/>
  <c r="AC105" i="1"/>
  <c r="AB105" i="1"/>
  <c r="AA105" i="1"/>
  <c r="AD104" i="1"/>
  <c r="AC104" i="1"/>
  <c r="AB104" i="1"/>
  <c r="AA104" i="1"/>
  <c r="AD930" i="1"/>
  <c r="AC930" i="1"/>
  <c r="AB930" i="1"/>
  <c r="AA930" i="1"/>
  <c r="AD102" i="1"/>
  <c r="AB102" i="1"/>
  <c r="AA102" i="1"/>
  <c r="AD974" i="1"/>
  <c r="AB974" i="1"/>
  <c r="AA974" i="1"/>
  <c r="AD474" i="1"/>
  <c r="AC474" i="1"/>
  <c r="AB474" i="1"/>
  <c r="AA474" i="1"/>
  <c r="AD99" i="1"/>
  <c r="AC99" i="1"/>
  <c r="AB99" i="1"/>
  <c r="AA99" i="1"/>
  <c r="AD799" i="1"/>
  <c r="AC799" i="1"/>
  <c r="AB799" i="1"/>
  <c r="AA799" i="1"/>
  <c r="AD97" i="1"/>
  <c r="AC97" i="1"/>
  <c r="AB97" i="1"/>
  <c r="AA97" i="1"/>
  <c r="AD96" i="1"/>
  <c r="AB96" i="1"/>
  <c r="AA96" i="1"/>
  <c r="AD996" i="1"/>
  <c r="AC996" i="1"/>
  <c r="AB996" i="1"/>
  <c r="AA996" i="1"/>
  <c r="AD94" i="1"/>
  <c r="AC94" i="1"/>
  <c r="AB94" i="1"/>
  <c r="AA94" i="1"/>
  <c r="AD979" i="1"/>
  <c r="AC979" i="1"/>
  <c r="AB979" i="1"/>
  <c r="AA979" i="1"/>
  <c r="AD92" i="1"/>
  <c r="AB92" i="1"/>
  <c r="AA92" i="1"/>
  <c r="AD91" i="1"/>
  <c r="AC91" i="1"/>
  <c r="AB91" i="1"/>
  <c r="AA91" i="1"/>
  <c r="AD90" i="1"/>
  <c r="AC90" i="1"/>
  <c r="AB90" i="1"/>
  <c r="AA90" i="1"/>
  <c r="AD89" i="1"/>
  <c r="AC89" i="1"/>
  <c r="AB89" i="1"/>
  <c r="AA89" i="1"/>
  <c r="AD88" i="1"/>
  <c r="AC88" i="1"/>
  <c r="AB88" i="1"/>
  <c r="AA88" i="1"/>
  <c r="AD87" i="1"/>
  <c r="AC87" i="1"/>
  <c r="AB87" i="1"/>
  <c r="AA87" i="1"/>
  <c r="AD86" i="1"/>
  <c r="AC86" i="1"/>
  <c r="AB86" i="1"/>
  <c r="AA86" i="1"/>
  <c r="AD85" i="1"/>
  <c r="AC85" i="1"/>
  <c r="AB85" i="1"/>
  <c r="AA85" i="1"/>
  <c r="AD84" i="1"/>
  <c r="AC84" i="1"/>
  <c r="AB84" i="1"/>
  <c r="AA84" i="1"/>
  <c r="AD83" i="1"/>
  <c r="AC83" i="1"/>
  <c r="AB83" i="1"/>
  <c r="AA83" i="1"/>
  <c r="AD533" i="1"/>
  <c r="AC533" i="1"/>
  <c r="AB533" i="1"/>
  <c r="AA533" i="1"/>
  <c r="AD81" i="1"/>
  <c r="AC81" i="1"/>
  <c r="AB81" i="1"/>
  <c r="AA81" i="1"/>
  <c r="AD80" i="1"/>
  <c r="AC80" i="1"/>
  <c r="AB80" i="1"/>
  <c r="AA80" i="1"/>
  <c r="AD79" i="1"/>
  <c r="AB79" i="1"/>
  <c r="AA79" i="1"/>
  <c r="AD78" i="1"/>
  <c r="AB78" i="1"/>
  <c r="AA78" i="1"/>
  <c r="AD77" i="1"/>
  <c r="AB77" i="1"/>
  <c r="AA77" i="1"/>
  <c r="AD76" i="1"/>
  <c r="AB76" i="1"/>
  <c r="AA76" i="1"/>
  <c r="AD75" i="1"/>
  <c r="AB75" i="1"/>
  <c r="AA75" i="1"/>
  <c r="AD74" i="1"/>
  <c r="AB74" i="1"/>
  <c r="AA74" i="1"/>
  <c r="AD73" i="1"/>
  <c r="AB73" i="1"/>
  <c r="AA73" i="1"/>
  <c r="AD72" i="1"/>
  <c r="AB72" i="1"/>
  <c r="AA72" i="1"/>
  <c r="AD71" i="1"/>
  <c r="AB71" i="1"/>
  <c r="AA71" i="1"/>
  <c r="AD70" i="1"/>
  <c r="AC70" i="1"/>
  <c r="AB70" i="1"/>
  <c r="AA70" i="1"/>
  <c r="AD69" i="1"/>
  <c r="AB69" i="1"/>
  <c r="AA69" i="1"/>
  <c r="AD68" i="1"/>
  <c r="AC68" i="1"/>
  <c r="AB68" i="1"/>
  <c r="AA68" i="1"/>
  <c r="AD67" i="1"/>
  <c r="AC67" i="1"/>
  <c r="AB67" i="1"/>
  <c r="AA67" i="1"/>
  <c r="AD66" i="1"/>
  <c r="AC66" i="1"/>
  <c r="AB66" i="1"/>
  <c r="AA66" i="1"/>
  <c r="AD65" i="1"/>
  <c r="AC65" i="1"/>
  <c r="AB65" i="1"/>
  <c r="AA65" i="1"/>
  <c r="AD64" i="1"/>
  <c r="AB64" i="1"/>
  <c r="AA64" i="1"/>
  <c r="AD63" i="1"/>
  <c r="AB63" i="1"/>
  <c r="AA63" i="1"/>
  <c r="AD62" i="1"/>
  <c r="AC62" i="1"/>
  <c r="AB62" i="1"/>
  <c r="AA62" i="1"/>
  <c r="AD61" i="1"/>
  <c r="AC61" i="1"/>
  <c r="AB61" i="1"/>
  <c r="AA61" i="1"/>
  <c r="AD60" i="1"/>
  <c r="AC60" i="1"/>
  <c r="AB60" i="1"/>
  <c r="AA60" i="1"/>
  <c r="AD59" i="1"/>
  <c r="AB59" i="1"/>
  <c r="AA59" i="1"/>
  <c r="AD58" i="1"/>
  <c r="AC58" i="1"/>
  <c r="AB58" i="1"/>
  <c r="AA58" i="1"/>
  <c r="AD57" i="1"/>
  <c r="AB57" i="1"/>
  <c r="AA57" i="1"/>
  <c r="AD56" i="1"/>
  <c r="AC56" i="1"/>
  <c r="AB56" i="1"/>
  <c r="AA56" i="1"/>
  <c r="AD55" i="1"/>
  <c r="AC55" i="1"/>
  <c r="AB55" i="1"/>
  <c r="AA55" i="1"/>
  <c r="AD54" i="1"/>
  <c r="AC54" i="1"/>
  <c r="AB54" i="1"/>
  <c r="AA54" i="1"/>
  <c r="AD626" i="1"/>
  <c r="AC626" i="1"/>
  <c r="AB626" i="1"/>
  <c r="AA626" i="1"/>
  <c r="AD52" i="1"/>
  <c r="AC52" i="1"/>
  <c r="AB52" i="1"/>
  <c r="AA52" i="1"/>
  <c r="AD51" i="1"/>
  <c r="AB51" i="1"/>
  <c r="AA51" i="1"/>
  <c r="AD50" i="1"/>
  <c r="AC50" i="1"/>
  <c r="AB50" i="1"/>
  <c r="AA50" i="1"/>
  <c r="AD49" i="1"/>
  <c r="AC49" i="1"/>
  <c r="AB49" i="1"/>
  <c r="AA49" i="1"/>
  <c r="AD48" i="1"/>
  <c r="AC48" i="1"/>
  <c r="AB48" i="1"/>
  <c r="AA48" i="1"/>
  <c r="AD47" i="1"/>
  <c r="AC47" i="1"/>
  <c r="AB47" i="1"/>
  <c r="AA47" i="1"/>
  <c r="AD46" i="1"/>
  <c r="AC46" i="1"/>
  <c r="AB46" i="1"/>
  <c r="AA46" i="1"/>
  <c r="AD45" i="1"/>
  <c r="AB45" i="1"/>
  <c r="AA45" i="1"/>
  <c r="AD44" i="1"/>
  <c r="AB44" i="1"/>
  <c r="AA44" i="1"/>
  <c r="AD43" i="1"/>
  <c r="AB43" i="1"/>
  <c r="AA43" i="1"/>
  <c r="AD42" i="1"/>
  <c r="AC42" i="1"/>
  <c r="AB42" i="1"/>
  <c r="AA42" i="1"/>
  <c r="AD41" i="1"/>
  <c r="AC41" i="1"/>
  <c r="AB41" i="1"/>
  <c r="AA41" i="1"/>
  <c r="AD40" i="1"/>
  <c r="AC40" i="1"/>
  <c r="AB40" i="1"/>
  <c r="AA40" i="1"/>
  <c r="AD39" i="1"/>
  <c r="AC39" i="1"/>
  <c r="AB39" i="1"/>
  <c r="AA39" i="1"/>
  <c r="AD38" i="1"/>
  <c r="AC38" i="1"/>
  <c r="AB38" i="1"/>
  <c r="AA38" i="1"/>
  <c r="AD37" i="1"/>
  <c r="AB37" i="1"/>
  <c r="AA37" i="1"/>
  <c r="AD36" i="1"/>
  <c r="AB36" i="1"/>
  <c r="AA36" i="1"/>
  <c r="AD35" i="1"/>
  <c r="AC35" i="1"/>
  <c r="AB35" i="1"/>
  <c r="AA35" i="1"/>
  <c r="AD603" i="1"/>
  <c r="AC603" i="1"/>
  <c r="AB603" i="1"/>
  <c r="AA603" i="1"/>
  <c r="AD816" i="1"/>
  <c r="AB816" i="1"/>
  <c r="AA816" i="1"/>
  <c r="AD32" i="1"/>
  <c r="AB32" i="1"/>
  <c r="AA32" i="1"/>
  <c r="AD31" i="1"/>
  <c r="AC31" i="1"/>
  <c r="AB31" i="1"/>
  <c r="AA31" i="1"/>
  <c r="AD896" i="1"/>
  <c r="AC896" i="1"/>
  <c r="AB896" i="1"/>
  <c r="AA896" i="1"/>
  <c r="AD29" i="1"/>
  <c r="AC29" i="1"/>
  <c r="AB29" i="1"/>
  <c r="AA29" i="1"/>
  <c r="AD28" i="1"/>
  <c r="AC28" i="1"/>
  <c r="AB28" i="1"/>
  <c r="AA28" i="1"/>
  <c r="AD27" i="1"/>
  <c r="AC27" i="1"/>
  <c r="AB27" i="1"/>
  <c r="AA27" i="1"/>
  <c r="AD889" i="1"/>
  <c r="AC889" i="1"/>
  <c r="AB889" i="1"/>
  <c r="AA889" i="1"/>
  <c r="AD53" i="1"/>
  <c r="AC53" i="1"/>
  <c r="AB53" i="1"/>
  <c r="AA53" i="1"/>
  <c r="AD24" i="1"/>
  <c r="AB24" i="1"/>
  <c r="AA24" i="1"/>
  <c r="AD23" i="1"/>
  <c r="AC23" i="1"/>
  <c r="AB23" i="1"/>
  <c r="AA23" i="1"/>
  <c r="AD22" i="1"/>
  <c r="AC22" i="1"/>
  <c r="AB22" i="1"/>
  <c r="AA22" i="1"/>
  <c r="AD21" i="1"/>
  <c r="AC21" i="1"/>
  <c r="AB21" i="1"/>
  <c r="AA21" i="1"/>
  <c r="AD20" i="1"/>
  <c r="AC20" i="1"/>
  <c r="AB20" i="1"/>
  <c r="AA20" i="1"/>
  <c r="AD19" i="1"/>
  <c r="AB19" i="1"/>
  <c r="AA19" i="1"/>
  <c r="AD18" i="1"/>
  <c r="AB18" i="1"/>
  <c r="AA18" i="1"/>
  <c r="AB17" i="1"/>
  <c r="AA17" i="1"/>
  <c r="AD16" i="1"/>
  <c r="AC16" i="1"/>
  <c r="AB16" i="1"/>
  <c r="AA16" i="1"/>
  <c r="AD15" i="1"/>
  <c r="AB15" i="1"/>
  <c r="AA15" i="1"/>
  <c r="AD14" i="1"/>
  <c r="AB14" i="1"/>
  <c r="AA14" i="1"/>
  <c r="AD34" i="1"/>
  <c r="AC34" i="1"/>
  <c r="AB34" i="1"/>
  <c r="AA34" i="1"/>
  <c r="AD12" i="1"/>
  <c r="AC12" i="1"/>
  <c r="AB12" i="1"/>
  <c r="AA12" i="1"/>
  <c r="AD11" i="1"/>
  <c r="AC11" i="1"/>
  <c r="AB11" i="1"/>
  <c r="AA11" i="1"/>
  <c r="AD10" i="1"/>
  <c r="AC10" i="1"/>
  <c r="AB10" i="1"/>
  <c r="AA10" i="1"/>
  <c r="AD9" i="1"/>
  <c r="AC9" i="1"/>
  <c r="AB9" i="1"/>
  <c r="AA9" i="1"/>
  <c r="AD8" i="1"/>
  <c r="AC8" i="1"/>
  <c r="AB8" i="1"/>
  <c r="AA8" i="1"/>
  <c r="AD1000" i="1"/>
  <c r="AC1000" i="1"/>
  <c r="AB1000" i="1"/>
  <c r="AA1000" i="1"/>
  <c r="AB6" i="1"/>
  <c r="AA6" i="1"/>
  <c r="AD5" i="1"/>
  <c r="AC5" i="1"/>
  <c r="AB5" i="1"/>
  <c r="AA5" i="1"/>
  <c r="AD4" i="1"/>
  <c r="AC4" i="1"/>
  <c r="AB4" i="1"/>
  <c r="AD3" i="1"/>
  <c r="AC3" i="1"/>
  <c r="AB3" i="1"/>
  <c r="AA3" i="1"/>
  <c r="AD2" i="1"/>
  <c r="AC2" i="1"/>
  <c r="AB2" i="1"/>
  <c r="AA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<sst xmlns="http://schemas.openxmlformats.org/spreadsheetml/2006/main" count="20624" uniqueCount="3203">
  <si>
    <t>ApiCotMulRamo</t>
  </si>
  <si>
    <t>Víctor Danilo Carreño Leal</t>
  </si>
  <si>
    <t>SQL</t>
  </si>
  <si>
    <t>BCI</t>
  </si>
  <si>
    <t>Incidente</t>
  </si>
  <si>
    <t>SILVANA LANDAETA</t>
  </si>
  <si>
    <t>ApiOfVirtual</t>
  </si>
  <si>
    <t>Victor Marcelo Oliva Espina</t>
  </si>
  <si>
    <t>IIS</t>
  </si>
  <si>
    <t>Mejora/cambio solicitado por Usuario</t>
  </si>
  <si>
    <t>DIANA PACHECO</t>
  </si>
  <si>
    <t>OficinaVirtual</t>
  </si>
  <si>
    <t>wslineascomerciales</t>
  </si>
  <si>
    <t>Juan Antonio Catalán Silva</t>
  </si>
  <si>
    <t>Nuevo</t>
  </si>
  <si>
    <t>Carlos Alfredo Zuñiga Naranjo</t>
  </si>
  <si>
    <t>ACSELX</t>
  </si>
  <si>
    <t>MARIA ELENA SORIANO</t>
  </si>
  <si>
    <t>Luis Muñoz Manriquez</t>
  </si>
  <si>
    <t>MAURO SALAZAR C</t>
  </si>
  <si>
    <t>Florencio Elías Espinoza Chaparro</t>
  </si>
  <si>
    <t>YORKA CARVAJAL</t>
  </si>
  <si>
    <t>FIN700</t>
  </si>
  <si>
    <t>Juan Pablo Lizama Lira</t>
  </si>
  <si>
    <t>Otros</t>
  </si>
  <si>
    <t>Error detectado por usuario</t>
  </si>
  <si>
    <t>LUIS GONZALEZ</t>
  </si>
  <si>
    <t>Caricia Isabel Jara Cubillos</t>
  </si>
  <si>
    <t>AS400</t>
  </si>
  <si>
    <t>Marcelo Alejandro Pontigo Valenzuela</t>
  </si>
  <si>
    <t>Yorka Carola Carvajal San Martin</t>
  </si>
  <si>
    <t>Paso en etapas</t>
  </si>
  <si>
    <t>DANIEL BARRAZA</t>
  </si>
  <si>
    <t>CotizadorMultiRamos</t>
  </si>
  <si>
    <t>Francisco Felipe Donoso Monsalve</t>
  </si>
  <si>
    <t>FELIPE ARANCIBIA</t>
  </si>
  <si>
    <t>SUSANA TELLO</t>
  </si>
  <si>
    <t>MARIA JOSE MUNOZ</t>
  </si>
  <si>
    <t>Francisco Gutiérrez Muñoz</t>
  </si>
  <si>
    <t>Urgencia</t>
  </si>
  <si>
    <t>Yusmarys Guatarama Delgado</t>
  </si>
  <si>
    <t>GestionInspecciones</t>
  </si>
  <si>
    <t>Nicolás Andrés Zapata Tobar</t>
  </si>
  <si>
    <t>DANIELA ASTORGA</t>
  </si>
  <si>
    <t>Claudia Carmona Mardones</t>
  </si>
  <si>
    <t>CARLOS TOLEDO</t>
  </si>
  <si>
    <t>Giovanni Esteban Bahamondes Pereira</t>
  </si>
  <si>
    <t>Luis Jose Dellan Liscano</t>
  </si>
  <si>
    <t>asistenciatravelace</t>
  </si>
  <si>
    <t>ZENIT</t>
  </si>
  <si>
    <t>Cristian Muñoz Yañez</t>
  </si>
  <si>
    <t>Java</t>
  </si>
  <si>
    <t>Hernan Ferrada Recabal</t>
  </si>
  <si>
    <t>PRISCILLA FUENTEALBA</t>
  </si>
  <si>
    <t>Luis Yeyson Matamala Cabrera</t>
  </si>
  <si>
    <t>JUAN PABLO VARGAS ORTIZ</t>
  </si>
  <si>
    <t>apievaluacion</t>
  </si>
  <si>
    <t>Veronica Querales Alcalde</t>
  </si>
  <si>
    <t>Endosos Web</t>
  </si>
  <si>
    <t>Pablo Antonio Lorca Retamales</t>
  </si>
  <si>
    <t>ALEXIA REYES</t>
  </si>
  <si>
    <t>ApiControlAcceso</t>
  </si>
  <si>
    <t>apiwebcolectivo</t>
  </si>
  <si>
    <t>Web Corporativa 3.0 - Portal Cliente</t>
  </si>
  <si>
    <t>cotizadorsegurovida.bciseguros.cl</t>
  </si>
  <si>
    <t>Esteban Antonio Ortega Mora</t>
  </si>
  <si>
    <t>ControldeAcceso</t>
  </si>
  <si>
    <t>José Eduardo Muñoz Medina</t>
  </si>
  <si>
    <t>Luis Silva Ramirez</t>
  </si>
  <si>
    <t>SEBASTIAN GONZALEZ</t>
  </si>
  <si>
    <t>Jorge Luis Rantul Mansilla</t>
  </si>
  <si>
    <t>CARLA IQUIRA</t>
  </si>
  <si>
    <t>Eduardo Antonio Fernandez Zuñiga</t>
  </si>
  <si>
    <t>Luis Alejandro Caceres Lopez</t>
  </si>
  <si>
    <t>MARCELO ABARCA</t>
  </si>
  <si>
    <t>Rodrigo Esteban Vistoso Martínez</t>
  </si>
  <si>
    <t>BARBARA CABEZAS</t>
  </si>
  <si>
    <t>CAROLINA PARRA</t>
  </si>
  <si>
    <t>wslisasoap</t>
  </si>
  <si>
    <t>Alvaro Camilo Azua Salgado</t>
  </si>
  <si>
    <t>wsIntegracionSins</t>
  </si>
  <si>
    <t>Paulo Roberto Muñoz Allel</t>
  </si>
  <si>
    <t>Jorge Patricio Meza Arriagada</t>
  </si>
  <si>
    <t>ACSEL</t>
  </si>
  <si>
    <t>Mario Andrés Gutierrez Soto</t>
  </si>
  <si>
    <t>Consola</t>
  </si>
  <si>
    <t>Error detectado por desarrollador</t>
  </si>
  <si>
    <t>Mejora detectada por desarrollador</t>
  </si>
  <si>
    <t>Maria Luisa Chitu Chaumes</t>
  </si>
  <si>
    <t>Cotizador Hogar Banca</t>
  </si>
  <si>
    <t>Javier Guillermo Cautivo Ramírez</t>
  </si>
  <si>
    <t>Avisos WEB; Generaci&amp;oacute;n de Avisos .TXT</t>
  </si>
  <si>
    <t>Eduardo Francisco Arriagada Nuñez</t>
  </si>
  <si>
    <t>MARIA ELENA BUSTOS</t>
  </si>
  <si>
    <t>FABIAN ROMAN</t>
  </si>
  <si>
    <t>MICHEL DELGADO</t>
  </si>
  <si>
    <t>BEATRIZ ILLANES</t>
  </si>
  <si>
    <t>Siniestros (IM)</t>
  </si>
  <si>
    <t>WsAuto3P</t>
  </si>
  <si>
    <t>Bus de recaudaci&amp;amp;amp;amp;amp;amp;amp;amp;oacute;n Pac/Pat Zenit</t>
  </si>
  <si>
    <t>DESIREE NARANJO</t>
  </si>
  <si>
    <t>SOAPWEB</t>
  </si>
  <si>
    <t>FRANCISCO AGUILAR</t>
  </si>
  <si>
    <t>Sebastián Ignacio Reale Alfaro</t>
  </si>
  <si>
    <t>Nicolás Enrique Aravena Riquelme</t>
  </si>
  <si>
    <t>ControlAcceso</t>
  </si>
  <si>
    <t>PAMELA BENITEZ</t>
  </si>
  <si>
    <t>CotizadorIncendio</t>
  </si>
  <si>
    <t>cotizadorsegurovehiculos.bciseguros.cl</t>
  </si>
  <si>
    <t>PMS</t>
  </si>
  <si>
    <t>AGUST&amp;amp;IACUTE;N MORAGA</t>
  </si>
  <si>
    <t>[ENSEMBLE-PROYECTO] RENUNCIASBAJAS EXCLUSIONES POR COBERTURA</t>
  </si>
  <si>
    <t>Cambio en ambiente infraestructura</t>
  </si>
  <si>
    <t>Juan Carlos Fuentes Poblete</t>
  </si>
  <si>
    <t>DenuncioCesantia</t>
  </si>
  <si>
    <t>IVANNA TOBAR</t>
  </si>
  <si>
    <t>RI</t>
  </si>
  <si>
    <t>Area</t>
  </si>
  <si>
    <t>Colaborador</t>
  </si>
  <si>
    <t>Jefe</t>
  </si>
  <si>
    <t>Sub-Gerente</t>
  </si>
  <si>
    <t>DAVID CID</t>
  </si>
  <si>
    <t>FRANCESCO VILLARROEL</t>
  </si>
  <si>
    <t>PAOLA CONTRERAS</t>
  </si>
  <si>
    <t>MARIANO CASTILLO</t>
  </si>
  <si>
    <t>BACKOFFICE</t>
  </si>
  <si>
    <t>CRISTIAN ALARCON</t>
  </si>
  <si>
    <t>CARLOS ALBORNOZ</t>
  </si>
  <si>
    <t>HERNAN CARVAJAL</t>
  </si>
  <si>
    <t>PATRICIO CERPA</t>
  </si>
  <si>
    <t>RICARDO FERNANDEZ MILLAN</t>
  </si>
  <si>
    <t>SEBASTIAN CRIADO</t>
  </si>
  <si>
    <t>ITALO MONICHI</t>
  </si>
  <si>
    <t>JUAN PABLO CARTES</t>
  </si>
  <si>
    <t>SISTEMAS ATENCION DE CLIENTES</t>
  </si>
  <si>
    <t>EDUARDO HIDALGO EXTERNO</t>
  </si>
  <si>
    <t>GONZALO ZUÑIGA</t>
  </si>
  <si>
    <t>JAIME ACEITUNO EXTERNO</t>
  </si>
  <si>
    <t>RAFAEL VERDEJO EXTERNO</t>
  </si>
  <si>
    <t>IVAN BARRERA</t>
  </si>
  <si>
    <t>SISTEMAS COMERCIALES</t>
  </si>
  <si>
    <t>LORETO URZUA</t>
  </si>
  <si>
    <t>HERNAN ZUÑIGA</t>
  </si>
  <si>
    <t>MAURICIO REYES</t>
  </si>
  <si>
    <t>ROBERTO MARTINEZ</t>
  </si>
  <si>
    <t>ARMANDO AVELLO</t>
  </si>
  <si>
    <t>MARCO VERGARA</t>
  </si>
  <si>
    <t>GIOVANI CEBALLOS</t>
  </si>
  <si>
    <t>SISTEMAS DE SINIESTROS</t>
  </si>
  <si>
    <t>PAOLA VARGAS</t>
  </si>
  <si>
    <t>DARWIN PEREZ EXTERNO</t>
  </si>
  <si>
    <t>JUAN RIVERA</t>
  </si>
  <si>
    <t>MAXIMILIANO SALGADO EXTERNO</t>
  </si>
  <si>
    <t>NICOLAS FERNANDEZ EXTERNO</t>
  </si>
  <si>
    <t>LUZ CARREERO</t>
  </si>
  <si>
    <t>Normal</t>
  </si>
  <si>
    <t>Tipo</t>
  </si>
  <si>
    <t>Tipo1</t>
  </si>
  <si>
    <t>USUARIO LIDER</t>
  </si>
  <si>
    <t>TIPO</t>
  </si>
  <si>
    <t>subtipo</t>
  </si>
  <si>
    <t>APLICACION</t>
  </si>
  <si>
    <t>SOLICITANTE</t>
  </si>
  <si>
    <t>ID</t>
  </si>
  <si>
    <t>PLATAFORMA</t>
  </si>
  <si>
    <t>EMPRESA</t>
  </si>
  <si>
    <t>AREA</t>
  </si>
  <si>
    <t>JEFE</t>
  </si>
  <si>
    <t>Etiquetas de columna</t>
  </si>
  <si>
    <t>Total general</t>
  </si>
  <si>
    <t>ESTADO</t>
  </si>
  <si>
    <t>SOLICITADO A PROD.</t>
  </si>
  <si>
    <t>RECHAZADO</t>
  </si>
  <si>
    <t>PASADO A QA</t>
  </si>
  <si>
    <t>estado</t>
  </si>
  <si>
    <t>Cuenta de RI</t>
  </si>
  <si>
    <t>Etiquetas de fila</t>
  </si>
  <si>
    <t>ApiModuloInformacionVida</t>
  </si>
  <si>
    <t>Luz Marina Carrero Gomez</t>
  </si>
  <si>
    <t>Iván Matías Alejandro Iturra Cofré</t>
  </si>
  <si>
    <t>BotonChile</t>
  </si>
  <si>
    <t>serviciobasesiniestro</t>
  </si>
  <si>
    <t>CotizadorTransporte</t>
  </si>
  <si>
    <t>WSBE_ImpresionCajaVecina</t>
  </si>
  <si>
    <t>Avisos WEB; Generacion de Avisos .TXT</t>
  </si>
  <si>
    <t>YESSENIA MABEL CARRENO DIAZ</t>
  </si>
  <si>
    <t>https://www.link.cl/</t>
  </si>
  <si>
    <t>apitarificarhogar</t>
  </si>
  <si>
    <t>Soapbancoestado</t>
  </si>
  <si>
    <t>WALDO VALDES</t>
  </si>
  <si>
    <t>SINIESTRO - LIQUIDACIO</t>
  </si>
  <si>
    <t>LORENA SAVIGNONE</t>
  </si>
  <si>
    <t>Ensemble</t>
  </si>
  <si>
    <t>BCI seguros Generales</t>
  </si>
  <si>
    <t>BCI Seguros Vida</t>
  </si>
  <si>
    <t>Zenit Seguros</t>
  </si>
  <si>
    <t>Categoria</t>
  </si>
  <si>
    <t>CATEGO</t>
  </si>
  <si>
    <t>Consola de Pago Bci</t>
  </si>
  <si>
    <t>Diana Pacheco Jaimes</t>
  </si>
  <si>
    <t>EPAC</t>
  </si>
  <si>
    <t>Moises Benjamin Arriagada Cerda</t>
  </si>
  <si>
    <t>Cuadratura Full L&amp;iacute;der v/s Acsel/x</t>
  </si>
  <si>
    <t>Sitio Corporativo - Bciseguros.cl</t>
  </si>
  <si>
    <t>segurorci.bciseguros.cl</t>
  </si>
  <si>
    <t>soapsantander</t>
  </si>
  <si>
    <t>AccesoCotizadores</t>
  </si>
  <si>
    <t>Centralizaci&amp;amp;amp;amp;amp;amp;amp;oacute;n de Reprogramaciones</t>
  </si>
  <si>
    <t>Centralizaci&amp;amp;amp;amp;amp;amp;oacute;n de Reprogramaciones</t>
  </si>
  <si>
    <t>CARLOS MU&amp;amp;NTILDE;OZ</t>
  </si>
  <si>
    <t>Cotizador hogar Corredores</t>
  </si>
  <si>
    <t>LUIS SILVA</t>
  </si>
  <si>
    <t>http://soapweb.qa.zenitseguros.cl</t>
  </si>
  <si>
    <t>Enero</t>
  </si>
  <si>
    <t>.</t>
  </si>
  <si>
    <t>Llevar de origen a Destino</t>
  </si>
  <si>
    <t>N/A</t>
  </si>
  <si>
    <t>Indicar las acciones a seguir antes de subir el producto. 1. Respaldar release servicio web actual de wslisasoap-qa.bciseguros.cl en certificación. Indicar las acciones a seguir para la instalación del producto. 1. Copiar TODO el release desde la part...</t>
  </si>
  <si>
    <t>Comunicaciongeovictoria</t>
  </si>
  <si>
    <t>NANCY GODOY</t>
  </si>
  <si>
    <t>CATHERINE KULLMER</t>
  </si>
  <si>
    <t>Llevar de origen a destino</t>
  </si>
  <si>
    <t>NA</t>
  </si>
  <si>
    <t>PAULINA PINTO</t>
  </si>
  <si>
    <t>https://www.zenitseguros.cl/</t>
  </si>
  <si>
    <t>Pasar en consecuencia</t>
  </si>
  <si>
    <t>soapweb.bciseguros.cl</t>
  </si>
  <si>
    <t>SEBASTIAN REALE</t>
  </si>
  <si>
    <t>SIniestros (RF)</t>
  </si>
  <si>
    <t>MARCELA MUNOZ ALDANA</t>
  </si>
  <si>
    <t>Pasar en consecuencia.</t>
  </si>
  <si>
    <t>Respaldar version en destino Copiar carpeta bin de origen a destino En caso de error volver a version respaldada</t>
  </si>
  <si>
    <t>..</t>
  </si>
  <si>
    <t>BotonEstado</t>
  </si>
  <si>
    <t>Centralizaci&amp;amp;oacute;n de Reprogramaciones</t>
  </si>
  <si>
    <t>Pasar los objetos indicados desde biblioteca UGDSMMJ0 en ELKAN hacia biblioteca LEUGSIO en AS/400 QA Concorde (BCI Generales)</t>
  </si>
  <si>
    <t>- Respaldar sitio en destino - Copiar de origen a destino, excepción carpeta &amp;quot;Configuracion&amp;quot; y Log</t>
  </si>
  <si>
    <t>favor confirmar al 9 9955 2004  o correo   externo.cristian.alarcon@bciseguros.com Cristian Alarcón gracias</t>
  </si>
  <si>
    <t>1.- Copiar objetos de origen a destino. 2.- Copiar los objetos en las bibliotecas indicadas.</t>
  </si>
  <si>
    <t>en Destino: eliminar todo el contenido salvo las carpetas &amp;quot;CargaArchivosEndosos&amp;quot; y &amp;quot;Log&amp;quot;, Copiar todo desde origen a destino incluyendo Web.config</t>
  </si>
  <si>
    <t>Avisar a correo externo.cristian.alarcon@bciseguros.com 9 9955 2004 gracias</t>
  </si>
  <si>
    <t>Avisar a correo externo.cristian.alarcon@bciseguros.com   999552004 GRACIAS</t>
  </si>
  <si>
    <t>- Respaldar sitio de destino. - BORRAR carpeta bin de destino. - Copiar y pegar todo el contenido de la carpeta de origen a carpeta de destino, excepto Web.config - Verificar que las cadenas de conexión apunten a servidores de QA respectivamente. (Q11) ...</t>
  </si>
  <si>
    <t>Seguir las Siguientes instrucciones 1)Respaldar destino 2)Copiar de Origen a Destino Exceptuando webconfig 3)Reciclar Pool 4)En caso de rollback restituir respaldo de paso 1</t>
  </si>
  <si>
    <t>/Documentos</t>
  </si>
  <si>
    <t>- Respaldar sitio de destino. - BORRAR carpeta bin de destino. - Copiar y pegar todo el contenido de la carpeta de origen a carpeta de destino, excepto Web.config - Reciclar pool. En caso de rollback: Restaurar respaldo realizado.</t>
  </si>
  <si>
    <t>Ejecutar script en P01 de QA</t>
  </si>
  <si>
    <t>1.- Respaldar carpeta destino 2.- Copiar desde origen a destino, no copiar web.config, ni carpeta log, bandeja</t>
  </si>
  <si>
    <t>Eliminar todo lo que se encuentra en destino y pasar desde SVN a Destino</t>
  </si>
  <si>
    <t>INSTRUCCIONES WEB Seguir los siguientes pasos: 1) Respaldar origen 2) Copiar de Origen a destino EXCEPTUANDO web.config 3) En caso de rollback restaurar paso realizado en paso 1</t>
  </si>
  <si>
    <t>(Puesto ya en QA, paso para regularizar) Web - Respaldar sitio en destino - Copiar de origen a destino, excepción de web.config, log y configuracion</t>
  </si>
  <si>
    <t>Seguir las Siguientes instrucciones  1)Respaldar destino 2)Copiar de Origen a Destino Exceptuando webconfig 4)Reciclar Pool 5)En caso de rollback restituir respaldo de paso 1</t>
  </si>
  <si>
    <t>INSTRUCCIONES</t>
  </si>
  <si>
    <t>BD</t>
  </si>
  <si>
    <t>TIENE SCRIPT/BD</t>
  </si>
  <si>
    <t>WEB</t>
  </si>
  <si>
    <t>cargamasivazenit</t>
  </si>
  <si>
    <t>RNVM</t>
  </si>
  <si>
    <t>Endosos en punta (Endosos Web)</t>
  </si>
  <si>
    <t>worksite.bciseguros.cl</t>
  </si>
  <si>
    <t>cotizadordirecto.bciseguros.cl</t>
  </si>
  <si>
    <t>BASE DE DATOS</t>
  </si>
  <si>
    <t>MES</t>
  </si>
  <si>
    <t>ConsolaWSProcesoPago</t>
  </si>
  <si>
    <t>INCIDENTE NRO  688 1. Realizar un respaldo de la publicación. 2. Eliminar el contenido en el directorio de la aplicación actual excepto el directorio /Logs 3. Copiar todos los archivos del directorio Release/[Ambiente] del SVN al destino. Excepto el d...</t>
  </si>
  <si>
    <t>Calculo de Reaseguros</t>
  </si>
  <si>
    <t>Wordpress</t>
  </si>
  <si>
    <t>YAGO FIGARES</t>
  </si>
  <si>
    <t>1.Respaldar sitio actual 2. Guardar una copia del archivo .env del release actual en QA para restaurarlo posterior a la actualizacion (Este archivo tiene la configuracion de conexion a BD) Ubicacion archivo &amp;quot;.env&amp;quot;: &amp;lt;raiz&amp;gt;/wp-content/lm-p...</t>
  </si>
  <si>
    <t>Web a) Respaldar sitio en destino. b) Copiar de origen a destino los siguiente componentes:    bin    Views    ApiLineasComerciales.ruleset    ApplicationInsights.config    packages.config    PrecompiledApp.config * En caso de error restaurar respaldo s...</t>
  </si>
  <si>
    <t>Genera ficha a Tablet, liquidador de vehiculo</t>
  </si>
  <si>
    <t>ApiSoapBCI.bciseguros.cl</t>
  </si>
  <si>
    <t>Seguir las Siguientes Instrucciones 1)Respaldar destino 2)Copiar de Origen a Destino Exceptuando Webconfig 3)Reciclar Pool</t>
  </si>
  <si>
    <t>Proceso de SOAP</t>
  </si>
  <si>
    <t>Reprogramacion Masivo</t>
  </si>
  <si>
    <t>BotonEstado ZENIT</t>
  </si>
  <si>
    <t>1. Realizar un respaldo del sitio. 2. Eliminar el contenido en el directorio de la aplicación actual, excepto el archivo Web.config y el directorio /Static. 3. Copiar todos los archivos desde el directorio Relase en SVN al destino excepto el archivo We...</t>
  </si>
  <si>
    <t>1. Realizar un respaldo de la publicación. 2. Eliminar el contenido en el directorio de la aplicación actual excepto archivo Web.config y el directorio /Static 3. Copiar todos los archivos del directorio Release/x32 del SVN al destino. Excepto el archi...</t>
  </si>
  <si>
    <t>BotonEstado BCI</t>
  </si>
  <si>
    <t>1-Respaldar sitio actual. 2-Copiar contenido del origen del svn al destino carpeta raíz /wp-content/themes/themes/zenit/ En caso de falla. Reestablecer sitio del punto 1.</t>
  </si>
  <si>
    <t>NO APLICAR EN QA PASO POR JENKINS, SOLO EJECUTAR EN PRODUCCION. 1) Reespaldar sitio actual 2) Copiar de origen a destino, omitir web.confing 3) * RollBack Reestaurar respaldo solicitado en punto 1</t>
  </si>
  <si>
    <t>[NO EJECUTAR INSTRUCCIONES EN QA, SOLUCION ES CARGADA POR INTEGRACION CONTINUA UTILIZANDO JENKINS] Instrucciones Relase/Componentes 1) Respaldar sitio actual 2) Copiar de origen a destino omitir web.confing y properties.config 3)* RollBack Reestablecer...</t>
  </si>
  <si>
    <t>1-Respaldar sitio actual. 2-Copiar contenido del origen del svn al destino carpeta raíz /wp-content/themes/bciseguroscorp-theme En caso de falla. Ejecutar respaldo del paso 1.</t>
  </si>
  <si>
    <t>WebPagoPrimeraCuota.bciseguros.cl</t>
  </si>
  <si>
    <t>Paso1: Respaldar directorio de destino. Paso2: Copiar desde Release en SVN todo y pegar y remplazar en directorio de destino. Paso3: Reciclar pool. En caso de Rollback restaurar respaldo paso 1.</t>
  </si>
  <si>
    <t>Paso1: Respaldar directorio de destino. Paso2: Copiar desde Release en SVN todo y pegar y remplazar en directorio de destino. Paso3: Reciclar pool.</t>
  </si>
  <si>
    <t>Seguir los siguiente pasos 1)Respaldar destino 2)Borrar destino exceptuado Web.config y carpeta log 2)Copiar todo de origen a destino 3)Reciclar pool 4)En caso del rollback restituir respaldo de paso 1.</t>
  </si>
  <si>
    <t>Seguir los siguiente pasos 1)Respaldar destino 2)Copiar de origen a destino 3)Reciclar pool 4)En caso del rollback restituir respaldo de paso 1.</t>
  </si>
  <si>
    <t>ADMMPL</t>
  </si>
  <si>
    <t>___INSTRUCCIONES___ 1.- Crear carpeta en servidor Destino donde se alojará la consola. 2.- Copiar los archivos de carpeta Origen hacia carpeta en Destino. 3.- En el servidor Destino crear una tarea programada Windows con la siguiente configuración: - A...</t>
  </si>
  <si>
    <t>SoapSantander</t>
  </si>
  <si>
    <t>1) Respaldar destino. 2) Borrar carpeta bin. 2) Copiar todo de origen a destino. 3) Reciclar pool.</t>
  </si>
  <si>
    <t>1.- Se solicita paso a QA solo para regularizar y crear el documento de PP, no ejecutar paso.</t>
  </si>
  <si>
    <t>apiserviciotarificacionhogar</t>
  </si>
  <si>
    <t>SOLUCION CARGADA POR INTEGRACION CONTINUA UTILIZANDO JENKINS En el paso a producción se detallarán instrucciones</t>
  </si>
  <si>
    <t>NO TIENE FUENTES, DESARROLLO DE PROVEEDOR, NO SE ESPECIFICA BRANCH 1- Respaldar el release actual del ambiente. 2- Copiar todo el contenido menos el archivo BciWinper.exe.config desde: /Release a la ubicación: Servidor de tareas QA D:\Tareas\Comunicac...</t>
  </si>
  <si>
    <t>Endosos WEB</t>
  </si>
  <si>
    <t>SVN  64332 1. Respaldos         componentes forms            cobimp20.fmb    -   cobimp20.fmx 2. Copiar los programas según ruta SVN         forms            cobimp20.fmb    -  cobimp20.fmx          3. EN CASO DE ROLLBACK     3.1 recuperar respaldo de...</t>
  </si>
  <si>
    <t>cotizadortransporte.bciseguros.cl</t>
  </si>
  <si>
    <t>solo ejecutar en producción. PASO1: Se solicita la creación de los siguientes DNS internos y externos que apunten a la IP 100.100.1.39, de la misma forma que cotizadortransporte.bciseguros.cl https://OVTransporteTerrestre.bciseguros.cl https://OVTrans...</t>
  </si>
  <si>
    <t>cotizadorincendio.bciseguros.cl</t>
  </si>
  <si>
    <t>solo ejecutar en produccion PASO1: Se solicita la creación de los siguientes DNS internos y externos que apunten a la IP 100.100.1.39, de la misma forma que CotizadorIncendio.bciseguros.cl https://OVIncendioComercial.bciseguros.cl https://OVIncendioCom...</t>
  </si>
  <si>
    <t>cotizadormultiramos.bciseguros.cl</t>
  </si>
  <si>
    <t>Solo aplicar en produccion PASO1: Se solicita la creación de los siguientes DNS internos y externos que apunten a la IP 100.100.1.39, de la misma forma que cotizadormultiramos.bciseguros.cl https://OVMiniFlotaParticular.bciseguros.cl https://OVMiniFlot...</t>
  </si>
  <si>
    <t>a.- BACKUP:  1.- No es necesario realizar BACKUP. b.- PASO a QA: 1.- Eliminar todo el contenido y pasar desde origen a destino. c.- ROLLBACK: 1.- dado que no hay BACKUP, no es necesario ROLLBACK.</t>
  </si>
  <si>
    <t>Aplicar solo en produccion PASO1: Se solicita la creación de los siguientes DNS internos y externos que apunten a la IP 100.100.1.57, de la misma forma que CotizadorSeguroVehiculos.bciseguros.cl  https://OVVehiculoPersonal.bciseguros.cl PASO2: Se sol...</t>
  </si>
  <si>
    <t>PASO1: Se solicita la creación del siguientes DNS internos y externos que apunten a la IP 100.100.1.57, de la misma forma que segurorci.bciseguros.cl https://OVRCI.bciseguros.cl PASO2: Se solicita crear los Binding en el sitio segurorci.bciseguros.cl p...</t>
  </si>
  <si>
    <t>cotizadorhogarcorredores.bciseguros.cl</t>
  </si>
  <si>
    <t>PASO1: Se solicita la creación del siguientes DNS internos y externos que apunten a la IP 100.100.1.57, de la misma forma que cotizadorhogarcorredores.bciseguros.cl   https://OVHogar.bciseguros.cl PASO2: Se solicita crear los Binding en el sitio coti...</t>
  </si>
  <si>
    <t>(Ya puesto en QA) web - Respaldar sitio en destino - Copiar de origen a destino, excepción de web.config,NLog.config, log y configuracion ** En caso de rollback, restaurar sitio con resplado.</t>
  </si>
  <si>
    <t>(Ya puesto en QA) web - Respaldar sitio en destino - Copiar de origen a destino, excepción Configuracion, web.config, NLog.config y Log - Copiar de origen a destino el archivo &amp;quot;Configuracion\Aspose.Cells.lic&amp;quot; * En caso de rollback, restaura...</t>
  </si>
  <si>
    <t>(ya puesto en QA) web - Respaldar sitio en destino - Copiar de origen a destino, excepción de web.config - Copiar carpeta &amp;quot;Documentos\BandejaExportar&amp;quot;, de origen a destino * En caso de rollback, restaurar sitio con respaldo</t>
  </si>
  <si>
    <t>(Ya puesto en QA)   web - Respaldar sitio en destino - Copiar de origen a destino, excepción de Configuración, web.config, NLog.config y Log</t>
  </si>
  <si>
    <t>SOLO CREAR EN PRODUCCIÓN. PASO1: Se solicita la creación del siguientes DNS internos y externos que apunten al siguiente DNS soapweb.bciseguros.cl, considerar que es un sitio balanceado mediante FORTIADC y Piraha https://OVSOAP.bciseguros.cl PASO2: Se...</t>
  </si>
  <si>
    <t>Mesa de Repuesto</t>
  </si>
  <si>
    <t>Si el objeto existe reemplazar</t>
  </si>
  <si>
    <t>Eliminar todo el contenido y pasar desde origen a destino</t>
  </si>
  <si>
    <t>SOLO CREAR EN PRODUCCIÓN. PASO1: Se solicita la creación de los siguientes DNS internos y externos que apunten a la IP 100.100.1.57, de la misma forma que cotizadorsegurovida.bciseguros.cl https://OVAccidentesPersonalesP.bciseguros.cl https://OVConduct...</t>
  </si>
  <si>
    <t>Generador PDF</t>
  </si>
  <si>
    <t>Versión: 64273 1.- Respaldar CATMKVEN.fmb y CATMKVEN.fmx 2.- Compilar CATMKVEN.fmb y CATMKVEN.fmx 3.- En caso de problemas restaurar desde respaldo punto 1.  </t>
  </si>
  <si>
    <t>SOLO CREAR EN PRODUCCIÓN. PASO1: Se solicita la creación de los siguientes DNS internos y externos https://OVAccidentesPersonalesP.bciseguros.cl https://OVConductorTurismo.bciseguros.cl https://OVCatastrofico.bciseguros.cl https://OVEnfermedadesGraves....</t>
  </si>
  <si>
    <t>Seguir los siguientes pasos 1)Respaldar destino 2)Copiar de origen a destino Exceptuando web.config y las carpetas \cajavecina - \Impresion 3)Agregar o modificar las siguientes KEY del webconfig dentro &amp;lt;system.web&amp;gt;: &amp;lt;system.web&amp;gt; &amp;lt;customE...</t>
  </si>
  <si>
    <t>1)Respaldar destino. 2)Copiar todo de origen a destino. 3)Reciclar pool.</t>
  </si>
  <si>
    <t>1-Respaldar sitio actual. 2-Descargar de la carpeta origen ruta SVN /Release 3-Copiar de origen paso anterior al destino menos el archivo .webconfig En caso de falla reestablecer con el paso 1.</t>
  </si>
  <si>
    <t>CargaAS400CotizadorSeguroHogar</t>
  </si>
  <si>
    <t>Respaldar todo el contenido de carpeta de destino y la configuración de la tarea programada. Luego seguir los Siguientes pasos: 1.- Bajar fuentes de SVN y compilar solución. Copiar compilado (release) a carpeta destino, no sobrescribir con_carga_hoga...</t>
  </si>
  <si>
    <t>Seguir los siguientes pasos 1)Respaldar destino 2)Agregar o modificar las siguientes KEY del webconfig dentro &amp;lt;system.web&amp;gt;: &amp;lt;system.web&amp;gt; &amp;lt;customErrors mode=&amp;quot;RemoteOnly&amp;quot; defaultRedirect=&amp;quot;Error.aspx&amp;quot;&amp;gt; &amp;lt;error status...</t>
  </si>
  <si>
    <t>MANTENEDOR PLANES DE PAGO VIDA</t>
  </si>
  <si>
    <t>Instrucciones: REVISION SVN Nro: 64244. Fecha: 21/Ene/2021. Base de Datos: 1.- Respaldar de esquema Acsel el Packages: ACSEL.PKG_INCOBRABLE 2.- Ejecutar Script PKG_INCOBRABLE.pck Rollback Base de Datos: 1.- En caso de caída o error volver a la versi...</t>
  </si>
  <si>
    <t>Instrucciones Relase/Componentes [NO REALIZAR EN QA, PASO DE RELEASE ES GESTIONADO POR JENKINS] 1) Respaldar sitio actual [NO REALIZAR EN QA, PASO DE RELEASE ES GESTIONADO POR JENKINS] 2) Copiar de origen a destino omitir web.confing [REALIZAR EN QA] ...</t>
  </si>
  <si>
    <t>Instrucciones Release/Componentes 1) Respaldar sitio actual 2) Copiar de origen a destino, omitir web.config y properties config En caso de error realizar rollback: a) Restaurar respaldo solicitado en punto 1</t>
  </si>
  <si>
    <t>1-Respaldar sitio actual. 2-Copiar de origen ruta svn al destino. En caso de falla. Reestablecer sitio del punto 1.</t>
  </si>
  <si>
    <t>Actualizacion tipo de negocio</t>
  </si>
  <si>
    <t>(ya puesto en QA, paso para regularizar)  Web - Respaldar sitio en destino. - Copiar de origen a destino, excepción de web.config.</t>
  </si>
  <si>
    <t>Seguir las Siguientes Instrucciones 1) Respaldar destino 2) Copiar de Origen a Destino Exceptuando Webconfig 3) En caso de rollback restituir el respaldo realizado en paso 1 4) Reciclar Pool</t>
  </si>
  <si>
    <t>SVN  64004   1. Respaldos         componentes forms            cobimp20.fmb    -   cobimp20.fmx            DPS20002.fmb   - DPS20002.fmx           SERCFG30.fmb  -  SERCFG30.fmx        componentes Reports           SERCAR001.rdf  SERCAR001.rep          ...</t>
  </si>
  <si>
    <t>1) Reespaldar sitio actual 2) Copiar de origen a destino, omitir web.confing * RollBack Reestaurar respaldo solicitado en punto 1</t>
  </si>
  <si>
    <t>Mantenci&amp;amp;oacute;n al proceso DEV_PRIMA</t>
  </si>
  <si>
    <t>SVN: 64243 esquema ACSELX 1.- Respaldar Programa Fuente carga01.fmb Copiar los componentes  carga01.fmb                                          carga01.fmx 2.- En caso de Rollback restaurar programa respaldo carga01.fmb,</t>
  </si>
  <si>
    <t>1-Respaldar sitio actual. 2-Actualizar la key del properties: UrlApiWebColectivo Dejar valor apuntando a QA &amp;lt;add key=&amp;quot;UrlApiWebColectivo&amp;quot; value=&amp;quot;https://apiwebcolectivo.qa.bciseguros.cl/&amp;quot; /&amp;gt; 2-Copiar de la ruta del svn /relea...</t>
  </si>
  <si>
    <t>(Ya puesto en QA) Web - Respaldar sitio en destino. - Copiar de origen a destino, excepción de web.config.</t>
  </si>
  <si>
    <t>(ya puesto en QA) web - Respaldar sitio en destino - Copiar de origen a destino, excepción de Configuración, web.config, NLog.config y Log</t>
  </si>
  <si>
    <t>WsTarifasCanalDirecto.bciseguros.cl</t>
  </si>
  <si>
    <t>1.- Respaldar carpeta de destino 2.- Copiar desde contenido de carpeta Release desde SVN a carpeta de destino (No considerar carpeta bandeja ni archivo web config). 3.- Reciclar pool.</t>
  </si>
  <si>
    <t>Anular masivamente boletas asociadas a ingresos erroneos</t>
  </si>
  <si>
    <t>WSIntegracionGO.bciseguros.cl</t>
  </si>
  <si>
    <t>Paso1: Respaldar directorio de destino. Paso2: Copiar desde Release en SVN todo y pegar y remplazar en directorio de destino. Paso3: en archivo web.config en seccion connectionStrings agregar la siguiente key existente en SVN Documentos, incoporar creden...</t>
  </si>
  <si>
    <t>1-Respaldar sitio actual. 2-Descargar de la carpeta origen ruta  SVN /Release 3-Copiar de origen paso anterior al destino menos el archivo .webconfig</t>
  </si>
  <si>
    <t>Sin modificaciones en ambiente de QA Todo debe ser ejecutado en producción. - Los pasos a seguir se encuentran en el repositorio en la carpeta &amp;quot;Documentos&amp;quot; bajo el archivo &amp;quot;Re-Pasos a Producción ConsolaWsProcesoPago.docx&amp;quot; - Para pr...</t>
  </si>
  <si>
    <t>[NO REALIZAR COPIA DE RELEASE YA QUE ES REALIZADA POR JENKINS] 1) Reespaldar sitio actual 2) Copiar de origen a destino, omitir web.confing [SOLO QA] 3) Actualizar cadena de conexion para apuntar al respectivo ambiente de QA * RollBack Reestaurar respa...</t>
  </si>
  <si>
    <t>[NO EJECUTAR INSTRUCCIONES EN QA, SOLUCION ES CARGADA POR INTEGRACION CONTINUA UTILIZANDO JENKINS] Instrucciones Relase/Componentes 1) Respaldar sitio actual 2) Copiar de origen a destino omitir web.confing y properties.config 3)* RollBack Reestablec...</t>
  </si>
  <si>
    <t>1-Respaldar sitio actual. 2-Copiar de la ruta del svn  /release al destino excepto archivo .config y properties.config</t>
  </si>
  <si>
    <t>CargaArchivosWalmart</t>
  </si>
  <si>
    <t>Seguir los siguientes pasos 1) Instalar nueva consola desde carpeta release svn 2) Crear tarea configurar ejecución diaria de lun a dom a las 07:00hrs hasta el 1 de febrero 2021 y privilegios de creación de archivos por log 3) Iniciar la tarea</t>
  </si>
  <si>
    <t>gestionoportunidades.bciseguros.cl</t>
  </si>
  <si>
    <t>Paso1: Respaldar directorio de destino. Paso2: Copiar desde Release en SVN todo y pegar y remplazar en directorio de destino. Paso3: Revisar cadenas de conexion en archivo web.config corregir cadenas que apunten a TEST11G deben apuntar a Q11. Paso4: Reci...</t>
  </si>
  <si>
    <t>Seguir los Siguientes pasos 1)Respaldar destino. 2)Copiar de origen a destino Exceptuando web.config y las carpetas \cajavecina -  \Impresion 4)reciclar pool.</t>
  </si>
  <si>
    <t>CotizadorIncendio.bciseguros.cl</t>
  </si>
  <si>
    <t>Web - Respaldar sitio en destino - Copiar de origen a destino, excepción de web.config, log y configuración ** Nro Incidente: 690</t>
  </si>
  <si>
    <t>WSEmisionWsm.bciseguros.cl</t>
  </si>
  <si>
    <t>Paso1: Respaldar directorio de destino. Paso2: Copiar desde Release en SVN todo y pegar y remplazar en directorio de destino. Paso3: Revisar carpeta BIN en directorio de destino, y borrar stdole.dll en caso de existir. Paso3: Reciclar pool.</t>
  </si>
  <si>
    <t>backofficesoapbcizenit</t>
  </si>
  <si>
    <t>Seguir los siguientes pasos 1)Respaldar destino 2)Borrar Destino 3)Copiar desde origen a destino. 4)Reemplazar credenciales de BD en webconfig por sus homologas de QA. 5)Cambiar configuración de Framework en IIS a 4.6.1 6)Reciclar Pool 7)En caso de con...</t>
  </si>
  <si>
    <t>WSTarificacionCotizadores.bciseguros.cl</t>
  </si>
  <si>
    <t>- Respaldar sitio en destino - Copiar de Origen a destino, excepción web.config, Log y Documentos</t>
  </si>
  <si>
    <t>NO TIENE FUENTES, DESARROLLO DE PROVEEDOR. 1- Respaldar el release del ambiente. 2- Copiar todo el contenido menos el archivo BciWinper.exe.config desde: /Release a la ubicación: Servidor de tareas QA D:\Tareas\Comunicaciongeovictoria 3- Deben estar ...</t>
  </si>
  <si>
    <t>Recaudaci&amp;oacute;n L&amp;iacute;der</t>
  </si>
  <si>
    <t>Seguir los siguientes pasos 1)Respaldar destino 2)Copiar desde Origen a Destino 3)En Webconfig remplazar conexiones de BD desde desa su homologo de QA 4)Cambiar configuración de Framework en IIS a 4.6.1 4)reciclar pool.</t>
  </si>
  <si>
    <t>http://contactenoscorredores.bciseguros.cl/</t>
  </si>
  <si>
    <t>1. Respaldar sitio actual. 2. Descargar contenido de ruta SVN 3. Copiar el contenido de la ruta carpeta: Release señalada en el svn pegarlo en destino menos archivo web.config</t>
  </si>
  <si>
    <t>Instrucciones WEB 1) Respaldar Destino 2) Eliminar todo en Destino a excepción de archivo Webconfig 3) Copiar todo desde Origen a Destino a excepción de Webconfig 4) En caso de error volver al Paso 1</t>
  </si>
  <si>
    <t>[NO EJECUTAR INSTRUCCIONES EN QA, SOLUCION ES CARGADA POR INTEGRACION CONTINUA UTILIZANDO JENKINS] Instrucciones Relase/Componentes 1) Respaldar sitio actual 2) Copiar de origen a destino omitir web.confing y properties.config * RollBack Reestablecer...</t>
  </si>
  <si>
    <t>1.- Respaldar carpeta de destino 2.- Copiar desde contenido de carpeta Release desde SVN a carpeta de destino. 3.- Reciclar pool.</t>
  </si>
  <si>
    <t>Workflow Producci&amp;oacute;n Ensemble Comi Coni</t>
  </si>
  <si>
    <t>NO TIENE FUENTES, DESARROLLO DE PROVEEDOR. 1- Respaldar el release del ambiente. 2- Copiar todo el contenido menos el archivo BciWinper.exe.config desde: https://svn.bciseguros.cl/svn/Repositorio_Principal/BCI/CONSOLAS/Comunicaciongeovictoria/branches/...</t>
  </si>
  <si>
    <t>Bus de recaudaci&amp;amp;amp;amp;amp;amp;amp;amp;amp;amp;oacute;n Pac/Pat Zenit</t>
  </si>
  <si>
    <t>1)- Ir a la maquina 100.1.2.155 vía WinSCP y acceder a la siguiente ruta: /u01/app/oracle/oasmidtier/j2ee/ControlAcceso/applications/acceso/webBCI 2)- Tomar los archivos &amp;quot;frameSuperior.jsp&amp;quot; y &amp;quot;principal.jsp&amp;quot; ubicados en la carpeta Re...</t>
  </si>
  <si>
    <t>Bus de recaudaci&amp;amp;amp;amp;amp;amp;amp;amp;amp;oacute;n Pac/Pat Zenit</t>
  </si>
  <si>
    <t>Estado p&amp;oacute;liza Wallet Lider</t>
  </si>
  <si>
    <t>Pasar objetos desde origen a destino</t>
  </si>
  <si>
    <t>INSTRUCCIONES WEB 1) Respaldar destino 2) Agregar el servicio en &amp;lt;system.serviceModel&amp;gt; &amp;lt;binding name=&amp;quot;ObtenerDatosPersonaCotizadorSoap&amp;quot; maxReceivedMessageSize=&amp;quot;20000000&amp;quot; maxBufferSize=&amp;quot;20000000&amp;quot; /&amp;gt;   &amp;lt;!-- S...</t>
  </si>
  <si>
    <t>Revisi&amp;amp;oacute;n de proceso Full Tanner</t>
  </si>
  <si>
    <t>Seguir los siguientes pasos: 1) Respaldar los siguientes pkg PR_PROCESOS_CORBCI.pck y PKG_DPS_BANCA.pck 2) Compilar  PR_PROCESOS_CORBCI.pck y PKG_DPS_BANCA.pck 2) En caso de error aplicar rollback de piezas respaldadas en el punto 1 VERSION#63607</t>
  </si>
  <si>
    <t>1. Respaldar sitio actual. 2. Descargar contenido de ruta SVN 3. Copiar el contenido de la ruta carpeta: Release  señalada en el svn pegarlo en destino menos archivo web.config</t>
  </si>
  <si>
    <t>1.- Respaldar carpeta de destino 2.- Copiar desde carpeta Release desde SVN a carpeta de destino, no reemplazar web.config, bandeja. 3.- Reciclar pool.</t>
  </si>
  <si>
    <t>1-Respaldar sitio actual. 2-Copiar de la ruta del svn al destino excepto archivo .config y properties.config</t>
  </si>
  <si>
    <t>http://contactenosgestioncorredores.bciseguros.cl/</t>
  </si>
  <si>
    <t>1. Respaldar sitio actual. 2. Copiar del origen release del svn al destino menos archivo .webconfig</t>
  </si>
  <si>
    <t>ApiSoapBCI</t>
  </si>
  <si>
    <t>No ejecutar en QA (Integración Continua)</t>
  </si>
  <si>
    <t>SVN: 63602 esquema ACSELX 1.- Respaldar Programa Fuente carga01.fmb                                                     conscarg.fmb                                                     dbnet01.fmb Copiar los componentes  carga01.fmb                    ...</t>
  </si>
  <si>
    <t>Bus de recaudaci&amp;amp;amp;amp;amp;amp;amp;amp;amp;amp;amp;oacute;n Pac/Pat Zenit</t>
  </si>
  <si>
    <t>Seguir los siguientes pasos 1) Instalar nueva consola desde carpeta release svn 2) Crear tarea configurar ejecución diaria de lun a dom a las 07:00hrs hasta el 1 de febrero 2021 3) Iniciar la tarea</t>
  </si>
  <si>
    <t>Revisi&amp;oacute;n de proceso Full Tanner</t>
  </si>
  <si>
    <t>Seguir los siguientes pasos: 1) Respaldar los siguientes pkg PR_PROCESOS_CORBCI.pck y PKG_DPS_BANCA.pck 2) Compilar  PR_PROCESOS_CORBCI.pck y PKG_DPS_BANCA.pck 2) En caso de error aplicar rollback de piezas respaldadas en el punto 1 VERSION#63515</t>
  </si>
  <si>
    <t>Seguir los Siguientes pasos: 1.- Bajar fuentes de SVN y compilar solución. Copiar compilado (release) a carpeta destino, no sobrescribir con_carga_hogar.exe.config 2.- En archivo con_carga_hogar.exe.config cambiar conexión a Q11 esquema ADMHOGAR. 3.- C...</t>
  </si>
  <si>
    <t>Cuando este listo favor avisar a Cristian Alarcón 9 9955 2004 gracias</t>
  </si>
  <si>
    <t>Reporte Modificaci&amp;oacute;n Materia Asegurada</t>
  </si>
  <si>
    <t>Si existe objeto reemplazar</t>
  </si>
  <si>
    <t>1.- Respaldar carpeta de destino 2.- Copiar archivos PolizaCatastrofico.xslt y PropuestaCatastrofico.xslt desde SVN release y remplazar en carpeta de destino. 3.- Reciclar pool. En caso de rollback se solicita restaurar carpeta de destino con el respal...</t>
  </si>
  <si>
    <t>Pasos: 1. Respaldar sitio actual. 2. Descargar contenido de ruta SVN 3. Copiar todo el contenido de la ruta carpeta: Release y dejar en ruta carpeta: ApiEvaluacion, omitiendo el archivo Web.config</t>
  </si>
  <si>
    <t>1) Respaldar sitio actual 2) Copiar de origen a destino, omitir web.config y properties config CAMBIOS “PROPERTIES.CONFIG”, agregar las siguientes key:  &amp;lt;add key=&amp;quot;codigoRolAsisComercialOFVIR&amp;quot; value=&amp;quot;ASISTCOMEROFVIR&amp;quot; /&amp;gt; ...</t>
  </si>
  <si>
    <t>WINRATE</t>
  </si>
  <si>
    <t>Calce Cl automaticos Otros</t>
  </si>
  <si>
    <t>Descuento de cesion</t>
  </si>
  <si>
    <t>Pasos: 1. Respaldar sitio actual. 2. Descargar contenido de ruta SVN 3. Copiar el contenido de la ruta carpeta: Release y dejar en ruta carpeta: ApiWebColectivo, Omitiendo: Web.config, carpeta Connected Services y carpeta Config</t>
  </si>
  <si>
    <t>1.- Respaldar carpeta de destino 2.- Copiar archivos PolizaCatastrofico.xslt y PropuestaCatastrofico.xslt desde SVN  release  y remplazar en carpeta de destino. 3.- Reciclar pool. En caso de rollback se solicita restaurar carpeta de destino con el resp...</t>
  </si>
  <si>
    <t>[NO REALIZAR COPIA DE RELEASE YA QUE ES REALIZADA POR JENKINS] 1) Reespaldar sitio actual 2) Copiar de origen a destino, omitir web.confing [SOLO QA] 3) Actualizar cadena de conexion para apuntar al respectivo ambiente de QA * RollBack Reestaurar re...</t>
  </si>
  <si>
    <t>[NO EJECUTAR INSTRUCCIONES EN QA, SOLUCION ES CARGADA POR INTEGRACION CONTINUA UTILIZANDO JENKINS] Solo liberar. Instrucciones Relase/Componentes 1) Respaldar sitio actual 2) Copiar de origen a destino omitir web.confing y properties.config * RollBack</t>
  </si>
  <si>
    <t>Pasos: 1. Respaldar sitio actual. 2. Descargar contenido de ruta SVN 3. Copiar todo el contenido de la ruta carpeta: Release y dejar en ruta carpeta: Clientes, omitiendo el archivo Web.config y Properties.config</t>
  </si>
  <si>
    <t>SP SNWMR15</t>
  </si>
  <si>
    <t>EDUARDO ARRIAGADA</t>
  </si>
  <si>
    <t>Pasar los objetos indicados desde biblioteca UGDSEX50 en ELKAN hacia biblioteca LEUGSIO en AS/400 QA Concorde (BCI Generales)</t>
  </si>
  <si>
    <t>Incidente #684 Respaldar version en destino Copiar de origen a destino las siguientes carpetas -bin -Gestion En caso de error volver a version respaldada **Solo Producción** Programar servicio http://gestioninspecciones.bciseguros.cl/servicios/servicio...</t>
  </si>
  <si>
    <t>Incidente #684 ** No hacer nada en QA, solo regularizar en PROD** Respaldar version en destino Copiar carpeta bin de origen a destino En caso de error volver a version respaldada</t>
  </si>
  <si>
    <t>1.- Respaldar carpeta de destino 2.- Copiar archivos PolizaCatastrofico.xslt y PropuestaCatastrofico.xslt desde SVN https://svn.bciseguros.cl/svn/Repositorio_Principal/BCI/IIS/WEB/cotizadorSeguroVida/branches/V2.7/Release y remplazar en carpeta de destin...</t>
  </si>
  <si>
    <t>1.- Respaldar carpeta de destino 2.- Copiar desde carpeta de origen a carpeta de destino, no reemplazar web.config, bandeja. 3.- Reciclar pool. En caso de rollback se debe restaurar respaldo en punto 1.</t>
  </si>
  <si>
    <t>INSTRUCCIONES: 1. Respaldar destino 2. Copiar de origen excepto webconfig y pegar en destino y dar &amp;quot;SI&amp;quot; a reemplazar 3. Reciclar pool ROLLBACK 1. Restaurar respaldo</t>
  </si>
  <si>
    <t>[ENSEMBLE-PROYECTO] Mejoras automAticas: Rehabilitaciones - FacturaciOn - ActivaciOn</t>
  </si>
  <si>
    <t>(Puesto en QA, se genera paso para regularizar) Web - Respaldar sitio en destino - Copiar de origen a destino, excepción de web.config</t>
  </si>
  <si>
    <t>(ya puesto en QA, solo para regularizar) Web - Respaldar sitio en destino - Copiar de origen a destino, excepción de web.config, log y configuracion</t>
  </si>
  <si>
    <t> (ya puesto en QA) Web - Respaldar sitio en destino - Copiar de Origen a destino, excepción web.config, Log y Documentos</t>
  </si>
  <si>
    <t>(Ya puesto en QA, paso para normalizar)   Web - Respaldar sitio en destino - Copiar de Origen a destino, excepción web.config y Log</t>
  </si>
  <si>
    <t>1. Realizar un respaldo de la publicación. 2. Eliminar todo el contenido en el directorio destino, excepto el archivo Web.config y el directorio /Static. 3. Copiar todos los archivos desde el el directorio Relase en SVN al destino excepto el archivo Web...</t>
  </si>
  <si>
    <t>1) Respaldar sitio actual 2) Copiar de origen a destino, omitir web.config y properties config CAMBIOS “PROPERTIES.CONFIG”, agregar las siguientes key:   &amp;lt;add key=&amp;quot;CodigoRolHijoCorredorOFVIR&amp;quot; value=&amp;quot;CORRHIJOOFVIR&amp;quot; /&amp;gt;   &amp;l...</t>
  </si>
  <si>
    <t>Recaudaci&amp;oacute;n Masiva; Abono de Cuotas</t>
  </si>
  <si>
    <t>En destino eliminar todo el contenido salvo las carpetas &amp;quot;CargaArchivosEndosos&amp;quot; y &amp;quot;Log&amp;quot; Copiar todo desde origen a destino incluyendo Web.config</t>
  </si>
  <si>
    <t>Bus de recaudacion Pac Pat Zenit</t>
  </si>
  <si>
    <t>Seguir los siguientes pasos: 1)Respaldar origen 2)Copiar de Origen a destino EXCEPTUANDO web.config 3)En caso de rollback restaurar paso realizado en paso 1</t>
  </si>
  <si>
    <t>1- Respaldar el release en QA. 2- Actualizar registros de la base de datos SQL server de WINPER en QA, desde producción para tener datos de licencias y permisos mas recientes. Base de datos de QA: compensaciones.qa.bciseguros.cl 2- Copiar todo el con...</t>
  </si>
  <si>
    <t>CARLOS ZUÑIGA</t>
  </si>
  <si>
    <t>Cuenta de estado</t>
  </si>
  <si>
    <t>FECHA_PASO_QA</t>
  </si>
  <si>
    <t>DIA PASO QA</t>
  </si>
  <si>
    <t>lunes</t>
  </si>
  <si>
    <t>martes</t>
  </si>
  <si>
    <t>miércoles</t>
  </si>
  <si>
    <t>jueves</t>
  </si>
  <si>
    <t>viernes</t>
  </si>
  <si>
    <t>BCI Seguros</t>
  </si>
  <si>
    <t>FECHA_SOLICITUD_QA</t>
  </si>
  <si>
    <t>DEMORA_INSTALACION_QA</t>
  </si>
  <si>
    <t>FECHA_SOLICITUD_PROD</t>
  </si>
  <si>
    <t>FECHA_PASO_PROD</t>
  </si>
  <si>
    <t>Promedio de DEMORA_INSTALACION_QA</t>
  </si>
  <si>
    <t>Febrero</t>
  </si>
  <si>
    <t>POLIZA ML EN EL FULL</t>
  </si>
  <si>
    <t>ROXANA SANDOVAL MENDEZ</t>
  </si>
  <si>
    <t>No hay.</t>
  </si>
  <si>
    <t>1.- Copiar objetos de origen a destino.</t>
  </si>
  <si>
    <t>APIBusquedaCorredor</t>
  </si>
  <si>
    <t>CARLOS FUENTES</t>
  </si>
  <si>
    <t>Instrucciones de Release: 1) Respaldar sitio actual 2) Copiar de origen a destino omitir web.confing. 3)* RollBack Restablecer sitio utilizando respaldo solicitado en punto 1</t>
  </si>
  <si>
    <t>WSTarificacionCotizadores</t>
  </si>
  <si>
    <t>ELIEZER GAMEZ ORTEGA</t>
  </si>
  <si>
    <t>- Respaldar destino. - Borrar todo el contenido de la carpeta excepto Web.config, Carpeta Logs - Copiar y pegar de origen a destino, excepto Web.config, Carpeta Logs - Reciclar pool. Rollback: - Restaurar lo respaldado en la misma carpeta.</t>
  </si>
  <si>
    <t>[NO EJECUTAR INSTRUCCIONES EN QA, SOLUCION ES CARGADA POR INTEGRACION CONTINUA UTILIZANDO JENKINS] Instrucciones Relase/Componentes 1) Respaldar sitio actual 2) Copiar de origen a destino omitir web.confing y properties.config EN PRODUCCION: MODIFICA...</t>
  </si>
  <si>
    <t>1) Respaldar sitio actual 2) Copiar los archivos de carpeta Origen: &amp;lt;SVN&amp;gt;/Release/SitioClienteCorr  (Se especifica acá porque el repositorio es el mismo para ambos sitios) destino excepto el archivo Web.config y la carpeta Logs. * RollBack Rest...</t>
  </si>
  <si>
    <t>1.- Backup: sin acciones 2. Ejeución:en Destino: eliminar todo el contenido salvo las carpetas &amp;quot;CargaArchivosEndosos&amp;quot; y &amp;quot;Log&amp;quot;, Copiar todo desde origen a destino incluyendo Web.config 3.- Rollback: sin acciones</t>
  </si>
  <si>
    <t>Altapat</t>
  </si>
  <si>
    <t>JOSE ALEXIS FUENTES</t>
  </si>
  <si>
    <t>favor avisar a Luis caceres</t>
  </si>
  <si>
    <t>Ingreso de Polizas</t>
  </si>
  <si>
    <t>ELIZABETH QUINTANA</t>
  </si>
  <si>
    <t>1) Respaldar sitio actual 2) Copiar archivos desde carpeta origen: &amp;lt;SVN&amp;gt;/ Release/SitioGestionCorr (Se especifica acá porque el repositorio es el mismo para ambos sitios) a destino excepto carpetas B, C, Logs, Plantillas y archivo web.config. 3)...</t>
  </si>
  <si>
    <t>1-Respaldar sitio actual 2-Llevar de origen del svn al destino sin pisar archivos .config En caso de falla: Ejecutar respaldo del paso 1.</t>
  </si>
  <si>
    <t>Seguir los siguientes pasos 1)Respaldar destino 2)Copiar desde origen a destino Exceptuando Webconfig y carpeta Logs. 3)Reciclar Pool 4)En caso de rollback restituir respaldo de paso 1</t>
  </si>
  <si>
    <t>[SOLUCI&amp;amp;Oacute;N DE ORIGEN] Cartolas Mensuales y Anuales</t>
  </si>
  <si>
    <t>Instrucciones para Forms y reportes: 1. Copiar los componentes CARHISMU.fmb y CARHISMU.fmx desde la ruta origen en SVN 65310 al destino (es un forms nuevo) 2. No aplica vuelta atrás ya que se trata de un forms nuevo</t>
  </si>
  <si>
    <t>RI#202102035621810 &amp;mdash; Comprobante de Ingresos 012021</t>
  </si>
  <si>
    <t>LUIS CAMPOS</t>
  </si>
  <si>
    <t>no aplica</t>
  </si>
  <si>
    <t>1.- Respaldar carpeta de destino 2.- Copiar desde origen a destino, no copiar web.config 3.- En archivo web.config confirmar conexiones apunten a Q11 (chequear usuarios, sid, port, host) 4.- Reciclar pool sitio. En caso de error, rollback es restaurar...</t>
  </si>
  <si>
    <t>soapweb.zenitseguros.cl</t>
  </si>
  <si>
    <t>1) Respaldar sitio actual 2) Copiar archivos de origen (carpeta release) a destino descartando archivo web.config 3) En caso de error volver la versión antes respaldada</t>
  </si>
  <si>
    <t>ApiAccesoCore</t>
  </si>
  <si>
    <t>(Puesto en QA, mediante integración continua) web - Respaldar sitio en destino - Copiar de origen a destino, excepción de web.config ** en caso de rollback, restaurar sitio con respaldo</t>
  </si>
  <si>
    <t>***  SVN   65349  ** 1. Respaldo componentes forms     DBNET01.fmb  DBNET01.fmX 2.copiar componentes forms segun ruta SVN    DBNET01.fmb  DBNET01.fmX 3. Rollback     Recupera  componentes de  paso 1</t>
  </si>
  <si>
    <t>C&amp;uacute;mulos de Terremoto</t>
  </si>
  <si>
    <t>SILVIA K. RUIZ L.</t>
  </si>
  <si>
    <t>1) Respaldar sitio actual 2) Copiar archivos desde carpeta origen: &amp;lt;SVN&amp;gt;/ Release/SitioGestionCorr  (Se especifica acá porque el repositorio es el mismo para ambos sitios) a destino excepto carpetas B, C, Logs, Plantillas y archivo web.config. ...</t>
  </si>
  <si>
    <t>Siniestros IM</t>
  </si>
  <si>
    <t>MARIA TERESA ARANDA</t>
  </si>
  <si>
    <t>RenovacionLineasPersonales</t>
  </si>
  <si>
    <t>No aplica.</t>
  </si>
  <si>
    <t>[NO EJECUTAR INSTRUCCIONES EN QA, SOLUCION ES CARGADA POR INTEGRACION CONTINUA UTILIZANDO JENKINS] Instrucciones Relase/Componentes 1) Respaldar sitio actual 2) Copiar de origen a destino omitir web.confing y properties.config 3)* RollBack</t>
  </si>
  <si>
    <t>WsReporteSantander</t>
  </si>
  <si>
    <t>Seguir los siguientes pasos: *** APLICACION DESDE INTEGRACION CONTINUA *** 1) Copiar todo desde Origen a destino 2) En web.config reemplazar  la connectionStrings de Oracle actual ADMDSW2 usuario WSREPOSANTANDER debe quedar apuntando a Q02 con sus cr...</t>
  </si>
  <si>
    <t>Bus de Recaudacion PAC/PAT</t>
  </si>
  <si>
    <t>cotizadorbanca.bciseguros.cl</t>
  </si>
  <si>
    <t>INGRESO DE POLIZAS</t>
  </si>
  <si>
    <t>Avisos WEB; Generaci&amp;amp;oacute;n de Avisos .TXT</t>
  </si>
  <si>
    <t>EW Nota N999</t>
  </si>
  <si>
    <t>1.- Backup: no hay 2.- Ejecución; Copiar desde origen a QA y ejecutar sentencia SQL. 3.- Rollback: no hay</t>
  </si>
  <si>
    <t>favor  avisar a Cristian Alarcón  cuando este listo 9 9955 2004</t>
  </si>
  <si>
    <t>Calce CL Automatico sin Avisos</t>
  </si>
  <si>
    <t>[NO EJECUTAR INSTRUCCIONES EN QA, SOLUCION ES CARGADA POR INTEGRACION CONTINUA UTILIZANDO JENKINS] Instrucciones Relase/Componentes 1) Respaldar sitio actual 2) Copiar de origen a destino omitir web.confing y properties.config 3)* RollBack Restablecer...</t>
  </si>
  <si>
    <t>NO EJECUTAR EN QA PASO POR JENKINS, SOLO LIBERAR 1) Reespaldar sitio actual 2) Copiar de origen a destino, omitir web.confing 3) * RollBack restaurar respaldo solicitado en punto 1</t>
  </si>
  <si>
    <t>1.- Respaldar carpeta de destino 2.- Copiar desde origen a destino, no copiar web.config ni carpeta logs. 3.- Reciclar pool sitio. En caso de rollback restaurar respaldo.</t>
  </si>
  <si>
    <t>cotizadorsegurohogar.bciseguros.cl</t>
  </si>
  <si>
    <t>1.- Respaldar carpeta de destino 2.- Copiar desde origen a destino, no copiar web.config ni carpeta bandeja, XSLFoo, Log 3.- Reciclar pool sitio. En caso de error, rollback es borrar carpeta destino y restaurar respaldo.</t>
  </si>
  <si>
    <t>1) Respaldar sitio actual 2) Copiar los archivos de carpeta origen: &amp;lt;SVN&amp;gt;/Release/SitioClienteCorr  a destino excepto el archivo Web.config y la carpeta Logs. * RollBack Restaurar respaldo solicitado en punto 1</t>
  </si>
  <si>
    <t>mesaderepuestos</t>
  </si>
  <si>
    <t>Indicar las acciones a seguir antes de subir el producto. 1. Respaldar versión actual de sitio web mesaderepuestos.qa.bciseguros.cl en ambiente certificación. Indicar las acciones a seguir para la instalación del producto. 1. Copiar todo el release ...</t>
  </si>
  <si>
    <t>Instrucciones de Release: 1) Respaldar sitio actual 2) Copiar de origen a destino omitir web.confing. MODIFICAR WEB CONFIG SEGUN DOCUMENTO ADJUNTO DEBIDO A LIMITE DE CARACTERES DEL GESTOR. 3)* RollBack Restablecer sitio utilizando respaldo solicitado en...</t>
  </si>
  <si>
    <t>PagoWebPay Zenit</t>
  </si>
  <si>
    <t>ESTEBAN  ORTEGA</t>
  </si>
  <si>
    <t>1. Realizar un respaldo de la publicación. 2. Eliminar el contenido en el directorio de la aplicación actual, excepto el archivo Web.config y los directorios /Certificados y /Logs 3. Copiar todos los archivos desde el directorio Relase en SVN al destin...</t>
  </si>
  <si>
    <t>[SOLUCI&amp;Oacute;N DE ORIGEN] Cartolas Mensuales y Anuales</t>
  </si>
  <si>
    <t>Instrucciones para Forms y reportes: 1. Copiar los componentes CARHISMU.fmb y CARHISMU.fmx desde la ruta origen en SVN 65252 al destino (es un forms nuevo) 2. No aplica vuelta atrás ya que se trata de un forms nuevo</t>
  </si>
  <si>
    <t>1) Respaldar sitio actual 2) Copiar archivos desde carpeta origen: &amp;lt;SVN&amp;gt;/ Release/SitioGestionCorr a destino excepto carpetas B, C, Logs, Plantillas y archivo web.config. * RollBack Restaurar respaldo solicitado en punto 1</t>
  </si>
  <si>
    <t>1.- Respaldar carpeta de destino 2.- Copiar desde origen a destino, no copiar web.config ni carpeta bandeja, XSLFoo. 3.- Reciclar pool sitio.</t>
  </si>
  <si>
    <t>https://svn.bciseguros.cl/svn/Repositorio_Principal/BCI/IIS/WEB/ContactenosCorredores/branches/V1.1.1/ 1) Respaldar sitio actual 2) Copiar los archivos de carpeta origen: &amp;lt;SVN&amp;gt;/Release/SitioClienteCorr  a destino excepto el archivo Web.config y l...</t>
  </si>
  <si>
    <t>Cambio de ID al proceso de recaudaci&amp;oacute;n y alta PAT para VIDA</t>
  </si>
  <si>
    <t>Solo objetos de base de datos</t>
  </si>
  <si>
    <t>mesaderepuestosback</t>
  </si>
  <si>
    <t>Indicar las acciones a seguir antes de subir el producto. 1. Respaldar release servicio web actual de mesaderepuestosback.qa.bciseguros.cl en certificación. Indicar las acciones a seguir para la instalación del producto. 1. Copiar TODO el release des...</t>
  </si>
  <si>
    <t>(ya puesto en qa, paso para regularizar) web - Respaldar sitio en destino - Copiar de origen a destino, excepción de web.config, NLog.config, log y configuracion ** En caso de rollback, restaurar sitio con resplado.</t>
  </si>
  <si>
    <t>Instrucciones para Forms y reportes: 1. Copiar los componentes CARHISMU.fmb y CARHISMU.fmx desde la ruta origen en SVN 65165 al destino (es un forms nuevo) 2. No aplica vuelta atrás ya que se trata de un forms nuevo</t>
  </si>
  <si>
    <t>Proceso de generaci&amp;oacute;n de base de datos de CXP sin OP generada</t>
  </si>
  <si>
    <t>Instrucciones para Forms y reportes: 1. Copiar los componentes CXPPEND.fmb y CXPPEND.fmx desde la ruta origen en SVN 65158 al destino (es un forms nuevo) 2. No aplica vuelta atrás ya que se trata de un forms nuevo</t>
  </si>
  <si>
    <t>Copiar carpeta bin de origen a destino Agregar las siguientes key a web.config &amp;lt;add key=&amp;quot;keyValora&amp;quot; value=&amp;quot;0df9c182e3283399061fc70471aff7b5045980f0&amp;quot; /&amp;gt; &amp;lt;add key=&amp;quot;WsValora&amp;quot; value=&amp;quot;https://wsintegracionvalora.qa....</t>
  </si>
  <si>
    <t>Inpecciones</t>
  </si>
  <si>
    <t>Copiar carpetas bin y formularios de origen a destino</t>
  </si>
  <si>
    <t>soapweb</t>
  </si>
  <si>
    <t>FANNY MEDEL</t>
  </si>
  <si>
    <t>1) Respaldar sitio actual 2) Copiar archivos de orgen (carpeta release)  a destino descartando archivo web.config 3) modificar web.config agregar los siguientes nodos antes del cierre del nodo  &amp;lt;/configuration&amp;gt;  (Esto ya fue ejecutado en el paso an...</t>
  </si>
  <si>
    <t>Copiar carpetas bin, Gestion, Servicios y Administracion de origen a destino En web.config agregar las siguientes keys &amp;lt;add key=&amp;quot;urlWsValora&amp;quot; value=&amp;quot;https://wsintegracionvalora.qa.bciseguros.cl/api/valora/&amp;quot;/&amp;gt; &amp;lt;add key=&amp;quot;k...</t>
  </si>
  <si>
    <t>Instrucciones para Forms y reportes: 1. Copiar los componentes CXPPEND.fmb y CXPPEND.fmx desde la ruta origen en SVN 65120 al destino (es un forms nuevo) 2. No aplica vuelta atrás ya que se trata de un forms nuevo</t>
  </si>
  <si>
    <t>soapsantander.zenitseguros.cl</t>
  </si>
  <si>
    <t>Seguir los siguiente pasos 1)Respaldar destino 2)Borrar destino exceptuado Web.config y carpeta log 3)Copiar todo de origen a destino 5)Reciclar pool 1)En caso del rollback restituir respaldo de paso 1.</t>
  </si>
  <si>
    <t>apiparametroscore</t>
  </si>
  <si>
    <t>[PASO DE RELEASE ES REALIZADO A TRAVEZ DE JENKINS, SOLO LIBERAR] Instrucciones Relase/Componentes 1) Respaldar sitio actual 2) Copiar de origen a destino incluir todo omitiendo web.config. *)Reestablecer sitio utilizando reespaldo solicitado en punto 1</t>
  </si>
  <si>
    <t>Cotizador web bci</t>
  </si>
  <si>
    <t>1.- BACKUP: No realizar. 2.- EJECUCIÓN: Copiar solo el objeto GETVALCIE 3.- ROLLBACK: No se realiza</t>
  </si>
  <si>
    <t>1.- BACKUP: No realizar. 2.- EJECUCIÓN: Copiar de desde ORIGEN a DESTINO 3.- ROLLBACK: No se realiza</t>
  </si>
  <si>
    <t>Interfaz SCOTIA</t>
  </si>
  <si>
    <t>Pasar los objetos indicados desde biblioteca UGDSMMJ0 en ELKAN hacia bibliotecas LEUGSIO/LEUGDID en AS/400 QA BRETON (Zenit Generales) según lo indicado.</t>
  </si>
  <si>
    <t>worksite.zenitseguros.cl</t>
  </si>
  <si>
    <t>1.- En archivo web.config agregar la siguiente key, en la seccion &amp;lt;appSettings&amp;gt; &amp;lt;add key=&amp;quot;AMBIENTE&amp;quot; value=&amp;quot;QA&amp;quot; /&amp;gt; 2.- En archivo \Masters\InicialTipoA\PrincipalAdmin.master  linea 87 cambiar &amp;quot;v3.3.1&amp;quot; por &amp;quot;v3...</t>
  </si>
  <si>
    <t>SOAPWEB ZENIT</t>
  </si>
  <si>
    <t>pagowebpay.zenitseguros.cl</t>
  </si>
  <si>
    <t>1.- Respaldar carpeta destino- 2.- Copiar desde carpeta de origen a destino, no copiar web.config, ni carpeta log 3.- Borrar contenido carpeta Log 4.- Reciclar pool sitio. Rollback: En caso de error, borrar contenido carpeta destino y restaurar respaldo...</t>
  </si>
  <si>
    <t>1.- Respaldar carpeta de destino 2.- Copiar desde carpeta de origen a carpeta de destino, no copiar archivo web.config ni carpeta bandeja 3.- Reciclar pool En caso de error, rollback es restaurar respaldo en carpeta de destino.</t>
  </si>
  <si>
    <t>web - Respaldar sitio en destino - Copiar de origen a destino, excepción de web.config ** En caso de rollback, restaurar sitio con respaldo. NRO. INCIDENTE 714</t>
  </si>
  <si>
    <t>1-Respaldar sitio actual 2-Llevar de origen del svn al destino sin pisar archivos .config 2-Agregar Key en archivo Properties.config: &amp;lt;add key=&amp;quot;carga.pendiente.val&amp;quot; value=&amp;quot;false&amp;quot; /&amp;gt; En caso de falla: Ejecutar respaldo del paso...</t>
  </si>
  <si>
    <t>1-Respaldar sitio actual. 2-Tomar de origen a destino sin pisar web.config. En caso de falla: Tomar respaldo del paso 1</t>
  </si>
  <si>
    <t>ApiCobMedPago</t>
  </si>
  <si>
    <t>INCIDENTE  NRO  707 1. Realizar un respaldo de la publicación 2. Eliminar el contenido actual, excepto el archivo Web.config y el directorio /Logs 3. Copiar todo Release del SVN al destino, excepto el archivo Web.config y el directorio /Logs 5. Reinic...</t>
  </si>
  <si>
    <t>webdescuentosespeciales</t>
  </si>
  <si>
    <t>1.- Respaldar Sitio de destino 2.- Copiar de origen a destino, exceptuando archivo web.config 3.- En caso de error volver a sitio respaldado, mencionado en el punto 1.</t>
  </si>
  <si>
    <t>1.- Respaldar carpeta de destino 2.- Borrar carpeta BIN de destino. 3.- Copiar desde origen a destino, no copiar web.config ni carpeta bandeja. 4.- Reciclar pool sitio. En caso de rollback restaurar respaldo.</t>
  </si>
  <si>
    <t>Instrucciones para Forms y reportes: 1. Copiar los componentes CXPPEND.fmb y CXPPEND.fmx desde la ruta origen en SVN 65031 al destino (es un forms nuevo) 2. No aplica vuelta atrás ya que se trata de un forms nuevo</t>
  </si>
  <si>
    <t>wssoapbcobci</t>
  </si>
  <si>
    <t>PAMELA ORTEGA</t>
  </si>
  <si>
    <t>1) Respaldar Sitio Actual 2) Copiar de origen (release) a destino   descartando web.config 3) En caso de error volver a versión respaldada</t>
  </si>
  <si>
    <t>SoapwebBCI</t>
  </si>
  <si>
    <t>SERGIO VIDAL</t>
  </si>
  <si>
    <t>** SVN NRO   65012 ****   componentes forms   1. respaldo de componentes         SERCFG30.fmb - SERCFG30.fmx       IFRS001.fmb      - IFRS001.fmx        DPS20002.fmb    -  DPS20002.fmx  2. Copiar los programas según ruta SVN   forms        SERCFG30...</t>
  </si>
  <si>
    <t>&amp;quot;**No se debe ejecutar en QA**, Respaso de scripts de SP para producción, estos cambios ya existe en QA - Respaldar sitio de destino. - BORRAR carpeta bin de destino. - Copiar y pegar todo el contenido de la carpeta de origen a carpeta de destino...</t>
  </si>
  <si>
    <t>Winper</t>
  </si>
  <si>
    <t>1. Respaldar BD producción 2. Refrescar BD QA con respaldo del punto 1 3. De acuerdo a las indicaciones del proveedor:    3.1. Para actualizar Winper puedes descargar los paquetes desde el siguiente link: https://www.innovasoft.cl/actualizaciones    3.2...</t>
  </si>
  <si>
    <t>DOCUMENTO ACTUALIZADO</t>
  </si>
  <si>
    <t>https://soapbancoestado.cl</t>
  </si>
  <si>
    <t>Instrucciones: 1) Respaldar destino 2) Copiar desde Origen a Destino (Sitio Banco Estado tiene varias aplicaciones se debe copiar adentro de la carpeta ..\soapbancoestado.cl\cajavecina) excepto webconfig 3)Reciclar Pool Rollback 1) Restaurar respaldo</t>
  </si>
  <si>
    <t>NO APLICAR PASO PARA QA POR JENKIS, SOLO LIBERAR 1) Reespaldar sitio actual 2) Copiar de origen a destino, omitir web.confing 3) * RollBack restaurar respaldo solicitado en punto 1</t>
  </si>
  <si>
    <t>WebReglaDeNegociosCotizador.bciseguros.cl</t>
  </si>
  <si>
    <t>1.- archivo web.config modificar tag en appSettings     &amp;lt;add key=&amp;quot;TimeOutOracle&amp;quot; value=&amp;quot;15&amp;quot;/&amp;gt; 2.- Reciclar pool #### NO EJECUTAR ESTA PARTE YA ESTAN QA ######## Nro Incidente 709 1.- Respaldar carpeta de destino 2.- Copiar desd...</t>
  </si>
  <si>
    <t>ServiciosBaseSiniestro</t>
  </si>
  <si>
    <t>- Eliminar el contenido actual del sitio menos web config - pegar el contenido de la carpeta release en destino, menos webconfig - editar web config:   - Reemplazar lo siguiente:     &amp;lt;add key=&amp;quot;correoPruebaTres&amp;quot; value=&amp;quot;maria.munoz@bciseg...</t>
  </si>
  <si>
    <t>1-Respaldar sitio actual 2-Llevar de origen del svn al destino sin pisar archivos .config 2-Reemplazar Key en archivo Properties.config, KEY &amp;#039;mostrar.vale.vista&amp;#039; por: &amp;lt;add key=&amp;quot;mostrar.vale.vista&amp;quot; value=&amp;quot;true&amp;quot; /&amp;gt;  Agre...</t>
  </si>
  <si>
    <t>1-Respaldar sitio actual. 2-Tomar de origen a destino sin pisar web.confif. 3- Agregar KEY en archivo Web.config: &amp;lt;add key=&amp;quot;SecuenciaTipoProducto&amp;quot; value=&amp;quot;WEB_SQ_ENRTIPOPRODUCTO&amp;quot; /&amp;gt; En caso de falla: Tomar respaldo del paso 1</t>
  </si>
  <si>
    <t>CARGAS MASIVAS</t>
  </si>
  <si>
    <t>FABIAN BECERRA</t>
  </si>
  <si>
    <t>bcivida</t>
  </si>
  <si>
    <t>1-Respaldar paso actual. 2-Tomar de origen a destino sin pisar archivos .config 3-Tomar del web.config del release el bloque &amp;lt;client&amp;gt;&amp;lt;/client&amp;gt; actualizarlo en QA. (Son endopint de pruebas suministrados por los liquidadores) En caso de falla ...</t>
  </si>
  <si>
    <t>1) Respaldar sitio actual 2) Copiar archivos de orgen (carpeta release)  a destino descartando archivo web.config 3) modificar web.config agregar los siguientes nodos antes del cierre del nodo  &amp;lt;/configuration&amp;gt; &amp;lt;system.net&amp;gt; &amp;lt;settings&amp;g...</t>
  </si>
  <si>
    <t>VISUALTIME</t>
  </si>
  <si>
    <t>MARIA JOSE FERNANDEZ</t>
  </si>
  <si>
    <t>Nro Incidente 709 1.- Respaldar carpeta de destino 2.- Copiar desde carpeta de origen a carpeta de destino, no copiar archivo web.config 3.- archivo web.config agregar tag en appSettings     &amp;lt;add key=&amp;quot;TimeOutOracle&amp;quot; value=&amp;quot;5&amp;quot;/&amp;gt;...</t>
  </si>
  <si>
    <t>WsEjecutorPagos</t>
  </si>
  <si>
    <t>INCIDENTE NRO 688 1.- Ir a la ruta del servidor 100.100.2.108 (QA) y 100.100.1.99 con 100.100.1.148 (PROD balanceado) &amp;quot;/opt/jws-3.0/tomcat8/webapps&amp;quot; y respaldar archivo “wsejecutorpagos.war” 2.- Deployar el archivo &amp;quot;war&amp;quot; que se e...</t>
  </si>
  <si>
    <t>apicotmulramo.bciseguros.cl/</t>
  </si>
  <si>
    <t>[NO EJECUTAR INSTRUCCIONES EN QA, SOLUCION ES CARGADA POR INTEGRACION CONTINUA UTILIZANDO JENKINS] Instrucciones Relase/Componentes 1) Respaldar sitio actual 2) Copiar de origen a destino omitir web.confing y properties.config 3)* RollBack Restablece...</t>
  </si>
  <si>
    <t>CotizadorDirecto.zenitseguros.cl</t>
  </si>
  <si>
    <t>1.- Respaldar carpeta de destino 2.- Copiar desde origen a destino, no copiar web.config ni carpeta bandeja. En caso de rollback restaurar respaldo.</t>
  </si>
  <si>
    <t>Renovaciones Falabella</t>
  </si>
  <si>
    <t>Pasar los objetos indicados desde biblioteca UGDSMMJ0 en ELKAN hacia biblioteca LEUGSIO en AS/400 QA BRETON (Zenit Generales)</t>
  </si>
  <si>
    <t>Contacto Corredores</t>
  </si>
  <si>
    <t>JULIAN QUINTAS</t>
  </si>
  <si>
    <t>1) Respaldar sitio actual 2) Eliminar los archivos del sitio excepto el archivo Web.config y la carpeta Logs.(importante) 3) Copiar los archivos de carpeta origen: &amp;lt;SVN&amp;gt;/Relase/SitioCliente  al destino excepto el archivo Web.config y la carpeta L...</t>
  </si>
  <si>
    <t>apicotmulramo</t>
  </si>
  <si>
    <t>[Ya realizado en QA solo normalización ] 1) Respaldar sitio actual 2) Copiar Archivos de origen a destino descartando web.config 3) Reciclar pool 4) En caso de error volver a la versión respaldad en el paso 1</t>
  </si>
  <si>
    <t>Instrucciones: 1) Respaldar sitio 2) Copiar y pegar, reemplazar todo excepto web config 3) Reiniciar pool Rollback: 1) Restaurar respaldo</t>
  </si>
  <si>
    <t>1-Respaldar sitio actual. 2-Copiar el release del svn al destino sin sustituir archivos config 3-En caso de falla  tomar respaldo del paso 1.</t>
  </si>
  <si>
    <t>&amp;quot;**No se debe ejecutar en QA**, se incorporó create table para homologar producción, estos cambios ya existe en QA&amp;quot;</t>
  </si>
  <si>
    <t>Deposito autom&amp;amp;aacute;tico n&amp;amp;oacute;mina de asistencia FTP Dentalsys</t>
  </si>
  <si>
    <t>Sin instrucciones</t>
  </si>
  <si>
    <t>TMK - CargaMasiva</t>
  </si>
  <si>
    <t>1.- Respaldar CATMKVEN.fmb y CATMKVEN.fmx 2.- Compilar CATMKVEN.fmb y CATMKVEN.fmx 3.- En caso de problemas restaurar desde respaldo punto 1.</t>
  </si>
  <si>
    <t>ContactoGestionCorredores</t>
  </si>
  <si>
    <t>1) Respaldar sitio actual 2) Copiar archivos desde carpeta origen a destino excepto carpetas B, C, Logs, Plantillas y archivo web.config. 3)agregar en el web.config dentro del tag “appSettings” la key (Versionada en web.config) key=&amp;quot;CarpetaRem...</t>
  </si>
  <si>
    <t>1) Respaldar sitio actual 2) Copiar los archivos de carpeta origen a destino excepto el archivo Web.config y la carpeta Logs. * RollBack Restaurar respaldo solicitado en punto 1</t>
  </si>
  <si>
    <t>Instrucciones: 1.- Backup: No hay Backup 2,- Paso: pasa objeto, si existe reemplazar. 3.- Rollback: No hay</t>
  </si>
  <si>
    <t>Instrucciones: 1.- BACKUP: No hay BACKUP. 2.- PASO: Realizar paso si existe objeto reemplezar. 3.- ROLLBACK: No hay proceso de ROLLBACK.</t>
  </si>
  <si>
    <t>1) Respaldar destino. 2) Copiar todo de origen a destino. 3) Reciclar pool. 4) En caso de error volver a la versión respaldada</t>
  </si>
  <si>
    <t>1) Respaldar destino. 2) Copiar todo de origen a destino. 3) Reciclar pool.</t>
  </si>
  <si>
    <t> Web a) Respaldar sitio en destino. b) Copiar de origen a destino los siguiente componentes: bin Views ApiLineasComerciales.ruleset ApplicationInsights.config packages.config PrecompiledApp.config * En caso de error restaurar respaldo sitio en destino.</t>
  </si>
  <si>
    <t>http://soapbancoestado.cl/impresion</t>
  </si>
  <si>
    <t>1) Respaldar sitio actual 2) Copiar de origen a destino descartando web.config Rollback: 1) Restaurar respaldo</t>
  </si>
  <si>
    <t>1.- Respaldar carpeta destino 2.- Copiar de carpeta de origen a destino, no copiar web.config ni bandeja 3.- Reciclar pool En caso de rollback, restaurar carpeta origen (respaldo)</t>
  </si>
  <si>
    <t>http://soapbancoestado.cl</t>
  </si>
  <si>
    <t>1) Respaldar sitio actual 2) Copiar de origen a destino descartando web.config, carpeta Log ,carpeta cajavecina y carpeta Impresion Rollback: 1) Restaurar respaldo</t>
  </si>
  <si>
    <t>RNVM WALMART</t>
  </si>
  <si>
    <t>- Respaldar carpeta de destino - Copiar desde origen a destino, no copiar web.config ni carpeta bandeja.</t>
  </si>
  <si>
    <t>INCIDENTE NRO 688 1.- Ir a la ruta del servidor 100.100.2.108 (QA) y 100.100.1.99 con 100.100.1.148 (PROD) &amp;quot;/opt/jws-3.0/tomcat8/webapps&amp;quot; y respaldar archivo “wsejecutorpagos.war” 2.- Deployar el archivo &amp;quot;war&amp;quot; que se encuentra en...</t>
  </si>
  <si>
    <t>SuscribirPAT</t>
  </si>
  <si>
    <t>Cuenta de CATEGO</t>
  </si>
  <si>
    <t>Por_Area</t>
  </si>
  <si>
    <t>Por_BD</t>
  </si>
  <si>
    <t>Por_Plataformas</t>
  </si>
  <si>
    <t>Por_Dia</t>
  </si>
  <si>
    <t>Por_Mes</t>
  </si>
  <si>
    <t>Cuenta de ID</t>
  </si>
  <si>
    <t>Demoras_QA</t>
  </si>
  <si>
    <t>Por_Reutilizacion_Top10</t>
  </si>
  <si>
    <t xml:space="preserve"> </t>
  </si>
  <si>
    <t>Fase IV Endosos WEB - Zenit</t>
  </si>
  <si>
    <t>Pasar los objetos indicados desde biblioteca UGDSMMJ0 en ELKAN hacia biblioteca LEUGSIO en AS/400 QA BRETON (Zenit Generales) según lo indicado.</t>
  </si>
  <si>
    <t>Pasos: 1.Respaldar sitio actual de aplicación LINK 2.En la raíz del sitio reemplazar (copiar y sobre escribir) contenido de la carpeta &amp;quot;raiz /wp-content &amp;quot; con el contenido de la carpeta del mismo nombre ubicada en la ruta SVN: https://svn.bc...</t>
  </si>
  <si>
    <t>[Paso a QA realizado por jenkins, favor solo liberar]</t>
  </si>
  <si>
    <t>PortalPago</t>
  </si>
  <si>
    <t>1. Realizar un respaldo de la publicación. 2. Eliminar el contenido en el directorio de la aplicación actual, excepto los archivos Web.config y PortalPago.config y el directorio /Logs 3. Copiar todos los archivos desde el directorio Relase en SVN al de...</t>
  </si>
  <si>
    <t>wstarificarhogar.bciseguros.cl</t>
  </si>
  <si>
    <t>1.- Respaldar carpeta de destino 2.- Copiar desde SVN release a destino, no copiar archivo web.config, ni logs 3.- Reciclar pool En caso de error, rollback es borrar contenido carpeta de destino y restaurar respaldo</t>
  </si>
  <si>
    <t>Suscribir PAT CRI</t>
  </si>
  <si>
    <t>1) Respaldar sitio actual de carpeta destino. 2) Copiar y reemplazar archivos desde carpeta origen a carpeta destino, excepto: - carpeta /bandeja - carpeta /logs - archivo Web.config * En caso de Rollback, restaurar el sitio web (desde respaldo solicitad...</t>
  </si>
  <si>
    <t>apicondicionespolizas.bciseguros.cl</t>
  </si>
  <si>
    <t>Pasar los objetos indicados desde biblioteca UGDSMMJ0 en ELKAN hacia bibliotecas LEUGDID/LEUGSIO en AS/400 QA BRETON (Zenit Generales) según lo indicado.</t>
  </si>
  <si>
    <t>#INCIDENTE NRO 723# 1.- Revisar conexiones de tarea programada CargaAS400CotizadorSeguroHogar (actualizar a conexiones Q11, host, sid, port, etc) 2.- Ejecutar tarea programada CargaAS400CotizadorSeguroHogar No existe rollback aplicacion, ya que no se mo...</t>
  </si>
  <si>
    <t>1.- Respaldar carpeta de destino 2.- Copiar desde SVN release a destino, no copiar archivo web.config, ni carpeta bandeja, logs 3.- Reciclar pool En caso de error, rollback es borrar contenido carpeta de destino y restaurar respaldo</t>
  </si>
  <si>
    <t>1. Respaldar version en destino 2. Copiar carpeta bin de origen a destino 3. Agregar las siguientes key a web.config         &amp;lt;add key=&amp;quot;keyValora&amp;quot; value=&amp;quot;0df9c182e3283399061fc70471aff7b5045980f0&amp;quot; /&amp;gt;         &amp;lt;add key=&amp;quot;WsVa...</t>
  </si>
  <si>
    <t>Deposito autom&amp;aacute;tico n&amp;oacute;mina de asistencia FTP Dentalsys</t>
  </si>
  <si>
    <t>MARIA JOSE GUZMAN</t>
  </si>
  <si>
    <t>no hay.</t>
  </si>
  <si>
    <t>___INSTRUCCIONES___ 1.- Copiar lo siguiente de origen a destino: FtpTraspasaAvisosWebZEN.cmd SftpTraspasaAvisosWebZEN.cmd</t>
  </si>
  <si>
    <t>___INSTRUCCIONES___ 1.- Copiar lo siguiente de origen a destino: FtpTraspasaAvisosWebBCI.cmd SftpTraspasaAvisosWebBCI.cmd</t>
  </si>
  <si>
    <t>1. Respaldar version en destino 2. Copiar carpetas bin, Gestion, Servicios y Administracion de origen a destino 3. En web.config agregar las siguientes keys      &amp;lt;add key=&amp;quot;urlWsValora&amp;quot; value=&amp;quot;https://wsintegracionvalora.qa.bciseguros.cl...</t>
  </si>
  <si>
    <t>Reaction web</t>
  </si>
  <si>
    <t>RICARDO PAZ</t>
  </si>
  <si>
    <t>\Documentos http://reaction.qa.bciseguros.cl/</t>
  </si>
  <si>
    <t>INSTRUCCIONES_SQL</t>
  </si>
  <si>
    <t>No aplica</t>
  </si>
  <si>
    <t>Se solicita copiar esquema completo ADMCVH desde ambiente desarrollo (D11) a QA (Q11)</t>
  </si>
  <si>
    <t>*Ruta para scripts: &amp;lt;SVN&amp;gt; Scripts 1) Ejecutar en el respectivo ambiente de QA Homologo a  P09 / ADMPATE el script COLUMNAS.sql * Si falló el script, ejecutar ROLLBACK.sq</t>
  </si>
  <si>
    <t>Ejecutar scripts en base Q11 esquema ADMCONPOL 1. tablas.sql 2 DML.sql 3 Procedimientos.sql En caso de error, ejecutar archivo Rollback.sql</t>
  </si>
  <si>
    <t>Se deben ejecutar en secuencia los siguientes scripts : -- SCRIPT 1 CREATE OR REPLACE PROCEDURE LEUGSIO.CENPBGEMA (IN I_JSON_MA CLOB(1M), IN I_TIPO CHAR(3) , OUT O_NROEND DECIMAL(9, 0), OUT O_ERROR CHAR(100) ...</t>
  </si>
  <si>
    <t>#INCIDENTE NRO 723# Ejecutar script en base Q11 esquema ADMHOGAR: - SP.sql En caso de error, ejecutar script ROLLBACK.sql</t>
  </si>
  <si>
    <t>Ejecutar scripts en la Q06 ubicado en /Scripts/QA/01-ADMMPL.PkgPortalPago_Body.sql Instrucciones de Rollback: Ejecutar /Scripts en Q06 /Scripts/QA/99-ROLLBACK.sql</t>
  </si>
  <si>
    <t>BD:P01 ESQUEMA: ACSEL Seguir los siguientes pasos: 1) No existe Respaldo previo para el componente pkg PR_PROCESOS_SEMANALES.pck dado que es una pieza nueva 2) Ejecutar script pkg PR_PROCESOS_SEMANALES.pck 3) Ejecutar script Crear_Grant_RI#20200807561988...</t>
  </si>
  <si>
    <t>*Ruta para scripts: https://svn.bciseguros.cl/svn/Repositorio_Principal/BCI/IIS/WEB/suscribirpatcri/branches/V1.0.9/Scripts 1) Si es paso a Producción, ejecutar en P09 / ADMPATE el script COLUMNAS.sql * Si falló el script, ejecutar ROLLBACK.sq</t>
  </si>
  <si>
    <t>**Ya ejecutado en QA, solo referencia para paso a produccion** Ejecutar en P04 esquema ADMINS2 los siguientes scripts -insertsvalora.sql -scriptsvalora.sql</t>
  </si>
  <si>
    <t>\Documentos Entiendo que esto esta en la Q14</t>
  </si>
  <si>
    <t>Instrucciones: Base de datos: P01 Esquema: Acsel Revision: 65457 Fecha: 19-02-2021 1.- Respaldar Package ACSEL.PR_PROCESOS_DIARIOS 2.- Ejecutar script Pr_Procesos_Diarios.pck RollBack 3.-En caso de Error volver a la versión respaldada Package ACSEL.P...</t>
  </si>
  <si>
    <t>no aplica.</t>
  </si>
  <si>
    <t>No Aplica</t>
  </si>
  <si>
    <t>**Nota: Ya ejecutado en QA 1-Ejecutar BD: P01 de Q01 Esquema: ADMSER ..V4.7/Scripts/V4.7 Evas En caso de rollback ..V4.7/Scripts/V4.7 Evas/ROLLBACK</t>
  </si>
  <si>
    <t>1)Se debe actualizar las tablas (mv_modelos y MV_MAESTROVEHICULOS) desde ZD02 a ZP02 en esquema ADMMCVZ 2)Se debe actualizar las tablas (mv_modelos y MV_MAESTROVEHICULOS) desde ZD02 a SOAP1 en esquema ADMSOAPZ</t>
  </si>
  <si>
    <t>Versión: 65350 1) Respaldar el siguiente objeto del esquema ADMENS.   1.1) ADMENS.ENS_PKG_PROCESOS_VIDA 2) Compilar script:   2.1) ENS_PKG_PROCESOS_VIDA.sql 3) En caso de Rollback, ejecutar respaldo del punto 1.1)</t>
  </si>
  <si>
    <t>Seguir las Siguientes Inntrucciones 1)Ejecutar los siguientes Script en BD QSOAP - ADMSOAP : 01_CREATE TABLES Y SEQUENCE.sql 02_PACKAGE PKG_SOAP_TICKET.sql 03_INSERT TABLAS TIPO.sql 2)En caso de rollback ejecutar los siguientes Script 01_CREATE TABLES Y ...</t>
  </si>
  <si>
    <t>Instrucciones para Base de Datos: 1. Copiar los componentes desde ruta origen en SVN 65310 al destino 2. Ejecutar los scripts en el siguiente orden:    - PCK_CARTOLAS_AHORROS_V03.sql 3. Se debe programar la ejecución de los script que se envían (en ...</t>
  </si>
  <si>
    <t>Instrucciones para Base de Datos: 1. Copiar los componentes desde ruta origen en SVN 65296 al destino 2. Ejecutar los scripts en el siguiente orden:        - procedure_admfin_sfc_carga_ingresos.sql En caso de error ejecutar el script:       -  rollba...</t>
  </si>
  <si>
    <t>1_Tablas.SQL 3_DML.SQL 5_Procedimientos.SQL En caso error, ejecutar rollback script: Rollback.SQL</t>
  </si>
  <si>
    <t>!Ya ejecutado en QA¡ Ejecutar script de base de datos en Esquema ADMSOAPZ base de datos qsoap  (carpeta 16-02-2021) Tarificacion Itau.sql En caso de error ejecutar rollback Tarificacion Itau Rollback.sql</t>
  </si>
  <si>
    <t>***  SVN   65349  ** esquema : ACSEL  Base : P01 -- Es reemplazo de componentes existentes 1. EJECUTAR SCRIPT        PR_FACTURACION.SQL 2. en caso de Rollback ejecutar      PR_FACTURACION_ROLLBACK.SQL  </t>
  </si>
  <si>
    <t>Ejecutar script de base de datos en Esquema ADMSOAPZ base de datos qsoap  (carpeta 16-02-2021) Tarificacion Itau.sql En caso de error ejecutar rollback Tarificacion Itau Rollback.sql</t>
  </si>
  <si>
    <t>favor ejecutar el siguiente script: Si Base de datos: Q02 - ADMOFVIR - Ejecutar Scripts en el orden en que se encuentran enumerados en la ruta: ../Script/V4.3/Actualizacion/ADMOFVIR - Caso de error ejecutar rollback en ruta ../Script/V4.3/RollBack/ADM...</t>
  </si>
  <si>
    <t>NO ejecutar en 100.100.2.62 ECMP, ya existe.</t>
  </si>
  <si>
    <t>Ejecutar el siguinte script: CREATE OR REPLACE PROCEDURE LEUGSIO.CENPBGEN01 (IN I_NOTAS_JSON CLOB(1M),    IN I_TIPO CHAR(3) ,    OUT O_NROEND DECIMAL(9, 0), OUT O_ERROR CHAR(100)    ) NOT DETE...</t>
  </si>
  <si>
    <t>NO EJECUTAR EN QA PASO POR JENKINS, SOLO LIBERAR Si tiene instrucciones Si Base de datos: P02 - ADMOFVIR - Ejecutar Scripts en el orden en que se encuentran enumerados en la ruta: ../Script/V4.2/Actualizacion/ADMOFVIR - Caso de error ejecutar rollback...</t>
  </si>
  <si>
    <t>Ejecutar en base Q11 esquema ADMGESOP solo script &amp;quot;3 DML_QA.SQL&amp;quot; ya que los demas script ya estan en base QA En caso de error ejecutar Rollback_QA.sql</t>
  </si>
  <si>
    <t>1-Ejecutar BD: P01 de Q01 ..V4.6/Scripts/V4.6Evas En caso de rollback ..V4.6/Scripts/V4.6Evas/ROLLBACK</t>
  </si>
  <si>
    <t>Instrucciones para Base de Datos: 1. Copiar los componentes desde ruta origen en SVN 65252 al destino 2. Ejecutar los scripts en el siguiente orden:    - PCK_CARTOLAS_AHORROS_V02.sql 3. Se debe programar la ejecución de los script que se envían (en ...</t>
  </si>
  <si>
    <t>Instrucciones para Base de Datos: 1. Copiar los componentes desde ruta origen en SVN 65250 al destino 2. Ejecutar los scripts en el siguiente orden: - create_table_ACS_TARJETA_CREDITO_VIDA.sql -. En caso de error ejecutar los scripts: drop_table_ACS_...</t>
  </si>
  <si>
    <t>1-  Ejecutar en Q11, los scripts llamados &amp;quot;MDR-Fase2-Etapa3.sql&amp;quot; y &amp;quot;MDR-Fase2-Etapa3-Inicializacion.sql&amp;quot; (en ese orden) ubicados en la carpeta Scripts del branche indicado en SVN. Indicar los pasos a seguir en caso de fallo en la ins...</t>
  </si>
  <si>
    <t>1-  Ejecutar en Q11, los scripts llamados &amp;quot;MDR-Fase2-Etapa3.sql&amp;quot; y &amp;quot;MDR-Fase2-Etapa3-Inicializacion.sql&amp;quot; (en ese orden) ubicados en la siguiente ruta: https://svn.bciseguros.cl/svn/Repositorio_Principal/BCI/IIS/WEB/mesaderepuestosback...</t>
  </si>
  <si>
    <t>Instrucciones para Base de Datos: 1. Copiar los componentes desde ruta origen en SVN 65165 al destino 2. Ejecutar los scripts en el siguiente orden:    - PCK_CARTOLAS_AHORROS_V01.sql 3. Se debe programar la ejecución de los script que se envían (en ...</t>
  </si>
  <si>
    <t>Instrucciones para Base de Datos: 1. Copiar los componentes desde ruta origen en SVN 65158 al destino 2. Ejecutar los scripts en el siguiente orden: - drop_tabla_ACS_CTASPAGAR_PENDIENTE_V03.sql (la tabla ya se encuentra creada en ambiente QA) - creacio...</t>
  </si>
  <si>
    <t>!Los script ya fueron ejecutados en QA¡ Ejecutar script de base de datos en Esquema ADMSOAP  base de datos qsoap Unired.sql   En caso de error ejecutar rollback Unired Rollback.sql</t>
  </si>
  <si>
    <t>Ejecutar en P04 esquema ADMINS2 los siguientes scripts -insertsvalora.sql -scriptsvalora.sql</t>
  </si>
  <si>
    <t>Instrucciones para Base de Datos: 1. Copiar los componentes desde ruta origen en SVN 65120 al destino 2. Ejecutar los scripts en el siguiente orden:       - drop_tabla_ACS_CTASPAGAR_PENDIENTE_V02.sql  (la tabla ya se encuentra creada en ambiente QA)   ...</t>
  </si>
  <si>
    <t>Ejecutar script en base Q11 esquema ADMACPE, ejecutar solo &amp;quot;1 Tablas.sql&amp;quot; y &amp;quot;2 Procedimientos.sql&amp;quot; 1_Tablas.sql 2_Procedimientos.sql 3 DML.sql (NO EJECUTAR EN QA) En caso de error ejecutar rollback Rollback.sql</t>
  </si>
  <si>
    <t>Versión: 65040 1) Respaldar los siguientes objetos de esquema ADMENS.   1.1) ADMENS.ENS_PKG_VALIDACIONES_CONCOM   1.2) ADMENS.ENS_PKG_CARGAS_VIDA   1.3) ADMENS.ENS_PKG_HOMOLOGACIONES_VIDA   1.4) ADMENS.ENS_PKG_PRINCIPAL_VIDA   1.5) ADMENS.ENS_PKG_INFO...</t>
  </si>
  <si>
    <t>Instrucciones para Base de Datos: 1. Copiar los componentes desde ruta origen en SVN 65031 al destino 2. Ejecutar el siguiente script:          creacion_tabla_ACS_CTASXPAGAR_PENDIENTE.sql          pr_obligacion_desa.sql 3. En caso de error ejecutar l...</t>
  </si>
  <si>
    <t>** SVN NRO   65012 **** 1  Ejecutar Script   Solo cambio Package *     Esquema ACSEL         PR_CIERRE_VIDA.SQL       PR_EVAS_PROCESOS .SQL   Esquema ADMSER          SER_PKG_EVACOL_02.SQL          SER_PKG_EVACOL_04.SQL En caso de Rollback ejecutar :   ...</t>
  </si>
  <si>
    <t>&amp;quot;**No se debe ejecutar en QA**, Respaso de scripts de SP para producción, estos cambios ya existe en QA 1.- Ejecutar SP_SEL_MEDIOPAGOCRR_BANCA.sql de la carpeta de SVN en base de datos Q11, esquema ADMHOGAR. 2.- Ejecutar sp_sel_datos_poliza.sql d...</t>
  </si>
  <si>
    <t>1.- Ejecutar SP_SEL_MEDIOPAGOCRR_BANCA.sql de la carpeta de SVN en base de datos Q11, esquema ADMHOGAR. 2.- Ejecutar sp_sel_datos_poliza.sql de la carpeta de SVN en base de datos Q11, esquema ADMHOGAR. 3.- SP_SEL_PLANPAGO.sql de la carpeta de SVN en base...</t>
  </si>
  <si>
    <t>NO APLICAR PASO PARA QA POR JENKIS, SOLO LIBERAR Si tiene instrucciones Si Base de datos: P02 - ADMOFVIR - Ejecutar Scripts en el orden en que se encuentran enumerados en la ruta: ../Script/V4.1/Actualizacion/ADMOFVIR - Caso de error ejecutar rollback...</t>
  </si>
  <si>
    <t>#### NO EJECUTAR YA ESTAN QA ######## Nro Incidente 709 Ejecutar script en base Q11 esquema ADMREGCOT 1- DML.sql En caso de error ejecutar rollback: ROLLBACK.sql</t>
  </si>
  <si>
    <t>Ejecutar script de base de datos en Esquema ADMSOAP  base de datos qsoap Unired.sql   En caso de error ejecutar rollback Unired Rollback.sql</t>
  </si>
  <si>
    <t>\Documentos</t>
  </si>
  <si>
    <t>Ejecutar script en base Q11 esquema ADMACPE, ejecutar solo script &amp;quot;3 DML.sql&amp;quot; ya que los demás script de SVN ya se encuentran en base de QA, muchas gracias!: 3 DML.sql En caso de error ejecutar rollback Rollback QA.sql</t>
  </si>
  <si>
    <t>Nro Incidente 709 Ejecutar script en base Q11 esquema ADMREGCOT 1- DML.sql En caso de error ejecutar rollback: ROLLBACK.sql</t>
  </si>
  <si>
    <t>Ejecutar script de base de datos en Esquema ADMSOAP  base de datos qsoap https://svn.bciseguros.cl/svn/Repositorio_Principal/BCI/IIS/WEB/SOAPWEB/branches/V14.8/Scripts/05-02-2020/Unired.sql   En caso de error ejecutar rollback C:\Desarrollos\BCI\SOAP\SO...</t>
  </si>
  <si>
    <t>Ejecutar script en base Q11 esquema ADMREGCOT, ejecutar solo script &amp;quot;3 DML.sql&amp;quot; ya que los demás script de SVN ya se encuentran en base de QA, muchas gracias!: 3 DML.sql En caso de error ejecutar rollback Rollback QA.sql</t>
  </si>
  <si>
    <t>[Ya realizado en QA solo normalización ] 1) Ejecutar el siguiete script en la base de datos P16 esquema admcmr https://svn.bciseguros.cl/svn/integracion_continua/BCI/API/ApiCotMulRamo/branches/Linea Desarrollo/Script/04-02-2021/SP_Bandeja.sql 2)En caso...</t>
  </si>
  <si>
    <t>Ejecutar los scripts    * QA:  En la Q06 ejecutar /Scripts/QA/ - 01_SEQ_admmpl.SEC_ID_ARCHIVO_AS400.sql - 02_SP_admmpl.get_correlativo_archivo_as400.sql - 03_TBL_admmpl.APICOB_LOG.sql - 04_SP_admmpl.INS_APICOB_LOG.sql - 05_SP_admmpl.DEL_APICOB_LOG.sql ...</t>
  </si>
  <si>
    <t>Ejecutar script en base Q11: 3 DML.sql En caso de error ejecutar rollback Rollback QA.sql</t>
  </si>
  <si>
    <t>NO APLICAR PASO PARA QA POR JENKIS, SOLO LIBERAR Si tiene instrucciones Si Base de datos: P02 - ADMOFVIR - Ejecutar Scripts en el orden en que se encuentran enumerados en la ruta: ../Script/V4.1/Actualizacion/ADMOFVIR - Caso de error ejecutar rollback ...</t>
  </si>
  <si>
    <t>Ejecutar script en base Q11: https://svn.bciseguros.cl/svn/Repositorio_Principal/BCI/IIS/WEB/cotizadorSeguroVida/branches/V2.10/Scripts/3%20DML.sql En caso de error ejecutar rollback https://svn.bciseguros.cl/svn/Repositorio_Principal/BCI/IIS/WEB/cotiza...</t>
  </si>
  <si>
    <t>[Ya realizado en QA solo normalización ] 1) Ejecutar  el siguiete script en la base de datos  P16 esquema admcmr https://svn.bciseguros.cl/svn/integracion_continua/BCI/API/ApiCotMulRamo/branches/Linea Desarrollo/Script/04-02-2021/SP_Bandeja.sql 2)En ca...</t>
  </si>
  <si>
    <t>En la BD Q06 para QA y P06 para producción, ejecutar los siguientes script en el orden del prefijo en el nombre de cada uno. Esto es bajo el esquema ADMMPL 1 - Eliminar la tabla llamada &amp;quot;ADMMPL.REPROCESO_CONTROLADO&amp;quot; si existe. 2 - create tabl...</t>
  </si>
  <si>
    <t>1-Ejecutar los scripts ubicados en la respectiva carpeta de menor a mayor: BD: P01 de QA /V1.3/Scripts 2-En caso de falla ejecutar scripts de la carpeta: /V1.3/Scripts/ROLLBACK</t>
  </si>
  <si>
    <t>&amp;quot;**No se debe ejecutar en QA**, se incorporó create table para homologar producción, estos cambios ya existe en QA&amp;quot; Instrucciones originales: Seguir los Siguientes instrucciones en el orden indicado: 1.- Ejecutar Script_Hogar2021.sql de la c...</t>
  </si>
  <si>
    <t> BD:P01QA ESQUEMA: ACSEL Seguir los siguientes pasos: 1) No existe Respaldo previo para el componente pkg PR_PROCESOS_SEMANALES.pck dado que es una pieza nueva 2) Ejecutar script pkg PR_PROCESOS_SEMANALES.pck 3) Ejecutar script Crear_Grant_RI#202008075...</t>
  </si>
  <si>
    <t>Versión: 64760 1) Respaldar package ADMENS.ENS_PKG_PROCESOS_VIDA. 2) Ejecutar los siguientes scripts:   2.1) Secuencias RI202010295620822.sql   2.2) Tabla RI202010295620822.sql   2.3) ENS_PKG_PROCESOS_VIDA.sql   2.4) Sinonimos RI202010295620822.sql   ...</t>
  </si>
  <si>
    <t>1) Se debe actualizar las tablas (MV_MAESTROVEHICULOS, MC_MAESTROCLIENTES) desde ZD02 a ZQ02 en esquema ADMMCVZ. 2) Se debe actualizar las tablas (MV_MAESTROVEHICULOS, MC_MAESTROCLIENTES) desde ZD02 a QSOAP en esquema ADMSOAP.</t>
  </si>
  <si>
    <t>1) Se debe respaldar la tabla RNVM de la base SOAP1 esquema ADMSOAP, para lo cual se debe replicar la tabla completa con el siguiente nombre RNVM2020 (todos los año se hace el respaldo podrás encontrar tablas de años anteriores como por ejemplo: RNVM2...</t>
  </si>
  <si>
    <t>En la BD Q06 para QA y P06 para producción, ejecutar los siguientes script en el orden del prefijo en el nombre de cada uno. Esto es bajo el esquema ADMMPL 1 - create table.sql 2 - create procedure GET_REPROCESO_CONTROLADO.sql 3 - create procedure UPD_...</t>
  </si>
  <si>
    <t>Crear llaves en 100.100.1.110-ECMP 1.-Ejecutar 1DML.sql en la 110 2.-En caso de error ejecutar Rollback.sql en la 110.</t>
  </si>
  <si>
    <t>1. Ejecutar scripts PruebasQA.sql en Base de datos Q11, esquema ADMHOGAR. En caso de Rollback ejecutar script Rollback_PruebasQA.sql en base de datos Q11, esquema ADMHOGAR.</t>
  </si>
  <si>
    <t>NO</t>
  </si>
  <si>
    <t>no</t>
  </si>
  <si>
    <t>NO APLICAR EN QA PASO POR JENKINS, SOLO EJECUTAR EN PRODUCCION. Tiene instrucciones a Base de Datos? Si Base de datos: Q02 - ADMOFVIR - Ejecutar Scripts en el orden en que se encuentran enumerados en la ruta: ../Script/V4.0/Actualizacion/ADMOFVIR - Ca...</t>
  </si>
  <si>
    <t>Paso1: Ejecutar script Alter Table.SQL existente en directorio Script en SVN, en BD Q06 bajo esquema ADMMPL. En caso de rollback ejecutar script Rollback.SQL existente en directorio Script en SVN, en BD Q06 bajo esquema ADMMPL.</t>
  </si>
  <si>
    <t>Instrucciones BD: -Ejecutar en Q11 script llamado Insert.sql -En caso de error ejecutar script llamado Rolback.sql</t>
  </si>
  <si>
    <t>SVN  64332   esquema : ADMSER  Base : P01   -- Es reemplazo de componentes existentes 1. EJECUTAR SCRIPT        SER_PKG_EVACOL_02.SQL         SER_PKG_EVACOL_03.SQL        SER_PKG_EVACOL_04.SQL 2. en caso de Rollback ejecutar      SER_PKG_EVACOL_02_ROLL...</t>
  </si>
  <si>
    <t>Versión: 64336 1) Ejecutar los siguientes script    1.1) Rollback Sinonimos.sql    1.2) Rollback Package.sql    1.3) Rollback Alter.sql 2) Ejecutar los siguientes scripts.    2.1) Alter Tables.sql    2.2) ENS_PKG_FULLLIDER.sql    2.3) Sinonimos.sql   ...</t>
  </si>
  <si>
    <t>(Esto ya se encuentra en QA, solo normalizar paso) Web - Respaldar sitio en destino - Copiar de Origen a destino, excepción web.config, Log y Documentos BD (base de datos Q16) - En esquema ADMCMR los siguientes script que se encuentran en &amp;quot;Script...</t>
  </si>
  <si>
    <t>.  </t>
  </si>
  <si>
    <t>Seguir los Siguientes instrucciones: 1.-Ejecutar los script &amp;quot;sp_sel_datos_poliza.sql&amp;quot; y &amp;quot;SP_SEL_PLANPAGO.sql&amp;quot; de la carpeta de SVN en base de datos Q11, esquema ADMHOGAR. En caso de ROLLBACK ejjecutar script &amp;quot;Rollback.sql&amp;quot;</t>
  </si>
  <si>
    <t>Se debe pasar después del horario de trabajo</t>
  </si>
  <si>
    <t>Tiene instrucciones a Base de Datos? Crear usuario USROVACL en Q01 y dar permisos de ejecucion sobre el procedimiento ACSEL.PRC_TRAER_ORDENCOMPRA” perteneciente al esquema ACSEL Si Esquema: ADMINFOVIDA SID: Q06 - Ejecutar scripts, enumerados en or...</t>
  </si>
  <si>
    <t>Tiene instrucciones a Base de Datos? Si Instrucciones BD: Base de datos: SID: Q11 Esquema: ADMPERFILES - Ejecutar scripts, enumerados en orden de ejecución favor iniciar desde el numero 3 en adelante, ubicados en la ruta SVN: &amp;quot;https://svn.bcisegur...</t>
  </si>
  <si>
    <t>SVN  64004   esquema : ADMSER  Base : P01   -- Es reemplazo de componentes existentes 1. EJECUTAR SCRIPT        SER_PKG_EVACOL_02.SQL         SER_PKG_EVACOL_03.SQL        SER_PKG_EVACOL_04.SQL 2. en caso de Rollback ejecutar      SER_PKG_EVACOL_02_ROLL...</t>
  </si>
  <si>
    <t>NO APLICAR EN QA PASO POR JENKINS, SOLO EJECUTAR EN PRODUCCION. Tiene instrucciones a Base de Datos? Si Base de datos: P02 - ADMOFVIR - Ejecutar Scripts en el orden en que se encuentran enumerados en la ruta: &amp;quot;https://svn.bciseguros.cl/svn/integ...</t>
  </si>
  <si>
    <t>Seguir los siguientes pasos: 1)Solicitar a Favio Andrade (ya coordinado) la migración de 2 SP desde la Zp02 a SOAP1 - ADMSOAPZ: Nombre SP:      SP_SEL_MVSOAP_OP SP_SEL_MV_DATOS_PERSONA_OP</t>
  </si>
  <si>
    <t>/*NO REALIZAR ESTO SE ENCUENTRA EN qa EN PASO 6047*/ Ejecutar losl siguientes script • script.sql •       Procedimientos.sql • ConfiguracionConvenioACopiarTurismo.SQL • ConfiguracionConvenioACopiarEnfermedadesGraves.SQL  ubicados en directorio s...</t>
  </si>
  <si>
    <t>Paso1: Se solicita la ejecucion de los script, los que se encuentran en SVN script,  en bd Q11 bajo esquema ADMCVH en el siguiente orden: 1 Tablas.SQL 3 DML.SQL 5 Procedimientos.SQL Paso2: Importar/exportar registros de tabla INCENTIVO existente en D11 ...</t>
  </si>
  <si>
    <t>NO APLICAR EN QA PASO POR JENKINS, SOLO LIBERAR PASO. Tiene instrucciones a Base de Datos? Si Base de datos: Q02 - ADMOFVIR - Ejecutar Scripts en el orden en que se encuentran enumerados en la ruta: &amp;quot;~Script/V3.9/Actualizacion/ADMOFVIR&amp;quot; - Ca...</t>
  </si>
  <si>
    <t>Seguir los siguientes pasos (no hay ambiente QA en SQL SERVER) 1) Ejecutar script de la carpeta SVN V1.0/Script: SP_Walmart_Generacion_Asegurado.sql, SP_Walmart_Generacion_Titular.sql, SP_Walmart_Generacion_Vehiculo.sql Rollback: 1) Ejecutar rollback.sql</t>
  </si>
  <si>
    <t>Ejecutar losl siguientes script • script.sql •       Procedimientos.sql • ConfiguracionConvenioACopiarTurismo.SQL • ConfiguracionConvenioACopiarEnfermedadesGraves.SQL  ubicados en directorio script de SVN en BD Q11 bajo esquema ADMACPE. En caso...</t>
  </si>
  <si>
    <t>Paso1: Se solicita la ejecución de los script, los que se encuentran en SVN script, en bd Q11 bajo esquema ADMGESOP en el siguiente orden: 1 Tablas.SQL 2 Secuencias.SQL 3 DML.SQL 5 Procedimientos.SQL Paso2: Generar sinónimos y permisos de ejecución de...</t>
  </si>
  <si>
    <t>- En base de datos q16, esquema ADMCMR los siguientes &amp;quot;Script/18-01-2021&amp;quot;: 1 - SCRIPT PROCEDURE.sql * En caso algun error ejecutar el script que se encuentra &amp;quot;Script/18-01-2021&amp;quot;: 2 - ROLLBACK.sql</t>
  </si>
  <si>
    <t>/*NO EJECUTAR , SE EJECUTO EN PASO ANTERIOR 6021*/ Ejecutar losl siguientes script ConfiguracionConvenioACopiarEnfermedadesGraves.SQL y ConfiguracionConvenioACopiarTurismo.SQL ubicados en directorio script de SVN en BD Q11 bajo esquema ADMACPE. En caso ...</t>
  </si>
  <si>
    <t>Versión: 63705 1) Respaldar los siguientes packages   1.1) ADMENS.ENS_PKG_PROCESOS_VIDA   1.2) ADMENS.ENS_PKG_PROCESA_BAJAS   1.3) ADMENS.ENS_PKG_CUADRATURA   1.4) ACSEL.PR_PROCESOS_PRESTO 2) Ejecutar los siguientes scripts:   2.1) ENS_PKG_PROCESOS_VI...</t>
  </si>
  <si>
    <t>1. Ejecutar scripts Esquema: ADMCONTACTCOR BD: P11 de QA Ruta carpeta Scripts: Scripts Ruta carpeta Rollback: Scripts\Rollback</t>
  </si>
  <si>
    <t>Ejecutar losl siguientes script ConfiguracionConvenioACopiarEnfermedadesGraves.SQL y ConfiguracionConvenioACopiarTurismo.SQL ubicados en directorio script de SVN en BD Q11 bajo esquema ADMACPE. En caso de rollback ejecutar script Rollback.sql ubicado e...</t>
  </si>
  <si>
    <t>Versión: 63649 1) Respaldar package ADMENS.ENS_PKG_CARGA_COBERT_CONICOMI. 2) Ejecutar script:    2.1) ENS_PKG_CARGA_COBERT_CONICOMI.sql 3) En caso de Rollback ejecutar:    3.1) Respaldo de punto 1).</t>
  </si>
  <si>
    <t>INSTRUCCIONES BD 1) Ejecutar  SEQ_WSP.sql 2) luego ejecutar GRANT_WSP.sql 3) en caso de error ejecutar ROLLBACK_SEQ_WSP.sql</t>
  </si>
  <si>
    <t>Versión: 63551 1.- Respaldar PR_Genera_Pdf_Ensemble.pck 2.- Compilar PR_Genera_Pdf_Ensemble.pck 3.- En caso de problemas restaurar desde respaldo punto 1.  </t>
  </si>
  <si>
    <t>1. Ejecutar scripts Esquema: ADMCONTACTCOR BD:  P11 de QA Ruta carpeta Scripts: Scripts Ruta carpeta Rollback: Scripts\Rollback</t>
  </si>
  <si>
    <t>Ejecutar el siguiente script ConfiguracionConvenioACopiarSalud.SQL ubicado en directorio script de SVN en BD Q11 bajo esquema ADMACPE. En caso de rollback ejecutar script Rollback.SQL ubicado en directorio script de SVN en BD Q11 bajo esquema ADMACPE.</t>
  </si>
  <si>
    <t>Seguir los siguientes pasos: 1) Ejecutar script ubicadas en carpeta de SVN Scripts llamada VENTA COLABORADORES DSTO PLANILLA.sql en BD qsoap- admsoapz 2)En caso de rollback Ejecutar script ubicadas en carpeta de SVN Scripts llamada ROLLBACK VENTA COLABOR...</t>
  </si>
  <si>
    <t>Seguir los Siguientes instrucciones: 1.-Ejecutar el siguiente script de SVN en Q11 - ADMHOGAR     Script_Hogar2021.sql 2.-En caso de rollback ejecutar el siguiente script de SVN en Q11 - ADMHOGAR     RollBack_Script_Hogar2021.sql</t>
  </si>
  <si>
    <t>--No ejecutar, ejecutado en paso anterior a QA. Ejecutar en BD Q11 el siguiente script ubicado en svn: SCRIPT.SQL En caso de rollback ejecutar el siguiente script: ROLLBACK.sql</t>
  </si>
  <si>
    <t>Instrucciones DB: Base de datos: P01 Ruta carpeta Scripts: Scripts Ruta carpeta Rollback: Scripts\Rollback</t>
  </si>
  <si>
    <t>Seguir los siguientes pasos 1.- Ejecutar Script de la carpeta Datos\V1.7.39\Scripts en el siguiente orden: • 01A_DDL_CREATE_TABLE_XTX_LOG_TARIFAS_EARNIX.sql 2.- En caso de error al ejecutar el script • 01B_DDL_CREATE_TABLE_XTX_LOG_TARIFAS_EARNIX.sql</t>
  </si>
  <si>
    <t>1. Ejecutar scripts hog_preguntas_corredor.sql en Base de dato Q11, esquema ADMHOGAR.</t>
  </si>
  <si>
    <t>Instrucciones DB: Base de datos: P01 Ruta carpeta Scripts: Scripts Ruta carpeta Rollback: Scripts\Rollback Ejecutar según orden numérico.</t>
  </si>
  <si>
    <t>Ejecutar en BD Q11 el siguiente script ubicado en svn: SCRIPT.SQL   En caso de rollback ejecutar el siguiente script: ROLLBACK.sql</t>
  </si>
  <si>
    <t>NO APLICAR EN QA PASO POR JENKINS, SOLO LIBERAR PASO. Tiene instrucciones a Base de Datos? Si Base de datos: Q02 - ADMOFVIR - Ejecutar Scripts en el orden en que se encuentran enumerados en la ruta: &amp;quot;~Script/V3.8/Actualizacion/ADMOFVIR&amp;quot; - Ca...</t>
  </si>
  <si>
    <t>1. Ejecutar scripts Configuracion_ADMHOGAR.sql en Base de dato Q11, esquema ADMHOGAR. 2. Ejecutar scripts Configuracion_ADMGESHOGAR.sql en base de datos Q11, esquema ADMGESHOGAR. 3. Ejecutar scripts PrimasBaseAgrupa.sql en base de datos Q11, esquema ADMG...</t>
  </si>
  <si>
    <t>/Documentos ***************** produccion p13.bciseguros.cl P13 1521 Ejecutar en el siguiente orden: Boton TC FWD Curva (oracle).sql</t>
  </si>
  <si>
    <t>Ejecutar en BD Q11 el siguiente script ubicado en svn: https://svn.bciseguros.cl/svn/Repositorio_Principal/BCI/IIS/WEB/cotizadorSeguroVida/branches/V2.7/Scripts/SCRIPT.SQL   En caso de rollback ejecutar el siguiente script: https://svn.bciseguros.cl/svn...</t>
  </si>
  <si>
    <t>Para la ejecución de los scripts, considerar  la versión 63361 1.- Ejecutar los Script:      - PRD_CONSDAT_PERSONA_EWEB.SQL      - PRD_MANT_DATPERSONA_EWEB.sql 2.- En caso de solicitar Rollback ejecutar las siguientes querys:      - PRD_CONSDAT_PERS...</t>
  </si>
  <si>
    <t>No ejecutar script en BD  debido a que fue ejecutado en paso anterior. Ejecutar en BD Q11 los siguientes script ubicados en svn https://svn.bciseguros.cl/svn/Repositorio_Principal/BCI/IIS/WEB/cotizadorSeguroVida/branches/V2.6.1/Scripts 1.- ROLLBACK.sql 2...</t>
  </si>
  <si>
    <t>Versión: 63260 1) Respaldar los siguientes objetos.    1.1) ADMENS.ENS_PKG_CUADRATURA 2) Ejecutar los siguientes scripts.    2.1) Rollback Alter.sql    2.2) Rollback Package.sql 3) Ejecutar los siguientes scripts.    3.1) Alter Tables.sql    3.2) ENS...</t>
  </si>
  <si>
    <t>Ejecutar en BD Q11 los siguientes script ubicados en svn https://svn.bciseguros.cl/svn/Repositorio_Principal/BCI/IIS/WEB/cotizadorSeguroVida/branches/V2.6.1/Scripts 1.- ROLLBACK.sql 2.- 1 Tablas.sql 3.- 2 DML.sql 4.- 3 PROC.sql 5.- 4 PKG.sql 6.- Configur...</t>
  </si>
  <si>
    <t>Version: 63240 1) Ejecutar scripts    1.1) Rollback Sinonimos RI202010295620822.sql    1.2) Rollback Package RI202010295620822.sql 2) Ejecutar los siguientes scripts.    2.1) ENS_PKG_PROCESOS_VIDA.sql    2.2) Sinonimos RI202010295620822.sql    2.3) Gr...</t>
  </si>
  <si>
    <t>Ejecutar en BD Q11 los siguientes script ubicados en svn https://svn.bciseguros.cl/svn/Repositorio_Principal/BCI/IIS/WEB/cotizadorSeguroVida/branches/V2.6.1/Scripts 1.- 1 Tablas.sql 2.- 2 DML.sql 3.- 3 PROC.sql 4.- 4 PKG.sql 5.- ConfiguracionConvenioACop...</t>
  </si>
  <si>
    <t>(ya puesto en QA) BD (base de datos Q16) - En esquema ADMCMR los siguientes script que se encuentran en &amp;quot;Script/11-01-2021&amp;quot;: 1 - SCRIPT DATA_ESTRUCTURA.sql * en caso error ejecutar el siguiente archivo 2 - SCRIPT ROLLBACK.sql</t>
  </si>
  <si>
    <t>/Documentos ***************** produccion p13.bciseguros.cl P13 1521 Ejecutar en el siguiente orden: 01 - borra y crea tabla BCI QS_SUP_1835_B7_3.sql 02 - Script_Acumulado_Abril_2020(ORACLE).sql</t>
  </si>
  <si>
    <t>/Documentos Instalar en el siguiente orden: 1.      20210105_TK_9671103_BloqueoEntidad.sql 2.      20210105_TK_9671103_BitacoraEntidad.sql</t>
  </si>
  <si>
    <t>sin instruccion especial</t>
  </si>
  <si>
    <t>Version # 63234 1) Respaldar package: 1.1) ADMENS.ENS_PKG_CARGAS_VIDA 1.2) ADMENS.ENS_PKG_HOM_LIDER_RECAUDACION 1.3) ADMENS.ENS_PKG_HOMOLOGACIONES_VIDA 1.4) ADMENS.ENS_PKG_POSTVALIDACION_VIDA 1.5) ADMENS.ENS_PKG_VALIDACIONES_VIDA 1.6) ADMENS.ENS_PKG_HOM...</t>
  </si>
  <si>
    <t>1. Ejecutar script ADMHOGAR_sp_ins_formadepago_NEW.sql en Base de datos Q11, esquema ADMHOGAR. 2. Ejecutar script ADMGESHOGAR_HOGARBANCA.sql en Base de datos Q11, esquema ADMGESHOGAR.</t>
  </si>
  <si>
    <t>DEMORA_SOLICITUD_INSTALACION_PROD</t>
  </si>
  <si>
    <t>1. Respaldar version en destino 2. Copiar carpetas bin y formularios de origen a destino **En caso de error volver a version respaldada**</t>
  </si>
  <si>
    <t>1. Respaldar version en destino 2. Copiar carpetas bin y Gestion de origen a destino **En caso de error volver a version de respaldo**</t>
  </si>
  <si>
    <t> favor ejecutar el siguiente script: Base de datos: Q02 - ADMOFVIR - Ejecutar Scripts que se encuentran en la ruta(Es sólo uno por lo que no posee orden de ejecución): ../Script/V4.4/Actualizacion/ADMOFVIR - Caso de error ejecutar rollback en ruta ....</t>
  </si>
  <si>
    <t>Instrucciones con ruta SVN</t>
  </si>
  <si>
    <t>Problema ejecucion script</t>
  </si>
  <si>
    <t>Instrucciones release incompletas</t>
  </si>
  <si>
    <t>Cancelada por Desarrollador</t>
  </si>
  <si>
    <t>Instrucciones BBDD incompletas</t>
  </si>
  <si>
    <t>sitioClienteCorr, ya pasado con paso 6300</t>
  </si>
  <si>
    <t>. .</t>
  </si>
  <si>
    <t>Ejecutado OK</t>
  </si>
  <si>
    <t>Cambio de parametros en archivo de configuracion</t>
  </si>
  <si>
    <t>Problema sintaxis script</t>
  </si>
  <si>
    <t>ya en QA</t>
  </si>
  <si>
    <t>Javier Cautivo indica que no se debe ejecutar en QA</t>
  </si>
  <si>
    <t>Incidente 711</t>
  </si>
  <si>
    <t>Se ingresa ultimo numero de SVN, este paso solo fue modificar webconfig</t>
  </si>
  <si>
    <t>paso SQL</t>
  </si>
  <si>
    <t>sin obs.</t>
  </si>
  <si>
    <t>ORIGEN correcto es: UGDSIMM0</t>
  </si>
  <si>
    <t>es IC</t>
  </si>
  <si>
    <t>solo en produccion</t>
  </si>
  <si>
    <t>solo produccion</t>
  </si>
  <si>
    <t>Solo en Produccion</t>
  </si>
  <si>
    <t>Solo en produccion</t>
  </si>
  <si>
    <t>solo webconfig, se repite ultimo svn</t>
  </si>
  <si>
    <t>Veronica indica que esto ya esta regularizado</t>
  </si>
  <si>
    <t>no se indico ejecutable de consola, sin embargo se asumio</t>
  </si>
  <si>
    <t>63707 este es el numero correcto de SVN</t>
  </si>
  <si>
    <t>. se deja en controlacceso/applications/controlAcceso</t>
  </si>
  <si>
    <t>. considerar branch V1.2. se pasa a siguiente ruta nuevamente controlacceso/applications/controlacceso</t>
  </si>
  <si>
    <t>OBS_Rechazo</t>
  </si>
  <si>
    <t>Diciembre</t>
  </si>
  <si>
    <t>1. Ejecutar archivo Rollback_ADMHOGAR.sql en Base de datos Q11, esquema ADMHOGAR. 2. Ejecutar scriptS ADMHOGAR_HOGARBANCA.sql y ADMHOGAR_sp_ins_formadepago_NEW.sql en Base de datos Q11, esquema ADMHOGAR. 3. Ejecutar script ADMGESHOGAR_HOGARBANCA.sql en B...</t>
  </si>
  <si>
    <t>YELIBERTH A. MENDEZ VILLAMIZAR</t>
  </si>
  <si>
    <t>Pasos: 1. Respaldar sitio actual. 2. Descargar contenido de ruta SVN 3. Copiar todo el contenido de la carpeta: Release y dejar en ruta carpeta: Clientes, omitiendo los archivos Web.config y Properties.config</t>
  </si>
  <si>
    <t>Instrucciones DB: -Base de datos: p01 -Ruta SVN SCRIPT: https://svn.bciseguros.cl/svn/Repositorio_Principal/BCI/IIS/WEB/Clientes/branches/V4.1/Scripts/4.1 -Ruta SVN ROLLBACK: https://svn.bciseguros.cl/svn/Repositorio_Principal/BCI/IIS/WEB/Clientes/bra...</t>
  </si>
  <si>
    <t>1.- ejecutar los Script:      - PRD_CONSDAT_PERSONA_EWEB.SQL      - PRD_MANT_DATPERSONA_EWEB.sql 2.- En caso de solicitar Rollback ejecutar las siguientes querys:      - PRD_CONSDAT_PERSONA_EWEB_ROLLBACK.SQL      - PRD_MANT_DATPERSONA_EWEB_ROLLBACK.sql</t>
  </si>
  <si>
    <t>No aplica, solo ejecutar instrucciones de DB.</t>
  </si>
  <si>
    <t>Instrucciones DB: -Base de datos: p01 -Ruta SVN SCRIPT: https://svn.bciseguros.cl/svn/Repositorio_Principal/BCI/IIS/WEB/Clientes/branches/V4.1/Scripts/4.1 -Ruta SVN ROLLBACK: https://svn.bciseguros.cl/svn/Repositorio_Principal/BCI/IIS/WEB/Clientes/br...</t>
  </si>
  <si>
    <t>CotizadorSeguroVida</t>
  </si>
  <si>
    <t>1.- Respaldar carpeta de destino 2.- Copiar desde carpeta de origen a carpeta de destino, no reemplazar web.config, bandeja</t>
  </si>
  <si>
    <t>Ejecutar scripts en base Q11 esquema ADMACPE desde script svn: QA.sql, ConfiguracionConvenioACopiarAP.SQL ConfiguracionConvenioACopiarCatastrofico.SQL ConfiguracionConvenioACopiarViajeroFrecuente.SQL</t>
  </si>
  <si>
    <t>Instrucciones Relase/Componentes 1) Respaldar sitio actual 2) Copiar de origen a destino omitir web.confing 3) Actualizar cadenas de conexion ubicadas en web.config para que apunten al respectivo ambiente de QA. D06--&amp;gt;Q06 * RollBack Reestablecer r...</t>
  </si>
  <si>
    <t>Tiene instrucciones a Base de Datos? Si Esquema: ADMINFOVIDA SID: Q06 - Ejecutar scripts,enumerados en orden de ejecucion, ubicados en la ruta SVN &amp;quot;~/Script/V1.3/Actualizacion/ADMINFOVIDA&amp;quot; - Caso de error ejecutar rollback &amp;quot;/Script/V1.3/...</t>
  </si>
  <si>
    <t>por IC</t>
  </si>
  <si>
    <t>Sin modificaciones en ambiente de QA</t>
  </si>
  <si>
    <t>necesitan modificar una URL de un .config de produccion</t>
  </si>
  <si>
    <t>En destino eliminar todo el contenido salvo las carpetas &amp;quot;CargaArchivosEndosos&amp;quot; y &amp;quot;Log&amp;quot;, Copiar todo desde origen a destino incluyendo Web.config</t>
  </si>
  <si>
    <t>WSventasoapbyf</t>
  </si>
  <si>
    <t>Seguir los siguientes pasos 1)Respaldar destino 2)Copiar de origen a destino 3)En Webconfig remplazar conexiones de BD desde desa a su homologo de QA 4)Cambiar configuración de Framework en IIS a 4.6.1 4)reciclar pool.</t>
  </si>
  <si>
    <t>Implementar Proceso de Rehabilitacion manual</t>
  </si>
  <si>
    <t>SVN: 62867 1) Respaldar :    1.1) Programa fuente MANTCERT.fmb 2) copiar al destino programas MANTCERT.fmb y MANTCERT.fmx 3) En caso de Rollback ejecutar:    3.1) Respaldo de punto 1.1.</t>
  </si>
  <si>
    <t>SVN: 62867 1) Respaldar :    1.1) ADMENS.ENS_PKG_VALIDACIONES_VIDA.pck    1.2) ADMENS.ENS_PKG_PROCESA_BAJAS.pck    1.3) ACSEL.PR_PROCESOS_PRESTO.pck    esquema ADMENS 2) Ejecutar script:    2.1) Alter Tabla.sql (solo para PROD)    2.2) ENS_PKG_VALIDACION...</t>
  </si>
  <si>
    <t>MisSegurosBanca</t>
  </si>
  <si>
    <t>Pasos: 1. Respaldar sitio actual. 2. Descargar contenido de ruta SVN 3. Copiar todo el contenido de la carpeta: Release y dejar en ruta carpeta: MisSegurosEmpresa, omitiendo los archivos Web.config y Properties.config 4. Reemplazar &amp;#039;value&amp;#039; de...</t>
  </si>
  <si>
    <t>www.bciseguros.cl</t>
  </si>
  <si>
    <t>1) Respaldar sitio actual 2) Reemplazar archivo “rut.min.js” ubicado en la siguiente ruta &amp;lt;raiz&amp;gt;/wp-content/themes/bciseguroscorp-theme/js/rut.min.js Con el archivo del mismo nombre en la ruta SVN &amp;lt;svn&amp;gt;/ wp-content/themes/bciseguroscorp...</t>
  </si>
  <si>
    <t>Mantenedor Siniestros</t>
  </si>
  <si>
    <t>CELIA SOBARZO LAGOS</t>
  </si>
  <si>
    <t>INTRUCCIONES WEB 1.- Respaldar release anterior. 2.- copiar todo release excepto web.config.</t>
  </si>
  <si>
    <t>INSTRUCCIONES BD 1.- Ejecutar script llamado sptaller.sql ubicado en carpeta Scripts en la instancia Q04. 2.- En caso de error ejecutar script llamado rollback.sql ubicado en Scripts</t>
  </si>
  <si>
    <t>Facturacion Ensemble</t>
  </si>
  <si>
    <t>Versión: 63008 1) Ejecutar los siguientes scripts.    1.1) ENS_PKG_PROCESOS_VIDA.sql    1.2) Sinonimos RI202010295620822.sql    1.3) Grant RI202010295620822.sql 2) En caso de Rollback ejecutar los siguientes script    2.1) Rollback Sinonimos RI2020102...</t>
  </si>
  <si>
    <t>(ya puesto en QA) Web - Respaldar sitio en destino - Copiar de Origen a destino, excepción web.config y Log</t>
  </si>
  <si>
    <t>BD (base de datos Q11) - En esquema ADMGESHOGAR los siguientes script que se encuentran en &amp;quot;Scripts/28-12-2020&amp;quot;: 1 - SCRIPT DATA.sql * en caso error ejecutar el siguiente archivo 2 - ROLLBACK.sql **FAVOR CONSIDERAR: Script con mas de 500.000...</t>
  </si>
  <si>
    <t>Según documento adjunto: \Documentos</t>
  </si>
  <si>
    <t>[NO EJECUTAR INSTRUCCIONES EN QA, SOLUCION ES CARGADA POR INTEGRACION CONTINUA UTILIZANDO JENKINS] Instrucciones Relase/Componentes 1) Respaldar sitio actual 2) Copiar de origen a destino omitir web.confing y properties.config * RollBack</t>
  </si>
  <si>
    <t>NO EJECUTAR INSTRUCCIONES DE QA, SOLUCION CARGADA POR INTEGRACION CONTINUA UTILIZANDO JENKINS 1- crear sitio web epac.qa.bciseguros.cl con framework 4.6.1 2- copiar de origen a destino.</t>
  </si>
  <si>
    <t>Apiepac</t>
  </si>
  <si>
    <t>NO EJECUTAR INSTRUCCIONES DE QA, SOLUCION CARGADA POR INTEGRACION CONTINUA UTILIZANDO JENKINS 1- crear sitio web apiepac.qa.bciseguros.cl con framework 4.6.1 2- copiar de origen a destino.</t>
  </si>
  <si>
    <t>NO EJECUTAR INSTRUCCIONES DE QA, SOLUCION CARGADA POR INTEGRACION CONTINUA UTILIZANDO JENKINS Ejecutar el siguiente script: /Linea Desarrollo/Script/CREAOBJETOSBD.sql</t>
  </si>
  <si>
    <t>[NO REALIZAR COPIA DE RELEASE YA QUE ES REALIZADA POR JENKINS] 1) Reespaldar sitio actual 2) Copiar de origen a destino, omitir web.confing [SOLO QA] 3) Actualizar cadena de conexion para apuntar al respectivo ambiente de QA * RollBack Reestaurar res...</t>
  </si>
  <si>
    <t>NO APLICAR EN QA PASO POR JENKINS, SOLO LIBERAR PASO. Tiene instrucciones a Base de Datos? Si Base de datos: Q02 - ADMOFVIR - Ejecutar Scripts en el orden en que se encuentran enumerados en la ruta: &amp;quot;~Script/V3.7/Actualizacion/ADMOFVIR&amp;quot; - C...</t>
  </si>
  <si>
    <t>apiepac</t>
  </si>
  <si>
    <t>WsLineasComerciales</t>
  </si>
  <si>
    <t>1) Respaldar destino. 2) Borrar bien 3) copiar de origen a destino 4) Reiniciar pool</t>
  </si>
  <si>
    <t>CONSIDERAR: punto 2 de las instrucciones de QA es: BORRAR BIN</t>
  </si>
  <si>
    <t>solo webconfig</t>
  </si>
  <si>
    <t>http://soapweb.zenitseguros.cl</t>
  </si>
  <si>
    <t>Seguir los siguientes pasos: 1) Ejecutar script ubicadas en carpeta de SVN Scripts llamada SOAP CAMPAÑAS 2021.sql en BD SOAP1 - admsoapz 2)En caso de rollback Ejecutar script ubicadas en carpeta de SVN Scripts llamada ROLLBACK CAMPAÑAS 2021.sql en BD S...</t>
  </si>
  <si>
    <t>Respaldar version en destino Copiar de origen a destino las siguientes carpetas -bin -Gestion En caso de error volver a version respaldada</t>
  </si>
  <si>
    <t>se pasa BIN a QA, carpeta Gestion no esta en el branch</t>
  </si>
  <si>
    <t>WSEmisionDocumentos</t>
  </si>
  <si>
    <t>1.- Realizar respaldo del sitio. 2.- Reemplazar de origen a destino exceptuando web.config 3.- En web.config agregar la siguiente llave &amp;lt;add key=&amp;quot;ConveniosSinPagoPrimeraCuota&amp;quot; value=&amp;quot;63&amp;quot; /&amp;gt;&amp;lt;!--Separar por coma--&amp;gt; dentro de...</t>
  </si>
  <si>
    <t>Descuento de cesion acumulado</t>
  </si>
  <si>
    <t>reemplazar si existe en QA</t>
  </si>
  <si>
    <t>Ejecutar el siguiente script CREATE OR REPLACE PROCEDURE LEUGSIO.CENPBGEDC  (IN I_CSUCUR  CHAR(1),         IN I_CTPDOC  CHAR(1),         IN I_NDOCTO  DEC(9,0), IN I_FVIGIA  DEC(4,0), IN I_FVIGIM  DEC(2,0), ...</t>
  </si>
  <si>
    <t>Versión 62989 1) Ejecutar los siguientes scripts.    1.1) Alter Tables.sql    1.2) ENS_PKG_FULLLIDER.sql    1.3) Sinonimos.sql    1.4) Grant.sql 2) En caso de Rollback ejecutar los siguientes script    2.1) Rollback Sinonimos.sql    2.2) Rollback Pack...</t>
  </si>
  <si>
    <t>ENDOSO WEB</t>
  </si>
  <si>
    <t>copiar objetos de un ambiente a otro si existe reemplazar</t>
  </si>
  <si>
    <t>PRUEBA qa</t>
  </si>
  <si>
    <t>Christian Antonio Godoy Lizana</t>
  </si>
  <si>
    <t>CARLOS VILLALOBOS</t>
  </si>
  <si>
    <t>PREBA Q</t>
  </si>
  <si>
    <t>NADA DE BASE DE DATOS ES UN AS400 DE PRUEBA</t>
  </si>
  <si>
    <t>Pasos: 1.  Respaldar sitio actual. 2.  Descargar contenido de ruta SVN 3. Copiar todo el contenido del svn: https://svn.bciseguros.cl/svn/Repositorio_Principal/BCI/IIS/WEB/Clientes/branches/V4.1/Release en ruta carpeta: Clientes , omitiendo los archivos...</t>
  </si>
  <si>
    <t>JULIO MOLINA</t>
  </si>
  <si>
    <t>Mantenci&amp;oacute;n al proceso DEV_PRIMA</t>
  </si>
  <si>
    <t>SVN: 62988 esquema ACSELX 1.- Respaldar Programa Fuente carga01.fmb                                                     conscarg.fmb Copiar los componentes  carga01.fmb                                          conscarg.fmb                              ...</t>
  </si>
  <si>
    <t>1) Respaldar sitio actual 2) Copiar archivos desde carpeta origen a destino excepto carpetas B, C, Logs, Plantillas y archivo web.config. 3)agregar en el web.config dentro del tag “appSettings” el siguiente tag (Favor completar referencia a la ruta...</t>
  </si>
  <si>
    <t>No tiene instrucciones de base de datos.</t>
  </si>
  <si>
    <t>Cancelada por Desarrollador Cancelada por Desarrollador</t>
  </si>
  <si>
    <t>ELIO DELLAN</t>
  </si>
  <si>
    <t>Generacion PDF ENS</t>
  </si>
  <si>
    <t>1.- El objeto SUPENSITC no se copia, es un copy. 2.- Copiar de origen a destino.</t>
  </si>
  <si>
    <t>CotizadorABCDIN</t>
  </si>
  <si>
    <t>Daniel Alejandro Barraza Rodríguez</t>
  </si>
  <si>
    <t>Esto es iis</t>
  </si>
  <si>
    <t>Esto es base de datos</t>
  </si>
  <si>
    <t>esto es una prueba</t>
  </si>
  <si>
    <t>(ya puesto en QA) Web - Respaldar sitio en destino - Copiar de Origen a destino, excepción web.config, Log y Documentos</t>
  </si>
  <si>
    <t>(ya puesto en QA) BD (base de datos P16) - En esquema ADMCMR los siguientes script que se encuentran en &amp;quot;Script/28-12-2020&amp;quot;: 1 - SCRIPT DATA_ESTRUCTURA.sql * en caso error ejecutar el siguiente archivo 2 - SCRIPT ROLLBACK.sql</t>
  </si>
  <si>
    <t>(ya puesto en QA, solo para regularizar)   Web - Respaldar sitio en destino - Copiar de origen a destino, excepción de web.config, log y configuracion</t>
  </si>
  <si>
    <t>ApiTarificacionCotizadores</t>
  </si>
  <si>
    <t>(Instrucciones ya puestas en QA) - En web.config, agregar el connectionStrings que se encuentra en &amp;quot;Documentación/Nuevo connectionStrings.txt&amp;quot;, homologando su datos de conexión al ambiente productivo.(Base de datos p16, esquema ADMTRF)</t>
  </si>
  <si>
    <t>Seguro Obligatorio</t>
  </si>
  <si>
    <t>Por necesidad del negocio y distribuir pólizas por ventas del año 2021</t>
  </si>
  <si>
    <t>DenuncioWebVehiculos</t>
  </si>
  <si>
    <t>1.Respaldar contenido de destino 2.Borrar contenido de destino a excepeción del web.config 3.Copiar desde origen a destino a expceción del web.config 4.Reciclar pool de la aplicación</t>
  </si>
  <si>
    <t>Version: 62883 1) Respaldar package   1.1) ADMENS.ENS_PKG_CUADRATURA 2) Ejecutar scripts   2.1) ENS_PKG_Cuadratura.sql 3) En caso de rollback   3.1) Ejecutar respaldo del punto 1.1)</t>
  </si>
  <si>
    <t>ejecutar solo script mantener release.</t>
  </si>
  <si>
    <t>Tiene instrucciones a Base de Datos? Si Instrucciones BD: Base de datos: SID: Q11 Esquema: ADMPERFILES - Ejecutar scripts, enumerados en orden de ejecución, ubicados en la ruta SVN: &amp;quot;~/Scripts/2.6.1/Actualizacion&amp;quot; - Caso de error ejecutar r...</t>
  </si>
  <si>
    <t>PRODUCCION GENERALES</t>
  </si>
  <si>
    <t>ninguna</t>
  </si>
  <si>
    <t>pasar objetos de mi biblioteca, me falto pasar un objeto</t>
  </si>
  <si>
    <t>ContactoCorredores</t>
  </si>
  <si>
    <t>No tiene instrucciones base de datos</t>
  </si>
  <si>
    <t>1. Ejecutar scriptS ADMHOGAR_HOGARBANCA.sql y ADMHOGAR_sp_ins_formadepago_NEW.sql en Base de datos Q11, esquema ADMHOGAR. 2. Ejecutar script ADMGESHOGAR_HOGARBANCA.sql en Base de datos Q11, esquema ADMGESHOGAR.</t>
  </si>
  <si>
    <t>pasar objetos de mi biblioteca</t>
  </si>
  <si>
    <t>Carga Masiva BCI</t>
  </si>
  <si>
    <t>Cotizador Endosos Web</t>
  </si>
  <si>
    <t>pasar de un ambiente a otro, si existe, reemplazar.</t>
  </si>
  <si>
    <t>** SVN nro 62893  *** ESQUEMA : ACSEL BASE  : P01 1. Respaldo componentes     &amp;gt;&amp;gt;&amp;gt; forms       SERCFG30.fmb SERCFG30.fmx       SERCOL20.fmb SERCOL20.fmx    &amp;gt;&amp;gt;&amp;gt; report      SERCAR004.rdf SERCAR004.rep     SERCAR008.rdf  SERCAR008.rep  ...</t>
  </si>
  <si>
    <t>Calce de CL Automaticos</t>
  </si>
  <si>
    <t>Bus de recaudaci&amp;amp;amp;amp;amp;amp;amp;oacute;n Pac/Pat Zenit</t>
  </si>
  <si>
    <t>SOAPBCOESTADOIMPRESION</t>
  </si>
  <si>
    <t>Seguir los siguientes pasos 1)Respaldar destino 2)Copiar desde origen a destino 3)Remplazar en webconfig credenciales de desarrollo a su homologo QA. 4)Cambiar configuración de Framework en IIS a 4.6.1 5)Reciclar pool</t>
  </si>
  <si>
    <t>[PASO YA APLICADO EN QA] 1) Respaldar sitio actual (archivo &amp;quot;.ear&amp;quot;) 2)Desplegar archivo “ControlAcceso.ear” ubicado en la ruta SVN: /Release/QA En caso de error volver a desplegar respaldo solicitado en punto 1</t>
  </si>
  <si>
    <t>WsIntegracionSins</t>
  </si>
  <si>
    <t>Cambio en ambiente desarrollo</t>
  </si>
  <si>
    <t>Debido a que el usuario UGPWIWV1 se encuentra inhabilitado se solicita modificar web.config para cambiarlo por el usuario UGSUWEB1  (mismo host y credenciales) para los sistemas wsIntegracionSINS Cambiar valor de key &amp;quot;rutaLogs&amp;quot; a la ruta valida...</t>
  </si>
  <si>
    <t>usuario en QA ok</t>
  </si>
  <si>
    <t>Descuento de cesi&amp;oacute;n acumulado</t>
  </si>
  <si>
    <t>Seguir los siguiente pasos. 1)Respaldar destino 2)Copiar desde Origen a Destino 3)En Webconfig remplazar conexiones de BD desde desa a su homologo de QA 4)Cambiar configuración de Framework en IIS a 4.6.1 4)reciclar pool.</t>
  </si>
  <si>
    <t>WSbe_prepagocajavecina</t>
  </si>
  <si>
    <t>WsEmision</t>
  </si>
  <si>
    <t>GREGORIO ALBERTO SILVA HEVIA</t>
  </si>
  <si>
    <t>INSTRUCCIÓN 1.-Respaldar carpeta de destino 2.-Copiar de origen a destino, no copiar web.config, bandeja, bandejapolizas, logs 3.-En caso de error, volver a versión respaldada en punto 1. Rollback 1. Restaurar respaldo</t>
  </si>
  <si>
    <t>Implementar Proceso de Rehabilitaci&amp;amp;amp;oacute;n Manual de Certificados L&amp;amp;amp;iacute;der</t>
  </si>
  <si>
    <t>SVN: 62575 1) Respaldar :    1.1) ADMENS.ENS_PKG_VALIDACIONES_VIDA.pck    1.2) ADMENS.ENS_PKG_PROCESA_BAJAS.pck    1.3) ACSEL.PR_PROCESOS_PRESTO.pck    1.4) Programa fuente MANTCERT.fmb 2) copiar al destino svn 62575 programas MANTCERT.fmb y MANTCERT.fm...</t>
  </si>
  <si>
    <t>Ejecutar scripts en base Q11 esquema ADMACPE desde script svn: 1 Tablas.sql 2 DML.sql 3 PROC.sql 1.- Respaldar carpeta de destino 2.- Copiar desde carpeta de origen a carpeta de destino, no reemplazar web.config, bandeja</t>
  </si>
  <si>
    <t>Seguir los siguientes pasos 1)Respaldar destino. 2)Copiar de origen a destino 3)En Webconfig remplazar conexiones de BD desde desa a su homologo de QA 4)Cambiar configuración de Framework en IIS a 4.6.1 4)reciclar pool.</t>
  </si>
  <si>
    <t>prueba QA 1</t>
  </si>
  <si>
    <t>INSTRUCCIONES DE RELEASE</t>
  </si>
  <si>
    <t>INSTRUCIONES DE ACSEL SQL</t>
  </si>
  <si>
    <t>prueba qa</t>
  </si>
  <si>
    <t>ALEJANDRA FERNANDEZ</t>
  </si>
  <si>
    <t>solo instrucciones solo de release</t>
  </si>
  <si>
    <t>solo instrucciones de de base de datos</t>
  </si>
  <si>
    <t>WEB/SOAPBCOESTADOCAJAVECINA</t>
  </si>
  <si>
    <t>Seguir los siguiente pasos. 1)Respaldar destino 2)Copiar desde Origen a Destino (Sitio Banco Estado tiene varias aplicaciones se debe copiar adentro de la carpeta ..\soapbancoestado.cl\cajavecina) 3)En webconfig remplazar conexiones de BD de desa a su ho...</t>
  </si>
  <si>
    <t> (Puesto en QA, se genera paso para regularizar) Web - Respaldar sitio en destino - Copiar de origen a destino, excepción de web.config, log y configuracion</t>
  </si>
  <si>
    <t>(Puesto en QA, se genera paso para regularizar) Web - Respaldar sitio en destino - Copiar de origen a destino, excepción de web.config, log y configuracion</t>
  </si>
  <si>
    <t>(Ejecutado en QA, paso para normalizar) Web - Respaldar sitio en destino - Copiar de origen a destino, excepción de web.config y Archivos BD (base de datos Q16) - En esquema ADMTRF los siguientes script que se encuentran en &amp;quot;Script/23-12-2020&amp;quo...</t>
  </si>
  <si>
    <t>(Ya puesto en QA, normalizar pasos) Web - Respaldar sitio en destino - Copiar de Origen a destino, excepción web.config, Log y Documentos BD (base de datos Q16) - En esquema ADMCMR los siguientes script que se encuentran en &amp;quot;Script/22-12-2020&amp;quo...</t>
  </si>
  <si>
    <t>Generaci&amp;amp;amp;oacute;n y env&amp;amp;amp;iacute;o autom&amp;amp;amp;aacute;tico de Cartas_ V2</t>
  </si>
  <si>
    <t>SVN: 62712 esquema ACSELX 1.- Respaldar Programa Fuente imp001.fmb Copiar los componentes  imp001.fmb y  imp001.fmx al destino 2.- En caso de Rollback restaurar programa respaldo imp001.fmb</t>
  </si>
  <si>
    <t>Firma de documentos</t>
  </si>
  <si>
    <t>wssoapwalmartchile</t>
  </si>
  <si>
    <t>Seguir los siguientes pasos 1)Respaldar destino 2)Borrar Destino 3)Copiar desde origen a destino. 4)Reemplazar credenciales de BD en webconfig por sus homologas de QA. 5)Cambiar key &amp;lt;add key=&amp;quot;urlWebReproceso&amp;quot; value=&amp;quot;http://wssoapwalmart...</t>
  </si>
  <si>
    <t>Seguir los siguientes pasos: 1)Respaldar destino. 2)Borrar destino 3)Copiar todo de origen a destino. 4)En webconfig reemplazar connectionStrings llamados : name=&amp;quot;OracleCertificacion&amp;quot; + name=&amp;quot;btnSantander&amp;quot; + name=&amp;quot;ADMMCVZ&amp;quot; ...</t>
  </si>
  <si>
    <t>1-Respaldar sitio actual. 2-Copiar de origen a destino menos archivo web.config y properties.</t>
  </si>
  <si>
    <t>1-Respaldar el sitio actual. 2-Ejecutar los siguientes scripts de la carpeta correspondiente del svn: BD: P01 Esquema: Acsel y ADMSER identificados en cada packages. Orden: según numeración 02, 03, 04 PR_EVAS_PROCESOS_02 SER_PKG_EVACOL_03 SER_PKG_EVAC...</t>
  </si>
  <si>
    <t>1-Respaldar sitio actual 2-Tomar de la ruta origen a la destino  sólo reemplazar archivo rut.min.js</t>
  </si>
  <si>
    <t>1-Respaldar el sitio actual. 2-Copiar de origen a destino menos archivo web.config y properties. 3-Validar que las cadenas de conexión esten en P01 QA 4-Dejar apuntando a QA la cadena de la carpeta del sitio QA: ApiWebColectivo\Config</t>
  </si>
  <si>
    <t>PROCESO FACTURACI&amp;Oacute;N</t>
  </si>
  <si>
    <t>PASAR EN CONSECUENCIA</t>
  </si>
  <si>
    <t>Reserva numero de Facturas de Compras</t>
  </si>
  <si>
    <t>pasar en consecuencia</t>
  </si>
  <si>
    <t>Recepci&amp;oacute;n de propuestas</t>
  </si>
  <si>
    <t>Se debe hacer compilación masiva , archivo SUABGCFL</t>
  </si>
  <si>
    <t>Paso 1: Respaldar particion de destino. Paso 2: Borrar carpeta BIN de destino. Paso 3: Copiar todo de origen a destino a excepcion de archivo web.config Paso 4: Revisar cadenas de conexión en web.config que apunten a BD Q04 u homologas al ambiente de QA...</t>
  </si>
  <si>
    <t>Pieza 2.5- ActualizarSecuencias.sql no se indico que sea enviada a Infra</t>
  </si>
  <si>
    <t>Mantencion de elementos  de  Tablas</t>
  </si>
  <si>
    <t>JAIME AGURTO</t>
  </si>
  <si>
    <t>Copiar objetos de biblioteca indicada</t>
  </si>
  <si>
    <t>MARCELA OJEDA</t>
  </si>
  <si>
    <t>LLEVAR DE ORIGEN A DESTINO</t>
  </si>
  <si>
    <t>(Ya puesto en QA, normalizar pasos)   Web - Respaldar sitio en destino - Copiar de Origen a destino, excepción web.config, Log y Documentos BD (base de datos P16) - En esquema ADMCMR los siguientes script que se encuentran en &amp;quot;Script/14-12-2020&amp;qu...</t>
  </si>
  <si>
    <t>Rutas Origen o Destinos Invalidas</t>
  </si>
  <si>
    <t>Base de Datos Analitica P08</t>
  </si>
  <si>
    <t>Ejecutar Script de la carpeta Datos\V1.7.36\Scripts en el siguiente orden: 01A_CREATE_ADMSINIESTROS_PKG_STOCK_TALLERES.sql En caso de error ejecutar el paso B asociado 01B_ADMSINIESTROS_PKG_STOCK_TALLERES_ROLLBACK.sql</t>
  </si>
  <si>
    <t>Según documento adjunto: https://svn.bciseguros.cl/svn/Repositorio_Principal/INFRAESTRUCTURA_TI/FIN700/branches/V1.56/Documentos</t>
  </si>
  <si>
    <t>Ejecutar Script de la carpeta Datos\V1.7.37\Scripts en el siguiente orden: 01A_CREATE_FNC_PENTAHO.sql 02A_ALTER_TABLE_ADD_ADMSAS_FRAUDE_SINIESTROS.sql En caso de error ejecutar el paso B asociado 01B_DROP_FNC_PENTAHO_ROLLBACK.sql 02B_ALTER_TABLE_DROP_A...</t>
  </si>
  <si>
    <t>1-Respaldar el sitio actual. 2-Copiar de origen a destino menos archivo web.config y properties. 3-Validar que las cadenas de conexión esten en P01 QA</t>
  </si>
  <si>
    <t>solo se modifica webconfig</t>
  </si>
  <si>
    <t>(Ejecutar solo parte BD) Web - Respaldar sitio en destino - Copiar de origen a destino, excepción de web.config, log y configuracion - Modificar en &amp;quot;Configuracion\Aplicacion\AppSettings.config&amp;quot; las siguientes key: DominioRetornoHome =&amp;gt; htt...</t>
  </si>
  <si>
    <t>INSTRUCCIONES: 1.- Corregir connectionstring OracleCertificacion con el nuevo ambiente SOAP QSOAP 2.- Agregar las siguientes configuraciones entre:   &amp;lt;system.webServer&amp;gt; y &amp;lt;validation validateIntegratedModeConfiguration=&amp;quot;false&amp;quot;/&amp;gt; ...</t>
  </si>
  <si>
    <t>se deja ultima version de svn. solo se modifica webconfig</t>
  </si>
  <si>
    <t>Calce automatico de CL</t>
  </si>
  <si>
    <t>Seguir las Siguientes instrucciones  1)Respaldar destino 2)Copiar de Origen a Destino Exceptuando webconfig 3)Ejecutar script  ubicadas en carpeta de SVN Scripts llamada SOAP CAMPAÑAS 2021.sql en BD Q11 - admsoap 4)Reciclar Pool 5)En caso de rollback re...</t>
  </si>
  <si>
    <t>Oficina Virtual</t>
  </si>
  <si>
    <t>VICTOR OLIVA</t>
  </si>
  <si>
    <t>Estimados, Se solicita favor ejecutar en QA sólo el paso faltante (paso 4), el resto de paso es para producción. Quedo atento a cualquier duda. Para Producción ejecutar del 1 al 4 en el mismo orden sin distinción. Ejecutar Script de la carpeta D...</t>
  </si>
  <si>
    <t>Calce automatico de CL, Filtro</t>
  </si>
  <si>
    <t>LORENA OLGA SAVIGNONE BASCU&amp;amp;NTILDE;AN</t>
  </si>
  <si>
    <t>NO APLICAR EN QA PASO POR JENKINS, SOLO LIBERAR PASO. Tiene instrucciones a Base de Datos? Si Base de datos: Q02 - ADMOFVIR - Ejecutar Scripts en el orden en que se encuentran enumerados en la ruta: &amp;quot;~Script/V3.6/Actualizacion/ADMOFVIR&amp;quot; - Ca...</t>
  </si>
  <si>
    <t>1-Respaldar el sitio actual. 2-Copiar de origen a destino menos archivo web.config y properties.</t>
  </si>
  <si>
    <t>(Puesto en QA, se genera paso para regularizar) Web   - Crear sitio en destino &amp;quot;AccesoCotizadores&amp;quot;, framework 4, integrado, DNS Interno y Externo, http, https. - Copiar de Origen a destino. - Modificar en &amp;quot;web.config&amp;quot; las siguientes k...</t>
  </si>
  <si>
    <t>1-Respaldar el sitio actual. 2-Ejecutar los siguientes scripts de la carpeta correspondiente detallo svn: https://svn.bciseguros.cl/svn/Repositorio_Principal/BCI/IIS/WS/ApiEvaluacion/branches/V1.1/Scripts BD: P01 Esquema: Acsel y ADMSER identificados en ...</t>
  </si>
  <si>
    <t>1.- Copiar objetos de origen a destino. 2.- Copiar objetos en las bibliotecas indicadas.</t>
  </si>
  <si>
    <t> (Ya se encuentra en QA, paso para normalizar) Web - Respaldar sitio en destino - Copiar de origen a destino, excepción de web.config y Archivos BD (base de datos Q11) - En esquema ADMGESHOGAR los siguientes script que se encuentran en &amp;quot;Script/14...</t>
  </si>
  <si>
    <t>(Puesto en QA, se genera paso para regularizar) Web - Respaldar sitio en destino - Copiar de origen a destino, excepción de web.config, log y configuracion - Modificar en &amp;quot;Configuracion\Aplicacion\AppSettings.config&amp;quot; las siguientes key: Domini...</t>
  </si>
  <si>
    <t>Generaci&amp;amp;oacute;n y env&amp;amp;iacute;o autom&amp;amp;aacute;tico de Cartas_ V2</t>
  </si>
  <si>
    <t>SVN: 62450 esquema ACSELX 1.- Respaldar Programa Fuente imp001.fmb Copiar los componentes  imp001.fmb y  imp001.fmx al destino 2.- En caso de Rollback restaurar programa respaldo imp001.fmb</t>
  </si>
  <si>
    <t>(Esto ya se encuentra en QA, solo normalizar paso) Web - Respaldar sitio en destino - Copiar de Origen a destino, excepción web.config, Log y Documentos BD (base de datos Q16) - En  esquema ADMCMR los siguientes script que se encuentran en &amp;quot;Script...</t>
  </si>
  <si>
    <t>Paso 1: Respaldar particion de destino. Paso 2: Borrar carpeta BIN de destino. Paso 3: Copiar todo de origen a destino a excepcion de archivo web.config Paso 4: Revisar cadenas de conexión en web.config que apunten a BD Q04 u homologas al ambiente de Q...</t>
  </si>
  <si>
    <t>** SVN  nro    62374 ***   ESQUEMA : ACSEL BASE _ P01 1. Respaldo componentes forms       AVJORDAN.fmb   - AVJORDAN.fmx 2. EJECUTAR SCRIPT        ACS_PRD_AVISODET.SQL      ACS_PRD_AVISODET - GRANT.SQL      ACS_PRD_AVISOPDF.SQL      ACS_PRD_AVISOPDF - G...</t>
  </si>
  <si>
    <t>Calce CL Automatico</t>
  </si>
  <si>
    <t>Recaudaci&amp;oacute;n PAC / PAT</t>
  </si>
  <si>
    <t>- Respaldar sitio en destino - Copiar de Origen a destino, excepción web.config, Log y Documentos - En base de datos q16, esquema ADMCMR los siguientes script: (https://svn.bciseguros.cl/svn/integracion_continua/BCI/API/ApiCotMulRamo/branches/Linea Desa...</t>
  </si>
  <si>
    <t>INSTRUCCIONES WEB Seguir los siguientes pasos: 1) en archivo web.config buscar key actual &amp;lt;add key=&amp;quot;codmontarcambiarreparar&amp;quot; value=&amp;quot;32959&amp;quot; /&amp;gt; 2) en el mismo web.config reemplazar el value de la key encontrada por este nuevo v...</t>
  </si>
  <si>
    <t>solo modificar webconfig</t>
  </si>
  <si>
    <t>RCIVentaController</t>
  </si>
  <si>
    <t>Paso 1: respaldar partición de destino. Paso 2: Borrar directorio BIN en partición de destino. Paso 3: Copiar partición de origen a destino, no considerar archivo web.config, bandeja ni logs. Paso 4: Revisar cadenas de conexión que apunten a BD de Q...</t>
  </si>
  <si>
    <t>Cancelaciones Masivas</t>
  </si>
  <si>
    <t>Tiene instrucciones a Base de Datos? Si Esquema: ADMINFOVIDA SID: Q06 - Ejecutar scripts,enumerados en orden de ejecucion, ubicados en la ruta SVN &amp;quot;~/Script/1.2/Actualizacion&amp;quot; - Caso de error ejecutar rollback &amp;quot;~/Script/1.2/Rollback&amp;quot...</t>
  </si>
  <si>
    <t>Seguir las Siguientes instrucciones  1)Respaldar destino 2)Copiar de Origen a Destino Exceptuando webconfig 3)Ejecutar script https://svn.bciseguros.cl/svn/Repositorio_Principal/BCI/IIS/WEB/SOAPWEB/branches/V14.8/Scripts/SOAP CAMPAÑAS 2021.sql en BD Q11...</t>
  </si>
  <si>
    <t>cotizadorsegurovehiculos</t>
  </si>
  <si>
    <t>Instrucciones: 1. Respaldar destino 2. Copiar desde origen el archivo &amp;quot;..\CotizadorSeguroVehiculos\Content\styles.css&amp;quot; (STYLE.CSS) 3. Pegar en destino y reemplazar &amp;quot;..\CotizadorSeguroVehiculos\Content\styles.css&amp;quot; (STYLE.CSS) Rollback...</t>
  </si>
  <si>
    <t>Estimados, Se solicita favor ejecutar en QA sólo el paso faltante (paso 4), el resto de paso es para producción. Quedo atento a cualquier duda. Ejecutar Script de la carpeta Datos\V1.7.34\Scripts en el siguiente orden: 1. PLSQL_01A_ADMOFVIRT_CREACIO...</t>
  </si>
  <si>
    <t>Instrucciones BD: Ejecutar los siguientes scripts de la carpeta Scripts del proyecto: 1- ADMGESHOGAR.sql ejecutar en Base Q11, esquema ADMGESHOGAR 2- ADMHOGAR.sql ejecutar en base Q11, esquema ADMHOGAR. 3- ADMRUTH.sql ejecutar en base Q11, esquema ADMRUT...</t>
  </si>
  <si>
    <t>Cargar CP productos Coni Comi en generador PDF Ensemble</t>
  </si>
  <si>
    <t>SVN 62245 esquema : acselx respaldar Pr_Genera_Pdf_Ensemble.pck compilar Pr_Genera_Pdf_Ensemble.pck en caso de rollback restaurar Pr_Genera_Pdf_Ensemble.pck respaldo</t>
  </si>
  <si>
    <t>Ejecutar Script de la carpeta Datos\V1.7.33\Scripts en el siguiente orden: 1. PLSQL_01A_ADMOFVIRT_CREACIONOBJETOS.sql 2. PLSQL_02A_ADMOFVIRT_INSERT.sql 3. PLSQL_03A_ADMOFVIRT_CREACION_PROCE.sql 4. PLSQL_04A_ADMOFVIRT_GRANT.sql En caso de error ejecu...</t>
  </si>
  <si>
    <t>DPS Banca</t>
  </si>
  <si>
    <t>PAULO BOLIVAR</t>
  </si>
  <si>
    <t>Esquema ACSEL y BD:p01qa 1.- No existe respaldo previo dado que se trata de piezas nuevas 2.- Ejecutar script  rollback_ACS_DPS_LOG.sql 3.- Ejecutar script en el siguiente orden:   2.1 ACS_TEMP_DPS_BANCA.sql   2.2 ACS_CARGA_DPS_BANCA.sql   2.3 ACS_DPS...</t>
  </si>
  <si>
    <t>SVN: 62193 1.- Respaldar Programa Fuente Mantcert.fmb Copiar los componentes  Mantcert.fmb y  Mantcert.fmx al destino 2.- Esquema : ADMENS 2.1. Respaldar ENS_PKG_VALIDACIONES_VIDA.pck 2.2. ejecutar ALTER_TABLE_ENS_INF_EXCLUSIONES_X_EDAD.sql ( no consi...</t>
  </si>
  <si>
    <t>Centralizaci&amp;amp;amp;amp;amp;oacute;n de Reprogramaciones</t>
  </si>
  <si>
    <t>Este es un repaso de la solicitud N 5527 1.Respaldar sitio actual 2.En la raíz del sitio reemplazar (copiar y sobre escribir) contenido de la carpeta &amp;quot;raiz /wp-content &amp;quot;  con el contenido de la carpeta del mismo nombre ubicada en la ruta SVN:...</t>
  </si>
  <si>
    <t>Ingreso caratulas</t>
  </si>
  <si>
    <t>endoso masivo cambio corredor/comision</t>
  </si>
  <si>
    <t>Control recepcion corredores no vigentes</t>
  </si>
  <si>
    <t>Encuestainterna</t>
  </si>
  <si>
    <t>PAULINA GOMEZ</t>
  </si>
  <si>
    <t>1-  Ejecutar el siguiente script en la base de datos Q04 en el esquema ADMEPOM: Script/Limpia_Encuestas.sql 2- En el archivo web.config dejar el parámetro de la siguiente forma: &amp;lt;add key=&amp;quot;LimiteServicio&amp;quot; value=&amp;quot;132&amp;quot;/&amp;gt; 3- En e...</t>
  </si>
  <si>
    <t>Implementar Proceso de Rehabilitaci&amp;amp;oacute;n Manual de Certificados L&amp;amp;iacute;der</t>
  </si>
  <si>
    <t>SVN: 62154 1.- Respaldar Programa Fuente Mantcert.fmb Copiar los componentes  Mantcert.fmb y  Mantcert.fmx al destino 2.- Esquema : ADMENS 2.1. Respaldar ENS_PKG_VALIDACIONES_VIDA.pck 2.2. ejecutar ALTER_TABLE_ENS_INF_EXCLUSIONES_X_EDAD.sql 2.3. ejecu...</t>
  </si>
  <si>
    <t>Incorporar el tipo de endoso al Libro de Producci&amp;amp;amp;amp;oacute;n</t>
  </si>
  <si>
    <t>VERSION # 62159.- 1.- RESPALDAR LOS SIGUIENTE COMPONENTES gplano10.fmb, gplano10.fmX,  PR_LIBPROD_AUDITOR.pck 3.- COPIAR VERSION # 62109 A RUTA DE Q:\AcselX\Acsel_6i\Bin gplano10.fmX 4.- COMPILAR EN P01QA.ACSEL EL PACKAGE PR_LIBPROD_AUDITOR.pck 5.- ...</t>
  </si>
  <si>
    <t>Tiene instrucciones a Base de Datos? Si Instrucciones BD: Base de datos: SID: Q11 Esquema: ADMPERFILES - Ejecutar scripts, enumerados en orden de ejecución favor iniciar desde el numero 3 en adelante, ubicados en la ruta SVN: &amp;quot;~/Scripts/2.6/Act...</t>
  </si>
  <si>
    <t>Generacion polizas actualizadas</t>
  </si>
  <si>
    <t>Generaci&amp;oacute;n y env&amp;iacute;o autom&amp;aacute;tico de Cartas_ V2</t>
  </si>
  <si>
    <t>SVN: 62172 esquema ACSELX 1.- Respaldar Programa Fuente imp001.fmb Copiar los componentes  imp001.fmb y  imp001.fmx al destino 2.- En caso de Rollback restaurar programa respaldo imp001.fmb</t>
  </si>
  <si>
    <t>Según documento adjunto: https://svn.bciseguros.cl/svn/Repositorio_Principal/INFRAESTRUCTURA_TI/FIN700/branches/V1.55/Documentos</t>
  </si>
  <si>
    <t>MisSegurosEmpresa</t>
  </si>
  <si>
    <t>VERONICA QUERALES</t>
  </si>
  <si>
    <t>Sólo ejecutar paso 3 en esta etapa: 1-Crear sitio missegurosempresa.qa.bciseguros.cl/  Nombre Aplicación         --&amp;gt; https://missegurosempresa.qa.bciseguros.cl/ 2.            Tipo Aplicación                --&amp;gt; Sitio Web 3.            Descripció...</t>
  </si>
  <si>
    <t>Tiene instrucciones a Base de Datos? Si Base de datos: Q02 - ADMOFVIR - Ejecutar Scripts en el orden en que se encuentran enumerados en la ruta: &amp;quot;~Script/V3.5/Actualizacion/ADMOFVIR&amp;quot; [EN QA SOLO EJECUTAR EL SCRIPT 1) Indices.sql] - Caso de e...</t>
  </si>
  <si>
    <t>Instrucciones de Instalación Release/Componentes 1. Realizar un respaldo de la publicación 2. Eliminar el contenido actual a excepción del archivo web.config y log4net.config 3. Copiar todo Release del SVN al destino ( a excepción del archivo web.c...</t>
  </si>
  <si>
    <t>INSTRUCCIONES BD Seguir los siguientes pasos: En instancia Q04 y esquema ADMLIMO 1) desde la carpeta script ubicada en svn :     ejecutar script &amp;quot;reemplazar_sps_solo_qa.sql&amp;quot;     ejecutar script &amp;quot;synonym_grant_solo_qa.sql&amp;quot; 2) en ca...</t>
  </si>
  <si>
    <t>siniestros (IM)</t>
  </si>
  <si>
    <t>Siniestro (IM)</t>
  </si>
  <si>
    <t>...</t>
  </si>
  <si>
    <t>cotizadorSeguroVida</t>
  </si>
  <si>
    <t>####REPASO QA, SOLO EJECUTAR PASO 4 (INSTRUCCION 4) ##### --------------------------------------------------------------------------------------------------- 0.- Ejecutar script en base Q11 esquema ADMACPE https://svn.bciseguros.cl/svn/Repositorio_Princ...</t>
  </si>
  <si>
    <t>Incorporar el tipo de endoso al Libro de Producci&amp;amp;oacute;n</t>
  </si>
  <si>
    <t>VERSION # 62109.- 1.- RESPALDAR LOS SIGUIENTE COMPONENTES gplano10.fmb, gplano10.fmX,  PR_LIBPROD_AUDITOR.pck 3.- COPIAR VERSION # 62109 A RUTA DE Q:\AcselX\Acsel_6i\Bin gplano10.fmX 4.- COMPILAR EN P01QA.ACSEL EL PACKAGE PR_LIBPROD_AUDITOR.pck 5.- ...</t>
  </si>
  <si>
    <t>ContactenosCorredores</t>
  </si>
  <si>
    <t>1-Respaldar sitio actual 2-Ejecutar en la BD ADMCONTACTO de la P11 de QA (En Desa es d11) Ruta: https://svn.bciseguros.cl/svn/Repositorio_Principal/BCI/IIS/WEB/ContactenosCorredores/branches/V1.0.9/Scripts Ejecutar bajo el siguiente orden: Alter CORR_SO...</t>
  </si>
  <si>
    <t>DWH Diario Producci&amp;oacute;n</t>
  </si>
  <si>
    <t>Llevar de Origen a Destino</t>
  </si>
  <si>
    <t>1-Crear sitio missegurosempresa.qa.bciseguros.cl/  Nombre Aplicación         --&amp;gt; https://missegurosempresa.qa.bciseguros.cl/ 2.            Tipo Aplicación                --&amp;gt; Sitio Web 3.            Descripción                     --&amp;gt; Sitio de...</t>
  </si>
  <si>
    <t>Solo se crea sitio,DNS, no existen cambios en componentes</t>
  </si>
  <si>
    <t>Según documento https://svn.bciseguros.cl/svn/Repositorio_Principal/INFRAESTRUCTURA_TI/FIN700/branches/V1.53/Documentos</t>
  </si>
  <si>
    <t>dswvehiculo</t>
  </si>
  <si>
    <t>- IIS Respaldar contenido de destino, borrar contenido de destino a excepción del web.config, copiar desde origen a destino a excepción del web.config.        Para Rollback volver atrás contenido respaldado.</t>
  </si>
  <si>
    <t>- IIS Respaldar contenido de destino, borrar contenido de destino a excepción del web.config, copiar desde origen a destino a excepción del web.config.        Para Rollback volver atrás contenido respaldado. -En base de datos Q02 schema CONCORDE   ...</t>
  </si>
  <si>
    <t>0.- Ejecutar script en base Q11 esquema ADMACPE https://svn.bciseguros.cl/svn/Repositorio_Principal/BCI/IIS/WEB/cotizadorSeguroVida/branches/V2.5.3/Scripts/UPDATE_SP.sql 1.- Respaldar carpeta de destino 2.- Copiar desde origen a destino, no copiar web....</t>
  </si>
  <si>
    <t>0.- Ejecutar script en base Q04 esquema ADMAPYA https://svn.bciseguros.cl/svn/Repositorio_Principal/BCI/IIS/WEB/AsistenciaTravelACE/branches/V1.4/Scripts/UPDATE.SQL 1.- Respaldar carpeta de destino 2.- Copiar desde origen a destino, no copiar web.confi...</t>
  </si>
  <si>
    <t>0.- Ejecutar script en base Q04 esquema ADMAPYA https://svn.bciseguros.cl/svn/Repositorio_Principal/BCI/IIS/WEB/AsistenciaTravelACE/branches/V1.4/Scripts/UPDATE.SQL 1.- Respaldar carpeta de destino 2.- Copiar desde origen a destino, no copiar web.config...</t>
  </si>
  <si>
    <t>Según documento adjunto: https://svn.bciseguros.cl/svn/Repositorio_Principal/INFRAESTRUCTURA_TI/FIN700/branches/V1.54/Documentos</t>
  </si>
  <si>
    <t>CAMILO GUTIERREZ</t>
  </si>
  <si>
    <t>CAMILO GUIERREZ</t>
  </si>
  <si>
    <t>Mantencion Tabla homologacion</t>
  </si>
  <si>
    <t>CLAUDIA CARMONA</t>
  </si>
  <si>
    <t>Tiene instrucciones a Base de Datos? Si Instrucciones BD: Base de datos: SID: Q11 Esquema: ADMPERFILES - Ejecutar scripts,enumerados en orden de ejecucion, ubicados en la ruta SVN: &amp;quot;~/Scripts/2.6/Actualizacion&amp;quot; - Caso de error ejecutar rol...</t>
  </si>
  <si>
    <t>backendrecupero</t>
  </si>
  <si>
    <t>MARIELA FUENTES</t>
  </si>
  <si>
    <t>-ejecutar el siguiente Script &amp;quot;003- MigQSiniestros.sql&amp;quot; en la Q11 esquema ADMSISREC -en caso de error ejecutar &amp;quot;RB.sql&amp;quot;</t>
  </si>
  <si>
    <t>Solo instrucciones de BD para ambiente de QA Seguir los siguientes pasos: En instancia Q04 y esquema ADMLIMO 1) desde la carpeta script ubicada en svn:     ejecutar script &amp;quot;reemplazar_sps_solo_qa.sql&amp;quot; 2) en caso de error, ejecutar &amp;quot;rol...</t>
  </si>
  <si>
    <t>Calculo de Incobrable</t>
  </si>
  <si>
    <t>JUAN PABLO LIZAMA</t>
  </si>
  <si>
    <t>Instrucciones: REVISION SVN Nro: 61913. Fecha: 02/Dic/2020. Base de Datos P01: 1.- Respaldar PKG ACSEL.PKG_CAPASEG_LIDER 2.- Respaldar PKG ACSEL.PKG_INCOBRABLE 3.- Ejecutar Script PKG_CAPASEG_LIDER.pck 4.- Ejecutar Script PKG_INCOBRABLE.pck Rollback B...</t>
  </si>
  <si>
    <t>1-Respaldar Sitio Actual. 2-Copiar de origen a destino excepto archivos properties y web.config.</t>
  </si>
  <si>
    <t>(Puesto en QA, se genera paso para formalizar)</t>
  </si>
  <si>
    <t>(Puesto en QA, se genera paso para regularizar)</t>
  </si>
  <si>
    <t>(YA PUESTO EN QA, SOLO PARA NORMALIZAR)  - Respaldar sitio en destino - Copiar de Origen a destino, excepción web.config, Log y Docuementos - En base de datos q16, esquema ADMCMR los siguientes script: (https://svn.bciseguros.cl/svn/integracion_continua...</t>
  </si>
  <si>
    <t>Instrucciones Relase/Componentes 1) Respaldar sitio actual 2) Copiar de origen a destino, omitir web.config y properties config En caso de error realizar rollback: a) Restaurar respaldo solicitado en punto 1</t>
  </si>
  <si>
    <t>Respaldar contenido de destino, borrar contenido de destino a excepción del web.config, copiar desde origen a destino a excepción del web.config. Para Rollback volver atrás contenido respaldado.</t>
  </si>
  <si>
    <t>BUC</t>
  </si>
  <si>
    <t>GUILLERMO COFRE</t>
  </si>
  <si>
    <t>Seguir los Siguiente pasos: 1)Respaldar Destino 2)Borrar todo el Destino Exceptuando Web.config y Carpeta LOG 3)Copiar de origen a destino Exceptuando WEB.config y carpeta LOG 4)Reciclar pool 5)En caso de problemas contactarse con Rodrigo Vistoso antes ...</t>
  </si>
  <si>
    <t>favor confirmar al 9 9955 2004  o correo   externo.cristian.alarcon@bciseguros.com REGULARIZAR ORDEN DE COMPONENTES PARA EL PASO A PRODUCCION Cristian Alarcón gracias</t>
  </si>
  <si>
    <t>Instrucciones de Instalación Release/Componentes 1. Realizar un respaldo de la publicación 2. Eliminar el contenido actual. 3. Copiar todo Release del origen al destino. 4. Tomar del respaldo el archivo Web.config y copiarlo en el destino (sobrescri...</t>
  </si>
  <si>
    <t>Instrucciones de Instalación Release/Componentes 1. Realizar un respaldo de la publicación. 2. Eliminar el contenido en el directorio de la aplicación actual. 3. Copiar todos los archivos del directorio Release/x32 del SVN al destino. 4. Copiar todo...</t>
  </si>
  <si>
    <t>Instrucciones de Instalación Release/Componentes 1. Realizar un respaldo de la publicación. 2. Eliminar el contenido en el directorio de la aplicación actual. 3. Copiar todos los archivos del directorio Release del SVN al destino. 4. Tomar del respa...</t>
  </si>
  <si>
    <t>Eliminar todo lo que se encuentra en el destino y luego copiar desde origen.</t>
  </si>
  <si>
    <t>1.- No existe respaldo previo dado que se trata de piezas nuevas 2.- Ejecutar script en el siguiente orden:   2.1 ACS_TEMP_DPS_BANCA.sql   2.2 ACS_CARGA_DPS_BANCA.sql   2.3 ACS_DPS_LOG.sql   2.4 PKG_DPS_BANCA.pck   2.5 grant_202009025620184.sql   2.6 Es...</t>
  </si>
  <si>
    <t>Si el objeto existe, reemplazar por el que va desde ORIGEN Ejecutar el siguiente Script en QA CONCORDE: CREATE OR REPLACE PROCEDURE LEUGSIO.CENPBGERB ( IN I_JSON_RB CLOB(1M) , IN I_TIPO CHAR(3) , OUT O_NROEND DECIMAL(9, 0) , OUT O_ERROR CHAR(100...</t>
  </si>
  <si>
    <t>WSEncuestasAuris</t>
  </si>
  <si>
    <t>en Web config Producción cambiar lo siguiente: &amp;lt;add key=&amp;quot;DIR_PLANILLAS&amp;quot; value=&amp;quot;//domainuap.cl//Salida_Aplicaciones//Integracion_QP-Auris&amp;quot; /&amp;gt; POR: &amp;lt;add key=&amp;quot;DIR_PLANILLAS&amp;quot; value=&amp;quot;//domainuap.cl//Salida_Aplic...</t>
  </si>
  <si>
    <t>Yorka Carvajal indica por correo que es solo para produccion</t>
  </si>
  <si>
    <t>** SVN   61866   ** ESQUEMA : ACSEL BASE _ P01 1. Respaldo componentes forms SERCFG30.fmb - SERCFG30.fmx 2. EJECUTAR SCRIPT EN EL SIGUIENTE ORDEN     2.1  ACS_WEBBCI_CARGA_POL01.SQL     2.2  PR_PROCESOS_CORBCI.SQL 3. Copiar los programas según ruta S...</t>
  </si>
  <si>
    <t>INSTRUCCIONES WEB 1) Respaldar origen 2) Copiar de Origen a Destino, no incluir en la copia el web.config 4) En caso de rollback restaurar paso realizado en paso 1 INSTRUCCIONES BD Seguir los siguientes pasos: En instancia Q04 y esquema ADMLIMO 1)...</t>
  </si>
  <si>
    <t>ContactenosGestionCorredores</t>
  </si>
  <si>
    <t>1-Respaldar sitio actual. 2-Copiar de origen a destino menos web.config</t>
  </si>
  <si>
    <t>Solicitudes de Pago</t>
  </si>
  <si>
    <t>Realizar los antes posible, me falto un objeto en la lista</t>
  </si>
  <si>
    <t>Realizar los antes posible</t>
  </si>
  <si>
    <t>CARGAS MASIVA ZENIT</t>
  </si>
  <si>
    <t>SVN: 61784 1.- Esquema : ACSEL Respaldar Programa Fuente DBNET01.fmb y  genorden.fmb Copiar al destino los componentes : DBNET01.fmb genorden.fmb DBNET01.fmx genorden.fmx Respaldar Pr_Genera_Pdf_Ensemble.pck ejecutar     Pr_Genera_Pdf_Ensemble.pck 2.- ...</t>
  </si>
  <si>
    <t>Error en carga autom&amp;aacute;tica de denuncios siniestros ABCDIN</t>
  </si>
  <si>
    <t>SVN = 61802 1. Respaldar los componentes SINCAR01.FMB y SINCAR01.FMX 2. Copiar los componentes SINCAR01.FMB y SINCAR01.FMX desde la ruta origen en SVN 61802 al destino 3. En caso de error restaurar los componentes SINCAR01.FMB y SINCAR01.FMX respalda...</t>
  </si>
  <si>
    <t>SOLUCION DE ORIGEN - Revisi&amp;oacute;n controles sist&amp;eacute;micos de siniestros p&amp;oacute;lizas Presto</t>
  </si>
  <si>
    <t>SVN = 61780 1. Respaldar los componentes MSING.FMB y MSING.FMX 2. Copiar los componentes MSING.FMB y MSING.FMX desde la ruta origen en SVN 61780 al destino 3. En caso de error restaurar los componentes MSING.FMB y MSING.FMX respaldados</t>
  </si>
  <si>
    <t>WSBuc</t>
  </si>
  <si>
    <t>Seguir las siguientes instrucciones: 1)Respaldar destino 2)copiar de origen a destino exceptuando Web.config 4)En caso de rollback restablecer respaldo de paso 1 5)Si hubiera problemas con el paso contactarse con Rodrigo Vistoso.</t>
  </si>
  <si>
    <t>Noviembre</t>
  </si>
  <si>
    <t>1.- respaldar todo el release 2.- borrar todo el release excepto el web.config 3.- copiar todo el release del origen al destino excepto el web.config</t>
  </si>
  <si>
    <t>APIRECUPERO</t>
  </si>
  <si>
    <t>1.- respaldar el release actual 2.- eliminar el release actual excepto el web.config 3.- copiar todo el release del origen al destino excepto el web.config</t>
  </si>
  <si>
    <t>Inspecciones</t>
  </si>
  <si>
    <t>Debido a que el usuario UGPWIWV1 se encuentra inhabilitado se solicita modificar web.config para cambiarlo por el usuario UGSUWEB1  (mismo host y credenciales) para los sistemas Inspecciones, GestionInspecciones y el wsIntegracionSINS</t>
  </si>
  <si>
    <t>cambios en DNS. modificacion de Webconfig</t>
  </si>
  <si>
    <t>- Respaldar sitio de destino. - Copiar y pegar todo el contenido de la carpeta de origen a carpeta de destino, excepto Web.config - Reciclar pool. En caso de rollback: Restaurar respaldo realizado.</t>
  </si>
  <si>
    <t>Centralizaci&amp;amp;amp;amp;oacute;n de Reprogramaciones</t>
  </si>
  <si>
    <t>Renovaciones Web - L&amp;iacute;neas Personales</t>
  </si>
  <si>
    <t>sistemaRecupero</t>
  </si>
  <si>
    <t>nota: todo esto es sobre la nueva maquina de angular 1.- respaldar el release actual 2.- borrar el release actual 3.-copiar todo el release desde el origen al destino</t>
  </si>
  <si>
    <t>wsapiegreso</t>
  </si>
  <si>
    <t>INSTRUCIONES RELEASE: 1.- en el web.config a las siguiente key &amp;quot;P02DataSource&amp;quot; debe ser actualizada como se muestra a continuación: &amp;lt;dataSource alias=&amp;quot;P02DataSource&amp;quot; descriptor=&amp;quot;(DESCRIPTION=(ADDRESS=(PROTOCOL=tcp)(HOST=d02...</t>
  </si>
  <si>
    <t>DBNET</t>
  </si>
  <si>
    <t>ANTONIO ARAVENA RIQUELME</t>
  </si>
  <si>
    <t>SEGUN DOCUMENTACIÓN https://svn.bciseguros.cl/svn/Repositorio_Principal/INFRAESTRUCTURA_TI/DBNET/branches/V1.1/Documentos</t>
  </si>
  <si>
    <t>1.- Realizar respaldo de sitio existente 2.- Borrar carpeta BIN, Auto, Worksite 2.- Copiar de origen a destino, exceptuando web.config, bandeja y log 3.- En caso de rollback volver a sitio respaldado</t>
  </si>
  <si>
    <t>WorksiteZenit</t>
  </si>
  <si>
    <t># INCIDENTE 650 # 1.- Respaldar carpeta de destino 2.- Borrar carpeta BIN de destino. 3.- Copiar desde carpeta de origen a carpeta de destino, no copiar archivo web.config, ni carpeta logs, bandeja.</t>
  </si>
  <si>
    <t>SVN: 61558 1.- Respaldar Programa Fuente Mantcert.fmb Copiar los componentes  Mantcert.fmb y  Mantcert.fmx al destino 2.- Esquema : ADMENS ejecutar DROP_ENS_HISTORICO_CAMBIOS_ESTADO.sql (ejecutar solo si existe Tabla ENS_HISTORICO_CAMBIOS_ESTADO) ejecu...</t>
  </si>
  <si>
    <t>ApiEncriptacion</t>
  </si>
  <si>
    <t>Instrucciones de Instalación Release/Componentes 1. Realizar un respaldo de la publicación. 2. Ajustar la cadena de conexión en archivo Web.config  (Sólo en QA)   *  Ubicar la cadena de conexión con nombre &amp;quot;DBADMENC&amp;quot; y ajustarla para que q...</t>
  </si>
  <si>
    <t>Instrucciones de Instalación Release/Componentes 1. Realizar un respaldo de la publicación: Copiar todos los archivos presentes en el directorio de la aplicación en el algún directorio en el equipo personal. 2. Eliminar todo el contenido en el direc...</t>
  </si>
  <si>
    <t>1.- Ejecutar script para creación de tablas con insert en ambiente QA (q04/admlimo) el script está en su svn (TABLAS_WSP.sql), favor revisar los permisos del script. 2.- Copiar todo el contenido de la carpeta release desde https://svn.bciseguros.cl/sv...</t>
  </si>
  <si>
    <t>Instrucciones de BD:  * Ejecutar los scripts:  QA:  En Q06 ejecutar /Scripts/QA/    01-AlterTable-Medio_Pago-AddColumn-Multipago.sql    02-Update ADMMPL.PKG_API_COBMEDPAGO_Body.sql  PROD:  En P06 ejecutar /Scripts/PROD/    01-AlterTable-Medio_Pago-AddC...</t>
  </si>
  <si>
    <t>Seguir los siguientes pasos 1.- Ejecutar Script de la carpeta Datos\V1.7.30\Scripts en el siguiente orden: • 01A_PLSQL_CREATE_TBL_ADMOFVIRT.sql • 03A_PLSQL_CREATE_TRG_ADMOFVIRT.sql 2.- En caso de error al ejecutar el script • 01B_PLSQL_CREATE_TBL_...</t>
  </si>
  <si>
    <t>Lider - Lista Negra</t>
  </si>
  <si>
    <t>Instrucciones: REVISION SVN Nro: 61496. Fecha: 25/Nov/2020. Base de Datos: 1.- Respaldar Packages: PKG_LNEGRA_LIDER.pck PKG_INCOBRABLE.pck PR_POLIZA.pck 2.- Ejecutar Script PKG_LNEGRA_LIDER.pck 3.- Ejecutar Script PKG_INCOBRABLE.pck 4.- Ejecutar scrip...</t>
  </si>
  <si>
    <t>Recaudacion Masiva</t>
  </si>
  <si>
    <t>Aplicaci&amp;oacute;n de pagos</t>
  </si>
  <si>
    <t>CRISTIAN UGARTE</t>
  </si>
  <si>
    <t>Pasar los objetos indicados desde biblioteca UGDSMMJ0 en ELKAN hacia biblioteca LEUGSIO en AS/400 QA breton (Zenit Generales)</t>
  </si>
  <si>
    <t>Capital Aseg. Lider</t>
  </si>
  <si>
    <t>Instrucciones: REVISION SVN Nro: 61469. Fecha: 24/Nov/2020. Base de Datos: 1.- Ejecutar Script Tabla_ACS_REPORT_CAPASEG_LIDER.sql 2.- Ejecutar Script PKG_CAPASEG_LIDER.pck Rollback Base de Datos: 1.- No requiere, objetos nuevos.     Tarea Programada (...</t>
  </si>
  <si>
    <t>Seguir los siguiente pasos. 1)Respaldar destino 2)Copiar desde Origen a Destino exceptuando Web.config. (Sitio Banco Estado tiene varias aplicaciones se debe copiar adentro de la carpeta ..\soapbancoestado.cl\cajavecina) 3)Revisar en webconfig de la carp...</t>
  </si>
  <si>
    <t>1.- Respaldar sitio actual 2.- Pasar de origen a destino excepto archivos web.config y properties.</t>
  </si>
  <si>
    <t>1.- Realizar respaldo de sitio existente 2.- Copiar de origen a destino, execptuando web.config, bandeja y log 3.- En caso de rollback volver a sitio respaldado</t>
  </si>
  <si>
    <t>Seguir los siguiente pasos. 1)Respaldar destino 2)Copiar desde Origen a Destino exceptuando Web.config. (Sitio Banco Estado tiene varias aplicaciones se debe copiar adentro de la carpeta ..\soapbancoestado.cl\Impresionimpresion) 3)Revisar en webconfig d...</t>
  </si>
  <si>
    <t>Pago en L&amp;iacute;nea Gesti&amp;oacute;n</t>
  </si>
  <si>
    <t>Instrucciones del Sitio 1. El respaldo está en la ruta svn: Para QA: https://svn.bciseguros.cl/svn/Repositorio_Principal/BCI/JAVA/WEB/PagoEnLinea/branches/V2.0.0/Release/QA Para PROD: https://svn.bciseguros.cl/svn/Repositorio_Principal/BCI/JAVA/WEB/Pa...</t>
  </si>
  <si>
    <t>Recaudacion Masiva Banca</t>
  </si>
  <si>
    <t>Seguir los siguientes pasos 1)Respaldar destino 2)Copiar desde origen a destino exceptuando web.config 3)Reciclar Pool</t>
  </si>
  <si>
    <t>wstasacambio</t>
  </si>
  <si>
    <t>- Respaldar sitio en destino - Copiar de origen a destino, excepción de web.config y logs</t>
  </si>
  <si>
    <t>[ENSEMBLE VIDA-PROYECTO] ALTAS/BAJAS LIDER</t>
  </si>
  <si>
    <t>VERSION # 61464 1) Respaldar package: ADMENS.ENS_PKG_PROCESA_BAJAS 2) Ejecutar los siguientes scripts: ENS_PKG_PROCESA_BAJAS.sql 3) En caso de Rollback ejecutar los respaldos del punto 1.</t>
  </si>
  <si>
    <t>Si el objeto existe, reemplazar por el que va desde ORIGEN</t>
  </si>
  <si>
    <t>Reprogramacion de cuotas</t>
  </si>
  <si>
    <t>Implementar Proceso de Rehabilitaci&amp;oacute;n Manual de Certificados L&amp;iacute;der</t>
  </si>
  <si>
    <t>SVN: 61343 1.- Respaldar Programa Fuente Mantcert.fmb Copiar los componentes  Mantcert.fmb y  Mantcert.fmx al destino 2.- Esquema : ADMENS ejecutar DROP_ENS_HISTORICO_CAMBIOS_ESTADO.sql (ejecutar solo si existe Tabla ENS_HISTORICO_CAMBIOS_ESTADO) ejecu...</t>
  </si>
  <si>
    <t>1.- respaldar el release actual 2.- copiar todo el release del origen hacia el destino (EXCEPTO EL WEB.CONFIG) 3.- agrega la siguien key en el web.config &amp;lt;add key=&amp;quot;SNWAFE22&amp;quot; value=&amp;quot;SNWAFE22&amp;quot; /&amp;gt; ----------------------------------...</t>
  </si>
  <si>
    <t>1-Respaldar sitio actual 2-Ejecutar en BD: BD P01 de QA Esquema: ADMSER Script: https://svn.bciseguros.cl/svn/Repositorio_Principal/BCI/IIS/WEB/Clientes/branches/V3.9/Scripts/3.9 En caso de falla: https://svn.bciseguros.cl/svn/Repositorio_Principal/BCI/...</t>
  </si>
  <si>
    <t>Cambios Inclusi&amp;oacute;n de Carga Familiar</t>
  </si>
  <si>
    <t>1-Respaldar el sitio actual 2-Copiar de origen a destino menos los archivos de web.config y properties</t>
  </si>
  <si>
    <t>[NO EJECUTAR INSTRUCCIONES EN QA, SOLUCION ES CARGADA POR INTEGRACION CONTINUA UTILIZANDO JENKINS] Instrucciones Relase/Componentes 1) Respaldar sitio actual 2) Copiar de origen a destino omitir SOLO properties.config * RollBack 3) Reestablecer sitio ...</t>
  </si>
  <si>
    <t>[NO EJECUTAR INSTRUCCIONES EN QA, SOLUCION ES CARGADA POR INTEGRACION CONTINUA UTILIZANDO JENKINS] 1) Reespaldar sitio actual 2) Copiar de origen a destino, incluir todo 3) Actualizar credenciales de cadena de conexion en web.config al respectivo ambi...</t>
  </si>
  <si>
    <t>1.- Copiar objeto de origen a destino. 2.- Copiar los objetos en las bibliotecas indicadas.</t>
  </si>
  <si>
    <t>Banco Estado en Multibanco</t>
  </si>
  <si>
    <t>Generacion y envio Automatico de bajas mensuales CHIP Seguros Individuales</t>
  </si>
  <si>
    <t>1.- Respaldar pkg pr_procesos_mensuales.pkg 2.- Compilar pkg pr_procesos_mensuales.pkg 3.- En caso de error compilar pr_procesos_mensuales.pkg respaldado en el punto 1 5.- Se debe ejecutar los siguientes bloques de ejecución Mensual el primer día há...</t>
  </si>
  <si>
    <t>(SITIO PUESTO EN QA) - Respaldar sitio en destino - Copiar de origen a destino, excepción de web.config, log y configuracion - Modificar en &amp;quot;Configuracion\Aplicacion\AppSettings.config&amp;quot;  las seguientes key: &amp;lt;add key=&amp;quot;correoEnvio&amp;quot;...</t>
  </si>
  <si>
    <t>(SITIO WEB YA SE ENCUENTRA EN QA) - Respaldar sitio en destino - Copiar de Origen a destino, excepción web.config, Log y Docuementos - En web.config, agregar la siguiente key al appSettings: &amp;lt;add key=&amp;quot;IntentosEmision&amp;quot; value=&amp;quot;3&amp;quot;/&amp;g...</t>
  </si>
  <si>
    <t>(SITIO WEB YA PUESTO EN  AMBIENTE DE QA) - Crear sitio en destino &amp;quot;CotizadorTransporte&amp;quot;, framework 4, integrado, DNS Interno y  Externo, http, https. - Copiar de Origen a destino. - Limpiar carpeta Log. - Modificar en &amp;quot;Configuracion\Aplica...</t>
  </si>
  <si>
    <t>Corregir ConnectionString con nombre &amp;quot;Oracle&amp;quot; cambiar a usuario &amp;quot;ADMINS2&amp;quot; y validar que funcione</t>
  </si>
  <si>
    <t>Solo se corrige user de conexion string</t>
  </si>
  <si>
    <t>Replica mejoras proceso Facturaci&amp;oacute;n en Zenit</t>
  </si>
  <si>
    <t>LUIS ARIAS</t>
  </si>
  <si>
    <t>Favor pasar en consecuencia.</t>
  </si>
  <si>
    <t>-Respaldar sitio completo -Copiar desde origen a destino exceptuando web.config</t>
  </si>
  <si>
    <t>Eliminar todo lo que se encuentra en el destino y luego copiar desde origen</t>
  </si>
  <si>
    <t>Instrucciones de Instalación Release/Componentes 1. Realizar un respaldo de la publicación: Copiar todos los archivos presentes en el directorio de la aplicación en el algún directorio en el equipo personal. 2. Eliminar el contenido en el directorio...</t>
  </si>
  <si>
    <t>punto 6 no se ejecuta, no existe carpeta de log</t>
  </si>
  <si>
    <t>1-Respaldar sitio actual 2-Copiar de origen a destino menos web.config y properties</t>
  </si>
  <si>
    <t>1. Realizar un respaldo de la publicación. 2. Ajustar la cadena de conexión en archivo Web.config   (SÓLO en QA) • Ubicar la sección   &amp;lt;connectionStrings&amp;gt; …   &amp;lt;/connectionStrings&amp;gt; y remplazar completamente la cadena de conexión con e...</t>
  </si>
  <si>
    <t>CotizadorHogarBanca</t>
  </si>
  <si>
    <t>Instrucciones DB: 1.- Ejecutar en ambiente en Q11 esquema ADMHOGAR el script 1.- CREATE SP 2.- En caso de error ejecutar el script 2.- ROLLBACK SP Instrucciones Sitio: 1.- Realizar respaldo del sitio existente en destino. 2.- Copiar de origen a destin...</t>
  </si>
  <si>
    <t>SVN: 61243 1.- Respaldar Programa Fuente Mantcert.fmb Copiar los componentes  Mantcert.fmb y  Mantcert.fmx al destino 2.- Esquema : ADMENS Respaldar Ens_Pkg_Procesa_Bajas.pck                  ENS_PKG_VALIDACIONES_VIDA.pck Ejecutar Script Ens_Pkg_Proce...</t>
  </si>
  <si>
    <t>(Sitio web ya esta en QA, solo ejecutar Script BASE DE DATOS) //WEB - Crear sitio en destino, framework 4 integrado, con el nombre &amp;quot;ApiTarificarHogar&amp;quot; - Solo DNS interno - Copiar de origen a destino - Modificar en appsettings del  web.config, l...</t>
  </si>
  <si>
    <t>Generaci&amp;oacute;n y envio Autom&amp;aacute;tico de bajas mensuales CHIP Seguros Individuales</t>
  </si>
  <si>
    <t>1.- Se debe ejecutar los siguientes bloques de ejecución Mensual el primer día hábil de cada mes a las 8:00hrs, se deben programar en paralelo      Bloque ejecucion RI#202010285620801_.sql 2.- Crear Shell para mover desde directorio oracle SALIDA_PR...</t>
  </si>
  <si>
    <t>Tiene instrucciones a Base de Datos? Si Esquema: ADMINFOVIDA SID: Q06 - Ejecutar scripts,enumerados en orden de ejecucion, ubicados en la ruta SVN : https://svn.bciseguros.cl/svn/integracion_continua/BCI/API/ApiModuloInformacionVida/branches/Linea Desar...</t>
  </si>
  <si>
    <t>ya ejecutado en QA indicado en observaciones</t>
  </si>
  <si>
    <t>Instrucciones QA 1.- Respaldar release anterior. 2.- copiar todo release excepto web.config</t>
  </si>
  <si>
    <t>1.- Copiar objeto de origen a destino. 2.- Por favor copiar los objetos en las bibliotecas indicadas.</t>
  </si>
  <si>
    <t>Centralizaci&amp;oacute;n de Reprogramaciones</t>
  </si>
  <si>
    <t>ConsultaPolizaBci</t>
  </si>
  <si>
    <t>1-Respaldar sitio actual. 2-Borrar todo excepto: web.config 3-Copiar de origen a destinos todo excepto web.config 4-Editar web. config y agregar:         &amp;lt;section name=&amp;quot;log4net&amp;quot; type=&amp;quot;log4net.Config.Log4NetConfigurationSectionHandler, l...</t>
  </si>
  <si>
    <t>Proyecto Cesant&amp;amp;amp;iacute;a Siniestro</t>
  </si>
  <si>
    <t>Si objeto existe reemplazar. Ejecutar los siguientes Script: -----SCRIPT 1-------------- CREATE OR REPLACE PROCEDURE LEUGSIO.SNPSPCISN (                                                                      IN I_JSON_SN CLOB(1M),                        ...</t>
  </si>
  <si>
    <t>Seguir los siguientes pasos 1)Respaldar destino. 2)Copiar de origen a destino Exceptuando web.config 4)reciclar pool.</t>
  </si>
  <si>
    <t>1.- Copiar objetos de origen a destino. 2.- Por favor copiar los objetos en las bibliotecas indicadas.</t>
  </si>
  <si>
    <t>Cotizadorsegurohogar</t>
  </si>
  <si>
    <t>- Respaldar carpeta de destino - Copiar desde carpeta de origen a carpeta de destino, no copiar web.config</t>
  </si>
  <si>
    <t>cotizadorsegurohogarZenit</t>
  </si>
  <si>
    <t>BD Seguir los siguientes pasos: 1) Desde la carpeta script ubicada en svn: Ejecutar script  &amp;quot;Alter_tablas_solo_qa.sql&amp;quot; Ejecutar script &amp;quot;reemplazar_sps_solo_qa.sql&amp;quot; Ejecutar script &amp;quot;synonym_grant_solo_qa.sql&amp;quot; 2) en caso de...</t>
  </si>
  <si>
    <t>#Incidente 640# - Ejecutar script en base Q04 esquema ADMAPYA https://svn.bciseguros.cl/svn/Repositorio_Principal/BCI/IIS/WEB/AsistenciaTravelACE/branches/V1.3/Scripts/Script%20a%20Ejecutar/3%20DML_Nuevo_Release.SQL 1.- Respaldar carpeta de destino 2.-...</t>
  </si>
  <si>
    <t>CargaAS400CotizadorSeguroHogarBci</t>
  </si>
  <si>
    <t>1.- Bajar fuentes de SVN y compilar solucion. Copiar compilado (release) a carpeta destino, no sobreescribir con_carga_hogar.exe.config 2.- En archivo con_carga_hogar.exe.config cambiar conexión a Q11 esquema ADMHOGAR. 3.- Crear tarea programada CargaAS...</t>
  </si>
  <si>
    <t>SVN: 61179 1.- Respaldar Programa Fuente Mantcert.fmb Copiar los componentes  Mantcert.fmb y  Mantcert.fmx al destino 2.- Esquema : ADMENS Respaldar Ens_Pkg_Procesa_Bajas.pck                  ENS_PKG_VALIDACIONES_VIDA.pck Ejecutar Script Ens_Pkg_Proce...</t>
  </si>
  <si>
    <t>** SVN  nro    61116   ***   ESQUEMA : ACSEL BASE _ P01 1. Respaldo componentes forms       AVJORDAN.fmb   - AVJORDAN.fmx 2. EJECUTAR SCRIPT        ACS_PRD_AVISODET.SQL      ACS_PRD_AVISOPDF.SQL 3. Copiar los programas según ruta SVN      AVJORDAN.fm...</t>
  </si>
  <si>
    <t>- Respaldar carpeta de destino - Copiar desde carpeta de origen a carpeta de destino, no copiar web.config - Agregar en archivo Web.config  cambiando las conexión según sea el ambiente (QA).  &amp;lt;add name=&amp;quot;ecmp-Zenit&amp;quot; connectionString=&amp;quot;D...</t>
  </si>
  <si>
    <t>Diferenciacion aplicacion de pagos para Polizas con Ahorro versus sin Ahorro</t>
  </si>
  <si>
    <t>Instrucciones para Forms y reportes: 1. Copiar los componentes AplRecau.fmb y AplRecau.fmx desde la ruta origen en SVN 61074 al destino (es un forms nuevo) 2. No aplica vuelta atras ya que se trata de un forms nuevo Instrucciones para Base de Datos: ...</t>
  </si>
  <si>
    <t>VERSION # 60969 /* Version: 13/11/2020 */ /* Al ejecutar el punto 2), podrían no existir los objetos:ENS_INF_EXCLUSIONES_X_EDAD y SEQ_ENS_INF_EXCLUSIONES_X_EDAD en ambiente QA.    También no podrían existir los sinonimos del punto 2.1).    Al ejecu...</t>
  </si>
  <si>
    <t>Siniestros (RF)</t>
  </si>
  <si>
    <t>Revisi&amp;oacute;n controles sist&amp;eacute;micos de siniestros p&amp;oacute;lizas Presto</t>
  </si>
  <si>
    <t>Instrucciones para Forms y reportes: SVN = 61161 1. Respaldar los componentes MSING.FMB y MSING.FMX 2. Copiar los componentes MSING.FMB y MSING.FMX desde la ruta origen en SVN 61161 al destino 3. En caso de error restaurar los componentes MSING.FMB ...</t>
  </si>
  <si>
    <t>Avisos WEB; Generaci&amp;amp;amp;amp;amp;amp;oacute;n de Avisos .TXT</t>
  </si>
  <si>
    <t>1.- Copiar objeto de origen a destino.</t>
  </si>
  <si>
    <t>Menu para generar ingresos mensuales desde acsel x</t>
  </si>
  <si>
    <t>Instrucciones para Forms y reportes: 1. Copiar los componentes Geingvid.fmb y Geingvid.fmx desde la ruta origen en SVN 61094 al destino (es un forms nuevo) 2. No aplica vuelta atras ya que se trata de un forms nuevo</t>
  </si>
  <si>
    <t>Avisos WEB; Generaci&amp;amp;amp;amp;amp;oacute;n de Avisos .TXT</t>
  </si>
  <si>
    <t>1.- Borrar objeto TSAVOD02 en destino. 2.- Copiar objeto de origen a destino.</t>
  </si>
  <si>
    <t>Centralizaci&amp;amp;amp;oacute;n de Reprogramaciones</t>
  </si>
  <si>
    <t>Avisar a Cristian Alarcón 9 9955 2004 gracias externo.cristian.alarcon@bciseguros.com</t>
  </si>
  <si>
    <t>CotizadorDirectoZenit</t>
  </si>
  <si>
    <t>SVN: 61033 Respaldar Programa Fuente Mantcert.fmb Copiar los componentes  Mantcert.fmb y  Mantcert.fmx al destino Esquema : ADMENS Respaldar Ens_Pkg_Procesa_Bajas.pck Ejecutar Script Ens_Pkg_Procesa_Bajas.pck Esquema : ACSELX Respaldar Pr_procesos_pr...</t>
  </si>
  <si>
    <t>Proceso de Carga Solventa</t>
  </si>
  <si>
    <t>SVN: 61017 Esquema : ACSELX Respaldar Programa Fuente CARHIPOT.fmb Copiar los componentes  CARHIPOT.fmb y  CARHIPOT.fmx Ejecutar Script SQ_idregistro_Drop.sql  ( ejecutar solo si existe sequencia acsel.SQ_Idregistro ) Ejecutar Script SQ_idregistro_cr...</t>
  </si>
  <si>
    <t>PR_POLIZA, Renovar</t>
  </si>
  <si>
    <t>RONNY TORRES</t>
  </si>
  <si>
    <t>Instrucciones: REVISION SVN Nro: 61001. Fecha: 16/Nov/2020. Base de Datos: 1.- Respaldar PKG ACSEL.PR_POLIZA 2.- Ejecutar Script Tabla_LOG_POL_NUMREN.sql 3.- Ejecutar script PR_POLIZA.pck Rollback Base de Datos: En caso de caída o error: 1.- Volver a...</t>
  </si>
  <si>
    <t>BD Seguir los siguientes pasos: En instancia Q04 y esquema ADMLIMO 1) desde la carpeta script ubicada en svn:     ejecutar script &amp;quot;reemplazar_sps_solo_qa.sql&amp;quot;     ejecutar script  &amp;quot;Alter_tablas_solo_qa.sql&amp;quot;     ejecutar script &amp;quot...</t>
  </si>
  <si>
    <t>CargaSoapAS400BCI</t>
  </si>
  <si>
    <t>Seguir los siguientes pasos 1) Deshabilitar consola de Carga SOAP BCI llamada CargaSoapAS400BCI</t>
  </si>
  <si>
    <t>Necesitan Respaldo para deasabilitar la consola de produccion</t>
  </si>
  <si>
    <t>RI#202011135620998 &amp;mdash; Configurar CP ONCC planes M23 y M24 en Generadores PDF</t>
  </si>
  <si>
    <t>ENSEMBLE</t>
  </si>
  <si>
    <t>Copiar carpetas Servidores: Desde: rescatar de la ruta https://svn.bciseguros.cl/svn/Repositorio_Principal/BCI/ENSEMBLE/branches/ONCC hasta:  \\100.100.2.123\servicePDF\plantillas\vida\ONCC (Servidor QA) VERSION#61075</t>
  </si>
  <si>
    <t>Paso 1: respaldar particion de destino. Paso 2: copiar origen a destino, sin considerar directorios Bandeja y Log, ni archivo web.config Paso 3: Ejecutar en BD Q11 bajo esquema ADMACPE los siguientes script 1- https://svn.bciseguros.cl/svn/Repositorio_Pr...</t>
  </si>
  <si>
    <t>Tarificacion3.0</t>
  </si>
  <si>
    <t>DANIEL ARENDS</t>
  </si>
  <si>
    <t>- Respaldar destino. - Borrar todo el contenido de la carpeta excepto Web.config, Carpetas Logs, Respaldo - Copiar y pegar de origen a destino, excepto Web.config, Carpetas Logs, Respaldo - Reciclar pool. Rollback: - Restaurar lo respaldado en la misma...</t>
  </si>
  <si>
    <t>WsTarificarRipley</t>
  </si>
  <si>
    <t>- Respaldar destino. - Borrar todo el contenido de la carpeta excepto Web.config - Copiar y pegar de origen a destino, excepto Web.config - Reciclar pool. Rollback: - Restaurar lo respaldado en la misma carpeta.</t>
  </si>
  <si>
    <t>RI#202005135618882 &amp;mdash; [ENSEMBLE VIDA-PROYECTO] RECAUDACION LIDER</t>
  </si>
  <si>
    <t>1.- REALIZAR ESTE PASO POSTERIOR AL PASO # 5514 2.- RESPALDAR COMPONENTE PR_PROCESOS_PRESTO 3.- COMPILAR PR_PROCESOS_PRESTO VERSION SVN # 60922</t>
  </si>
  <si>
    <t>**** svn nro      60834 **** Esquema : ACSEL Base : P01   Es un package nuevo 1. Ejecutar  Script    PR_WEB_VENTCOL.sql 2. En caso de Rollback ejecutar    PR_WEB_VENTCOL_ROLLBACK.sql</t>
  </si>
  <si>
    <t> Según documentación https://svn.bciseguros.cl/svn/Repositorio_Principal/INFRAESTRUCTURA_TI/FIN700/branches/V1.51/Documentos</t>
  </si>
  <si>
    <t>Bajas Call ABCDIN</t>
  </si>
  <si>
    <t>Pasar objeto, si se encuentra objeto reemplazar</t>
  </si>
  <si>
    <t>OSCAR MARTINEZ</t>
  </si>
  <si>
    <t>CRISTIAN THEZA</t>
  </si>
  <si>
    <t>Llevar de origen a estino</t>
  </si>
  <si>
    <t>Proceso de generacion de Comisiones.</t>
  </si>
  <si>
    <t>CRISTIAN PUGA</t>
  </si>
  <si>
    <t>Prorrogas de Cesantia</t>
  </si>
  <si>
    <t>** SVN nro    60964   ** ESQUEMA : ACSEL BASE _ P01 1. Respaldo componentes forms     PAGAPERT.fmb - PAGAPERT.fmx 2. EJECUTAR SCRIPT EN EL SIGUIENTE ORDEN    2.1   TAB_ACS_DATOS_DEVOL_RUT.sql      2.2   PR_ORDEN_PAGO.SQL    2.3    PR_INTERFAZ.SQL   3....</t>
  </si>
  <si>
    <t>CargaAS400CotizadorSeguroHogarZenit</t>
  </si>
  <si>
    <t>1.- Bajar fuentes de SVN y compilar solucion. Copiar compilado (release) a carpeta destino, no sobreescribir con_carga_hogar.exe.config 2.- En archivo con_carga_hogar.exe.config cambiar conexión a TEST11G esquema ADMHOGARZ. 3.- Crear tarea programada Ca...</t>
  </si>
  <si>
    <t>1.Respaldar sitio actual 2.En la raíz del sitio reemplazar (copiar y sobre escribir) contenido de la carpeta &amp;quot;raiz /wp-content &amp;quot;  con el contenido de la carpeta del mismo nombre ubicada en la ruta SVN: https://svn.bciseguros.cl/svn/Repositori...</t>
  </si>
  <si>
    <t>INSTRUCCIONES BBDD A EJECUTAR EN BASE DE DATOS Q11 ESQUEMA ADMHOGAR y ADMGESHOGAR: NO HAY INSTRUCCIONES WEB: 1) Respaldar sitio Destino. 2) Borrar Sitio Destino excepto el archivo WEB.CONFIG 3) Copiar y Pegar todo el contenido de la carpeta Origen https...</t>
  </si>
  <si>
    <t>** SVN nro    60898  ** ESQUEMA : ACSEL BASE _ P01 1. EJECUTAR SCRIPT EN EL SIGUIENTE ORDEN    1.1   TAB_ACS_DATOS_DEVOL_RUT.sql      1.2    PR_INTERFAZ.SQL    1.3    PR_ORDEN_PAGO.SQL 2.  EN CASO DE ROLLBACK EJECUTAR    PR_INTERFAZ_ROLLBACK.SQL    ...</t>
  </si>
  <si>
    <t>INSTRUCCIONES BBDD A EJECUTAR EN BASE DE DATOS Q11 ESQUEMA ADMHOGAR y ADMGESHOGAR: 1) Ejecutar Script de carpeta svn:  en siguiente orden:     1.1) Ejecutar script ESQUENA ADMHOGAR: Paso 1.- Nuevos Proc Hogar Banca ADMHOGAR.sql.     1.2) Ejecutar script ...</t>
  </si>
  <si>
    <t>VERSION # 60853 /* Al ejecutar el punto 2), podrían no existir los objetos:ENS_INF_EXCLUSIONES_X_EDAD y SEQ_ENS_INF_EXCLUSIONES_X_EDAD en ambiente QA.    Al ejecutar los script podría indicar que no existen los objetos pero hay que seguir con el paso...</t>
  </si>
  <si>
    <t>Avisos WEB; Generaci&amp;amp;amp;oacute;n de Avisos .TXT</t>
  </si>
  <si>
    <t>1.- Borrar los objetos en el servidor destino. 2.- Copiar objetos de origen a destino. 3.- Copiar los objetos en las bibliotecas indicadas. 4.- Por favor borrar los objetos que quedaron en bibliotecas que no corresponden: DEPAW41     *PGM      LEUGDID DE...</t>
  </si>
  <si>
    <t>sin observaciones</t>
  </si>
  <si>
    <t>Bus de recaudaci&amp;amp;amp;amp;amp;amp;oacute;n Pac/Pat Zenit</t>
  </si>
  <si>
    <t>Avisar a Cristian Alarcón   999552004 externo.cristian.alarcon@bciseguros.com gracias</t>
  </si>
  <si>
    <t>1-Respaldar Sitio Actual. 2-Copiar de origen a destino excepto archivos properties y web.config. No aplica pasos 3 y 4 en QA 3-Incorporar al properties la key: &amp;lt;!--Mensaje para Polizas Pagadas--&amp;gt;   &amp;lt;add key=&amp;quot;MsgPolizasPagadas&amp;quot; value=&amp;...</t>
  </si>
  <si>
    <t>Seguir los Siguiente pasos: 1)Respaldar Destino 2)Borrar todo el Destino Exceptuando Web.config , licenses.licx y Carpeta LOG 3)Copiar de origen a destino Exceptuando WEB.config , licenses.licx y carpeta LOG 4)Reciclar pool 5)En caso de problemas contac...</t>
  </si>
  <si>
    <t>** SVN nro   60852 *** Base : p01 Esquema : ACSEL 1. respaldo de componentes forms (reports)   , segun ruta SVN     SERCAR001.rdf  SERCAR001.rep     SERCAR004.rdf  SERCAR004.rep 2. ejecutar script de reemplazo package     PR_PRE_SALUD.SQL   3. en c...</t>
  </si>
  <si>
    <t>Cargar CP productos COMI en generador PDF Ensemble</t>
  </si>
  <si>
    <t>SVN 60844 respaldar Pr_Genera_Pdf_Ensemble.pck compilar Pr_Genera_Pdf_Ensemble.pck en caso de rollback restaurar Pr_Genera_Pdf_Ensemble.pck respaldo</t>
  </si>
  <si>
    <t>[NO EJECUTAR INSTRUCCIONES EN QA, SOLUCION ES CARGADA POR INTEGRACION CONTINUA UTILIZANDO JENKINS] 1) Reespaldar sitio actual 2) Copiar de origen a destino, incluir todo 3) Actualizar credenciales de cadena de conexion en web.config al respectivo amb...</t>
  </si>
  <si>
    <t>[NO EJECUTAR INSTRUCCIONES EN QA, SOLUCION ES CARGADA POR INTEGRACION CONTINUA UTILIZANDO JENKINS] Instrucciones Relase/Componentes 1) Respaldar sitio actual 2) Copiar de origen a destino omitir SOLO properties.config * RollBack 3) Reestablecer sitio...</t>
  </si>
  <si>
    <t>cotizadorsegurohogar</t>
  </si>
  <si>
    <t>(SITIO WEB YA PUESTO EN QA)</t>
  </si>
  <si>
    <t>WsConsumeGeolocalizacionHogar</t>
  </si>
  <si>
    <t>- Crear sitio en destino &amp;quot;wsconsumegeolocalizacionhogar&amp;quot;, framework 4 integrado, DNS Interno - Copiar de origen a destino - Modificar en web.config la siguiente key:  &amp;lt;add key=&amp;quot;URLGEOLOCALIZACION&amp;quot; value=&amp;quot;http://wscapasgeolocal...</t>
  </si>
  <si>
    <t>Pendiente creacion sitio desde INFRA</t>
  </si>
  <si>
    <t>1-Respaldar Sitio Actual. 2-Copiar de origen a destino excepto archivos properties y web.config. 3-Incorporar al properties la key: &amp;lt;!--Mensaje para Polizas Pagadas--&amp;gt;   &amp;lt;add key=&amp;quot;MsgPolizasPagadas&amp;quot; value=&amp;quot;Las primas de esta póli...</t>
  </si>
  <si>
    <t>1-Respaldar sitio actual. 2-Borrar todo excepto: web.config y archivo properties 3-Copiar de origen a destinos todo excepto web.config y archivo properties. 4- Editar web. config y realizar el siguiente cambio:       &amp;lt;add key=&amp;quot;VISORDOCUMENTOSURL&amp;...</t>
  </si>
  <si>
    <t>Incorporar codigos 801 HES Afecto y 801 HES Exento en generac&amp;amp;oacute;on de Facturas</t>
  </si>
  <si>
    <t>SVN 60797 Esquema: acselx Respaldar programa Fuente genorden.fmb, dbnet01.fmb copiar al destino Programas : dbnet01.fmb dbnet01.fmx En caso de Rollback restaurar programa fuente dbnet01.fmb respaldo</t>
  </si>
  <si>
    <t>Ejecutar Script de la carpeta Datos\V1.7.31\Scripts en el siguiente orden: 01A_REPLACE_ADMSINIESTROS_PKG_STOCK_TALLERES.sql En caso de error ejecutar el paso B asociado 01B_ROLLBACK_ADMSINIESTROS_PKG_STOCK_TALLERES.sql</t>
  </si>
  <si>
    <t>En base de datos P02QA  schema   ADMWCORR Ejecutar: https://svn.bciseguros.cl/svn/Repositorio_Principal/BCI/IIS/WEB/DswVehiculo/branches/V1.32/Scripts/P02/PKG_DOCUMENTOS_SINIESTRABLES_BODY_P02_20201109.sql</t>
  </si>
  <si>
    <t>SVN: 60721 Esquema : ACSELX Respaldar Programa Fuente CARHIPOT.fmb Copiar los componentes  CARHIPOT.fmb y  CARHIPOT.fmx al destino SVN 60035 SVN 59870 Ejecutar Script SQ_idregistro_Drop.sql  ( ejecutar solo si existe sequencia acsel.SQ_Idregistro ) Ej...</t>
  </si>
  <si>
    <t>60831 BD.    60832 fmx, fmb</t>
  </si>
  <si>
    <t>1) RESPALDAR LOS SIGUIENTES PROCEDIMIENTOS: - GOP_CAT_SELECCION - GOP_EJECUTAR_SERVICIO - PR_CIERRE_CARGA 2) EJECUTAR EL SCRIPT INDICADO EN LA RUTA DE ORIGEN DE SVN -  ESTO MODIFICARA LOS PROCEDIMIENTOS INDICADOS EN EL PASO ANTERIOR Y ADEMAS CREARA EL...</t>
  </si>
  <si>
    <t>VERSION # 60589 /* Al ejecutar el punto 2), podrían no existir los objetos:ENS_INF_EXCLUSIONES_X_EDAD y SEQ_ENS_INF_EXCLUSIONES_X_EDAD en ambiente QA.    Al ejecutar los script podría indicar que no existen los objetos pero hay que seguir con el paso...</t>
  </si>
  <si>
    <t>Siniestros LISA (IM)</t>
  </si>
  <si>
    <t>wstarifascanaldirecto</t>
  </si>
  <si>
    <t># Nro Incidente 636 # - Respaldar carpeta de destino - Copiar desde carpeta de origen a carpeta de destino, no copiar web.config</t>
  </si>
  <si>
    <t>Proceso de generaci&amp;oacute;n de comisiones Zenit.</t>
  </si>
  <si>
    <t>INCIDENTE 633 Ejecutar el Script en BD:  QA = Q02 en el SVN: \Scripts\QA  Prod = P02 en el SVN: \Scripts\PROD El archivo se llama:   01-P02.ADMPORPAG.PKG_PAGO_EN_LINEA_Body.sql</t>
  </si>
  <si>
    <t>Instrucciones para Forms y reportes: SVN = 60739 1. Respaldar los componentes PRFECUC.FMB y PRFECUC.FMX 2. Copiar los componentes PRFECUC.FMB y PRFECUC.FMX desde la ruta origen en SVN 60739 al destino 3. En caso de error restaurar los componentes PR...</t>
  </si>
  <si>
    <t>Calces automaticos</t>
  </si>
  <si>
    <t>ISMAEL ACOSTA</t>
  </si>
  <si>
    <t>Recaudaci&amp;oacute;n Pac/Pat</t>
  </si>
  <si>
    <t>Siniestros lider (IM)</t>
  </si>
  <si>
    <t>Instrucciones para Forms y reportes: SVN = 60693 1. Respaldar los componentes MSING.FMB y MSING.FMX 2. Copiar los componentes MSING.FMB y MSING.FMX desde la ruta origen en SVN 60693 al destino 3. En caso de error restaurar los componentes MSING.FMB y...</t>
  </si>
  <si>
    <t>Recaudacion Masiva Banca Parte 1</t>
  </si>
  <si>
    <t>1-Respaldar Sitio Actual. 2-Copiar de origen a destino excepto archivos properties y web.config. 3-Actualizar las siguientes properties estás ya existían pero (Eso creo en caso contrario incluir) validar con los siguientes valores:  &amp;lt;add key=&amp;quot;R...</t>
  </si>
  <si>
    <t>Instrucciones QA:   Seguir las siguientes instrucciones: 1)Respaldar destino 2) Borrar Web.Config de carpeta Destino. 3)copiar de origen a destino exceptuando Web.config 4)copiar de Origen archivo:  web_nuevo.config a Destino. 5) Renombrar archivo copia...</t>
  </si>
  <si>
    <t>1.- Respaldar carpeta de destino 2.- Copiar de carpeta de origen (SVN) a destino, no copiar archivo web.config. --------------------------------------------------------------------------------------------------------- ----- NO EJECUTAR SIGUIENTES INSTR...</t>
  </si>
  <si>
    <t>Tiene instrucciones a Base de Datos? Si Esquema: ADMINFOVIDA SID: Q06 - Ejecutar scripts,enumerados en orden de ejecucion, ubicados en la ruta SVN :  https://svn.bciseguros.cl/svn/integracion_continua/BCI/API/ApiModuloInformacionVida/branches/Linea Desa...</t>
  </si>
  <si>
    <t>INCIDENTE 629 =&amp;gt; YA SE ENCUENTRA APLICADO EN QA - Ejecutar en base de datos p16, esquema ADMCMR el siguiente script: (https://svn.bciseguros.cl/svn/integracion_continua/BCI/API/ApiCotMulRamo/branches/Linea Desarrollo/Script/18-10-2020) Script_Inciden...</t>
  </si>
  <si>
    <t>[NO EJECUTAR INSTRUCCIONES EN QA, SOLUCION ES CARGADA POR INTEGRACION CONTINUA UTILIZANDO JENKINS] Instrucciones Relase/Componentes 1) Respaldar sitio actual 2) Copiar de origen a destino omitir SOLO properties.config [YA REALIZADO EN QA] 3) Actualiz...</t>
  </si>
  <si>
    <t>- Respaldar sitio en destino - Copiar de origen a destino, excepto web.config</t>
  </si>
  <si>
    <t>Ejecutar los Script en el siguiente orden: 01A_PLSQL_CREATE_TBL_ADMOFVIRT.sql&amp;quot; 02A_PLSQL_CREATE_SEQ_ADMOFVIRT.sql&amp;quot; 03A_PLSQL_CREATE_TRG_ADMOFVIRT.sql Ejecutar uno a uno. Si uno falla, detener el paso en ese archivo y ejecutar los archivos de r...</t>
  </si>
  <si>
    <t>Limpieza archivo DPS</t>
  </si>
  <si>
    <t>VERSION #  60631 1.- RESPALDAR Respaldar package de esquema ADMSER.P01QA.Ser_Pruebas.pck 2.- COMPILAR VERSION # 60631 EN ADMSER.P01QA.Ser_Pruebas.pck 3.- EN CASO DE PROBLEMAS RESTAURAR VERSION RESPALDADA GRACIAS</t>
  </si>
  <si>
    <t>RI#202006245619403 &amp;amp;mdash; [ENSEMBLE VIDA-PROYECTO] Cuadratura L&amp;amp;iacute;der</t>
  </si>
  <si>
    <t>VERSION #  60590 /* Version: 04-11-2020 */ /* Los objetos ENS_INF_EXCLUSIONES_X_EDAD y SEQ_ENS_INF_EXCLUSIONES_X_EDAD aun no existen en ambiente QA.    Al ejecutar los rollback en el punto 1) nos debería indicar que estos objetos no existen pero se de...</t>
  </si>
  <si>
    <t>*** SVN  nro        60587  **** 1. Ejecutar Script       Base :  P01       Esquema  :  ACSEL        Script    :     ACS_PRD_AVISOPDF.SQL 2. Rollback      Es un componente nuevo , en caso  posible error se puede borrar.</t>
  </si>
  <si>
    <t>Instrucciones QA:   Seguir las siguientes instrucciones: 1)Respaldar destino 2)copiar de origen a destino exceptuando Web.config 4)En caso de rollback restablecer respaldo de paso 1 5)Si hubiera problemas con el paso contactarse con rodirgo Vistoso</t>
  </si>
  <si>
    <t>Según documentación https://svn.bciseguros.cl/svn/Repositorio_Principal/INFRAESTRUCTURA_TI/FIN700/branches/V1.50/Documentos</t>
  </si>
  <si>
    <t>Calce autom&amp;aacute;tico</t>
  </si>
  <si>
    <t>Proceso generacion de comisiones</t>
  </si>
  <si>
    <t>Consulta P&amp;oacute;liza Banco Bci</t>
  </si>
  <si>
    <t>SOLO PASO A PRODUCCIÓN 1. respaldar web config 2. editar web.config y cambiar: &amp;lt;add key=&amp;quot;MODO_PRUEBA&amp;quot; value=&amp;quot;S&amp;quot; /&amp;gt; por &amp;lt;add key=&amp;quot;MODO_PRUEBA&amp;quot; value=&amp;quot;N&amp;quot; /&amp;gt; ROLLBACK 1.reemplazar web. config del respaldo</t>
  </si>
  <si>
    <t>MODIFICA WEBCONFIG</t>
  </si>
  <si>
    <t>Proceso de liquidacion de comisiones con Boletas</t>
  </si>
  <si>
    <t>pasa en consecuencia</t>
  </si>
  <si>
    <t>Endosos pruebas</t>
  </si>
  <si>
    <t>En ambiente QA se debe eliminar TODO salvo las carpetas &amp;quot;Logs&amp;quot; y &amp;quot;CargaArchivosEndosos&amp;quot; , luego copiar TODO salvolas carpetas &amp;quot;Logs&amp;quot; y &amp;quot;CargaArchivosEndosos&amp;quot; desde SVN a QA IIS</t>
  </si>
  <si>
    <t>todo perfecto con este paso, el mejor paso</t>
  </si>
  <si>
    <t>(Sitio web y base datos ya puesto en QA) - Respaldar sitio en destino - Copiar de origen a destino, excepción de web.config - Agregar las siguientes Key en el appSettings:  &amp;lt;add key=&amp;quot;ServicioTasaCambio&amp;quot; value=&amp;quot;http://wstasacambio.bcise...</t>
  </si>
  <si>
    <t>(Sitio ya puesto en QA) - Respaldar sitio en destino - Copiar de origen a destino, excepción web.config, log y Configuración - Agregar en archivo AppSettings.config que se encuentra en &amp;quot;Configuracion\Aplicacion&amp;quot; las siguientes key:   &amp;lt;add ...</t>
  </si>
  <si>
    <t>(Sitio web y base de datos ya se encuentra en QA) - Respaldar sitio en destino - Copiar de origen a destino excepción de web.config, Log y Documentos - Agregar en web.config las siguientes key al appSettings en caso no existir: &amp;lt;add key=&amp;quot;Url_...</t>
  </si>
  <si>
    <t> 1. Respaldar sitio actual. 2. Copiar de origen a destino Origen: https://svn.bciseguros.cl/svn/Repositorio_Principal/BCI/IIS/WEB/WebBCISeguros/branches/V3.2/Fuentes/wp-content/themes/bciseguroscorp-theme Destino: Carpeta /wp-content/themes/bcisegurosco...</t>
  </si>
  <si>
    <t>***  NRO  SVN      60583    *** BASE DE DATOS :  P01 ESQUEMAS   :  ACSEL  Y ADMSER 1.  Respaldo componentes Forms      PAGAPERT.fmb   PAGAPERT.fmx      SERCFG30.fmb  SERCFG30.fmx      SALUD004.fmb   SALUD004.fmx  2. Ejecutar los siguientes  script (...</t>
  </si>
  <si>
    <t>gestionoportunidades</t>
  </si>
  <si>
    <t>En archivo web.config agregar conexion con credenciales a Q04 esquema ADMAPYA: &amp;lt;add name=&amp;quot;ADMAPYA&amp;quot; connectionString=&amp;quot;Data Source=******.****.**:1523/D04;User Id=******;Password=******;&amp;quot; providerName=&amp;quot;Oracle&amp;quot;/&amp;gt;</t>
  </si>
  <si>
    <t>VERSION # 60479 /* Version: 29/10/2020 */ 1) Respaldar package: 1.1) ADMENS.ENS_PKG_CARGAS_VIDA 1.2) ADMENS.ENS_PKG_HOM_LIDER_RECAUDACION 1.3) ADMENS.ENS_PKG_HOMOLOGACIONES_VIDA 1.4) ADMENS.ENS_PKG_POSTVALIDACION_VIDA 1.5) ADMENS.ENS_PKG_VALIDACIONES_V...</t>
  </si>
  <si>
    <t>INSTRUCCIONES BBDD A EJECUTAR EN BASE DE DATOS TEST11G ESQUEMA ADMHOGAR: 1) Ejecutar Script de carpeta svn:  Script 30-10-2020.sql. INSTRUCCIONES WEB: NO HAY En caso de Rollback de WEB: NO HAY</t>
  </si>
  <si>
    <t>Generaci&amp;oacute;n autom&amp;aacute;tica mensual de n&amp;oacute;mina de asegurados vigentes con Rut ficticio</t>
  </si>
  <si>
    <t> BD:P01QA ESQUEMA: ACSEL Seguir los siguientes pasos: 1) Respaldar componente existente pkg pr_procesos_mensuales.pck 2) Compilar pkg pr_procesos_mensuales.pck 3) Compilar Crear_Grant_RI#202008075619882.sql 4) En caso de rollback ejecutar script respal...</t>
  </si>
  <si>
    <t>Carga Masiva Banca</t>
  </si>
  <si>
    <t>Favor ejecutar las siguientes instrucciones en AS400 QA Concorde: alter table &amp;quot;LEUGDID&amp;quot;.&amp;quot;ABAUGBMO&amp;quot; ADD MODBCI_BMO char(8); alter table &amp;quot;LEUGDID&amp;quot;.&amp;quot;ABAUGBMO&amp;quot; ADD EVEREST_COD char(8); alter table &amp;quot;LEUGDID&amp;quot;....</t>
  </si>
  <si>
    <t>http://dswvehiculo.bciseguros.cl/</t>
  </si>
  <si>
    <t> Respaldar contenido de destino, borrar contenido de destino a excepción del web.config, copiar desde origen a destino a excepción del web.config. Para Rollback volver atrás contenido respaldado.</t>
  </si>
  <si>
    <t>Avisos WEB; Generaci&amp;amp;amp;amp;oacute;n de Avisos .TXT</t>
  </si>
  <si>
    <t>1.- Copiar de carpeta de origen a destino, no copiar archivo web.config. --------------------------------------------------------------------------------------------------------- ----- NO EJECUTAR SIGUIENTES INSTRUCCIONES, YA ESTAN EN QA ------ ------...</t>
  </si>
  <si>
    <t>wsemisiondocumentos</t>
  </si>
  <si>
    <t>- Respaldar carpeta de destino - Copiar desde carpeta de origen a destino, no copiar archivo web.config</t>
  </si>
  <si>
    <t>urgencia</t>
  </si>
  <si>
    <t>WEB Liquidaci&amp;oacute;n Oficial</t>
  </si>
  <si>
    <t>Paso directo en producción por regularización por problemas de ambiente BD: Ejecutar script en ambiente Producción P04/ADMLIMO - https://svn.bciseguros.cl/svn/Repositorio_Principal/BCI/JAVA/WEB/SWLR/branches/V1.9.8/Scripts         + Procedimientos_...</t>
  </si>
  <si>
    <t>Paso solo regularizacion para prod. no es necesario realizar nada en QA</t>
  </si>
  <si>
    <t>SOLUCION DE ORIGEN - carga de valores de UF con archivo</t>
  </si>
  <si>
    <t>Instrucciones BD 1) Compilar ACS_RESUMEN_TASA_CAMBIO.sql 2) compilar ACS_DETALLE_TASA_CAMBIO.sql En caso de rollback ejecutar script 3) ROLLBACK_ACS_DETALLE_TASA_CAMBIO.sql 4) ROLLBACK_ACS_RESUMEN_TASA_CAMBIO.sql Instrucciones de programa 1.- No exist...</t>
  </si>
  <si>
    <t>INSTRUCCIONES BBDD: 1) Ejecutar Script de carpeta svn:  Script 30-10-2020.sql. INSTRUCCIONES WEB: NO HAY En caso de Rollback de WEB: NO HAY</t>
  </si>
  <si>
    <t>Noticias</t>
  </si>
  <si>
    <t>NO APLICAR YA EN QA SOLO LIBERAR Instrucciones Relase/Componentes 1) Crear sitio Wordpress en ambiente de QA segun las siguientes especificaciones Nombre Aplicación: noticias Url: noticias.oficinavirtual.QA.bciseguros.cl Tipo Aplicación: Sitio Web Wo...</t>
  </si>
  <si>
    <t>Elaboracion recibos de ingresos</t>
  </si>
  <si>
    <t>Pasar desde mi biblioteca</t>
  </si>
  <si>
    <t>Solicitud de pago bacth</t>
  </si>
  <si>
    <t>Octubre</t>
  </si>
  <si>
    <t>INCIDENTE NRO 619 Instrucciones de Instalación Sitio 1. Realizar un respaldo de la publicación: Copiar todos los archivos presentes en el directorio de la aplicación en el algún directorio en el equipo personal. 2. Eliminar el contenido existente e...</t>
  </si>
  <si>
    <t>INCIDENTE Nro 619 Instrucciones de BD: (YA EJECUTADO EN QA) Ejecutar los scripts del directorio /Scripts del SVN siguiendo la numeración en el nombre de cada archivo    QA:  En la BBDD Q06   /Scripts/QA/   *  01-AlterTable-ADMMPL.EMAIL_CLIENTE-AddCol...</t>
  </si>
  <si>
    <t>1-Respaldar el sitio actual. 2-Copiar de origen a destino excepto archivos properties y web.config</t>
  </si>
  <si>
    <t>Este paso ya fue ejecutado, se crea este paso para integrar todo en un solo paso a producción. Ejecutar el siguiente SCRIPT en Navigator iSeries: CREATE OR REPLACE PROCEDURE LEUGSIO.CENPBGEMA (IN I_JSON_MA CLOB(1M), IN I_TIPO CHAR(3) , ...</t>
  </si>
  <si>
    <t>Tiene instrucciones a Base de Datos? Si Instrucciones BD: Base de datos: SID: TEST11G Esquema: ADMPERFILES - Ejecutar scripts,enumerados en orden de ejecucion, ubicados en la ruta SVN :  https://svn.bciseguros.cl/svn/Repositorio_Principal/BCI/IIS/WS/...</t>
  </si>
  <si>
    <t>INSTRUCCIONES BBDD: 1) Ejecutar Script de carpeta svn:  Sql Actualizar.sql. INSTRUCCIONES WEB: 1) Respaldar sitio Destino. 2) Borrar Sitio Destino excepto el archivo WEB.CONFIG 3) Copiar y Pegar todo el contenido de la carpeta Origen https://svn.bcisegu...</t>
  </si>
  <si>
    <t>- Respaldar carpeta de destino - Copiar desde carpeta de origen a carpeta de destino, no copiar web.config - (En paso producción) Disponibilizar logs de aplicación. En archivo Nlog.config en sección targets, cambiar valor de fileName = &amp;quot;\\sepwvts...</t>
  </si>
  <si>
    <t>1-Respaldar sitio actual. 2-Copiar de origen a destino excepto archivos web.config y properties. 3-Agregar key en archivo properties: &amp;lt;add key=&amp;quot;SecuenciaPolizaGrupoConfig&amp;quot; value=&amp;quot;WEB_SQ_ENRPOLIZAGRUPOCONFIG&amp;quot; /&amp;gt; 4-Ejecutar en es...</t>
  </si>
  <si>
    <t>1-Respaldar el sitio actual. 2-Copiar de origen a destino excepto archivos web.config y properties</t>
  </si>
  <si>
    <t>Paso1: Respaldar sitio de destino. Paso2 Copiar particion de origen en destino a excepcion de archivo web.config. En caso de rollback se debe restaurar el respaldo del paso 1</t>
  </si>
  <si>
    <t>Auditor&amp;amp;iacute;a Recaudaci&amp;amp;oacute;n Tradicional Retail Automotriz BSV</t>
  </si>
  <si>
    <t>JOSE HIGOR MENDOZA COLMENAREZ</t>
  </si>
  <si>
    <t>VERSION # 60419 1.- RESPALDAR FUENTES Y OBJETOS      1.1. CGE001.FMB      1.2. CGE001.FMx      1.3. Mandato.fmb      1.4. Mandato.fmx      1.5. prt014.fmb      1.6. prt014.fmx 2.- Actualizar carpetas correspondientes según versión indicada      2.1. ...</t>
  </si>
  <si>
    <t>Instrucciones Relase/Componentes 1) Respaldar sitio actual 2) Copiar de origen a destino, omitir web.config y properties config 3)Agregar a properties.config las siguiente llaves: &amp;lt;add key=&amp;quot;UrlApiEncriptacion&amp;quot; value=&amp;quot;https://apiencr...</t>
  </si>
  <si>
    <t>[EN QA SOLO EJECUTAR INSTRUCCION NUMERO 3, PASO DE RELEASE ES REALIZADO A TRAVEZ DE JENKINS] Instrucciones Relase/Componentes 1) Respaldar sitio actual 2) Copiar de origen a destino incluir todo 3) Actualizar cadenas de conexion ubicadas en web.confi...</t>
  </si>
  <si>
    <t>Eliminar TODO el contenido de la carpeta en el ambiente QA apache(endososweb) y luego copiar desde SVN a QA.</t>
  </si>
  <si>
    <t>Movimientos Facultativos y Coaseguros</t>
  </si>
  <si>
    <t>Pasar los objetos indicados desde biblioteca UGDSMMJ0 en ELKAN hacia bibliotecas LEUGDID/LEUGSIO en AS/400 QA Concorde (BCI Generales) según lo indicado.</t>
  </si>
  <si>
    <t>Mesa de Repuesto - Integraci&amp;oacute;n con Tablet</t>
  </si>
  <si>
    <t>BotonBCI</t>
  </si>
  <si>
    <t>NRO INCIDENTE 622 Instrucciones de base de datos:  N/A Instrucciones de Instalación Sitio 1. Realizar un respaldo de la publicación: Copiar todos los archivos presentes en el directorio de la aplicación en el algún directorio en el equipo personal...</t>
  </si>
  <si>
    <t>INSTRUCCIONES WEB: 1) Respaldar sitio Destino. 2) Borrar Sitio Destino excepto el archivo WEB.CONFIG 3) Copiar y Pegar todo el contenido de la carpeta Origen https://svn.bciseguros.cl/svn/Repositorio_Principal/BCI/IIS/WEB/CotizadorHogarBanca/branches/V1....</t>
  </si>
  <si>
    <t>RI#202006245619403 - Cuadratura Lider</t>
  </si>
  <si>
    <t>Version #60247 /* Version: 28-10-2020 */ 1) Ejecutar los siguientes scripts:    1.1) ENS_CUADRATURA.sql    1.2) ENS_CUADRATURA_ENC.sql    1.3) ENS_CUADRATURA_FL.sql    1.4) ENS_FULL_LIDER.sql    1.5) ENS_HISTORICO_CAMBIOS_ESTADO.sql 2) Ejecutar el sig...</t>
  </si>
  <si>
    <t>Automatizaci&amp;oacute;n calculo de provisi&amp;oacute;n de VIDA</t>
  </si>
  <si>
    <t>Instrucciones: REVISION SVN Nro: 60305. Fecha: 28/10/2020. Base de Datos: 1.- Ejecutar Script PKG_INCOBRABLE.pck Rollback Base de Datos: 1.- Desarrollo Nuevo. No requiere Rollback.</t>
  </si>
  <si>
    <t>Instrucciones de BD: (YA EJECUTADO EN QA) Ejecutar los scripts del directorio /Scripts del SVN siguiendo la numeración en el nombre de cada archivo    QA:  En la BBDD Q06   /Scripts/QA/   *  01-AlterTable-ADMMPL.EMAIL_CLIENTE-AddColumnFECHA_ELIMINACIO...</t>
  </si>
  <si>
    <t>INSTRUCCIONES WEB: 1) Respaldar sitio Destino. 2) Copiar y Pegar todo el contenido de la carpeta Origen en la Carpeta Destino ( EXCEPTO EL ARCHIVO WEB.CONFIG, debe mantenerse el de la carpeta Destino Actual) En caso de Rollback de WEB: 1) Copiar respald...</t>
  </si>
  <si>
    <t>BASE DE DATOS: 1. Para Base de datos Q02 -Usuario ADMDSW2. Ejecutar script de SP: https://svn.bciseguros.cl/svn/Repositorio_Principal/BCI/IIS/WEB/DswVehiculo/branches/V1.30/Scripts/P02/PROC_DSW_GET_TALLERES_F4.sql Para Rollback ejecutar: https://svn...</t>
  </si>
  <si>
    <t>1. Respaldar sitio actual. 2. Copiar de origen a destino Origen: https://svn.bciseguros.cl/svn/Repositorio_Principal/BCI/IIS/WEB/WebBCISeguros/branches/V3.1/Fuentes/wp-content/themes/bciseguroscorp-theme Destino: Carpeta /wp-content/themes/bciseguroscorp...</t>
  </si>
  <si>
    <t>ENDOSO WEB INTEGRACI&amp;Oacute;N CON OFICINA VIRTUAL</t>
  </si>
  <si>
    <t>Pasar objeto de un ambiente a otro, si existe sobreescribir.</t>
  </si>
  <si>
    <t>Version #60247 1) Ejecutar los siguientes scripts: 1.1) Rollback Sinonimos RI202006245619403.sql 1.2) Rollback Packages RI202006245619403.sql 1.3) Rollback Secuencias RI202006245619403.sql 1.4) Rollback Tablas RI202006245619403.sql 2) Ejecutar los sig...</t>
  </si>
  <si>
    <t>SVN 60294 Esquema . acselx respaldar Pr_Genera_Pdf_Ensemble.pck compilar Pr_Genera_Pdf_Ensemble.pck en caso de rollback restaurar Pr_Genera_Pdf_Ensemble.pck respaldo</t>
  </si>
  <si>
    <t>RI#202006245619403 &amp;mdash; [ENSEMBLE VIDA-PROYECTO] Cuadratura L&amp;iacute;der</t>
  </si>
  <si>
    <t>VERSION #  60247 /* Version: 26-10-2020 */ 1) Ejecutar los siguientes scripts:    1.1) Rollback Sinonimos RI202006245619403.sql    1.2) Rollback Packages RI202006245619403.sql    1.3) Rollback Secuencias RI202006245619403.sql    1.4) Rollback Tablas R...</t>
  </si>
  <si>
    <t>SVN 60246 Esquema: acselx Respaldar programa Fuente genorden.fmb, dbnet01.fmb copiar al destino Programas : genorden.fmb genorden.fmx dbnet01.fmb dbnet01.fmx ejecutar script DropColumn_Acs_Orden_Pol.sql (si no existen nuevas columnas en tabla acs_orden...</t>
  </si>
  <si>
    <t>Worksite</t>
  </si>
  <si>
    <t>Seguir los siguientes pasos: 1)Respaldar Origen 2)Copiar de origen a destino Exceptuando webconfig 3)Reciclar pool 4)En caso de problemas con el paso contactarse con Rodrigo Vistoso</t>
  </si>
  <si>
    <t>Paso ya ejecutado y certificado en ambiente java, se debe ejecutar solo script BD (registro solo por protocolo) Generado para repaso de documento 5333, falla reportada originada por datos as400 BD: Ejecutar script en ambiente QA Q04/ADMLIMO https://svn...</t>
  </si>
  <si>
    <t>INSTRUCCIONES BBDD: En base de datos TEST11G esquema ADMGESHOGAR y ADMHOGAR, ejecutar el siguiente archivo de carpeta Script de SVN https://svn.bciseguros.cl/svn/Repositorio_Principal/BCI/IIS/WEB/CotizadorHogarBanca/branches/V1.1/Scripts: 1) Script 26-1...</t>
  </si>
  <si>
    <t>SVN: 60199 Esquema : ACSELX Respaldar Programa Fuente CARHIPOT.fmb Copiar los componentes  CARHIPOT.fmb y  CARHIPOT.fmx al destino SVN 60199 SVN 60199 Ejecutar Script SQ_idregistro_Drop.sql  ( ejecutar solo si existe sequencia acsel.SQ_Idregistro ) Ej...</t>
  </si>
  <si>
    <t>Instrucciones de BD: Ejecutar los scripts del directorio /Scripts del SVN siguiendo la numeración en el nombre de cada archivo    QA:  En la BBDD Q06   /Scripts/QA/   *  01-AlterTable-ADMMPL.EMAIL_CLIENTE-AddColumnFECHA_ELIMINACION.sql   *  02-UpdateP...</t>
  </si>
  <si>
    <t>Proceso de Facturaci&amp;oacute;n manuales, Anticipada y Facturaci&amp;oacute;n automatica.</t>
  </si>
  <si>
    <t>Auditor&amp;iacute;a Recaudaci&amp;oacute;n Tradicional Retail Automotriz BSV</t>
  </si>
  <si>
    <t>VERSION # 60201 1.- RESPALDAR FUENTES Y OBJETOS      1.1. Mandato.fmb      1.2. Mandato.fmx      1.3. prt014.fmb      1.4. prt014.fmx 2.- Actualizar carpetas correspondientes según versión indicada      2.1. Mandato.fmb      2.2. Mandato.fmx      2....</t>
  </si>
  <si>
    <t>1.- respaldar el release actual 2.- copiar todo el release del origen hacia el destino (EXCEPTO EL WEB.CONFIG) 3.- agrega la siguien key en el web.config &amp;lt;add key=&amp;quot;SNWAFE19&amp;quot; value=&amp;quot;SNWAFE19&amp;quot; /&amp;gt; &amp;lt;add key=&amp;quot;SNWAFE20&amp;quot; v...</t>
  </si>
  <si>
    <t>Instrucciones: REVISION SVN Nro: 60187. Fecha: 26/10/2020. Base de Datos: 1.- Ejecutar Script PKG_INCOBRABLE.pck Rollback Base de Datos: 1.- Desarrollo Nuevo. No requiere Rollback.</t>
  </si>
  <si>
    <t>Paso1: Respaldar partición de destino. Paso2: Copiar partición de origen a destino. Paso3: Ejecutar en BD test11g bajo esquema ADMACPE los siguientes script a) https://svn.bciseguros.cl/svn/Repositorio_Principal/BCI/IIS/WEB/cotizadorSeguroVida/branches...</t>
  </si>
  <si>
    <t>Renovaci&amp;oacute;n Hogar Falabella</t>
  </si>
  <si>
    <t>Generador interfaz</t>
  </si>
  <si>
    <t>Incorporar codigos 801 HES Afecto y 801 HES Exento en generac&amp;oacute;on de Facturas</t>
  </si>
  <si>
    <t>SVN 60118 Esquema: acselx Respaldar programa Fuente genorden.fmb, dbnet01.fmb copiar al destino Programas : genorden.fmb genorden.fmx dbnet01.fmb dbnet01.fmx ejecutar script DropColumn_Acs_Orden_Pol.sql (si no existen nuevas columnas en tabla acs_orden...</t>
  </si>
  <si>
    <t>Ejecutar scripts en base Q04 esquema ADMAPYA https://svn.bciseguros.cl/svn/Repositorio_Principal/BCI/IIS/WEB/AsistenciaTravelACE/branches/V1.3/Scripts/Script a Ejecutar se deben ejecutar los siguientes 1 Tablas.SQL 3 DML.SQL 3.DML_QA.sql DML_UPDATE_TARI...</t>
  </si>
  <si>
    <t>SVN 60113 Esquema . acselx respaldar Pr_Genera_Pdf_Ensemble.pck compilar Pr_Genera_Pdf_Ensemble.pck en caso de rollback restaurar Pr_Genera_Pdf_Ensemble.pck respaldo</t>
  </si>
  <si>
    <t>Revisar y corregir proceso de carga Los Heroes</t>
  </si>
  <si>
    <t>SVN         60054 esquema ACSELX Respaldar programa Fuente CARGA01.fmb copiar al destino Programas CARGA01.fmb y CARGA01.fmx SVN Respaldar Package Acs_recaudacion_retail.pck compilar Package Acs_recaudacion_retail.pck En caso de Rollback restaurar: ...</t>
  </si>
  <si>
    <t>Instrucciones Web: 1.- Copiar todo release incluyendo el web.config. 2.- Reemplazar credenciales del connectionStrings (oracleLimo,AS400BCI,AS400ZENIT) por las de QA. Instrucciones BD: 1.- Ejecutar script llamado sp.sql que se encuentra en https://...</t>
  </si>
  <si>
    <t>Ejecutar Script de la carpeta Datos\V1.7.29\Scripts en el siguiente orden: 01A_ALTER_TABLE_ADD_ADMSINIESTROS_DM_INSPECCIONES.sql 02A_REPLACE_ADMSINIESTROS_PKG_DM_INSPECCIONES.sql En caso de error ejecutar el paso B asociado 01B_ALTER_TABLE_DROP_ADMSINIE...</t>
  </si>
  <si>
    <t>*** SVN  nro    60096   **** Esquema : ACSEL  de P01 1.  Ejecutar Script  para modificar procedimiento    ACS_WEBBCI_CARGA_POL01.SQL Rollback - Ejecutar script para restaurar    ACS_WEBBCI_CARGA_POL01_ROLLBACK.SQL</t>
  </si>
  <si>
    <t>1) Respaldar sitio actual de carpeta destino. 2) Copiar archivos desde carpeta origen a destino excepto carpetas B, C, Logs, Plantillas y archivo web.config. 3) En archivo web.config de destino, dentro del tag &amp;lt;system.web&amp;gt; agregar los siguientes ta...</t>
  </si>
  <si>
    <t>Creación de DNS QA: Nombre: mantenedorsiniestrosvh Tipo: IIS Web Framework: 4 Aplicación pool: Integrado DNS: Interno</t>
  </si>
  <si>
    <t>dns creado</t>
  </si>
  <si>
    <t>1) Respaldar sitio actual de carpeta destino. 2) Copiar los archivos de carpeta origen a destino excepto el archivo Web.config y la carpeta Logs. ________ INSTRUCCIONES EN CASO DE ROLLBACK ________ 2) Restaurar el sitio web (desde respaldo solicitado en...</t>
  </si>
  <si>
    <t>Error en Cargas POLR por falta de Cobrador</t>
  </si>
  <si>
    <t>CARLOS ZU&amp;Ntilde;IGA</t>
  </si>
  <si>
    <t>59937 Respaldar Programa Pr_Procesos_Diarios.pck compilar en el destino programa Pr_Procesos_Diarios.pck En caso de Rollback restaurar programa respaldo Pr_Procesos_Diarios.pck</t>
  </si>
  <si>
    <t>SVN: 60035 Esquema : ACSELX Respaldar Programa Fuente CARHIPOT.fmb Copiar los componentes  CARHIPOT.fmb y  CARHIPOT.fmx al destino SVN 60035 SVN 59870 Ejecutar Script SQ_idregistro_Drop.sql  ( ejecutar solo si existe sequencia acsel.SQ_Idregistro ) Ej...</t>
  </si>
  <si>
    <t>ConsolaOportunidades</t>
  </si>
  <si>
    <t>- Respaldar carpeta de destino - Copiar desde carpeta origen a destino, no reemplazar archivo OportunidadesCRMmCia.Op.exe.config - Ejecutar tarea programada OportunidadesCRMmCia.Op.exe (GeneradorOportunidadesCRM). durante una semana para realizar pruebas.</t>
  </si>
  <si>
    <t>ReprocesoCotizacionesPagadasBCI</t>
  </si>
  <si>
    <t>## REPASO QA SOLO COPIAR RELEASE A DESTINO, SOBREESCRIBIR TODO ## 0.- Respaldar carpeta destino. 1.- Crear carpeta ReprocesoCotizacionesPagadasBCI en servidor de tareas QA 2.- Copiar desde origen a destino, no copiar archivo BciSeguros.ConsolaRevisaEmi...</t>
  </si>
  <si>
    <t>Instrucciones de Instalación del Sitio 1. Realizar un respaldo de la publicación: Copiar todos los archivos presentes en el directorio de la aplicación en el algún directorio en el equipo personal. 2. Eliminar el contenido existente en el directorio...</t>
  </si>
  <si>
    <t>Revisar programa Fecu Vida</t>
  </si>
  <si>
    <t>Instrucciones para Forms y reportes: SVN = 60103 1. Respaldar los componentes PRFECUC.FMB y PRFECUC.FMX 2. Copiar los componentes PRFECUC.FMB y PRFECUC.FMX desde la ruta origen en SVN 60103 al destino 3. En caso de error restaurar los componentes PR...</t>
  </si>
  <si>
    <t>[NO EJECUTAR INSTRUCCIONES EN QA, SOLUCION ES CARGADA POR INTEGRACION CONTINUA UTILIZANDO JENKINS] Instrucciones Relase/Componentes 1) Respaldar sitio actual 2) Copiar de origen a destino omitir SOLO properties.config [YA REALIZADO EN QA] 3) Actualiza...</t>
  </si>
  <si>
    <t>- Respaldar carpeta de destino - Copiar carpeta de origen a destino, no copiar web.config, ni carpeta log</t>
  </si>
  <si>
    <t>Proceso de generacion de comisiones con Boletas</t>
  </si>
  <si>
    <t>Paso por regularización en producción Instancia: P01          Día: Primeros 5 días hábiles de cada mes         Hora: 8:00 hrs.    Proceso: pr_procesos_mensuales.genera_nomina_rutficticio   Bloque de Ejecución:   DECLARE par_cod_error varchar2(2);...</t>
  </si>
  <si>
    <t>Instrucciones para Forms y reportes: SVN = 60070 1. Respaldar los componentes PRFECUC.FMB y PRFECUC.FMX 2. Copiar los componentes PRFECUC.FMB y PRFECUC.FMX desde la ruta origen en SVN 60070 al destino 3. En caso de error restaurar los componentes PR...</t>
  </si>
  <si>
    <t>ENDOSOS WEB</t>
  </si>
  <si>
    <t>En ambiente QA se debe eliminar TODO salvo las carpetas &amp;quot;Logs&amp;quot; y &amp;quot;CargaArchivosEndosos&amp;quot; , luego copiar TODO salvo las carpetas &amp;quot;Logs&amp;quot; y &amp;quot;CargaArchivosEndosos&amp;quot; desde SVN a QA IIS.</t>
  </si>
  <si>
    <t>## REPASO QA ## 0.- Respaldar carpeta destino. 1.- Crear carpeta ReprocesoCotizacionesPagadasBCI en servidor de tareas QA 2.- Copiar desde origen a destino, no copiar archivo BciSeguros.ConsolaRevisaEmisionVehiculo.UI.exe.config 3.- En archivo BciSeguro...</t>
  </si>
  <si>
    <t>1-Respaldar Sitio Actual. 2-Copiar de origen a destino excepto archivos properties y web.config. 3-Actualizar las siguientes properties estás ya existían pero (Eso creo en caso contrario incluir) validar con los siguientes valores:    &amp;lt;add key=&amp;quot...</t>
  </si>
  <si>
    <t>Implementar autorizaci&amp;oacute;n &amp;aacute;rea t&amp;eacute;cnica en pagos SINLIQ</t>
  </si>
  <si>
    <t> INSTRUCCIONES BD 1.- COMPILAR tabla SFC_AUTORIZA_TIPOPAGO.sql 2.- COMPILAR PKG SFC_PKG_INTERFAZ_FIN700.pkg EN CASO DE ERROR APLICAR SCRIPT DE CONTINGENCIA SFC_AUTORIZA_TIPOPAGO_ROLLBACK.sql SFC_PKG_INTERFAZ_FIN700_ROLLBACK.pck VERSION#59977</t>
  </si>
  <si>
    <t>Automatizar Siniestros Prescritos</t>
  </si>
  <si>
    <t>Instrucciones para Forms y reportes: 1.  Copiar los componentes CIESIPRE.FMB, CIESIPRE.FMB, MSING.FMB y MSING.FMX desde la ruta origen en SVN 59979 al destino (es un forms nuevo) 2. No aplica vuelta atrás ya que se trata de un forms nuevo Instruccion...</t>
  </si>
  <si>
    <t>RI#202008315620153 &amp;mdash; Nuevas interfaces para Lider SSFF</t>
  </si>
  <si>
    <t>1.- Eliminar objeto TSAVOD01 de QA Concorde. 2.- Copiar objeto de origen a destino.</t>
  </si>
  <si>
    <t>Liquidadores Oficiales</t>
  </si>
  <si>
    <t>Paso ya ejecutado y certificado en ambiente java, se debe ejecutar solo script BD (registro solo por protocolo) BD: Ejecutar script en ambiente QA Q04/ADMLIMO https://svn.bciseguros.cl/svn/Repositorio_Principal/BCI/JAVA/WEB/SWLR/branches/V1.9.6/Script...</t>
  </si>
  <si>
    <t>- Crear carpeta ReprocesoCotizacionesPagadasBCI en servidor de tareas QA - Copiar desde origen a destino - En archivo BciSeguros.ConsolaRevisaEmisionVehiculo.UI.exe.config cambiar credenciales de connectionstring para base ECMP, servidor SQL server produ...</t>
  </si>
  <si>
    <t>Paso1: Ejecutar en BD test11g bajo esquema ADMACPE el siguientes script: a) https://svn.bciseguros.cl/svn/Repositorio_Principal/BCI/IIS/WEB/cotizadorSeguroVida/branches/V2.4/Scripts/Scritp%20a%20Ejecutar/script%20v2/ProcedimientosRezagado.SQL Paso2: Gen...</t>
  </si>
  <si>
    <t>Instrucciones para Forms y reportes: 1.  Copiar los componentes CIESIPRE.FMB, CIESIPRE.FMB, MSING.FMB y MSING.FMX desde la ruta origen en SVN 59900 al destino (es un forms nuevo) 2. No aplica vuelta atrás ya que se trata de un forms nuevo Instruccion...</t>
  </si>
  <si>
    <t>INSTRUCCIONES DE BBDD: En base de datos oracle TEST11G esquema ADMHOGAR, ejecutar el siguiente archivo de carpeta Script de SVN: sql nuevos desde el 14-10-2020.sql WEB: - Respaldar sitio de destino. - Copiar y pegar todo el contenido de la carpeta de or...</t>
  </si>
  <si>
    <t>RI#202008255620054 &amp;amp;amp;mdash; Cambios Work Flow Comi Coni _ Doble Capital Salud Protegida</t>
  </si>
  <si>
    <t>/* Ejecutar paso antes de RI#202006175619305 — Corregir proceso Altas Comi Coni Ensemble */ Version # 59880 1) Ejecutar los siguientes pasos:    1.1) Rollback Alters RI202008255620054.sql    1.2) RollBack Insert RI202008255620054.sql 2) Respaldar lo...</t>
  </si>
  <si>
    <t>Paso1: Respaldar particion de destino. Paso2: Copiar particion de origen a destino. Paso3: Ejecutar en BD test11g bajo esquema ADMACPE los siguientes script a) https://svn.bciseguros.cl/svn/Repositorio_Principal/BCI/IIS/WEB/cotizadorSeguroVida/branches/V...</t>
  </si>
  <si>
    <t>IC</t>
  </si>
  <si>
    <t>SVN</t>
  </si>
  <si>
    <t>script</t>
  </si>
  <si>
    <t>scripts</t>
  </si>
  <si>
    <t>pkg</t>
  </si>
  <si>
    <t>package</t>
  </si>
  <si>
    <t>https://svn.bciseguros.cl/svn/Repositorio_Principal/BCI/IIS/WEB/Inspecciones/branches/V3.3/Fuentes</t>
  </si>
  <si>
    <t>https://svn.bciseguros.cl/svn/Repositorio_Principal/BCI/IIS/WEB/Gestioninspecciones/branches/V3.3/Fuentes</t>
  </si>
  <si>
    <t>SI</t>
  </si>
  <si>
    <t>https://svn.bciseguros.cl/svn/integracion_continua/BCI/API/ApiOfVirtual/trunk</t>
  </si>
  <si>
    <t>https://svn.bciseguros.cl/svn/integracion_continua/BCI/API/ApiSoapBci/branches/Linea_Desarrollo/Fuentes</t>
  </si>
  <si>
    <t>https://svn.bciseguros.cl/svn/Repositorio_Principal/BCI/WORDPRESS/Link/branches/V1.8</t>
  </si>
  <si>
    <t>https://svn.bciseguros.cl/svn/integracion_continua/BCI/WEB/OficinaVirtual/trunk</t>
  </si>
  <si>
    <t>https://svn.bciseguros.cl/svn/Repositorio_Principal/BCI/IIS/WEB/PortalPago/branches/V1.15</t>
  </si>
  <si>
    <t>https://svn.bciseguros.cl/svn/Repositorio_Principal/BCI/IIS/WEB/SOAPWEB/branches/V14.8</t>
  </si>
  <si>
    <t>https://svn.bciseguros.cl/svn/Repositorio_Principal/BCI/IIS/WS/WSIntegracionGO/branches/V3.2/Release</t>
  </si>
  <si>
    <t>https://svn.bciseguros.cl/svn/Repositorio_Principal/BCI/IIS/WS/WsTarificarHogar/branches/V2.0</t>
  </si>
  <si>
    <t>https://svn.bciseguros.cl/svn/Repositorio_Principal/BCI/IIS/WEB/suscribirpatcri/branches/V1.0.9/Release/Sitio</t>
  </si>
  <si>
    <t>https://svn.bciseguros.cl/svn/integracion_continua/BCI/API/Apicondicionespolizas/branches/Linea_Desarrollo/Script</t>
  </si>
  <si>
    <t>https://svn.bciseguros.cl/svn/Repositorio_Principal/BCI/CONSOLAS/CargaAS400CotizadorSeguroHogar/branches/V1.4.8/</t>
  </si>
  <si>
    <t>https://svn.bciseguros.cl/svn/Repositorio_Principal/BCI/IIS/WEB/CotizadorDirecto/branches/V4.37/Release</t>
  </si>
  <si>
    <t>https://svn.bciseguros.cl/svn/Repositorio_Principal/BCI/IIS/WS/wsIntegracionSins/branches/V3.10/Fuentes</t>
  </si>
  <si>
    <t>https://svn.bciseguros.cl/svn/Repositorio_Principal/BCI/ACSELX/V6.0/branches/V6.0/Acselx/Acsel_6i</t>
  </si>
  <si>
    <t>https://svn.bciseguros.cl/svn/integracion_continua/ZENIT/CONSOLAS/AviVencZEN/branches/V1.1/Release</t>
  </si>
  <si>
    <t>https://svn.bciseguros.cl/svn/integracion_continua/BCI/CONSOLAS/AviVencBCI/branches/V1.1/Release</t>
  </si>
  <si>
    <t>https://svn.bciseguros.cl/svn/Repositorio_Principal/BCI/IIS/WEB/ReAction/branches/V2.2</t>
  </si>
  <si>
    <t>https://svn.bciseguros.cl/svn/Repositorio_Principal/BCI/IIS/WEB/BackOfficeSoapBciZenit/branches/V1.9/</t>
  </si>
  <si>
    <t>https://svn.bciseguros.cl/svn/Repositorio_Principal/BCI/IIS/WS/ApiBusquedaCorredor/branches/V1.8.1/Release</t>
  </si>
  <si>
    <t>https://svn.bciseguros.cl/svn/Repositorio_Principal/BCI/IIS/WS/WSTarificacionCotizadores/branches/V4.9.1/Fuentes</t>
  </si>
  <si>
    <t>https://svn.bciseguros.cl/svn/integracion_continua/BCI/WEB/OficinaVirtual/branches/Linea Desarrollo</t>
  </si>
  <si>
    <t>https://svn.bciseguros.cl/svn/Repositorio_Principal/BCI/IIS/WEB/ContactenosCorredores/branches/V1.1.2/</t>
  </si>
  <si>
    <t>https://svn.bciseguros.cl/svn/Repositorio_Principal/BCI/IIS/WEB/EndososWebBackEnd/branches/V4.8/Release</t>
  </si>
  <si>
    <t>https://svn.bciseguros.cl/svn/Repositorio_Principal/BCI/IIS/WEB/Clientes/branches/V4.7/Release</t>
  </si>
  <si>
    <t>https://svn.bciseguros.cl/svn/Repositorio_Principal/BCI/ACSELX/V6.0/branches/V6.0/Acselx/Acsel_6i/BasedeDatos</t>
  </si>
  <si>
    <t>https://svn.bciseguros.cl/svn/Repositorio_Principal/ZENIT/IIS/WEB/SOAPWEB/branches/V10.9</t>
  </si>
  <si>
    <t>https://svn.bciseguros.cl/svn/integracion_continua/BCI/API/ApiAccesoCore/branches/Linea Desarrollo</t>
  </si>
  <si>
    <t>https://svn.bciseguros.cl/svn/Repositorio_Principal/BCI/ANGULAR/EndososWeb/branches/V4.8/Release/</t>
  </si>
  <si>
    <t>https://svn.bciseguros.cl/svn/Repositorio_Principal/BCI/IIS/WEB/ContactenosCorredores/branches/V1.1.1/</t>
  </si>
  <si>
    <t>https://svn.bciseguros.cl/svn/integracion_continua/BCI/API/ApiOfVirtual/branches/Linea Desarrollo</t>
  </si>
  <si>
    <t>https://svn.bciseguros.cl/svn/integracion_continua/BCI/IIS/WS/WsReporteSantander/branches</t>
  </si>
  <si>
    <t>https://svn.bciseguros.cl/svn/Repositorio_Principal/BCI/SQL/Performance_Cotizadores/branches/Performance_Consultas/V1.0/Script</t>
  </si>
  <si>
    <t>https://svn.bciseguros.cl/svn/Repositorio_Principal/BCI/IIS/WEB/GestionOportunidades/branches/V2.33/Release</t>
  </si>
  <si>
    <t>https://svn.bciseguros.cl/svn/Repositorio_Principal/BCI/IIS/WEB/Clientes/branches/V4.6/Release</t>
  </si>
  <si>
    <t>https://svn.bciseguros.cl/svn/Repositorio_Principal/BCI/IIS/WEB/CotizadorSeguroHogar2/branches/V2.9.2/Release</t>
  </si>
  <si>
    <t>https://svn.bciseguros.cl/svn/Repositorio_Principal/BCI/IIS/WS/WSTarificacionCotizadores/branches/V4.10/Fuentes</t>
  </si>
  <si>
    <t>https://svn.bciseguros.cl/svn/Repositorio_Principal/BCI/IIS/WEB/mesaderepuestos/branches/V2.4.2</t>
  </si>
  <si>
    <t>https://svn.bciseguros.cl/svn/Repositorio_Principal/BCI/IIS/WS/ApiBusquedaCorredor/branches/V1.8.1/Fuentes</t>
  </si>
  <si>
    <t>https://svn.bciseguros.cl/svn/Repositorio_Principal/ZENIT/IIS/WEB/pagowebpay/branches/V2.0.2</t>
  </si>
  <si>
    <t>https://svn.bciseguros.cl/svn/Repositorio_Principal/BCI/IIS/WEB/mesaderepuestosback/branches/V2.4.2</t>
  </si>
  <si>
    <t>https://svn.bciseguros.cl/svn/integracion_continua/BCI/WEB/CotizadorIncendio/branches/Linea Desarrollo</t>
  </si>
  <si>
    <t>https://svn.bciseguros.cl/svn/Repositorio_Principal/ZENIT/IIS/WEB/SOAPSANTANDER/branches/V9.0</t>
  </si>
  <si>
    <t>https://svn.bciseguros.cl/svn/integracion_continua/BCI/API/ApiParametrosCore/branches/Linea Desarrollo</t>
  </si>
  <si>
    <t>https://svn.bciseguros.cl/svn/Repositorio_Principal/ZENIT/IIS/WEB/worksite/branches/V3.4/Release</t>
  </si>
  <si>
    <t>https://svn.bciseguros.cl/svn/Repositorio_Principal/ZENIT/IIS/WEB/pagowebpay/branches/V2.0.1/</t>
  </si>
  <si>
    <t>https://svn.bciseguros.cl/svn/Repositorio_Principal/BCI/IIS/WEB/cotizadorSeguroVida/branches/V2.10/Release</t>
  </si>
  <si>
    <t>https://svn.bciseguros.cl/svn/integracion_continua/BCI/WEB/Accesocotizadores/branches/Linea Desarrollo</t>
  </si>
  <si>
    <t>https://svn.bciseguros.cl/svn/Repositorio_Principal/BCI/IIS/WEB/Clientes/branches/V4.5/Release</t>
  </si>
  <si>
    <t>https://svn.bciseguros.cl/svn/Repositorio_Principal/BCI/IIS/WS/ApiWebColectivo/branches/V1.7/Release</t>
  </si>
  <si>
    <t>https://svn.bciseguros.cl/svn/Repositorio_Principal/BCI/IIS/WS/ApiCobMedPago/branches/V2.9.1</t>
  </si>
  <si>
    <t>https://svn.bciseguros.cl/svn/Repositorio_Principal/BCI/IIS/WEB/webDescuentosEspeciales/branches/V2.5</t>
  </si>
  <si>
    <t>https://svn.bciseguros.cl/svn/Repositorio_Principal/BCI/IIS/WS/wssoapbcobci/branches/V3.0</t>
  </si>
  <si>
    <t>https://svn.bciseguros.cl/svn/Repositorio_Principal/BCI/CONSOLAS/CargaAS400CotizadorSeguroHogar/branches/V1.4.7/Fuentes</t>
  </si>
  <si>
    <t>https://svn.bciseguros.cl/svn/Repositorio_Principal/BCI/IIS/WEB/Cotizadorhogarcorredores/branches/V1.5.1/Fuentes</t>
  </si>
  <si>
    <t>https://svn.bciseguros.cl/svn/Repositorio_Principal/ZENIT/IIS/WEB/SOAPBCOESTADOCAJAVECINA/branches/V1.9</t>
  </si>
  <si>
    <t>https://svn.bciseguros.cl/svn/integracion_continua/BCI/API/ApiOfVirtual/branches/Linea Desarrollo/Fuentes</t>
  </si>
  <si>
    <t>https://svn.bciseguros.cl/svn/Repositorio_Principal/BCI/IIS/WEB/WebReglaDeNegociosCotizador/branches/V6.1/Release</t>
  </si>
  <si>
    <t>https://svn.bciseguros.cl/svn/Repositorio_Principal/BCI/IIS/WS/ServiciosBaseSiniestros/branches/V3.0/Release</t>
  </si>
  <si>
    <t>https://svn.bciseguros.cl/svn/Repositorio_Principal/BCI/IIS/WEB/Clientes/branches/V4.3.1/Release</t>
  </si>
  <si>
    <t>https://svn.bciseguros.cl/svn/Repositorio_Principal/BCI/IIS/WEB/VisualTime/branches/V1.2/Scripts</t>
  </si>
  <si>
    <t>https://svn.bciseguros.cl/svn/Repositorio_Principal/BCI/JAVA/WS/WsEjecutorPagos/branches/V1.2.0</t>
  </si>
  <si>
    <t>https://svn.bciseguros.cl/svn/integracion_continua/BCI/API/ApiCotMulRamo/branches/Linea Desarrollo/Script/04-02-2021</t>
  </si>
  <si>
    <t>https://svn.bciseguros.cl/svn/Repositorio_Principal/ZENIT/IIS/WEB/CotizadorDirecto/branches/V6.5/Release</t>
  </si>
  <si>
    <t>https://svn.bciseguros.cl/svn/Repositorio_Principal/BCI/IIS/WEB/ContactoCorredores/branches/LineaDesarrollo</t>
  </si>
  <si>
    <t>https://svn.bciseguros.cl/svn/integracion_continua/BCI/API/ApiCotMulRamo/branches/Linea Desarrollo/Fuentes/WebApiCotMultiRamo</t>
  </si>
  <si>
    <t>https://svn.bciseguros.cl/svn/Repositorio_Principal/BCI/IIS/WS/ApiEvaluacion/branches/V1.3/Release</t>
  </si>
  <si>
    <t>https://svn.bciseguros.cl/svn/Repositorio_Principal/BCI/ACSELX/V6.0/branches/V6.0/Acselx/Acsel_6i/Fuentes/Forms</t>
  </si>
  <si>
    <t>https://svn.bciseguros.cl/svn/Repositorio_Principal/BCI/IIS/WEB/ContactoGestionCorredores/branches/LineaDesarrollo</t>
  </si>
  <si>
    <t>https://svn.bciseguros.cl/svn/Repositorio_Principal/ZENIT/IIS/WEB/SOAPWEB/branches/V10.9/Release</t>
  </si>
  <si>
    <t>https://svn.bciseguros.cl/svn/Repositorio_Principal/BCI/IIS/WS/WSLineasComerciales/branches/V3.5</t>
  </si>
  <si>
    <t>https://svn.bciseguros.cl/svn/Repositorio_Principal/ZENIT/IIS/WEB/SOAPBCOESTADOIMPRESION/branches/V1.9</t>
  </si>
  <si>
    <t>https://svn.bciseguros.cl/svn/Repositorio_Principal/BCI/IIS/WEB/WorkSite/branches/V3.3/Release</t>
  </si>
  <si>
    <t>https://svn.bciseguros.cl/svn/Repositorio_Principal/BCI/IIS/WEB/WorkSite/branches/V3.2/Release</t>
  </si>
  <si>
    <t>https://svn.bciseguros.cl/svn/Repositorio_Principal/BCI/IIS/WEB/SOAPWEB/branches/V14.8/Release</t>
  </si>
  <si>
    <t>https://svn.bciseguros.cl/svn/Repositorio_Principal/BCI/ANGULAR/EndososWeb/branches/V4.8/Release/QA</t>
  </si>
  <si>
    <t>https://svn.bciseguros.cl/svn/Repositorio_Principal/BCI/IIS/WEB/SuscribirPAT/branches/V2.0/Scripts</t>
  </si>
  <si>
    <t>https://svn.bciseguros.cl/svn/Repositorio_Principal/BCI/CONSOLAS/ConsolaWsProcesoPago/branches/V1.3.1</t>
  </si>
  <si>
    <t>https://svn.bciseguros.cl/svn/Repositorio_Principal/BCI/WORDPRESS/Link/branches/V1.7</t>
  </si>
  <si>
    <t>https://svn.bciseguros.cl/svn/Repositorio_Principal/BCI/IIS/WS/WSLineasComerciales/branches/V3.4</t>
  </si>
  <si>
    <t>https://svn.bciseguros.cl/svn/integracion_continua/BCI/API/ApiSoapBci/branches/Linea_Desarrollo</t>
  </si>
  <si>
    <t>https://svn.bciseguros.cl/svn/Repositorio_Principal/ZENIT/IIS/WEB/BotonEstado/branches/V1.2</t>
  </si>
  <si>
    <t>https://svn.bciseguros.cl/svn/Repositorio_Principal/BCI/IIS/WEB/BotonChile/branches/V1.6</t>
  </si>
  <si>
    <t>https://svn.bciseguros.cl/svn/Repositorio_Principal/BCI/IIS/WEB/BotonEstado/branches/V2.5</t>
  </si>
  <si>
    <t>https://svn.bciseguros.cl/svn/Repositorio_Principal/ZENIT/IIS/WEB/WebZENITSeguros/branches/V2.4/Fuentes/wp-content/themes/zenit</t>
  </si>
  <si>
    <t>https://svn.bciseguros.cl/svn/Repositorio_Principal/BCI/IIS/WEB/WebBCISeguros/branches/V3.5/Fuentes/wp-content/themes/bciseguroscorp-theme</t>
  </si>
  <si>
    <t>https://svn.bciseguros.cl/svn/Repositorio_Principal/BCI/IIS/WEB/WebPagoPrimeraCuota/branches/V1.8/Fuentes/</t>
  </si>
  <si>
    <t>https://svn.bciseguros.cl/svn/Repositorio_Principal/BCI/IIS/WEB/WorkSite/branches/V3.2/Fuentes/</t>
  </si>
  <si>
    <t>https://svn.bciseguros.cl/svn/Repositorio_Principal/BCI/IIS/WEB/cotizadorSeguroVida/branches/V2.9.1/fuentes</t>
  </si>
  <si>
    <t>https://svn.bciseguros.cl/svn/integracion_continua/ZENIT/CONSOLAS/AviVencZEN/branches/V1.0/Release/</t>
  </si>
  <si>
    <t>https://svn.bciseguros.cl/svn/integracion_continua/BCI/CONSOLAS/AviVencBCI/branches/V1.0/Release/</t>
  </si>
  <si>
    <t>https://svn.bciseguros.cl/svn/Repositorio_Principal/ZENIT/IIS/WEB/SOAPSANTANDER/branches/V9.0/Release</t>
  </si>
  <si>
    <t>https://svn.bciseguros.cl/svn/integracion_continua/BCI/API/ApiServicioTarificacionHogar/branches/Linea_Desarrollo/Script</t>
  </si>
  <si>
    <t>https://svn.bciseguros.cl/svn/integracion_continua/BCI/WEB/Epac/trunk</t>
  </si>
  <si>
    <t>https://svn.bciseguros.cl/svn/Repositorio_Principal/BCI/CONSOLAS/Comunicaciongeovictoria/branches/V1.8/Release</t>
  </si>
  <si>
    <t>https://svn.bciseguros.cl/svn/integracion_continua/BCI/WEB/cotizadormultiramos/branches/Linea Desarrollo</t>
  </si>
  <si>
    <t>https://svn.bciseguros.cl/svn/integracion_continua/BCI/API/ApiCotMulRamo/branches/Linea Desarrollo</t>
  </si>
  <si>
    <t>https://svn.bciseguros.cl/svn/integracion_continua/BCI/WEB/CotizadorTransporte/branches/Linea_Desarrollo</t>
  </si>
  <si>
    <t>https://svn.bciseguros.cl/svn/Repositorio_Principal/INFRAESTRUCTURA_TI/FIN700/branches/V1.59/Release</t>
  </si>
  <si>
    <t>https://svn.bciseguros.cl/svn/Repositorio_Principal/ZENIT/IIS/WEB/SOAPBCOESTADO/branches/V3.2/</t>
  </si>
  <si>
    <t>https://svn.bciseguros.cl/svn/Repositorio_Principal/ZENIT/IIS/WEB/SOAPBCOESTADO/branches/V3.2</t>
  </si>
  <si>
    <t>https://svn.bciseguros.cl/svn/Repositorio_Principal/BCI/IIS/WS/ApiWebColectivo/branches/V1.6</t>
  </si>
  <si>
    <t>https://svn.bciseguros.cl/svn/integracion_continua/BCI/API/ApiModuloInformacionVida/branches/Linea Desarrollo</t>
  </si>
  <si>
    <t>https://svn.bciseguros.cl/svn/Repositorio_Principal/BCI/IIS/WS/ApiControlAcceso/branches/LineaDesarrollo</t>
  </si>
  <si>
    <t>https://svn.bciseguros.cl/svn/Repositorio_Principal/BCI/IIS/WEB/Clientes/branches/V4.4/Release</t>
  </si>
  <si>
    <t>https://svn.bciseguros.cl/svn/Repositorio_Principal/BCI/IIS/WS/WsTarifasCanalDirecto/branches/V1.4.2/Fuentes/</t>
  </si>
  <si>
    <t>https://svn.bciseguros.cl/svn/Repositorio_Principal/BCI/IIS/WEB/cotizadorSeguroVida/branches/V2.9/Fuentes/</t>
  </si>
  <si>
    <t>https://svn.bciseguros.cl/svn/Repositorio_Principal/BCI/IIS/WS/WSIntegracionGO/branches/V3.2/Fuentes</t>
  </si>
  <si>
    <t>https://svn.bciseguros.cl/svn/Repositorio_Principal/BCI/CONSOLAS/ConsolaWsProcesoPago/branches/V1.4.1</t>
  </si>
  <si>
    <t>https://svn.bciseguros.cl/svn/Repositorio_Principal/BCI/IIS/WEB/Clientes/branches/V4.4</t>
  </si>
  <si>
    <t>https://svn.bciseguros.cl/svn/integracion_continua/BCI/CONSOLAS/CargaArchivosWalmart/branches/V1.0</t>
  </si>
  <si>
    <t>https://svn.bciseguros.cl/svn/Repositorio_Principal/BCI/IIS/WEB/GestionOportunidades/branches/V2.33/Fuentes/</t>
  </si>
  <si>
    <t>https://svn.bciseguros.cl/svn/Repositorio_Principal/BCI/ANGULAR/EndososWeb/branches/V4.7/Release/QA</t>
  </si>
  <si>
    <t>https://svn.bciseguros.cl/svn/Repositorio_Principal/BCI/IIS/WS/WsEmisionWsm/branches/V2.12/Fuentes/</t>
  </si>
  <si>
    <t>https://svn.bciseguros.cl/svn/Repositorio_Principal/BCI/IIS/WEB/BackOfficeSoapBciZenit/branches/V1.9</t>
  </si>
  <si>
    <t>https://svn.bciseguros.cl/svn/Repositorio_Principal/BCI/IIS/WS/WSTarificacionCotizadores/branches/V4.9/Fuentes/</t>
  </si>
  <si>
    <t>https://svn.bciseguros.cl/svn/Repositorio_Principal/BCI/IIS/WEB/CotizadorDirecto/branches/V4.35/Fuentes</t>
  </si>
  <si>
    <t>/Release</t>
  </si>
  <si>
    <t>https://svn.bciseguros.cl/svn/integracion_continua/BCI/WEB/cotizadormultiramos/branches/Linea Desarrollo/Fuentes/WebCotMultiRamo</t>
  </si>
  <si>
    <t>https://svn.bciseguros.cl/svn/Repositorio_Principal/ZENIT/IIS/WS/wsbe_impresioncajavecina/branches/V2.3</t>
  </si>
  <si>
    <t>https://svn.bciseguros.cl/svn/Repositorio_Principal/BCI/IIS/WEB/ContactenosCorredores/branches/V1.1.0/Release/SitioClienteCorr</t>
  </si>
  <si>
    <t>https://svn.bciseguros.cl/svn/Repositorio_Principal/BCI/IIS/WS/ServiciosBaseSiniestros/branches/V2.9</t>
  </si>
  <si>
    <t>https://svn.bciseguros.cl/svn/Repositorio_Principal/BCI/JAVA/WEB/ControlAccesoOAS/branches/V1.2</t>
  </si>
  <si>
    <t>https://svn.bciseguros.cl/svn/Repositorio_Principal/BCI/IIS/WEB/cotizadorSeguroVida/branches/V2.8/Fuentes/</t>
  </si>
  <si>
    <t>https://svn.bciseguros.cl/svn/Repositorio_Principal/BCI/IIS/WEB/Clientes/branches/V4.3/Release</t>
  </si>
  <si>
    <t>https://svn.bciseguros.cl/svn/Repositorio_Principal/BCI/IIS/WEB/ContactenosCorredores/branches/V1.1.0/Release/SitioGestionCorr</t>
  </si>
  <si>
    <t>https://svn.bciseguros.cl/svn/Repositorio_Principal/BCI/IIS/WS/wsIntegracionSins/branches/V3.8/</t>
  </si>
  <si>
    <t>https://svn.bciseguros.cl/svn/Repositorio_Principal/BCI/WORDPRESS/Link/branches/V1.6</t>
  </si>
  <si>
    <t>https://svn.bciseguros.cl/svn/Repositorio_Principal/BCI/IIS/WEB/cotizadorSeguroVida/branches/V2.7/Fuentes</t>
  </si>
  <si>
    <t>https://svn.bciseguros.cl/svn/Repositorio_Principal/BCI/IIS/WS/ApiEvaluacion/branches/V1.2</t>
  </si>
  <si>
    <t>https://svn.bciseguros.cl/svn/Repositorio_Principal/BCI/IIS/WEB/ControlAcceso/branches/LineaDesarrollo/Release</t>
  </si>
  <si>
    <t>https://svn.bciseguros.cl/svn/Repositorio_Principal/BI/Datos/branches/V1.7.39</t>
  </si>
  <si>
    <t>https://svn.bciseguros.cl/svn/Repositorio_Principal/BCI/IIS/WS/ApiWebColectivo/branches/V1.5</t>
  </si>
  <si>
    <t>https://svn.bciseguros.cl/svn/Repositorio_Principal/BCI/IIS/WEB/Clientes/branches/V4.2</t>
  </si>
  <si>
    <t>https://svn.bciseguros.cl/svn/Repositorio_Principal/BCI/IIS/WEB/Gestioninspecciones/branches/V3.2</t>
  </si>
  <si>
    <t>https://svn.bciseguros.cl/svn/Repositorio_Principal/BCI/OTROS/RPA(UIPATH)/PMS/branches/V1.03/Scripts</t>
  </si>
  <si>
    <t>https://svn.bciseguros.cl/svn/Repositorio_Principal/BCI/ACSELX/V6.0/branches/V6.0/Acselx/Acsel_6i/BasedeDatos  </t>
  </si>
  <si>
    <t>https://svn.bciseguros.cl/svn/Repositorio_Principal/BCI/IIS/WEB/cotizadorSeguroVida/branches/V2.6.1/Fuentes/</t>
  </si>
  <si>
    <t>https://svn.bciseguros.cl/svn/Repositorio_Principal/ZENIT/IIS/WEB/CargaMasivaZenit/branches/V1.7</t>
  </si>
  <si>
    <t>https://svn.bciseguros.cl/svn/integracion_continua/BCI/API/ApiTarificarHogar/branches/Linea Desarrollo</t>
  </si>
  <si>
    <t>https://svn.bciseguros.cl/svn/Repositorio_Principal/BCI/IIS/WEB/ControlAcceso/branches/LineaDesarrollo</t>
  </si>
  <si>
    <t>https://svn.bciseguros.cl/svn/Repositorio_Principal/BCI/OTROS/RPA(UIPATH)/PMS/branches/V1.02/Scripts</t>
  </si>
  <si>
    <t>https://svn.bciseguros.cl/svn/Repositorio_Principal/INFRAESTRUCTURA_TI/FIN700/branches/V1.58/Scripts</t>
  </si>
  <si>
    <t>https://svn.bciseguros.cl/svn/Repositorio_Principal/BCI/IIS/WEB/AsistenciaTravelACE/branches/V1.4.1</t>
  </si>
  <si>
    <t>https://svn.bciseguros.cl/svn/Repositorio_Principal/BCI/IIS/WEB/EndososWebBackEnd/branches/V4.7/Release/QA</t>
  </si>
  <si>
    <t>https://svn.bciseguros.cl/svn/Repositorio_Principal/BCI/IIS/WEB/DenuncioCesantia/branches/V1.4.2</t>
  </si>
  <si>
    <t>https://svn.bciseguros.cl/svn/Repositorio_Principal/BCI/IIS/WEB/CotizadorHogarBanca/branches/V1.1/Fuentes</t>
  </si>
  <si>
    <t>https://svn.bciseguros.cl/svn/Repositorio_Principal/BCI/IIS/WS/WsLisaSoap/branches/V1.6.9</t>
  </si>
  <si>
    <t>https://svn.bciseguros.cl/svn/Repositorio_Principal/BCI/IIS/WS/wsauto3p/branches/V1.0</t>
  </si>
  <si>
    <t>https://svn.bciseguros.cl/svn/Repositorio_Principal/BCI/IIS/WEB/DenuncioCesantia/branches/V1.4.1</t>
  </si>
  <si>
    <t>https://svn.bciseguros.cl/svn/Repositorio_Principal/BCI/CONSOLAS/Comunicaciongeovictoria/branches/V1.8</t>
  </si>
  <si>
    <t>https://svn.bciseguros.cl/svn/Repositorio_Principal/BCI/IIS/WEB/Clientes/branches/V4.1/Release</t>
  </si>
  <si>
    <t>https://svn.bciseguros.cl/svn/Repositorio_Principal/BCI/OTROS/RPA(UIPATH)/PMS/branches/V1.01/Scripts</t>
  </si>
  <si>
    <t>https://svn.bciseguros.cl/svn/Repositorio_Principal/BCI/IIS/WEB/Clientes/branches/V4.1</t>
  </si>
  <si>
    <t>https://svn.bciseguros.cl/svn/Repositorio_Principal/BCI/IIS/WEB/cotizadorSeguroVida/branches/V2.6.1/Release</t>
  </si>
  <si>
    <t>https://svn.bciseguros.cl/svn/Repositorio_Principal/BCI/IIS/WEB/EndososWebBackEnd/branches/V4.6/Release/QA</t>
  </si>
  <si>
    <t>https://svn.bciseguros.cl/svn/Repositorio_Principal/BCI/ANGULAR/EndososWeb/branches/V4.6/Release/QA</t>
  </si>
  <si>
    <t>https://svn.bciseguros.cl/svn/Repositorio_Principal/BCI/IIS/WS/wsventasoapbyf/branches/V6.0</t>
  </si>
  <si>
    <t>https://svn.bciseguros.cl/svn/Repositorio_Principal/BCI/IIS/WEB/MisSegurosBanca/branches/V3.1/Release</t>
  </si>
  <si>
    <t>https://svn.bciseguros.cl/svn/Repositorio_Principal/BCI/IIS/WEB/WebBCISeguros/branches/V3.4/Fuentes</t>
  </si>
  <si>
    <t>https://svn.bciseguros.cl/svn/Repositorio_Principal/BCI/IIS/WEB/MantenedorSiniestrosVH/branches/V2.0</t>
  </si>
  <si>
    <t>https://svn.bciseguros.cl/svn/Repositorio_Principal/INFRAESTRUCTURA_TI/FIN700/branches/V1.57/Release</t>
  </si>
  <si>
    <t>https://svn.bciseguros.cl/svn/integracion_continua/BCI/WEB/Epac/branches/Linea Desarrollo</t>
  </si>
  <si>
    <t>https://svn.bciseguros.cl/svn/integracion_continua/BCI/API/Apiepac/branches/Linea Desarrollo</t>
  </si>
  <si>
    <t>https://svn.bciseguros.cl/svn/Repositorio_Principal/BCI/IIS/WS/WSLineasComerciales/branches/V3.3/Release</t>
  </si>
  <si>
    <t>https://svn.bciseguros.cl/svn/Repositorio_Principal/ZENIT/IIS/WS/WSEmisionDocumentos/branches/V1.7.2</t>
  </si>
  <si>
    <t>https://svn.bciseguros.cl/svn/Repositorio_Principal/BCI/IIS/WEB/VisualTime/branches/V1.1/Release</t>
  </si>
  <si>
    <t>https://svn.bciseguros.cl/svn/Repositorio_Principal/BCI/IIS/WEB/ContactoGestionCorredores/branches/V1.2.3</t>
  </si>
  <si>
    <t>https://svn.bciseguros.cl/svn/integracion_continua/BCI/WEB/Accesocotizadores/branches/V1.0</t>
  </si>
  <si>
    <t>https://svn.bciseguros.cl/svn/integracion_continua/BCI/API/ApiTarificacionCotizadores/branches/Linea Desarrollo</t>
  </si>
  <si>
    <t>https://svn.bciseguros.cl/svn/Repositorio_Principal/BCI/IIS/WEB/DenunciosWeb/branches/V1.1.10/Release</t>
  </si>
  <si>
    <t>https://svn.bciseguros.cl/svn/Repositorio_Principal/BCI/IIS/WS/ApiControlAcceso/branches/LineaDesarrollo/Scripts/2.6.1</t>
  </si>
  <si>
    <t>https://svn.bciseguros.cl/svn/Repositorio_Principal/INFRAESTRUCTURA_TI/FIN700/branches/V1.56</t>
  </si>
  <si>
    <t>https://svn.bciseguros.cl/svn/Repositorio_Principal/BCI/IIS/WEB/ContactoGestionCorredores/branches/v.1.2.3</t>
  </si>
  <si>
    <t>https://svn.zenitseguros.cl/svn/Repositorio_Principal/ZENIT/IIS/WEB/SOAPBCOESTADOIMPRESION/branches/V1.9/Fuentes</t>
  </si>
  <si>
    <t>https://svn.zenitseguros.cl/svn/Repositorio_Principal/ZENIT/IIS/WEB/SOAPBCOESTADOIMPRESION/branches/V1.2/Fuentes</t>
  </si>
  <si>
    <t>https://svn.bciseguros.cl/svn/Repositorio_Principal/BCI/JAVA/WEB/ControlAccesoOAS/branches/V1.1</t>
  </si>
  <si>
    <t>https://svn.bciseguros.cl/svn/Repositorio_Principal/ZENIT/IIS/WS/wsbe_prepagocajavecina/branches/V3.1</t>
  </si>
  <si>
    <t>https://svn.bciseguros.cl/svn/Repositorio_Principal/BCI/IIS/WS/WSEmision/branches/V1.9</t>
  </si>
  <si>
    <t>https://svn.bciseguros.cl/svn/Repositorio_Principal/ZENIT/IIS/WEB/SOAPSANTANDER/branches/V8.0</t>
  </si>
  <si>
    <t>https://svn.bciseguros.cl/svn/Repositorio_Principal/BCI/IIS/WS/wssoapwalmartchile/branches/V2.3/Fuentes</t>
  </si>
  <si>
    <t>https://svn.bciseguros.cl/svn/Repositorio_Principal/BCI/IIS/WS/ApiEvaluacion/branches/V1.1</t>
  </si>
  <si>
    <t>https://svn.bciseguros.cl/svn/Repositorio_Principal/BCI/IIS/WEB/WebBCISeguros/branches/V3.3</t>
  </si>
  <si>
    <t>https://svn.bciseguros.cl/svn/Repositorio_Principal/BCI/IIS/WS/ApiWebColectivo/branches/V1.4</t>
  </si>
  <si>
    <t>https://svn.bciseguros.cl/svn/Repositorio_Principal/BCI/IIS/WEB/SeguroRCI/branches/V3.2</t>
  </si>
  <si>
    <t>https://svn.bciseguros.cl/svn/Repositorio_Principal/BI/Datos/branches/V1.7.36</t>
  </si>
  <si>
    <t>https://svn.bciseguros.cl/svn/Repositorio_Principal/BI/Datos/branches/V1.7.37</t>
  </si>
  <si>
    <t>https://svn.bciseguros.cl/svn/integracion_continua/BCI/WEB/CotizadorIncendio/branches</t>
  </si>
  <si>
    <t>https://svn.bciseguros.cl/svn/Repositorio_Principal/BI/Datos/branches/V1.7.35</t>
  </si>
  <si>
    <t>https://svn.bciseguros.cl/svn/integracion_continua/BCI/API/ApiTarificacionCotizadores/branches/V1.0/BCI_Base_Api</t>
  </si>
  <si>
    <t>https://svn.bciseguros.cl/svn/integracion_continua/BCI/WEB/CotizadorTransporte/branches/Principal</t>
  </si>
  <si>
    <t>https://svn.bciseguros.cl/svn/Repositorio_Principal/BCI/IIS/WEB/RCIVentaController/branches/V1.7/</t>
  </si>
  <si>
    <t>https://svn.bciseguros.cl/svn/Repositorio_Principal/BCI/IIS/WEB/cotizadorsegurovehiculos/branches/V2.0.1</t>
  </si>
  <si>
    <t>https://svn.bciseguros.cl/svn/Repositorio_Principal/BI/Datos/branches/V1.7.34</t>
  </si>
  <si>
    <t>https://svn.bciseguros.cl/svn/Repositorio_Principal/BCI/IIS/WEB/Cotizadorhogarcorredores/branches/V1.5/Fuentes</t>
  </si>
  <si>
    <t>https://svn.bciseguros.cl/svn/Repositorio_Principal/BI/Datos/branches/V1.7.33</t>
  </si>
  <si>
    <t>https://svn.bciseguros.cl/svn/Repositorio_Principal/BCI/WORDPRESS/Link/branches/V1.5</t>
  </si>
  <si>
    <t>https://svn.bciseguros.cl/svn/Repositorio_Principal/BCI/IIS/WEB/Encuestainterna/branches/V1.3.6</t>
  </si>
  <si>
    <t>https://svn.bciseguros.cl/svn/Repositorio_Principal/INFRAESTRUCTURA_TI/FIN700/branches/V1.55</t>
  </si>
  <si>
    <t>https://svn.bciseguros.cl/svn/Repositorio_Principal/BCI/IIS/WS/ApiCobMedPago/branches/V2.9</t>
  </si>
  <si>
    <t>https://svn.bciseguros.cl/svn/Repositorio_Principal/BCI/IIS/WEB/cotizadorSeguroVida/branches/V2.5.3/Release</t>
  </si>
  <si>
    <t>https://svn.bciseguros.cl/svn/Repositorio_Principal/BCI/IIS/WEB/ContactenosCorredores/branches/V1.0.9/Release/SitioClienteCorr</t>
  </si>
  <si>
    <t>https://svn.bciseguros.cl/svn/Repositorio_Principal/INFRAESTRUCTURA_TI/FIN700/branches/V1.53</t>
  </si>
  <si>
    <t>https://svn.bciseguros.cl/svn/Repositorio_Principal/BCI/IIS/WEB/DswVehiculo/branches/V1.33/</t>
  </si>
  <si>
    <t>https://svn.bciseguros.cl/svn/Repositorio_Principal/BCI/IIS/WEB/AsistenciaTravelACE/branches/V1.4/</t>
  </si>
  <si>
    <t>https://svn.bciseguros.cl/svn/Repositorio_Principal/INFRAESTRUCTURA_TI/FIN700/branches/V1.54</t>
  </si>
  <si>
    <t>https://svn.bciseguros.cl/svn/Repositorio_Principal/BCI/IIS/WEB/backendrecupero/branches/V1.0.4/</t>
  </si>
  <si>
    <t>https://svn.bciseguros.cl/svn/integracion_continua/BCI/WEB/CotizadorIncendio/branches/Principal</t>
  </si>
  <si>
    <t>https://svn.bciseguros.cl/svn/Repositorio_Principal/BCI/IIS/WEB/BUC/branches/V4.5</t>
  </si>
  <si>
    <t>https://svn.bciseguros.cl/svn/Repositorio_Principal/BCI/IIS/WEB/BotonChile/branches/V1.5</t>
  </si>
  <si>
    <t>https://svn.bciseguros.cl/svn/Repositorio_Principal/BCI/IIS/WEB/PortalPago/branches/V1.14</t>
  </si>
  <si>
    <t>https://svn.bciseguros.cl/svn/Repositorio_Principal/BCI/IIS/WS/WSEncuestasAuris/branches/V1.1/Release</t>
  </si>
  <si>
    <t>https://svn.bciseguros.cl/svn/Repositorio_Principal/BCI/IIS/WEB/ContactenosCorredores/branches/V1.0.9/Release/SitioGestionCorr</t>
  </si>
  <si>
    <t>https://svn.bciseguros.cl/svn/integracion_continua/BCI/IIS/WS/WsBUC/branches/V2.0</t>
  </si>
  <si>
    <t>https://svn.bciseguros.cl/svn/Repositorio_Principal/BCI/IIS/WS/APIRECUPERO/branches/V1.0.4</t>
  </si>
  <si>
    <t>https://svn.bciseguros.cl/svn/Repositorio_Principal/BCI/IIS/WEB/sistemarecupero/branches/V1.0.4</t>
  </si>
  <si>
    <t>https://svn.bciseguros.cl/svn/Repositorio_Principal/BCI/IIS/WS/wsapiegreso/branches/V1.0.4</t>
  </si>
  <si>
    <t>https://svn.bciseguros.cl/svn/Repositorio_Principal/INFRAESTRUCTURA_TI/DBNET/branches/V1.1</t>
  </si>
  <si>
    <t>https://svn.bciseguros.cl/svn/Repositorio_Principal/ZENIT/IIS/WEB/worksite/branches/V3.3.2</t>
  </si>
  <si>
    <t>https://svn.bciseguros.cl/svn/Repositorio_Principal/ZENIT/IIS/WEB/worksite/branches/V3.3.1/</t>
  </si>
  <si>
    <t>https://svn.bciseguros.cl/svn/Repositorio_Principal/BCI/IIS/WS/ApiEncriptacion/branches/V1.1</t>
  </si>
  <si>
    <t>https://svn.bciseguros.cl/svn/Repositorio_Principal/BCI/IIS/WS/ServiciosBaseSiniestros/branches/V2.8/Release</t>
  </si>
  <si>
    <t>https://svn.bciseguros.cl/svn/Repositorio_Principal/BI/Datos/branches/V1.7.30/script</t>
  </si>
  <si>
    <t>https://svn.bciseguros.cl/svn/Repositorio_Principal/BCI/IIS/WS/WSTarificacionCotizadores/branches/V4.8/Fuentes</t>
  </si>
  <si>
    <t>https://svn.bciseguros.cl/svn/Repositorio_Principal/ZENIT/IIS/WEB/SOAPBCOESTADOCAJAVECINA/branches/V1.8</t>
  </si>
  <si>
    <t>https://svn.bciseguros.cl/svn/Repositorio_Principal/BCI/IIS/WEB/Clientes/branches/V4.0/Release</t>
  </si>
  <si>
    <t>https://svn.bciseguros.cl/svn/Repositorio_Principal/ZENIT/IIS/WEB/worksite/branches/V3.3</t>
  </si>
  <si>
    <t>https://svn.bciseguros.cl/svn/Repositorio_Principal/ZENIT/IIS/WEB/SOAPBCOESTADOIMPRESION/branches/V1.8</t>
  </si>
  <si>
    <t>https://svn.bciseguros.cl/svn/Repositorio_Principal/BCI/JAVA/WEB/PagoEnLinea/branches/V2.1.0</t>
  </si>
  <si>
    <t>https://svn.bciseguros.cl/svn/Repositorio_Principal/BCI/IIS/WS/wssoapwalmartchile/branches/V2.3/Release</t>
  </si>
  <si>
    <t>https://svn.bciseguros.cl/svn/Repositorio_Principal/BCI/IIS/WS/wstasacambio/branches/V4.0</t>
  </si>
  <si>
    <t>https://svn.bciseguros.cl/svn/Repositorio_Principal/BCI/IIS/WS/WsLisaSoap/branches/V1.6.8</t>
  </si>
  <si>
    <t>https://svn.bciseguros.cl/svn/Repositorio_Principal/BCI/IIS/WEB/Clientes/branches/V3.9/</t>
  </si>
  <si>
    <t>https://svn.bciseguros.cl/svn/Repositorio_Principal/BCI/IIS/WS/ApiWebColectivo/branches/V1.2/Release</t>
  </si>
  <si>
    <t>https://svn.bciseguros.cl/svn/Repositorio_Principal/BCI/IIS/WEB/Clientes/branches/EvolutivoPlus/Release</t>
  </si>
  <si>
    <t>https://svn.bciseguros.cl/svn/Repositorio_Principal/BCI/IIS/WEB/CotizadorHogarBanca/branches/V1.1</t>
  </si>
  <si>
    <t>https://svn.bciseguros.cl/svn/integracion_continua/BCI/API/ApiTarificarHogar/branches/V1.0</t>
  </si>
  <si>
    <t>-</t>
  </si>
  <si>
    <t>https://svn.bciseguros.cl/svn/Repositorio_Principal/BCI/IIS/WEB/MantenedorSiniestrosVH/branches/V1.0</t>
  </si>
  <si>
    <t>https://svn.bciseguros.cl/svn/Repositorio_Principal/BCI/IIS/WEB/consultapolizasBci/branches/V1.3/Release</t>
  </si>
  <si>
    <t>https://svn.bciseguros.cl/svn/Repositorio_Principal/ZENIT/IIS/WEB/SOAPBCOESTADO/branches/V3.1</t>
  </si>
  <si>
    <t>https://svn.bciseguros.cl/svn/Repositorio_Principal/BCI/IIS/WEB/CotizadorSeguroHogar2/branches/V2.9.1</t>
  </si>
  <si>
    <t>https://svn.bciseguros.cl/svn/Repositorio_Principal/ZENIT/IIS/WEB/CotizadorSeguroHogar/branches/V1.2.1/</t>
  </si>
  <si>
    <t>https://svn.bciseguros.cl/svn/Repositorio_Principal/BCI/IIS/WEB/AsistenciaTravelACE/branches/V1.3</t>
  </si>
  <si>
    <t>https://svn.bciseguros.cl/svn/Repositorio_Principal/BCI/CONSOLAS/CargaAS400CotizadorSeguroHogar/branches/V1.4.6</t>
  </si>
  <si>
    <t>https://svn.bciseguros.cl/svn/Repositorio_Principal/BCI/IIS/WEB/webDescuentosEspeciales/branches/V2.4/</t>
  </si>
  <si>
    <t>https://svn.bciseguros.cl/svn/Repositorio_Principal/ZENIT/IIS/WEB/CotizadorDirecto/branches/V6.3/</t>
  </si>
  <si>
    <t>https://svn.bciseguros.cl/svn/Repositorio_Principal/BCI/CONSOLAS/CargaVentasSOAP/branches/V1.4</t>
  </si>
  <si>
    <t>https://svn.bciseguros.cl/svn/Repositorio_Principal/BCI/ENSEMBLE/branches</t>
  </si>
  <si>
    <t>https://svn.bciseguros.cl/svn/Repositorio_Principal/BCI/IIS/WEB/cotizadorSeguroVida/branches/V2.5.2/Fuentes</t>
  </si>
  <si>
    <t>https://svn.bciseguros.cl/svn/Repositorio_Principal/ZENIT/IIS/WEB/worksite/branches/V3.3/</t>
  </si>
  <si>
    <t>https://svn.bciseguros.cl/svn/Repositorio_Principal/BCI/IIS/WS/Tarificacion3.0/branches/V1.5/Fuentes</t>
  </si>
  <si>
    <t>https://svn.bciseguros.cl/svn/Repositorio_Principal/BCI/IIS/WS/WsTarificarRipley/branches/V3.0/Fuentes</t>
  </si>
  <si>
    <t>https://svn.bciseguros.cl/svn/Repositorio_Principal/INFRAESTRUCTURA_TI/FIN700/branches/V1.51</t>
  </si>
  <si>
    <t>https://svn.bciseguros.cl/svn/Repositorio_Principal/ZENIT/CONSOLAS/CargaAS400CotizadorSeguroHogar/branches/V1.1</t>
  </si>
  <si>
    <t>https://svn.bciseguros.cl/svn/Repositorio_Principal/BCI/IIS/WEB/MisSegurosBanca/branches/V3.0Proxima/Release</t>
  </si>
  <si>
    <t>https://svn.bciseguros.cl/svn/Repositorio_Principal/BCI/IIS/WEB/BUC/branches/V4.4</t>
  </si>
  <si>
    <t>https://svn.bciseguros.cl/svn/integracion_continua/BCI/IIS/WS/WsBUC/branches/V1.0</t>
  </si>
  <si>
    <t>https://svn.bciseguros.cl/svn/Repositorio_Principal/BCI/IIS/WEB/CotizadorSeguroHogar2/branches/V2.9.1/</t>
  </si>
  <si>
    <t>https://svn.bciseguros.cl/svn/Repositorio_Principal/BCI/IIS/WS/WsConsumeGeolocalizacionHogar/branches/V1.0</t>
  </si>
  <si>
    <t>https://svn.bciseguros.cl/svn/Repositorio_Principal/BCI/IIS/WEB/consultapolizasBci/branches/V1.3/Release es la que est&amp;aacute; publicada en desa.</t>
  </si>
  <si>
    <t>https://svn.bciseguros.cl/svn/Repositorio_Principal/BI/Datos/branches/V1.7.31</t>
  </si>
  <si>
    <t>https://svn.bciseguros.cl/svn/Repositorio_Principal/BCI/IIS/WEB/DswVehiculo/branches/V1.32/</t>
  </si>
  <si>
    <t>https://svn.bciseguros.cl/svn/Repositorio_Principal/BCI/IIS/WEB/ReAction/branches/V2.1</t>
  </si>
  <si>
    <t>https://svn.bciseguros.cl/svn/Repositorio_Principal/BCI/IIS/WS/WsTarifasCanalDirecto/branches/V1.4.1/</t>
  </si>
  <si>
    <t>https://svn.bciseguros.cl/svn/Repositorio_Principal/BCI/IIS/WEB/PortalPago/branches/V1.13</t>
  </si>
  <si>
    <t>https://svn.bciseguros.cl/svn/integracion_continua/BCI/API/ApiCotMulRamo/branches/Linea Desarrollo/Script/18-10-2020</t>
  </si>
  <si>
    <t>https://svn.bciseguros.cl/svn/Repositorio_Principal/BCI/IIS/WS/WSLineasComerciales/branches/V3.2</t>
  </si>
  <si>
    <t>https://svn.bciseguros.cl/svn/Repositorio_Principal/BCI/IIS/WEB/BUC/branches/V4.4/Release</t>
  </si>
  <si>
    <t>https://svn.bciseguros.cl/svn/Repositorio_Principal/INFRAESTRUCTURA_TI/FIN700/branches/V1.50</t>
  </si>
  <si>
    <t>https://svn.bciseguros.cl/svn/Repositorio_Principal/BCI/IIS/WEB/consultapolizasBci/branches/V1.2/Release</t>
  </si>
  <si>
    <t>https://svn.bciseguros.cl/svn/Repositorio_Principal/BCI/IIS/WEB/EndososWebBackEnd/branches/V4.5/Release/QA</t>
  </si>
  <si>
    <t>https://svn.bciseguros.cl/svn/Repositorio_Principal/BCI/IIS/WEB/WebBCISeguros/branches/V3.2/Fuentes</t>
  </si>
  <si>
    <t>https://svn.bciseguros.cl/svn/Repositorio_Principal/BCI/IIS/WEB/GestionOportunidades/branches/V2.32</t>
  </si>
  <si>
    <t>https://svn.bciseguros.cl/svn/Repositorio_Principal/BCI/IIS/WEB/Gestioninspecciones/branches/V3.1.3</t>
  </si>
  <si>
    <t>https://svn.bciseguros.cl/svn/Repositorio_Principal/BCI/IIS/WEB/DswVehiculo/branches/V1.31</t>
  </si>
  <si>
    <t>https://svn.bciseguros.cl/svn/Repositorio_Principal/ZENIT/IIS/WS/WSEmisionDocumentos/branches/V1.7.1/</t>
  </si>
  <si>
    <t>https://svn.bciseguros.cl/svn/Repositorio_Principal/BCI/JAVA/WEB/SWLR/branches/V1.9.8/</t>
  </si>
  <si>
    <t>https://svn.bciseguros.cl/svn/Repositorio_Principal/BCI/WORDPRESS/Noticias/trunk</t>
  </si>
  <si>
    <t>https://svn.bciseguros.cl/svn/Repositorio_Principal/BCI/IIS/WS/ApiCobMedPago/branches/V2.8</t>
  </si>
  <si>
    <t>https://svn.bciseguros.cl/svn/Repositorio_Principal/BCI/IIS/WEB/PortalPago/branches/V1.12</t>
  </si>
  <si>
    <t>https://svn.bciseguros.cl/svn/Repositorio_Principal/BCI/IIS/WS/ApiEvaluacion/branches/V1.0/Release</t>
  </si>
  <si>
    <t>https://svn.bciseguros.cl/svn/Repositorio_Principal/BCI/IIS/WS/ApiControlAcceso/branches/V2.4</t>
  </si>
  <si>
    <t>https://svn.bciseguros.cl/svn/Repositorio_Principal/BCI/IIS/WS/WsTarifasCanalDirecto/branches/V1.4/</t>
  </si>
  <si>
    <t>http://apiwebcolectivo.bciseguros.cl/</t>
  </si>
  <si>
    <t>https://svn.bciseguros.cl/svn/Repositorio_Principal/BCI/IIS/WEB/Clientes/branches/V3.8/Release</t>
  </si>
  <si>
    <t>https://svn.bciseguros.cl/svn/Repositorio_Principal/BCI/IIS/WEB/cotizadorSeguroVida/branches/V2.5.1/Fuentes</t>
  </si>
  <si>
    <t>https://svn.bciseguros.cl/svn/Repositorio_Principal/BCI/ACSELX/V6.0/branches/V6.0/Acselx/Acsel_6i/Bin</t>
  </si>
  <si>
    <t>https://svn.bciseguros.cl/svn/Repositorio_Principal/BCI/IIS/WEB/ControlAcceso/branches/V2.4</t>
  </si>
  <si>
    <t>https://svn.bciseguros.cl/svn/Repositorio_Principal/BCI/ANGULAR/EndososWeb/branches/V4.5/Release/QA</t>
  </si>
  <si>
    <t>https://svn.bciseguros.cl/svn/Repositorio_Principal/BCI/IIS/WEB/BotonBci/branches/V2.3</t>
  </si>
  <si>
    <t>https://svn.bciseguros.cl/svn/Repositorio_Principal/BCI/IIS/WEB/DswVehiculo/branches/V1.30/</t>
  </si>
  <si>
    <t>https://svn.bciseguros.cl/svn/Repositorio_Principal/BCI/IIS/WEB/WebBCISeguros/branches/V3.1/Fuentes</t>
  </si>
  <si>
    <t>https://svn.bciseguros.cl/svn/Repositorio_Principal/ZENIT/IIS/WEB/worksite/branches/V3.2</t>
  </si>
  <si>
    <t>https://svn.bciseguros.cl/svn/Repositorio_Principal/BCI/JAVA/WEB/SWLR/branches/V1.9.7</t>
  </si>
  <si>
    <t>https://svn.bciseguros.cl/svn/Repositorio_Principal/BCI/IIS/WS/WsLisaSoap/branches/V1.6.6</t>
  </si>
  <si>
    <t>https://svn.bciseguros.cl/svn/Repositorio_Principal/BCI/IIS/WEB/cotizadorSeguroVida/branches/V2.5/Fuentes</t>
  </si>
  <si>
    <t>https://svn.bciseguros.cl/svn/Repositorio_Principal/BCI/IIS/WS/wsIntegracionSins/branches/V3.7/</t>
  </si>
  <si>
    <t>https://svn.bciseguros.cl/svn/Repositorio_Principal/BCI/IIS/WEB/Gestioninspecciones/branches/V3.1.2</t>
  </si>
  <si>
    <t>https://svn.bciseguros.cl/svn/Repositorio_Principal/BI/Datos/branches/V1.7.29</t>
  </si>
  <si>
    <t>https://svn.bciseguros.cl/svn/Repositorio_Principal/BCI/IIS/WEB/ContactenosCorredores/branches/V1.0.8</t>
  </si>
  <si>
    <t>https://svn.bciseguros.cl/svn/Repositorio_Principal/BCI/CONSOLAS/GeneradorOportunidadesCRM/branches/V2.0/Release</t>
  </si>
  <si>
    <t>https://svn.bciseguros.cl/svn/Repositorio_Principal/BCI/CONSOLAS/ReprocesoCotizacionesPagadasBCI/branches/V1.0</t>
  </si>
  <si>
    <t>https://svn.bciseguros.cl/svn/Repositorio_Principal/BCI/IIS/WS/ApiCobMedPago/branches/V2.7</t>
  </si>
  <si>
    <t>https://svn.bciseguros.cl/svn/Repositorio_Principal/BCI/IIS/WEB/GestionOportunidades/branches/V2.32/</t>
  </si>
  <si>
    <t>https://svn.bciseguros.cl/svn/Repositorio_Principal/BCI/ANGULAR/EndososWeb/branches</t>
  </si>
  <si>
    <t>https://svn.bciseguros.cl/svn/Repositorio_Principal/BCI/JAVA/WEB/SWLR/branches/V1.9.6</t>
  </si>
  <si>
    <t>https://svn.bciseguros.cl/svn/Repositorio_Principal/BCI/IIS/WEB/cotizadorSeguroVida/branches/V2.4/Fuentes</t>
  </si>
  <si>
    <t>scriptS</t>
  </si>
  <si>
    <t xml:space="preserve">Base de datos: </t>
  </si>
  <si>
    <t>(Varios elementos)</t>
  </si>
  <si>
    <t>FORMULA_DEMORA_INSTALACION_QA</t>
  </si>
  <si>
    <t>ordenar meses</t>
  </si>
  <si>
    <t>Dashboard Metricas</t>
  </si>
  <si>
    <t>BACKOFFICE GENERALES</t>
  </si>
  <si>
    <t>BACKOFFICE VIDA</t>
  </si>
  <si>
    <t>cantidad</t>
  </si>
  <si>
    <t>[RI#202010275620789] Campa&amp;amp;ntilde;a SOAP2021 - Mejoras TI</t>
  </si>
  <si>
    <t>Nuevo Cotizador Hogar Corredores</t>
  </si>
  <si>
    <t>[PP] Oficina Virtual; Cotizador Seguro Vida</t>
  </si>
  <si>
    <t>Endoso Web Fase III</t>
  </si>
  <si>
    <t>MotivoCambio</t>
  </si>
  <si>
    <t>CANTIDAD</t>
  </si>
  <si>
    <t>MOTIVO CAMBIO</t>
  </si>
  <si>
    <t>Marzo</t>
  </si>
  <si>
    <t>ZIFRSMatrices</t>
  </si>
  <si>
    <t>1. Realizar un respaldo de la publicación. 2. Eliminar el contenido en el directorio de la aplicación actual, incluyendo el archivo Web.config. 3. Copiar todos los archivos desde el directorio Relase/ZIFRSMatrices del SVN al destino, incluir el archivo...</t>
  </si>
  <si>
    <t>https://svn.bciseguros.cl/svn/Repositorio_Principal/ZENIT/IIS/WEB/ZIFRSMatrices/branches/V1.2</t>
  </si>
  <si>
    <t>Replica de repuestos entre ambientes</t>
  </si>
  <si>
    <t>1.- BACKUP: No es necesario, objetos nuevos. 2.- Ejecución : Solo pasar el objeto:SNPSPGETR 3.- ROLLBACK : No es necesario son objetos nuevos.</t>
  </si>
  <si>
    <t>recaudaci&amp;oacute;n de banca (hipotecario)</t>
  </si>
  <si>
    <t>Versión: 66782 Fecha: 30/Mar/2021     Instrucciones para Forms y Reportes: 1.- ACSELX/V6.0/branches/V6.0/Acselx/Acsel_6i/Fuentes    1.1- Respaldar el Componente PAGOHIPO.fmb    1.2- Copiar nueva versión PAGOHIPO.fmb 2.- ACSELX/V6.0/branches/V6.0/Acse...</t>
  </si>
  <si>
    <t>Cambio Id TBK</t>
  </si>
  <si>
    <t>Favor copiar componentes a QA ZENIT avisar  a Cristian Alarcón 99552004 gracias</t>
  </si>
  <si>
    <t>(ya puesto en QA) web - Respaldar sitio en destino - Copiar de origen a destino excepción web.config - En archivo web.config, sección &amp;quot;appSettings&amp;quot; agregar la siguiente key: &amp;lt;add key=&amp;quot;UrlServiciosReserva&amp;quot; value=&amp;quot;http://wslin...</t>
  </si>
  <si>
    <t>1.- BACKUP: No es necesario, objetos nuevos. 2.- Ejecución : Solo pasar el objeto:SNPSPLRPG 3.- ROLLBACK : No es necesario son objetos nuevos.</t>
  </si>
  <si>
    <t>Instrucciones para Forms y reportes: 1. Respaldar los componentes AplRecau.fmb y AplRecau.fmx 2. Copiar los componentes AplRecau.fmb y AplRecau.fmx desde la ruta origen en SVN 66696 al destino 3. En casos de error restaurar los componentes punto 1</t>
  </si>
  <si>
    <t>Instrucciones para Base de Datos: 1. Copiar los componentes desde ruta origen en SVN 66696 al destino 2. Ejecutar los siguientes scripts: pr_int_cob_recau_desa_04.sql pr_deposito_04.sql 3. En caso de error ejecutar los scripts: rollback_pr_int_cob_re...</t>
  </si>
  <si>
    <t>Diferenciaci&amp;oacute;n aplicaci&amp;oacute;n de pagos para P&amp;oacute;lizas con Ahorro versus sin Ahorro</t>
  </si>
  <si>
    <t>Bus de recaudaci&amp;oacute;n Pac/Pat Zenit</t>
  </si>
  <si>
    <t>GeneradorOportunidadesCRM</t>
  </si>
  <si>
    <t>#REPASO QA SOLO EJECUTAR PASO 4 y 5# (NO)0.- Detener tarea programada GeneradorOportunidadesCRM (NO)1.- Respaldar carpeta de destino (NO)2.- Copiar desde SVN Release a carpeta destino. (NO)3.- Ejecutar tarea programada GeneradorOportunidadesCRM 4.- En a...</t>
  </si>
  <si>
    <t>#NO EJECUTAR YA ESTA EN QA Q11# Ejecutar en base Q11 esquema ADMGESOP siguientes script de ruta SVN scripts/ADMGESOP: - 1DML.sql - 2SP.sql En caso de error ejectuar script ROLLBACK.sql #NO EJECUTAR YA ESTA EN QA Q09# Ejecutar en base Q09 esquema ADMOCRM...</t>
  </si>
  <si>
    <t>Solo cambios en archivo .config</t>
  </si>
  <si>
    <t>https://svn.bciseguros.cl/svn/Repositorio_Principal/BCI/CONSOLAS/GeneradorOportunidadesCRM/branches/V2.2</t>
  </si>
  <si>
    <t>ADMCVH</t>
  </si>
  <si>
    <t>Paso 1: Ejecutar archivo existente en svn Script llamado script.sql Paso 2: Exportar / importar datos de tabla ADMCVH.RNVM_MAESTRO_VEHICULOS desde d11 a Q11. En caso de rollback ejecutar archivo existente en svn Script llamado Rolback.sql</t>
  </si>
  <si>
    <t>https://svn.bciseguros.cl/svn/Repositorio_Principal/BCI/SQL/Performance_Cotizadores/branches/Performance_Consultas/V2.0/Script</t>
  </si>
  <si>
    <t>*** SVN NRO      66666    *** 1. copiar desde ruta SVN objetos     CARDIPRE.fmb   CARDIPRE.fmx 2. en caso de rollback    Eliminar ya que son objetos nuevos</t>
  </si>
  <si>
    <t>*** SVN NRO      66666   *** BASE : P01 ESQUEMA  : ACSEL 1. Ejecutar script  para crear pacakge     PR_CARGA_DIPRECA.SQL       PR_CONV_MARCO.SQL     PR_FACTURACION.SQL 2. en caso de rollbacka ejecutar    PR_CARGA_DIPRECA_ROLLBACK.SQL    PR_CONV_MARC...</t>
  </si>
  <si>
    <t>Instrucciones para Forms y reportes: 1. Respaldar los componentes AplRecau.fmb y AplRecau.fmx 2. Copiar los componentes AplRecau.fmb y AplRecau.fmx desde la ruta origen en SVN 66660 al destino 3. En casos de error restaurar los componentes punto 1</t>
  </si>
  <si>
    <t>Instrucciones para Base de Datos: 1. Copiar los componentes desde ruta origen en SVN 66660 al destino 2. Ejecutar los siguientes scripts: create_table_acs_recepcion_tc.sql pr_int_cob_recau_desa_03.sql rollback_pr_deposito_03.sql 3. En caso de error e...</t>
  </si>
  <si>
    <t>Aplicaci&amp;oacute;n masiva cuotas gratis</t>
  </si>
  <si>
    <t>Instrucciones para Forms y Reportes: 1.- Copiar forms: CATMCUGR.fmx y MANCUOGR.fmx.</t>
  </si>
  <si>
    <t>Base de datos: P01QA Esquema: Acsel Revisión: 66632 Fecha: 25-03-2021 0.- Ejecutar script 00_Rollback_RI#202102025621800.sql 1.- Ejecutar script 01_SEQUENCE_SQ_REGCUOGRT_RI#202102025621800.sql 2.- Ejecutar script 02_TABLE_PCAR_REGCUOGRT_RI#202102025621...</t>
  </si>
  <si>
    <t>Cotizador Tradicional</t>
  </si>
  <si>
    <t>- Respaldar destino. - Borrar carpeta bin de destino. - Copiar y pegar de origen a destino, excepto Web.config, Carpetas Logs, Consultas, BandejaPolizas. - Reciclar pool. En caso de Rollback: - Eliminar todo en la carpeta excepto: Carpeta Logs. - Restau...</t>
  </si>
  <si>
    <t>https://svn.bciseguros.cl/svn/Repositorio_Principal/BCI/IIS/WEB/CotizadorVehiculo/branches/V3.4</t>
  </si>
  <si>
    <t>#REPASO, SOLO EJECUTAR AGREGAR CONNECTIONSTRING DEL PASO 4# (NO EJECUTAR) 1.- Respaldar carpeta de destino (NO EJECUTAR) 2.- Copiar desde svn a destino, no copiar archivo web.config (NO EJECUTAR) 3.- Reciclar pool. 4.- En archivo web.config en sección c...</t>
  </si>
  <si>
    <t>#NO EJECUTAR; YA ESTA EN BASE QA# Ejecutar en base Q11 esquema ADMACPE y repasar sinonimos de objetos: 1 Tablas.sql 2 Paquete.sql 3 DML.sql 5 Procedimientos.SQL En caso de error, ejecutar Rollback.sql</t>
  </si>
  <si>
    <t>es solo Webconfig</t>
  </si>
  <si>
    <t>https://svn.bciseguros.cl/svn/Repositorio_Principal/BCI/IIS/WEB/cotizadorSeguroVida/branches/V2.11/</t>
  </si>
  <si>
    <t>#REPASO, SOLO EJECUTAR PASO 4# (NO)1.- Respaldar carpeta de destino (NO)2.- Copiar desde SVN Release a carpeta destino. (NO)3.- Reciclar pool (SI)4.- En archivo web.config buscar llave &amp;lt;httpRuntime&amp;gt; y agregar executionTimeout=&amp;quot;1200&amp;quot;, NO ...</t>
  </si>
  <si>
    <t>#NO EJECUTAR, YA ESTA EN BASE QA# Ejecutar script existente en directorio SVN Scripts, en base Q11 esquema ADMGESOP: 3 DML.SQL En caso de error ejecutar el siguiente script existente en directorio SVN Scripts Rollback.SQL</t>
  </si>
  <si>
    <t>Es solo webconfig</t>
  </si>
  <si>
    <t>https://svn.bciseguros.cl/svn/Repositorio_Principal/BCI/IIS/WEB/GestionOportunidades/branches/V2.34/</t>
  </si>
  <si>
    <t>Versión: 66690 1.- Respaldar CARGA01.fmb y CARGA01.fmx 2.- Compilar CARGA01.fmb y CARGA01.fmx 3.- En caso de problemas restaurar desde respaldo punto 1.</t>
  </si>
  <si>
    <t>Recaudaci&amp;oacute;n Proceso 321</t>
  </si>
  <si>
    <t>zifrsmatrices</t>
  </si>
  <si>
    <t>1- Respaldar release anterior 2- Copiar todo el contenido menos el Web.config desde la ubicación: https://svn.bciseguros.cl/svn/Repositorio_Principal/ZENIT/IIS/WEB/ZIFRSMatrices/branches/V1.1/Release a la ubicación: \\SEQWVIIS01.domainuap.cl\Sitios_WE...</t>
  </si>
  <si>
    <t>https://svn.bciseguros.cl/svn/Repositorio_Principal/ZENIT/IIS/WEB/ZIFRSMatrices/branches/V1.1/Release</t>
  </si>
  <si>
    <t>IFRSMatrices</t>
  </si>
  <si>
    <t>1- respaldar el release anterior en el ambiente 2- Copiar todo el contenido menos el web.config desde la ruta: \\SEDWVIIS02.domainuap.cl\Sitios_WEB_Desa\IFRSMatrices a la partición de destino: \\SEQWVIIS02.domainuap.cl\Sitios_WEB\IFRSMatrices 3- camb...</t>
  </si>
  <si>
    <t>Copiar la siguiente base de datos al ambiente Q09 para regularización de ambiente, desde la siguiente base de datos: Base de datos: D09 Esquema: ADMIFRS Copiar todos los componentes, incluyendo DBlink favor de dar cadena de conexión a QA para config...</t>
  </si>
  <si>
    <t>https://svn.bciseguros.cl/svn/Repositorio_Principal/BCI/IIS/WEB/IFRSMatrices/branches/V1.3.1/</t>
  </si>
  <si>
    <t>SFTP de la Banca</t>
  </si>
  <si>
    <t>SVN 66566 ACSELX respaldar DBNET01.fmb copiar al destino  DBNET01.fmb y DBNET01.fmx en caso de rollback restaurar respaldo</t>
  </si>
  <si>
    <t>SVN 66566 ACSELX respaldar pr_genera_pdf_ensemble.pck compilar pr_genera_pdf_ensemble.pck en caso de rollback restaurar respaldo</t>
  </si>
  <si>
    <t>*** SVN NRO      66577   *** 1. copiar desde ruta SVN objetos     CARDIPRE.fmb   CARDIPRE.fmx 2. en caso de rollback    Eliminar ya que son objetos nuevos</t>
  </si>
  <si>
    <t>*** SVN NRO      66577  *** BASE : P01 ESQUEMA  : ACSEL 1. Ejecutar script  para crear pacakge     PR_CARGA_DIPRECA.SQL       PR_CONV_MARCO.SQL     PR_FACTURACION.SQL 2. en caso de rollbacka ejecutar    PR_CARGA_DIPRECA_ROLLBACK.SQL    PR_CONV_MARCO...</t>
  </si>
  <si>
    <t>BandejaLineasComerciales</t>
  </si>
  <si>
    <t>(ya puesto en QA) Web - Crear sitio en destino &amp;quot;BandejaLineasComerciales&amp;quot;, framework 4, integrado, DNS Interno y Externo, http, https. - Copiar de Origen a destino. - Modificar en &amp;quot;Configuracion\Aplicacion\AppSettings.config&amp;quot; las sig...</t>
  </si>
  <si>
    <t>ES ic</t>
  </si>
  <si>
    <t>https://svn.bciseguros.cl/svn/integracion_continua/BCI/WEB/BandejaLineasComerciales/branches/Linea_Desarrollo</t>
  </si>
  <si>
    <t>https://svn.bciseguros.cl/svn/Repositorio_Principal/BCI/IIS/WS/wsIntegracionSins/branches/V3.12</t>
  </si>
  <si>
    <t>Nuevas interfaces para VERITAS</t>
  </si>
  <si>
    <t>web - Respaldar sitio en destino - Copiar de origen a destino, excepción de web.config, nlog.config, Configuracion y Log ** En caso de error o rollback, restaurar sitio con respaldo.</t>
  </si>
  <si>
    <t>(ya puesto en QA) web - Respaldar sitio en destino - Copiar de Origen a destino, excepción web.config, nlog.config, Log y Documentos ** En caso de error restaurar sitio con respaldo</t>
  </si>
  <si>
    <t>(ya puesto en QA) BD   - En base de datos p16, esquema ADMCMR los siguientes &amp;quot;Script/22-02-2021&amp;quot;: a) OBJECTS SCRIPT PARTE 1.sql b) OBJECTS SCRIPT PARTE 2.sql c) DATA SCRIPT.sql * En caso algún error ejecutar el script que se encuentra &amp;quot;S...</t>
  </si>
  <si>
    <t>(ya puesto en QA) web - Respaldar sitio en destino - Copiar de origen a destino, excepción de web.config, nlog.config, Configuracion y Log ** En caso de error, restaurar sitio con respaldo.</t>
  </si>
  <si>
    <t>Incidente N° 755 Seguir las Siguientes instrucciones 1)Respaldar destino 2)Eliminar la carpeta BIN en el destino 3)Copiar de Origen a Destino Exceptuando webconfig 4)Reciclar Pool 5)En caso de rollback restituir respaldo de paso 1</t>
  </si>
  <si>
    <t>Instrucciones para Forms y reportes: 1. Respaldar los componentes AplRecau.fmb y AplRecau.fmx 2. Copiar los componentes AplRecau.fmb y AplRecau.fmx desde la ruta origen en SVN 66510 al destino 3. En casos de error restaurar los componentes punto 1</t>
  </si>
  <si>
    <t>Instrucciones para Base de Datos: 1. Copiar los componentes desde ruta origen en SVN 66510 al destino 2. Ejecutar los siguientes scripts: pr_int_cob_recau_desa.sql pr_deposito_desa.sql 3. En caso de error ejecutar los scripts: rollback_pr_int_cob_reca...</t>
  </si>
  <si>
    <t>1.- Respaldar carpeta de destino 2.- Copiar desde SVN Release a carpeta destino. 3.- Reciclar pool En caso de error, restaurar respaldo de sitio.  </t>
  </si>
  <si>
    <t>Ejecutar script existente en directorio SVN Scripts, en base Q11 esquema ADMGESOP: 3 DML.SQL En caso de error ejecutar el siguiente script existente en directorio SVN Scripts Rollback.SQL</t>
  </si>
  <si>
    <t>ConsolaEmitirPolizas</t>
  </si>
  <si>
    <t>1.- Crear carpeta en servidor de tareas QA (ejemplo c:\tareas\ConsolaEmitirPolizas) 2.- Copiar desde SVN carpeta release a carpeta creada en paso anterior 3.- Crear tarea programada en servidor de tareas QA, sin desencadenadores y asociar a &amp;quot;Consol...</t>
  </si>
  <si>
    <t>https://svn.bciseguros.cl/svn/Repositorio_Principal/ZENIT/CONSOLAS/ConsolaEmitirPolizas/branches/V1.0/</t>
  </si>
  <si>
    <t>1.- Respaldar carpeta de destino 2.- Copiar desde svn a destino, no copiar archivo web.config 3.- Reciclar pool. En caso de error, restaurar respaldo de sitio.</t>
  </si>
  <si>
    <t>Ejecutar en base Q11 esquema ADMACPE y repasar sinonimos de objetos: 1 Tablas.sql 2 Paquete.sql 3 DML.sql 5 Procedimientos.SQL En caso de error, ejecutar Rollback.sql</t>
  </si>
  <si>
    <t>WsIntegracionValora</t>
  </si>
  <si>
    <t>* APLICACION DESDE INTEGRACION CONTINUA * Seguir los siguientes pasos: 1) Copiar todo desde Origen a Destino sin web.config 2) En caso de error realizar rollback * APLICACION DESDE INTEGRACION CONTINUA *</t>
  </si>
  <si>
    <t>https://svn.bciseguros.cl/svn/integracion_continua/BCI/IIS/WS/WsIntegracionValora/trunk</t>
  </si>
  <si>
    <t>-- no aplica --</t>
  </si>
  <si>
    <t>**** svn nro      66562  **** Esquema : ACSEL Base : P01   Es un package nuevo 1. Ejecutar  Script    PR_WEB_VENTCOL.sql 2. En caso de Rollback ejecutar    PR_WEB_VENTCOL_ROLLBACK.sql</t>
  </si>
  <si>
    <t>0.- Detener tarea programada GeneradorOportunidadesCRM 1.- Respaldar carpeta de destino 2.- Copiar desde SVN Release a carpeta destino. 3.- Ejecutar tarea programada GeneradorOportunidadesCRM En caso de error, restaurar respaldo en carpeta destino.  </t>
  </si>
  <si>
    <t>Ejecutar en base Q11 esquema ADMGESOP siguientes script de ruta SVN scripts/ADMGESOP: - 1DML.sql - 2SP.sql En caso de error ejectuar script ROLLBACK.sql Ejecutar en base Q09 esquema ADMOCRMMCIA siguientes script de ruta SVN scripts/ADMOCRMMCIA : - 1DML....</t>
  </si>
  <si>
    <t>EW - MODIFICACI&amp;Oacute;N MATERIA ASEGURADA</t>
  </si>
  <si>
    <t>1.- Backup: Realizar backup del objeto indicado. 2.- Instrucciones: pasar objeto indicado de origen a destino. 3.- Rollback: en caso de error, realizar rollback.</t>
  </si>
  <si>
    <t>Incidente: 753 - Eliminar el contenido actual del sitio menos web config - pegar el contenido de la carpeta release en destino, menos webconfig - reiniciar pool</t>
  </si>
  <si>
    <t>https://svn.bciseguros.cl/svn/Repositorio_Principal/BCI/IIS/WS/ServiciosBaseSiniestros/branches/V3.1/Release</t>
  </si>
  <si>
    <t>WebInBound</t>
  </si>
  <si>
    <t>1.- Respaldar sitio de destino 2.- Reemplazar de origen a destino, exceptuando archivo web.config 3.- En caso de error realizar rollback de sitio antes respaldado, mencionado en el punto 1.</t>
  </si>
  <si>
    <t>https://svn.bciseguros.cl/svn/Repositorio_Principal/BCI/IIS/WEB/WebInBound/branches/V2.5</t>
  </si>
  <si>
    <t>Favor  avisar a Luis Cáceres  o Cristian Alarcón ( 999552004 ) gracias</t>
  </si>
  <si>
    <t>ApiTarificarHogar</t>
  </si>
  <si>
    <t>(ya puesto en QA) - Respaldar sitio en destino - Eliminar todo excepción carpeta Log - Copiar de origen a destino, excepción carpeta Log - Modificar en appsettings del web.config, las siguientes key: UrlWsRutNegativoHogar =&amp;gt; https://wsruth.bcisegur...</t>
  </si>
  <si>
    <t>(ya puesto en QA) BD (base de datos P11) - En esquema ADMGESHOGAR los siguientes script que se encuentran en &amp;quot;Scripts/24-03-2021&amp;quot;: Script: 1 -SCRIPT_SP.sql En caso de error ejecutar el Rollback: 2 -SCRIPT_SP_ROLLBACK.sql</t>
  </si>
  <si>
    <t>https://svn.bciseguros.cl/svn/Repositorio_Principal/BCI/IIS/WEB/CotizadorDirecto/branches/V4.39/</t>
  </si>
  <si>
    <t>https://svn.bciseguros.cl/svn/Repositorio_Principal/BCI/IIS/WS/WSIntegracionGO/branches/V3.3</t>
  </si>
  <si>
    <t>wscargaacsel.bciseguros.cl</t>
  </si>
  <si>
    <t>1.- Respaldar carpeta de destino 2.- Copiar desde svn a destino, no copiar archivo web.config 3.- En archivo web.config agregar siguiente key en seccion &amp;lt;appSettings&amp;gt;: &amp;lt;add key=&amp;quot;SP_CargaPolizaColectiva&amp;quot; value=&amp;quot;PR_WEB_VENTCOL.PRD_V...</t>
  </si>
  <si>
    <t>https://svn.bciseguros.cl/svn/Repositorio_Principal/BCI/IIS/WS/WSCargaAcsel/branches/V1.3/Release</t>
  </si>
  <si>
    <t>ENDOSOS</t>
  </si>
  <si>
    <t>Llevar de origen a destino leugsio</t>
  </si>
  <si>
    <t>web - Respaldar sitio en destino - Copiar de origen (carpeta release de ruta SVN) a destino, excepción web.config y Log ** en caso de error, restaurar sitio con respaldo NRO INCIDENTE: 752</t>
  </si>
  <si>
    <t>*** SVN NRO      66505   *** 1. copiar desde ruta SVN objetos     CARDIPRE.fmb   CARDIPRE.fmx 2. en caso de rollback    Eliminar ya que son objetos nuevos</t>
  </si>
  <si>
    <t>*** SVN NRO      66505  *** BASE : P01 ESQUEMA  : ACSEL 1. ejecutar script  para crear pacakge     PR_CARGA_DIPRECA.SQL   2. en caso de rollbacka ejecutar    PR_CARGA_DIPRECA_ROLLBACK.SQL</t>
  </si>
  <si>
    <t>Seguir las Siguientes instrucciones 1)Respaldar destino 2)Eliminar la carpeta BIN en el destino 3)Copiar de Origen a Destino Exceptuando webconfig 4)Reciclar Pool 5)En caso de rollback restituir respaldo de paso 1</t>
  </si>
  <si>
    <t>Llevar de Origen a Destino, ugdszen0 a leugdid</t>
  </si>
  <si>
    <t>*** SVN NRO      66490  *** 1. copiar desde ruta SVN objetos     CARDIPRE.fmb   CARDIPRE.fmx 2. en caso de rollback    Eliminar ya que son objetos nuevos</t>
  </si>
  <si>
    <t>*** SVN NRO      66490  *** BASE : P01 ESQUEMA  : ACSEL 1. ejecutar script  para crear pacakge     PR_CARGA_DIPRECA.SQL   2. en caso de rollbacka ejecutar    PR_CARGA_DIPRECA_ROLLBACK.SQL</t>
  </si>
  <si>
    <t>Generador interfaces de pgos para Corredores</t>
  </si>
  <si>
    <t>ENSEMBLE CARGAS ABCDIN</t>
  </si>
  <si>
    <t>Versión: 66420 1) Ejecutar los siguientes scripts:  1.1) ENS_PKG_ABCDIN_CARGAS.sql  1.2) ENS_PKG_ABCDIN_HOMOLOGACIONES.sql  1.3) ENS_PKG_ABCDIN_VALIDACIONES.sql  1.4) ENS_PKG_ABCDIN_POSTVALIDACION.sql  1.5) ENS_PKG_ABCDIN_PRINCIPAL.sql  1.6) ENS_PKG_AB...</t>
  </si>
  <si>
    <t>Ordenes de Pago</t>
  </si>
  <si>
    <t>Versión: 66386 1. Ejecutar el siguiente script  Crea_pkg_acs_cancelaciones.sql Rollback: 1. Ejecutar script  Rollback_pkg_acs_cancelaciones.sql</t>
  </si>
  <si>
    <t>(solo liberar paso), paso por mejora continua. 1) Respaldar sitio actual 2) Copiar de origen a destino, omitir web.confing (acá si ahí modificaciones indicar) 3) * RollBack Restaurar respaldo solicitado en punto 1</t>
  </si>
  <si>
    <t>si tiene instrucciones: favor ejecutar el siguiente script: Base de datos: Q02 - ADMOFVIR - Ejecutar Scripts en el orden en que se encuentran enumerados en la ruta: https://svn.bciseguros.cl/svn/integracion_continua/BCI/API/ApiOfVirtual/trunk/Script/V...</t>
  </si>
  <si>
    <t>1.- BACKUP: No es necesario, objetos nuevos. 2.- Ejecución : pasar los obejtos de Origen a Destino. 3.- ROLLBACK : No es necesario son objetos nuevos.</t>
  </si>
  <si>
    <t>https://svn.bciseguros.cl/svn/Repositorio_Principal/BCI/IIS/WS/WsLisaSoap/branches/V1.7.0</t>
  </si>
  <si>
    <t>Seguir los siguientes pasos 1)Respaldar destino 2)Copiar de origen a destino Exceptuando web.config y las carpetas \cajavecina - \Impresion 3)En caso de rollback reemplazar de respaldo del paso 1 4)Reciclar pool</t>
  </si>
  <si>
    <t>0) Acceder a seqwvtsk01 1) Respaldar el release de geovictoria (según la ruta donde este instalado en el servidor) 2) Pegar el release de SVN /release -------------------- En caso de error con la instalación.... pegar el release respaldado en el pu...</t>
  </si>
  <si>
    <t>https://svn.bciseguros.cl/svn/Repositorio_Principal/BCI/CONSOLAS/Comunicaciongeovictoria/branches/V1.12</t>
  </si>
  <si>
    <t>1.-Respaldar sitio actual 2.-Reemplazar de origen a destino exceptuando web.config 3.-En caso de error volver a sitio respaldado en el punto 1.</t>
  </si>
  <si>
    <t>https://svn.bciseguros.cl/svn/Repositorio_Principal/BCI/IIS/WS/WsEmisionWsm/branches/V2.13</t>
  </si>
  <si>
    <t>1) Respaldar sitio actual 2) Copiar de origen a destino omitir web.confing. ---Incluir en properties.config los siguientes tags:   &amp;lt;!--VISOR CM--&amp;gt;   &amp;lt;add key=&amp;quot;UrlVisorCM&amp;quot; value=&amp;quot;https://www.bciseguros.cl/viewCm/lisArch.action&amp;quo...</t>
  </si>
  <si>
    <t>Es integracion Continua no se ejecuta por QA</t>
  </si>
  <si>
    <t>ELISETTE FARIAS</t>
  </si>
  <si>
    <t>1. Realizar un respaldo de la publicación. 2. Eliminar el contenido en el directorio de la aplicación actual, excepto el archivo Web.config y los directorios /logs  y  /bandeja 3. Copiar todos los archivos desde el directorio Relase/Sitio en SVN al des...</t>
  </si>
  <si>
    <t>Ejecutar los scripts En la Q09 ejecutar /Scripts/QA/01-InsertParametro-TEXTO_TITULO.sql nInstrucciones de Rollback BD: Ejecutar /Scripts En BBDD Q09 /Scripts/QA    - 99-ROLLBACK.sql</t>
  </si>
  <si>
    <t>https://svn.bciseguros.cl/svn/Repositorio_Principal/BCI/IIS/WEB/suscribirpatcri/branches/V1.11</t>
  </si>
  <si>
    <t>Siniestros</t>
  </si>
  <si>
    <t>Revisión: 66150 1.- Copiar forms nuevos: ANUSIN01.fmx y ANUSIN01.fmb.</t>
  </si>
  <si>
    <t>Base de datos: P01 Esquema: Acsel Revisión: 66150 Fecha: 17-03-2021 1.- Ejecutar script 01_TABLE_SIN_AUDITA_ANULA_RI#202101115621579.sql 2.- Ejecutar script 02_PR_ANULASINIESTRO_RI#202101115621579.sql 3.- Ejecutar script 03_Sinonimos_RI#20210111562157...</t>
  </si>
  <si>
    <t>(solo liberar paso) paso por mejora continua. 1) Respaldar sitio actual 2) Copiar de origen a destino, omitir web.confing (acá si ahí modificaciones indicar) 3) * RollBack Restaurar respaldo solicitado en punto 1</t>
  </si>
  <si>
    <t>Versión: 66387 1.- Respaldar CARGA01.fmb y CARGA01.fmx 2.- Compilar CARGA01.fmb y CARGA01.fmx 3.- En caso de problemas restaurar desde respaldo punto 1.</t>
  </si>
  <si>
    <t>INGRESO DE ENDOSOS</t>
  </si>
  <si>
    <t>Esta solicitud es para corregir problemas en paso a producción anterior, donde no se incluyeron estas instrucciones. 1.- Backup: Realizar Backup el sitio 2. Ejecución:en Destino:       - eliminar todo el contenido salvo las carpetas &amp;quot;CargaArchiv...</t>
  </si>
  <si>
    <t>ya en</t>
  </si>
  <si>
    <t>TimeLineLiqVhInt</t>
  </si>
  <si>
    <t>ORIETA JIMENEZ</t>
  </si>
  <si>
    <t>N° Incidente: 748 Instrucciones 1) Respaldar versión anterior 2) Copiar y pegar en Destino todo, menos WebConfig 3) En caso de error volver a versión respaldada</t>
  </si>
  <si>
    <t>ya en QA.</t>
  </si>
  <si>
    <t>https://svn.bciseguros.cl/svn/Repositorio_Principal/BCI/IIS/WEB/TimeLineLiqVhInt/branches/V2.8</t>
  </si>
  <si>
    <t>EnQueEstaMiVehiculoZenit</t>
  </si>
  <si>
    <t>https://svn.bciseguros.cl/svn/Repositorio_Principal/ZENIT/IIS/WEB/EnQueEstaMiVehiculoZenit/branches/V2.0.8</t>
  </si>
  <si>
    <t>EnQueEstaMiVehiculo</t>
  </si>
  <si>
    <t>https://svn.bciseguros.cl/svn/Repositorio_Principal/BCI/IIS/WEB/EnQueEstaMiVehiculo/branches/v2.7</t>
  </si>
  <si>
    <t> Esta solicitud es para corregir problemas en paso a producción anterior, donde no se incluyeron estas instrucciones. 1.- BACKUP: realizar backup del sitio 2.- INSTRUCCIONES:        - Eliminar todo el contenido y pasar desde origen a destino.         ...</t>
  </si>
  <si>
    <t>PROCESO FACTURACI&amp;Oacute;N MANUAL</t>
  </si>
  <si>
    <t>Cuando este listo avisar a Cristian Alarcón  999552004</t>
  </si>
  <si>
    <t>https://svn.bciseguros.cl/svn/Repositorio_Principal/BCI/CONSOLAS/Comunicaciongeovictoria/branches/V1.11</t>
  </si>
  <si>
    <t>Versión: 66311 1. Ejecutar el siguiente script  Crea_pkg_acs_cancelaciones.sql Rollback: 1. Ejecutar script  Rollback_pkg_acs_cancelaciones.sql</t>
  </si>
  <si>
    <t>En carpeta scripts de SVN: - Ejecutar script &amp;quot;CREATE SP DISTRIBUCION PRIMAS.sql&amp;quot; en Base de datos Q11, esquema ADMHOGAR. En caso de rollback, ejecutar script &amp;quot;ROLLBACK SP DISTRIBUCION PRIMAS.sql&amp;quot; en Base de datos Q11, esquema ADMHOG...</t>
  </si>
  <si>
    <t>Versión: 66315 1.- Respaldar CATMKVEN.fmb y CATMKVEN.fmx 2.- Compilar CATMKVEN.fmb y CATMKVEN.fmx 3.- En caso de problemas restaurar desde respaldo punto 1.</t>
  </si>
  <si>
    <t>Versión: 66310 1.- Respaldar GPRILIQT.fmb y GPRILIQT.fmx 2.- Compilar GPRILIQT.fmb y GPRILIQT.fmx 3.- En caso de problemas restaurar desde respaldo punto 1.</t>
  </si>
  <si>
    <t>1.- Ejecutar sp_webconfiguraparametro.sql de la carpeta de SVN en base de datos Q11, esquema ADMHOGAR.</t>
  </si>
  <si>
    <t>Tiene instrucciones a Base de Datos? Si Instrucciones BD: Base de datos: SID: Q11 Esquema: ADMPERFILES - Ejecutar scripts, enumerados en orden de ejecución, ubicados en la ruta SVN: &amp;quot;/Scripts/2.8/Actualizacion&amp;quot; Después de ejecutar scrip...</t>
  </si>
  <si>
    <t>*** SVN NRO      66252  *** 1. copiar desde ruta SVN objetos     CARDIPRE.fmb   CARDIPRE.fmx 2. en caso de rollback    Eliminar ya que son objetos nuevos</t>
  </si>
  <si>
    <t>*** SVN NRO      66252  *** BASE : P01 ESQUEMA  : ACSEL 1. ejecutar script  para crear pacakge     PR_CARGA_DIPRECA.SQL   2. en caso de rollbacka ejecutar    PR_CARGA_DIPRECA_ROLLBACK.SQL</t>
  </si>
  <si>
    <t>Nro Incidente 747 1. Respaldar version en destino 2. Copiar carpetas bin **En caso de error volver a version de respaldo**</t>
  </si>
  <si>
    <t>https://svn.bciseguros.cl/svn/Repositorio_Principal/BCI/IIS/WEB/Gestioninspecciones/branches/V3.3.2/Fuentes</t>
  </si>
  <si>
    <t>(Ya puesto en QA por Integración Continua)  web - Respaldar sitio en destino - Copiar de origen a destino, excepción de web.config, nlog.config, Configuracion y Log ** En caso de error o rollback, restaurar sitio con respaldo.</t>
  </si>
  <si>
    <t>cotizador seguro vida</t>
  </si>
  <si>
    <t>no aplica, paso solo a nivel de BD.</t>
  </si>
  <si>
    <t>Se requiere ejecutar el siguientes scritp en BD Q11 bajo esquema ADMACPE existentes en directorio script de SVN 1 PROCEDURE.sql En caso de rollback ejecutar siguientes scritp en BD Q11 bajo esquema ADMACPE ROLLBACK.sql</t>
  </si>
  <si>
    <t>https://svn.bciseguros.cl/svn/Repositorio_Principal/BCI/IIS/WEB/cotizadorSeguroVida/branches/V2.10.1/Scripts/</t>
  </si>
  <si>
    <t>0) Acceder a 100.100.2.113 1) Respaldar el release de geovictoria (según la ruta donde este instalado en el servidor) 2) Pegar el release de SVN /release -------------------- En caso de error con la instalación.... pegar el release respaldado en el...</t>
  </si>
  <si>
    <t>favor avisar por cual quier duda a   Cristian Alarcón 9 9955 2004  </t>
  </si>
  <si>
    <t>https://svn.bciseguros.cl/svn/Repositorio_Principal/BCI/IIS/WEB/mesaderepuestos/branches/V2.4.3</t>
  </si>
  <si>
    <t>FAVOR NO EJECUTAR EN QA, FUE EJECUTADO EN PASO ANTERIOR (6246) ESTO ES SOLO CONTROL DE CAMBIO WEB. SE DEJA PARA PASO A PRODUCCIÓN. 1-  Ejecutar en Q11, los scripts llamados &amp;quot;MDR-Fase2-Etapa3.sql&amp;quot; y &amp;quot;MDR-Fase2-Etapa3-Inicializacion.sql&amp;qu...</t>
  </si>
  <si>
    <t>https://svn.bciseguros.cl/svn/Repositorio_Principal/BCI/IIS/WEB/mesaderepuestosback/branches/V2.4.3</t>
  </si>
  <si>
    <t> Numero de Incidente : 7444 Seguir las Siguientes instrucciones 1)Respaldar destino 2)Eliminar la carpeta BIN en el destino 3)Copiar de Origen a Destino Exceptuando webconfig 4)Reciclar Pool 5)En caso de rollback restituir respaldo de paso 1</t>
  </si>
  <si>
    <t> 1)Ejecutar los siguientes Script desde la Carpeta Script svn/15-03-2020 en BD SOAP1 - ADMSOAPZ Script 14032021.sql 2)En caso de Rollback RollBack 14032021.sql</t>
  </si>
  <si>
    <t>Numero de Incidente : 7444 Seguir las Siguientes instrucciones 1)Respaldar destino 2)Eliminar la carpeta BIN en el destino 3)Copiar de Origen a Destino Exceptuando webconfig 4)Reciclar Pool 5)En caso de rollback restituir respaldo de paso 1</t>
  </si>
  <si>
    <t>1)Ejecutar los siguientes Script desde la Carpeta Script svn/15-03-2020 en BD SOAP1 - ADMSOAP Script 14032021.sql 2)En caso de Rollback RollBack 14032021.sql</t>
  </si>
  <si>
    <t>https://svn.bciseguros.cl/svn/Repositorio_Principal/BCI/CONSOLAS/Comunicaciongeovictoria/branches/V1.10</t>
  </si>
  <si>
    <t>(YA SE ENCUENTRAN EN QA) BD (Q11) - En esquema ADMGESHOGAR, el script que se encuentra en la carpeta &amp;quot;Scripts&amp;quot;: 1 - SCRIPT OBJECTS.sql ** En caso de error ejecutar rollback: 2 - SCRIPT ROLLBACK.sql - Crear sinónimos y dar permisos de ejecuci...</t>
  </si>
  <si>
    <t>https://svn.bciseguros.cl/svn/Repositorio_Principal/BCI/IIS/WS/WsConsumeGeolocalizacionHogar/branches/V1.2</t>
  </si>
  <si>
    <t>Revisión: 66085 1.- Copiar forms nuevos: ANUSIN01.fmx y ANUSIN01.fmb.</t>
  </si>
  <si>
    <t>Base de datos: P01 Esquema: Acsel Revisión: 66085 Fecha: 11-03-2021 1.- Ejecutar script 01_TABLE_SIN_AUDITA_ANULA_RI#202101115621579.sql 2.- Ejecutar script 02_PR_ANULASINIESTRO_RI#202101115621579.sql 3.- Ejecutar script 03_Sinonimos_RI#202101115621579...</t>
  </si>
  <si>
    <t>Avisar a Cristian Alarcón 9 9955 2004</t>
  </si>
  <si>
    <t>Renovaciones Web - L&amp;amp;iacute;neas Personales</t>
  </si>
  <si>
    <t>Proceso de publicacion de comisiones.</t>
  </si>
  <si>
    <t># Incidente 742 # 0.- Respaldar carpeta destino. 1.- Bajar fuentes de SVN y compilar solucion. Copiar compilado (release) a carpeta destino, no sobreescribir con_carga_hogar.exe.config 2.- En archivo con_carga_hogar.exe.config confirmar que las credencia...</t>
  </si>
  <si>
    <t>c://Desarrollo/BciSeguros/Zenit/CONSOLA/CargaAS400CotizadorSeguroHogar/V1.2</t>
  </si>
  <si>
    <t>(Ya puesto en QA, integración Continua) web - Respaldar sitio en destino - Copiar de origen a destino, excepción de web.config, nlog.config, Configuracion y Log ** En caso de error, restaurar sitio con respaldo. Nro Incidente:740</t>
  </si>
  <si>
    <t>https://svn.bciseguros.cl/svn/Repositorio_Principal/ZENIT/CONSOLAS/CargaAS400CotizadorSeguroHogar/branches/V1.2/</t>
  </si>
  <si>
    <t>(Pasado a QA, con integración continua) web - Respaldar sitio en destino - Copiar de origen a destino, excepción de web.config, nlog.config, Configuracion y Log ** En caso de error, restaurar sitio con respaldo. Nro Incidente:740</t>
  </si>
  <si>
    <t>(ya ejecutado en QA, por IC) BD - Ejecutar en base de datos P16, esquema ADMCMR, los scripts que se encuentran en &amp;quot;Script\11-03-2021&amp;quot;, en siguiente orden:    a) INCENDIO_JSON_DOCUMENT.sql En caso de error, ejecutar rollback:    b) INCENDIO_JSO...</t>
  </si>
  <si>
    <t>1.- Copiar forms nuevos: CATMCUGR.fmx y MANCUOGR.fmx. RollBack: No requiere.</t>
  </si>
  <si>
    <t>Instrucciones: Base de datos: P01 Esquema: Acsel Revision: 66083 Fecha: 11-03-2021 1.- Ejecutar script SQ_REGCUOGRT.sql 2.- Ejecutar script PCAR_REGCUOGRT.sql 3.- Ejecutar script PRODUCTO_CUOTAGRATIS.sql 4.- Ejecutar script 04_Sinonimos_RI#2021020256218...</t>
  </si>
  <si>
    <t> Seguir las Siguientes instrucciones 1)Respaldar destino 2)Copiar de Origen a Destino Exceptuando webconfig 3)Reciclar Pool 4)En caso de rollback restituir respaldo de paso 1</t>
  </si>
  <si>
    <t>1)Ejecutar los siguientes Script desde la Carpeta Script svn llamada 09-03-2020 en BD SOAP1 - ADMSOAPZ Script.sql 2)En Caso de rollback Rollback.sql</t>
  </si>
  <si>
    <t>Migrar Banco Estado a Multibanco</t>
  </si>
  <si>
    <t>1.- Respaldar carpeta destino 2.- Copiar desde origen a carpeta de destino, no copiar web.config, ni carpeta bandeja 3.- Reciclar pool En caso de error, rollback es restaurar respaldo en carpeta de destino.</t>
  </si>
  <si>
    <t>NO EJECUTAR INSTRUCCIONES DE QA, SOLUCION CARGADA POR INTEGRACION CONTINUA UTILIZANDO JENKINS Dejar la siguiente configuración en el web.config en la etiqueta &amp;lt;client&amp;gt; &amp;lt;endpoint address=&amp;quot;https://btn-mndt.servicioscca.cl/CCA/CCA-Servicios...</t>
  </si>
  <si>
    <t>https://svn.bciseguros.cl/svn/integracion_continua/BCI/API/Apiepac/trunk</t>
  </si>
  <si>
    <t>Respaldar version en destino Copiar carpetas imgmails (no reemplazar contenido de esta carpeta, solo agregar archivos nuevos) y bin de origen a destino En caso de error volver a version respaldada</t>
  </si>
  <si>
    <t>https://svn.bciseguros.cl/svn/Repositorio_Principal/BCI/IIS/WS/wsIntegracionSins/branches/V3.11/</t>
  </si>
  <si>
    <t>1. Realizar un respaldo de la publicación. 2. Eliminar el contenido en el directorio de la aplicación actual, excepto el archivo Web.config y el directorio /Static. 3. Copiar todos los archivos desde el directorio Relase en SVN al destino excepto el a...</t>
  </si>
  <si>
    <t>Versión: 66028 1.- Respaldar PROMENEX.fmb y PROMENEX.fmx 2.- Compilar PROMENEX.fmb y PROMENEX.fmx 3.- En caso de problemas restaurar desde respaldo punto 1.</t>
  </si>
  <si>
    <t>Recadaci&amp;oacute;n PAC/PAT ZEnit</t>
  </si>
  <si>
    <t>Incorporar Físico en SAVOBJ sin instalación: TSAUGCCCC biblioteca UGDSZEN0</t>
  </si>
  <si>
    <t>Tiene instrucciones a Base de Datos? Si Instrucciones BD: Base de datos: SID: Q11 Esquema: ADMPERFILES - Ejecutar scripts, enumerados en orden de ejecución favor iniciar desde el numero 3 en adelante, ubicados en la ruta SVN: &amp;quot;/Scripts/2.8/Actu...</t>
  </si>
  <si>
    <t>1)Ejecutar los siguientes Script desde la Carpeta Script svn llamada 09-03-2020 en BD SOAP1 - ADMSOAP Script.sql 2)En Caso de rollback Rollback.sql</t>
  </si>
  <si>
    <t>(Ya puesto en QA con Integración continua) Web - Respaldar sitio en destino - Copiar de origen a destino, excepción de web.config y Log ** En caso de error restaurar sitio con respaldo Incidente nro: 736</t>
  </si>
  <si>
    <t>(Ya se encuentra ejecutado en QA)   BD (base de datos Q11) - En esquema ADMGESHOGAR los siguientes script que se encuentran en &amp;quot;Scripts/03-03-2021&amp;quot;: Script: 1 .- SCRIPT ADMGESHOGAR.sql En caso de error ejecutar el Rollback: 2 .- ROLLBACK ADMG...</t>
  </si>
  <si>
    <t>web - Respaldar sitio en destino - Copiar de origen a destino, excepción de web.config, nlog.config, Configuracion y Log ** En caso de error o rollback, restaurar sitio con respaldo. Nro. Incidente: 735</t>
  </si>
  <si>
    <t>Recaudaci&amp;oacute;n Ensemble</t>
  </si>
  <si>
    <t>Versión:  65891 1) Respaldar los siguientes objetos de esquema ADMENS.   1.1) ADMENS.ENS_PKG_VALIDACIONES_CONCOM   1.2) ADMENS.ENS_PKG_CARGAS_VIDA   1.3) ADMENS.ENS_PKG_HOMOLOGACIONES_VIDA   1.4) ADMENS.ENS_PKG_PROCESA_BAJAS   1.5) ADMENS.ENS_PKG_PRINC...</t>
  </si>
  <si>
    <t>ApiEnvioCorreo.bciseguros.cl</t>
  </si>
  <si>
    <t>1.- Crear sitio ApiEnvioCorreo.bciseguros.cl, misma configuracion ambiente QA , framework 4 integrado 2.- Crear DNS interno para sitio. 3.- Copiar desde ApiEnvioCorreo.qa.bciseguros.cl a sitio ApiEnvioCorreo.bciseguros.cl todo el contenido.</t>
  </si>
  <si>
    <t>https://svn.bciseguros.cl/svn/integracion_continua/BCI/API/ApiEnvioCorreo/branches/Linea_Desarrollo/Fuentes/</t>
  </si>
  <si>
    <t>Emite solictud de Pagos</t>
  </si>
  <si>
    <t>PATRICIA GONZALEZ MOYA</t>
  </si>
  <si>
    <t>Siniestros RF</t>
  </si>
  <si>
    <t>0) Ir al servidor de de QA APP de VisualTime. 1) Respaldar el archivo resbatch.aspx que se debiese encontrar en la siguiente ruta: WebApplication\VTimeNet\batch\batchtra\resbatch.aspx 2) Reemplazar resbatch.aspx desde SVN: /Release/WebApplication/VTi...</t>
  </si>
  <si>
    <t>0) Ir al servidor de de QA BD de VisualTime. (Q05) - Esquema INSUDB 1) Respaldar los procedures: INSPOSTGIL7860_0 , INSPOSTGIL7860_1, INSPOSTGIL7860_2, INSPOSTGIL7860_3, INSPOSTGIL7860_5 2) Ejecutar procedures y script de SVN: a) \Scripts\Procedures (...</t>
  </si>
  <si>
    <t>https://svn.bciseguros.cl/svn/Repositorio_Principal/BCI/IIS/WEB/VisualTime/branches/V1.3/</t>
  </si>
  <si>
    <t>(Ya puesto en QA) Web - Respaldar sitio en destino - Copiar de Origen a destino, excepción web.config, NLog.config, Log y Documentos ** En caso de error restaurar sitio con respaldo. Nro. Incidente: 735</t>
  </si>
  <si>
    <t>Es IC</t>
  </si>
  <si>
    <t>Instrucciones Relase/Componentes 1) Respaldar sitio actual 2) Copiar de origen a destino, omitir web.config y properties config En caso de error realizar rollback a) Restaurar respaldo solicitado en punto 1</t>
  </si>
  <si>
    <t>* No aplica*</t>
  </si>
  <si>
    <t>** SVN    65934  ** ESQUEMA : ACSEL BASE : P01 1.Ejecutar  script       ACS_WEBBCI_CARGA_POL01.SQL 2. en caso de Rollback ejecutar    ACS_WEBBCI_CARGA_POL01_ROLLBACK.SQL</t>
  </si>
  <si>
    <t>0) Ir al servidor de de QA APP de VisualTime. 1) Respaldar el archivo resbatch.aspx que se debiese encontrar en la siguiente ruta: WebApplication\VTimeNet\batch\batchtra\resbatch.aspx 2) Reemplazar resbatch.aspx desde SVN: https://svn.bciseguros.cl/s...</t>
  </si>
  <si>
    <t>https://svn.bciseguros.cl/svn/Repositorio_Principal/BCI/IIS/WEB/VisualTime/branches/V1.3/Release</t>
  </si>
  <si>
    <t>CAMBIO DE CAUSAL 060 A 046 DE LOS SINIESTROS QUE SE ENCUENTREN CERRADOS</t>
  </si>
  <si>
    <t> Instrucciones para Forms y reportes: 1. Respaldar los forms CIESIPRE.FMB y CIESIPRE.FMX existentes 2. Copiar los componentes CIESIPRE.FMB y CIESIPRE.FMX desde la ruta origen en SVN 65873 al destino 3. Recuperar los forms respaldados en el punto 1</t>
  </si>
  <si>
    <t>Instrucciones para Base de Datos: 1. Copiar los componentes desde ruta origen en SVN 65873 al destino 2. Ejecutar script -&amp;gt;  pr_siniestro_desa.sql 3. En caso de error ejecutar script -&amp;gt; pr_siniestro_rollback.sql</t>
  </si>
  <si>
    <t>1.- Respaldar carpeta de destino 2.- Copiar desde SVN release a destino, no copiar archivo web.config 3.- Reciclar pool sitio. En caso de error, restaurar respaldo de sitio</t>
  </si>
  <si>
    <t>#Repaso QA, solo ejecutar script &amp;quot;5 procedimientos.sql&amp;quot;, los demas script ya estan en QA# Ejecutar script en base Q11 esquema ADMGESOP: &amp;quot;5 Procedimientos.SQL&amp;quot; En caso de error, ejecutar rollback archivo &amp;quot;Rollback_QA.sql&amp;quot;</t>
  </si>
  <si>
    <t>WebPayWs</t>
  </si>
  <si>
    <t>1- Ingresar al servidor 100.100.2.108 a la ruta &amp;quot;/opt/jws-3.0/tomcat8/webapps&amp;quot; mediante Putty o WinSCP y respaldar en el equipo local archivo &amp;quot;WebPayWs.war&amp;quot; 2- Realizar undeploy de la versión actual de la aplicación &amp;quot;WebPayWs&amp;q...</t>
  </si>
  <si>
    <t>https://svn.bciseguros.cl/svn/Repositorio_Principal/BCI/JAVA/WEB/PagoWebPayWs/branches/V2.5</t>
  </si>
  <si>
    <t>En la BD Q04 bajo el esquema ADMWPBCI ejecutar (carpeta del SVN): - /Scripts/Nueva Columna.sql - /Scripts/PROCEDURE getCanalPorCod.sql</t>
  </si>
  <si>
    <t>http://contactocorredores.bciseguros.cl/</t>
  </si>
  <si>
    <t>1) Respaldar sitio actual 2) Eliminar los archivos del sitio excepto el archivo Web.config y la carpeta Logs. (importante) 3) Copiar los archivos de carpeta origen (indicada en el svn)  a destino excepto el archivo Web.config y la carpeta Logs. * Rol...</t>
  </si>
  <si>
    <t>https://svn.bciseguros.cl/svn/Repositorio_Principal/BCI/IIS/WEB/ContactoCorredores/branches/LineaDesarrollo/Relase/SitioCliente</t>
  </si>
  <si>
    <t>https://contactogestioncorredores.bciseguros.cl/</t>
  </si>
  <si>
    <t>1) Respaldar sitio actual 2) Eliminar los archivos del sitio excepto el archivo Web.config y las carpetas Logs, Plantillas, B y C.(importante) 3) Copiar archivos desde carpeta origen (indicada en el svn)  a destino excepto carpetas B, C, Logs, Plantill...</t>
  </si>
  <si>
    <t>https://svn.bciseguros.cl/svn/Repositorio_Principal/BCI/IIS/WEB/ContactoGestionCorredores/branches/LineaDesarrollo/Release/SitioGestion</t>
  </si>
  <si>
    <t>(NO SE REQUIERE)</t>
  </si>
  <si>
    <t> BD (base de datos Q11) - En esquema ADMGESHOGAR los siguientes script que se encuentran en &amp;quot;Scripts/03-03-2021&amp;quot;: Script:    1 .- SCRIPT ADMGESHOGAR.sql     En caso de error ejecutar el Rollback:     2 .- ROLLBACK ADMGESHOGAR.sql **FAVOR CON...</t>
  </si>
  <si>
    <t>En la BD Q04 ejecutar (carpeta del SVN): - /Scripts/Nueva Columna.sql - /Scripts/PROCEDURE getCanalPorCod.sql</t>
  </si>
  <si>
    <t>(Sitio ya puesto en QA, con IC)   web - Respaldar sitio en destino - Copiar de origen a destino, excepción de web.config, nlog.config, Configuracion y Log ** En caso de error o rollback, restaurar sitio con respaldo.</t>
  </si>
  <si>
    <t> 1)Ejecutar los siguientes Script desde la Carpeta Script/26-02-2021 svn en BD SOAP1 - ADMSOAPZ Script 03032021.sql 2)en caso de Rollback Rollback Script 03032021.sql</t>
  </si>
  <si>
    <t>** SVN NRO 65875 **** componentes forms 1. respaldo de componentes IFRS001.fmb        -    IFRS001.fmx AVJORDAN.FMB -    AVJORDAN.FMX 2. Copiar los programas según ruta SVN forms IFRS001.fmb        -    IFRS001.fmx AVJORDAN.FMB -    AVJORDAN.FMX 3. ...</t>
  </si>
  <si>
    <t>SVN Nro    **   65875  **   ESQUEMA : ACSEL BASE :  P01   1. EJECUTAR SCRIPT          ACS_PRD_AVISOPDF .SQL 2. EN CASO DE ROLLBACK - ejecutar            ACS_PRD_AVISOPDF_ROLLBACK.SQL    </t>
  </si>
  <si>
    <t>informe_PROD_TMK_Banca</t>
  </si>
  <si>
    <t>No Hay.</t>
  </si>
  <si>
    <t>Instrucciones: Base de datos: P01 Esquema: Acsel Revision: 65857 Fecha: 03-03-2021 1.- Respaldar Package ACSEL.PR_PROCESOS_DIARIOS 2.- Respaldar Package ACSEL. Pr_informe_PROD_TMK_Banca 3.- Ejecutar script Pr_Procesos_Diarios.pck 4.- Ejecutar script Pr_...</t>
  </si>
  <si>
    <t>wsconsumegeolocalizacionhogar</t>
  </si>
  <si>
    <t>Web - Respaldar sitio en destino - Copiar de origen a destino - Modificar en web.config la siguiente key: &amp;lt;add key=&amp;quot;URLGEOLOCALIZACION&amp;quot; value=&amp;quot;http://wscapasgeolocalizacion-qa.bciseguros.cl/api/capas&amp;quot; /&amp;gt; - Modificar en web.confi...</t>
  </si>
  <si>
    <t>https://svn.bciseguros.cl/svn/Repositorio_Principal/BCI/IIS/WS/WsConsumeGeolocalizacionHogar/branches/V1.1</t>
  </si>
  <si>
    <t>Caida ENPAP01 generacion docto. actualizado</t>
  </si>
  <si>
    <t>Bajas Lider Wallet</t>
  </si>
  <si>
    <t>Esta solicitud es para regularizar paso a producción ya que me quedo mal catalogado el objeto. gracias</t>
  </si>
  <si>
    <t>Pasar los objetos indicados desde biblioteca UGDSEGS0 en ELKAN hacia biblioteca LEUGSIO en AS/400 CONCORDE BCI</t>
  </si>
  <si>
    <t>denunciowebcesantia</t>
  </si>
  <si>
    <t>Indicar las acciones a seguir antes de subir el producto. 1. N.A Indicar las acciones a seguir para la instalación del producto. 1. Copiar todo el release desde la partición origen a la partición de destino. 2. Modificar el archivo main-es5.js y mai...</t>
  </si>
  <si>
    <t>1- Ejecutar en Q11, los scripts, en orden correlativo (02, 03 y 04), ubicados en la carpeta Scripts del branche indicado en SVN. Indicar los pasos a seguir en caso de fallo en la instalación. 1. Ejecutar script llamado &amp;quot;BCI-Zenit_LCA_DBScripts_00_...</t>
  </si>
  <si>
    <t>https://svn.bciseguros.cl/svn/integracion_continua/BCI/WEB/Denunciowebcesantia/branches/V1.0.4</t>
  </si>
  <si>
    <t>Renuncias Anticipadas Banca</t>
  </si>
  <si>
    <t>Versión: 65789 1.) Respaldar PCanInd.fmb y PCanInd.fmx 2.) Reemplazar  PCanInd.fmb y PCanInd.fmx 3.) En caso de problemas restaurar desde el punto 1.</t>
  </si>
  <si>
    <t>Versión: 65789 1.) Ejecutar el siguiente script Inserta_Nuevo_Codigo_Error.sql Nota: En caso de error no se requiere hacer rollback</t>
  </si>
  <si>
    <t>Sergio Orlando Lagos Araya</t>
  </si>
  <si>
    <t>1. Respaldar sitio de PagoPrimeraCuota en ambiente QA 2. Copiar desde el SVN a sitio PagoPrimeraCuota en QA 3. Confirme creación de carpeta &amp;quot;Pol&amp;quot; dentro de la carpeta &amp;quot;Bandeja&amp;quot; 4. Reciclar pool En caso de error restauren el respaldo...</t>
  </si>
  <si>
    <t>https://svn.bciseguros.cl/svn/Repositorio_Principal/BCI/IIS/WEB/WebPagoPrimeraCuota/branches/V1.9/Release</t>
  </si>
  <si>
    <t>1.- Respaldar carpeta de destino 2.- Borrar todo desde carpeta destino, menos archivo web.config 3.- Copiar todo desde carpeta origen a destino, no copiar web.config 4.- En archivo web.config  agregar/confirmar que existan 2 conexiónes, cambiar HOST, PU...</t>
  </si>
  <si>
    <t>https://svn.bciseguros.cl/svn/Repositorio_Principal/BCI/IIS/WS/WSIntegracionGO/branches/V3.2/</t>
  </si>
  <si>
    <t>Respaldar version original Copiar carpeta bin de origen a destino En caso de error volver a version respaldada</t>
  </si>
  <si>
    <t>1. Respaldar version en destino 2. Copiar carpetas bin, Gestion y las imagenes &amp;quot;fonoblank.png&amp;quot; y &amp;quot;fonoincorrecto.png&amp;quot; dentro de la carpeta img (NO REEMPLAZAR EL RESTO) **En caso de error volver a version de respaldo**</t>
  </si>
  <si>
    <t>https://svn.bciseguros.cl/svn/Repositorio_Principal/BCI/IIS/WEB/Gestioninspecciones/branches/V3.3.1/Fuentes</t>
  </si>
  <si>
    <t>INSTRUCCIONES 1)Respaldar destino 2)Copiar de Origen a Destino Exceptuando webconfig 3)Reciclar Pool 4)En caso de rollback restituir respaldo de paso 1</t>
  </si>
  <si>
    <t>!Ya ejecutado en QA¡ Ejecutar script de base de datos en Esquema ADMSOAPZ base de datos qsoap (carpeta 16-02-2021) Tarificacion Itau.sql En caso de error ejecutar rollback Tarificacion Itau Rollback.sql</t>
  </si>
  <si>
    <t>https://svn.bciseguros.cl/svn/Repositorio_Principal/ZENIT/IIS/WEB/SOAPWEB/branches/V10.9/Fuentes</t>
  </si>
  <si>
    <t>http://soapweb.bciseguros.cl</t>
  </si>
  <si>
    <t>https://svn.bciseguros.cl/svn/Repositorio_Principal/BCI/IIS/WEB/SOAPWEB/branches/V14.8/Fuentes</t>
  </si>
  <si>
    <t> 1)Ejecutar los siguientes Script desde la Carpeta Script/26-02-2021 svn en BD SOAP1 - ADMSOAPZ 01_CREATE TABLES Y SEQUENCE.sql 02_PACKAGE PKG_SOAP_TICKET.sql 03_INSERT TABLAS TIPO.sql Objetos.SQL Script Conciliacion.sql 2)En caso de rollback ejecutar l...</t>
  </si>
  <si>
    <t>1)Ejecutar los siguientes Script desde la Carpeta Script svn en BD SOAP1 - ADMSOAP 01_CREATE TABLES Y SEQUENCE.sql 02_PACKAGE PKG_SOAP_TICKET.sql 03_INSERT TABLAS TIPO.sql Objetos.SQL Script Conciliacion.sql 2)En caso de rollback ejecutar los siguientes ...</t>
  </si>
  <si>
    <t>Seguir las Siguientes Intrucciones BD QSOAP - ADMSOAP 1)Ejecutar los siguientes Script 01_CREATE TABLES Y SEQUENCE_ROLLBACK.sql 02_PACKAGE PKG_SOAP_TICKET_ROLLBACK.sql 2)Ejecutar los siguientes Script 01_CREATE TABLES Y SEQUENCE.sql 02_PACKAGE PKG_SOAP_T...</t>
  </si>
  <si>
    <t>(Ya puesto en QA con integración continua) web - Respaldar sitio en destino - Copiar de origen a destino, excepción de web.config, nlog.config, Configuracion y Log ** En caso de error o rollback, restaurar sitio con respaldo.</t>
  </si>
  <si>
    <t>https://svn.bciseguros.cl/svn/integracion_continua/BCI/WEB/CotizadorIncendio/branches/Linea Desarrollo/Fuentes</t>
  </si>
  <si>
    <t>cotizadortransporte</t>
  </si>
  <si>
    <t>soapunired.bciseguros.cl</t>
  </si>
  <si>
    <t>INSTRUCCIONES (SOLO PRODUCCIÓN, no requiere QA) 1. Crear sitio soapunired.bciseguros.cl sólo redirect, framework 4 integrado y ejecutar redirect a https://soapweb.bciseguros.cl/unired/IngresoDatos?Convenios=CF5C698380A6144809806AEE4F59E30E&amp;amp;Clave=...</t>
  </si>
  <si>
    <t>Segun lo que indica: SOLO PRODUCCIÓN, no requiere QA</t>
  </si>
  <si>
    <t>SIN SVN</t>
  </si>
  <si>
    <t> - IIS Respaldar contenido de destino, borrar contenido de destino a excepción del web.config, copiar desde origen a destino a excepción del web.config. En web.config, agregar la llave:   &amp;lt;add key=&amp;quot;RCProvision&amp;quot; value=&amp;quot;22&amp;quot; /&amp;gt;...</t>
  </si>
  <si>
    <t>https://svn.bciseguros.cl/svn/Repositorio_Principal/BCI/IIS/WEB/DswVehiculo/branches/V1.34/Release</t>
  </si>
  <si>
    <t>http://contactogestioncorredores.bciseguros.cl/Login.aspx</t>
  </si>
  <si>
    <t>1) Respaldar sitio actual 2) Eliminar los archivos del sitio excepto el archivo Web.config y las carpetas Logs, Plantillas, B y C.(importante) 3) Copiar archivos desde carpeta Origen: &amp;lt;SVN&amp;gt;/Release/SitioGestion a destino excepto carpetas B, C, Lo...</t>
  </si>
  <si>
    <t>1) Respaldar sitio actual 2) Eliminar los archivos del sitio excepto el archivo Web.config y la carpeta Logs. (importante) 3) Copiar los archivos de carpeta  Origen: &amp;lt;SVN&amp;gt;/Relase/SitioCliente  a destino excepto el archivo Web.config y la carpeta...</t>
  </si>
  <si>
    <t>1.- Respaldar carpeta de destino 2.- Copiar desde origen a destino, no copiar web.config 3.- En archivo web.config  agregar/confirmar que exista conexión, cambiar HOST, PUERTO, SID y credenciales a base Q11 esquema ADMCVH: &amp;lt;add name=&amp;quot;ADMCVH&amp;quot...</t>
  </si>
  <si>
    <t>Solo ejecutar el script indicado anteriormente. Gracias</t>
  </si>
  <si>
    <t>Ejecutar en QA el siguiente script. CREATE OR REPLACE PROCEDURE ENPSPCPGE (      IN I_CSUCUR CHAR(1) ,                       IN I_NDOCTO DEC(9 , 0),                     IN I_TIPCAN CHAR(1) ,                       IN I_VPREND DEC(9 , 2) ,                ...</t>
  </si>
  <si>
    <t>Bajas Wallet Lider</t>
  </si>
  <si>
    <t>Pasar los objetos indicados desde biblioteca UGDSEGS0 en ELKAN hacia biblioteca LEUGSIO en AS/400 QA BCI</t>
  </si>
  <si>
    <t>Detalles SVN \Documentos INSTALACIÓN SITIO 0) SERVIDOR: http://reaction.qa.bciseguros.cl/ (100.100.2.102) 1) RESPALDAR EL SITIO 2) REEMPLAZAR EL SITIO INDICADO EN SVN \Release ****** EN CASO DE ERROR ****** 1) COPIAR EL SITIO RESPALDADO EN EL PUNT...</t>
  </si>
  <si>
    <t>N/A Ya ejecutado en QA.</t>
  </si>
  <si>
    <t>#REPASO NO EJECUTAR QA# (NO EJECUTAR) 1.- Respaldar carpeta de destino (NO EJECUTAR) 2.- Copiar desde svn a destino, no copiar archivo web.config (NO EJECUTAR) 3.- Reciclar pool. (NO EJECUTAR) 4.- En archivo web.config en sección connectionstrings agreg...</t>
  </si>
  <si>
    <t>Ejecutar en base Q11 esquema ADMACPE, solo ejecutar script 5_procedimientos.sql, los demas scripts ya estan en Q11: 5 Procedimientos.SQL En caso de error, ejecutar Rollback.sql</t>
  </si>
  <si>
    <t>[SEGURO GUARDIA DE SEGURIDAD] Creaci&amp;oacute;n de Venta Online Cotizador.</t>
  </si>
  <si>
    <t>favor a visar a Cristian Alarcón 999552004</t>
  </si>
  <si>
    <t>Cambio de ID en las transacciones de Tarjetas de cr&amp;eacute;dito</t>
  </si>
  <si>
    <t>1. Realizar un respaldo de la publicación. 2. Eliminar el contenido en el directorio de la aplicación actual, incluyendo el archivo Web.config. 3. Copiar todos los archivos desde el directorio Relase/IFRSMatrices del SVN al destino, incluir el archivo ...</t>
  </si>
  <si>
    <t>https://svn.bciseguros.cl/svn/Repositorio_Principal/BCI/IIS/WEB/IFRSMatrices/branches/V1.4</t>
  </si>
  <si>
    <t>Actualizaci&amp;oacute;n Tasa OYNR</t>
  </si>
  <si>
    <t>**** svn nro      66781   **** Esquema : ACSEL Base : P01   Es un package nuevo 1. Ejecutar  Script    PR_WEB_VENTCOL.sql 2. En caso de Rollback ejecutar    PR_WEB_VENTCOL_ROLLBACK.sql</t>
  </si>
  <si>
    <t>Emisi&amp;oacute;n y carga Guardia de Seguridad venta 100% online canal directo.</t>
  </si>
  <si>
    <t>Actualizaci&amp;oacute;n Tasa OYNR - Zenit</t>
  </si>
  <si>
    <t>Espejar informaci&amp;oacute;n en tabla de repuestos de Zenit (SNACSREP)</t>
  </si>
  <si>
    <t>Mejoras en el proceso de recaudaci&amp;oacute;n de banca (hipotecario)</t>
  </si>
  <si>
    <t>Homologaci&amp;oacute;n nuevo ID PAT Transbank</t>
  </si>
  <si>
    <t>[RI#202007275619749] [Proyecto comercializaci&amp;oacute;n]: API acceso a Core</t>
  </si>
  <si>
    <t>BUS RECAUDACION - FASE II - Homologaci&amp;oacute;n PAC/PAT Zenit Seguros</t>
  </si>
  <si>
    <t>Desarrollo para la generaci&amp;oacute;n de avisos de vencimiento Zenit</t>
  </si>
  <si>
    <t>[GESTOR OPORTUNIDADES] Carga BBDD Auto BCI  [PP] Consola Oportunidades</t>
  </si>
  <si>
    <t>Generar procedimiento para la extracci&amp;oacute;n de informaci&amp;oacute;n de avisos de vencimiento bajo demanda</t>
  </si>
  <si>
    <t>Homologaci&amp;oacute;n Registro Nacional de Veh&amp;iacute;culos Motorizados 2021</t>
  </si>
  <si>
    <t>[RI#202103045622093] PROCESOS DE CARGA ALTAS Y BAJAS DIPRECA COLECTIVO</t>
  </si>
  <si>
    <t>[RI#202103035622075] Flujo producto Abastible</t>
  </si>
  <si>
    <t>[GESTOR OPORTUNIDADES] Carga BBDD Auto BCI</t>
  </si>
  <si>
    <t>[RI#202102255622026] OPCION DE MENU CARGA MASIVA EXCLUSION DE ADICIONALES POLIZAS COLECTIVAS</t>
  </si>
  <si>
    <t>Mejora en el proceso de renovaci&amp;oacute;n manual con cambio de ramo</t>
  </si>
  <si>
    <t>Se valida ejecuci&amp;oacute;n 321 para Bco Estado</t>
  </si>
  <si>
    <t>[RI#202103255622324] [Proyecto comercializaci&amp;oacute;n]: Bandeja de trabajo</t>
  </si>
  <si>
    <t>Creaci&amp;oacute;n de servicios para Landing Page Inspecciones</t>
  </si>
  <si>
    <t>[RI#202009235620390] [Proyecto comercializaci&amp;oacute;n]: Incendio Comercial</t>
  </si>
  <si>
    <t>[RI#202007275619747] [Proyecto comercializaci&amp;oacute;n]: API cot multiramo</t>
  </si>
  <si>
    <t>[RI#202007275619748] [Proyecto comercializaci&amp;oacute;n]: WebCOtmultiramo</t>
  </si>
  <si>
    <t>[RI#202011235621081] [Proyecto comercializaci&amp;oacute;n]: WEB Transporte</t>
  </si>
  <si>
    <t>[RI#202010275620789] Campa&amp;ntilde;a SOAP2021 - Mejoras TI</t>
  </si>
  <si>
    <t>Mejoras</t>
  </si>
  <si>
    <t>[RI#202103245622304] Consola emitir polizas vehiculo Zenit</t>
  </si>
  <si>
    <t>[RI#202103245622297] Actualizaci&amp;oacute;n datos en Endoso modificaci&amp;oacute;n materia asegurada</t>
  </si>
  <si>
    <t>[RI#202103245622298] Incidente Comunicaciones siniestros env&amp;iacute;o denuncio</t>
  </si>
  <si>
    <t>[RI#202103245622296] Correcci&amp;oacute;n endosos autom&amp;aacute;ticos</t>
  </si>
  <si>
    <t>[RI#202007275619759] [Proyecto comercializaci&amp;oacute;n]: API tarificar hogar</t>
  </si>
  <si>
    <t>[GESTOR OPORTUNIDADES] [PP]Carga BBDD Auto BCI Cotizador Directo</t>
  </si>
  <si>
    <t>[GESTOR OPORTUNIDADES] [PP]Carga BBDD Auto BCI WsIntegracionGO</t>
  </si>
  <si>
    <t>RV: Guardias Directo &amp;mdash; [SEGURO GUARDIA DE SEGURIDAD] Creaci&amp;oacute;n de Venta Online Cotizador. [PP] WsCargaAcsel</t>
  </si>
  <si>
    <t>[RI#202103095622129] [Endosos  Web Zenit] Replicar programas consulta doctos en Zenit (generar pdf)</t>
  </si>
  <si>
    <t>[RI#202007275619759] [Proyecto comercializaci&amp;amp;amp;oacute;n]: API tarificar hogar</t>
  </si>
  <si>
    <t>Ejecutivo cobrador BIGSA</t>
  </si>
  <si>
    <t>Ensemble: CARGA ABC DIN</t>
  </si>
  <si>
    <t>Ordenes de Pagos con Decimales</t>
  </si>
  <si>
    <t>[RI#202103185622228] Oficina virtual - Sprint 13</t>
  </si>
  <si>
    <t>[RI#202103185622226] LISA - CAMBIO CREDENCIALES MAILJET</t>
  </si>
  <si>
    <t>[RI#202103155622173] [GEOVICTORIA] REVISION GEOVICTORIA N&amp;amp;deg;2 (LICENCIAS, PERMISOS, FALTAS)</t>
  </si>
  <si>
    <t>Inlcuir medio de pago abcdin en wallet</t>
  </si>
  <si>
    <t>Nuevo ID para suscripci&amp;amp;oacute;n PAT Web</t>
  </si>
  <si>
    <t>[RI#202101115621579] [SOLUCION DE ORIGEN] Cambio estado de siniestro</t>
  </si>
  <si>
    <t>Modificar programa ENPEN76, para que acepte riesgos mayores a 10</t>
  </si>
  <si>
    <t>[RI#202103175622213] INCIDENTE _ TIEMPO REPARACION PROMEDIO EQEMV</t>
  </si>
  <si>
    <t>uso campo 802 por facturas manuales</t>
  </si>
  <si>
    <t>[RI#202103155622173] [GEOVICTORIA] REVISION GEOVICTORIA N&amp;deg;2 (LICENCIAS, PERMISOS, FALTAS)</t>
  </si>
  <si>
    <t>Cotizador hogar banca</t>
  </si>
  <si>
    <t>Detectar todos los registros que contengan car&amp;aacute;cter punto para evitar la generaci&amp;oacute;n de PDF err&amp;oacute;nea</t>
  </si>
  <si>
    <t>[RI#202102245622008] INCORPORACION DE POLIZAS PARAGUAS EN REPORTE PLANILLA PRIMA LIQUIDADORES</t>
  </si>
  <si>
    <t>[RI#202103055622106] Control de acceso - valor corredor y total cartera</t>
  </si>
  <si>
    <t>[RI#202103165622200] Problema correos recordatorio Fecha Estimada Autoinspecci&amp;oacute;n</t>
  </si>
  <si>
    <t>RV: problemas para realizar propuesta</t>
  </si>
  <si>
    <t>Habilitar VB de pagos de Cesant&amp;iacute;a para usuarios UGSTMOE1 y UGSOMLE1 en Zenit</t>
  </si>
  <si>
    <t>[RI#202009245620421] MDR - Release 3 - Mejoras</t>
  </si>
  <si>
    <t>[RI#202009245620413] [Proyecto comercializaci&amp;oacute;n]: wsconsumegeolocalizacionhogar</t>
  </si>
  <si>
    <t>Revisar proceso de Renovaci&amp;oacute;n WEB</t>
  </si>
  <si>
    <t>Realizar control de publicaciones de comisiones WEB y revisar distribuci&amp;oacute;n de comisiones compartidas</t>
  </si>
  <si>
    <t>[RI#202103125622163] Incidente Pago en Linea Zenit</t>
  </si>
  <si>
    <t>Homologar recaudaci&amp;oacute;n Banco Estado, dentro de recaudaci&amp;oacute;n MultiBanco</t>
  </si>
  <si>
    <t>[RI#202101275621760] Agregar condicionado general polizas canal directo auto BCI</t>
  </si>
  <si>
    <t>[RI#202012295621428] Proyecto integraci&amp;oacute;n ePAC</t>
  </si>
  <si>
    <t>modificaci&amp;oacute;n  comunicaci&amp;oacute;n plataforma inspecciones</t>
  </si>
  <si>
    <t>[RI#202102095621853] Problema pago bot&amp;oacute;n Banco Estado</t>
  </si>
  <si>
    <t>[RI#202103045622088] INCORPORAR NUEVO FILTRO EN EL LIBRO DE PRODUCCION</t>
  </si>
  <si>
    <t>[RI#202102265622038] Corregir tabla de marcas y modelos pesados en SP SNWMR15</t>
  </si>
  <si>
    <t>RI202103055622106 Control de acceso valor corredor y total cartera</t>
  </si>
  <si>
    <t>[RI#202103095622130] Envio de correos por MailJet</t>
  </si>
  <si>
    <t>Se requiere validador contable de cuadratura de pagos</t>
  </si>
  <si>
    <t>Mantenedor para Tabla de Gama Alta (SNABCMGA)</t>
  </si>
  <si>
    <t>Modificar programa de asignaci&amp;oacute;n por Gama Alta y Gama Alta Ampliada</t>
  </si>
  <si>
    <t>Modificar Campo Correo LEUGDID.IRABGSIV Zenit</t>
  </si>
  <si>
    <t>Declaraciones Juradas AT2021</t>
  </si>
  <si>
    <t>202103055622106 Control de acceso valor corredor y total cartera</t>
  </si>
  <si>
    <t>[RI#202103015622049] Actualizar rutina de pago automatico en carga automatica vida</t>
  </si>
  <si>
    <t>Replicar Programa de Carga Mesos para Mesos AG</t>
  </si>
  <si>
    <t>[RI#202102055621834] CAMBIO DE CAUSAL 060 A 046 DE LOS SINIESTROS QUE SE ENCUENTREN CERRADOS</t>
  </si>
  <si>
    <t>[PP][SEGURO DE AUTO] Incentivos Autom&amp;aacute;ticos GO  GestionOportunidades</t>
  </si>
  <si>
    <t>[RI#202102255622036] Bot&amp;oacute;n WebPay Bci - Notificar Pago a Canal</t>
  </si>
  <si>
    <t>[RI#202103055622104] Correcci&amp;amp;oacute;n de consolidado PDF</t>
  </si>
  <si>
    <t>[RI#202103055622104] Correcci&amp;oacute;n de consolidado PDF</t>
  </si>
  <si>
    <t>[RI#202102235621980] Modificar archivo D01 Avisos de Vencimientos</t>
  </si>
  <si>
    <t>[RI#202103025622065] REVISION PROLEMA PROCESO NFORME_PROD_TMK_BANCA</t>
  </si>
  <si>
    <t>BUS DE RECAUDACI&amp;Oacute;N - HOMOLOGACI&amp;Oacute;N RECAUDACI&amp;Oacute;N MASIVA ZENIT</t>
  </si>
  <si>
    <t>Corregir renovaci&amp;oacute;n Hogar Falabella con sismo</t>
  </si>
  <si>
    <t>RE: rehabilitacion poliza</t>
  </si>
  <si>
    <t>Interfaz Wallet V2</t>
  </si>
  <si>
    <t>[RI#202102185621939] [Endosos  Web Zenit] Construir SP para endosos de cancelaci&amp;oacute;n, modificaci&amp;oacute;n</t>
  </si>
  <si>
    <t>[RI#202102285622048] Proyecto Cesant&amp;iacute;a: Ingreso Denuncios Individuales</t>
  </si>
  <si>
    <t>[RI#202102235621981] EEROR EN PROCESOS RENUNCIAS ANTICIPADAS BANCA (ACSEL X)</t>
  </si>
  <si>
    <t>[SEGURO DE AUTO] Incentivos Autom&amp;aacute;ticos GO</t>
  </si>
  <si>
    <t>integraci&amp;oacute;n sitio inspecciones con servicio valora</t>
  </si>
  <si>
    <t>Paso por cambio a TLS 1.2</t>
  </si>
  <si>
    <t>[RI#202010275620789] Campa&amp;amp;amp;ntilde;a SOAP2021 - Mejoras TI</t>
  </si>
  <si>
    <t>Denuncio 2.0: Denuncio Existente o Nuevo Denuncio</t>
  </si>
  <si>
    <t>[RI#202102265622040] Corrige problema generado que borra informaci&amp;oacute;n</t>
  </si>
  <si>
    <t>[RI#202102265622040] Corrige problema generado que borra informaci&amp;amp;oacute;n</t>
  </si>
  <si>
    <t>[REACTION] Proyecto mejoras Reaction Web</t>
  </si>
  <si>
    <t>PROCESOS DE CARGA ALTAS Y BAJAS DIPRECA COLECTIVO</t>
  </si>
  <si>
    <t>Oficina virtual - Sprint 13</t>
  </si>
  <si>
    <t>Campa&amp;amp;ntilde;a SOAP2021 - Mejoras TI</t>
  </si>
  <si>
    <t>MDR - Release 3 - Mejoras</t>
  </si>
  <si>
    <t>PASO POR JENKINS, SOLO LIBERAR Nota: repaso 6503  Instrucciones de release 1) Respaldar sitio actual 2) Copiar de origen a destino, omitir web.confing 3) * RollBack Restaurar respaldo solicitado en punto 1</t>
  </si>
  <si>
    <t>YA APLICADO EN QA SOLO LIBERAR. si tiene instrucciones: favor ejecutar el siguiente script: Base de datos: Q02 - ADMOFVIR - Ejecutar Scripts en el orden en que se encuentran enumerados en la ruta: https://svn.bciseguros.cl/svn/integracion_continua/BCI/...</t>
  </si>
  <si>
    <t>PASO POR JENKINS, SOLO LIBERAR. Nota: repaso 6496 1) Respaldar sitio actual 2) Copiar de origen a destino omitir web.confing. ---Incluir en properties.config los siguientes tags: &amp;lt;!--VISOR CM--&amp;gt; &amp;lt;add key=&amp;quot;UrlVisorCM&amp;quot; value=&amp;quot;http...</t>
  </si>
  <si>
    <t>No Aplica.</t>
  </si>
  <si>
    <t>(Ya puesto en QA)  web - Respaldar sitio en destino - Copiar de origen a destino, excepción de web.config, nlog.config, Configuracion y Log ** En caso de error o rollback, restaurar sitio con respaldo. INCIDENTE: 759</t>
  </si>
  <si>
    <t>1-Respaldar sitio actual.  2-Tomar de origen rutal del SVN a destino sin pisar web.config ni properties En caso de falla: Tomar respaldo del paso 1</t>
  </si>
  <si>
    <t>https://svn.bciseguros.cl/svn/Repositorio_Principal/BCI/IIS/WEB/Clientes/branches/V4.8/Release</t>
  </si>
  <si>
    <t>[RI#202103095622131] CAMBIO AUMENTO DE CAPITAL POLIZAS DE VIDA</t>
  </si>
  <si>
    <t>Actualizaci&amp;oacute;n de Cont&amp;aacute;ctenos</t>
  </si>
  <si>
    <t>Actualizaci&amp;oacute;n de mejoras solicitadas por &amp;aacute;rea comercial</t>
  </si>
  <si>
    <t>Pasar a QA Integraci&amp;oacute;n Valora</t>
  </si>
  <si>
    <t xml:space="preserve"> Desarrollo para la generaci&amp;amp;oacute;n de avisos de vencimiento Zenit</t>
  </si>
  <si>
    <t>ENERO - FEBRERO - MARZO</t>
  </si>
  <si>
    <t>RI Reutilizados TOP 3</t>
  </si>
  <si>
    <t>Pasos Totales: 128</t>
  </si>
  <si>
    <t>Pasos totales: 117</t>
  </si>
  <si>
    <t>Pasos totales: 249</t>
  </si>
  <si>
    <t>Pasos totales: 40</t>
  </si>
  <si>
    <t>Pasos totales: 25</t>
  </si>
  <si>
    <t>Pasos totales: 70</t>
  </si>
  <si>
    <t>Cancelado</t>
  </si>
  <si>
    <t xml:space="preserve">6269, 6285, 6436 </t>
  </si>
  <si>
    <t>6456, 6303</t>
  </si>
  <si>
    <t>6527, 6516</t>
  </si>
  <si>
    <t>6546, 6509</t>
  </si>
  <si>
    <t>N°</t>
  </si>
  <si>
    <t>Estado paso</t>
  </si>
  <si>
    <t>DIA</t>
  </si>
  <si>
    <t>SISTEMA</t>
  </si>
  <si>
    <t>TECNOLOGIA</t>
  </si>
  <si>
    <t>N° PP</t>
  </si>
  <si>
    <t>Aplica BD</t>
  </si>
  <si>
    <t>Contacto Desarrollo</t>
  </si>
  <si>
    <t>Luis Silva</t>
  </si>
  <si>
    <t>N°1</t>
  </si>
  <si>
    <t>OK</t>
  </si>
  <si>
    <t>siniestros</t>
  </si>
  <si>
    <t>RI#202101275621762 — Revisión carga masiva Lider</t>
  </si>
  <si>
    <t>Caricia Jara</t>
  </si>
  <si>
    <t>Caricia JAra</t>
  </si>
  <si>
    <t>produccion</t>
  </si>
  <si>
    <t>N°2</t>
  </si>
  <si>
    <t>RI#202010285620812 — Mantenedor Nueva Tabla Homologaciones Banca SUABGHMBE</t>
  </si>
  <si>
    <t>caricia Jara</t>
  </si>
  <si>
    <t>Paola Vargas</t>
  </si>
  <si>
    <t>Sistemas Siniestros</t>
  </si>
  <si>
    <t>Pasos consecutivos (1), ejecutar entre 13 y 14 hrs, sistema de integracion mutua</t>
  </si>
  <si>
    <t>N°3</t>
  </si>
  <si>
    <t>.NET</t>
  </si>
  <si>
    <t>RI#202102115621878 — Pasar a QA Integración Valora</t>
  </si>
  <si>
    <t>Paulo Muñoz</t>
  </si>
  <si>
    <t>Pasos consecutivos (2), ejecutar entre 13 y 14 hrs, sistema de integracion mutua</t>
  </si>
  <si>
    <t>N°4</t>
  </si>
  <si>
    <t>Pasos consecutivos (3), ejecutar entre 13 y 14 hrs, sistema de integracion mutua</t>
  </si>
  <si>
    <t>N°5</t>
  </si>
  <si>
    <t>Pasos consecutivos (4), ejecutar entre 13 y 14 hrs, sistema de integracion mutua</t>
  </si>
  <si>
    <t>N°6</t>
  </si>
  <si>
    <t>N° 7</t>
  </si>
  <si>
    <t>G.O.</t>
  </si>
  <si>
    <t>202101195621678-GestionOportunidades</t>
  </si>
  <si>
    <t>Francisco Gutierrez</t>
  </si>
  <si>
    <t>Loreto Urzua</t>
  </si>
  <si>
    <t>Sistemas comerciales</t>
  </si>
  <si>
    <t>N° 8</t>
  </si>
  <si>
    <t>WsIntegracionGO</t>
  </si>
  <si>
    <t>202011125620983-WsIntegracionGO</t>
  </si>
  <si>
    <t>N° 9</t>
  </si>
  <si>
    <t>RI202010215620724 WSTarificacionCotizadores</t>
  </si>
  <si>
    <t>Javier Cautivo</t>
  </si>
  <si>
    <t>N° 10</t>
  </si>
  <si>
    <t>202011185621042 cotizadorsegurohogar</t>
  </si>
  <si>
    <t>N° 11</t>
  </si>
  <si>
    <t>wstarificarhogar</t>
  </si>
  <si>
    <t>202102235621984 wstarificarhogar</t>
  </si>
  <si>
    <t>N° 1</t>
  </si>
  <si>
    <t>RI#202101285621777 — Interfaz Wallet V2</t>
  </si>
  <si>
    <t>N° 2</t>
  </si>
  <si>
    <t>Pagina web LINK</t>
  </si>
  <si>
    <t>RI#202102185621946 — LINK:: Cambios gráficos en formulario de contacto</t>
  </si>
  <si>
    <t>Kenia Enriquez</t>
  </si>
  <si>
    <t>Diana Pacheco</t>
  </si>
  <si>
    <t>Sistemas Atención Clientes</t>
  </si>
  <si>
    <t>N° 3</t>
  </si>
  <si>
    <t>Producción</t>
  </si>
  <si>
    <t>RI#202102255622014 — Corregir programa renovación Falabella Zenit</t>
  </si>
  <si>
    <t>José E. Muñoz M.</t>
  </si>
  <si>
    <t>Operaciones</t>
  </si>
  <si>
    <t>N° 4</t>
  </si>
  <si>
    <t>.Net</t>
  </si>
  <si>
    <t>RI#202102265622040 — Corrige problema generado que borra información</t>
  </si>
  <si>
    <t>Orlando Villalobos (Ext)</t>
  </si>
  <si>
    <t>N° 5</t>
  </si>
  <si>
    <t>N° 6</t>
  </si>
  <si>
    <t>Apisegmentacioncliente</t>
  </si>
  <si>
    <t>RI#202102245622002 — Creación de API que retorna segmentación de cliente</t>
  </si>
  <si>
    <t>Verónica Querales</t>
  </si>
  <si>
    <t>Cotizador Incendio</t>
  </si>
  <si>
    <t>RI#202009235620390 - [Proyecto Comercializacion] web incendio</t>
  </si>
  <si>
    <t>Victor Varreño</t>
  </si>
  <si>
    <t>Sistemas Comerciales</t>
  </si>
  <si>
    <t>Cotizador Transporte</t>
  </si>
  <si>
    <t>RI#202011235621081 - [Proyecto Comercializacion] web Transporte</t>
  </si>
  <si>
    <t>ENPAP01 generacion docto.</t>
  </si>
  <si>
    <t>RI202102255622031</t>
  </si>
  <si>
    <t>Carica Jara</t>
  </si>
  <si>
    <t>Acselx</t>
  </si>
  <si>
    <t>RI202103025622065</t>
  </si>
  <si>
    <t>Jorge Rantul</t>
  </si>
  <si>
    <t>Carlos Zuñiga</t>
  </si>
  <si>
    <t>RI202011235621081</t>
  </si>
  <si>
    <t>No</t>
  </si>
  <si>
    <t>Vicror Carreño</t>
  </si>
  <si>
    <t>RI202103055622104</t>
  </si>
  <si>
    <t>Veronia Querales</t>
  </si>
  <si>
    <t>Veronica Querales</t>
  </si>
  <si>
    <t>SOAP</t>
  </si>
  <si>
    <t>RI#202101055621522 — Proceso modificación tasa comisión SOAP Zenit</t>
  </si>
  <si>
    <t>Marcelo Pontigo</t>
  </si>
  <si>
    <t>Aplicación Denuncio 2.0</t>
  </si>
  <si>
    <t>RE: RI#202011275621151 — DENUNCIO WEB 2.0 SOLO PARA FLUJO RC PROVISION DEBE QUEDAR EN 22 UF.</t>
  </si>
  <si>
    <t>Giovanni Bahamondes</t>
  </si>
  <si>
    <t>Dentro de horario, pero avisar antes para avisar al cri</t>
  </si>
  <si>
    <t>apicondicionespolizas</t>
  </si>
  <si>
    <t>RI#202101275621760 — Agregar condicionado general polizas canal directo auto BCI - apicondicionespolizas</t>
  </si>
  <si>
    <t>Esteban Ortega</t>
  </si>
  <si>
    <t>Sitio Nuevo</t>
  </si>
  <si>
    <t>AcselX - Operaciones</t>
  </si>
  <si>
    <t>acelx</t>
  </si>
  <si>
    <t>RI#202102235621981 — EEROR EN PROCESOS RENUNCIAS ANTICIPADAS BANCA (ACSEL X)</t>
  </si>
  <si>
    <t>Luz carreño</t>
  </si>
  <si>
    <t>axcelx</t>
  </si>
  <si>
    <t>Portal Pago</t>
  </si>
  <si>
    <t>RI#202102225621967 — Portal Pago - Monto en UF sin Servicio Valor Cambio</t>
  </si>
  <si>
    <t>Yilber Toledo (externo)</t>
  </si>
  <si>
    <t>Luis Matamala</t>
  </si>
  <si>
    <t>Cobranza</t>
  </si>
  <si>
    <t>Desde las 21:00</t>
  </si>
  <si>
    <t>Nok</t>
  </si>
  <si>
    <t>Cotizador directo BCI</t>
  </si>
  <si>
    <t xml:space="preserve">
RI#202101275621760 — Agregar condicionado general polizas canal directo auto BCI </t>
  </si>
  <si>
    <t>Levantar sitio en cloudflare cotizadordirecto.bciseguros.cl mientras dure la actividad - se pide rollback post validación</t>
  </si>
  <si>
    <t>Web Descuentos especiales</t>
  </si>
  <si>
    <t>RI#202101275621760 — Agregar condicionado general polizas canal directo auto BCI - Web descuentos Especiales</t>
  </si>
  <si>
    <t> </t>
  </si>
  <si>
    <t>Cobranza y Medios de Pago</t>
  </si>
  <si>
    <t>As400</t>
  </si>
  <si>
    <t>RI#202006195619342 — Homologar recaudación Banco Estado, dentro de recaudación MultiBanco</t>
  </si>
  <si>
    <t>Luis Cáceres</t>
  </si>
  <si>
    <t>Ensemble/Iris</t>
  </si>
  <si>
    <t>RI#202103085622125 — Cambio Servidor Ensemble Iris para Recaudación Pac/Pat</t>
  </si>
  <si>
    <t>Acsel-x</t>
  </si>
  <si>
    <t>RI#202102235621980 — Modificar archivo D01 Avisos de Vencimientos</t>
  </si>
  <si>
    <t xml:space="preserve">Luis Muñoz </t>
  </si>
  <si>
    <t>Luis Muñoz</t>
  </si>
  <si>
    <t>Cobranza Vida</t>
  </si>
  <si>
    <t>RI#202103015622049 — Actualizar rutina de pago automatico en carga automatica vida</t>
  </si>
  <si>
    <t xml:space="preserve">LUIS Muñoz </t>
  </si>
  <si>
    <t>luis Muñoz</t>
  </si>
  <si>
    <t>Tecnologia</t>
  </si>
  <si>
    <t>Siniestros Vida</t>
  </si>
  <si>
    <t>RI#202102055621834 — CAMBIO DE CAUSAL 060 A 046 DE LOS SINIESTROS QUE SE ENCUENTREN CERRADOS</t>
  </si>
  <si>
    <t>Maria Luisa Chitu</t>
  </si>
  <si>
    <t>probar desde las 11 si no reinsistir más tarde</t>
  </si>
  <si>
    <t xml:space="preserve">Recaudación </t>
  </si>
  <si>
    <t>RI#202102265622043 — Proceso de recaudación ensemble</t>
  </si>
  <si>
    <t>Luz Carrero</t>
  </si>
  <si>
    <t>Sistemas BackOffice</t>
  </si>
  <si>
    <t>Vusualtime</t>
  </si>
  <si>
    <t>RI202102165621916</t>
  </si>
  <si>
    <t>Si</t>
  </si>
  <si>
    <t>Juan Pablo Lizama</t>
  </si>
  <si>
    <t>RI202009235620390</t>
  </si>
  <si>
    <t>Victor Carreño</t>
  </si>
  <si>
    <t>Loreto urzua</t>
  </si>
  <si>
    <t>RI202007275619759</t>
  </si>
  <si>
    <t>RI202007275619747</t>
  </si>
  <si>
    <t>RI202102095621853</t>
  </si>
  <si>
    <t>RI202012295621428</t>
  </si>
  <si>
    <t>Juan carlos Fuentes</t>
  </si>
  <si>
    <t>RI202006195619342</t>
  </si>
  <si>
    <t>Luis Caceres</t>
  </si>
  <si>
    <t>RI202007275619748</t>
  </si>
  <si>
    <t>N°1 a-b-c</t>
  </si>
  <si>
    <t>As400  (Zenit)</t>
  </si>
  <si>
    <t>RI#201907095615570 — BUS RECAUDACION - FASE II - Homologación PAC/PAT Zenit Seguros</t>
  </si>
  <si>
    <t>Siniestro</t>
  </si>
  <si>
    <t>RI#202102265622038:Corregir tabla de marcas y modelos pesados en SP SNWMR15</t>
  </si>
  <si>
    <t>Servicio Concume Capas Geolocalización</t>
  </si>
  <si>
    <t xml:space="preserve">RI#202009245620413 - wsconsumegeolocalizacionhogar </t>
  </si>
  <si>
    <t>Acsel X  - Operaciones Vida</t>
  </si>
  <si>
    <t>AcselX</t>
  </si>
  <si>
    <t>RI#202103045622088 — INCORPORAR NUEVO FILTRO EN EL LIBRO DE PRODUCCION</t>
  </si>
  <si>
    <t>Vida, Canales e Integración</t>
  </si>
  <si>
    <t>wsintegracionsins</t>
  </si>
  <si>
    <t>[RI#202103105622144] modificación  comunicación plataforma inspecciones</t>
  </si>
  <si>
    <t>RI#202010285620803 — Corregir proceso SINIESTROS - ACTUALIZA ORDENES A NULAS</t>
  </si>
  <si>
    <t>as400</t>
  </si>
  <si>
    <t>Recuperando datos. Espere unos segundos e intente cortar o copiar de nuevo.</t>
  </si>
  <si>
    <t>Cotizador directo</t>
  </si>
  <si>
    <t>RI#202101275621760 — Agregar condicionado general polizas canal directo auto BCI</t>
  </si>
  <si>
    <t>Levantar sitio cotizadordirecto.bciseguros.cl en cloudflare</t>
  </si>
  <si>
    <t>RI#201904045614387 — Cambio de ID en las transacciones de Tarjetas de crédito</t>
  </si>
  <si>
    <t>Probmeas en catalogador, apoya hernan Ferrada para solucionar el PP.</t>
  </si>
  <si>
    <t>Facturación</t>
  </si>
  <si>
    <t>RI#202010295620826 — Anular masivamente boletas asociadas a ingresos erroneos</t>
  </si>
  <si>
    <t>RI#202011035620871 — Informe de errores de facturacion por Rut de facturables</t>
  </si>
  <si>
    <t xml:space="preserve">RI#20210107-5621544: Incorporar opción de configurar forma de pago </t>
  </si>
  <si>
    <t>Cariia Jara</t>
  </si>
  <si>
    <t>Tres intentos, en ajuste de Caricia / Luis silva. Compilación anómala dió dos veces, tercer ok.</t>
  </si>
  <si>
    <t>Sin datos script en ruta, Se informa a QA y se pide reintentar. Desarrollador envía querys, 2 por correo.</t>
  </si>
  <si>
    <t>Wsreportesantander</t>
  </si>
  <si>
    <t>RI#202008075619884 — Automatizar/Subir sitio SFTP reporte Sello Santander</t>
  </si>
  <si>
    <t>Sistemas siniestros</t>
  </si>
  <si>
    <t>Produccion</t>
  </si>
  <si>
    <t>RI#202102255622025 — Revisar proceso de Renovación WEB</t>
  </si>
  <si>
    <t>Varios intentos con un objeto a pasar. finalmente ok</t>
  </si>
  <si>
    <t>RI202103105622141 -  se modifica la grabacion de los apellidos</t>
  </si>
  <si>
    <t>RI202009235620390 - Se agregan tipos de documentos, actualmente no permite visualizar 
todos los generados por una cotización</t>
  </si>
  <si>
    <t>Loreto Urzúa</t>
  </si>
  <si>
    <t>RI202103165622200 Se agrega funcionalidades e integracion con Valora</t>
  </si>
  <si>
    <t>Nicoás zapata</t>
  </si>
  <si>
    <t>RI202103175622213 - Zenit -  INCIDENTE _ TIEMPO REPARACION PROMEDIO EQEMV</t>
  </si>
  <si>
    <t>Paula Vargas</t>
  </si>
  <si>
    <t>EnQueEstaMiVehiculoBci</t>
  </si>
  <si>
    <t>RI202103175622213 - BCI -  INCIDENTE _ TIEMPO REPARACION PROMEDIO EQEMV</t>
  </si>
  <si>
    <t>RI#202004285618734</t>
  </si>
  <si>
    <t>Carla Iquira</t>
  </si>
  <si>
    <t>Evelyn Jara</t>
  </si>
  <si>
    <t>cotizadorcorredores</t>
  </si>
  <si>
    <t>Oracle</t>
  </si>
  <si>
    <t>201909105616282 Hogar corredores</t>
  </si>
  <si>
    <t>Sebastian Reale</t>
  </si>
  <si>
    <t>23/03/2021 -  14:00</t>
  </si>
  <si>
    <t>COMISIONES</t>
  </si>
  <si>
    <t>RI#202102045621820 — Realizar control de publicaciones de comisiones WEB y revisar distribución de comisiones compartidas</t>
  </si>
  <si>
    <t>comisiones</t>
  </si>
  <si>
    <t>23/03/2021 -   21:00:00</t>
  </si>
  <si>
    <t>Angular</t>
  </si>
  <si>
    <t>WsIntegracion GO</t>
  </si>
  <si>
    <t>202011125620983 - [SEGURO DE AUTO] Incentivos Automáticos GO</t>
  </si>
  <si>
    <t>**  N° 7</t>
  </si>
  <si>
    <t>202101195621678 - [PP][SEGURO DE AUTO] Incentivos Automáticos GO  GestionOportunidades</t>
  </si>
  <si>
    <t>24/03/2021  - 12:30 PM</t>
  </si>
  <si>
    <t>Control de Acceso</t>
  </si>
  <si>
    <t>RI#202103055622106 — Control de acceso - valor corredor y total cartera</t>
  </si>
  <si>
    <t>Victor Oliva</t>
  </si>
  <si>
    <t>Sistemas Atencion Clientes</t>
  </si>
  <si>
    <t>Favor realizar paso desde las 12:30hrs</t>
  </si>
  <si>
    <t>API Control de acceso</t>
  </si>
  <si>
    <t>Operaciones Vida</t>
  </si>
  <si>
    <t>RI#202101075621567 — [SOLUCION DE ORIGEN] Detectar todos los registros que contengan
 carácter punto para evitar la generación de PDF errónea</t>
  </si>
  <si>
    <t>Sistemas Back Office</t>
  </si>
  <si>
    <t>25/03/2021  - 12:30 PM</t>
  </si>
  <si>
    <t>RI#202103185622228 — Oficina virtual - Sprint 13</t>
  </si>
  <si>
    <t>API Oficina virtual</t>
  </si>
  <si>
    <t>SINIESTROS</t>
  </si>
  <si>
    <t>RI#20210310-5622142: Habilitar VB de pagos de Cesantía</t>
  </si>
  <si>
    <t>[RI#202007275619759] [Proyecto comercialización]: API tarificar hogar</t>
  </si>
  <si>
    <t>[RI#202103245622298] Incidente 
Comunicaciones siniestros envío denuncio</t>
  </si>
  <si>
    <t>Cristian Yañez</t>
  </si>
  <si>
    <t>EW - MODIFICACIÓN MATERIA ASEGURADA</t>
  </si>
  <si>
    <t>[RI#202103245622297] Actualización datos en Endoso modificación materia asegurada</t>
  </si>
  <si>
    <t>Pablo Lorca</t>
  </si>
  <si>
    <t>[RI#202103245622296] Corrección endosos automáticos</t>
  </si>
  <si>
    <t>No- Indica</t>
  </si>
  <si>
    <t>Cobranza y Medios de PAgo</t>
  </si>
  <si>
    <t>Dentro Horario</t>
  </si>
  <si>
    <t>RI#202102245621999 — Replicar Programa de Carga Mesos para Mesos AG</t>
  </si>
  <si>
    <t>Comunicacionesgeovictoria</t>
  </si>
  <si>
    <t xml:space="preserve">Consola </t>
  </si>
  <si>
    <t>RI#202103155622173 — [GEOVICTORIA] REVISION GEOVICTORIA N°2 (LICENCIAS, PERMISOS, FALTAS)</t>
  </si>
  <si>
    <t>Compensaciones</t>
  </si>
  <si>
    <t>Finanzas</t>
  </si>
  <si>
    <t>RI#202011055620910 — Se requiere validador contable de cuadratura de pagos</t>
  </si>
  <si>
    <t>No Indica</t>
  </si>
  <si>
    <t>Pagos Web</t>
  </si>
  <si>
    <t>RI#202101045621482 — bitácora de archivos Pago en Línea</t>
  </si>
  <si>
    <t>Integración Valora</t>
  </si>
  <si>
    <t>RI#202103245622301 — Creación de servicios para Landing Page Inspecciones</t>
  </si>
  <si>
    <t>debe realizarse en conjunto con paso 6539</t>
  </si>
  <si>
    <t xml:space="preserve">WsInspecciones </t>
  </si>
  <si>
    <t>debe realizarse en conjunto con paso 6534</t>
  </si>
  <si>
    <t>N° 13</t>
  </si>
  <si>
    <t>web api cotizador</t>
  </si>
  <si>
    <t>RI#202007275619747 — [Proyecto comercialización]: API Cot multiramo</t>
  </si>
  <si>
    <t>N° 14</t>
  </si>
  <si>
    <t>Bandeja Lineas comerciales</t>
  </si>
  <si>
    <t>RI#202103255622324  — [Proyecto comercialización]: Bandeja lineas comerciales</t>
  </si>
  <si>
    <t>RI#202009235620390 — 
[Proyecto comercialización]: WEB Incendio</t>
  </si>
  <si>
    <t>RI#202009235620390 — [Proyecto comercialización]: WEB Incendio</t>
  </si>
  <si>
    <t>Victor carreño</t>
  </si>
  <si>
    <t>RI#202007275619748 — 
[Proyecto comercialización]: CotizadorMultiramos</t>
  </si>
  <si>
    <t>RI#202007275619748 — [Proyecto comercialización]: CotizadorMultiramos</t>
  </si>
  <si>
    <t>N° 12</t>
  </si>
  <si>
    <t>RI#202011235621081 — 
[Proyecto comercialización]: WEB Transporte</t>
  </si>
  <si>
    <t>RI#202011235621081 — [Proyecto comercialización]: WEB Transporte</t>
  </si>
  <si>
    <t xml:space="preserve">Apiaccesocore </t>
  </si>
  <si>
    <t>RI#202007275619749 - Apiaccesocore</t>
  </si>
  <si>
    <t>SUSCRIPCION</t>
  </si>
  <si>
    <t>RI#202102255622035 — Corregir renovación Hogar Falabella con sismo</t>
  </si>
  <si>
    <t>RI#202103055622108 — Nuevas interfaces para VERITAS</t>
  </si>
  <si>
    <t>MDR - Mesa de Repuestos</t>
  </si>
  <si>
    <t>ANGULAR</t>
  </si>
  <si>
    <t>RI#202009245620421 — MDR - Release 3 - Mejoras</t>
  </si>
  <si>
    <t>Eduardo Arriagada</t>
  </si>
  <si>
    <t>MDR - Mesa de repuestos Back</t>
  </si>
  <si>
    <t>Recaudación proceso 321</t>
  </si>
  <si>
    <t>RI202103265622340 -  Mejora proceso recaudación 321</t>
  </si>
  <si>
    <t>Actualización Tasa OYNR - Zenit</t>
  </si>
  <si>
    <t>RI202103245622308 -  Actualización Tasa OYNR - Zenit</t>
  </si>
  <si>
    <t>RI#202103255622324 - Proyecto comercialización - Bandeja de trabajo</t>
  </si>
  <si>
    <t>Cuenta de Estado paso</t>
  </si>
  <si>
    <t>tipo</t>
  </si>
  <si>
    <t>Cuenta de tipo</t>
  </si>
  <si>
    <t>Dashboard Metricas Producción</t>
  </si>
  <si>
    <t>Descripcion Urgencia / Incidente</t>
  </si>
  <si>
    <t>Sistemas atencion de Clientes</t>
  </si>
  <si>
    <t>EVELYN JARA</t>
  </si>
  <si>
    <t>Integracion y Proyectos Core</t>
  </si>
  <si>
    <t>Sistemas Vida y Canales</t>
  </si>
  <si>
    <t>Sistemas Core Vida</t>
  </si>
  <si>
    <t>Arquitectura e Ingenieria de datos</t>
  </si>
  <si>
    <t>Ignacio Monjes</t>
  </si>
  <si>
    <t>Sistemas Generales</t>
  </si>
  <si>
    <t>Sistemas de Siniestros</t>
  </si>
  <si>
    <t>sistemas Core Generales</t>
  </si>
  <si>
    <t>se fue a gobierno</t>
  </si>
  <si>
    <t>Incidente - comercialización Digital - no permite la aprobación del suscriptor en la bandeja para las cotizaciones con zona de riesgo</t>
  </si>
  <si>
    <t>Urgente - cierre de marzo - solicitud de auditoria - actualiza TSA para calculo de OYNR</t>
  </si>
  <si>
    <t>Urgente - cierre de marzo por auditoria - se requiere actualización de TSA en cáculo de OYNR</t>
  </si>
  <si>
    <t>Urgencia - corrección en aplicación masiva de pagos PAC banco Estado que pasó a multibanco como aplicación de reintento.</t>
  </si>
  <si>
    <t>Urgente - normativo para cierre de marzo</t>
  </si>
  <si>
    <t>Urgente - se solicita por auditoria debe estar en producción antes del cierre</t>
  </si>
  <si>
    <t>Incidente - SOAP ITAU - problema en el canje de pólizas que no registran el rut (pin) del emisor</t>
  </si>
  <si>
    <t>al momento de generar el endoso no se guarda la información en una tabla de LOG y hay datos que no se pueden rescatar después, como el usuario que se logeo e hizo el endosos. Esto dificulta las tareas de Operaciones</t>
  </si>
  <si>
    <t>Incidente - corrige error en query para determinar casos para envio de correo de DS1055</t>
  </si>
  <si>
    <t>UN- modifica query para obtener coincidencia entre polizas desde Auris y en la BD para poder endosarlas</t>
  </si>
  <si>
    <t>Incidente - repaso por error en BD - se elimina validación de rut negativo que se aplico para tarifas de incendio comercial ya que esta bloqueando los flujos en lineas comerciales</t>
  </si>
  <si>
    <t>Incidente - se elimina validación de rut negativo que se aplico para tarifas de incendio comercial ya que esta bloqueando los flujos en lineas comerciales</t>
  </si>
  <si>
    <t>Urgencia - en coordinación con transbank se debe realizar cambio para implementar un nuevo ID para cobros PAT</t>
  </si>
  <si>
    <t>Incidente - Se debe mostrar en la aplicación el tiempo promedio de reparación</t>
  </si>
  <si>
    <t>Incidente - se están enviando correos repetitivos a clientes que agendan AIN</t>
  </si>
  <si>
    <t>Favor pasar esto que resuelve error en la emisión de polizas</t>
  </si>
  <si>
    <t>Favor pasar este incidente</t>
  </si>
  <si>
    <t>urgencia SOAP</t>
  </si>
  <si>
    <t>Urgencia SOAP</t>
  </si>
  <si>
    <t>favor pasar la solución al Incidente pago en linea cotizador zenit</t>
  </si>
  <si>
    <t>se reuiere solucuinar tambien la emisión de empresas en este cotizador de transporte que también se ve afectado</t>
  </si>
  <si>
    <t>repaso de paso del incidente cotizador zenit</t>
  </si>
  <si>
    <t>urgencia para resolver problema en emisión de polizas de empresas</t>
  </si>
  <si>
    <t>esta urgencia es por que la recaudación banco estado llegará x el multibanco</t>
  </si>
  <si>
    <t>Incidente - problema en el flujo de SOAP con boton banco estado - se corrige escritura en log</t>
  </si>
  <si>
    <t>Incidente - problema en la validación por rut negativo mal implementado que impide tarificar algunos corredores</t>
  </si>
  <si>
    <t>Incidente - Comercialización Digital - problema al emitir polizas de comunidades (cuando se selecciona sismo) ya que apunta a un valor nulo cuando arma el json que se va emitir al as400</t>
  </si>
  <si>
    <t>Favor pasar la urgencia de las declaraciones juradas, este sistema no tienen ambiente de pruebas, ojo con el criterio para rechazar los pasos</t>
  </si>
  <si>
    <t>Favor pasar con urgencia este incidente de nuevos cotizadores</t>
  </si>
  <si>
    <t>Favor pasar, se requiere con urgencias las declaraciones juradas</t>
  </si>
  <si>
    <t>Favor ver con prioridad ya que impacta en las declaraciones Juradas, tema normativo y con plazo establecido</t>
  </si>
  <si>
    <t>SOPA - mejora para enviar ok de TBK directo al canal</t>
  </si>
  <si>
    <t>SOAP - modificación para enviar notificación de pago al momento de recibirla,  directamente al canal</t>
  </si>
  <si>
    <t>Favor pasar con urgencia, resuelve el paso resuelve un problema en la unificación de PDF de las propuestas</t>
  </si>
  <si>
    <t>Impacto en SOAP</t>
  </si>
  <si>
    <t>resuelve incidente 733, favor pasar</t>
  </si>
  <si>
    <t>Campaña SOAP</t>
  </si>
  <si>
    <t>Favor pasar urgente ya que impacta en el Banco</t>
  </si>
  <si>
    <t>Corrige problema al generar Z cuando hay rahabilitaciones masivas (sitaución borde)</t>
  </si>
  <si>
    <t>Obs_Aprobacion1</t>
  </si>
  <si>
    <t>Motivo_Cambio</t>
  </si>
  <si>
    <t>4</t>
  </si>
  <si>
    <t>ESTADO2</t>
  </si>
  <si>
    <t>88:17</t>
  </si>
  <si>
    <t>71:13</t>
  </si>
  <si>
    <t>69:10</t>
  </si>
  <si>
    <t>70:8</t>
  </si>
  <si>
    <t>2:17</t>
  </si>
  <si>
    <t>0:35</t>
  </si>
  <si>
    <t>0:15</t>
  </si>
  <si>
    <t>0:8</t>
  </si>
  <si>
    <t>94:27</t>
  </si>
  <si>
    <t>0:28</t>
  </si>
  <si>
    <t>0:31</t>
  </si>
  <si>
    <t>14:18</t>
  </si>
  <si>
    <t>domingo</t>
  </si>
  <si>
    <t>37:19</t>
  </si>
  <si>
    <t>37:20</t>
  </si>
  <si>
    <t>8:53</t>
  </si>
  <si>
    <t>8:50</t>
  </si>
  <si>
    <t>14:41</t>
  </si>
  <si>
    <t>14:26</t>
  </si>
  <si>
    <t>15:23</t>
  </si>
  <si>
    <t>1:3</t>
  </si>
  <si>
    <t>0:58</t>
  </si>
  <si>
    <t>0:59</t>
  </si>
  <si>
    <t>2:29</t>
  </si>
  <si>
    <t>0:43</t>
  </si>
  <si>
    <t>7:20</t>
  </si>
  <si>
    <t>6:3</t>
  </si>
  <si>
    <t>1:23</t>
  </si>
  <si>
    <t>1:35</t>
  </si>
  <si>
    <t>134:43</t>
  </si>
  <si>
    <t>71:32</t>
  </si>
  <si>
    <t>0:11</t>
  </si>
  <si>
    <t>0:4</t>
  </si>
  <si>
    <t>0:36</t>
  </si>
  <si>
    <t>0:22</t>
  </si>
  <si>
    <t>5:4</t>
  </si>
  <si>
    <t>0:49</t>
  </si>
  <si>
    <t>5:56</t>
  </si>
  <si>
    <t>2:26</t>
  </si>
  <si>
    <t>14:10</t>
  </si>
  <si>
    <t>13:33</t>
  </si>
  <si>
    <t>0:12</t>
  </si>
  <si>
    <t>20:59</t>
  </si>
  <si>
    <t>0:44</t>
  </si>
  <si>
    <t>0:20</t>
  </si>
  <si>
    <t>84:57</t>
  </si>
  <si>
    <t>2:1</t>
  </si>
  <si>
    <t>0:32</t>
  </si>
  <si>
    <t>0:51</t>
  </si>
  <si>
    <t>0:25</t>
  </si>
  <si>
    <t>1:47</t>
  </si>
  <si>
    <t>13:10</t>
  </si>
  <si>
    <t>13:19</t>
  </si>
  <si>
    <t>21:30</t>
  </si>
  <si>
    <t>12:15</t>
  </si>
  <si>
    <t>21:35</t>
  </si>
  <si>
    <t>1:19</t>
  </si>
  <si>
    <t>1:29</t>
  </si>
  <si>
    <t>0:17</t>
  </si>
  <si>
    <t>0:13</t>
  </si>
  <si>
    <t>0:30</t>
  </si>
  <si>
    <t>13:23</t>
  </si>
  <si>
    <t>68:10</t>
  </si>
  <si>
    <t>69:11</t>
  </si>
  <si>
    <t>14:30</t>
  </si>
  <si>
    <t>14:45</t>
  </si>
  <si>
    <t>1:57</t>
  </si>
  <si>
    <t>38:11</t>
  </si>
  <si>
    <t>1:33</t>
  </si>
  <si>
    <t>14:51</t>
  </si>
  <si>
    <t>10:17</t>
  </si>
  <si>
    <t>10:24</t>
  </si>
  <si>
    <t>17:9</t>
  </si>
  <si>
    <t>0:10</t>
  </si>
  <si>
    <t>2:39</t>
  </si>
  <si>
    <t>1:48</t>
  </si>
  <si>
    <t>17:1</t>
  </si>
  <si>
    <t>19:49</t>
  </si>
  <si>
    <t>34:28</t>
  </si>
  <si>
    <t>0:38</t>
  </si>
  <si>
    <t>1:26</t>
  </si>
  <si>
    <t>0:14</t>
  </si>
  <si>
    <t>3:21</t>
  </si>
  <si>
    <t>1:12</t>
  </si>
  <si>
    <t>18:29</t>
  </si>
  <si>
    <t>68:57</t>
  </si>
  <si>
    <t>72:1</t>
  </si>
  <si>
    <t>89:20</t>
  </si>
  <si>
    <t>72:14</t>
  </si>
  <si>
    <t>0:2</t>
  </si>
  <si>
    <t>0:48</t>
  </si>
  <si>
    <t>0:18</t>
  </si>
  <si>
    <t>38:40</t>
  </si>
  <si>
    <t>0:9</t>
  </si>
  <si>
    <t>0:23</t>
  </si>
  <si>
    <t>0:3</t>
  </si>
  <si>
    <t>Cuenta de APLICACION</t>
  </si>
  <si>
    <t>Abril</t>
  </si>
  <si>
    <t>Endosos Masivos</t>
  </si>
  <si>
    <t>error en el pgm SUPEM14</t>
  </si>
  <si>
    <t>Respaldar version en destino Copiar carpetas bin, Gestion, Administracion de origen a destino En caso de error volver a version respaldada</t>
  </si>
  <si>
    <t>https://svn.bciseguros.cl/svn/Repositorio_Principal/BCI/IIS/WEB/Gestioninspecciones/branches/V3.5/</t>
  </si>
  <si>
    <t>[RI#202104065622430] Proyecto Integraci&amp;oacute;n Valora: Fase 2 (Flujo de comunicaciones y call)</t>
  </si>
  <si>
    <t>Framework debe ser .net 4.6 (actual 4.0) Agregar en web.config las siguientes keys:     &amp;lt;add key=&amp;quot;GOOGLE-ANALYTICS&amp;quot; value=&amp;quot;S&amp;quot;/&amp;gt;     &amp;lt;add key=&amp;quot;VERIFICAR_CAPTCHA&amp;quot; value=&amp;quot;S&amp;quot;/&amp;gt;</t>
  </si>
  <si>
    <t>Solo cambio en Webconfig</t>
  </si>
  <si>
    <t>https://svn.bciseguros.cl/svn/Repositorio_Principal/BCI/IIS/WEB/DenunciosWeb/branches/V1.1.11</t>
  </si>
  <si>
    <t>[RI#202102085621849] Denuncio 1.0 VH - Problemas compatibilidad framework</t>
  </si>
  <si>
    <t>MODIFICAR EN ACSEL X LOS DIAS DE CIERRE DE LOS SINIESTROS POR FALTA DE ANTECEDENTES</t>
  </si>
  <si>
    <t>Instrucciones para Forms y reportes: 1. Respaldar los componentes ANSINANT.FMB y ANSINANT.FMX 2. Copiar los componentes ANSINANT.FMB y ANSINANT.FMX desde la ruta origen en SVN 67564 al destino 3. En casos de error restaurar los componentes punto 1</t>
  </si>
  <si>
    <t>[RI#202104145622532] MODIFICAR EN ACSEL X LOS DIAS DE CIERRE DE LOS SINIESTROS POR FALTA DE ANTECEDENTES</t>
  </si>
  <si>
    <t>CAMBIO DE ORDEN DE COLUMNAS EN PLANILLA CIERRE SINIESTROS</t>
  </si>
  <si>
    <t>Instrucciones para Forms y reportes: 1. Respaldar los componentes ciesin01.fmb y ciesin01.fmx 2. Copiar los componentes ciesin01.fmb y ciesin01.fmx desde la ruta origen en SVN 67561 al destino 3. En casos de error restaurar los componentes punto 1</t>
  </si>
  <si>
    <t>[RI#202104215622604] CAMBIO DE ORDEN DE COLUMNAS EN PLANILLA CIERRE SINIESTROS</t>
  </si>
  <si>
    <t>1. Realizar un respaldo de la publicación. 2. En el archivo Web.config ubicar la cadena de conexión con nombre “DBContextADMMPL” y agregar los siguientes parámetros: Min Pool Size=3; Max Pool Size=30; Incr Pool Size=2; Decr Pool Size=10; Connect...</t>
  </si>
  <si>
    <t>[RI#202104235622641] Error en Manejo de Sesiones Inactivas - P06</t>
  </si>
  <si>
    <t>Incidente - modifica web config para mejorar el manejo de sesiones</t>
  </si>
  <si>
    <t>SOLO BD</t>
  </si>
  <si>
    <t>1- Ejecutar en Q11, todos los scripts, en orden correlativo, ubicados en la carpeta Scripts del branche indicado en SVN, EXCEPTO el script llamado &amp;quot;99_MDR-ConvenioMarco-Etapa1_Rollback.sql&amp;quot; Indicar los pasos a seguir en caso de fallo en la ins...</t>
  </si>
  <si>
    <t>https://svn.bciseguros.cl/svn/Repositorio_Principal/BCI/IIS/WEB/mesaderepuestosback/branches/V3.0.0</t>
  </si>
  <si>
    <t>[RI#202104205622588] MDR - Acuerdo MARCO - MVP</t>
  </si>
  <si>
    <t>Urgente - salida a producción de MDR con modificaciones para Acuerdo Marco</t>
  </si>
  <si>
    <t>1. Realizar un respaldo de la publicación. 2. Eliminar el contenido en el directorio de la aplicación actual excepto el directorio /Logs 3. Copiar y pegar todos los archivos del directorio Release/QA del SVN al destino. Excepto el directorio /Logs Ins...</t>
  </si>
  <si>
    <t>https://svn.bciseguros.cl/svn/Repositorio_Principal/BCI/CONSOLAS/ConsolaWsProcesoPago/branches/V1.5</t>
  </si>
  <si>
    <t>Problema ejecucion servicio pago 1ra cuota</t>
  </si>
  <si>
    <t>Incidente - se correigen error que no permitia aplicar los pagos de primera cuota de pólizas del cotizador</t>
  </si>
  <si>
    <t>INSTRUCCIONES: 1. Respaldar todo el destino 2. Copiar todo de origen a destino excepto: webconfig, Log. 3. Reciclar pool Rollback: 1. Restaurar respaldo en destino</t>
  </si>
  <si>
    <t>https://svn.bciseguros.cl/svn/Repositorio_Principal/BCI/IIS/WEB/SuscribirPAT/branches/V2.0</t>
  </si>
  <si>
    <t>[RI#202010155620656] Venta Whatsapp infobip (Chatbot)</t>
  </si>
  <si>
    <t>Proceso de Facturacion automatica</t>
  </si>
  <si>
    <t>PASAR EN CONSECUENCIA.</t>
  </si>
  <si>
    <t>Notas de cr&amp;eacute;dito asociadas a facturas sobre 7 d&amp;iacute;gitos</t>
  </si>
  <si>
    <t>1. Realizar un respaldo de la publicación. 2. En el archivo Web.config ubicar la cadena de conexión con nombre “DBADMMPL” y agregar los siguientes parámetros: Min Pool Size=3; Max Pool Size=30; Incr Pool Size=2; Decr Pool Size=10; Connection Lif...</t>
  </si>
  <si>
    <t>Proceso de generaci&amp;oacute;n de PDF v&amp;iacute;a plataforma IRIS</t>
  </si>
  <si>
    <t>1.- El paso debe ser sincronizado para detener el proceso en QA, comunicarse con Luis Dellán. 2.- Respaldar FormateadorImpPDFIris.jar. 3.- Copiar de origen a destino FormateadorImpPDFIris.jar. Pasos para rollback: 1.- El paso debe ser sincronizado para...</t>
  </si>
  <si>
    <t>https://svn.bciseguros.cl/svn/Repositorio_Principal/BCI/JAVA/CONSOLAS/FormateadorImpPDF/branches/Generales/V2.1/Release/FormateadorImpPDFIris.jar</t>
  </si>
  <si>
    <t>Agregar p&amp;oacute;lizas madres documento normativo de procedimiento de liquidaci&amp;oacute;n de siniestros e informaci&amp;oacute;n sobre presentaci&amp;oacute;n de consultas y reclamos.</t>
  </si>
  <si>
    <t>NOTA IMPORTANTE: Se encuentra en QA no pasarlo. 1-Respaldar sitio actual. 2-Tomar de origen ruta del SVN a destino sin pisar web.config ni properties En caso de falla: Tomar respaldo del paso 1</t>
  </si>
  <si>
    <t>Ejecutar nuevos objetos incluidos 1-Ejecutar en BD : P01 Ambiente QA bajo el orden 1.- SER_EVAC_POLIZANO 2.- SER_PKG_EVACOL_02 (1) 3.- SER_PKG_EVACOL_04 4.- WEB_PKG_REPORTE Esquema ADMWEBC y ADMSER cada objeto tiene su referencia Objeto: ruta del svn s...</t>
  </si>
  <si>
    <t>Ya en QA</t>
  </si>
  <si>
    <t>https://svn.bciseguros.cl/svn/Repositorio_Principal/BCI/IIS/WEB/Clientes/branches/V5.0/Release</t>
  </si>
  <si>
    <t>[RI#202103225622258] REPORTE DE ESTADISTICAS WEB COLECTIVO</t>
  </si>
  <si>
    <t>Urgente - corrige error que se presentó en los procesos de firma en ZENIT, el cual dejó algunas RG mal generadas</t>
  </si>
  <si>
    <t>accesocotizadores</t>
  </si>
  <si>
    <t>- Respaldar sitio en destino - Copiar de origen a destino, excepción de web.config, nlog.config, Configuracion y Log ** En caso de error o rollback, restaurar sitio con respaldo.</t>
  </si>
  <si>
    <t>cotizadormultiramos</t>
  </si>
  <si>
    <t>https://svn.bciseguros.cl/svn/integracion_continua/BCI/WEB/cotizadormultiramos/trunk/Fuentes/WebCotMultiRamo</t>
  </si>
  <si>
    <t>[RI#202103255622323] [Proyecto comercializaci&amp;oacute;n]: Bandeja de trabajo</t>
  </si>
  <si>
    <t>Ejecutar nuevos objetos incluidos 1-Ejecutar en BD : P01 Ambiente Desarrollo Esquema ADMWEBC y ADMSER cada objeto tiene su nombre Objeto: ruta del svn sin release V5.0/Scripts/5.0</t>
  </si>
  <si>
    <t>SUSCRIPCI&amp;Oacute;N AS400</t>
  </si>
  <si>
    <t>no tiene</t>
  </si>
  <si>
    <t>[RI#202103175622208] SP consulta p&amp;oacute;liza vigente AS400 Zenit</t>
  </si>
  <si>
    <t>SP-WEB PROVEEDORES</t>
  </si>
  <si>
    <t>PAOLA VARGAS GONZALEZ</t>
  </si>
  <si>
    <t>1) backup : No Aplica 2) Ejecución: Excluir en el paso solo el objeto: SNPDA10DEW, el resto pasar desde el origen al destino 3) Roll Back. No Aplica</t>
  </si>
  <si>
    <t>NO APLICA</t>
  </si>
  <si>
    <t>[RI#202103245622310] Generaci&amp;oacute;n de SP para proyecto Web Proveedores</t>
  </si>
  <si>
    <t>Libro de Producci&amp;oacute;n</t>
  </si>
  <si>
    <t>Versión: 67441 1) Respaldar los siguientes objetos:  1.1) ACSEL.  Pr_Procesos_presto  1.2) ADMENS. ENS_PKG_VALIDACIONES_CONCOM  1.3) ACSEL. 01_Pr_Procesos_Diarios_RI#202103175622211.sql  1.4) ACSEL.  02_libro_diario_auto_RI#202103175622211.sql 2) ejec...</t>
  </si>
  <si>
    <t>[RI#202103175622211] LIBRO DE PRODUCCION AUTOMATICO</t>
  </si>
  <si>
    <t>apitarificacioncotizadores.bciseguros.cl</t>
  </si>
  <si>
    <t>Pasado por IC.</t>
  </si>
  <si>
    <t>n/a</t>
  </si>
  <si>
    <t>https://svn.bciseguros.cl/svn/integracion_continua/BCI/API/ApiTarificacionCotizadores/trunk/Fuentes</t>
  </si>
  <si>
    <t>Earnix Online - Integraci&amp;oacute;n ramo Mini flota veh&amp;iacute;culo liviano particular</t>
  </si>
  <si>
    <t>apitarifalog.bciseguros.cl</t>
  </si>
  <si>
    <t>Aplicación paso por IC.</t>
  </si>
  <si>
    <t>Paso 1: Se solicita realizar una copia completa (Objetos y datos) de esquema ADMTLOG de BD d11 a BDq11. Paso 2: Generar sinónimos y permisos de ejecución de todos los objetos desde ADMTLOG a UsRTL0G.21</t>
  </si>
  <si>
    <t>https://svn.bciseguros.cl/svn/integracion_continua/BCI/API/ApiTarifaLog/branches/Linea_Desarrollo/Fuentes/</t>
  </si>
  <si>
    <t>[PP]Earnix Online - Integraci&amp;oacute;n ramo Mini flota veh&amp;iacute;culo liviano particular - apitarifalog</t>
  </si>
  <si>
    <t>1.- Respaldar carpeta de destino 2.- Copiar desde svn carpeta Release a destino, no copiar archivo web.config 3.- Reciclar pool. (NO EJECUTAR) 4.- En archivo web.config en sección connectionstrings agregar conexión con credenciales de base Acsel QA (Q0...</t>
  </si>
  <si>
    <t>Ejecutar en base Q11 esquema ADMACPE, ejecutar script de carpeta SVN/Scripts/Script.sql, Script.sql En caso de error, ejecutar Rollback.sql</t>
  </si>
  <si>
    <t>Kenia Enriquez Fuentes</t>
  </si>
  <si>
    <t>Se requiere replicar el ambiente de desarrollo D11 BD LINKVHCDB al ambiente homólogo en QA</t>
  </si>
  <si>
    <t>https://svn.bciseguros.cl/svn/Repositorio_Principal/BCI/WORDPRESS/Link/branches/V1.9</t>
  </si>
  <si>
    <t>[RI#202104145622534] Mejoras Ecosistema Link</t>
  </si>
  <si>
    <t>1-Respaldar sitio actual. 2-Tomar de origen ruta del SVN a destino sin pisar web.config ni properties En caso de falla: Tomar respaldo del paso 1</t>
  </si>
  <si>
    <t>1-Ejecutar en BD : P01 Ambiente Desarrollo Esquema ADMWEBC Objeto: ruta del svn sin release V5.0/Scripts/5.0 En caso de falla ejecutar rollback ruta svn sin release  V5.0/Scripts/5.0/ROLLBACK</t>
  </si>
  <si>
    <t>Generar procedimiento para la extracci&amp;amp;oacute;n de informaci&amp;amp;oacute;n de avisos de vencimiento bajo demanda</t>
  </si>
  <si>
    <t>WsConsultaVehiculo.bciseguros.cl</t>
  </si>
  <si>
    <t>Ejecutar script existente en svn/script llamado Index.sql en BD Q11 bajo esquema ADMCVH. En caso de rollback ejecutar script existente en svn/script llamado Rollback indice.sql en BD Q11 bajo esquema ADMCVH.</t>
  </si>
  <si>
    <t>https://svn.bciseguros.cl/svn/Repositorio_Principal/BCI/IIS/WS/WsConsultaVehiculo/branches/V1.1/Fuentes</t>
  </si>
  <si>
    <t>NRO INCIDENTE 778 Ejecutar el script que está en la ruta siguiente dentro del SVN en la BD QA Q02 en el esquema ADMPORPAG:   /Scripts/P02.ADMPORPAG.PKG_PAGO_EN_LINEA_Body_BLOQUEAR-RUTS.sql</t>
  </si>
  <si>
    <t>https://svn.bciseguros.cl/svn/Repositorio_Principal/BCI/IIS/WEB/PortalPago/branches/V1.16</t>
  </si>
  <si>
    <t>[RI#202104215622609] Bot&amp;oacute;n Estado Bci - Diferencia entre el Monto Enviado con el Recibido</t>
  </si>
  <si>
    <t>Incidente - se agregan rut a lista negra para impedir su entrada al portal de pagos</t>
  </si>
  <si>
    <t>Incidente N° 783  - Respaldar sitio en destino - Copiar de origen a destino, excepción de web.config, nlog.config, Configuracion y Log ** En caso de error o rollback, restaurar sitio con respaldo.</t>
  </si>
  <si>
    <t>Problema al continuar cotizacion con estado &amp;quot;En Curso&amp;quot;</t>
  </si>
  <si>
    <t>Favor hacer este paso que impacta comercialización</t>
  </si>
  <si>
    <t>Nota: Incidente 769 repaso 6737 1) Respaldar sitio actual 2) Copiar de origen a destino, omitiendo web.config y properties.config. FAVOR AGREGAR MODIFICACION EN WEB.CONFIG: &amp;lt;add name=&amp;quot;DBContextWeb&amp;quot; connectionString=&amp;quot;Data Source=(DESCR...</t>
  </si>
  <si>
    <t>[RI#202104205622595] Mis seguros - incidente</t>
  </si>
  <si>
    <t>favor pasar con urgencia</t>
  </si>
  <si>
    <t>Cambio Id TBK para ZENIT</t>
  </si>
  <si>
    <t>Indicar las acciones a seguir antes de subir el producto. 1. Respaldar release servicio web actual de mesaderepuestosback.qa.bciseguros.cl en certificación. Indicar las acciones a seguir para la instalación del producto. 1. Copiar TODO el release desd...</t>
  </si>
  <si>
    <t>1- Ejecutar en Q11, todos los scripts, en orden correlativo, ubicados en la carpeta Scripts del branche indicado en SVN, EXCEPTO el script llamado &amp;quot;99_MDR-ConvenioMarco-Etapa1_Rollback.sqñ&amp;quot; Indicar los pasos a seguir en caso de fallo en la in...</t>
  </si>
  <si>
    <t>Urgente - se requiere por puesta en marcha del Acuerdo Marco en MDR</t>
  </si>
  <si>
    <t>Instrucciones release incompletas .</t>
  </si>
  <si>
    <t>pagonline</t>
  </si>
  <si>
    <t>1. Realizar un respaldo del sitio 2. Eliminar el contenido en el directorio de la aplicación actual, excepto los componentes: - Web.config - /Logs - /Certificados 3. Copiar todos los archivos desde el directorio Relase en SVN al destino, excepto los co...</t>
  </si>
  <si>
    <t>https://svn.bciseguros.cl/svn/Repositorio_Principal/ZENIT/IIS/WEB/pagonline/branches/V1.6</t>
  </si>
  <si>
    <t>[RI#202104215622600] Pagonline - Zenit - Error al Consumir Servicio Tasa Cambio</t>
  </si>
  <si>
    <t>WSMisSegurosBanca</t>
  </si>
  <si>
    <t>Nota: Incidente 769 SOLO LIBERAR PASO EN AMBIENTE EN QA, YA APLICADO. 1) Respaldar sitio actual 2) Copiar de origen a destino, omitiendo web.config y properties.config. FAVOR AGREGAR MODIFICACION EN WEB.CONFIG: &amp;lt;sessionState mode=&amp;quot;Off&amp;quot; coo...</t>
  </si>
  <si>
    <t>Segun lo indicado, solo liberar</t>
  </si>
  <si>
    <t>https://svn.bciseguros.cl/svn/Repositorio_Principal/BCI/IIS/WS/wsmissegurosbanca/branches/V1.3.3/</t>
  </si>
  <si>
    <t>favor pasar con prioridad</t>
  </si>
  <si>
    <t>Nota: Incidente 769 1) Respaldar sitio actual 2) Copiar de origen a destino, omitiendo web.config y properties.config. FAVOR AGREGAR MODIFICACION EN WEB.CONFIG: &amp;lt;add name=&amp;quot;DBContextWeb&amp;quot; connectionString=&amp;quot;Data Source=(DESCRIPTION=(ADDR...</t>
  </si>
  <si>
    <t>[RI#202103245622310] Generaci&amp;amp;oacute;n de SP para proyecto Web Proveedores</t>
  </si>
  <si>
    <t>INSTRUCCIONES: 1. Respaldar todo el destino 2. Borrar todo excepto: webconfig, log 3. Copiar todo de origen a destino excepto : webconfig, log 4. Reciclar pool Rollback: 1. Restaurar respaldo en destino</t>
  </si>
  <si>
    <t>INCIDENTE NRO 688 1- Ingresar al servidor 100.100.2.108 a la ruta &amp;quot;/opt/jws-3.0/tomcat8/webapps&amp;quot; mediante Putty o WinSCP y respaldar en el equipo local archivo &amp;quot;wsejecutorpagos.war&amp;quot; 2- Realizar undeploy de la versión actual de la ap...</t>
  </si>
  <si>
    <t>https://svn.bciseguros.cl/svn/Repositorio_Principal/BCI/JAVA/WS/WsEjecutorPagos/branches/V1.3.0</t>
  </si>
  <si>
    <t>Incidente - error que afecta la aplicación en AS400 de los pagos de primera cuota de cotizadores</t>
  </si>
  <si>
    <t>https://svn.bciseguros.cl/svn/Repositorio_Principal/BCI/IIS/WEB/mesaderepuestos/branches/V3.0.0</t>
  </si>
  <si>
    <t>Urgente - paso relacionado a la gestión de acuerdo marco en MDR</t>
  </si>
  <si>
    <t>Nota incidente 715 1) Respaldar sitio actual 2) Copiar de origen a destino omitir web.confing. Realizar modificación en web.config: 1.- En el tag appSettings se debe agregar  &amp;lt;add key=&amp;quot;RUTEXCLUIDOS&amp;quot; value=&amp;quot;99147000,78951950&amp;quot; /...</t>
  </si>
  <si>
    <t>https://svn.bciseguros.cl/svn/Repositorio_Principal/BCI/IIS/WS/ApiBusquedaCorredor/branches/V1.8.2</t>
  </si>
  <si>
    <t>[RI#202104145622536] Web corredores - Incidente</t>
  </si>
  <si>
    <t>favor pasar esta urgencia de la WEB Corredores</t>
  </si>
  <si>
    <t>Cancelaciones Vida</t>
  </si>
  <si>
    <t>Versión: 67454 1.- Respaldar EXPSUC01.fmb y EXPSUC01.fmx 2.- Compilar EXPSUC01.fmb y EXPSUC01.fmx 3.- En caso de problemas restaurar desde respaldo punto 1.</t>
  </si>
  <si>
    <t>Query cancelaciones vida</t>
  </si>
  <si>
    <t>0) Acceder a seqwvtsk01 1) Respaldar el release de geovictoria (según la ruta donde este instalado en el servidor) 2) Pegar el release de SVN /release -------------------- En caso de error con la instalación.... pegar el release respaldado en el punto...</t>
  </si>
  <si>
    <t>https://svn.bciseguros.cl/svn/Repositorio_Principal/BCI/CONSOLAS/Comunicaciongeovictoria/branches/V1.13</t>
  </si>
  <si>
    <t>[GEOVICTORIA] REVISION GEOVICTORIA N&amp;deg;2 (LICENCIAS, PERMISOS, FALTAS)</t>
  </si>
  <si>
    <t>!!!!!!!!! Los Miembros  TSERG02P , TSERG02W   no tiene objeto, no se pasan a QA, los agregué porque después lo necesito en el paso a producción.  !!!!!!!!!!</t>
  </si>
  <si>
    <t>Validacion Calce Endosos</t>
  </si>
  <si>
    <t>1. Realizar un respaldo del sitio. 2. Eliminar el contenido en el directorio de la aplicación actual, excepto el archivo Web.config y los directorios /logs y /bandeja 3. Copiar todos los archivos desde el directorio Relase/Sitio en SVN al destino, excep...</t>
  </si>
  <si>
    <t>https://svn.bciseguros.cl/svn/Repositorio_Principal/BCI/IIS/WEB/suscribirpatcri/branches/V1.12</t>
  </si>
  <si>
    <t>Evitar Rechazos &amp;ldquo;Nro Tarjeta no es TC&amp;rdquo;</t>
  </si>
  <si>
    <t>Web Proveedores</t>
  </si>
  <si>
    <t>1.- BKP: No hay Bkp 2.- Ejecución: pasar objetos de origen a destino 3.- Rollback: No hay rollbak</t>
  </si>
  <si>
    <t>[RI#202104085622468] Generaci&amp;oacute;n de SP para proyecto Web Proveedores - ZNT</t>
  </si>
  <si>
    <t>Repaso: 6682 1) Respaldar sitio actual 2) Copiar de origen a destino, omitiendo web.config y properties.config. FAVOR AGREGAR MODIFICACION EN WEB.CONFIG: &amp;lt;sessionState mode=&amp;quot;Off&amp;quot; cookieless=&amp;quot;false&amp;quot; timeout=&amp;quot;30&amp;quot; /&amp;gt; 3...</t>
  </si>
  <si>
    <t>[RI#202104135622512] wsmisseguros - incorporaci&amp;oacute;n de logs</t>
  </si>
  <si>
    <t>****  SVN Nro  67346  **** Esquema : ACSEL Base : P01   Es un package nuevo 1. Ejecutar  Script             PR_WEB_VENTCOL.sql 2. En caso de Rollback ejecutar            PR_WEB_VENTCOL_ROLLBACK.sql</t>
  </si>
  <si>
    <t>No aplica, solo script.</t>
  </si>
  <si>
    <t>Tiene instrucciones a Base de Datos? Si Instrucciones BD: Base de datos: SID: Q11 Esquema: ADMPERFILES - Ejecutar scripts, enumerados en orden de ejecución, ubicados en la ruta SVN: &amp;quot;/Scripts/2.9/Actualizacion&amp;quot; - Caso de error ejecutar r...</t>
  </si>
  <si>
    <t>[RI#202104145622537] Control de acceso - incorporaci&amp;oacute;n de iconos</t>
  </si>
  <si>
    <t>CotizadorVehiculobci.bciseguros.cl</t>
  </si>
  <si>
    <t>1.- Respaldar Sitio de destino. 2.- Copiar de origen a destino, exceptuando archivo web.config 3.- En caso de rollback volver a sitio respaldado en punto 1.</t>
  </si>
  <si>
    <t>Instrucciones: 1.- Realizar respaldo de sitio en destino 2.- Copiar de origen a destino exceptuando web.config 3.- En caso de error realizar rollback con sitio respaldado en el punto 1. Rollback: 1. Restaurar respaldo del sitio</t>
  </si>
  <si>
    <t>Instrucciones: (SÓLO PRODUCCIÓN) 1.- ejecutar en 100.100.1.150 el script: INSERT_API_POLIZA_VIGENTE.sql Rollback: 1.- ejecutar en 100.100.1.150 el script: ROLLBACK_SP_POLIZA_VIGENTE</t>
  </si>
  <si>
    <t>https://svn.bciseguros.cl/svn/Repositorio_Principal/ZENIT/IIS/WEB/CotizadorDirecto/branches/V6.6</t>
  </si>
  <si>
    <t>[SEGURO AUTO ZENIT] Desbloqueo de P&amp;oacute;lizas canceladas</t>
  </si>
  <si>
    <t>Consulta de Mandatos</t>
  </si>
  <si>
    <t>NICOLAS ENRIQUE AROS FUENTES</t>
  </si>
  <si>
    <t>[RI#202103315622396] Ofuscaci&amp;oacute;n de datos TSPCC10 mediante AS400</t>
  </si>
  <si>
    <t>:BUS DE RECAUDACI&amp;Oacute;N - HOMOLOGACI&amp;Oacute;N RECAUDACI&amp;Oacute;N MASIVA ZENIT</t>
  </si>
  <si>
    <t>el Archivo Lógico RDAUGPPF07 utiliza  archivo fisico RDAUGPPF que se encuentran en la misma blioteca UGDSZEN0 de ELKAN.</t>
  </si>
  <si>
    <t>Pycto. Endosos Zenit - Cancelaci&amp;oacute;n y reportes</t>
  </si>
  <si>
    <t>Evelyn Fabiola Jara Navarrete</t>
  </si>
  <si>
    <t>MANUEL RENE GUZMAN</t>
  </si>
  <si>
    <t>1) Realizar Backup de sitio destino 2) Ejecución :    a) Eliminar todo el contenido en sitio destino    b) Copiar desde SVN a sitio destino             Carpeta origen : /Release/QA 3) Realizar rollback en caso se imprevisto</t>
  </si>
  <si>
    <t>https://svn.bciseguros.cl/svn/Repositorio_Principal/BCI/ANGULAR/EndososWeb/branches/V4.9/</t>
  </si>
  <si>
    <t>1.- respaldar todo el release 2.- borrar el release actual excepto el web.config 3.- copiar y pegar todo el release de \Release excepto el web.config en caso e error restaurar el release respaldado.</t>
  </si>
  <si>
    <t>https://svn.bciseguros.cl/svn/Repositorio_Principal/BCI/IIS/WEB/backendrecupero/branches/V1.0.5.2</t>
  </si>
  <si>
    <t>[RI#202005085618838] Creaci&amp;oacute;n de nuevo sitio para gesti&amp;oacute;n de Recupero</t>
  </si>
  <si>
    <t>https://svn.bciseguros.cl/svn/Repositorio_Principal/BCI/IIS/WS/wsIntegracionSins/branches/V3.14</t>
  </si>
  <si>
    <t>3 casos a revisar: cambio estado en reintento de solicitud-inspecciones sin bandeja asignada y ain especial que no se puede trabajar como ain</t>
  </si>
  <si>
    <t>1) Respaldar sitio actual 2) Copiar de origen a destino, omitir web.config y properties config En caso de error realizar rollback a) Restaurar respaldo solicitado en punto 1</t>
  </si>
  <si>
    <t>https://svn.bciseguros.cl/svn/Repositorio_Principal/BCI/IIS/WS/wsIntegracionSins/branches/V3.13</t>
  </si>
  <si>
    <t>FRANCESCO VILLAROEL</t>
  </si>
  <si>
    <t>Ejecutar Script en el siguiente orden desde la carpeta /scripts: 1A_PLSQL_MODIFY_OBJ_ADMSINIESTROS.sql En caso de error ejecutar el paso B asociado 1B_PLSQL_MODIFY_OBJ_ADMSINIESTROS_ROLLBACK.sql  </t>
  </si>
  <si>
    <t>https://svn.bciseguros.cl/svn/Repositorio_Principal/BI/Datos/Plataforma_ETL/Stock_Vh_Taller/branches/Linea_Base</t>
  </si>
  <si>
    <t>Acceso a Base de estad&amp;iacute;sticas portal -EQEMV</t>
  </si>
  <si>
    <t>wsemisiondocumentos.zenitseguros.cl</t>
  </si>
  <si>
    <t>#INCIDENTE 772# 1.- Respaldar carpeta de destino 2.- Copiar desde SVN carpeta release a carpeta de destino, no copiar archivo web.config ni carpetas Bandeja, ni Utilitarios 3.- Reciclar pool En caso de error, restaurar respaldo.</t>
  </si>
  <si>
    <t>https://svn.bciseguros.cl/svn/Repositorio_Principal/ZENIT/IIS/WS/WSEmisionDocumentos/branches/V1.7.3</t>
  </si>
  <si>
    <t>[RI#202104165622554] Problema plan de pago cuota simb&amp;amp;oacute;lica Zenit</t>
  </si>
  <si>
    <t>Incidente - problema al cargar el plan de pagos de pólizas con cuota simbólica (deja todas las cuotas con el valor simbólico)</t>
  </si>
  <si>
    <t>1.Respaldar sitio actual de aplicación LINK 2.En la raíz del sitio reemplazar (copiar y sobre escribir) contenido de la carpeta &amp;quot;raiz /wp-content &amp;quot; con el contenido de la carpeta del mismo nombre ubicada en la ruta SVN para wordpress en la v...</t>
  </si>
  <si>
    <t>https://svn.bciseguros.cl/svn/Repositorio_Principal/BCI/WORDPRESS/Link/branches/V1.9/Fuentes</t>
  </si>
  <si>
    <t>ACTUALIZAR CP DE PRODUCTO SALUD COMPLEMETARIO INDIVIDUAL RECI</t>
  </si>
  <si>
    <t>Copiar carpetas Servidores: Desde: \\APDWVCMS02\ServicePDF\plantillas\vida\RECI Hasta:  \\APQWVCMS02\ServicePDF\plantillas\vida\RECI     Desde: \\APDWVCMS02\ServicePDF\plantillas\vida\RECIM1 Hasta:  \\APQWVCMS02\ServicePDF\plantillas\vida\RECIM1 VER...</t>
  </si>
  <si>
    <t>[RI#202104095622475] ACTUALIZAR CP DE PRODUCTO SALUD COMPLEMETARIO INDIVIDUAL RECI</t>
  </si>
  <si>
    <t>CARGA CP PRODUCTOS DIRECTOS TMK</t>
  </si>
  <si>
    <t>Copiar carpetas Servidores: Desde: \\APDWVCMS02\ServicePDF\plantillas\vida\CATW Hasta: \\APQWVCMS02\ServicePDF\plantillas\vida\CATW VERSION#67099</t>
  </si>
  <si>
    <t>[RI#202103245622303] CARGA CP PRODUCTOS DIRECTOS TMK</t>
  </si>
  <si>
    <t>CARGAR CP PARA PRODUCTO CMS PLAN M8</t>
  </si>
  <si>
    <t>Copiar carpetas Servidores: Desde: \\APDWVCMS02\ServicePDF\plantillas\vida\CMS Hasta: \\APQWVCMS02\ServicePDF\plantillas\vida\CMS Desde: \\APDWVCMS02\ServicePDF\plantillas\vida\CMS Hasta: \\APQWVCMS02\ServicePDF\plantillas\vida\CMS VERSION#67259</t>
  </si>
  <si>
    <t>[RI#202103255622321] CARGAR CP PARA PRODUCTO CMS PLAN M8</t>
  </si>
  <si>
    <t>1. Realizar un respaldo del sitio. 2. Eliminar el contenido del sitio en QA, excepto el archivo Web.config y los directorios /logs y /bandeja 3. Copiar todos los archivos desde el directorio Relase/Sitio en SVN al destino, excepto el archivo Web.config y...</t>
  </si>
  <si>
    <t>Ejecutar los scripts en la Q09 ejecutar /Scripts/QA/    (ruta del svn) - 01-InsertParametro-TEXTO_TARJETA_NO_VALIDA_DEBITO.sql - 02-InsertParametro-TEXTO_TITULO_CORREO_MANDATO.sql Instrucciones de Rollback BD: 1. Ejecutar /Scripts   en BD Q09    /Scrip...</t>
  </si>
  <si>
    <t>NICOLAS NAVARRETE</t>
  </si>
  <si>
    <t>1.- Realizar respaldo de sitio en destino 2.- Copiar de origen a destino exceptuando web.config 3.- En caso de error realizar rollback con sitio respaldado en el punto 1.</t>
  </si>
  <si>
    <t>https://svn.bciseguros.cl/svn/Repositorio_Principal/BCI/IIS/WEB/CotizadorBanca/branches/V3.5/Fuentes</t>
  </si>
  <si>
    <t>[Banca]: Medio de pago PAC - S&amp;oacute;lo debe poder seleccionar Banco BCI</t>
  </si>
  <si>
    <t>Nota incidente 715 1) Respaldar sitio actual 2) Copiar de origen a destino omitir web.confing y REMPLAZAR ARCHIVO log4net.config por el existente por el nuevo de release. Realizar modificación en web.config solo QA: Agregar en &amp;quot;connectionStrings...</t>
  </si>
  <si>
    <t>Favor pasar con urgencia este incidente de Web corredores y mis seguros</t>
  </si>
  <si>
    <t>Versión: 67152 1.- Respaldar GPRILIQT.fmb y GPRILIQT.fmx 2.- Compilar GPRILIQT.fmb y GPRILIQT.fmx 3.- En caso de problemas restaurar desde respaldo punto 1.</t>
  </si>
  <si>
    <t>Versión: 67152 1) Respaldar de esquema ADMENS el package  1.1) ADMENS.ENS_PKG_VALIDACIONES_CONCOM   2) Respaldar de esquema ACSEL el package  2.1) PR_OBLIGACION.pck 3) Ejecutar los siguientes scripts en esquema ADMENS:  3.1) ENS_PKG_VALIDACIONES_CONC...</t>
  </si>
  <si>
    <t>https://svn.bciseguros.cl/svn/Repositorio_Principal/WORDPRESS/Link/branches/V1.9</t>
  </si>
  <si>
    <t>PROCESO DE FACTURACI&amp;Oacute;N</t>
  </si>
  <si>
    <t>Libro Prodocuccion</t>
  </si>
  <si>
    <t>Versión: 61753 1) Respaldar los siguientes objetos de esquema ACSEL. 1.1) 02_Pr_Procesos_Diarios_RI#202103175622211.sql 1.2) 03_libro_diario_auto_RI#202103175622211.sql 2) Ejecutar los siguientes scripts:  2.1) 02_Pr_Procesos_Diarios_RI#20210317562221...</t>
  </si>
  <si>
    <t>Nota: NO EJECUTAR INSTRUCCIONES EN QA, PASO POR INTEGRACION CONTINUA SOLO LIBERAR. Instrucciones Relase/Componentes 1) Respaldar sitio actual 2) Copiar de origen a destino omitir web.confing y properties.config 3)* RollBack Restablecer sitio utilizand...</t>
  </si>
  <si>
    <t>[RI#202104145622524] Oficina virtual - Sprint 14</t>
  </si>
  <si>
    <t>BotonServipag</t>
  </si>
  <si>
    <t>1. Realizar un respaldo del sitio. 2. Eliminar el contenido en el directorio de la aplicación actual excepto el archivo Web.config y el directorio /Static. 3. Copiar todos los archivos del directorio Release del SVN al destino. Si el sitio fue publicado...</t>
  </si>
  <si>
    <t>https://svn.bciseguros.cl/svn/Repositorio_Principal/BCI/IIS/WEB/BotonServipag/branches/V1.0</t>
  </si>
  <si>
    <t>[RI#201905065614778] Bot&amp;oacute;n Servipag - Mejora Vulnerabilidad y Cambio Servidor</t>
  </si>
  <si>
    <t>- Eliminar el contenido actual del sitio - pegar el contenido de la carpeta release en destino - reiniciar pool</t>
  </si>
  <si>
    <t>https://svn.bciseguros.cl/svn/Repositorio_Principal/BCI/IIS/WS/ServiciosBaseSiniestros/branches/V3.2</t>
  </si>
  <si>
    <t>RI para el piloto de comunicaciones WhatsApp - &amp;ldquo;Soluci&amp;oacute;n r&amp;aacute;pida&amp;rdquo;- (RI nro. 1 parcial para el piloto)</t>
  </si>
  <si>
    <t>https://svn.bciseguros.cl/svn/Repositorio_Principal/BCI/IIS/WEB/sistemarecupero/branches/V1.0.5.1</t>
  </si>
  <si>
    <t>n° incidente 774 * APLICACION DESDE INTEGRACION CONTINUA * Seguir los siguientes pasos: 1) Copiar todo desde Origen a Destino sin web.config 2) En caso de error realizar rollback * APLICACION DESDE INTEGRACION CONTINUA *</t>
  </si>
  <si>
    <t>https://svn.bciseguros.cl/svn/integracion_continua/BCI/IIS/WS/WsIntegracionValora/branches/trunk</t>
  </si>
  <si>
    <t>[RI#202104065622430] Proyecto Integraci&amp;amp;oacute;n Valora: Fase 2 (Flujo de comunicaciones y call)</t>
  </si>
  <si>
    <t>Incidente - se aplica corrección ya que producto del paso anterior dejó de funcionar el envio de solicitudes a Moto Encargo</t>
  </si>
  <si>
    <t>#INCIDENTE 773# 1.- Respaldar carpeta de destino 2.- Copiar desde SVN Release a carpeta destino, no copiar archivo web.config ni archivo log4net.config 3.- Reciclar pool En caso de error, restaurar respaldo de sitio.  </t>
  </si>
  <si>
    <t>Ejecutar después de paso 6681 (WSIntegracionGO.bciseguros.cl) Ejecutar script 1_SP.SQL de directorio SVN/Scripts, en base Q11 esquema ADMGESOP: Repasar sinónimos en esquema ya que es objeto nuevo: 1_SP.SQL En caso de error ejecutar el siguiente script...</t>
  </si>
  <si>
    <t>https://svn.bciseguros.cl/svn/Repositorio_Principal/BCI/IIS/WEB/GestionOportunidades/branches/V2.34.1/</t>
  </si>
  <si>
    <t>favor hacer este repaso a produccion del incidente 773</t>
  </si>
  <si>
    <t>https://svn.bciseguros.cl/svn/Repositorio_Principal/BCI/IIS/WEB/backendrecupero/branches/V1.0.5.1</t>
  </si>
  <si>
    <t>1) Realizar Backup de sitio destino 2) Ejecución :     a) En destino, eliminar todo el contenido salvo la carpeta &amp;quot;CargaArchivoEndosos&amp;quot; y &amp;quot;Log&amp;quot;     b) Copiar  todo desde origen desde SVN a sitio destino, incluyendo Web.config Carpet...</t>
  </si>
  <si>
    <t>https://svn.bciseguros.cl/svn/Repositorio_Principal/BCI/IIS/WEB/EndososWebBackEnd/branches/V4.9/Release</t>
  </si>
  <si>
    <t>1) Respaldar sitio actual 2) Copiar de origen a destino, omitiendo web.config y properties.config. 3)* RollBack Reestablecer sitio utilizando respaldo solicitado en punto 1</t>
  </si>
  <si>
    <t>https://svn.bciseguros.cl/svn/Repositorio_Principal/BCI/IIS/WS/wsmissegurosbanca/branches/V1.3.2/Release</t>
  </si>
  <si>
    <t>[RI#202104135622512] wsmisseguros - incorporacion de logs</t>
  </si>
  <si>
    <t>1) Realizar Backup de sitio destino 2) Ejecución : a) Eliminar todo el contenido en sitio destino b) Copiar desde SVN a sitio destino Carpeta origen : /Release/QA 3) Realizar rollback en caso se imprevisto</t>
  </si>
  <si>
    <t>https://svn.bciseguros.cl/svn/Repositorio_Principal/BCI/ANGULAR/EndososWeb/branches/V4.9</t>
  </si>
  <si>
    <t>1. Realizar un respaldo de la publicación. 2. Eliminar el contenido en el directorio de la aplicación actual excepto el archivo Web.config y el directorio /Static. 3. Copiar todos los archivos del directorio Release del SVN al destino. Si el sitio fue ...</t>
  </si>
  <si>
    <t>#INCIDENTE 773# 1.- Respaldar carpeta de destino 2.- Copiar desde SVN Release a carpeta destino, no copiar archivo web.config 3.- Reciclar pool En caso de error, restaurar respaldo de sitio.  </t>
  </si>
  <si>
    <t>Ejecutar scripts de carpeta SVN/scripts en base Q11 esquema ADMGESOP. Repasar sinonimos de objetos: 1_DML.sql 2_SP.sql En caso de error, ejecutar ROLLBACK.sql</t>
  </si>
  <si>
    <t>https://svn.bciseguros.cl/svn/Repositorio_Principal/BCI/IIS/WS/WSIntegracionGO/branches/V3.4</t>
  </si>
  <si>
    <t>Favor pasar a producción la solución de este incidente 773</t>
  </si>
  <si>
    <t>Ejecutar script 1_SP.SQL de directorio SVN/Scripts, en base Q11 esquema ADMGESOP: Repasar sinónimos en esquema ya que es objeto nuevo: 1_SP.SQL En caso de error ejecutar el siguiente script existente en directorio SVN Scripts Rollback.SQL</t>
  </si>
  <si>
    <t>Ensemble     </t>
  </si>
  <si>
    <t>Versión: 67081 1) Respaldar los siguientes objetos:  1.1) ADMENS.ENS_PKG_PROCESOS_VIDA  1.2) ACSEL.Pr_Procesos_presto  1.3) ADMENS.ENS_PKG_VALIDACIONES_CONCOM 2) Ejecutar los siguientes scripts:   2.1) Secuencias RI202010295620822.sql   2.2) Tabla RI2...</t>
  </si>
  <si>
    <t>[RI#202010295620822] [ENSEMBLE-PROYECTO] Mejoras autom&amp;aacute;ticas: Rehabilitaciones - Facturaci&amp;oacute;n - Activaci&amp;oacute;n</t>
  </si>
  <si>
    <t>1.- Respaldar carpeta de destino 2.- Copiar desde svn a destino, no copiar archivo web.config 3.- Reciclar pool. (NO EJECUTAR) 4.- En archivo web.config en sección connectionstrings agregar conexión con credenciales de base Acsel QA (Q01 ?) esquema ACS...</t>
  </si>
  <si>
    <t>(NO EJECUTAR, YA ESTA EN QA) Ejecutar en base Q11 esquema ADMACPE, solo ejecutar script de carpeta SVN/Scripts/Script.sql, los demás scripts ya están en Q11: Script.sql En caso de error, ejecutar Rollback.sql</t>
  </si>
  <si>
    <t>PORTAL DE CARGA IRIS</t>
  </si>
  <si>
    <t>BACKUP: No hay Ejecución: Pasar de origen a destino. Rollback: No hay.</t>
  </si>
  <si>
    <t>Generar Validador para Patentes</t>
  </si>
  <si>
    <t>Web publico Bci seguros</t>
  </si>
  <si>
    <t>1-Respaldar sitio actual. 2-Copiar contenido del origen del svn /V3.8/Fuentes/wpcontent/themes/bciseguroscorp-theme al destino carpeta raíz /wp-content/themes/bciseguroscorp-theme En caso de falla. Ejecutar respaldo del paso 1.</t>
  </si>
  <si>
    <t>https://svn.bciseguros.cl/svn/Repositorio_Principal/BCI/IIS/WEB/WebBCISeguros/branches/V3.8/Fuentes</t>
  </si>
  <si>
    <t>[RI#202104135622499] Actualizaci&amp;oacute;n wordpress Bci seguros Autoinspecci&amp;oacute;n m&amp;aacute;s iconos huawei</t>
  </si>
  <si>
    <t>1-Respaldar sitio actual.  2-Tomar de origen rutal del SVN a destino sin pisar web.config ni properties 3-Favor agregar esta key en Properties.config &amp;lt;add key=&amp;quot;linkFormat&amp;quot; value=&amp;quot;{0}/HomePrivado/LinkLogin&amp;quot;/&amp;gt; En caso de falla:...</t>
  </si>
  <si>
    <t>https://svn.bciseguros.cl/svn/Repositorio_Principal/BCI/IIS/WEB/Clientes/branches/V4.9/Release</t>
  </si>
  <si>
    <t>Ejecutar los siguientes Script en BD Q16 - ADMCMR ubicados en la carperta Script 1)Update SP Busqueda bandeja.sql En caso de Rollback ejecutar : 1) Rollback Update SP Busqueda bandeja.sql</t>
  </si>
  <si>
    <t>apiappbciseguros</t>
  </si>
  <si>
    <t>(RUTAS SIN SVN POR PETICION DE QA) 1- respaldar release anterior 2- copiar todo el contenido, menos los archivos web.config desde la partición: /Release a la partición: \\SEQWVIIS03.domainuap.cl\Sitios_WEB\ApiAppBciSeguros 3- Actualizar los parámet...</t>
  </si>
  <si>
    <t>https://svn.bciseguros.cl/svn/Repositorio_Principal/BCI/IIS/WS/ApiAppBciSeguros/branches/V1.10</t>
  </si>
  <si>
    <t>[RI#202104085622469] Cambios SFTP reembolso de salud</t>
  </si>
  <si>
    <t>Solo pasar el archivo logico</t>
  </si>
  <si>
    <t>Nota incidente 715 tomar de carpeta ReleaseTemp 1) Respaldar sitio actual 2) Copiar de origen a destino omitir web.confing. 3)* RollBack Reestablecer sitio utilizando respaldo solicitado en punto 1</t>
  </si>
  <si>
    <t>https://svn.bciseguros.cl/svn/Repositorio_Principal/BCI/IIS/WS/ApiBusquedaCorredor/branches/V1.8.1/Fuentes/ReleaseTemp</t>
  </si>
  <si>
    <t>[RI#202104125622486] Api busqueda corredor - Habilitar Token banca</t>
  </si>
  <si>
    <t>pasar urgente para habilitar Mis Seguros</t>
  </si>
  <si>
    <t>corregir servicios wafe 12 y 13 respecto de la provisi&amp;oacute;n de los afectados y siniestros SOAP</t>
  </si>
  <si>
    <t>Se solicita pasar vista lógica SUACSDOC16 desde bib UGDSMMJ0 en Elkan hacia bib LEUGDID en AS/400 QA Zenit. Por ser una vista lógica, se deben salvar la tabla física, (SUACSDOC), y la vista lógica ya mencionada, en máquina QA se debe restaurar sola...</t>
  </si>
  <si>
    <t>Informaci&amp;oacute;n general documento</t>
  </si>
  <si>
    <t>revision RI#: 202011055620901 por no funcionamiento</t>
  </si>
  <si>
    <t>1) Realizar Backup de sitio destino 2) Ejecución :         a) Eliminar todo el contenido en sitio destino         b) Copiar desde SVN a sitio destino                      Carpeta origen :  /Release/QA 3) Realizar rollback en caso se imprevisto</t>
  </si>
  <si>
    <t>BKP: No hay. Ejecución: pasar objetos de Origen a Destino ROLLBACK: No hay</t>
  </si>
  <si>
    <t>[RI#202104085622466] Espejar informaci&amp;oacute;n en tabla de repuestos de Zenit (SNACSREP)</t>
  </si>
  <si>
    <t>1- respaldar release anterior 2- copiar todo el contenido, menos los archivos web.config desde la partición: \\SEDWVIIS03.domainuap.cl\Sitios_WEB_Desa\ApiAppBciSeguros a la partición: \\SEQWVIIS03.domainuap.cl\Sitios_WEB\ApiAppBciSeguros 3- Actualiza...</t>
  </si>
  <si>
    <t>Contactenos Gestion</t>
  </si>
  <si>
    <t>REGINA LEIVA</t>
  </si>
  <si>
    <t>1) Detener sitio Web (en otros pasos a dado problemas al no detener el sitio) 2) Respaldar sitio actual 3) Eliminar los archivos del sitio, excepto el archivo Web.config y las carpetas Logs, B y C.(importante) 4) Copiar los archivos de carpeta origen ...</t>
  </si>
  <si>
    <t>https://svn.bciseguros.cl/svn/Repositorio_Principal/BCI/IIS/WEB/Contactenos/branches/Linea_dasarrollo/Release/SitioGestion</t>
  </si>
  <si>
    <t>Modificar cargas de ejecutivos en casos ya ingresados</t>
  </si>
  <si>
    <t>https://svn.bciseguros.cl/svn/Repositorio_Principal/BCI/IIS/WEB/sistemarecupero/branches/V1.0.5</t>
  </si>
  <si>
    <t>Bus de Recaudacion Masiva Zenit</t>
  </si>
  <si>
    <t>BUS DE RECAUDACI&amp;amp;Oacute;N - HOMOLOGACI&amp;amp;Oacute;N RECAUDACI&amp;amp;Oacute;N MASIVA ZENIT</t>
  </si>
  <si>
    <t>Contactenos</t>
  </si>
  <si>
    <t>1) Detener sitio Web (en otros pasos a dado problemas al no detener el sitio) 2) Respaldar sitio actual 3) Eliminar los archivos del sitio, excepto el archivo Web.config y la carpeta Logs. (importante) 4) Copiar los archivos de carpeta origen a destin...</t>
  </si>
  <si>
    <t>https://svn.bciseguros.cl/svn/Repositorio_Principal/BCI/IIS/WEB/Contactenos/branches/Linea_dasarrollo/Release/SitioCliente</t>
  </si>
  <si>
    <t>cotizadorsegurohogar.zenitseguros.cl</t>
  </si>
  <si>
    <t>#NUMERO INCIDENTE 770 # 1.- Respaldar carpeta de destino 2.- Copiar desde SVN carpeta release a destino, no copiar archivo web.config 3.- Reciclar pool. En caso de error, restaurar respaldo de sitio.</t>
  </si>
  <si>
    <t>https://svn.bciseguros.cl/svn/Repositorio_Principal/ZENIT/IIS/WEB/CotizadorSeguroHogar/branches/V1.3</t>
  </si>
  <si>
    <t>Correcci&amp;oacute;n cotizador hogar Zenit</t>
  </si>
  <si>
    <t>Esto resuelve el incidente del cotizador hogar de zenit</t>
  </si>
  <si>
    <t>#NUMERO INCIDENTE 770  # 1.- Respaldar carpeta de destino 2.- Copiar desde SVN carpeta release a destino, no copiar archivo web.config 3.- Reciclar pool. En caso de error, restaurar respaldo de sitio.</t>
  </si>
  <si>
    <t>https://svn.bciseguros.cl/svn/Repositorio_Principal/BCI/IIS/WEB/CotizadorSeguroHogar2/branches/V3.1/</t>
  </si>
  <si>
    <t>[RI#202104095622477] Correcci&amp;amp;oacute;n cotizador hogar Bci</t>
  </si>
  <si>
    <t>Esto resuelve el incidente del cotizador hogar</t>
  </si>
  <si>
    <t>Paso1: Respaldar particion de destino. Paso2: Copiar release desde svn/Release a directorio de destio. (No sobrescribir archivoweb.config) En caso de rollback restarurar respaldo del paso 1 en particion de destino.</t>
  </si>
  <si>
    <t>https://svn.bciseguros.cl/svn/Repositorio_Principal/BCI/IIS/WEB/GestionOportunidades/branches/V2.34.1/Fuentes</t>
  </si>
  <si>
    <t>Favor aprobar esta urgencia de negocio que afecta al gestor de oportunidades</t>
  </si>
  <si>
    <t>Nota incidente: 769 1) Respaldar sitio actual 2) Copiar de origen a destino, cambios en web.config (añadidas líneas 39 a 43) Cambios: &amp;lt;sessionState mode=&amp;quot;InProc&amp;quot;&amp;gt;   &amp;lt;providers&amp;gt;   &amp;lt;clear /&amp;gt;   &amp;lt;/providers&amp;gt; ...</t>
  </si>
  <si>
    <t>https://svn.bciseguros.cl/svn/Repositorio_Principal/BCI/IIS/WS/wsmissegurosbanca/branches/V1.3.1/Fuentes/WSMisSegurosBanca</t>
  </si>
  <si>
    <t>[RI#202104085622471] Mis seguros - Correcciones web config</t>
  </si>
  <si>
    <t>Favor pasar urgente, por problemas con la Banca</t>
  </si>
  <si>
    <t>1. Realizar un respaldo de la publicación. 2. Eliminar el contenido en el directorio de la aplicación actual, incluyendo el archivo Web.config. 3. Eliminar el contenido del trunk completo. 4. Copiar todos los archivos desde el directorio Relase/ZIFRSMa...</t>
  </si>
  <si>
    <t>Ejercito</t>
  </si>
  <si>
    <t>1- respaldar las plantillas xsl ubicadas en la siguiente ruta: \\SEQWVIIS02.domainuap.cl\Sitios_WEB\Ejercito\xsl 2- Copiar las siguientes plantillas desde la ubicación: branches/V1.1/Fuentes/PolizasEjercito/PolizasEjercito/SitePolizasEjercito/xsl plan...</t>
  </si>
  <si>
    <t>https://svn.bciseguros.cl/svn/Repositorio_Principal/BCI/IIS/WEB/Ejercito/branches/V1.1</t>
  </si>
  <si>
    <t>Error PDF web ejercito</t>
  </si>
  <si>
    <t>Versión: 67032 1.- Respaldar EXPSUC01.fmb y EXPSUC01.fmx 2.- Compilar EXPSUC01.fmb y EXPSUC01.fmx 3.- En caso de problemas restaurar desde respaldo punto 1.</t>
  </si>
  <si>
    <t>**** SVN Nro  66982 **** Esquema : ACSEL Base : P01   Es un package nuevo 1. Ejecutar  Script             PR_WEB_VENTCOL.sql 2. En caso de Rollback ejecutar            PR_WEB_VENTCOL_ROLLBACK.sql</t>
  </si>
  <si>
    <t>https://svn.bciseguros.cl/svn/Repositorio_Principal/BCI/IIS/WEB/backendrecupero/branches/V1.0.5/</t>
  </si>
  <si>
    <t>Ejecutar en base Q11 esquema ADMACPE, solo ejecutar script de carpeta SVN/Scripts/Script.sql, los demás scripts ya están en Q11: Script.sql En caso de error, ejecutar Rollback.sql</t>
  </si>
  <si>
    <t>Urgente - se requiere para generar endosos masivos, contiene modificación de lógica en la fecha de proceso</t>
  </si>
  <si>
    <t>Urgente - (Idem a Bci) - se requiere para generar endosos masivos, contiene modificación de lógica en la fecha de proceso</t>
  </si>
  <si>
    <t>-- no aplica ----</t>
  </si>
  <si>
    <t>SVN Nro ** 66927  ** ESQUEMA : ACSEL BASE : P01 1. EJECUTAR SCRIPT     SER_PKG_PRD_CUMULO.SQL     SER_PKG_EVALUACION.SQL      SER_PKG_WSBANCO.SQL 2. EN CASO DE ROLLBACK - ejecutar     SER_PKG_EVALUACION_ROLLBACK.SQL     SER_PKG_PRD_CUMULO_ROLLBACK.SQL  ...</t>
  </si>
  <si>
    <t>[RI#202103105622140] CAMBIO DE LOGICA DEL CONTROL DE CUMULO EN SUSCRIPCION Y PRODUCCION</t>
  </si>
  <si>
    <t>Bus recaudacion Pac/Pat Zenit</t>
  </si>
  <si>
    <t>Respaldar version en destino Copiar de origen a destino carpetas bin, Gestion y Administración En caso de error volver a versión respaldada</t>
  </si>
  <si>
    <t>https://svn.bciseguros.cl/svn/Repositorio_Principal/BCI/IIS/WEB/Gestioninspecciones/branches/V3.4/Fuentes</t>
  </si>
  <si>
    <t>1.- BACKUP: No es necesario, objetos nuevos. 2.- Ejecución : Solo pasar el objeto:SNPSPAARE 3.- ROLLBACK : No es necesario son objetos nuevos.</t>
  </si>
  <si>
    <t>MAntenci&amp;oacute;n de Bitacora de Tareas</t>
  </si>
  <si>
    <t>1.- BKP: No hay BKP. 2.- Ejecución: realizar copia de Destino a Origen 3.- ROLLBACK: No hay ROLLBACK.</t>
  </si>
  <si>
    <t>no deja ingresar mas de 500 tareas</t>
  </si>
  <si>
    <t>Ejecutar los siguientes Script en BD Q16 - ADMCMR 1) https://svn.bciseguros.cl/svn/integracion_continua/BCI/WEB/BandejaLineasComerciales/branches/Linea_Desarrollo/Script/Update SP Busqueda bandeja.sql En caso de Rollback ejecutar : 1) https://svn.bcisegu...</t>
  </si>
  <si>
    <t>   Forms y Reportes: 1.- Respaldar Forms CARGA01.fmb y CARGA01.fmx 2.- Copiar Forms CARGA01.fmb a ACSELX/V6.0/branches/V6.0/Acselx/Acsel_6i/Fuentes/Forms 3.- Copiar Forms CARGA01.fmx a ACSELX/V6.0/branches/V6.0/Acselx/Acsel_6i/Bin</t>
  </si>
  <si>
    <t>Instrucciones: REVISION SVN Nro: 66939. Base de datos: P01QA Esquema: Acsel Fecha: 06/Abril/2021. Base de Datos: 1.- Respaldar Package ACSEL.PKG_MTKFT 2.- Ejecutar Script PKG_MTKFT.pck Rollback Base de Datos: 1.- Volver a versión respaldada.    </t>
  </si>
  <si>
    <t>Detalle SVN:  \Documentos INSTALACIÓN BD 0) IR A LA Q14 / ESQUEMA REACTION 1) RESPALDAR LOS SIGUIENTES PROCEDIMIENTOS (NO IMPORTA EL ORDEN): GOP_EJECUTAR_SERVICIO 2) EJECUTAR EL SCRIPT INDICADO EN LA RUTA DE ORIGEN DE SVN \Scripts GOP_SERVICIOS.S...</t>
  </si>
  <si>
    <t>https://svn.bciseguros.cl/svn/Repositorio_Principal/BCI/IIS/WEB/ReAction/branches/V2.4</t>
  </si>
  <si>
    <t>--- no aplica --</t>
  </si>
  <si>
    <t>SVN Nro ** 66951 ** ESQUEMA : ACSEL BASE : P01 1. EJECUTAR SCRIPT SER_PKG_PRD_CUMULO.SQL SER_PKG_EVALUACION.SQL SER_PKG_WSBANCO.SQL 2. EN CASO DE ROLLBACK - ejecutar SER_PKG_EVALUACION_ROLLBACK.SQL SER_PKG_PRD_CUMULO_ROLLBACK.SQL SER_PKG_WSBANCO_ROLLBAC...</t>
  </si>
  <si>
    <t>INSTRUCCIONES 1) Respaldar destino 2) Borrar carpeta BIN destino 3) Copiar de Origen a Destino Exceptuando webconfig 4) Reciclar Pool 5) En caso de rollback restituir respaldo de paso 1</t>
  </si>
  <si>
    <t>sopaweb</t>
  </si>
  <si>
    <t>Ingreso boletas honorarios de corredores</t>
  </si>
  <si>
    <t>NADIA MARTINEZ</t>
  </si>
  <si>
    <t>Pago de boletas de honorarios corredores.</t>
  </si>
  <si>
    <t>CotizadorIncendio/</t>
  </si>
  <si>
    <t>Ejecutar los siguientes Script en BD Q16 - ADMCMR 1) https://svn.bciseguros.cl/svn/integracion_continua/BCI/WEB/CotizadorIncendio/branches/Linea Desarrollo/Scripts/06-04-2020/2.Insert update Inspeccion.sql En caso de Rollback ejecutar : 1) https://svn.bc...</t>
  </si>
  <si>
    <t>Cont&amp;aacute;ctenos Gesti&amp;oacute;n</t>
  </si>
  <si>
    <t>Respaldar todo el contenido de carpeta de destino y la configuración de la tarea programada. Luego seguir los Siguientes pasos: 1.- Bajar fuentes de SVN y compilar solución. Copiar compilado (release) a carpeta destino, no sobrescribir con_carga_hogar...</t>
  </si>
  <si>
    <t>Carga hogar banca</t>
  </si>
  <si>
    <t>[RI#202103255622324] [Proyecto comercializaci&amp;amp;oacute;n]: Bandeja de trabajo</t>
  </si>
  <si>
    <t>https://svn.bciseguros.cl/svn/integracion_continua/BCI/WEB/CotizadorTransporte/branches/Linea_Desarrollo/Fuentes</t>
  </si>
  <si>
    <t>ApiCotMulRamo/</t>
  </si>
  <si>
    <t>http://bandejalineascomerciales.desa.bciseguros.cl/</t>
  </si>
  <si>
    <t>1-Respaldar sitio actual. 2-Tomar de origen rutal del SVN a destino sin pisar web.config ni properties En caso de falla: Tomar respaldo del paso 1</t>
  </si>
  <si>
    <t>Cambio Id TBK para ZENIT - Programas que usan PR4</t>
  </si>
  <si>
    <t>Recaudaci&amp;oacute;n PAC/PAT Zenit</t>
  </si>
  <si>
    <t>*** SVN  nro 66867    ******* Componentes forms 1. Respaldo de componentes                    AVJORDAN.FMB - AVJORDAN.FMX 2. Copiar los programas según ruta SVN forms          AVJORDAN.FMB - AVJORDAN.FMX 3. Rollback Recuperar desde repaldo pto 1.</t>
  </si>
  <si>
    <t>SVN Nro ** 66867 ** ESQUEMA : ACSEL BASE : P01 1. EJECUTAR SCRIPT ACS_PRD_AVISOPDF .SQL 2. EN CASO DE ROLLBACK - ejecutar ACS_PRD_AVISOPDF_ROLLBACK.SQL</t>
  </si>
  <si>
    <t>cotizadorincendio</t>
  </si>
  <si>
    <t>Numero de Incidente 762 - Respaldar sitio en destino - Copiar de origen a destino, excepción de web.config, nlog.config, Configuracion y Log ** En caso de error o rollback, restaurar sitio con respaldo.</t>
  </si>
  <si>
    <t>Incidente Cotizador incendio</t>
  </si>
  <si>
    <t>favor pasar para resolver error de las notas</t>
  </si>
  <si>
    <t>Paso1: respaldar directorio de destino. Paso2: copiar y pegar (remplazar si es necesario) los siguientes archivos existentes del directorio Release\XSLFoo de SVN en ruta de destino: PropuestaSaludIndividual.xslt PolizaSaludIndividual.xslt Paso3: reciclar...</t>
  </si>
  <si>
    <t>No aplica BD</t>
  </si>
  <si>
    <t>https://svn.bciseguros.cl/svn/Repositorio_Principal/BCI/IIS/WEB/cotizadorSeguroVida/branches/V2.10.2/Fuentes</t>
  </si>
  <si>
    <t>RV: Corregir Salud Web</t>
  </si>
  <si>
    <t>urgencia de negocio, cambio coberturas producto de vida</t>
  </si>
  <si>
    <t>1) backup : No Aplica 2) Ejecución: Copiar objeto desde el origen al destino 3) Roll Back. No Aplica</t>
  </si>
  <si>
    <t>interfaz Varitas</t>
  </si>
  <si>
    <t>https://svn.bciseguros.cl/svn/Repositorio_Principal/BCI/IIS/WEB/WebBCISeguros/branches/V3.6</t>
  </si>
  <si>
    <t>[RI#202104015622409] Actualizaci&amp;oacute;n wordpress Bci seguros Autoinspecci&amp;oacute;n</t>
  </si>
  <si>
    <t>#REPASO, NO EJECUTAR NINGUNA INSTRUCCION# (NO)1.- Respaldar carpeta de destino (NO)2.- Copiar desde SVN Release a carpeta destino. (NO)3.- Reciclar pool (NO)4.- En archivo web.config buscar llave &amp;lt;httpRuntime&amp;gt; y agregar executionTimeout=&amp;quot;1200...</t>
  </si>
  <si>
    <t>#SOLO EJECUTAR SCRIPT 1, # Ejecutar script 1_SP.SQL de directorio SVN/Scripts, en base Q11 esquema ADMGESOP, los demas scripts no ejecutar, ya estan en QA: Repasar sinónimos en esquema ya que es objeto nuevo: 1_SP.SQL En caso de error ejecutar el sigui...</t>
  </si>
  <si>
    <t>https://svn.bciseguros.cl/svn/integracion_continua/BCI/IIS/WS/WsIntegracionValora/trunk/</t>
  </si>
  <si>
    <t>WsCargaPolizasSOAP</t>
  </si>
  <si>
    <t>Seguir los siguientes Pasos 1)Crear sitio WsCargaPolizasSOAP en ambiente QA con las siguientes Características Framework 4.6.2 pool integrado con DNS interno 2)Copias de origen a destino 3)Cambiar conexiones de BD de desa con su homologa de QA</t>
  </si>
  <si>
    <t>Ejecutar los siguiente Script ubicados en la carpeta Script en BD ADMSOAPZ-QSOAP 1)SCRIPT.sql en caso de rollback Ejecutar el Script 1)SCRIPTROLBACK.sql</t>
  </si>
  <si>
    <t>https://svn.bciseguros.cl/svn/Repositorio_Principal/ZENIT/IIS/WS/WsCargaPolizasSOAP/branches/V1.0</t>
  </si>
  <si>
    <t>Carga Masiva Matikcard</t>
  </si>
  <si>
    <t>Forms y Reportes: 1.- Respaldar Forms CARGA01.fmb y CARGA01.fmx 2.- Copiar Forms CARGA01.fmb a ACSELX/V6.0/branches/V6.0/Acselx/Acsel_6i/Fuentes/Forms 3.- Copiar Forms CARGA01.fmx a ACSELX/V6.0/branches/V6.0/Acselx/Acsel_6i/Bin Rollback de Forms: 1.- Vo...</t>
  </si>
  <si>
    <t>Instrucciones: REVISION SVN Nro: 66840. Base de datos: P01QA Esquema: Acsel Fecha: 31/Marzo/2021. Base de Datos: 1.- Ejecutar Script PKG_MTKFT.pck 2.- Ejecutar Script 02-Grant_RI#202011195621044.sql 3.- Ejecutar Script 03-Sinonimos_RI#202011195621044.s...</t>
  </si>
  <si>
    <t>[RI#202011195621044] Proceso de Carga Masiva Matikcard</t>
  </si>
  <si>
    <t>Carla Yvonne Iquira Naveda</t>
  </si>
  <si>
    <t>1.- Backup: sin acciones 2. Ejecución: En Destino: eliminar todo el contenido salvo las carpetas &amp;quot;CargaArchivosEndosos&amp;quot; y &amp;quot;Log&amp;quot; Copiar todo desde origen a destino incluyendo Web.config 3.- Rollback: sin acciones</t>
  </si>
  <si>
    <t>PROCESO FACTURACION MANUAL USO DE CAMPO 802</t>
  </si>
  <si>
    <t>Urgente - se requiere para el cierre de facturación el lunes 5 - cambio para admitir notas de creditos con largo de factura mayor a 7 dígitos</t>
  </si>
  <si>
    <t>a.- BACKUP: 1.- No es necesario realizar BACKUP. b.- PASO a QA: 1.- Eliminar todo el contenido y pasar desde origen a destino. c.- ROLLBACK: 1.- dado que no hay BACKUP, no es necesario ROLLBACK.</t>
  </si>
  <si>
    <t>https://svn.bciseguros.cl/svn/Repositorio_Principal/BCI/ANGULAR/EndososWeb/branches/V4.9/Release/QA</t>
  </si>
  <si>
    <t>Apisgpasos</t>
  </si>
  <si>
    <t>Va por integración continua</t>
  </si>
  <si>
    <t>- Ya aplicado en QA Origen: D11.bciseguros.cl  SID: DESA11G    Puerto: 1523      USER: ADMSGP Destino: Q11.bciseguros.cl  SID:Q11  Puerto: 1522 USER:  ADMSGP Y favor de dar acceso de lectura y escritura a usuario USRSGP.</t>
  </si>
  <si>
    <t>https://svn.bciseguros.cl/svn/integracion_continua/BCI/API/ApiSgPasos/branches/LineaDesarrollo</t>
  </si>
  <si>
    <t>Nuevo sistema gestor de pasos</t>
  </si>
  <si>
    <t>sgpasos</t>
  </si>
  <si>
    <t>https://svn.bciseguros.cl/svn/integracion_continua/BCI/WEB/SgPasos/branches/LineaDesarrollo</t>
  </si>
  <si>
    <t>1- respaldar release actual del ambiente 2- copiar todo el contenido menos el archivo web.config desde la ubicación \\SEDWVIIS02.domainuap.cl\Sitios_WEB_Desa\Contactenos a la ubicación \\SEQWVIIS02.domainuap.cl\Sitios_WEB\Contactenos en caso de fall...</t>
  </si>
  <si>
    <t>https://svn.bciseguros.cl/svn/Repositorio_Principal/BCI/IIS/WEB/Contactenos/branches/V1.5.0</t>
  </si>
  <si>
    <t>*** SVN  nro 66825   ******* Componentes forms 1. Respaldo de componentes                    AVJORDAN.FMB - AVJORDAN.FMX 2. Copiar los programas según ruta SVN forms          AVJORDAN.FMB - AVJORDAN.FMX 3. Rollback Recuperar desde repaldo pto 1.</t>
  </si>
  <si>
    <t>SVN Nro ** 66825** ESQUEMA : ACSEL BASE : P01 1. EJECUTAR SCRIPT ACS_PRD_AVISOPDF .SQL 2. EN CASO DE ROLLBACK - ejecutar ACS_PRD_AVISOPDF_ROLLBACK.SQL</t>
  </si>
  <si>
    <t>**** SVN Nro   66824  **** Esquema : ACSEL Base : P01   Es un package nuevo 1. Ejecutar  Script    PR_WEB_VENTCOL.sql 2. En caso de Rollback ejecutar    PR_WEB_VENTCOL_ROLLBACK.sql</t>
  </si>
  <si>
    <t>http://apievaluacion.bciseguros.cl/</t>
  </si>
  <si>
    <t>1-Respaldar sitio actual. 2-Copiar el release del svn al destino sin sustituir archivos config 3-En caso de falla tomar respaldo del paso 1.</t>
  </si>
  <si>
    <t>Esquema : ADMSER Base         : P01 Ruta: SVN \Scripts 1.    Ejecutar los siguientes script en el mismo orden          1.1    ALTER_TABLE_SER_EVAC_SEGREL.SQL       1.2    SER_PKG_EVACOL.SQL       1.3    SER_PKG_EVACOL_02.SQL       1.4    SER_PKG_EVACO...</t>
  </si>
  <si>
    <t>https://svn.bciseguros.cl/svn/Repositorio_Principal/BCI/IIS/WS/ApiEvaluacion/branches/V1.4/Release</t>
  </si>
  <si>
    <t>1-Respaldar sitio actual. 2-Tomar de origen a destino sin pisar web.config ni properties En caso de falla: Tomar respaldo del paso 1</t>
  </si>
  <si>
    <t>Ejecutar Objetos en la BD: P01 - Equivalente en QA Esquema: ADMWEB Ruta:  Ruta del SVN/V1.8/Scripts En caso de falla ejecutar Rollback:  Ruta del SVN/Scripts/RollBack</t>
  </si>
  <si>
    <t>https://svn.bciseguros.cl/svn/Repositorio_Principal/BCI/IIS/WS/ApiWebColectivo/branches/V1.8/Release</t>
  </si>
  <si>
    <t>Detalle SVN:  \Documentos INSTALACIÓN BD 0) IR A LA Q14 / ESQUEMA REACTION 1) RESPALDAR LOS SIGUIENTES PROCEDIMIENTOS (NO IMPORTA EL ORDEN): GOP_EJECUTAR_SERVICIO 2) EJECUTAR EL SCRIPT INDICADO EN LA RUTA DE ORIGEN DE SVN \Scripts Script_003.SQL ...</t>
  </si>
  <si>
    <t>https://svn.bciseguros.cl/svn/Repositorio_Principal/BCI/IIS/WEB/ReAction/branches/V2.3</t>
  </si>
  <si>
    <t>1:32</t>
  </si>
  <si>
    <t>69:43</t>
  </si>
  <si>
    <t>74:6</t>
  </si>
  <si>
    <t>69:34</t>
  </si>
  <si>
    <t>1:27</t>
  </si>
  <si>
    <t>68:7</t>
  </si>
  <si>
    <t>87:49</t>
  </si>
  <si>
    <t>70:56</t>
  </si>
  <si>
    <t>66:52</t>
  </si>
  <si>
    <t>73:5</t>
  </si>
  <si>
    <t>22:36</t>
  </si>
  <si>
    <t>13:44</t>
  </si>
  <si>
    <t>0:1</t>
  </si>
  <si>
    <t>0:54</t>
  </si>
  <si>
    <t>3:10</t>
  </si>
  <si>
    <t>26:16</t>
  </si>
  <si>
    <t>50:15</t>
  </si>
  <si>
    <t>23:10</t>
  </si>
  <si>
    <t>50:14</t>
  </si>
  <si>
    <t>147:9</t>
  </si>
  <si>
    <t>40:45</t>
  </si>
  <si>
    <t>14:50</t>
  </si>
  <si>
    <t>3:9</t>
  </si>
  <si>
    <t>0:5</t>
  </si>
  <si>
    <t>2:19</t>
  </si>
  <si>
    <t>2:16</t>
  </si>
  <si>
    <t>3:6</t>
  </si>
  <si>
    <t>2:59</t>
  </si>
  <si>
    <t>11:31</t>
  </si>
  <si>
    <t>17:59</t>
  </si>
  <si>
    <t>18:3</t>
  </si>
  <si>
    <t>34:29</t>
  </si>
  <si>
    <t>15:10</t>
  </si>
  <si>
    <t>16:5</t>
  </si>
  <si>
    <t>9:8</t>
  </si>
  <si>
    <t>22:25</t>
  </si>
  <si>
    <t>7:18</t>
  </si>
  <si>
    <t>2:50</t>
  </si>
  <si>
    <t>1:21</t>
  </si>
  <si>
    <t>1:36</t>
  </si>
  <si>
    <t>12:16</t>
  </si>
  <si>
    <t>13:12</t>
  </si>
  <si>
    <t>86:30</t>
  </si>
  <si>
    <t>95:7</t>
  </si>
  <si>
    <t>113:28</t>
  </si>
  <si>
    <t>17:49</t>
  </si>
  <si>
    <t>0:29</t>
  </si>
  <si>
    <t>2:40</t>
  </si>
  <si>
    <t>3:11</t>
  </si>
  <si>
    <t>3:32</t>
  </si>
  <si>
    <t>3:13</t>
  </si>
  <si>
    <t>72:38</t>
  </si>
  <si>
    <t>71:54</t>
  </si>
  <si>
    <t>89:14</t>
  </si>
  <si>
    <t>18:27</t>
  </si>
  <si>
    <t>0:24</t>
  </si>
  <si>
    <t>63:58</t>
  </si>
  <si>
    <t>18:26</t>
  </si>
  <si>
    <t>26:12</t>
  </si>
  <si>
    <t>21:39</t>
  </si>
  <si>
    <t>3:54</t>
  </si>
  <si>
    <t>5:0</t>
  </si>
  <si>
    <t>2:57</t>
  </si>
  <si>
    <t>50:36</t>
  </si>
  <si>
    <t>13:53</t>
  </si>
  <si>
    <t>15:4</t>
  </si>
  <si>
    <t>48:46</t>
  </si>
  <si>
    <t>11:19</t>
  </si>
  <si>
    <t>2:31</t>
  </si>
  <si>
    <t>3:7</t>
  </si>
  <si>
    <t>2:51</t>
  </si>
  <si>
    <t>3:41</t>
  </si>
  <si>
    <t>3:30</t>
  </si>
  <si>
    <t>1:1</t>
  </si>
  <si>
    <t>2:36</t>
  </si>
  <si>
    <t>2:23</t>
  </si>
  <si>
    <t>18:28</t>
  </si>
  <si>
    <t>1:44</t>
  </si>
  <si>
    <t>18:42</t>
  </si>
  <si>
    <t>19:46</t>
  </si>
  <si>
    <t>19:16</t>
  </si>
  <si>
    <t>16:55</t>
  </si>
  <si>
    <t>16:40</t>
  </si>
  <si>
    <t>114:54</t>
  </si>
  <si>
    <t>2:22</t>
  </si>
  <si>
    <t>0:41</t>
  </si>
  <si>
    <t>3:31</t>
  </si>
  <si>
    <t>101:14</t>
  </si>
  <si>
    <t>2:33</t>
  </si>
  <si>
    <t>1:13</t>
  </si>
  <si>
    <t>0:7</t>
  </si>
  <si>
    <t>87:2</t>
  </si>
  <si>
    <t>1:43</t>
  </si>
  <si>
    <t>64:38</t>
  </si>
  <si>
    <t>87:54</t>
  </si>
  <si>
    <t>72:11</t>
  </si>
  <si>
    <t>88:8</t>
  </si>
  <si>
    <t>67:46</t>
  </si>
  <si>
    <t>71:23</t>
  </si>
  <si>
    <t>71:31</t>
  </si>
  <si>
    <t>71:55</t>
  </si>
  <si>
    <t>71:49</t>
  </si>
  <si>
    <t>71:50</t>
  </si>
  <si>
    <t>64:39</t>
  </si>
  <si>
    <t>64:36</t>
  </si>
  <si>
    <t>69:20</t>
  </si>
  <si>
    <t>52:11</t>
  </si>
  <si>
    <t>0:53</t>
  </si>
  <si>
    <t>19:1</t>
  </si>
  <si>
    <t>0:40</t>
  </si>
  <si>
    <t>25:52</t>
  </si>
  <si>
    <t>48:36</t>
  </si>
  <si>
    <t>14:33</t>
  </si>
  <si>
    <t>14:13</t>
  </si>
  <si>
    <t>10:54</t>
  </si>
  <si>
    <t>11:8</t>
  </si>
  <si>
    <t>14:11</t>
  </si>
  <si>
    <t>23:18</t>
  </si>
  <si>
    <t>39:51</t>
  </si>
  <si>
    <t>0:27</t>
  </si>
  <si>
    <t>1:38</t>
  </si>
  <si>
    <t>20:47</t>
  </si>
  <si>
    <t>16:56</t>
  </si>
  <si>
    <t>15:6</t>
  </si>
  <si>
    <t>15:12</t>
  </si>
  <si>
    <t>14:42</t>
  </si>
  <si>
    <t>16:9</t>
  </si>
  <si>
    <t>15:56</t>
  </si>
  <si>
    <t>15:57</t>
  </si>
  <si>
    <t>13:49</t>
  </si>
  <si>
    <t>114:24</t>
  </si>
  <si>
    <t>0:33</t>
  </si>
  <si>
    <t>86:35</t>
  </si>
  <si>
    <t>109:23</t>
  </si>
  <si>
    <t>0:45</t>
  </si>
  <si>
    <t>6:13</t>
  </si>
  <si>
    <t>22:2</t>
  </si>
  <si>
    <t>1:17</t>
  </si>
  <si>
    <t>4:38</t>
  </si>
  <si>
    <t>1:46</t>
  </si>
  <si>
    <t>19:23</t>
  </si>
  <si>
    <t>0:0</t>
  </si>
  <si>
    <t>18:17</t>
  </si>
  <si>
    <t>19:37</t>
  </si>
  <si>
    <t>19:38</t>
  </si>
  <si>
    <t>20:12</t>
  </si>
  <si>
    <t>21:31</t>
  </si>
  <si>
    <t>23:4</t>
  </si>
  <si>
    <t>#N/D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</si>
</sst>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h]:mm"/>
  </numFmts>
  <fonts count="28">
    <font>
      <sz val="11"/>
      <color theme="1"/>
      <name val="Calibri"/>
      <family val="2"/>
      <scheme val="minor"/>
    </font>
    <font>
      <b/>
      <sz val="11"/>
      <color theme="0"/>
      <name val="Calibri"/>
      <family val="2"/>
      <scheme val="minor"/>
    </font>
    <font>
      <b/>
      <sz val="24"/>
      <color theme="0"/>
      <name val="Calibri"/>
      <family val="2"/>
      <scheme val="minor"/>
    </font>
    <font>
      <sz val="24"/>
      <color theme="0"/>
      <name val="Calibri"/>
      <family val="2"/>
      <scheme val="minor"/>
    </font>
    <font>
      <sz val="11"/>
      <name val="Calibri"/>
      <family val="2"/>
      <scheme val="minor"/>
    </font>
    <font>
      <sz val="9"/>
      <color rgb="FF000000"/>
      <name val="Arial"/>
      <family val="2"/>
    </font>
    <font>
      <sz val="11"/>
      <color theme="1"/>
      <name val="Segoe UI"/>
      <family val="2"/>
    </font>
    <font>
      <sz val="12"/>
      <color rgb="FF000000"/>
      <name val="Arial"/>
      <family val="2"/>
    </font>
    <font>
      <u/>
      <sz val="11"/>
      <color theme="10"/>
      <name val="Calibri"/>
      <family val="2"/>
      <scheme val="minor"/>
    </font>
    <font>
      <b/>
      <sz val="20"/>
      <name val="Calibri"/>
      <family val="2"/>
      <scheme val="minor"/>
    </font>
    <font>
      <b/>
      <sz val="14"/>
      <name val="Calibri"/>
      <family val="2"/>
      <scheme val="minor"/>
    </font>
    <font>
      <b/>
      <sz val="11"/>
      <name val="Calibri"/>
      <family val="2"/>
      <scheme val="minor"/>
    </font>
    <font>
      <b/>
      <sz val="18"/>
      <name val="Calibri"/>
      <family val="2"/>
      <scheme val="minor"/>
    </font>
    <font>
      <sz val="8"/>
      <color rgb="FF000000"/>
      <name val="Calibri"/>
      <family val="2"/>
    </font>
    <font>
      <sz val="8"/>
      <color rgb="FFFF0000"/>
      <name val="Calibri"/>
      <family val="2"/>
    </font>
    <font>
      <sz val="8"/>
      <color rgb="FFFF0000"/>
      <name val="Calibri"/>
      <family val="2"/>
      <scheme val="minor"/>
    </font>
    <font>
      <sz val="8"/>
      <color rgb="FF000000"/>
      <name val="Segoe UI"/>
      <family val="2"/>
    </font>
    <font>
      <sz val="8"/>
      <color rgb="FF333333"/>
      <name val="Helvetica Neue"/>
      <charset val="1"/>
    </font>
    <font>
      <sz val="8"/>
      <color rgb="FFFF0000"/>
      <name val="Helvetica Neue"/>
      <charset val="1"/>
    </font>
    <font>
      <sz val="8"/>
      <color rgb="FF000000"/>
      <name val="Calibri"/>
      <family val="2"/>
      <scheme val="minor"/>
    </font>
    <font>
      <sz val="8"/>
      <color theme="1"/>
      <name val="Calibri"/>
      <family val="2"/>
      <scheme val="minor"/>
    </font>
    <font>
      <sz val="8"/>
      <color rgb="FF000000"/>
      <name val="Helvetica Neue"/>
      <charset val="1"/>
    </font>
    <font>
      <sz val="9"/>
      <color rgb="FF000000"/>
      <name val="Calibri"/>
      <family val="2"/>
    </font>
    <font>
      <b/>
      <sz val="8"/>
      <color rgb="FFFF0000"/>
      <name val="Calibri"/>
      <family val="2"/>
      <scheme val="minor"/>
    </font>
    <font>
      <sz val="10"/>
      <color rgb="FF000000"/>
      <name val="Calibri"/>
      <family val="2"/>
    </font>
    <font>
      <sz val="8"/>
      <color rgb="FFFF0000"/>
      <name val="Segoe UI"/>
      <family val="2"/>
    </font>
    <font>
      <sz val="12"/>
      <color rgb="FF000000"/>
      <name val="Calibri"/>
      <family val="2"/>
    </font>
    <font>
      <b/>
      <sz val="11"/>
      <color theme="1"/>
      <name val="Calibri"/>
      <family val="2"/>
      <scheme val="minor"/>
    </font>
  </fonts>
  <fills count="21">
    <fill>
      <patternFill patternType="none"/>
    </fill>
    <fill>
      <patternFill patternType="gray125"/>
    </fill>
    <fill>
      <patternFill patternType="solid">
        <fgColor rgb="FF00206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rgb="FFFFFF00"/>
        <bgColor indexed="64"/>
      </patternFill>
    </fill>
    <fill>
      <patternFill patternType="solid">
        <fgColor theme="0"/>
        <bgColor indexed="64"/>
      </patternFill>
    </fill>
    <fill>
      <patternFill patternType="solid">
        <fgColor theme="8" tint="0.39997558519241921"/>
        <bgColor indexed="64"/>
      </patternFill>
    </fill>
    <fill>
      <patternFill patternType="solid">
        <fgColor rgb="FFFF0000"/>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FF"/>
        <bgColor indexed="64"/>
      </patternFill>
    </fill>
    <fill>
      <patternFill patternType="solid">
        <fgColor rgb="FFD9D9D9"/>
        <bgColor indexed="64"/>
      </patternFill>
    </fill>
    <fill>
      <patternFill patternType="solid">
        <fgColor rgb="FF92D050"/>
        <bgColor indexed="64"/>
      </patternFill>
    </fill>
    <fill>
      <patternFill patternType="solid">
        <fgColor rgb="FF92D050"/>
        <bgColor rgb="FF000000"/>
      </patternFill>
    </fill>
    <fill>
      <patternFill patternType="solid">
        <fgColor rgb="FFFFFFFF"/>
        <bgColor rgb="FF000000"/>
      </patternFill>
    </fill>
    <fill>
      <patternFill patternType="solid">
        <fgColor theme="9" tint="0.39997558519241921"/>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9" tint="0.59999389629810485"/>
        <bgColor indexed="64"/>
      </patternFill>
    </fill>
  </fills>
  <borders count="11">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8" fillId="0" borderId="0" applyNumberFormat="0" applyFill="0" applyBorder="0" applyAlignment="0" applyProtection="0"/>
  </cellStyleXfs>
  <cellXfs count="201">
    <xf numFmtId="0" fontId="0" fillId="0" borderId="0" xfId="0"/>
    <xf numFmtId="0" fontId="0" fillId="0" borderId="0" xfId="0" applyAlignment="1">
      <alignment vertical="center" wrapText="1"/>
    </xf>
    <xf numFmtId="0" fontId="0" fillId="0" borderId="0" xfId="0" pivotButton="1"/>
    <xf numFmtId="0" fontId="0" fillId="0" borderId="0" xfId="0" applyNumberFormat="1"/>
    <xf numFmtId="0" fontId="0" fillId="0" borderId="0" xfId="0" applyAlignment="1">
      <alignment horizontal="left"/>
    </xf>
    <xf numFmtId="0" fontId="1" fillId="3" borderId="1" xfId="0" applyFont="1" applyFill="1" applyBorder="1" applyAlignment="1">
      <alignment horizontal="left" vertical="top"/>
    </xf>
    <xf numFmtId="0" fontId="0" fillId="0" borderId="0" xfId="0" applyAlignment="1">
      <alignment horizontal="left" vertical="top" wrapText="1"/>
    </xf>
    <xf numFmtId="0" fontId="0" fillId="0" borderId="0" xfId="0" applyAlignment="1">
      <alignment horizontal="left" vertical="top"/>
    </xf>
    <xf numFmtId="1" fontId="1" fillId="3" borderId="1" xfId="0" applyNumberFormat="1" applyFont="1" applyFill="1" applyBorder="1" applyAlignment="1">
      <alignment horizontal="left" vertical="top"/>
    </xf>
    <xf numFmtId="1" fontId="0" fillId="0" borderId="0" xfId="0" applyNumberFormat="1" applyAlignment="1">
      <alignment horizontal="left" vertical="top"/>
    </xf>
    <xf numFmtId="0" fontId="2" fillId="0" borderId="0" xfId="0" applyFont="1" applyFill="1" applyAlignment="1"/>
    <xf numFmtId="0" fontId="4" fillId="0" borderId="0" xfId="0" applyFont="1" applyFill="1" applyAlignment="1">
      <alignment horizontal="left" vertical="top" wrapText="1"/>
    </xf>
    <xf numFmtId="0" fontId="4" fillId="0" borderId="0" xfId="0" applyFont="1" applyFill="1" applyAlignment="1">
      <alignment horizontal="left" vertical="top"/>
    </xf>
    <xf numFmtId="0" fontId="0" fillId="0" borderId="0" xfId="0" applyFill="1"/>
    <xf numFmtId="0" fontId="3" fillId="0" borderId="0" xfId="0" applyFont="1" applyFill="1"/>
    <xf numFmtId="1" fontId="0" fillId="0" borderId="0" xfId="0" applyNumberFormat="1" applyAlignment="1">
      <alignment vertical="center" wrapText="1"/>
    </xf>
    <xf numFmtId="0" fontId="5" fillId="0" borderId="0" xfId="0" applyFont="1"/>
    <xf numFmtId="0" fontId="0" fillId="0" borderId="0" xfId="0" applyFill="1" applyAlignment="1">
      <alignment horizontal="left" vertical="top"/>
    </xf>
    <xf numFmtId="0" fontId="6" fillId="0" borderId="0" xfId="0" applyFont="1" applyAlignment="1">
      <alignment horizontal="left" vertical="top" wrapText="1"/>
    </xf>
    <xf numFmtId="0" fontId="0" fillId="5" borderId="0" xfId="0" applyFill="1" applyAlignment="1">
      <alignment vertical="center" wrapText="1"/>
    </xf>
    <xf numFmtId="17" fontId="0" fillId="5" borderId="0" xfId="0" applyNumberFormat="1" applyFill="1" applyAlignment="1">
      <alignment vertical="center" wrapText="1"/>
    </xf>
    <xf numFmtId="0" fontId="2" fillId="0" borderId="0" xfId="0" applyFont="1" applyFill="1" applyAlignment="1">
      <alignment horizontal="center"/>
    </xf>
    <xf numFmtId="1" fontId="0" fillId="5" borderId="0" xfId="0" applyNumberFormat="1" applyFill="1" applyAlignment="1">
      <alignment vertical="center" wrapText="1"/>
    </xf>
    <xf numFmtId="1" fontId="0" fillId="0" borderId="0" xfId="0" applyNumberFormat="1" applyAlignment="1">
      <alignment horizontal="left"/>
    </xf>
    <xf numFmtId="22" fontId="0" fillId="0" borderId="0" xfId="0" applyNumberFormat="1" applyAlignment="1">
      <alignment vertical="center" wrapText="1"/>
    </xf>
    <xf numFmtId="14" fontId="7" fillId="0" borderId="0" xfId="0" applyNumberFormat="1" applyFont="1"/>
    <xf numFmtId="14" fontId="0" fillId="0" borderId="0" xfId="0" applyNumberFormat="1" applyFont="1" applyAlignment="1">
      <alignment horizontal="left" vertical="top"/>
    </xf>
    <xf numFmtId="164" fontId="0" fillId="0" borderId="0" xfId="0" applyNumberFormat="1"/>
    <xf numFmtId="164" fontId="7" fillId="0" borderId="0" xfId="0" applyNumberFormat="1" applyFont="1"/>
    <xf numFmtId="164" fontId="0" fillId="0" borderId="0" xfId="0" applyNumberFormat="1"/>
    <xf numFmtId="0" fontId="4" fillId="6" borderId="0" xfId="0" applyFont="1" applyFill="1"/>
    <xf numFmtId="1" fontId="4" fillId="6" borderId="0" xfId="0" applyNumberFormat="1" applyFont="1" applyFill="1"/>
    <xf numFmtId="164" fontId="7" fillId="0" borderId="0" xfId="0" applyNumberFormat="1" applyFont="1"/>
    <xf numFmtId="0" fontId="0" fillId="0" borderId="0" xfId="0" applyAlignment="1">
      <alignment horizontal="left" indent="1"/>
    </xf>
    <xf numFmtId="0" fontId="1" fillId="2" borderId="4" xfId="0" applyFont="1" applyFill="1" applyBorder="1"/>
    <xf numFmtId="0" fontId="0" fillId="0" borderId="4" xfId="0" applyBorder="1" applyAlignment="1">
      <alignment vertical="center" wrapText="1"/>
    </xf>
    <xf numFmtId="0" fontId="0" fillId="0" borderId="4" xfId="0" applyBorder="1"/>
    <xf numFmtId="0" fontId="1" fillId="3" borderId="4" xfId="0" applyFont="1" applyFill="1" applyBorder="1" applyAlignment="1">
      <alignment horizontal="center" vertical="center"/>
    </xf>
    <xf numFmtId="0" fontId="0" fillId="0" borderId="4" xfId="0" applyBorder="1" applyAlignment="1">
      <alignment horizontal="left" vertical="top" wrapText="1"/>
    </xf>
    <xf numFmtId="0" fontId="11" fillId="6" borderId="0" xfId="0" applyFont="1" applyFill="1"/>
    <xf numFmtId="0" fontId="1" fillId="8" borderId="0" xfId="0" applyFont="1" applyFill="1" applyAlignment="1">
      <alignment horizontal="left" vertical="top"/>
    </xf>
    <xf numFmtId="0" fontId="6" fillId="0" borderId="0" xfId="0" applyFont="1" applyAlignment="1">
      <alignment vertical="center" wrapText="1"/>
    </xf>
    <xf numFmtId="1" fontId="7" fillId="0" borderId="0" xfId="0" applyNumberFormat="1" applyFont="1"/>
    <xf numFmtId="1" fontId="0" fillId="0" borderId="0" xfId="0" applyNumberFormat="1" applyFont="1" applyAlignment="1">
      <alignment horizontal="left" vertical="top"/>
    </xf>
    <xf numFmtId="46" fontId="6" fillId="0" borderId="0" xfId="0" applyNumberFormat="1" applyFont="1" applyAlignment="1">
      <alignment vertical="center" wrapText="1"/>
    </xf>
    <xf numFmtId="46" fontId="0" fillId="0" borderId="0" xfId="0" applyNumberFormat="1"/>
    <xf numFmtId="164" fontId="0" fillId="0" borderId="0" xfId="0" applyNumberFormat="1" applyAlignment="1">
      <alignment vertical="center" wrapText="1"/>
    </xf>
    <xf numFmtId="46" fontId="0" fillId="0" borderId="0" xfId="0" applyNumberFormat="1" applyAlignment="1">
      <alignment vertical="center" wrapText="1"/>
    </xf>
    <xf numFmtId="165" fontId="0" fillId="0" borderId="0" xfId="0" applyNumberFormat="1" applyAlignment="1">
      <alignment vertical="center" wrapText="1"/>
    </xf>
    <xf numFmtId="0" fontId="0" fillId="9" borderId="0" xfId="0" applyFill="1"/>
    <xf numFmtId="0" fontId="12" fillId="6" borderId="0" xfId="0" applyFont="1" applyFill="1"/>
    <xf numFmtId="10" fontId="4" fillId="6" borderId="0" xfId="0" applyNumberFormat="1" applyFont="1" applyFill="1"/>
    <xf numFmtId="10" fontId="4" fillId="6" borderId="0" xfId="0" applyNumberFormat="1" applyFont="1" applyFill="1" applyAlignment="1">
      <alignment horizontal="left"/>
    </xf>
    <xf numFmtId="9" fontId="4" fillId="6" borderId="0" xfId="0" applyNumberFormat="1" applyFont="1" applyFill="1" applyAlignment="1">
      <alignment horizontal="left"/>
    </xf>
    <xf numFmtId="1" fontId="1" fillId="4" borderId="1" xfId="0" applyNumberFormat="1" applyFont="1" applyFill="1" applyBorder="1" applyAlignment="1">
      <alignment horizontal="left" vertical="top" wrapText="1"/>
    </xf>
    <xf numFmtId="14" fontId="1" fillId="4" borderId="1" xfId="0" applyNumberFormat="1" applyFont="1" applyFill="1" applyBorder="1" applyAlignment="1">
      <alignment horizontal="left" vertical="top" wrapText="1"/>
    </xf>
    <xf numFmtId="0" fontId="1" fillId="4" borderId="1" xfId="0" applyFont="1" applyFill="1" applyBorder="1" applyAlignment="1">
      <alignment horizontal="left" vertical="top" wrapText="1"/>
    </xf>
    <xf numFmtId="0" fontId="1" fillId="4" borderId="2" xfId="0" applyFont="1" applyFill="1" applyBorder="1" applyAlignment="1">
      <alignment horizontal="left" vertical="top" wrapText="1"/>
    </xf>
    <xf numFmtId="0" fontId="1" fillId="7" borderId="2" xfId="0" applyFont="1" applyFill="1" applyBorder="1" applyAlignment="1">
      <alignment horizontal="left" vertical="top" wrapText="1"/>
    </xf>
    <xf numFmtId="0" fontId="1" fillId="3" borderId="1" xfId="0" applyFont="1" applyFill="1" applyBorder="1" applyAlignment="1">
      <alignment horizontal="left" vertical="top" wrapText="1"/>
    </xf>
    <xf numFmtId="0" fontId="0" fillId="0" borderId="0" xfId="0" applyFill="1" applyAlignment="1">
      <alignment vertical="center" wrapText="1"/>
    </xf>
    <xf numFmtId="1" fontId="0" fillId="0" borderId="0" xfId="0" applyNumberFormat="1"/>
    <xf numFmtId="1" fontId="0" fillId="0" borderId="0" xfId="0" pivotButton="1" applyNumberFormat="1"/>
    <xf numFmtId="0" fontId="0" fillId="0" borderId="0" xfId="0" applyFont="1" applyAlignment="1">
      <alignment horizontal="left"/>
    </xf>
    <xf numFmtId="1" fontId="0" fillId="0" borderId="4" xfId="0" applyNumberFormat="1" applyFont="1" applyBorder="1" applyAlignment="1">
      <alignment horizontal="left" vertical="center"/>
    </xf>
    <xf numFmtId="1" fontId="0" fillId="0" borderId="4" xfId="0" applyNumberFormat="1" applyFont="1" applyBorder="1" applyAlignment="1">
      <alignment horizontal="center" vertical="center"/>
    </xf>
    <xf numFmtId="0" fontId="0" fillId="0" borderId="4" xfId="0" applyFont="1" applyBorder="1" applyAlignment="1">
      <alignment horizontal="left" vertical="center" wrapText="1"/>
    </xf>
    <xf numFmtId="1" fontId="0" fillId="0" borderId="0" xfId="0" applyNumberFormat="1" applyFont="1"/>
    <xf numFmtId="0" fontId="0" fillId="0" borderId="0" xfId="0" applyFont="1"/>
    <xf numFmtId="0" fontId="0" fillId="0" borderId="4" xfId="0" applyFont="1" applyBorder="1" applyAlignment="1">
      <alignment horizontal="left"/>
    </xf>
    <xf numFmtId="1" fontId="0" fillId="0" borderId="4" xfId="0" applyNumberFormat="1" applyFont="1" applyBorder="1" applyAlignment="1">
      <alignment horizontal="left"/>
    </xf>
    <xf numFmtId="1" fontId="0" fillId="0" borderId="4" xfId="0" applyNumberFormat="1" applyFont="1" applyBorder="1" applyAlignment="1">
      <alignment horizontal="left" indent="1"/>
    </xf>
    <xf numFmtId="0" fontId="4" fillId="0" borderId="0" xfId="0" applyFont="1"/>
    <xf numFmtId="0" fontId="1" fillId="3" borderId="4" xfId="0" applyFont="1" applyFill="1" applyBorder="1" applyAlignment="1">
      <alignment horizontal="center"/>
    </xf>
    <xf numFmtId="1" fontId="1" fillId="3" borderId="4" xfId="0" applyNumberFormat="1" applyFont="1" applyFill="1" applyBorder="1" applyAlignment="1">
      <alignment horizontal="center"/>
    </xf>
    <xf numFmtId="0" fontId="0" fillId="0" borderId="0" xfId="0" applyAlignment="1">
      <alignment horizontal="center"/>
    </xf>
    <xf numFmtId="0" fontId="0" fillId="10" borderId="4" xfId="0" applyFont="1" applyFill="1" applyBorder="1" applyAlignment="1">
      <alignment horizontal="left" vertical="center" wrapText="1"/>
    </xf>
    <xf numFmtId="1" fontId="1" fillId="3" borderId="5" xfId="0" applyNumberFormat="1" applyFont="1" applyFill="1" applyBorder="1" applyAlignment="1">
      <alignment horizontal="center"/>
    </xf>
    <xf numFmtId="1" fontId="1" fillId="3" borderId="6" xfId="0" applyNumberFormat="1" applyFont="1" applyFill="1" applyBorder="1" applyAlignment="1">
      <alignment horizontal="center"/>
    </xf>
    <xf numFmtId="14" fontId="7" fillId="5" borderId="0" xfId="0" applyNumberFormat="1" applyFont="1" applyFill="1"/>
    <xf numFmtId="164" fontId="7" fillId="5" borderId="0" xfId="0" applyNumberFormat="1" applyFont="1" applyFill="1"/>
    <xf numFmtId="0" fontId="4" fillId="5" borderId="0" xfId="0" applyFont="1" applyFill="1" applyAlignment="1">
      <alignment horizontal="left" vertical="top" wrapText="1"/>
    </xf>
    <xf numFmtId="0" fontId="4" fillId="5" borderId="0" xfId="0" applyFont="1" applyFill="1" applyAlignment="1">
      <alignment horizontal="left" vertical="top"/>
    </xf>
    <xf numFmtId="0" fontId="6" fillId="5" borderId="0" xfId="0" applyFont="1" applyFill="1" applyAlignment="1">
      <alignment vertical="center" wrapText="1"/>
    </xf>
    <xf numFmtId="0" fontId="0" fillId="5" borderId="0" xfId="0" applyFill="1"/>
    <xf numFmtId="164" fontId="0" fillId="5" borderId="0" xfId="0" applyNumberFormat="1" applyFill="1" applyAlignment="1">
      <alignment vertical="center" wrapText="1"/>
    </xf>
    <xf numFmtId="164" fontId="0" fillId="0" borderId="0" xfId="0" applyNumberFormat="1" applyAlignment="1">
      <alignment vertical="center" wrapText="1"/>
    </xf>
    <xf numFmtId="1" fontId="0" fillId="0" borderId="0" xfId="0" applyNumberFormat="1" applyAlignment="1">
      <alignment horizontal="left" indent="1"/>
    </xf>
    <xf numFmtId="1" fontId="0" fillId="0" borderId="4" xfId="0" applyNumberFormat="1" applyFont="1" applyBorder="1" applyAlignment="1">
      <alignment horizontal="left" vertical="center" wrapText="1"/>
    </xf>
    <xf numFmtId="1" fontId="0" fillId="10" borderId="4" xfId="0" applyNumberFormat="1" applyFont="1" applyFill="1" applyBorder="1" applyAlignment="1">
      <alignment horizontal="left" vertical="center" wrapText="1"/>
    </xf>
    <xf numFmtId="1" fontId="0" fillId="0" borderId="4" xfId="0" applyNumberFormat="1" applyFont="1" applyBorder="1" applyAlignment="1">
      <alignment horizontal="center" vertical="center" wrapText="1"/>
    </xf>
    <xf numFmtId="1" fontId="0" fillId="10" borderId="4" xfId="0" applyNumberFormat="1" applyFont="1" applyFill="1" applyBorder="1" applyAlignment="1">
      <alignment horizontal="center" vertical="center" wrapText="1"/>
    </xf>
    <xf numFmtId="1" fontId="0" fillId="11" borderId="4" xfId="0" applyNumberFormat="1" applyFont="1" applyFill="1" applyBorder="1" applyAlignment="1">
      <alignment horizontal="center" vertical="center" wrapText="1"/>
    </xf>
    <xf numFmtId="0" fontId="9" fillId="6" borderId="0" xfId="0" applyFont="1" applyFill="1"/>
    <xf numFmtId="10" fontId="11" fillId="6" borderId="0" xfId="0" applyNumberFormat="1" applyFont="1" applyFill="1"/>
    <xf numFmtId="10" fontId="11" fillId="6" borderId="0" xfId="0" applyNumberFormat="1" applyFont="1" applyFill="1" applyAlignment="1">
      <alignment horizontal="left"/>
    </xf>
    <xf numFmtId="0" fontId="15" fillId="5" borderId="4" xfId="0" applyFont="1" applyFill="1" applyBorder="1"/>
    <xf numFmtId="0" fontId="20" fillId="13" borderId="4" xfId="0" applyFont="1" applyFill="1" applyBorder="1" applyAlignment="1">
      <alignment horizontal="center" vertical="center"/>
    </xf>
    <xf numFmtId="0" fontId="20" fillId="13" borderId="4" xfId="0" applyFont="1" applyFill="1" applyBorder="1" applyAlignment="1">
      <alignment horizontal="center" vertical="center" wrapText="1"/>
    </xf>
    <xf numFmtId="0" fontId="19" fillId="14" borderId="4" xfId="0" applyFont="1" applyFill="1" applyBorder="1"/>
    <xf numFmtId="0" fontId="19" fillId="14" borderId="4" xfId="0" applyFont="1" applyFill="1" applyBorder="1" applyAlignment="1">
      <alignment horizontal="center"/>
    </xf>
    <xf numFmtId="0" fontId="19" fillId="0" borderId="4" xfId="0" applyFont="1" applyBorder="1" applyAlignment="1">
      <alignment horizontal="center"/>
    </xf>
    <xf numFmtId="16" fontId="13" fillId="0" borderId="4" xfId="0" applyNumberFormat="1" applyFont="1" applyBorder="1" applyAlignment="1">
      <alignment wrapText="1"/>
    </xf>
    <xf numFmtId="0" fontId="13" fillId="0" borderId="4" xfId="0" applyFont="1" applyBorder="1" applyAlignment="1">
      <alignment wrapText="1"/>
    </xf>
    <xf numFmtId="0" fontId="21" fillId="0" borderId="4" xfId="0" applyFont="1" applyBorder="1" applyAlignment="1">
      <alignment wrapText="1"/>
    </xf>
    <xf numFmtId="0" fontId="22" fillId="0" borderId="4" xfId="0" applyFont="1" applyBorder="1" applyAlignment="1">
      <alignment wrapText="1"/>
    </xf>
    <xf numFmtId="0" fontId="20" fillId="0" borderId="4" xfId="0" applyFont="1" applyBorder="1"/>
    <xf numFmtId="0" fontId="14" fillId="12" borderId="4" xfId="0" applyFont="1" applyFill="1" applyBorder="1" applyAlignment="1">
      <alignment wrapText="1"/>
    </xf>
    <xf numFmtId="0" fontId="23" fillId="12" borderId="4" xfId="0" applyFont="1" applyFill="1" applyBorder="1" applyAlignment="1">
      <alignment horizontal="center"/>
    </xf>
    <xf numFmtId="16" fontId="14" fillId="0" borderId="4" xfId="0" applyNumberFormat="1" applyFont="1" applyBorder="1" applyAlignment="1">
      <alignment wrapText="1"/>
    </xf>
    <xf numFmtId="0" fontId="14" fillId="0" borderId="4" xfId="0" applyFont="1" applyBorder="1" applyAlignment="1">
      <alignment wrapText="1"/>
    </xf>
    <xf numFmtId="0" fontId="24" fillId="0" borderId="4" xfId="0" applyFont="1" applyBorder="1" applyAlignment="1">
      <alignment wrapText="1"/>
    </xf>
    <xf numFmtId="0" fontId="13" fillId="14" borderId="4" xfId="0" applyFont="1" applyFill="1" applyBorder="1" applyAlignment="1">
      <alignment wrapText="1"/>
    </xf>
    <xf numFmtId="0" fontId="15" fillId="5" borderId="4" xfId="0" applyFont="1" applyFill="1" applyBorder="1" applyAlignment="1">
      <alignment horizontal="center"/>
    </xf>
    <xf numFmtId="0" fontId="15" fillId="0" borderId="4" xfId="0" applyFont="1" applyBorder="1"/>
    <xf numFmtId="14" fontId="15" fillId="0" borderId="4" xfId="0" applyNumberFormat="1" applyFont="1" applyBorder="1"/>
    <xf numFmtId="20" fontId="13" fillId="0" borderId="4" xfId="0" applyNumberFormat="1" applyFont="1" applyBorder="1" applyAlignment="1">
      <alignment wrapText="1"/>
    </xf>
    <xf numFmtId="0" fontId="16" fillId="0" borderId="4" xfId="0" applyFont="1" applyBorder="1" applyAlignment="1">
      <alignment wrapText="1"/>
    </xf>
    <xf numFmtId="0" fontId="17" fillId="0" borderId="4" xfId="0" applyFont="1" applyBorder="1" applyAlignment="1">
      <alignment wrapText="1"/>
    </xf>
    <xf numFmtId="0" fontId="14" fillId="14" borderId="4" xfId="0" applyFont="1" applyFill="1" applyBorder="1" applyAlignment="1">
      <alignment wrapText="1"/>
    </xf>
    <xf numFmtId="0" fontId="15" fillId="12" borderId="4" xfId="0" applyFont="1" applyFill="1" applyBorder="1" applyAlignment="1">
      <alignment horizontal="center"/>
    </xf>
    <xf numFmtId="0" fontId="18" fillId="0" borderId="4" xfId="0" applyFont="1" applyBorder="1" applyAlignment="1">
      <alignment wrapText="1"/>
    </xf>
    <xf numFmtId="0" fontId="25" fillId="0" borderId="4" xfId="0" applyFont="1" applyBorder="1" applyAlignment="1">
      <alignment wrapText="1"/>
    </xf>
    <xf numFmtId="0" fontId="19" fillId="15" borderId="4" xfId="0" applyFont="1" applyFill="1" applyBorder="1"/>
    <xf numFmtId="0" fontId="19" fillId="15" borderId="4" xfId="0" applyFont="1" applyFill="1" applyBorder="1" applyAlignment="1">
      <alignment horizontal="center"/>
    </xf>
    <xf numFmtId="0" fontId="19" fillId="0" borderId="4" xfId="0" applyFont="1" applyBorder="1" applyAlignment="1">
      <alignment wrapText="1"/>
    </xf>
    <xf numFmtId="20" fontId="19" fillId="0" borderId="4" xfId="0" applyNumberFormat="1" applyFont="1" applyBorder="1" applyAlignment="1">
      <alignment wrapText="1"/>
    </xf>
    <xf numFmtId="0" fontId="19" fillId="16" borderId="4" xfId="0" applyFont="1" applyFill="1" applyBorder="1"/>
    <xf numFmtId="0" fontId="15" fillId="16" borderId="4" xfId="0" applyFont="1" applyFill="1" applyBorder="1" applyAlignment="1">
      <alignment horizontal="center"/>
    </xf>
    <xf numFmtId="20" fontId="19" fillId="0" borderId="4" xfId="0" applyNumberFormat="1" applyFont="1" applyBorder="1"/>
    <xf numFmtId="20" fontId="19" fillId="0" borderId="4" xfId="0" applyNumberFormat="1" applyFont="1" applyBorder="1" applyAlignment="1">
      <alignment horizontal="center"/>
    </xf>
    <xf numFmtId="0" fontId="13" fillId="0" borderId="4" xfId="0" applyFont="1" applyBorder="1" applyAlignment="1">
      <alignment horizontal="right" wrapText="1"/>
    </xf>
    <xf numFmtId="20" fontId="13" fillId="0" borderId="4" xfId="0" applyNumberFormat="1" applyFont="1" applyBorder="1" applyAlignment="1">
      <alignment horizontal="left" wrapText="1"/>
    </xf>
    <xf numFmtId="0" fontId="13" fillId="0" borderId="4" xfId="0" applyFont="1" applyBorder="1" applyAlignment="1">
      <alignment horizontal="left" wrapText="1"/>
    </xf>
    <xf numFmtId="0" fontId="19" fillId="12" borderId="4" xfId="0" applyFont="1" applyFill="1" applyBorder="1" applyAlignment="1">
      <alignment horizontal="center"/>
    </xf>
    <xf numFmtId="0" fontId="15" fillId="14" borderId="4" xfId="0" applyFont="1" applyFill="1" applyBorder="1"/>
    <xf numFmtId="0" fontId="15" fillId="14" borderId="4" xfId="0" applyFont="1" applyFill="1" applyBorder="1" applyAlignment="1">
      <alignment horizontal="center"/>
    </xf>
    <xf numFmtId="0" fontId="19" fillId="17" borderId="4" xfId="0" applyFont="1" applyFill="1" applyBorder="1"/>
    <xf numFmtId="0" fontId="19" fillId="17" borderId="4" xfId="0" applyFont="1" applyFill="1" applyBorder="1" applyAlignment="1">
      <alignment horizontal="center"/>
    </xf>
    <xf numFmtId="0" fontId="15" fillId="0" borderId="4" xfId="0" applyFont="1" applyBorder="1" applyAlignment="1">
      <alignment horizontal="left" vertical="center" wrapText="1"/>
    </xf>
    <xf numFmtId="0" fontId="26" fillId="0" borderId="4" xfId="0" applyFont="1" applyBorder="1" applyAlignment="1">
      <alignment wrapText="1"/>
    </xf>
    <xf numFmtId="0" fontId="15" fillId="17" borderId="4" xfId="0" applyFont="1" applyFill="1" applyBorder="1"/>
    <xf numFmtId="0" fontId="15" fillId="17" borderId="4" xfId="0" applyFont="1" applyFill="1" applyBorder="1" applyAlignment="1">
      <alignment horizontal="center"/>
    </xf>
    <xf numFmtId="0" fontId="15" fillId="0" borderId="4" xfId="0" applyFont="1" applyBorder="1" applyAlignment="1">
      <alignment wrapText="1"/>
    </xf>
    <xf numFmtId="0" fontId="13" fillId="0" borderId="4" xfId="0" applyFont="1" applyBorder="1" applyAlignment="1">
      <alignment horizontal="center" wrapText="1"/>
    </xf>
    <xf numFmtId="0" fontId="14" fillId="0" borderId="4" xfId="0" applyFont="1" applyBorder="1" applyAlignment="1">
      <alignment horizontal="center" wrapText="1"/>
    </xf>
    <xf numFmtId="0" fontId="14" fillId="0" borderId="4" xfId="0" applyFont="1" applyBorder="1" applyAlignment="1">
      <alignment horizontal="right" wrapText="1"/>
    </xf>
    <xf numFmtId="0" fontId="15" fillId="0" borderId="4" xfId="0" applyFont="1" applyBorder="1" applyAlignment="1">
      <alignment horizontal="center"/>
    </xf>
    <xf numFmtId="0" fontId="0" fillId="0" borderId="4" xfId="0" applyFill="1" applyBorder="1"/>
    <xf numFmtId="0" fontId="0" fillId="19" borderId="4" xfId="0" applyFill="1" applyBorder="1"/>
    <xf numFmtId="0" fontId="0" fillId="0" borderId="4" xfId="0" applyFont="1" applyFill="1" applyBorder="1" applyAlignment="1">
      <alignment vertical="top" wrapText="1"/>
    </xf>
    <xf numFmtId="0" fontId="0" fillId="0" borderId="0" xfId="0" applyAlignment="1">
      <alignment vertical="top"/>
    </xf>
    <xf numFmtId="0" fontId="27" fillId="18" borderId="0" xfId="0" applyFont="1" applyFill="1" applyAlignment="1">
      <alignment horizontal="center" vertical="top"/>
    </xf>
    <xf numFmtId="0" fontId="0" fillId="11" borderId="4" xfId="0" applyFont="1" applyFill="1" applyBorder="1" applyAlignment="1">
      <alignment vertical="top" wrapText="1"/>
    </xf>
    <xf numFmtId="0" fontId="0" fillId="0" borderId="0" xfId="0" applyAlignment="1">
      <alignment horizontal="center" vertical="center"/>
    </xf>
    <xf numFmtId="0" fontId="0" fillId="0" borderId="4" xfId="0" applyFont="1" applyFill="1" applyBorder="1" applyAlignment="1">
      <alignment horizontal="center" vertical="center"/>
    </xf>
    <xf numFmtId="0" fontId="0" fillId="11" borderId="4" xfId="0" applyFont="1" applyFill="1" applyBorder="1" applyAlignment="1">
      <alignment horizontal="center" vertical="center"/>
    </xf>
    <xf numFmtId="22" fontId="0" fillId="5" borderId="0" xfId="0" applyNumberFormat="1" applyFill="1" applyAlignment="1">
      <alignment vertical="center" wrapText="1"/>
    </xf>
    <xf numFmtId="46" fontId="6" fillId="5" borderId="0" xfId="0" applyNumberFormat="1" applyFont="1" applyFill="1" applyAlignment="1">
      <alignment vertical="center" wrapText="1"/>
    </xf>
    <xf numFmtId="22" fontId="0" fillId="0" borderId="0" xfId="0" applyNumberFormat="1"/>
    <xf numFmtId="21" fontId="0" fillId="0" borderId="0" xfId="0" applyNumberFormat="1"/>
    <xf numFmtId="0" fontId="0" fillId="11" borderId="4" xfId="0" applyFill="1" applyBorder="1" applyAlignment="1">
      <alignment horizontal="center" vertical="center" wrapText="1"/>
    </xf>
    <xf numFmtId="0" fontId="0" fillId="0" borderId="4" xfId="0" applyFill="1" applyBorder="1" applyAlignment="1">
      <alignment horizontal="center" vertical="center" wrapText="1"/>
    </xf>
    <xf numFmtId="1" fontId="1" fillId="3" borderId="5" xfId="0" applyNumberFormat="1" applyFont="1" applyFill="1" applyBorder="1" applyAlignment="1">
      <alignment horizontal="center"/>
    </xf>
    <xf numFmtId="1" fontId="1" fillId="3" borderId="6" xfId="0" applyNumberFormat="1"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10" borderId="8" xfId="0" applyFill="1" applyBorder="1" applyAlignment="1">
      <alignment horizontal="center" vertical="center" wrapText="1"/>
    </xf>
    <xf numFmtId="0" fontId="0" fillId="10" borderId="9" xfId="0" applyFill="1" applyBorder="1" applyAlignment="1">
      <alignment horizontal="center" vertical="center" wrapText="1"/>
    </xf>
    <xf numFmtId="0" fontId="0" fillId="10" borderId="10" xfId="0" applyFill="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0" applyFont="1" applyBorder="1" applyAlignment="1">
      <alignment horizontal="center" vertical="center" wrapText="1"/>
    </xf>
    <xf numFmtId="0" fontId="0" fillId="11" borderId="4" xfId="0" applyFill="1" applyBorder="1" applyAlignment="1">
      <alignment horizontal="left" vertical="center" wrapText="1"/>
    </xf>
    <xf numFmtId="0" fontId="0" fillId="0" borderId="4" xfId="0" applyBorder="1" applyAlignment="1">
      <alignment horizontal="left" vertical="center" wrapText="1"/>
    </xf>
    <xf numFmtId="1" fontId="0" fillId="0" borderId="4" xfId="0" applyNumberFormat="1" applyFont="1" applyBorder="1" applyAlignment="1">
      <alignment horizontal="center" vertical="center"/>
    </xf>
    <xf numFmtId="1" fontId="0" fillId="11" borderId="4" xfId="0" applyNumberFormat="1" applyFont="1" applyFill="1" applyBorder="1" applyAlignment="1">
      <alignment horizontal="center" vertical="center"/>
    </xf>
    <xf numFmtId="0" fontId="4" fillId="0" borderId="4" xfId="0" applyFont="1" applyBorder="1" applyAlignment="1">
      <alignment horizontal="center" vertical="center" wrapText="1"/>
    </xf>
    <xf numFmtId="0" fontId="0" fillId="0" borderId="4" xfId="0" applyBorder="1" applyAlignment="1">
      <alignment horizontal="center" vertical="center" wrapText="1"/>
    </xf>
    <xf numFmtId="0" fontId="10" fillId="6" borderId="0" xfId="0" applyFont="1" applyFill="1" applyBorder="1" applyAlignment="1">
      <alignment horizontal="center"/>
    </xf>
    <xf numFmtId="10" fontId="4" fillId="6" borderId="0" xfId="0" applyNumberFormat="1" applyFont="1" applyFill="1" applyAlignment="1">
      <alignment horizontal="center"/>
    </xf>
    <xf numFmtId="0" fontId="9" fillId="6" borderId="3" xfId="0" applyFont="1" applyFill="1" applyBorder="1" applyAlignment="1">
      <alignment horizontal="center"/>
    </xf>
    <xf numFmtId="0" fontId="1" fillId="3" borderId="4" xfId="0" applyFont="1" applyFill="1" applyBorder="1" applyAlignment="1">
      <alignment horizontal="center"/>
    </xf>
    <xf numFmtId="1" fontId="1" fillId="3" borderId="4" xfId="0" applyNumberFormat="1" applyFont="1" applyFill="1" applyBorder="1" applyAlignment="1">
      <alignment horizontal="center"/>
    </xf>
    <xf numFmtId="0" fontId="9" fillId="6" borderId="0" xfId="0" applyFont="1" applyFill="1" applyBorder="1" applyAlignment="1">
      <alignment horizontal="center"/>
    </xf>
    <xf numFmtId="0" fontId="0" fillId="20" borderId="0" xfId="0" applyFill="1" applyAlignment="1">
      <alignment vertical="center" wrapText="1"/>
    </xf>
    <xf numFmtId="22" fontId="0" fillId="20" borderId="0" xfId="0" applyNumberFormat="1" applyFill="1" applyAlignment="1">
      <alignment vertical="center" wrapText="1"/>
    </xf>
    <xf numFmtId="164" fontId="0" fillId="19" borderId="0" xfId="0" applyNumberFormat="1" applyFill="1" applyAlignment="1">
      <alignment horizontal="right" vertical="center" wrapText="1"/>
    </xf>
    <xf numFmtId="14" fontId="7" fillId="19" borderId="0" xfId="0" applyNumberFormat="1" applyFont="1" applyFill="1"/>
    <xf numFmtId="46" fontId="6" fillId="19" borderId="0" xfId="0" applyNumberFormat="1" applyFont="1" applyFill="1" applyAlignment="1">
      <alignment vertical="center" wrapText="1"/>
    </xf>
    <xf numFmtId="164" fontId="7" fillId="19" borderId="0" xfId="0" applyNumberFormat="1" applyFont="1" applyFill="1"/>
    <xf numFmtId="0" fontId="4" fillId="19" borderId="0" xfId="0" applyFont="1" applyFill="1" applyAlignment="1">
      <alignment horizontal="left" vertical="top" wrapText="1"/>
    </xf>
    <xf numFmtId="0" fontId="4" fillId="19" borderId="0" xfId="0" applyFont="1" applyFill="1" applyAlignment="1">
      <alignment horizontal="left" vertical="top"/>
    </xf>
    <xf numFmtId="0" fontId="6" fillId="19" borderId="0" xfId="0" applyFont="1" applyFill="1" applyAlignment="1">
      <alignment vertical="center" wrapText="1"/>
    </xf>
  </cellXfs>
  <cellStyles count="2">
    <cellStyle name="Hyperlink" xfId="1" xr:uid="{C2545B27-A309-454F-AC18-35A95DF24B51}"/>
    <cellStyle name="Normal" xfId="0" builtinId="0"/>
  </cellStyles>
  <dxfs count="17">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1" formatCode="[h]:mm:ss"/>
    </dxf>
    <dxf>
      <numFmt numFmtId="31" formatCode="[h]:mm:ss"/>
    </dxf>
    <dxf>
      <numFmt numFmtId="31" formatCode="[h]:mm:ss"/>
    </dxf>
    <dxf>
      <numFmt numFmtId="31" formatCode="[h]:mm:ss"/>
    </dxf>
    <dxf>
      <numFmt numFmtId="26" formatCode="h:mm:ss"/>
    </dxf>
    <dxf>
      <numFmt numFmtId="27" formatCode="dd/mm/yyyy\ h:mm"/>
    </dxf>
    <dxf>
      <numFmt numFmtId="27" formatCode="dd/mm/yyyy\ h:mm"/>
    </dxf>
    <dxf>
      <numFmt numFmtId="27" formatCode="dd/mm/yyyy\ h:mm"/>
    </dxf>
    <dxf>
      <font>
        <b/>
        <i val="0"/>
        <sz val="10"/>
        <color theme="0"/>
      </font>
    </dxf>
    <dxf>
      <font>
        <color theme="0" tint="-4.9989318521683403E-2"/>
      </font>
      <fill>
        <patternFill>
          <bgColor theme="1"/>
        </patternFill>
      </fill>
      <border diagonalUp="0" diagonalDown="0">
        <left/>
        <right/>
        <top/>
        <bottom/>
        <vertical/>
        <horizontal/>
      </border>
    </dxf>
  </dxfs>
  <tableStyles count="1" defaultTableStyle="TableStyleMedium2" defaultPivotStyle="PivotStyleLight16">
    <tableStyle name="Estilo de segmentación de datos 1" pivot="0" table="0" count="10" xr9:uid="{DA92E172-A695-4C29-8F9A-7E48D715E39B}">
      <tableStyleElement type="wholeTable" dxfId="16"/>
      <tableStyleElement type="headerRow" dxfId="15"/>
    </tableStyle>
  </tableStyles>
  <colors>
    <mruColors>
      <color rgb="FFCC0000"/>
      <color rgb="FF66FFFF"/>
      <color rgb="FFFFCCFF"/>
      <color rgb="FF000000"/>
      <color rgb="FF5F5F5F"/>
    </mruColors>
  </colors>
  <extLst>
    <ext xmlns:x14="http://schemas.microsoft.com/office/spreadsheetml/2009/9/main" uri="{46F421CA-312F-682f-3DD2-61675219B42D}">
      <x14:dxfs count="8">
        <dxf>
          <font>
            <sz val="10"/>
            <color theme="9" tint="0.39994506668294322"/>
          </font>
          <fill>
            <patternFill>
              <bgColor theme="7" tint="0.79998168889431442"/>
            </patternFill>
          </fill>
        </dxf>
        <dxf>
          <font>
            <sz val="10"/>
            <color theme="0" tint="-0.14996795556505021"/>
          </font>
          <fill>
            <patternFill>
              <bgColor theme="7" tint="0.79998168889431442"/>
            </patternFill>
          </fill>
        </dxf>
        <dxf>
          <font>
            <sz val="10"/>
            <color theme="0" tint="-0.14996795556505021"/>
          </font>
          <fill>
            <patternFill patternType="solid">
              <fgColor auto="1"/>
              <bgColor theme="7" tint="0.79998168889431442"/>
            </patternFill>
          </fill>
        </dxf>
        <dxf>
          <font>
            <sz val="10"/>
            <color theme="5" tint="-0.24994659260841701"/>
          </font>
          <fill>
            <patternFill>
              <bgColor theme="7" tint="0.79998168889431442"/>
            </patternFill>
          </fill>
        </dxf>
        <dxf>
          <font>
            <color auto="1"/>
          </font>
          <fill>
            <patternFill>
              <fgColor theme="8" tint="0.79998168889431442"/>
              <bgColor theme="4" tint="0.79998168889431442"/>
            </patternFill>
          </fill>
        </dxf>
        <dxf>
          <font>
            <sz val="10"/>
            <color theme="0"/>
          </font>
          <fill>
            <patternFill>
              <fgColor theme="4" tint="0.59996337778862885"/>
              <bgColor theme="4"/>
            </patternFill>
          </fill>
        </dxf>
        <dxf>
          <font>
            <sz val="10"/>
            <color theme="2" tint="-0.24994659260841701"/>
          </font>
        </dxf>
        <dxf>
          <font>
            <sz val="10"/>
            <color theme="2" tint="-0.24994659260841701"/>
          </font>
        </dxf>
      </x14:dxfs>
    </ext>
    <ext xmlns:x14="http://schemas.microsoft.com/office/spreadsheetml/2009/9/main" uri="{EB79DEF2-80B8-43e5-95BD-54CBDDF9020C}">
      <x14:slicerStyles defaultSlicerStyle="SlicerStyleDark1">
        <x14:slicerStyle name="Estilo de segmentación de datos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sheetMetadata" Target="metadata.xml"/><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[Metricas_General2021.xlsx]Hoja3!TablaDinámica20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Urgencias Incidentes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gradFill flip="none" rotWithShape="1">
            <a:gsLst>
              <a:gs pos="0">
                <a:schemeClr val="accent5">
                  <a:lumMod val="75000"/>
                  <a:tint val="66000"/>
                  <a:satMod val="160000"/>
                </a:schemeClr>
              </a:gs>
              <a:gs pos="50000">
                <a:schemeClr val="accent5">
                  <a:lumMod val="75000"/>
                  <a:tint val="44500"/>
                  <a:satMod val="160000"/>
                </a:schemeClr>
              </a:gs>
              <a:gs pos="100000">
                <a:schemeClr val="accent5">
                  <a:lumMod val="7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75000"/>
            </a:schemeClr>
          </a:solidFill>
          <a:ln>
            <a:noFill/>
          </a:ln>
          <a:effectLst/>
        </c:spPr>
      </c:pivotFmt>
      <c:pivotFmt>
        <c:idx val="5"/>
        <c:spPr>
          <a:solidFill>
            <a:srgbClr val="CC0000"/>
          </a:solidFill>
          <a:ln>
            <a:noFill/>
          </a:ln>
          <a:effectLst/>
        </c:spPr>
      </c:pivotFmt>
      <c:pivotFmt>
        <c:idx val="6"/>
        <c:spPr>
          <a:solidFill>
            <a:srgbClr val="CC0000"/>
          </a:solidFill>
          <a:ln>
            <a:noFill/>
          </a:ln>
          <a:effectLst/>
        </c:spPr>
      </c:pivotFmt>
      <c:pivotFmt>
        <c:idx val="7"/>
        <c:spPr>
          <a:solidFill>
            <a:srgbClr val="CC0000"/>
          </a:solidFill>
          <a:ln>
            <a:noFill/>
          </a:ln>
          <a:effectLst/>
        </c:spPr>
      </c:pivotFmt>
      <c:pivotFmt>
        <c:idx val="8"/>
        <c:spPr>
          <a:solidFill>
            <a:srgbClr val="CC0000"/>
          </a:solidFill>
          <a:ln>
            <a:noFill/>
          </a:ln>
          <a:effectLst/>
        </c:spPr>
      </c:pivotFmt>
      <c:pivotFmt>
        <c:idx val="9"/>
        <c:spPr>
          <a:solidFill>
            <a:srgbClr val="CC0000"/>
          </a:solidFill>
          <a:ln>
            <a:noFill/>
          </a:ln>
          <a:effectLst/>
        </c:spPr>
      </c:pivotFmt>
      <c:pivotFmt>
        <c:idx val="10"/>
        <c:spPr>
          <a:solidFill>
            <a:srgbClr val="CC0000"/>
          </a:solidFill>
          <a:ln>
            <a:noFill/>
          </a:ln>
          <a:effectLst/>
        </c:spPr>
      </c:pivotFmt>
      <c:pivotFmt>
        <c:idx val="11"/>
        <c:spPr>
          <a:solidFill>
            <a:srgbClr val="CC0000"/>
          </a:solidFill>
          <a:ln>
            <a:noFill/>
          </a:ln>
          <a:effectLst/>
        </c:spPr>
      </c:pivotFmt>
    </c:pivotFmts>
    <c:plotArea>
      <c:layout/>
      <c:barChart>
        <c:barDir val="col"/>
        <c:grouping val="clustered"/>
        <c:varyColors val="0"/>
        <c:ser>
          <c:idx val="0"/>
          <c:order val="0"/>
          <c:tx>
            <c:strRef>
              <c:f>Hoja3!$B$4</c:f>
              <c:strCache>
                <c:ptCount val="1"/>
                <c:pt idx="0">
                  <c:v>Total</c:v>
                </c:pt>
              </c:strCache>
            </c:strRef>
          </c:tx>
          <c:spPr>
            <a:gradFill flip="none" rotWithShape="1">
              <a:gsLst>
                <a:gs pos="0">
                  <a:schemeClr val="accent5">
                    <a:lumMod val="75000"/>
                    <a:tint val="66000"/>
                    <a:satMod val="160000"/>
                  </a:schemeClr>
                </a:gs>
                <a:gs pos="50000">
                  <a:schemeClr val="accent5">
                    <a:lumMod val="75000"/>
                    <a:tint val="44500"/>
                    <a:satMod val="160000"/>
                  </a:schemeClr>
                </a:gs>
                <a:gs pos="100000">
                  <a:schemeClr val="accent5">
                    <a:lumMod val="75000"/>
                    <a:tint val="23500"/>
                    <a:satMod val="160000"/>
                  </a:schemeClr>
                </a:gs>
              </a:gsLst>
              <a:lin ang="2700000" scaled="1"/>
              <a:tileRect/>
            </a:gradFill>
            <a:ln>
              <a:noFill/>
            </a:ln>
            <a:effectLst/>
          </c:spPr>
          <c:invertIfNegative val="0"/>
          <c:dPt>
            <c:idx val="0"/>
            <c:invertIfNegative val="0"/>
            <c:bubble3D val="0"/>
            <c:extLst>
              <c:ext xmlns:c16="http://schemas.microsoft.com/office/drawing/2014/chart" uri="{C3380CC4-5D6E-409C-BE32-E72D297353CC}">
                <c16:uniqueId val="{00000006-418F-4042-BA76-3458C990BAD7}"/>
              </c:ext>
            </c:extLst>
          </c:dPt>
          <c:dPt>
            <c:idx val="1"/>
            <c:invertIfNegative val="0"/>
            <c:bubble3D val="0"/>
            <c:spPr>
              <a:solidFill>
                <a:srgbClr val="CC0000"/>
              </a:solidFill>
              <a:ln>
                <a:noFill/>
              </a:ln>
              <a:effectLst/>
            </c:spPr>
            <c:extLst>
              <c:ext xmlns:c16="http://schemas.microsoft.com/office/drawing/2014/chart" uri="{C3380CC4-5D6E-409C-BE32-E72D297353CC}">
                <c16:uniqueId val="{00000002-418F-4042-BA76-3458C990BAD7}"/>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7-418F-4042-BA76-3458C990BAD7}"/>
              </c:ext>
            </c:extLst>
          </c:dPt>
          <c:dPt>
            <c:idx val="3"/>
            <c:invertIfNegative val="0"/>
            <c:bubble3D val="0"/>
            <c:spPr>
              <a:solidFill>
                <a:srgbClr val="CC0000"/>
              </a:solidFill>
              <a:ln>
                <a:noFill/>
              </a:ln>
              <a:effectLst/>
            </c:spPr>
            <c:extLst>
              <c:ext xmlns:c16="http://schemas.microsoft.com/office/drawing/2014/chart" uri="{C3380CC4-5D6E-409C-BE32-E72D297353CC}">
                <c16:uniqueId val="{00000003-418F-4042-BA76-3458C990BAD7}"/>
              </c:ext>
            </c:extLst>
          </c:dPt>
          <c:dPt>
            <c:idx val="4"/>
            <c:invertIfNegative val="0"/>
            <c:bubble3D val="0"/>
            <c:spPr>
              <a:solidFill>
                <a:schemeClr val="accent5">
                  <a:lumMod val="75000"/>
                </a:schemeClr>
              </a:solidFill>
              <a:ln>
                <a:noFill/>
              </a:ln>
              <a:effectLst/>
            </c:spPr>
            <c:extLst>
              <c:ext xmlns:c16="http://schemas.microsoft.com/office/drawing/2014/chart" uri="{C3380CC4-5D6E-409C-BE32-E72D297353CC}">
                <c16:uniqueId val="{00000008-418F-4042-BA76-3458C990BAD7}"/>
              </c:ext>
            </c:extLst>
          </c:dPt>
          <c:dPt>
            <c:idx val="5"/>
            <c:invertIfNegative val="0"/>
            <c:bubble3D val="0"/>
            <c:spPr>
              <a:solidFill>
                <a:srgbClr val="CC0000"/>
              </a:solidFill>
              <a:ln>
                <a:noFill/>
              </a:ln>
              <a:effectLst/>
            </c:spPr>
            <c:extLst>
              <c:ext xmlns:c16="http://schemas.microsoft.com/office/drawing/2014/chart" uri="{C3380CC4-5D6E-409C-BE32-E72D297353CC}">
                <c16:uniqueId val="{00000004-418F-4042-BA76-3458C990BAD7}"/>
              </c:ext>
            </c:extLst>
          </c:dPt>
          <c:dPt>
            <c:idx val="6"/>
            <c:invertIfNegative val="0"/>
            <c:bubble3D val="0"/>
            <c:spPr>
              <a:solidFill>
                <a:schemeClr val="accent5">
                  <a:lumMod val="75000"/>
                </a:schemeClr>
              </a:solidFill>
              <a:ln>
                <a:noFill/>
              </a:ln>
              <a:effectLst/>
            </c:spPr>
            <c:extLst>
              <c:ext xmlns:c16="http://schemas.microsoft.com/office/drawing/2014/chart" uri="{C3380CC4-5D6E-409C-BE32-E72D297353CC}">
                <c16:uniqueId val="{00000009-418F-4042-BA76-3458C990BAD7}"/>
              </c:ext>
            </c:extLst>
          </c:dPt>
          <c:dPt>
            <c:idx val="7"/>
            <c:invertIfNegative val="0"/>
            <c:bubble3D val="0"/>
            <c:spPr>
              <a:solidFill>
                <a:srgbClr val="CC0000"/>
              </a:solidFill>
              <a:ln>
                <a:noFill/>
              </a:ln>
              <a:effectLst/>
            </c:spPr>
            <c:extLst>
              <c:ext xmlns:c16="http://schemas.microsoft.com/office/drawing/2014/chart" uri="{C3380CC4-5D6E-409C-BE32-E72D297353CC}">
                <c16:uniqueId val="{00000005-418F-4042-BA76-3458C990BAD7}"/>
              </c:ext>
            </c:extLst>
          </c:dPt>
          <c:dPt>
            <c:idx val="8"/>
            <c:invertIfNegative val="0"/>
            <c:bubble3D val="0"/>
            <c:spPr>
              <a:solidFill>
                <a:schemeClr val="accent5">
                  <a:lumMod val="75000"/>
                </a:schemeClr>
              </a:solidFill>
              <a:ln>
                <a:noFill/>
              </a:ln>
              <a:effectLst/>
            </c:spPr>
            <c:extLst>
              <c:ext xmlns:c16="http://schemas.microsoft.com/office/drawing/2014/chart" uri="{C3380CC4-5D6E-409C-BE32-E72D297353CC}">
                <c16:uniqueId val="{0000000A-418F-4042-BA76-3458C990BAD7}"/>
              </c:ext>
            </c:extLst>
          </c:dPt>
          <c:dPt>
            <c:idx val="9"/>
            <c:invertIfNegative val="0"/>
            <c:bubble3D val="0"/>
            <c:spPr>
              <a:solidFill>
                <a:srgbClr val="CC0000"/>
              </a:solidFill>
              <a:ln>
                <a:noFill/>
              </a:ln>
              <a:effectLst/>
            </c:spPr>
            <c:extLst>
              <c:ext xmlns:c16="http://schemas.microsoft.com/office/drawing/2014/chart" uri="{C3380CC4-5D6E-409C-BE32-E72D297353CC}">
                <c16:uniqueId val="{0000000B-418F-4042-BA76-3458C990BAD7}"/>
              </c:ext>
            </c:extLst>
          </c:dPt>
          <c:dPt>
            <c:idx val="10"/>
            <c:invertIfNegative val="0"/>
            <c:bubble3D val="0"/>
            <c:spPr>
              <a:solidFill>
                <a:srgbClr val="CC0000"/>
              </a:solidFill>
              <a:ln>
                <a:noFill/>
              </a:ln>
              <a:effectLst/>
            </c:spPr>
            <c:extLst>
              <c:ext xmlns:c16="http://schemas.microsoft.com/office/drawing/2014/chart" uri="{C3380CC4-5D6E-409C-BE32-E72D297353CC}">
                <c16:uniqueId val="{0000000C-418F-4042-BA76-3458C990BAD7}"/>
              </c:ext>
            </c:extLst>
          </c:dPt>
          <c:dPt>
            <c:idx val="11"/>
            <c:invertIfNegative val="0"/>
            <c:bubble3D val="0"/>
            <c:spPr>
              <a:solidFill>
                <a:srgbClr val="CC0000"/>
              </a:solidFill>
              <a:ln>
                <a:noFill/>
              </a:ln>
              <a:effectLst/>
            </c:spPr>
            <c:extLst>
              <c:ext xmlns:c16="http://schemas.microsoft.com/office/drawing/2014/chart" uri="{C3380CC4-5D6E-409C-BE32-E72D297353CC}">
                <c16:uniqueId val="{00000016-4DA8-4BE5-A611-4869452A40E2}"/>
              </c:ext>
            </c:extLst>
          </c:dPt>
          <c:cat>
            <c:multiLvlStrRef>
              <c:f>Hoja3!$A$5:$A$25</c:f>
              <c:multiLvlStrCache>
                <c:ptCount val="12"/>
                <c:lvl>
                  <c:pt idx="0">
                    <c:v>Urgencia</c:v>
                  </c:pt>
                  <c:pt idx="1">
                    <c:v>Urgencia</c:v>
                  </c:pt>
                  <c:pt idx="2">
                    <c:v>Incidente</c:v>
                  </c:pt>
                  <c:pt idx="3">
                    <c:v>Urgencia</c:v>
                  </c:pt>
                  <c:pt idx="4">
                    <c:v>Incidente</c:v>
                  </c:pt>
                  <c:pt idx="5">
                    <c:v>Urgencia</c:v>
                  </c:pt>
                  <c:pt idx="6">
                    <c:v>Incidente</c:v>
                  </c:pt>
                  <c:pt idx="7">
                    <c:v>Urgencia</c:v>
                  </c:pt>
                  <c:pt idx="8">
                    <c:v>Incidente</c:v>
                  </c:pt>
                  <c:pt idx="9">
                    <c:v>Urgencia</c:v>
                  </c:pt>
                  <c:pt idx="10">
                    <c:v>Urgencia</c:v>
                  </c:pt>
                  <c:pt idx="11">
                    <c:v>Urgencia</c:v>
                  </c:pt>
                </c:lvl>
                <c:lvl>
                  <c:pt idx="0">
                    <c:v>BACKOFFICE VIDA</c:v>
                  </c:pt>
                  <c:pt idx="1">
                    <c:v>Sistemas atencion de Clientes</c:v>
                  </c:pt>
                  <c:pt idx="2">
                    <c:v>Sistemas Comerciales</c:v>
                  </c:pt>
                  <c:pt idx="4">
                    <c:v>Sistemas de Siniestros</c:v>
                  </c:pt>
                  <c:pt idx="6">
                    <c:v>Sistemas Generales</c:v>
                  </c:pt>
                  <c:pt idx="8">
                    <c:v>Integracion y Proyectos Core</c:v>
                  </c:pt>
                  <c:pt idx="10">
                    <c:v>Sistemas Core Vida</c:v>
                  </c:pt>
                  <c:pt idx="11">
                    <c:v>sistemas Core Generales</c:v>
                  </c:pt>
                </c:lvl>
              </c:multiLvlStrCache>
            </c:multiLvlStrRef>
          </c:cat>
          <c:val>
            <c:numRef>
              <c:f>Hoja3!$B$5:$B$25</c:f>
              <c:numCache>
                <c:formatCode>General</c:formatCode>
                <c:ptCount val="12"/>
                <c:pt idx="0">
                  <c:v>1</c:v>
                </c:pt>
                <c:pt idx="1">
                  <c:v>2</c:v>
                </c:pt>
                <c:pt idx="2">
                  <c:v>18</c:v>
                </c:pt>
                <c:pt idx="3">
                  <c:v>2</c:v>
                </c:pt>
                <c:pt idx="4">
                  <c:v>5</c:v>
                </c:pt>
                <c:pt idx="5">
                  <c:v>1</c:v>
                </c:pt>
                <c:pt idx="6">
                  <c:v>1</c:v>
                </c:pt>
                <c:pt idx="7">
                  <c:v>6</c:v>
                </c:pt>
                <c:pt idx="8">
                  <c:v>1</c:v>
                </c:pt>
                <c:pt idx="9">
                  <c:v>1</c:v>
                </c:pt>
                <c:pt idx="10">
                  <c:v>2</c:v>
                </c:pt>
                <c:pt idx="11">
                  <c:v>3</c:v>
                </c:pt>
              </c:numCache>
            </c:numRef>
          </c:val>
          <c:extLst>
            <c:ext xmlns:c16="http://schemas.microsoft.com/office/drawing/2014/chart" uri="{C3380CC4-5D6E-409C-BE32-E72D297353CC}">
              <c16:uniqueId val="{00000000-1EA5-4FAA-9E3F-744C92645049}"/>
            </c:ext>
          </c:extLst>
        </c:ser>
        <c:dLbls>
          <c:showLegendKey val="0"/>
          <c:showVal val="0"/>
          <c:showCatName val="0"/>
          <c:showSerName val="0"/>
          <c:showPercent val="0"/>
          <c:showBubbleSize val="0"/>
        </c:dLbls>
        <c:gapWidth val="150"/>
        <c:axId val="1926189919"/>
        <c:axId val="1926187007"/>
      </c:barChart>
      <c:catAx>
        <c:axId val="192618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926187007"/>
        <c:crosses val="autoZero"/>
        <c:auto val="1"/>
        <c:lblAlgn val="ctr"/>
        <c:lblOffset val="100"/>
        <c:noMultiLvlLbl val="0"/>
      </c:catAx>
      <c:valAx>
        <c:axId val="1926187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92618991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CL"/>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[Metricas_General2021.xlsx]Area-Enero 2021!Por_Categoria</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'Area-Enero 2021'!$L$19</c:f>
              <c:strCache>
                <c:ptCount val="1"/>
                <c:pt idx="0">
                  <c:v>Total</c:v>
                </c:pt>
              </c:strCache>
            </c:strRef>
          </c:tx>
          <c:spPr>
            <a:solidFill>
              <a:schemeClr val="accent1"/>
            </a:solidFill>
            <a:ln>
              <a:noFill/>
            </a:ln>
            <a:effectLst/>
          </c:spPr>
          <c:invertIfNegative val="0"/>
          <c:cat>
            <c:multiLvlStrRef>
              <c:f>'Area-Enero 2021'!$K$20:$K$23</c:f>
              <c:multiLvlStrCache>
                <c:ptCount val="2"/>
                <c:lvl>
                  <c:pt idx="0">
                    <c:v>BCI seguros Generales</c:v>
                  </c:pt>
                  <c:pt idx="1">
                    <c:v>Zenit Seguros</c:v>
                  </c:pt>
                </c:lvl>
                <c:lvl>
                  <c:pt idx="0">
                    <c:v>Abril</c:v>
                  </c:pt>
                </c:lvl>
              </c:multiLvlStrCache>
            </c:multiLvlStrRef>
          </c:cat>
          <c:val>
            <c:numRef>
              <c:f>'Area-Enero 2021'!$L$20:$L$23</c:f>
              <c:numCache>
                <c:formatCode>General</c:formatCode>
                <c:ptCount val="2"/>
                <c:pt idx="0">
                  <c:v>165</c:v>
                </c:pt>
                <c:pt idx="1">
                  <c:v>31</c:v>
                </c:pt>
              </c:numCache>
            </c:numRef>
          </c:val>
          <c:extLst>
            <c:ext xmlns:c16="http://schemas.microsoft.com/office/drawing/2014/chart" uri="{C3380CC4-5D6E-409C-BE32-E72D297353CC}">
              <c16:uniqueId val="{00000000-AE19-429E-80AB-2E5EB79A3B95}"/>
            </c:ext>
          </c:extLst>
        </c:ser>
        <c:dLbls>
          <c:showLegendKey val="0"/>
          <c:showVal val="0"/>
          <c:showCatName val="0"/>
          <c:showSerName val="0"/>
          <c:showPercent val="0"/>
          <c:showBubbleSize val="0"/>
        </c:dLbls>
        <c:gapWidth val="182"/>
        <c:axId val="898024703"/>
        <c:axId val="846586207"/>
      </c:barChart>
      <c:catAx>
        <c:axId val="898024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846586207"/>
        <c:crosses val="autoZero"/>
        <c:auto val="1"/>
        <c:lblAlgn val="ctr"/>
        <c:lblOffset val="100"/>
        <c:noMultiLvlLbl val="0"/>
      </c:catAx>
      <c:valAx>
        <c:axId val="846586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898024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[Metricas_General2021.xlsx]Area-Enero 2021!Por_Mes</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'Area-Enero 2021'!$W$19</c:f>
              <c:strCache>
                <c:ptCount val="1"/>
                <c:pt idx="0">
                  <c:v>Total</c:v>
                </c:pt>
              </c:strCache>
            </c:strRef>
          </c:tx>
          <c:spPr>
            <a:solidFill>
              <a:schemeClr val="accent1"/>
            </a:solidFill>
            <a:ln>
              <a:noFill/>
            </a:ln>
            <a:effectLst/>
          </c:spPr>
          <c:invertIfNegative val="0"/>
          <c:cat>
            <c:strRef>
              <c:f>'Area-Enero 2021'!$V$20:$V$21</c:f>
              <c:strCache>
                <c:ptCount val="1"/>
                <c:pt idx="0">
                  <c:v>Abril</c:v>
                </c:pt>
              </c:strCache>
            </c:strRef>
          </c:cat>
          <c:val>
            <c:numRef>
              <c:f>'Area-Enero 2021'!$W$20:$W$21</c:f>
              <c:numCache>
                <c:formatCode>General</c:formatCode>
                <c:ptCount val="1"/>
                <c:pt idx="0">
                  <c:v>196</c:v>
                </c:pt>
              </c:numCache>
            </c:numRef>
          </c:val>
          <c:extLst>
            <c:ext xmlns:c16="http://schemas.microsoft.com/office/drawing/2014/chart" uri="{C3380CC4-5D6E-409C-BE32-E72D297353CC}">
              <c16:uniqueId val="{00000000-E56A-4028-8FBC-2D34C45F0D95}"/>
            </c:ext>
          </c:extLst>
        </c:ser>
        <c:dLbls>
          <c:showLegendKey val="0"/>
          <c:showVal val="0"/>
          <c:showCatName val="0"/>
          <c:showSerName val="0"/>
          <c:showPercent val="0"/>
          <c:showBubbleSize val="0"/>
        </c:dLbls>
        <c:gapWidth val="219"/>
        <c:overlap val="-27"/>
        <c:axId val="73317791"/>
        <c:axId val="2064677119"/>
      </c:barChart>
      <c:catAx>
        <c:axId val="7331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2064677119"/>
        <c:crosses val="autoZero"/>
        <c:auto val="1"/>
        <c:lblAlgn val="ctr"/>
        <c:lblOffset val="100"/>
        <c:noMultiLvlLbl val="0"/>
      </c:catAx>
      <c:valAx>
        <c:axId val="2064677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7331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[Metricas_General2021.xlsx]Area-Enero 2021!Por_Area</c:name>
    <c:fmtId val="4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'Area-Enero 2021'!$B$11:$B$12</c:f>
              <c:strCache>
                <c:ptCount val="1"/>
                <c:pt idx="0">
                  <c:v>PASADO A QA</c:v>
                </c:pt>
              </c:strCache>
            </c:strRef>
          </c:tx>
          <c:spPr>
            <a:solidFill>
              <a:schemeClr val="accent1"/>
            </a:solidFill>
            <a:ln>
              <a:noFill/>
            </a:ln>
            <a:effectLst/>
          </c:spPr>
          <c:invertIfNegative val="0"/>
          <c:cat>
            <c:multiLvlStrRef>
              <c:f>'Area-Enero 2021'!$A$13:$A$19</c:f>
              <c:multiLvlStrCache>
                <c:ptCount val="3"/>
                <c:lvl>
                  <c:pt idx="0">
                    <c:v>Abril</c:v>
                  </c:pt>
                  <c:pt idx="1">
                    <c:v>Abril</c:v>
                  </c:pt>
                  <c:pt idx="2">
                    <c:v>Abril</c:v>
                  </c:pt>
                </c:lvl>
                <c:lvl>
                  <c:pt idx="0">
                    <c:v>Sistemas atencion de Clientes</c:v>
                  </c:pt>
                  <c:pt idx="1">
                    <c:v>Sistemas Comerciales</c:v>
                  </c:pt>
                  <c:pt idx="2">
                    <c:v>Sistemas de Siniestros</c:v>
                  </c:pt>
                </c:lvl>
              </c:multiLvlStrCache>
            </c:multiLvlStrRef>
          </c:cat>
          <c:val>
            <c:numRef>
              <c:f>'Area-Enero 2021'!$B$13:$B$19</c:f>
              <c:numCache>
                <c:formatCode>General</c:formatCode>
                <c:ptCount val="3"/>
                <c:pt idx="0">
                  <c:v>6</c:v>
                </c:pt>
                <c:pt idx="1">
                  <c:v>18</c:v>
                </c:pt>
                <c:pt idx="2">
                  <c:v>18</c:v>
                </c:pt>
              </c:numCache>
            </c:numRef>
          </c:val>
          <c:extLst>
            <c:ext xmlns:c16="http://schemas.microsoft.com/office/drawing/2014/chart" uri="{C3380CC4-5D6E-409C-BE32-E72D297353CC}">
              <c16:uniqueId val="{00000000-F9A9-4E21-B50D-3A5FFEBF2CA6}"/>
            </c:ext>
          </c:extLst>
        </c:ser>
        <c:ser>
          <c:idx val="1"/>
          <c:order val="1"/>
          <c:tx>
            <c:strRef>
              <c:f>'Area-Enero 2021'!$C$11:$C$12</c:f>
              <c:strCache>
                <c:ptCount val="1"/>
                <c:pt idx="0">
                  <c:v>RECHAZADO</c:v>
                </c:pt>
              </c:strCache>
            </c:strRef>
          </c:tx>
          <c:spPr>
            <a:solidFill>
              <a:schemeClr val="accent2"/>
            </a:solidFill>
            <a:ln>
              <a:noFill/>
            </a:ln>
            <a:effectLst/>
          </c:spPr>
          <c:invertIfNegative val="0"/>
          <c:cat>
            <c:multiLvlStrRef>
              <c:f>'Area-Enero 2021'!$A$13:$A$19</c:f>
              <c:multiLvlStrCache>
                <c:ptCount val="3"/>
                <c:lvl>
                  <c:pt idx="0">
                    <c:v>Abril</c:v>
                  </c:pt>
                  <c:pt idx="1">
                    <c:v>Abril</c:v>
                  </c:pt>
                  <c:pt idx="2">
                    <c:v>Abril</c:v>
                  </c:pt>
                </c:lvl>
                <c:lvl>
                  <c:pt idx="0">
                    <c:v>Sistemas atencion de Clientes</c:v>
                  </c:pt>
                  <c:pt idx="1">
                    <c:v>Sistemas Comerciales</c:v>
                  </c:pt>
                  <c:pt idx="2">
                    <c:v>Sistemas de Siniestros</c:v>
                  </c:pt>
                </c:lvl>
              </c:multiLvlStrCache>
            </c:multiLvlStrRef>
          </c:cat>
          <c:val>
            <c:numRef>
              <c:f>'Area-Enero 2021'!$C$13:$C$19</c:f>
              <c:numCache>
                <c:formatCode>General</c:formatCode>
                <c:ptCount val="3"/>
                <c:pt idx="0">
                  <c:v>1</c:v>
                </c:pt>
                <c:pt idx="1">
                  <c:v>6</c:v>
                </c:pt>
                <c:pt idx="2">
                  <c:v>6</c:v>
                </c:pt>
              </c:numCache>
            </c:numRef>
          </c:val>
          <c:extLst>
            <c:ext xmlns:c16="http://schemas.microsoft.com/office/drawing/2014/chart" uri="{C3380CC4-5D6E-409C-BE32-E72D297353CC}">
              <c16:uniqueId val="{00000005-16F3-4AFD-83C8-417BB21823BF}"/>
            </c:ext>
          </c:extLst>
        </c:ser>
        <c:ser>
          <c:idx val="2"/>
          <c:order val="2"/>
          <c:tx>
            <c:strRef>
              <c:f>'Area-Enero 2021'!$D$11:$D$12</c:f>
              <c:strCache>
                <c:ptCount val="1"/>
                <c:pt idx="0">
                  <c:v>SOLICITADO A PROD.</c:v>
                </c:pt>
              </c:strCache>
            </c:strRef>
          </c:tx>
          <c:spPr>
            <a:solidFill>
              <a:schemeClr val="accent3"/>
            </a:solidFill>
            <a:ln>
              <a:noFill/>
            </a:ln>
            <a:effectLst/>
          </c:spPr>
          <c:invertIfNegative val="0"/>
          <c:cat>
            <c:multiLvlStrRef>
              <c:f>'Area-Enero 2021'!$A$13:$A$19</c:f>
              <c:multiLvlStrCache>
                <c:ptCount val="3"/>
                <c:lvl>
                  <c:pt idx="0">
                    <c:v>Abril</c:v>
                  </c:pt>
                  <c:pt idx="1">
                    <c:v>Abril</c:v>
                  </c:pt>
                  <c:pt idx="2">
                    <c:v>Abril</c:v>
                  </c:pt>
                </c:lvl>
                <c:lvl>
                  <c:pt idx="0">
                    <c:v>Sistemas atencion de Clientes</c:v>
                  </c:pt>
                  <c:pt idx="1">
                    <c:v>Sistemas Comerciales</c:v>
                  </c:pt>
                  <c:pt idx="2">
                    <c:v>Sistemas de Siniestros</c:v>
                  </c:pt>
                </c:lvl>
              </c:multiLvlStrCache>
            </c:multiLvlStrRef>
          </c:cat>
          <c:val>
            <c:numRef>
              <c:f>'Area-Enero 2021'!$D$13:$D$19</c:f>
              <c:numCache>
                <c:formatCode>General</c:formatCode>
                <c:ptCount val="3"/>
                <c:pt idx="0">
                  <c:v>11</c:v>
                </c:pt>
                <c:pt idx="1">
                  <c:v>18</c:v>
                </c:pt>
                <c:pt idx="2">
                  <c:v>7</c:v>
                </c:pt>
              </c:numCache>
            </c:numRef>
          </c:val>
          <c:extLst>
            <c:ext xmlns:c16="http://schemas.microsoft.com/office/drawing/2014/chart" uri="{C3380CC4-5D6E-409C-BE32-E72D297353CC}">
              <c16:uniqueId val="{00000006-16F3-4AFD-83C8-417BB21823BF}"/>
            </c:ext>
          </c:extLst>
        </c:ser>
        <c:dLbls>
          <c:showLegendKey val="0"/>
          <c:showVal val="0"/>
          <c:showCatName val="0"/>
          <c:showSerName val="0"/>
          <c:showPercent val="0"/>
          <c:showBubbleSize val="0"/>
        </c:dLbls>
        <c:gapWidth val="150"/>
        <c:overlap val="100"/>
        <c:axId val="2046398671"/>
        <c:axId val="1798940015"/>
      </c:barChart>
      <c:catAx>
        <c:axId val="204639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798940015"/>
        <c:crosses val="autoZero"/>
        <c:auto val="1"/>
        <c:lblAlgn val="ctr"/>
        <c:lblOffset val="100"/>
        <c:noMultiLvlLbl val="0"/>
      </c:catAx>
      <c:valAx>
        <c:axId val="17989400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204639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[Metricas_General2021.xlsx]Pasos por Plataformas!Por_Plataformas</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Plataformas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'Pasos por Plataformas'!$B$23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'Pasos por Plataformas'!$A$24:$A$34</c:f>
              <c:multiLvlStrCache>
                <c:ptCount val="9"/>
                <c:lvl>
                  <c:pt idx="0">
                    <c:v>IIS</c:v>
                  </c:pt>
                  <c:pt idx="1">
                    <c:v>AS400</c:v>
                  </c:pt>
                  <c:pt idx="2">
                    <c:v>ACSELX</c:v>
                  </c:pt>
                  <c:pt idx="3">
                    <c:v>SQL</c:v>
                  </c:pt>
                  <c:pt idx="4">
                    <c:v>Otros</c:v>
                  </c:pt>
                  <c:pt idx="5">
                    <c:v>Consola</c:v>
                  </c:pt>
                  <c:pt idx="6">
                    <c:v>Ensemble</c:v>
                  </c:pt>
                  <c:pt idx="7">
                    <c:v>Wordpress</c:v>
                  </c:pt>
                  <c:pt idx="8">
                    <c:v>Java</c:v>
                  </c:pt>
                </c:lvl>
                <c:lvl>
                  <c:pt idx="0">
                    <c:v>Abril</c:v>
                  </c:pt>
                </c:lvl>
              </c:multiLvlStrCache>
            </c:multiLvlStrRef>
          </c:cat>
          <c:val>
            <c:numRef>
              <c:f>'Pasos por Plataformas'!$B$24:$B$34</c:f>
              <c:numCache>
                <c:formatCode>General</c:formatCode>
                <c:ptCount val="9"/>
                <c:pt idx="0">
                  <c:v>101</c:v>
                </c:pt>
                <c:pt idx="1">
                  <c:v>48</c:v>
                </c:pt>
                <c:pt idx="2">
                  <c:v>16</c:v>
                </c:pt>
                <c:pt idx="3">
                  <c:v>10</c:v>
                </c:pt>
                <c:pt idx="4">
                  <c:v>7</c:v>
                </c:pt>
                <c:pt idx="5">
                  <c:v>7</c:v>
                </c:pt>
                <c:pt idx="6">
                  <c:v>4</c:v>
                </c:pt>
                <c:pt idx="7">
                  <c:v>2</c:v>
                </c:pt>
                <c:pt idx="8">
                  <c:v>1</c:v>
                </c:pt>
              </c:numCache>
            </c:numRef>
          </c:val>
          <c:extLst>
            <c:ext xmlns:c16="http://schemas.microsoft.com/office/drawing/2014/chart" uri="{C3380CC4-5D6E-409C-BE32-E72D297353CC}">
              <c16:uniqueId val="{00000000-B33B-4C86-9ED4-F3FD1F6CD887}"/>
            </c:ext>
          </c:extLst>
        </c:ser>
        <c:dLbls>
          <c:showLegendKey val="0"/>
          <c:showVal val="0"/>
          <c:showCatName val="0"/>
          <c:showSerName val="0"/>
          <c:showPercent val="0"/>
          <c:showBubbleSize val="0"/>
        </c:dLbls>
        <c:gapWidth val="219"/>
        <c:axId val="664318064"/>
        <c:axId val="1727960160"/>
      </c:barChart>
      <c:catAx>
        <c:axId val="66431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727960160"/>
        <c:crosses val="autoZero"/>
        <c:auto val="1"/>
        <c:lblAlgn val="ctr"/>
        <c:lblOffset val="100"/>
        <c:noMultiLvlLbl val="0"/>
      </c:catAx>
      <c:valAx>
        <c:axId val="1727960160"/>
        <c:scaling>
          <c:orientation val="minMax"/>
        </c:scaling>
        <c:delete val="1"/>
        <c:axPos val="b"/>
        <c:numFmt formatCode="General" sourceLinked="1"/>
        <c:majorTickMark val="none"/>
        <c:minorTickMark val="none"/>
        <c:tickLblPos val="nextTo"/>
        <c:crossAx val="66431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[Metricas_General2021.xlsx]Pasos por Plataformas!Por_Dia</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'Pasos por Plataformas'!$M$27</c:f>
              <c:strCache>
                <c:ptCount val="1"/>
                <c:pt idx="0">
                  <c:v>Total</c:v>
                </c:pt>
              </c:strCache>
            </c:strRef>
          </c:tx>
          <c:spPr>
            <a:solidFill>
              <a:schemeClr val="accent1"/>
            </a:solidFill>
            <a:ln>
              <a:noFill/>
            </a:ln>
            <a:effectLst/>
          </c:spPr>
          <c:invertIfNegative val="0"/>
          <c:cat>
            <c:strRef>
              <c:f>'Pasos por Plataformas'!$L$28:$L$33</c:f>
              <c:strCache>
                <c:ptCount val="5"/>
                <c:pt idx="0">
                  <c:v>lunes</c:v>
                </c:pt>
                <c:pt idx="1">
                  <c:v>martes</c:v>
                </c:pt>
                <c:pt idx="2">
                  <c:v>miércoles</c:v>
                </c:pt>
                <c:pt idx="3">
                  <c:v>jueves</c:v>
                </c:pt>
                <c:pt idx="4">
                  <c:v>viernes</c:v>
                </c:pt>
              </c:strCache>
            </c:strRef>
          </c:cat>
          <c:val>
            <c:numRef>
              <c:f>'Pasos por Plataformas'!$M$28:$M$33</c:f>
              <c:numCache>
                <c:formatCode>General</c:formatCode>
                <c:ptCount val="5"/>
                <c:pt idx="0">
                  <c:v>30</c:v>
                </c:pt>
                <c:pt idx="1">
                  <c:v>42</c:v>
                </c:pt>
                <c:pt idx="2">
                  <c:v>58</c:v>
                </c:pt>
                <c:pt idx="3">
                  <c:v>42</c:v>
                </c:pt>
                <c:pt idx="4">
                  <c:v>24</c:v>
                </c:pt>
              </c:numCache>
            </c:numRef>
          </c:val>
          <c:extLst>
            <c:ext xmlns:c16="http://schemas.microsoft.com/office/drawing/2014/chart" uri="{C3380CC4-5D6E-409C-BE32-E72D297353CC}">
              <c16:uniqueId val="{00000000-64DF-4862-A536-F24C88B6917D}"/>
            </c:ext>
          </c:extLst>
        </c:ser>
        <c:dLbls>
          <c:showLegendKey val="0"/>
          <c:showVal val="0"/>
          <c:showCatName val="0"/>
          <c:showSerName val="0"/>
          <c:showPercent val="0"/>
          <c:showBubbleSize val="0"/>
        </c:dLbls>
        <c:gapWidth val="182"/>
        <c:axId val="1741287231"/>
        <c:axId val="1740010591"/>
      </c:barChart>
      <c:catAx>
        <c:axId val="174128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740010591"/>
        <c:crosses val="autoZero"/>
        <c:auto val="1"/>
        <c:lblAlgn val="ctr"/>
        <c:lblOffset val="100"/>
        <c:noMultiLvlLbl val="0"/>
      </c:catAx>
      <c:valAx>
        <c:axId val="1740010591"/>
        <c:scaling>
          <c:orientation val="minMax"/>
        </c:scaling>
        <c:delete val="1"/>
        <c:axPos val="b"/>
        <c:numFmt formatCode="General" sourceLinked="1"/>
        <c:majorTickMark val="none"/>
        <c:minorTickMark val="none"/>
        <c:tickLblPos val="nextTo"/>
        <c:crossAx val="174128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[Metricas_General2021.xlsx]Demoras!TablaDinámica1</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Demoras!$B$16</c:f>
              <c:strCache>
                <c:ptCount val="1"/>
                <c:pt idx="0">
                  <c:v>Total</c:v>
                </c:pt>
              </c:strCache>
            </c:strRef>
          </c:tx>
          <c:spPr>
            <a:solidFill>
              <a:schemeClr val="accent1"/>
            </a:solidFill>
            <a:ln>
              <a:noFill/>
            </a:ln>
            <a:effectLst/>
          </c:spPr>
          <c:invertIfNegative val="0"/>
          <c:cat>
            <c:multiLvlStrRef>
              <c:f>Demoras!$A$17:$A$20</c:f>
              <c:multiLvlStrCache>
                <c:ptCount val="2"/>
                <c:lvl>
                  <c:pt idx="0">
                    <c:v>BD</c:v>
                  </c:pt>
                  <c:pt idx="1">
                    <c:v>WEB</c:v>
                  </c:pt>
                </c:lvl>
                <c:lvl>
                  <c:pt idx="0">
                    <c:v>Abril</c:v>
                  </c:pt>
                </c:lvl>
              </c:multiLvlStrCache>
            </c:multiLvlStrRef>
          </c:cat>
          <c:val>
            <c:numRef>
              <c:f>Demoras!$B$17:$B$20</c:f>
              <c:numCache>
                <c:formatCode>[h]:mm:ss</c:formatCode>
                <c:ptCount val="2"/>
                <c:pt idx="0">
                  <c:v>#N/A</c:v>
                </c:pt>
                <c:pt idx="1">
                  <c:v>#N/A</c:v>
                </c:pt>
              </c:numCache>
            </c:numRef>
          </c:val>
          <c:extLst>
            <c:ext xmlns:c16="http://schemas.microsoft.com/office/drawing/2014/chart" uri="{C3380CC4-5D6E-409C-BE32-E72D297353CC}">
              <c16:uniqueId val="{00000000-04CF-4EDB-A65D-065FF65159A6}"/>
            </c:ext>
          </c:extLst>
        </c:ser>
        <c:dLbls>
          <c:showLegendKey val="0"/>
          <c:showVal val="0"/>
          <c:showCatName val="0"/>
          <c:showSerName val="0"/>
          <c:showPercent val="0"/>
          <c:showBubbleSize val="0"/>
        </c:dLbls>
        <c:gapWidth val="182"/>
        <c:axId val="2043511535"/>
        <c:axId val="188983055"/>
      </c:barChart>
      <c:catAx>
        <c:axId val="2043511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88983055"/>
        <c:crosses val="autoZero"/>
        <c:auto val="1"/>
        <c:lblAlgn val="ctr"/>
        <c:lblOffset val="100"/>
        <c:noMultiLvlLbl val="0"/>
      </c:catAx>
      <c:valAx>
        <c:axId val="188983055"/>
        <c:scaling>
          <c:orientation val="minMax"/>
        </c:scaling>
        <c:delete val="1"/>
        <c:axPos val="b"/>
        <c:numFmt formatCode="[h]:mm:ss" sourceLinked="1"/>
        <c:majorTickMark val="none"/>
        <c:minorTickMark val="none"/>
        <c:tickLblPos val="nextTo"/>
        <c:crossAx val="2043511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[Metricas_General2021.xlsx]Rechazos!TablaDinámica5</c:name>
    <c:fmtId val="5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Rechazos!$J$31:$J$32</c:f>
              <c:strCache>
                <c:ptCount val="1"/>
                <c:pt idx="0">
                  <c:v>Cancelada por Desarrollador</c:v>
                </c:pt>
              </c:strCache>
            </c:strRef>
          </c:tx>
          <c:spPr>
            <a:solidFill>
              <a:schemeClr val="accent1"/>
            </a:solidFill>
            <a:ln>
              <a:noFill/>
            </a:ln>
            <a:effectLst/>
          </c:spPr>
          <c:invertIfNegative val="0"/>
          <c:cat>
            <c:strRef>
              <c:f>Rechazos!$I$33:$I$41</c:f>
              <c:strCache>
                <c:ptCount val="8"/>
                <c:pt idx="0">
                  <c:v>Sistemas atencion de Clientes</c:v>
                </c:pt>
                <c:pt idx="1">
                  <c:v>Sistemas Comerciales</c:v>
                </c:pt>
                <c:pt idx="2">
                  <c:v>Sistemas de Siniestros</c:v>
                </c:pt>
                <c:pt idx="3">
                  <c:v>#N/D</c:v>
                </c:pt>
                <c:pt idx="4">
                  <c:v>Sistemas Generales</c:v>
                </c:pt>
                <c:pt idx="5">
                  <c:v>Sistemas Core Vida</c:v>
                </c:pt>
                <c:pt idx="6">
                  <c:v>sistemas Core Generales</c:v>
                </c:pt>
                <c:pt idx="7">
                  <c:v>Sistemas Vida y Canales</c:v>
                </c:pt>
              </c:strCache>
            </c:strRef>
          </c:cat>
          <c:val>
            <c:numRef>
              <c:f>Rechazos!$J$33:$J$41</c:f>
              <c:numCache>
                <c:formatCode>General</c:formatCode>
                <c:ptCount val="8"/>
                <c:pt idx="2">
                  <c:v>3</c:v>
                </c:pt>
                <c:pt idx="4">
                  <c:v>1</c:v>
                </c:pt>
                <c:pt idx="6">
                  <c:v>1</c:v>
                </c:pt>
              </c:numCache>
            </c:numRef>
          </c:val>
          <c:extLst>
            <c:ext xmlns:c16="http://schemas.microsoft.com/office/drawing/2014/chart" uri="{C3380CC4-5D6E-409C-BE32-E72D297353CC}">
              <c16:uniqueId val="{00000003-F1C7-43E8-A61B-A64F813BC95A}"/>
            </c:ext>
          </c:extLst>
        </c:ser>
        <c:ser>
          <c:idx val="1"/>
          <c:order val="1"/>
          <c:tx>
            <c:strRef>
              <c:f>Rechazos!$K$31:$K$32</c:f>
              <c:strCache>
                <c:ptCount val="1"/>
                <c:pt idx="0">
                  <c:v>Instrucciones BBDD incompletas</c:v>
                </c:pt>
              </c:strCache>
            </c:strRef>
          </c:tx>
          <c:spPr>
            <a:solidFill>
              <a:schemeClr val="accent2"/>
            </a:solidFill>
            <a:ln w="25400">
              <a:noFill/>
            </a:ln>
            <a:effectLst/>
          </c:spPr>
          <c:invertIfNegative val="0"/>
          <c:cat>
            <c:strRef>
              <c:f>Rechazos!$I$33:$I$41</c:f>
              <c:strCache>
                <c:ptCount val="8"/>
                <c:pt idx="0">
                  <c:v>Sistemas atencion de Clientes</c:v>
                </c:pt>
                <c:pt idx="1">
                  <c:v>Sistemas Comerciales</c:v>
                </c:pt>
                <c:pt idx="2">
                  <c:v>Sistemas de Siniestros</c:v>
                </c:pt>
                <c:pt idx="3">
                  <c:v>#N/D</c:v>
                </c:pt>
                <c:pt idx="4">
                  <c:v>Sistemas Generales</c:v>
                </c:pt>
                <c:pt idx="5">
                  <c:v>Sistemas Core Vida</c:v>
                </c:pt>
                <c:pt idx="6">
                  <c:v>sistemas Core Generales</c:v>
                </c:pt>
                <c:pt idx="7">
                  <c:v>Sistemas Vida y Canales</c:v>
                </c:pt>
              </c:strCache>
            </c:strRef>
          </c:cat>
          <c:val>
            <c:numRef>
              <c:f>Rechazos!$K$33:$K$41</c:f>
              <c:numCache>
                <c:formatCode>General</c:formatCode>
                <c:ptCount val="8"/>
                <c:pt idx="5">
                  <c:v>1</c:v>
                </c:pt>
              </c:numCache>
            </c:numRef>
          </c:val>
          <c:extLst>
            <c:ext xmlns:c16="http://schemas.microsoft.com/office/drawing/2014/chart" uri="{C3380CC4-5D6E-409C-BE32-E72D297353CC}">
              <c16:uniqueId val="{00000015-66F8-4743-B009-921DDDE8CB6F}"/>
            </c:ext>
          </c:extLst>
        </c:ser>
        <c:ser>
          <c:idx val="2"/>
          <c:order val="2"/>
          <c:tx>
            <c:strRef>
              <c:f>Rechazos!$L$31:$L$32</c:f>
              <c:strCache>
                <c:ptCount val="1"/>
                <c:pt idx="0">
                  <c:v>Instrucciones con ruta SVN</c:v>
                </c:pt>
              </c:strCache>
            </c:strRef>
          </c:tx>
          <c:spPr>
            <a:solidFill>
              <a:schemeClr val="accent3"/>
            </a:solidFill>
            <a:ln w="25400">
              <a:noFill/>
            </a:ln>
            <a:effectLst/>
          </c:spPr>
          <c:invertIfNegative val="0"/>
          <c:cat>
            <c:strRef>
              <c:f>Rechazos!$I$33:$I$41</c:f>
              <c:strCache>
                <c:ptCount val="8"/>
                <c:pt idx="0">
                  <c:v>Sistemas atencion de Clientes</c:v>
                </c:pt>
                <c:pt idx="1">
                  <c:v>Sistemas Comerciales</c:v>
                </c:pt>
                <c:pt idx="2">
                  <c:v>Sistemas de Siniestros</c:v>
                </c:pt>
                <c:pt idx="3">
                  <c:v>#N/D</c:v>
                </c:pt>
                <c:pt idx="4">
                  <c:v>Sistemas Generales</c:v>
                </c:pt>
                <c:pt idx="5">
                  <c:v>Sistemas Core Vida</c:v>
                </c:pt>
                <c:pt idx="6">
                  <c:v>sistemas Core Generales</c:v>
                </c:pt>
                <c:pt idx="7">
                  <c:v>Sistemas Vida y Canales</c:v>
                </c:pt>
              </c:strCache>
            </c:strRef>
          </c:cat>
          <c:val>
            <c:numRef>
              <c:f>Rechazos!$L$33:$L$41</c:f>
              <c:numCache>
                <c:formatCode>General</c:formatCode>
                <c:ptCount val="8"/>
                <c:pt idx="0">
                  <c:v>1</c:v>
                </c:pt>
                <c:pt idx="1">
                  <c:v>1</c:v>
                </c:pt>
                <c:pt idx="3">
                  <c:v>1</c:v>
                </c:pt>
              </c:numCache>
            </c:numRef>
          </c:val>
          <c:extLst>
            <c:ext xmlns:c16="http://schemas.microsoft.com/office/drawing/2014/chart" uri="{C3380CC4-5D6E-409C-BE32-E72D297353CC}">
              <c16:uniqueId val="{00000016-66F8-4743-B009-921DDDE8CB6F}"/>
            </c:ext>
          </c:extLst>
        </c:ser>
        <c:ser>
          <c:idx val="3"/>
          <c:order val="3"/>
          <c:tx>
            <c:strRef>
              <c:f>Rechazos!$M$31:$M$32</c:f>
              <c:strCache>
                <c:ptCount val="1"/>
                <c:pt idx="0">
                  <c:v>Instrucciones release incompletas</c:v>
                </c:pt>
              </c:strCache>
            </c:strRef>
          </c:tx>
          <c:spPr>
            <a:solidFill>
              <a:schemeClr val="accent4"/>
            </a:solidFill>
            <a:ln w="25400">
              <a:noFill/>
            </a:ln>
            <a:effectLst/>
          </c:spPr>
          <c:invertIfNegative val="0"/>
          <c:cat>
            <c:strRef>
              <c:f>Rechazos!$I$33:$I$41</c:f>
              <c:strCache>
                <c:ptCount val="8"/>
                <c:pt idx="0">
                  <c:v>Sistemas atencion de Clientes</c:v>
                </c:pt>
                <c:pt idx="1">
                  <c:v>Sistemas Comerciales</c:v>
                </c:pt>
                <c:pt idx="2">
                  <c:v>Sistemas de Siniestros</c:v>
                </c:pt>
                <c:pt idx="3">
                  <c:v>#N/D</c:v>
                </c:pt>
                <c:pt idx="4">
                  <c:v>Sistemas Generales</c:v>
                </c:pt>
                <c:pt idx="5">
                  <c:v>Sistemas Core Vida</c:v>
                </c:pt>
                <c:pt idx="6">
                  <c:v>sistemas Core Generales</c:v>
                </c:pt>
                <c:pt idx="7">
                  <c:v>Sistemas Vida y Canales</c:v>
                </c:pt>
              </c:strCache>
            </c:strRef>
          </c:cat>
          <c:val>
            <c:numRef>
              <c:f>Rechazos!$M$33:$M$41</c:f>
              <c:numCache>
                <c:formatCode>General</c:formatCode>
                <c:ptCount val="8"/>
                <c:pt idx="1">
                  <c:v>2</c:v>
                </c:pt>
                <c:pt idx="2">
                  <c:v>3</c:v>
                </c:pt>
                <c:pt idx="3">
                  <c:v>3</c:v>
                </c:pt>
                <c:pt idx="4">
                  <c:v>1</c:v>
                </c:pt>
                <c:pt idx="5">
                  <c:v>1</c:v>
                </c:pt>
                <c:pt idx="6">
                  <c:v>3</c:v>
                </c:pt>
              </c:numCache>
            </c:numRef>
          </c:val>
          <c:extLst>
            <c:ext xmlns:c16="http://schemas.microsoft.com/office/drawing/2014/chart" uri="{C3380CC4-5D6E-409C-BE32-E72D297353CC}">
              <c16:uniqueId val="{00000000-5B74-4ACD-8AD6-16510A9C6D33}"/>
            </c:ext>
          </c:extLst>
        </c:ser>
        <c:ser>
          <c:idx val="4"/>
          <c:order val="4"/>
          <c:tx>
            <c:strRef>
              <c:f>Rechazos!$N$31:$N$32</c:f>
              <c:strCache>
                <c:ptCount val="1"/>
                <c:pt idx="0">
                  <c:v>Problema ejecucion script</c:v>
                </c:pt>
              </c:strCache>
            </c:strRef>
          </c:tx>
          <c:spPr>
            <a:solidFill>
              <a:schemeClr val="accent5"/>
            </a:solidFill>
            <a:ln w="25400">
              <a:noFill/>
            </a:ln>
            <a:effectLst/>
          </c:spPr>
          <c:invertIfNegative val="0"/>
          <c:cat>
            <c:strRef>
              <c:f>Rechazos!$I$33:$I$41</c:f>
              <c:strCache>
                <c:ptCount val="8"/>
                <c:pt idx="0">
                  <c:v>Sistemas atencion de Clientes</c:v>
                </c:pt>
                <c:pt idx="1">
                  <c:v>Sistemas Comerciales</c:v>
                </c:pt>
                <c:pt idx="2">
                  <c:v>Sistemas de Siniestros</c:v>
                </c:pt>
                <c:pt idx="3">
                  <c:v>#N/D</c:v>
                </c:pt>
                <c:pt idx="4">
                  <c:v>Sistemas Generales</c:v>
                </c:pt>
                <c:pt idx="5">
                  <c:v>Sistemas Core Vida</c:v>
                </c:pt>
                <c:pt idx="6">
                  <c:v>sistemas Core Generales</c:v>
                </c:pt>
                <c:pt idx="7">
                  <c:v>Sistemas Vida y Canales</c:v>
                </c:pt>
              </c:strCache>
            </c:strRef>
          </c:cat>
          <c:val>
            <c:numRef>
              <c:f>Rechazos!$N$33:$N$41</c:f>
              <c:numCache>
                <c:formatCode>General</c:formatCode>
                <c:ptCount val="8"/>
                <c:pt idx="1">
                  <c:v>3</c:v>
                </c:pt>
                <c:pt idx="5">
                  <c:v>2</c:v>
                </c:pt>
                <c:pt idx="7">
                  <c:v>1</c:v>
                </c:pt>
              </c:numCache>
            </c:numRef>
          </c:val>
          <c:extLst>
            <c:ext xmlns:c16="http://schemas.microsoft.com/office/drawing/2014/chart" uri="{C3380CC4-5D6E-409C-BE32-E72D297353CC}">
              <c16:uniqueId val="{00000001-5B74-4ACD-8AD6-16510A9C6D33}"/>
            </c:ext>
          </c:extLst>
        </c:ser>
        <c:ser>
          <c:idx val="5"/>
          <c:order val="5"/>
          <c:tx>
            <c:strRef>
              <c:f>Rechazos!$O$31:$O$32</c:f>
              <c:strCache>
                <c:ptCount val="1"/>
                <c:pt idx="0">
                  <c:v>Instrucciones release incompletas .</c:v>
                </c:pt>
              </c:strCache>
            </c:strRef>
          </c:tx>
          <c:spPr>
            <a:solidFill>
              <a:schemeClr val="accent6"/>
            </a:solidFill>
            <a:ln w="28575" cap="rnd">
              <a:solidFill>
                <a:schemeClr val="accent1"/>
              </a:solidFill>
              <a:round/>
            </a:ln>
            <a:effectLst/>
          </c:spPr>
          <c:invertIfNegative val="0"/>
          <c:cat>
            <c:strRef>
              <c:f>Rechazos!$I$33:$I$41</c:f>
              <c:strCache>
                <c:ptCount val="8"/>
                <c:pt idx="0">
                  <c:v>Sistemas atencion de Clientes</c:v>
                </c:pt>
                <c:pt idx="1">
                  <c:v>Sistemas Comerciales</c:v>
                </c:pt>
                <c:pt idx="2">
                  <c:v>Sistemas de Siniestros</c:v>
                </c:pt>
                <c:pt idx="3">
                  <c:v>#N/D</c:v>
                </c:pt>
                <c:pt idx="4">
                  <c:v>Sistemas Generales</c:v>
                </c:pt>
                <c:pt idx="5">
                  <c:v>Sistemas Core Vida</c:v>
                </c:pt>
                <c:pt idx="6">
                  <c:v>sistemas Core Generales</c:v>
                </c:pt>
                <c:pt idx="7">
                  <c:v>Sistemas Vida y Canales</c:v>
                </c:pt>
              </c:strCache>
            </c:strRef>
          </c:cat>
          <c:val>
            <c:numRef>
              <c:f>Rechazos!$O$33:$O$41</c:f>
              <c:numCache>
                <c:formatCode>General</c:formatCode>
                <c:ptCount val="8"/>
                <c:pt idx="6">
                  <c:v>1</c:v>
                </c:pt>
              </c:numCache>
            </c:numRef>
          </c:val>
          <c:extLst>
            <c:ext xmlns:c16="http://schemas.microsoft.com/office/drawing/2014/chart" uri="{C3380CC4-5D6E-409C-BE32-E72D297353CC}">
              <c16:uniqueId val="{00000002-5B74-4ACD-8AD6-16510A9C6D33}"/>
            </c:ext>
          </c:extLst>
        </c:ser>
        <c:dLbls>
          <c:showLegendKey val="0"/>
          <c:showVal val="0"/>
          <c:showCatName val="0"/>
          <c:showSerName val="0"/>
          <c:showPercent val="0"/>
          <c:showBubbleSize val="0"/>
        </c:dLbls>
        <c:gapWidth val="219"/>
        <c:axId val="1300893248"/>
        <c:axId val="1170753696"/>
      </c:barChart>
      <c:catAx>
        <c:axId val="130089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170753696"/>
        <c:crosses val="autoZero"/>
        <c:auto val="1"/>
        <c:lblAlgn val="ctr"/>
        <c:lblOffset val="100"/>
        <c:noMultiLvlLbl val="0"/>
      </c:catAx>
      <c:valAx>
        <c:axId val="117075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300893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[Metricas_General2021.xlsx]Rechazos!Por_BD</c:name>
    <c:fmtId val="4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Rechazos!$B$32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Rechazos!$A$33:$A$36</c:f>
              <c:multiLvlStrCache>
                <c:ptCount val="2"/>
                <c:lvl>
                  <c:pt idx="0">
                    <c:v>BD</c:v>
                  </c:pt>
                  <c:pt idx="1">
                    <c:v>WEB</c:v>
                  </c:pt>
                </c:lvl>
                <c:lvl>
                  <c:pt idx="0">
                    <c:v>Abril</c:v>
                  </c:pt>
                </c:lvl>
              </c:multiLvlStrCache>
            </c:multiLvlStrRef>
          </c:cat>
          <c:val>
            <c:numRef>
              <c:f>Rechazos!$B$33:$B$36</c:f>
              <c:numCache>
                <c:formatCode>General</c:formatCode>
                <c:ptCount val="2"/>
                <c:pt idx="0">
                  <c:v>104</c:v>
                </c:pt>
                <c:pt idx="1">
                  <c:v>92</c:v>
                </c:pt>
              </c:numCache>
            </c:numRef>
          </c:val>
          <c:extLst>
            <c:ext xmlns:c16="http://schemas.microsoft.com/office/drawing/2014/chart" uri="{C3380CC4-5D6E-409C-BE32-E72D297353CC}">
              <c16:uniqueId val="{00000000-D401-4760-A553-36479836C41C}"/>
            </c:ext>
          </c:extLst>
        </c:ser>
        <c:dLbls>
          <c:showLegendKey val="0"/>
          <c:showVal val="0"/>
          <c:showCatName val="0"/>
          <c:showSerName val="0"/>
          <c:showPercent val="0"/>
          <c:showBubbleSize val="0"/>
        </c:dLbls>
        <c:gapWidth val="150"/>
        <c:overlap val="100"/>
        <c:axId val="256876415"/>
        <c:axId val="504985727"/>
      </c:barChart>
      <c:catAx>
        <c:axId val="25687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504985727"/>
        <c:crosses val="autoZero"/>
        <c:auto val="1"/>
        <c:lblAlgn val="ctr"/>
        <c:lblOffset val="100"/>
        <c:noMultiLvlLbl val="0"/>
      </c:catAx>
      <c:valAx>
        <c:axId val="50498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256876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[Metricas_General2021.xlsx]Rechazos!TablaDinámica2</c:name>
    <c:fmtId val="6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Rechazos!$V$30:$V$31</c:f>
              <c:strCache>
                <c:ptCount val="1"/>
                <c:pt idx="0">
                  <c:v>Instrucciones release incompletas</c:v>
                </c:pt>
              </c:strCache>
            </c:strRef>
          </c:tx>
          <c:spPr>
            <a:solidFill>
              <a:schemeClr val="accent1"/>
            </a:solidFill>
            <a:ln>
              <a:noFill/>
            </a:ln>
            <a:effectLst/>
          </c:spPr>
          <c:invertIfNegative val="0"/>
          <c:cat>
            <c:multiLvlStrRef>
              <c:f>Rechazos!$U$32:$U$35</c:f>
              <c:multiLvlStrCache>
                <c:ptCount val="2"/>
                <c:lvl>
                  <c:pt idx="0">
                    <c:v>Sistemas Comerciales</c:v>
                  </c:pt>
                  <c:pt idx="1">
                    <c:v>sistemas Core Generales</c:v>
                  </c:pt>
                </c:lvl>
                <c:lvl>
                  <c:pt idx="0">
                    <c:v>Abril</c:v>
                  </c:pt>
                </c:lvl>
              </c:multiLvlStrCache>
            </c:multiLvlStrRef>
          </c:cat>
          <c:val>
            <c:numRef>
              <c:f>Rechazos!$V$32:$V$35</c:f>
              <c:numCache>
                <c:formatCode>General</c:formatCode>
                <c:ptCount val="2"/>
                <c:pt idx="1">
                  <c:v>1</c:v>
                </c:pt>
              </c:numCache>
            </c:numRef>
          </c:val>
          <c:extLst>
            <c:ext xmlns:c16="http://schemas.microsoft.com/office/drawing/2014/chart" uri="{C3380CC4-5D6E-409C-BE32-E72D297353CC}">
              <c16:uniqueId val="{00000000-CAF1-49E3-B25E-0D5A89EA5E9B}"/>
            </c:ext>
          </c:extLst>
        </c:ser>
        <c:ser>
          <c:idx val="1"/>
          <c:order val="1"/>
          <c:tx>
            <c:strRef>
              <c:f>Rechazos!$W$30:$W$31</c:f>
              <c:strCache>
                <c:ptCount val="1"/>
                <c:pt idx="0">
                  <c:v>Problema ejecucion script</c:v>
                </c:pt>
              </c:strCache>
            </c:strRef>
          </c:tx>
          <c:spPr>
            <a:solidFill>
              <a:schemeClr val="accent2"/>
            </a:solidFill>
            <a:ln>
              <a:noFill/>
            </a:ln>
            <a:effectLst/>
          </c:spPr>
          <c:invertIfNegative val="0"/>
          <c:cat>
            <c:multiLvlStrRef>
              <c:f>Rechazos!$U$32:$U$35</c:f>
              <c:multiLvlStrCache>
                <c:ptCount val="2"/>
                <c:lvl>
                  <c:pt idx="0">
                    <c:v>Sistemas Comerciales</c:v>
                  </c:pt>
                  <c:pt idx="1">
                    <c:v>sistemas Core Generales</c:v>
                  </c:pt>
                </c:lvl>
                <c:lvl>
                  <c:pt idx="0">
                    <c:v>Abril</c:v>
                  </c:pt>
                </c:lvl>
              </c:multiLvlStrCache>
            </c:multiLvlStrRef>
          </c:cat>
          <c:val>
            <c:numRef>
              <c:f>Rechazos!$W$32:$W$35</c:f>
              <c:numCache>
                <c:formatCode>General</c:formatCode>
                <c:ptCount val="2"/>
                <c:pt idx="0">
                  <c:v>1</c:v>
                </c:pt>
              </c:numCache>
            </c:numRef>
          </c:val>
          <c:extLst>
            <c:ext xmlns:c16="http://schemas.microsoft.com/office/drawing/2014/chart" uri="{C3380CC4-5D6E-409C-BE32-E72D297353CC}">
              <c16:uniqueId val="{00000003-00B4-4C12-9FBC-377CAACB45E0}"/>
            </c:ext>
          </c:extLst>
        </c:ser>
        <c:dLbls>
          <c:showLegendKey val="0"/>
          <c:showVal val="0"/>
          <c:showCatName val="0"/>
          <c:showSerName val="0"/>
          <c:showPercent val="0"/>
          <c:showBubbleSize val="0"/>
        </c:dLbls>
        <c:gapWidth val="219"/>
        <c:overlap val="-27"/>
        <c:axId val="1808101375"/>
        <c:axId val="188959343"/>
      </c:barChart>
      <c:catAx>
        <c:axId val="180810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88959343"/>
        <c:crosses val="autoZero"/>
        <c:auto val="1"/>
        <c:lblAlgn val="ctr"/>
        <c:lblOffset val="100"/>
        <c:noMultiLvlLbl val="0"/>
      </c:catAx>
      <c:valAx>
        <c:axId val="18895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808101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[Metricas_General2021.xlsx]RI Reutilizados!TablaDinámica1</c:name>
    <c:fmtId val="6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417610278072028E-2"/>
          <c:y val="0.22328670253518629"/>
          <c:w val="0.89293788284524334"/>
          <c:h val="0.49422695703141989"/>
        </c:manualLayout>
      </c:layout>
      <c:barChart>
        <c:barDir val="col"/>
        <c:grouping val="clustered"/>
        <c:varyColors val="0"/>
        <c:ser>
          <c:idx val="0"/>
          <c:order val="0"/>
          <c:tx>
            <c:strRef>
              <c:f>'RI Reutilizados'!$B$8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 Reutilizados'!$A$9</c:f>
              <c:strCache>
                <c:ptCount val="1"/>
                <c:pt idx="0">
                  <c:v>Total general</c:v>
                </c:pt>
              </c:strCache>
            </c:strRef>
          </c:cat>
          <c:val>
            <c:numRef>
              <c:f>'RI Reutilizados'!$B$9</c:f>
              <c:numCache>
                <c:formatCode>General</c:formatCode>
                <c:ptCount val="1"/>
              </c:numCache>
            </c:numRef>
          </c:val>
          <c:extLst>
            <c:ext xmlns:c16="http://schemas.microsoft.com/office/drawing/2014/chart" uri="{C3380CC4-5D6E-409C-BE32-E72D297353CC}">
              <c16:uniqueId val="{00000000-A843-4076-A854-ABAA8AB279B7}"/>
            </c:ext>
          </c:extLst>
        </c:ser>
        <c:dLbls>
          <c:showLegendKey val="0"/>
          <c:showVal val="0"/>
          <c:showCatName val="0"/>
          <c:showSerName val="0"/>
          <c:showPercent val="0"/>
          <c:showBubbleSize val="0"/>
        </c:dLbls>
        <c:gapWidth val="219"/>
        <c:overlap val="-27"/>
        <c:axId val="1050260175"/>
        <c:axId val="1050256847"/>
      </c:barChart>
      <c:catAx>
        <c:axId val="1050260175"/>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050256847"/>
        <c:crosses val="autoZero"/>
        <c:auto val="1"/>
        <c:lblAlgn val="ctr"/>
        <c:lblOffset val="100"/>
        <c:noMultiLvlLbl val="0"/>
      </c:catAx>
      <c:valAx>
        <c:axId val="1050256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050260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[Metricas_General2021.xlsx]Pasos por Plataformas!Por_Dia</c:name>
    <c:fmtId val="33"/>
  </c:pivotSource>
  <c:chart>
    <c:title>
      <c:tx>
        <c:rich>
          <a:bodyPr rot="0" spcFirstLastPara="1" vertOverflow="ellipsis" vert="horz" wrap="square" anchor="ctr" anchorCtr="1"/>
          <a:lstStyle/>
          <a:p>
            <a:pPr>
              <a:defRPr sz="1600" b="1" i="0" u="none" strike="noStrike" kern="1200" cap="none" spc="20" baseline="0">
                <a:solidFill>
                  <a:sysClr val="windowText" lastClr="000000"/>
                </a:solidFill>
                <a:latin typeface="+mn-lt"/>
                <a:ea typeface="+mn-ea"/>
                <a:cs typeface="+mn-cs"/>
              </a:defRPr>
            </a:pPr>
            <a:r>
              <a:rPr lang="es-CL" sz="1600" b="1">
                <a:solidFill>
                  <a:sysClr val="windowText" lastClr="000000"/>
                </a:solidFill>
              </a:rPr>
              <a:t>Días de Carga en Pasos a QA</a:t>
            </a:r>
          </a:p>
        </c:rich>
      </c:tx>
      <c:layout>
        <c:manualLayout>
          <c:xMode val="edge"/>
          <c:yMode val="edge"/>
          <c:x val="0.39753477041927587"/>
          <c:y val="9.3037035040091642E-3"/>
        </c:manualLayout>
      </c:layout>
      <c:overlay val="0"/>
      <c:spPr>
        <a:noFill/>
        <a:ln>
          <a:noFill/>
        </a:ln>
        <a:effectLst/>
      </c:spPr>
      <c:txPr>
        <a:bodyPr rot="0" spcFirstLastPara="1" vertOverflow="ellipsis" vert="horz" wrap="square" anchor="ctr" anchorCtr="1"/>
        <a:lstStyle/>
        <a:p>
          <a:pPr>
            <a:defRPr sz="1600" b="1" i="0" u="none" strike="noStrike" kern="1200" cap="none" spc="20" baseline="0">
              <a:solidFill>
                <a:sysClr val="windowText" lastClr="000000"/>
              </a:solidFill>
              <a:latin typeface="+mn-lt"/>
              <a:ea typeface="+mn-ea"/>
              <a:cs typeface="+mn-cs"/>
            </a:defRPr>
          </a:pPr>
          <a:endParaRPr lang="es-CL"/>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s-CL"/>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4">
                  <a:lumMod val="60000"/>
                  <a:lumOff val="40000"/>
                  <a:tint val="66000"/>
                  <a:satMod val="160000"/>
                </a:schemeClr>
              </a:gs>
              <a:gs pos="50000">
                <a:schemeClr val="accent4">
                  <a:lumMod val="60000"/>
                  <a:lumOff val="40000"/>
                  <a:tint val="44500"/>
                  <a:satMod val="160000"/>
                </a:schemeClr>
              </a:gs>
              <a:gs pos="100000">
                <a:schemeClr val="accent4">
                  <a:lumMod val="60000"/>
                  <a:lumOff val="40000"/>
                  <a:tint val="23500"/>
                  <a:satMod val="160000"/>
                </a:schemeClr>
              </a:gs>
            </a:gsLst>
            <a:lin ang="2700000" scaled="1"/>
            <a:tileRect/>
          </a:gradFill>
          <a:ln w="9525" cap="flat" cmpd="sng" algn="ctr">
            <a:solidFill>
              <a:schemeClr val="accent1">
                <a:shade val="95000"/>
              </a:schemeClr>
            </a:solidFill>
            <a:round/>
          </a:ln>
          <a:effectLst/>
        </c:spPr>
      </c:pivotFmt>
      <c:pivotFmt>
        <c:idx val="4"/>
        <c:spPr>
          <a:gradFill flip="none" rotWithShape="1">
            <a:gsLst>
              <a:gs pos="0">
                <a:schemeClr val="accent5">
                  <a:lumMod val="60000"/>
                  <a:lumOff val="40000"/>
                  <a:tint val="66000"/>
                  <a:satMod val="160000"/>
                </a:schemeClr>
              </a:gs>
              <a:gs pos="50000">
                <a:schemeClr val="accent5">
                  <a:lumMod val="60000"/>
                  <a:lumOff val="40000"/>
                  <a:tint val="44500"/>
                  <a:satMod val="160000"/>
                </a:schemeClr>
              </a:gs>
              <a:gs pos="100000">
                <a:schemeClr val="accent5">
                  <a:lumMod val="60000"/>
                  <a:lumOff val="40000"/>
                  <a:tint val="23500"/>
                  <a:satMod val="160000"/>
                </a:schemeClr>
              </a:gs>
            </a:gsLst>
            <a:lin ang="2700000" scaled="1"/>
            <a:tileRect/>
          </a:gradFill>
          <a:ln w="9525" cap="flat" cmpd="sng" algn="ctr">
            <a:solidFill>
              <a:schemeClr val="accent1">
                <a:shade val="95000"/>
              </a:schemeClr>
            </a:solidFill>
            <a:round/>
          </a:ln>
          <a:effectLst/>
        </c:spPr>
      </c:pivotFmt>
      <c:pivotFmt>
        <c:idx val="5"/>
        <c:spPr>
          <a:gradFill flip="none" rotWithShape="1">
            <a:gsLst>
              <a:gs pos="0">
                <a:schemeClr val="accent5">
                  <a:lumMod val="75000"/>
                  <a:tint val="66000"/>
                  <a:satMod val="160000"/>
                </a:schemeClr>
              </a:gs>
              <a:gs pos="50000">
                <a:schemeClr val="accent5">
                  <a:lumMod val="75000"/>
                  <a:tint val="44500"/>
                  <a:satMod val="160000"/>
                </a:schemeClr>
              </a:gs>
              <a:gs pos="100000">
                <a:schemeClr val="accent5">
                  <a:lumMod val="75000"/>
                  <a:tint val="23500"/>
                  <a:satMod val="160000"/>
                </a:schemeClr>
              </a:gs>
            </a:gsLst>
            <a:lin ang="2700000" scaled="1"/>
            <a:tileRect/>
          </a:gradFill>
          <a:ln w="9525" cap="flat" cmpd="sng" algn="ctr">
            <a:solidFill>
              <a:schemeClr val="accent1">
                <a:shade val="95000"/>
              </a:schemeClr>
            </a:solidFill>
            <a:round/>
          </a:ln>
          <a:effectLst/>
        </c:spPr>
      </c:pivotFmt>
      <c:pivotFmt>
        <c:idx val="6"/>
        <c:spPr>
          <a:gradFill flip="none" rotWithShape="1">
            <a:gsLst>
              <a:gs pos="0">
                <a:schemeClr val="accent2">
                  <a:lumMod val="75000"/>
                  <a:tint val="66000"/>
                  <a:satMod val="160000"/>
                </a:schemeClr>
              </a:gs>
              <a:gs pos="50000">
                <a:schemeClr val="accent2">
                  <a:lumMod val="75000"/>
                  <a:tint val="44500"/>
                  <a:satMod val="160000"/>
                </a:schemeClr>
              </a:gs>
              <a:gs pos="100000">
                <a:schemeClr val="accent2">
                  <a:lumMod val="75000"/>
                  <a:tint val="23500"/>
                  <a:satMod val="160000"/>
                </a:schemeClr>
              </a:gs>
            </a:gsLst>
            <a:lin ang="2700000" scaled="1"/>
            <a:tileRect/>
          </a:gradFill>
          <a:ln w="9525" cap="flat" cmpd="sng" algn="ctr">
            <a:solidFill>
              <a:schemeClr val="accent1">
                <a:shade val="95000"/>
              </a:schemeClr>
            </a:solidFill>
            <a:round/>
          </a:ln>
          <a:effectLst/>
        </c:spPr>
      </c:pivotFmt>
      <c:pivotFmt>
        <c:idx val="7"/>
        <c:spPr>
          <a:gradFill flip="none" rotWithShape="1">
            <a:gsLst>
              <a:gs pos="0">
                <a:schemeClr val="bg1">
                  <a:lumMod val="75000"/>
                  <a:tint val="66000"/>
                  <a:satMod val="160000"/>
                </a:schemeClr>
              </a:gs>
              <a:gs pos="50000">
                <a:schemeClr val="bg1">
                  <a:lumMod val="75000"/>
                  <a:tint val="44500"/>
                  <a:satMod val="160000"/>
                </a:schemeClr>
              </a:gs>
              <a:gs pos="100000">
                <a:schemeClr val="bg1">
                  <a:lumMod val="75000"/>
                  <a:tint val="23500"/>
                  <a:satMod val="160000"/>
                </a:schemeClr>
              </a:gs>
            </a:gsLst>
            <a:lin ang="2700000" scaled="1"/>
            <a:tileRect/>
          </a:gradFill>
          <a:ln w="9525" cap="flat" cmpd="sng" algn="ctr">
            <a:solidFill>
              <a:schemeClr val="accent1">
                <a:shade val="95000"/>
              </a:schemeClr>
            </a:solidFill>
            <a:round/>
          </a:ln>
          <a:effectLst/>
        </c:spPr>
      </c:pivotFmt>
    </c:pivotFmts>
    <c:plotArea>
      <c:layout>
        <c:manualLayout>
          <c:layoutTarget val="inner"/>
          <c:xMode val="edge"/>
          <c:yMode val="edge"/>
          <c:x val="0.20299549261913677"/>
          <c:y val="6.1871627094332235E-2"/>
          <c:w val="0.86509229873510207"/>
          <c:h val="0.82032024110166801"/>
        </c:manualLayout>
      </c:layout>
      <c:pieChart>
        <c:varyColors val="1"/>
        <c:ser>
          <c:idx val="0"/>
          <c:order val="0"/>
          <c:tx>
            <c:strRef>
              <c:f>'Pasos por Plataformas'!$M$27</c:f>
              <c:strCache>
                <c:ptCount val="1"/>
                <c:pt idx="0">
                  <c:v>Total</c:v>
                </c:pt>
              </c:strCache>
            </c:strRef>
          </c:tx>
          <c:dPt>
            <c:idx val="0"/>
            <c:bubble3D val="0"/>
            <c:spPr>
              <a:gradFill flip="none" rotWithShape="1">
                <a:gsLst>
                  <a:gs pos="0">
                    <a:schemeClr val="accent5">
                      <a:lumMod val="75000"/>
                      <a:tint val="66000"/>
                      <a:satMod val="160000"/>
                    </a:schemeClr>
                  </a:gs>
                  <a:gs pos="50000">
                    <a:schemeClr val="accent5">
                      <a:lumMod val="75000"/>
                      <a:tint val="44500"/>
                      <a:satMod val="160000"/>
                    </a:schemeClr>
                  </a:gs>
                  <a:gs pos="100000">
                    <a:schemeClr val="accent5">
                      <a:lumMod val="75000"/>
                      <a:tint val="23500"/>
                      <a:satMod val="160000"/>
                    </a:schemeClr>
                  </a:gs>
                </a:gsLst>
                <a:lin ang="2700000" scaled="1"/>
                <a:tileRect/>
              </a:gradFill>
              <a:ln w="9525" cap="flat" cmpd="sng" algn="ctr">
                <a:solidFill>
                  <a:schemeClr val="accent1">
                    <a:shade val="95000"/>
                  </a:schemeClr>
                </a:solidFill>
                <a:round/>
              </a:ln>
              <a:effectLst/>
            </c:spPr>
            <c:extLst>
              <c:ext xmlns:c16="http://schemas.microsoft.com/office/drawing/2014/chart" uri="{C3380CC4-5D6E-409C-BE32-E72D297353CC}">
                <c16:uniqueId val="{00000004-FD50-4A4D-88CC-D006D9EA0C59}"/>
              </c:ext>
            </c:extLst>
          </c:dPt>
          <c:dPt>
            <c:idx val="1"/>
            <c:bubble3D val="0"/>
            <c:spPr>
              <a:gradFill flip="none" rotWithShape="1">
                <a:gsLst>
                  <a:gs pos="0">
                    <a:schemeClr val="accent2">
                      <a:lumMod val="75000"/>
                      <a:tint val="66000"/>
                      <a:satMod val="160000"/>
                    </a:schemeClr>
                  </a:gs>
                  <a:gs pos="50000">
                    <a:schemeClr val="accent2">
                      <a:lumMod val="75000"/>
                      <a:tint val="44500"/>
                      <a:satMod val="160000"/>
                    </a:schemeClr>
                  </a:gs>
                  <a:gs pos="100000">
                    <a:schemeClr val="accent2">
                      <a:lumMod val="75000"/>
                      <a:tint val="23500"/>
                      <a:satMod val="160000"/>
                    </a:schemeClr>
                  </a:gs>
                </a:gsLst>
                <a:lin ang="2700000" scaled="1"/>
                <a:tileRect/>
              </a:gradFill>
              <a:ln w="9525" cap="flat" cmpd="sng" algn="ctr">
                <a:solidFill>
                  <a:schemeClr val="accent2">
                    <a:shade val="95000"/>
                  </a:schemeClr>
                </a:solidFill>
                <a:round/>
              </a:ln>
              <a:effectLst/>
            </c:spPr>
            <c:extLst>
              <c:ext xmlns:c16="http://schemas.microsoft.com/office/drawing/2014/chart" uri="{C3380CC4-5D6E-409C-BE32-E72D297353CC}">
                <c16:uniqueId val="{00000005-FD50-4A4D-88CC-D006D9EA0C59}"/>
              </c:ext>
            </c:extLst>
          </c:dPt>
          <c:dPt>
            <c:idx val="2"/>
            <c:bubble3D val="0"/>
            <c:spPr>
              <a:gradFill flip="none" rotWithShape="1">
                <a:gsLst>
                  <a:gs pos="0">
                    <a:schemeClr val="bg1">
                      <a:lumMod val="75000"/>
                      <a:tint val="66000"/>
                      <a:satMod val="160000"/>
                    </a:schemeClr>
                  </a:gs>
                  <a:gs pos="50000">
                    <a:schemeClr val="bg1">
                      <a:lumMod val="75000"/>
                      <a:tint val="44500"/>
                      <a:satMod val="160000"/>
                    </a:schemeClr>
                  </a:gs>
                  <a:gs pos="100000">
                    <a:schemeClr val="bg1">
                      <a:lumMod val="75000"/>
                      <a:tint val="23500"/>
                      <a:satMod val="160000"/>
                    </a:schemeClr>
                  </a:gs>
                </a:gsLst>
                <a:lin ang="2700000" scaled="1"/>
                <a:tileRect/>
              </a:gradFill>
              <a:ln w="9525" cap="flat" cmpd="sng" algn="ctr">
                <a:solidFill>
                  <a:schemeClr val="accent3">
                    <a:shade val="95000"/>
                  </a:schemeClr>
                </a:solidFill>
                <a:round/>
              </a:ln>
              <a:effectLst/>
            </c:spPr>
            <c:extLst>
              <c:ext xmlns:c16="http://schemas.microsoft.com/office/drawing/2014/chart" uri="{C3380CC4-5D6E-409C-BE32-E72D297353CC}">
                <c16:uniqueId val="{00000006-FD50-4A4D-88CC-D006D9EA0C59}"/>
              </c:ext>
            </c:extLst>
          </c:dPt>
          <c:dPt>
            <c:idx val="3"/>
            <c:bubble3D val="0"/>
            <c:spPr>
              <a:gradFill flip="none" rotWithShape="1">
                <a:gsLst>
                  <a:gs pos="0">
                    <a:schemeClr val="accent4">
                      <a:lumMod val="60000"/>
                      <a:lumOff val="40000"/>
                      <a:tint val="66000"/>
                      <a:satMod val="160000"/>
                    </a:schemeClr>
                  </a:gs>
                  <a:gs pos="50000">
                    <a:schemeClr val="accent4">
                      <a:lumMod val="60000"/>
                      <a:lumOff val="40000"/>
                      <a:tint val="44500"/>
                      <a:satMod val="160000"/>
                    </a:schemeClr>
                  </a:gs>
                  <a:gs pos="100000">
                    <a:schemeClr val="accent4">
                      <a:lumMod val="60000"/>
                      <a:lumOff val="40000"/>
                      <a:tint val="23500"/>
                      <a:satMod val="160000"/>
                    </a:schemeClr>
                  </a:gs>
                </a:gsLst>
                <a:lin ang="2700000" scaled="1"/>
                <a:tileRect/>
              </a:gradFill>
              <a:ln w="9525" cap="flat" cmpd="sng" algn="ctr">
                <a:solidFill>
                  <a:schemeClr val="accent4">
                    <a:shade val="95000"/>
                  </a:schemeClr>
                </a:solidFill>
                <a:round/>
              </a:ln>
              <a:effectLst/>
            </c:spPr>
            <c:extLst>
              <c:ext xmlns:c16="http://schemas.microsoft.com/office/drawing/2014/chart" uri="{C3380CC4-5D6E-409C-BE32-E72D297353CC}">
                <c16:uniqueId val="{00000002-FD50-4A4D-88CC-D006D9EA0C59}"/>
              </c:ext>
            </c:extLst>
          </c:dPt>
          <c:dPt>
            <c:idx val="4"/>
            <c:bubble3D val="0"/>
            <c:spPr>
              <a:gradFill flip="none" rotWithShape="1">
                <a:gsLst>
                  <a:gs pos="0">
                    <a:schemeClr val="accent5">
                      <a:lumMod val="60000"/>
                      <a:lumOff val="40000"/>
                      <a:tint val="66000"/>
                      <a:satMod val="160000"/>
                    </a:schemeClr>
                  </a:gs>
                  <a:gs pos="50000">
                    <a:schemeClr val="accent5">
                      <a:lumMod val="60000"/>
                      <a:lumOff val="40000"/>
                      <a:tint val="44500"/>
                      <a:satMod val="160000"/>
                    </a:schemeClr>
                  </a:gs>
                  <a:gs pos="100000">
                    <a:schemeClr val="accent5">
                      <a:lumMod val="60000"/>
                      <a:lumOff val="40000"/>
                      <a:tint val="23500"/>
                      <a:satMod val="160000"/>
                    </a:schemeClr>
                  </a:gs>
                </a:gsLst>
                <a:lin ang="2700000" scaled="1"/>
                <a:tileRect/>
              </a:gradFill>
              <a:ln w="9525" cap="flat" cmpd="sng" algn="ctr">
                <a:solidFill>
                  <a:schemeClr val="accent5">
                    <a:shade val="95000"/>
                  </a:schemeClr>
                </a:solidFill>
                <a:round/>
              </a:ln>
              <a:effectLst/>
            </c:spPr>
            <c:extLst>
              <c:ext xmlns:c16="http://schemas.microsoft.com/office/drawing/2014/chart" uri="{C3380CC4-5D6E-409C-BE32-E72D297353CC}">
                <c16:uniqueId val="{00000003-FD50-4A4D-88CC-D006D9EA0C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s-CL"/>
              </a:p>
            </c:txPr>
            <c:dLblPos val="bestFit"/>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'Pasos por Plataformas'!$L$28:$L$33</c:f>
              <c:strCache>
                <c:ptCount val="5"/>
                <c:pt idx="0">
                  <c:v>lunes</c:v>
                </c:pt>
                <c:pt idx="1">
                  <c:v>martes</c:v>
                </c:pt>
                <c:pt idx="2">
                  <c:v>miércoles</c:v>
                </c:pt>
                <c:pt idx="3">
                  <c:v>jueves</c:v>
                </c:pt>
                <c:pt idx="4">
                  <c:v>viernes</c:v>
                </c:pt>
              </c:strCache>
            </c:strRef>
          </c:cat>
          <c:val>
            <c:numRef>
              <c:f>'Pasos por Plataformas'!$M$28:$M$33</c:f>
              <c:numCache>
                <c:formatCode>General</c:formatCode>
                <c:ptCount val="5"/>
                <c:pt idx="0">
                  <c:v>30</c:v>
                </c:pt>
                <c:pt idx="1">
                  <c:v>42</c:v>
                </c:pt>
                <c:pt idx="2">
                  <c:v>58</c:v>
                </c:pt>
                <c:pt idx="3">
                  <c:v>42</c:v>
                </c:pt>
                <c:pt idx="4">
                  <c:v>24</c:v>
                </c:pt>
              </c:numCache>
            </c:numRef>
          </c:val>
          <c:extLst>
            <c:ext xmlns:c16="http://schemas.microsoft.com/office/drawing/2014/chart" uri="{C3380CC4-5D6E-409C-BE32-E72D297353CC}">
              <c16:uniqueId val="{00000000-2874-4A10-8272-61E4B371586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[Metricas_General2021.xlsx]Pasos por Plataformas!Por_Plataformas</c:name>
    <c:fmtId val="39"/>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a:solidFill>
                  <a:sysClr val="windowText" lastClr="000000"/>
                </a:solidFill>
              </a:rPr>
              <a:t>Plataformas</a:t>
            </a:r>
          </a:p>
        </c:rich>
      </c:tx>
      <c:layout>
        <c:manualLayout>
          <c:xMode val="edge"/>
          <c:yMode val="edge"/>
          <c:x val="0.43391207153259342"/>
          <c:y val="8.1125038695316745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s-C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s-C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'Pasos por Plataformas'!$B$23</c:f>
              <c:strCache>
                <c:ptCount val="1"/>
                <c:pt idx="0">
                  <c:v>Total</c:v>
                </c:pt>
              </c:strCache>
            </c:strRef>
          </c:tx>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s-C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'Pasos por Plataformas'!$A$24:$A$34</c:f>
              <c:multiLvlStrCache>
                <c:ptCount val="9"/>
                <c:lvl>
                  <c:pt idx="0">
                    <c:v>IIS</c:v>
                  </c:pt>
                  <c:pt idx="1">
                    <c:v>AS400</c:v>
                  </c:pt>
                  <c:pt idx="2">
                    <c:v>ACSELX</c:v>
                  </c:pt>
                  <c:pt idx="3">
                    <c:v>SQL</c:v>
                  </c:pt>
                  <c:pt idx="4">
                    <c:v>Otros</c:v>
                  </c:pt>
                  <c:pt idx="5">
                    <c:v>Consola</c:v>
                  </c:pt>
                  <c:pt idx="6">
                    <c:v>Ensemble</c:v>
                  </c:pt>
                  <c:pt idx="7">
                    <c:v>Wordpress</c:v>
                  </c:pt>
                  <c:pt idx="8">
                    <c:v>Java</c:v>
                  </c:pt>
                </c:lvl>
                <c:lvl>
                  <c:pt idx="0">
                    <c:v>Abril</c:v>
                  </c:pt>
                </c:lvl>
              </c:multiLvlStrCache>
            </c:multiLvlStrRef>
          </c:cat>
          <c:val>
            <c:numRef>
              <c:f>'Pasos por Plataformas'!$B$24:$B$34</c:f>
              <c:numCache>
                <c:formatCode>General</c:formatCode>
                <c:ptCount val="9"/>
                <c:pt idx="0">
                  <c:v>101</c:v>
                </c:pt>
                <c:pt idx="1">
                  <c:v>48</c:v>
                </c:pt>
                <c:pt idx="2">
                  <c:v>16</c:v>
                </c:pt>
                <c:pt idx="3">
                  <c:v>10</c:v>
                </c:pt>
                <c:pt idx="4">
                  <c:v>7</c:v>
                </c:pt>
                <c:pt idx="5">
                  <c:v>7</c:v>
                </c:pt>
                <c:pt idx="6">
                  <c:v>4</c:v>
                </c:pt>
                <c:pt idx="7">
                  <c:v>2</c:v>
                </c:pt>
                <c:pt idx="8">
                  <c:v>1</c:v>
                </c:pt>
              </c:numCache>
            </c:numRef>
          </c:val>
          <c:extLst>
            <c:ext xmlns:c16="http://schemas.microsoft.com/office/drawing/2014/chart" uri="{C3380CC4-5D6E-409C-BE32-E72D297353CC}">
              <c16:uniqueId val="{00000000-7C8C-4C7B-ACC2-DFC114A69B31}"/>
            </c:ext>
          </c:extLst>
        </c:ser>
        <c:dLbls>
          <c:showLegendKey val="0"/>
          <c:showVal val="0"/>
          <c:showCatName val="0"/>
          <c:showSerName val="0"/>
          <c:showPercent val="0"/>
          <c:showBubbleSize val="0"/>
        </c:dLbls>
        <c:gapWidth val="30"/>
        <c:axId val="664318064"/>
        <c:axId val="1727960160"/>
      </c:barChart>
      <c:catAx>
        <c:axId val="664318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CL"/>
          </a:p>
        </c:txPr>
        <c:crossAx val="1727960160"/>
        <c:crosses val="autoZero"/>
        <c:auto val="1"/>
        <c:lblAlgn val="ctr"/>
        <c:lblOffset val="100"/>
        <c:noMultiLvlLbl val="0"/>
      </c:catAx>
      <c:valAx>
        <c:axId val="1727960160"/>
        <c:scaling>
          <c:orientation val="minMax"/>
        </c:scaling>
        <c:delete val="1"/>
        <c:axPos val="b"/>
        <c:numFmt formatCode="General" sourceLinked="1"/>
        <c:majorTickMark val="none"/>
        <c:minorTickMark val="none"/>
        <c:tickLblPos val="nextTo"/>
        <c:crossAx val="66431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b="1">
          <a:solidFill>
            <a:schemeClr val="bg1"/>
          </a:solidFill>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[Metricas_General2021.xlsx]Area-Enero 2021!Por_Categoria</c:name>
    <c:fmtId val="6"/>
  </c:pivotSource>
  <c:chart>
    <c:title>
      <c:tx>
        <c:rich>
          <a:bodyPr rot="0" spcFirstLastPara="1" vertOverflow="ellipsis" vert="horz" wrap="square" anchor="ctr" anchorCtr="1"/>
          <a:lstStyle/>
          <a:p>
            <a:pPr algn="ctr" rtl="0">
              <a:defRPr lang="en-US" sz="1800" b="1" i="0" u="none" strike="noStrike" kern="1200" spc="0" baseline="0">
                <a:solidFill>
                  <a:sysClr val="windowText" lastClr="000000"/>
                </a:solidFill>
                <a:latin typeface="+mn-lt"/>
                <a:ea typeface="+mn-ea"/>
                <a:cs typeface="+mn-cs"/>
              </a:defRPr>
            </a:pPr>
            <a:r>
              <a:rPr lang="en-US" sz="1800" b="1" i="0" u="none" strike="noStrike" kern="1200" spc="0" baseline="0">
                <a:solidFill>
                  <a:sysClr val="windowText" lastClr="000000"/>
                </a:solidFill>
                <a:latin typeface="+mn-lt"/>
                <a:ea typeface="+mn-ea"/>
                <a:cs typeface="+mn-cs"/>
              </a:rPr>
              <a:t>Por Compañia</a:t>
            </a:r>
          </a:p>
        </c:rich>
      </c:tx>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ysClr val="windowText" lastClr="000000"/>
              </a:solidFill>
              <a:latin typeface="+mn-lt"/>
              <a:ea typeface="+mn-ea"/>
              <a:cs typeface="+mn-cs"/>
            </a:defRPr>
          </a:pPr>
          <a:endParaRPr lang="es-C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C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2700000" scaled="1"/>
            <a:tileRect/>
          </a:gradFill>
          <a:ln>
            <a:noFill/>
          </a:ln>
          <a:effectLst/>
        </c:spPr>
      </c:pivotFmt>
      <c:pivotFmt>
        <c:idx val="4"/>
        <c:spPr>
          <a:gradFill flip="none" rotWithShape="1">
            <a:gsLst>
              <a:gs pos="0">
                <a:schemeClr val="accent2">
                  <a:lumMod val="60000"/>
                  <a:lumOff val="40000"/>
                  <a:tint val="66000"/>
                  <a:satMod val="160000"/>
                </a:schemeClr>
              </a:gs>
              <a:gs pos="50000">
                <a:schemeClr val="accent2">
                  <a:lumMod val="60000"/>
                  <a:lumOff val="40000"/>
                  <a:tint val="44500"/>
                  <a:satMod val="160000"/>
                </a:schemeClr>
              </a:gs>
              <a:gs pos="100000">
                <a:schemeClr val="accent2">
                  <a:lumMod val="60000"/>
                  <a:lumOff val="40000"/>
                  <a:tint val="23500"/>
                  <a:satMod val="160000"/>
                </a:schemeClr>
              </a:gs>
            </a:gsLst>
            <a:lin ang="2700000" scaled="1"/>
            <a:tileRect/>
          </a:gradFill>
          <a:ln>
            <a:noFill/>
          </a:ln>
          <a:effectLst/>
        </c:spPr>
      </c:pivotFmt>
      <c:pivotFmt>
        <c:idx val="5"/>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pivotFmt>
      <c:pivotFmt>
        <c:idx val="6"/>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pivotFmt>
      <c:pivotFmt>
        <c:idx val="7"/>
        <c:spPr>
          <a:gradFill flip="none" rotWithShape="1">
            <a:gsLst>
              <a:gs pos="0">
                <a:schemeClr val="accent2">
                  <a:lumMod val="75000"/>
                  <a:tint val="66000"/>
                  <a:satMod val="160000"/>
                </a:schemeClr>
              </a:gs>
              <a:gs pos="50000">
                <a:schemeClr val="accent2">
                  <a:lumMod val="75000"/>
                  <a:tint val="44500"/>
                  <a:satMod val="160000"/>
                </a:schemeClr>
              </a:gs>
              <a:gs pos="100000">
                <a:schemeClr val="accent2">
                  <a:lumMod val="75000"/>
                  <a:tint val="23500"/>
                  <a:satMod val="160000"/>
                </a:schemeClr>
              </a:gs>
            </a:gsLst>
            <a:lin ang="2700000" scaled="1"/>
            <a:tileRect/>
          </a:gradFill>
          <a:ln>
            <a:noFill/>
          </a:ln>
          <a:effectLst/>
        </c:spPr>
      </c:pivotFmt>
      <c:pivotFmt>
        <c:idx val="8"/>
        <c:spPr>
          <a:gradFill flip="none" rotWithShape="1">
            <a:gsLst>
              <a:gs pos="0">
                <a:schemeClr val="accent2">
                  <a:lumMod val="75000"/>
                  <a:tint val="66000"/>
                  <a:satMod val="160000"/>
                </a:schemeClr>
              </a:gs>
              <a:gs pos="50000">
                <a:schemeClr val="accent2">
                  <a:lumMod val="75000"/>
                  <a:tint val="44500"/>
                  <a:satMod val="160000"/>
                </a:schemeClr>
              </a:gs>
              <a:gs pos="100000">
                <a:schemeClr val="accent2">
                  <a:lumMod val="75000"/>
                  <a:tint val="23500"/>
                  <a:satMod val="160000"/>
                </a:schemeClr>
              </a:gs>
            </a:gsLst>
            <a:lin ang="2700000" scaled="1"/>
            <a:tileRect/>
          </a:gradFill>
          <a:ln>
            <a:noFill/>
          </a:ln>
          <a:effectLst/>
        </c:spPr>
      </c:pivotFmt>
      <c:pivotFmt>
        <c:idx val="9"/>
        <c:spPr>
          <a:gradFill flip="none" rotWithShape="1">
            <a:gsLst>
              <a:gs pos="0">
                <a:schemeClr val="accent2">
                  <a:lumMod val="75000"/>
                  <a:tint val="66000"/>
                  <a:satMod val="160000"/>
                </a:schemeClr>
              </a:gs>
              <a:gs pos="50000">
                <a:schemeClr val="accent2">
                  <a:lumMod val="75000"/>
                  <a:tint val="44500"/>
                  <a:satMod val="160000"/>
                </a:schemeClr>
              </a:gs>
              <a:gs pos="100000">
                <a:schemeClr val="accent2">
                  <a:lumMod val="75000"/>
                  <a:tint val="23500"/>
                  <a:satMod val="160000"/>
                </a:schemeClr>
              </a:gs>
            </a:gsLst>
            <a:lin ang="2700000" scaled="1"/>
            <a:tileRect/>
          </a:gradFill>
          <a:ln>
            <a:noFill/>
          </a:ln>
          <a:effectLst/>
        </c:spPr>
      </c:pivotFmt>
      <c:pivotFmt>
        <c:idx val="10"/>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pivotFmt>
      <c:pivotFmt>
        <c:idx val="11"/>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pivotFmt>
      <c:pivotFmt>
        <c:idx val="12"/>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pivotFmt>
      <c:pivotFmt>
        <c:idx val="13"/>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pivotFmt>
      <c:pivotFmt>
        <c:idx val="14"/>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pivotFmt>
      <c:pivotFmt>
        <c:idx val="15"/>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solidFill>
              <a:schemeClr val="accent6">
                <a:lumMod val="60000"/>
                <a:lumOff val="40000"/>
              </a:schemeClr>
            </a:solidFill>
          </a:ln>
          <a:effectLst/>
        </c:spPr>
      </c:pivotFmt>
      <c:pivotFmt>
        <c:idx val="16"/>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2700000" scaled="1"/>
            <a:tileRect/>
          </a:gradFill>
          <a:ln>
            <a:noFill/>
          </a:ln>
          <a:effectLst/>
        </c:spPr>
      </c:pivotFmt>
      <c:pivotFmt>
        <c:idx val="17"/>
        <c:spPr>
          <a:gradFill flip="none" rotWithShape="1">
            <a:gsLst>
              <a:gs pos="0">
                <a:schemeClr val="accent1">
                  <a:lumMod val="75000"/>
                  <a:tint val="66000"/>
                  <a:satMod val="160000"/>
                </a:schemeClr>
              </a:gs>
              <a:gs pos="50000">
                <a:schemeClr val="accent1">
                  <a:lumMod val="75000"/>
                  <a:tint val="44500"/>
                  <a:satMod val="160000"/>
                </a:schemeClr>
              </a:gs>
              <a:gs pos="100000">
                <a:schemeClr val="accent1">
                  <a:lumMod val="75000"/>
                  <a:tint val="23500"/>
                  <a:satMod val="160000"/>
                </a:schemeClr>
              </a:gs>
            </a:gsLst>
            <a:lin ang="2700000" scaled="1"/>
            <a:tileRect/>
          </a:gradFill>
          <a:ln>
            <a:noFill/>
          </a:ln>
          <a:effectLst/>
        </c:spPr>
      </c:pivotFmt>
      <c:pivotFmt>
        <c:idx val="18"/>
      </c:pivotFmt>
      <c:pivotFmt>
        <c:idx val="19"/>
      </c:pivotFmt>
      <c:pivotFmt>
        <c:idx val="20"/>
      </c:pivotFmt>
      <c:pivotFmt>
        <c:idx val="21"/>
      </c:pivotFmt>
      <c:pivotFmt>
        <c:idx val="22"/>
      </c:pivotFmt>
    </c:pivotFmts>
    <c:plotArea>
      <c:layout/>
      <c:barChart>
        <c:barDir val="bar"/>
        <c:grouping val="clustered"/>
        <c:varyColors val="0"/>
        <c:ser>
          <c:idx val="0"/>
          <c:order val="0"/>
          <c:tx>
            <c:strRef>
              <c:f>'Area-Enero 2021'!$L$19</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0DCC-483D-BEA6-8823672004D2}"/>
              </c:ext>
            </c:extLst>
          </c:dPt>
          <c:dPt>
            <c:idx val="1"/>
            <c:invertIfNegative val="0"/>
            <c:bubble3D val="0"/>
            <c:extLst>
              <c:ext xmlns:c16="http://schemas.microsoft.com/office/drawing/2014/chart" uri="{C3380CC4-5D6E-409C-BE32-E72D297353CC}">
                <c16:uniqueId val="{00000003-0DCC-483D-BEA6-8823672004D2}"/>
              </c:ext>
            </c:extLst>
          </c:dPt>
          <c:dPt>
            <c:idx val="2"/>
            <c:invertIfNegative val="0"/>
            <c:bubble3D val="0"/>
            <c:extLst>
              <c:ext xmlns:c16="http://schemas.microsoft.com/office/drawing/2014/chart" uri="{C3380CC4-5D6E-409C-BE32-E72D297353CC}">
                <c16:uniqueId val="{00000004-0DCC-483D-BEA6-8823672004D2}"/>
              </c:ext>
            </c:extLst>
          </c:dPt>
          <c:dPt>
            <c:idx val="3"/>
            <c:invertIfNegative val="0"/>
            <c:bubble3D val="0"/>
            <c:extLst>
              <c:ext xmlns:c16="http://schemas.microsoft.com/office/drawing/2014/chart" uri="{C3380CC4-5D6E-409C-BE32-E72D297353CC}">
                <c16:uniqueId val="{00000009-2F28-4D87-8D76-DB2E90D98D03}"/>
              </c:ext>
            </c:extLst>
          </c:dPt>
          <c:dPt>
            <c:idx val="4"/>
            <c:invertIfNegative val="0"/>
            <c:bubble3D val="0"/>
            <c:extLst>
              <c:ext xmlns:c16="http://schemas.microsoft.com/office/drawing/2014/chart" uri="{C3380CC4-5D6E-409C-BE32-E72D297353CC}">
                <c16:uniqueId val="{0000000A-2F28-4D87-8D76-DB2E90D98D03}"/>
              </c:ext>
            </c:extLst>
          </c:dPt>
          <c:dPt>
            <c:idx val="5"/>
            <c:invertIfNegative val="0"/>
            <c:bubble3D val="0"/>
            <c:extLst>
              <c:ext xmlns:c16="http://schemas.microsoft.com/office/drawing/2014/chart" uri="{C3380CC4-5D6E-409C-BE32-E72D297353CC}">
                <c16:uniqueId val="{00000008-2F28-4D87-8D76-DB2E90D98D03}"/>
              </c:ext>
            </c:extLst>
          </c:dPt>
          <c:dPt>
            <c:idx val="6"/>
            <c:invertIfNegative val="0"/>
            <c:bubble3D val="0"/>
            <c:extLst>
              <c:ext xmlns:c16="http://schemas.microsoft.com/office/drawing/2014/chart" uri="{C3380CC4-5D6E-409C-BE32-E72D297353CC}">
                <c16:uniqueId val="{00000007-2F28-4D87-8D76-DB2E90D98D03}"/>
              </c:ext>
            </c:extLst>
          </c:dPt>
          <c:dPt>
            <c:idx val="7"/>
            <c:invertIfNegative val="0"/>
            <c:bubble3D val="0"/>
            <c:extLst>
              <c:ext xmlns:c16="http://schemas.microsoft.com/office/drawing/2014/chart" uri="{C3380CC4-5D6E-409C-BE32-E72D297353CC}">
                <c16:uniqueId val="{0000000F-2516-41A4-90A2-8EB0E5653409}"/>
              </c:ext>
            </c:extLst>
          </c:dPt>
          <c:dPt>
            <c:idx val="8"/>
            <c:invertIfNegative val="0"/>
            <c:bubble3D val="0"/>
            <c:extLst>
              <c:ext xmlns:c16="http://schemas.microsoft.com/office/drawing/2014/chart" uri="{C3380CC4-5D6E-409C-BE32-E72D297353CC}">
                <c16:uniqueId val="{00000011-2516-41A4-90A2-8EB0E5653409}"/>
              </c:ext>
            </c:extLst>
          </c:dPt>
          <c:dPt>
            <c:idx val="9"/>
            <c:invertIfNegative val="0"/>
            <c:bubble3D val="0"/>
            <c:extLst>
              <c:ext xmlns:c16="http://schemas.microsoft.com/office/drawing/2014/chart" uri="{C3380CC4-5D6E-409C-BE32-E72D297353CC}">
                <c16:uniqueId val="{0000000D-7A1B-464D-8F85-38DE79783F28}"/>
              </c:ext>
            </c:extLst>
          </c:dPt>
          <c:dPt>
            <c:idx val="10"/>
            <c:invertIfNegative val="0"/>
            <c:bubble3D val="0"/>
            <c:extLst>
              <c:ext xmlns:c16="http://schemas.microsoft.com/office/drawing/2014/chart" uri="{C3380CC4-5D6E-409C-BE32-E72D297353CC}">
                <c16:uniqueId val="{0000000F-7A1B-464D-8F85-38DE79783F28}"/>
              </c:ext>
            </c:extLst>
          </c:dPt>
          <c:dPt>
            <c:idx val="11"/>
            <c:invertIfNegative val="0"/>
            <c:bubble3D val="0"/>
            <c:extLst>
              <c:ext xmlns:c16="http://schemas.microsoft.com/office/drawing/2014/chart" uri="{C3380CC4-5D6E-409C-BE32-E72D297353CC}">
                <c16:uniqueId val="{00000011-7A1B-464D-8F85-38DE79783F28}"/>
              </c:ext>
            </c:extLst>
          </c:dPt>
          <c:dPt>
            <c:idx val="12"/>
            <c:invertIfNegative val="0"/>
            <c:bubble3D val="0"/>
            <c:extLst>
              <c:ext xmlns:c16="http://schemas.microsoft.com/office/drawing/2014/chart" uri="{C3380CC4-5D6E-409C-BE32-E72D297353CC}">
                <c16:uniqueId val="{00000015-874A-4865-92E3-ACD23C9C1DA4}"/>
              </c:ext>
            </c:extLst>
          </c:dPt>
          <c:dPt>
            <c:idx val="13"/>
            <c:invertIfNegative val="0"/>
            <c:bubble3D val="0"/>
            <c:extLst>
              <c:ext xmlns:c16="http://schemas.microsoft.com/office/drawing/2014/chart" uri="{C3380CC4-5D6E-409C-BE32-E72D297353CC}">
                <c16:uniqueId val="{00000013-7A1B-464D-8F85-38DE79783F28}"/>
              </c:ext>
            </c:extLst>
          </c:dPt>
          <c:dPt>
            <c:idx val="14"/>
            <c:invertIfNegative val="0"/>
            <c:bubble3D val="0"/>
            <c:extLst>
              <c:ext xmlns:c16="http://schemas.microsoft.com/office/drawing/2014/chart" uri="{C3380CC4-5D6E-409C-BE32-E72D297353CC}">
                <c16:uniqueId val="{00000015-7A1B-464D-8F85-38DE79783F28}"/>
              </c:ext>
            </c:extLst>
          </c:dPt>
          <c:dPt>
            <c:idx val="15"/>
            <c:invertIfNegative val="0"/>
            <c:bubble3D val="0"/>
            <c:extLst>
              <c:ext xmlns:c16="http://schemas.microsoft.com/office/drawing/2014/chart" uri="{C3380CC4-5D6E-409C-BE32-E72D297353CC}">
                <c16:uniqueId val="{00000017-7A1B-464D-8F85-38DE79783F2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C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'Area-Enero 2021'!$K$20:$K$23</c:f>
              <c:multiLvlStrCache>
                <c:ptCount val="2"/>
                <c:lvl>
                  <c:pt idx="0">
                    <c:v>BCI seguros Generales</c:v>
                  </c:pt>
                  <c:pt idx="1">
                    <c:v>Zenit Seguros</c:v>
                  </c:pt>
                </c:lvl>
                <c:lvl>
                  <c:pt idx="0">
                    <c:v>Abril</c:v>
                  </c:pt>
                </c:lvl>
              </c:multiLvlStrCache>
            </c:multiLvlStrRef>
          </c:cat>
          <c:val>
            <c:numRef>
              <c:f>'Area-Enero 2021'!$L$20:$L$23</c:f>
              <c:numCache>
                <c:formatCode>General</c:formatCode>
                <c:ptCount val="2"/>
                <c:pt idx="0">
                  <c:v>165</c:v>
                </c:pt>
                <c:pt idx="1">
                  <c:v>31</c:v>
                </c:pt>
              </c:numCache>
            </c:numRef>
          </c:val>
          <c:extLst>
            <c:ext xmlns:c16="http://schemas.microsoft.com/office/drawing/2014/chart" uri="{C3380CC4-5D6E-409C-BE32-E72D297353CC}">
              <c16:uniqueId val="{00000000-0DCC-483D-BEA6-8823672004D2}"/>
            </c:ext>
          </c:extLst>
        </c:ser>
        <c:dLbls>
          <c:showLegendKey val="0"/>
          <c:showVal val="0"/>
          <c:showCatName val="0"/>
          <c:showSerName val="0"/>
          <c:showPercent val="0"/>
          <c:showBubbleSize val="0"/>
        </c:dLbls>
        <c:gapWidth val="50"/>
        <c:axId val="898024703"/>
        <c:axId val="846586207"/>
      </c:barChart>
      <c:catAx>
        <c:axId val="898024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CL"/>
          </a:p>
        </c:txPr>
        <c:crossAx val="846586207"/>
        <c:crosses val="autoZero"/>
        <c:auto val="1"/>
        <c:lblAlgn val="ctr"/>
        <c:lblOffset val="100"/>
        <c:noMultiLvlLbl val="0"/>
      </c:catAx>
      <c:valAx>
        <c:axId val="846586207"/>
        <c:scaling>
          <c:orientation val="minMax"/>
        </c:scaling>
        <c:delete val="1"/>
        <c:axPos val="b"/>
        <c:numFmt formatCode="General" sourceLinked="1"/>
        <c:majorTickMark val="none"/>
        <c:minorTickMark val="none"/>
        <c:tickLblPos val="nextTo"/>
        <c:crossAx val="89802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[Metricas_General2021.xlsx]Area-Enero 2021!Por_Mes</c:name>
    <c:fmtId val="8"/>
  </c:pivotSource>
  <c:chart>
    <c:title>
      <c:tx>
        <c:rich>
          <a:bodyPr rot="0" spcFirstLastPara="1" vertOverflow="ellipsis" vert="horz" wrap="square" anchor="ctr" anchorCtr="1"/>
          <a:lstStyle/>
          <a:p>
            <a:pPr algn="ctr" rtl="0">
              <a:defRPr lang="en-US" sz="1800" b="1" i="0" u="none" strike="noStrike" kern="1200" spc="0" baseline="0">
                <a:solidFill>
                  <a:sysClr val="windowText" lastClr="000000"/>
                </a:solidFill>
                <a:latin typeface="+mn-lt"/>
                <a:ea typeface="+mn-ea"/>
                <a:cs typeface="+mn-cs"/>
              </a:defRPr>
            </a:pPr>
            <a:r>
              <a:rPr lang="en-US" sz="1800" b="1" i="0" u="none" strike="noStrike" kern="1200" spc="0" baseline="0">
                <a:solidFill>
                  <a:sysClr val="windowText" lastClr="000000"/>
                </a:solidFill>
                <a:latin typeface="+mn-lt"/>
                <a:ea typeface="+mn-ea"/>
                <a:cs typeface="+mn-cs"/>
              </a:rPr>
              <a:t>Pasos Por Mes</a:t>
            </a:r>
          </a:p>
        </c:rich>
      </c:tx>
      <c:layout>
        <c:manualLayout>
          <c:xMode val="edge"/>
          <c:yMode val="edge"/>
          <c:x val="0.38896174971471559"/>
          <c:y val="0"/>
        </c:manualLayout>
      </c:layout>
      <c:overlay val="0"/>
      <c:spPr>
        <a:noFill/>
        <a:ln>
          <a:noFill/>
        </a:ln>
        <a:effectLst/>
      </c:spPr>
      <c:txPr>
        <a:bodyPr rot="0" spcFirstLastPara="1" vertOverflow="ellipsis" vert="horz" wrap="square" anchor="ctr" anchorCtr="1"/>
        <a:lstStyle/>
        <a:p>
          <a:pPr algn="ctr" rtl="0">
            <a:defRPr lang="en-US" sz="1800" b="1" i="0" u="none" strike="noStrike" kern="1200" spc="0" baseline="0">
              <a:solidFill>
                <a:sysClr val="windowText" lastClr="000000"/>
              </a:solidFill>
              <a:latin typeface="+mn-lt"/>
              <a:ea typeface="+mn-ea"/>
              <a:cs typeface="+mn-cs"/>
            </a:defRPr>
          </a:pPr>
          <a:endParaRPr lang="es-C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C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'Area-Enero 2021'!$W$19</c:f>
              <c:strCache>
                <c:ptCount val="1"/>
                <c:pt idx="0">
                  <c:v>Total</c:v>
                </c:pt>
              </c:strCache>
            </c:strRef>
          </c:tx>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C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exp"/>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trendlineLbl>
          </c:trendline>
          <c:cat>
            <c:strRef>
              <c:f>'Area-Enero 2021'!$V$20:$V$21</c:f>
              <c:strCache>
                <c:ptCount val="1"/>
                <c:pt idx="0">
                  <c:v>Abril</c:v>
                </c:pt>
              </c:strCache>
            </c:strRef>
          </c:cat>
          <c:val>
            <c:numRef>
              <c:f>'Area-Enero 2021'!$W$20:$W$21</c:f>
              <c:numCache>
                <c:formatCode>General</c:formatCode>
                <c:ptCount val="1"/>
                <c:pt idx="0">
                  <c:v>196</c:v>
                </c:pt>
              </c:numCache>
            </c:numRef>
          </c:val>
          <c:extLst>
            <c:ext xmlns:c16="http://schemas.microsoft.com/office/drawing/2014/chart" uri="{C3380CC4-5D6E-409C-BE32-E72D297353CC}">
              <c16:uniqueId val="{00000000-88AC-4518-B8EB-CFD686F0FB74}"/>
            </c:ext>
          </c:extLst>
        </c:ser>
        <c:dLbls>
          <c:showLegendKey val="0"/>
          <c:showVal val="0"/>
          <c:showCatName val="0"/>
          <c:showSerName val="0"/>
          <c:showPercent val="0"/>
          <c:showBubbleSize val="0"/>
        </c:dLbls>
        <c:gapWidth val="219"/>
        <c:overlap val="-27"/>
        <c:axId val="73317791"/>
        <c:axId val="2064677119"/>
      </c:barChart>
      <c:catAx>
        <c:axId val="7331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CL"/>
          </a:p>
        </c:txPr>
        <c:crossAx val="2064677119"/>
        <c:crosses val="autoZero"/>
        <c:auto val="1"/>
        <c:lblAlgn val="ctr"/>
        <c:lblOffset val="100"/>
        <c:noMultiLvlLbl val="0"/>
      </c:catAx>
      <c:valAx>
        <c:axId val="2064677119"/>
        <c:scaling>
          <c:orientation val="minMax"/>
        </c:scaling>
        <c:delete val="1"/>
        <c:axPos val="l"/>
        <c:numFmt formatCode="General" sourceLinked="1"/>
        <c:majorTickMark val="none"/>
        <c:minorTickMark val="none"/>
        <c:tickLblPos val="nextTo"/>
        <c:crossAx val="7331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[Metricas_General2021.xlsx]Area-Enero 2021!Por_Area</c:name>
    <c:fmtId val="4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00B050">
                  <a:tint val="66000"/>
                  <a:satMod val="160000"/>
                </a:srgbClr>
              </a:gs>
              <a:gs pos="50000">
                <a:srgbClr val="00B050">
                  <a:tint val="44500"/>
                  <a:satMod val="160000"/>
                </a:srgbClr>
              </a:gs>
              <a:gs pos="100000">
                <a:srgbClr val="00B050">
                  <a:tint val="23500"/>
                  <a:satMod val="160000"/>
                </a:srgbClr>
              </a:gs>
            </a:gsLst>
            <a:lin ang="27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27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5">
                  <a:lumMod val="75000"/>
                  <a:tint val="66000"/>
                  <a:satMod val="160000"/>
                </a:schemeClr>
              </a:gs>
              <a:gs pos="50000">
                <a:schemeClr val="accent5">
                  <a:lumMod val="75000"/>
                  <a:tint val="44500"/>
                  <a:satMod val="160000"/>
                </a:schemeClr>
              </a:gs>
              <a:gs pos="100000">
                <a:schemeClr val="accent5">
                  <a:lumMod val="75000"/>
                  <a:tint val="23500"/>
                  <a:satMod val="160000"/>
                </a:schemeClr>
              </a:gs>
            </a:gsLst>
            <a:lin ang="27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5">
                  <a:lumMod val="75000"/>
                  <a:tint val="66000"/>
                  <a:satMod val="160000"/>
                </a:schemeClr>
              </a:gs>
              <a:gs pos="50000">
                <a:schemeClr val="accent5">
                  <a:lumMod val="75000"/>
                  <a:tint val="44500"/>
                  <a:satMod val="160000"/>
                </a:schemeClr>
              </a:gs>
              <a:gs pos="100000">
                <a:schemeClr val="accent5">
                  <a:lumMod val="75000"/>
                  <a:tint val="23500"/>
                  <a:satMod val="160000"/>
                </a:schemeClr>
              </a:gs>
            </a:gsLst>
            <a:lin ang="2700000" scaled="1"/>
            <a:tileRect/>
          </a:gradFill>
          <a:ln>
            <a:noFill/>
          </a:ln>
          <a:effectLst>
            <a:outerShdw blurRad="57150" dist="19050" dir="5400000" algn="ctr" rotWithShape="0">
              <a:srgbClr val="000000">
                <a:alpha val="63000"/>
              </a:srgbClr>
            </a:outerShdw>
          </a:effectLst>
        </c:spPr>
        <c:dLbl>
          <c:idx val="0"/>
          <c:layout>
            <c:manualLayout>
              <c:x val="-1.1380303579902992E-3"/>
              <c:y val="-1.79104505677048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5">
                  <a:lumMod val="75000"/>
                  <a:tint val="66000"/>
                  <a:satMod val="160000"/>
                </a:schemeClr>
              </a:gs>
              <a:gs pos="50000">
                <a:schemeClr val="accent5">
                  <a:lumMod val="75000"/>
                  <a:tint val="44500"/>
                  <a:satMod val="160000"/>
                </a:schemeClr>
              </a:gs>
              <a:gs pos="100000">
                <a:schemeClr val="accent5">
                  <a:lumMod val="75000"/>
                  <a:tint val="23500"/>
                  <a:satMod val="160000"/>
                </a:schemeClr>
              </a:gs>
            </a:gsLst>
            <a:lin ang="2700000" scaled="1"/>
            <a:tileRect/>
          </a:gradFill>
          <a:ln>
            <a:noFill/>
          </a:ln>
          <a:effectLst>
            <a:outerShdw blurRad="57150" dist="19050" dir="5400000" algn="ctr" rotWithShape="0">
              <a:srgbClr val="000000">
                <a:alpha val="63000"/>
              </a:srgbClr>
            </a:outerShdw>
          </a:effectLst>
        </c:spPr>
        <c:dLbl>
          <c:idx val="0"/>
          <c:layout>
            <c:manualLayout>
              <c:x val="0"/>
              <c:y val="-2.18905506938615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5">
                  <a:lumMod val="75000"/>
                  <a:tint val="66000"/>
                  <a:satMod val="160000"/>
                </a:schemeClr>
              </a:gs>
              <a:gs pos="50000">
                <a:schemeClr val="accent5">
                  <a:lumMod val="75000"/>
                  <a:tint val="44500"/>
                  <a:satMod val="160000"/>
                </a:schemeClr>
              </a:gs>
              <a:gs pos="100000">
                <a:schemeClr val="accent5">
                  <a:lumMod val="75000"/>
                  <a:tint val="23500"/>
                  <a:satMod val="160000"/>
                </a:schemeClr>
              </a:gs>
            </a:gsLst>
            <a:lin ang="2700000" scaled="1"/>
            <a:tileRect/>
          </a:gradFill>
          <a:ln>
            <a:noFill/>
          </a:ln>
          <a:effectLst>
            <a:outerShdw blurRad="57150" dist="19050" dir="5400000" algn="ctr" rotWithShape="0">
              <a:srgbClr val="000000">
                <a:alpha val="63000"/>
              </a:srgbClr>
            </a:outerShdw>
          </a:effectLst>
        </c:spPr>
        <c:dLbl>
          <c:idx val="0"/>
          <c:layout>
            <c:manualLayout>
              <c:x val="-4.1727297755673242E-17"/>
              <c:y val="-2.18905506938615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2700000" scaled="1"/>
            <a:tileRect/>
          </a:gradFill>
          <a:ln>
            <a:noFill/>
          </a:ln>
          <a:effectLst>
            <a:outerShdw blurRad="57150" dist="19050" dir="5400000" algn="ctr" rotWithShape="0">
              <a:srgbClr val="000000">
                <a:alpha val="63000"/>
              </a:srgbClr>
            </a:outerShdw>
          </a:effectLst>
        </c:spPr>
        <c:dLbl>
          <c:idx val="0"/>
          <c:layout>
            <c:manualLayout>
              <c:x val="1.7070455369854489E-2"/>
              <c:y val="-9.950250315391595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589964540266475E-4"/>
          <c:y val="2.5721312496325199E-2"/>
          <c:w val="0.96019773331025837"/>
          <c:h val="0.78625091648073275"/>
        </c:manualLayout>
      </c:layout>
      <c:barChart>
        <c:barDir val="col"/>
        <c:grouping val="stacked"/>
        <c:varyColors val="0"/>
        <c:ser>
          <c:idx val="0"/>
          <c:order val="0"/>
          <c:tx>
            <c:strRef>
              <c:f>'Area-Enero 2021'!$B$11:$B$12</c:f>
              <c:strCache>
                <c:ptCount val="1"/>
                <c:pt idx="0">
                  <c:v>PASADO A QA</c:v>
                </c:pt>
              </c:strCache>
            </c:strRef>
          </c:tx>
          <c:spPr>
            <a:gradFill flip="none" rotWithShape="1">
              <a:gsLst>
                <a:gs pos="0">
                  <a:srgbClr val="00B050">
                    <a:tint val="66000"/>
                    <a:satMod val="160000"/>
                  </a:srgbClr>
                </a:gs>
                <a:gs pos="50000">
                  <a:srgbClr val="00B050">
                    <a:tint val="44500"/>
                    <a:satMod val="160000"/>
                  </a:srgbClr>
                </a:gs>
                <a:gs pos="100000">
                  <a:srgbClr val="00B050">
                    <a:tint val="23500"/>
                    <a:satMod val="160000"/>
                  </a:srgbClr>
                </a:gs>
              </a:gsLst>
              <a:lin ang="270000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'Area-Enero 2021'!$A$13:$A$19</c:f>
              <c:multiLvlStrCache>
                <c:ptCount val="3"/>
                <c:lvl>
                  <c:pt idx="0">
                    <c:v>Abril</c:v>
                  </c:pt>
                  <c:pt idx="1">
                    <c:v>Abril</c:v>
                  </c:pt>
                  <c:pt idx="2">
                    <c:v>Abril</c:v>
                  </c:pt>
                </c:lvl>
                <c:lvl>
                  <c:pt idx="0">
                    <c:v>Sistemas atencion de Clientes</c:v>
                  </c:pt>
                  <c:pt idx="1">
                    <c:v>Sistemas Comerciales</c:v>
                  </c:pt>
                  <c:pt idx="2">
                    <c:v>Sistemas de Siniestros</c:v>
                  </c:pt>
                </c:lvl>
              </c:multiLvlStrCache>
            </c:multiLvlStrRef>
          </c:cat>
          <c:val>
            <c:numRef>
              <c:f>'Area-Enero 2021'!$B$13:$B$19</c:f>
              <c:numCache>
                <c:formatCode>General</c:formatCode>
                <c:ptCount val="3"/>
                <c:pt idx="0">
                  <c:v>6</c:v>
                </c:pt>
                <c:pt idx="1">
                  <c:v>18</c:v>
                </c:pt>
                <c:pt idx="2">
                  <c:v>18</c:v>
                </c:pt>
              </c:numCache>
            </c:numRef>
          </c:val>
          <c:extLst>
            <c:ext xmlns:c16="http://schemas.microsoft.com/office/drawing/2014/chart" uri="{C3380CC4-5D6E-409C-BE32-E72D297353CC}">
              <c16:uniqueId val="{00000000-5513-4A88-AED1-8FB1D24A1D11}"/>
            </c:ext>
          </c:extLst>
        </c:ser>
        <c:ser>
          <c:idx val="1"/>
          <c:order val="1"/>
          <c:tx>
            <c:strRef>
              <c:f>'Area-Enero 2021'!$C$11:$C$12</c:f>
              <c:strCache>
                <c:ptCount val="1"/>
                <c:pt idx="0">
                  <c:v>RECHAZADO</c:v>
                </c:pt>
              </c:strCache>
            </c:strRef>
          </c:tx>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2700000" scaled="1"/>
              <a:tileRect/>
            </a:gradFill>
            <a:ln>
              <a:noFill/>
            </a:ln>
            <a:effectLst>
              <a:outerShdw blurRad="57150" dist="19050" dir="5400000" algn="ctr" rotWithShape="0">
                <a:srgbClr val="000000">
                  <a:alpha val="63000"/>
                </a:srgbClr>
              </a:outerShdw>
            </a:effectLst>
          </c:spPr>
          <c:invertIfNegative val="0"/>
          <c:dPt>
            <c:idx val="1"/>
            <c:invertIfNegative val="0"/>
            <c:bubble3D val="0"/>
            <c:extLst>
              <c:ext xmlns:c16="http://schemas.microsoft.com/office/drawing/2014/chart" uri="{C3380CC4-5D6E-409C-BE32-E72D297353CC}">
                <c16:uniqueId val="{00000001-D30D-4ABE-8F4F-52E80C3566E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'Area-Enero 2021'!$A$13:$A$19</c:f>
              <c:multiLvlStrCache>
                <c:ptCount val="3"/>
                <c:lvl>
                  <c:pt idx="0">
                    <c:v>Abril</c:v>
                  </c:pt>
                  <c:pt idx="1">
                    <c:v>Abril</c:v>
                  </c:pt>
                  <c:pt idx="2">
                    <c:v>Abril</c:v>
                  </c:pt>
                </c:lvl>
                <c:lvl>
                  <c:pt idx="0">
                    <c:v>Sistemas atencion de Clientes</c:v>
                  </c:pt>
                  <c:pt idx="1">
                    <c:v>Sistemas Comerciales</c:v>
                  </c:pt>
                  <c:pt idx="2">
                    <c:v>Sistemas de Siniestros</c:v>
                  </c:pt>
                </c:lvl>
              </c:multiLvlStrCache>
            </c:multiLvlStrRef>
          </c:cat>
          <c:val>
            <c:numRef>
              <c:f>'Area-Enero 2021'!$C$13:$C$19</c:f>
              <c:numCache>
                <c:formatCode>General</c:formatCode>
                <c:ptCount val="3"/>
                <c:pt idx="0">
                  <c:v>1</c:v>
                </c:pt>
                <c:pt idx="1">
                  <c:v>6</c:v>
                </c:pt>
                <c:pt idx="2">
                  <c:v>6</c:v>
                </c:pt>
              </c:numCache>
            </c:numRef>
          </c:val>
          <c:extLst>
            <c:ext xmlns:c16="http://schemas.microsoft.com/office/drawing/2014/chart" uri="{C3380CC4-5D6E-409C-BE32-E72D297353CC}">
              <c16:uniqueId val="{0000000D-91A8-47AF-8135-7AF0F887D53D}"/>
            </c:ext>
          </c:extLst>
        </c:ser>
        <c:ser>
          <c:idx val="2"/>
          <c:order val="2"/>
          <c:tx>
            <c:strRef>
              <c:f>'Area-Enero 2021'!$D$11:$D$12</c:f>
              <c:strCache>
                <c:ptCount val="1"/>
                <c:pt idx="0">
                  <c:v>SOLICITADO A PROD.</c:v>
                </c:pt>
              </c:strCache>
            </c:strRef>
          </c:tx>
          <c:spPr>
            <a:gradFill flip="none" rotWithShape="1">
              <a:gsLst>
                <a:gs pos="0">
                  <a:schemeClr val="accent5">
                    <a:lumMod val="75000"/>
                    <a:tint val="66000"/>
                    <a:satMod val="160000"/>
                  </a:schemeClr>
                </a:gs>
                <a:gs pos="50000">
                  <a:schemeClr val="accent5">
                    <a:lumMod val="75000"/>
                    <a:tint val="44500"/>
                    <a:satMod val="160000"/>
                  </a:schemeClr>
                </a:gs>
                <a:gs pos="100000">
                  <a:schemeClr val="accent5">
                    <a:lumMod val="75000"/>
                    <a:tint val="23500"/>
                    <a:satMod val="160000"/>
                  </a:schemeClr>
                </a:gs>
              </a:gsLst>
              <a:lin ang="2700000" scaled="1"/>
              <a:tileRect/>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0C05-488A-B95A-06E3607FE091}"/>
              </c:ext>
            </c:extLst>
          </c:dPt>
          <c:dPt>
            <c:idx val="1"/>
            <c:invertIfNegative val="0"/>
            <c:bubble3D val="0"/>
            <c:extLst>
              <c:ext xmlns:c16="http://schemas.microsoft.com/office/drawing/2014/chart" uri="{C3380CC4-5D6E-409C-BE32-E72D297353CC}">
                <c16:uniqueId val="{00000005-D30D-4ABE-8F4F-52E80C3566E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'Area-Enero 2021'!$A$13:$A$19</c:f>
              <c:multiLvlStrCache>
                <c:ptCount val="3"/>
                <c:lvl>
                  <c:pt idx="0">
                    <c:v>Abril</c:v>
                  </c:pt>
                  <c:pt idx="1">
                    <c:v>Abril</c:v>
                  </c:pt>
                  <c:pt idx="2">
                    <c:v>Abril</c:v>
                  </c:pt>
                </c:lvl>
                <c:lvl>
                  <c:pt idx="0">
                    <c:v>Sistemas atencion de Clientes</c:v>
                  </c:pt>
                  <c:pt idx="1">
                    <c:v>Sistemas Comerciales</c:v>
                  </c:pt>
                  <c:pt idx="2">
                    <c:v>Sistemas de Siniestros</c:v>
                  </c:pt>
                </c:lvl>
              </c:multiLvlStrCache>
            </c:multiLvlStrRef>
          </c:cat>
          <c:val>
            <c:numRef>
              <c:f>'Area-Enero 2021'!$D$13:$D$19</c:f>
              <c:numCache>
                <c:formatCode>General</c:formatCode>
                <c:ptCount val="3"/>
                <c:pt idx="0">
                  <c:v>11</c:v>
                </c:pt>
                <c:pt idx="1">
                  <c:v>18</c:v>
                </c:pt>
                <c:pt idx="2">
                  <c:v>7</c:v>
                </c:pt>
              </c:numCache>
            </c:numRef>
          </c:val>
          <c:extLst>
            <c:ext xmlns:c16="http://schemas.microsoft.com/office/drawing/2014/chart" uri="{C3380CC4-5D6E-409C-BE32-E72D297353CC}">
              <c16:uniqueId val="{0000000E-91A8-47AF-8135-7AF0F887D53D}"/>
            </c:ext>
          </c:extLst>
        </c:ser>
        <c:dLbls>
          <c:showLegendKey val="0"/>
          <c:showVal val="0"/>
          <c:showCatName val="0"/>
          <c:showSerName val="0"/>
          <c:showPercent val="0"/>
          <c:showBubbleSize val="0"/>
        </c:dLbls>
        <c:gapWidth val="150"/>
        <c:overlap val="100"/>
        <c:axId val="2046398671"/>
        <c:axId val="1798940015"/>
      </c:barChart>
      <c:catAx>
        <c:axId val="20463986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s-CL"/>
          </a:p>
        </c:txPr>
        <c:crossAx val="1798940015"/>
        <c:crosses val="autoZero"/>
        <c:auto val="1"/>
        <c:lblAlgn val="ctr"/>
        <c:lblOffset val="100"/>
        <c:noMultiLvlLbl val="0"/>
      </c:catAx>
      <c:valAx>
        <c:axId val="1798940015"/>
        <c:scaling>
          <c:orientation val="minMax"/>
        </c:scaling>
        <c:delete val="1"/>
        <c:axPos val="l"/>
        <c:numFmt formatCode="General" sourceLinked="1"/>
        <c:majorTickMark val="none"/>
        <c:minorTickMark val="none"/>
        <c:tickLblPos val="nextTo"/>
        <c:crossAx val="2046398671"/>
        <c:crosses val="autoZero"/>
        <c:crossBetween val="between"/>
      </c:valAx>
      <c:spPr>
        <a:noFill/>
        <a:ln>
          <a:noFill/>
        </a:ln>
        <a:effectLst/>
      </c:spPr>
    </c:plotArea>
    <c:legend>
      <c:legendPos val="b"/>
      <c:layout>
        <c:manualLayout>
          <c:xMode val="edge"/>
          <c:yMode val="edge"/>
          <c:x val="0.32773255070668822"/>
          <c:y val="0.96114253366759106"/>
          <c:w val="0.29738022270635706"/>
          <c:h val="3.88574417900762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[Metricas_General2021.xlsx]Rechazos!TablaDinámica5</c:name>
    <c:fmtId val="60"/>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49"/>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52"/>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53"/>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55"/>
        <c:spPr>
          <a:gradFill flip="none" rotWithShape="1">
            <a:gsLst>
              <a:gs pos="0">
                <a:schemeClr val="tx1">
                  <a:lumMod val="65000"/>
                  <a:lumOff val="35000"/>
                  <a:tint val="66000"/>
                  <a:satMod val="160000"/>
                </a:schemeClr>
              </a:gs>
              <a:gs pos="50000">
                <a:schemeClr val="tx1">
                  <a:lumMod val="65000"/>
                  <a:lumOff val="35000"/>
                  <a:tint val="44500"/>
                  <a:satMod val="160000"/>
                </a:schemeClr>
              </a:gs>
              <a:gs pos="100000">
                <a:schemeClr val="tx1">
                  <a:lumMod val="65000"/>
                  <a:lumOff val="3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56"/>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293173129725929E-3"/>
          <c:y val="1.2769487904752548E-2"/>
          <c:w val="0.98494136537405486"/>
          <c:h val="0.75758570782607293"/>
        </c:manualLayout>
      </c:layout>
      <c:barChart>
        <c:barDir val="col"/>
        <c:grouping val="clustered"/>
        <c:varyColors val="0"/>
        <c:ser>
          <c:idx val="0"/>
          <c:order val="0"/>
          <c:tx>
            <c:strRef>
              <c:f>Rechazos!$J$31:$J$32</c:f>
              <c:strCache>
                <c:ptCount val="1"/>
                <c:pt idx="0">
                  <c:v>Cancelada por Desarrollador</c:v>
                </c:pt>
              </c:strCache>
            </c:strRef>
          </c:tx>
          <c:spPr>
            <a:solidFill>
              <a:schemeClr val="accent4">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Rechazos!$I$33:$I$41</c:f>
              <c:strCache>
                <c:ptCount val="8"/>
                <c:pt idx="0">
                  <c:v>Sistemas atencion de Clientes</c:v>
                </c:pt>
                <c:pt idx="1">
                  <c:v>Sistemas Comerciales</c:v>
                </c:pt>
                <c:pt idx="2">
                  <c:v>Sistemas de Siniestros</c:v>
                </c:pt>
                <c:pt idx="3">
                  <c:v>#N/D</c:v>
                </c:pt>
                <c:pt idx="4">
                  <c:v>Sistemas Generales</c:v>
                </c:pt>
                <c:pt idx="5">
                  <c:v>Sistemas Core Vida</c:v>
                </c:pt>
                <c:pt idx="6">
                  <c:v>sistemas Core Generales</c:v>
                </c:pt>
                <c:pt idx="7">
                  <c:v>Sistemas Vida y Canales</c:v>
                </c:pt>
              </c:strCache>
            </c:strRef>
          </c:cat>
          <c:val>
            <c:numRef>
              <c:f>Rechazos!$J$33:$J$41</c:f>
              <c:numCache>
                <c:formatCode>General</c:formatCode>
                <c:ptCount val="8"/>
                <c:pt idx="2">
                  <c:v>3</c:v>
                </c:pt>
                <c:pt idx="4">
                  <c:v>1</c:v>
                </c:pt>
                <c:pt idx="6">
                  <c:v>1</c:v>
                </c:pt>
              </c:numCache>
            </c:numRef>
          </c:val>
          <c:extLst>
            <c:ext xmlns:c16="http://schemas.microsoft.com/office/drawing/2014/chart" uri="{C3380CC4-5D6E-409C-BE32-E72D297353CC}">
              <c16:uniqueId val="{00000000-53F3-44FE-8374-3BA3DE137776}"/>
            </c:ext>
          </c:extLst>
        </c:ser>
        <c:ser>
          <c:idx val="1"/>
          <c:order val="1"/>
          <c:tx>
            <c:strRef>
              <c:f>Rechazos!$K$31:$K$32</c:f>
              <c:strCache>
                <c:ptCount val="1"/>
                <c:pt idx="0">
                  <c:v>Instrucciones BBDD incompletas</c:v>
                </c:pt>
              </c:strCache>
            </c:strRef>
          </c:tx>
          <c:spPr>
            <a:gradFill flip="none" rotWithShape="1">
              <a:gsLst>
                <a:gs pos="0">
                  <a:srgbClr val="FF0000">
                    <a:tint val="66000"/>
                    <a:satMod val="160000"/>
                  </a:srgbClr>
                </a:gs>
                <a:gs pos="50000">
                  <a:srgbClr val="FF0000">
                    <a:tint val="44500"/>
                    <a:satMod val="160000"/>
                  </a:srgbClr>
                </a:gs>
                <a:gs pos="100000">
                  <a:srgbClr val="FF0000">
                    <a:tint val="23500"/>
                    <a:satMod val="160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Rechazos!$I$33:$I$41</c:f>
              <c:strCache>
                <c:ptCount val="8"/>
                <c:pt idx="0">
                  <c:v>Sistemas atencion de Clientes</c:v>
                </c:pt>
                <c:pt idx="1">
                  <c:v>Sistemas Comerciales</c:v>
                </c:pt>
                <c:pt idx="2">
                  <c:v>Sistemas de Siniestros</c:v>
                </c:pt>
                <c:pt idx="3">
                  <c:v>#N/D</c:v>
                </c:pt>
                <c:pt idx="4">
                  <c:v>Sistemas Generales</c:v>
                </c:pt>
                <c:pt idx="5">
                  <c:v>Sistemas Core Vida</c:v>
                </c:pt>
                <c:pt idx="6">
                  <c:v>sistemas Core Generales</c:v>
                </c:pt>
                <c:pt idx="7">
                  <c:v>Sistemas Vida y Canales</c:v>
                </c:pt>
              </c:strCache>
            </c:strRef>
          </c:cat>
          <c:val>
            <c:numRef>
              <c:f>Rechazos!$K$33:$K$41</c:f>
              <c:numCache>
                <c:formatCode>General</c:formatCode>
                <c:ptCount val="8"/>
                <c:pt idx="5">
                  <c:v>1</c:v>
                </c:pt>
              </c:numCache>
            </c:numRef>
          </c:val>
          <c:extLst>
            <c:ext xmlns:c16="http://schemas.microsoft.com/office/drawing/2014/chart" uri="{C3380CC4-5D6E-409C-BE32-E72D297353CC}">
              <c16:uniqueId val="{00000015-73C7-478A-9CCC-5579EC8624B4}"/>
            </c:ext>
          </c:extLst>
        </c:ser>
        <c:ser>
          <c:idx val="2"/>
          <c:order val="2"/>
          <c:tx>
            <c:strRef>
              <c:f>Rechazos!$L$31:$L$32</c:f>
              <c:strCache>
                <c:ptCount val="1"/>
                <c:pt idx="0">
                  <c:v>Instrucciones con ruta SVN</c:v>
                </c:pt>
              </c:strCache>
            </c:strRef>
          </c:tx>
          <c:spPr>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Rechazos!$I$33:$I$41</c:f>
              <c:strCache>
                <c:ptCount val="8"/>
                <c:pt idx="0">
                  <c:v>Sistemas atencion de Clientes</c:v>
                </c:pt>
                <c:pt idx="1">
                  <c:v>Sistemas Comerciales</c:v>
                </c:pt>
                <c:pt idx="2">
                  <c:v>Sistemas de Siniestros</c:v>
                </c:pt>
                <c:pt idx="3">
                  <c:v>#N/D</c:v>
                </c:pt>
                <c:pt idx="4">
                  <c:v>Sistemas Generales</c:v>
                </c:pt>
                <c:pt idx="5">
                  <c:v>Sistemas Core Vida</c:v>
                </c:pt>
                <c:pt idx="6">
                  <c:v>sistemas Core Generales</c:v>
                </c:pt>
                <c:pt idx="7">
                  <c:v>Sistemas Vida y Canales</c:v>
                </c:pt>
              </c:strCache>
            </c:strRef>
          </c:cat>
          <c:val>
            <c:numRef>
              <c:f>Rechazos!$L$33:$L$41</c:f>
              <c:numCache>
                <c:formatCode>General</c:formatCode>
                <c:ptCount val="8"/>
                <c:pt idx="0">
                  <c:v>1</c:v>
                </c:pt>
                <c:pt idx="1">
                  <c:v>1</c:v>
                </c:pt>
                <c:pt idx="3">
                  <c:v>1</c:v>
                </c:pt>
              </c:numCache>
            </c:numRef>
          </c:val>
          <c:extLst>
            <c:ext xmlns:c16="http://schemas.microsoft.com/office/drawing/2014/chart" uri="{C3380CC4-5D6E-409C-BE32-E72D297353CC}">
              <c16:uniqueId val="{00000016-73C7-478A-9CCC-5579EC8624B4}"/>
            </c:ext>
          </c:extLst>
        </c:ser>
        <c:ser>
          <c:idx val="3"/>
          <c:order val="3"/>
          <c:tx>
            <c:strRef>
              <c:f>Rechazos!$M$31:$M$32</c:f>
              <c:strCache>
                <c:ptCount val="1"/>
                <c:pt idx="0">
                  <c:v>Instrucciones release incompletas</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Rechazos!$I$33:$I$41</c:f>
              <c:strCache>
                <c:ptCount val="8"/>
                <c:pt idx="0">
                  <c:v>Sistemas atencion de Clientes</c:v>
                </c:pt>
                <c:pt idx="1">
                  <c:v>Sistemas Comerciales</c:v>
                </c:pt>
                <c:pt idx="2">
                  <c:v>Sistemas de Siniestros</c:v>
                </c:pt>
                <c:pt idx="3">
                  <c:v>#N/D</c:v>
                </c:pt>
                <c:pt idx="4">
                  <c:v>Sistemas Generales</c:v>
                </c:pt>
                <c:pt idx="5">
                  <c:v>Sistemas Core Vida</c:v>
                </c:pt>
                <c:pt idx="6">
                  <c:v>sistemas Core Generales</c:v>
                </c:pt>
                <c:pt idx="7">
                  <c:v>Sistemas Vida y Canales</c:v>
                </c:pt>
              </c:strCache>
            </c:strRef>
          </c:cat>
          <c:val>
            <c:numRef>
              <c:f>Rechazos!$M$33:$M$41</c:f>
              <c:numCache>
                <c:formatCode>General</c:formatCode>
                <c:ptCount val="8"/>
                <c:pt idx="1">
                  <c:v>2</c:v>
                </c:pt>
                <c:pt idx="2">
                  <c:v>3</c:v>
                </c:pt>
                <c:pt idx="3">
                  <c:v>3</c:v>
                </c:pt>
                <c:pt idx="4">
                  <c:v>1</c:v>
                </c:pt>
                <c:pt idx="5">
                  <c:v>1</c:v>
                </c:pt>
                <c:pt idx="6">
                  <c:v>3</c:v>
                </c:pt>
              </c:numCache>
            </c:numRef>
          </c:val>
          <c:extLst>
            <c:ext xmlns:c16="http://schemas.microsoft.com/office/drawing/2014/chart" uri="{C3380CC4-5D6E-409C-BE32-E72D297353CC}">
              <c16:uniqueId val="{00000001-3E11-4206-8780-3F82A7684775}"/>
            </c:ext>
          </c:extLst>
        </c:ser>
        <c:ser>
          <c:idx val="4"/>
          <c:order val="4"/>
          <c:tx>
            <c:strRef>
              <c:f>Rechazos!$N$31:$N$32</c:f>
              <c:strCache>
                <c:ptCount val="1"/>
                <c:pt idx="0">
                  <c:v>Problema ejecucion script</c:v>
                </c:pt>
              </c:strCache>
            </c:strRef>
          </c:tx>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Rechazos!$I$33:$I$41</c:f>
              <c:strCache>
                <c:ptCount val="8"/>
                <c:pt idx="0">
                  <c:v>Sistemas atencion de Clientes</c:v>
                </c:pt>
                <c:pt idx="1">
                  <c:v>Sistemas Comerciales</c:v>
                </c:pt>
                <c:pt idx="2">
                  <c:v>Sistemas de Siniestros</c:v>
                </c:pt>
                <c:pt idx="3">
                  <c:v>#N/D</c:v>
                </c:pt>
                <c:pt idx="4">
                  <c:v>Sistemas Generales</c:v>
                </c:pt>
                <c:pt idx="5">
                  <c:v>Sistemas Core Vida</c:v>
                </c:pt>
                <c:pt idx="6">
                  <c:v>sistemas Core Generales</c:v>
                </c:pt>
                <c:pt idx="7">
                  <c:v>Sistemas Vida y Canales</c:v>
                </c:pt>
              </c:strCache>
            </c:strRef>
          </c:cat>
          <c:val>
            <c:numRef>
              <c:f>Rechazos!$N$33:$N$41</c:f>
              <c:numCache>
                <c:formatCode>General</c:formatCode>
                <c:ptCount val="8"/>
                <c:pt idx="1">
                  <c:v>3</c:v>
                </c:pt>
                <c:pt idx="5">
                  <c:v>2</c:v>
                </c:pt>
                <c:pt idx="7">
                  <c:v>1</c:v>
                </c:pt>
              </c:numCache>
            </c:numRef>
          </c:val>
          <c:extLst>
            <c:ext xmlns:c16="http://schemas.microsoft.com/office/drawing/2014/chart" uri="{C3380CC4-5D6E-409C-BE32-E72D297353CC}">
              <c16:uniqueId val="{00000002-3E11-4206-8780-3F82A7684775}"/>
            </c:ext>
          </c:extLst>
        </c:ser>
        <c:ser>
          <c:idx val="5"/>
          <c:order val="5"/>
          <c:tx>
            <c:strRef>
              <c:f>Rechazos!$O$31:$O$32</c:f>
              <c:strCache>
                <c:ptCount val="1"/>
                <c:pt idx="0">
                  <c:v>Instrucciones release incompletas .</c:v>
                </c:pt>
              </c:strCache>
            </c:strRef>
          </c:tx>
          <c:spPr>
            <a:solidFill>
              <a:schemeClr val="accent6"/>
            </a:solidFill>
            <a:ln>
              <a:noFill/>
            </a:ln>
            <a:effectLst/>
          </c:spPr>
          <c:invertIfNegative val="0"/>
          <c:cat>
            <c:strRef>
              <c:f>Rechazos!$I$33:$I$41</c:f>
              <c:strCache>
                <c:ptCount val="8"/>
                <c:pt idx="0">
                  <c:v>Sistemas atencion de Clientes</c:v>
                </c:pt>
                <c:pt idx="1">
                  <c:v>Sistemas Comerciales</c:v>
                </c:pt>
                <c:pt idx="2">
                  <c:v>Sistemas de Siniestros</c:v>
                </c:pt>
                <c:pt idx="3">
                  <c:v>#N/D</c:v>
                </c:pt>
                <c:pt idx="4">
                  <c:v>Sistemas Generales</c:v>
                </c:pt>
                <c:pt idx="5">
                  <c:v>Sistemas Core Vida</c:v>
                </c:pt>
                <c:pt idx="6">
                  <c:v>sistemas Core Generales</c:v>
                </c:pt>
                <c:pt idx="7">
                  <c:v>Sistemas Vida y Canales</c:v>
                </c:pt>
              </c:strCache>
            </c:strRef>
          </c:cat>
          <c:val>
            <c:numRef>
              <c:f>Rechazos!$O$33:$O$41</c:f>
              <c:numCache>
                <c:formatCode>General</c:formatCode>
                <c:ptCount val="8"/>
                <c:pt idx="6">
                  <c:v>1</c:v>
                </c:pt>
              </c:numCache>
            </c:numRef>
          </c:val>
          <c:extLst>
            <c:ext xmlns:c16="http://schemas.microsoft.com/office/drawing/2014/chart" uri="{C3380CC4-5D6E-409C-BE32-E72D297353CC}">
              <c16:uniqueId val="{00000003-3E11-4206-8780-3F82A7684775}"/>
            </c:ext>
          </c:extLst>
        </c:ser>
        <c:dLbls>
          <c:showLegendKey val="0"/>
          <c:showVal val="0"/>
          <c:showCatName val="0"/>
          <c:showSerName val="0"/>
          <c:showPercent val="0"/>
          <c:showBubbleSize val="0"/>
        </c:dLbls>
        <c:gapWidth val="219"/>
        <c:axId val="1300893248"/>
        <c:axId val="1170753696"/>
      </c:barChart>
      <c:catAx>
        <c:axId val="130089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CL"/>
          </a:p>
        </c:txPr>
        <c:crossAx val="1170753696"/>
        <c:crosses val="autoZero"/>
        <c:auto val="1"/>
        <c:lblAlgn val="ctr"/>
        <c:lblOffset val="100"/>
        <c:noMultiLvlLbl val="0"/>
      </c:catAx>
      <c:valAx>
        <c:axId val="1170753696"/>
        <c:scaling>
          <c:orientation val="minMax"/>
        </c:scaling>
        <c:delete val="1"/>
        <c:axPos val="l"/>
        <c:numFmt formatCode="General" sourceLinked="1"/>
        <c:majorTickMark val="none"/>
        <c:minorTickMark val="none"/>
        <c:tickLblPos val="nextTo"/>
        <c:crossAx val="1300893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L"/>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[Metricas_General2021.xlsx]Demoras!TablaDinámica1</c:name>
    <c:fmtId val="1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Demoras de instalacion en Horas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2700000" scaled="1"/>
            <a:tileRect/>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2700000" scaled="1"/>
            <a:tileRect/>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2700000" scaled="1"/>
            <a:tileRect/>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2700000" scaled="1"/>
            <a:tileRect/>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2700000" scaled="1"/>
            <a:tileRect/>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2700000" scaled="1"/>
            <a:tileRect/>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2700000" scaled="1"/>
            <a:tileRect/>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lumMod val="40000"/>
              <a:lumOff val="60000"/>
            </a:schemeClr>
          </a:solidFill>
          <a:ln>
            <a:noFill/>
          </a:ln>
          <a:effectLst/>
        </c:spPr>
      </c:pivotFmt>
      <c:pivotFmt>
        <c:idx val="11"/>
        <c:spPr>
          <a:solidFill>
            <a:schemeClr val="accent6">
              <a:lumMod val="20000"/>
              <a:lumOff val="80000"/>
            </a:schemeClr>
          </a:solidFill>
          <a:ln>
            <a:noFill/>
          </a:ln>
          <a:effectLst/>
        </c:spPr>
      </c:pivotFmt>
    </c:pivotFmts>
    <c:plotArea>
      <c:layout/>
      <c:barChart>
        <c:barDir val="bar"/>
        <c:grouping val="clustered"/>
        <c:varyColors val="0"/>
        <c:ser>
          <c:idx val="0"/>
          <c:order val="0"/>
          <c:tx>
            <c:strRef>
              <c:f>Demoras!$B$16</c:f>
              <c:strCache>
                <c:ptCount val="1"/>
                <c:pt idx="0">
                  <c:v>Total</c:v>
                </c:pt>
              </c:strCache>
            </c:strRef>
          </c:tx>
          <c:spPr>
            <a:solidFill>
              <a:schemeClr val="accent6">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5-1FB6-49DB-AD41-87C5AB2613FE}"/>
              </c:ext>
            </c:extLst>
          </c:dPt>
          <c:dPt>
            <c:idx val="1"/>
            <c:invertIfNegative val="0"/>
            <c:bubble3D val="0"/>
            <c:extLst>
              <c:ext xmlns:c16="http://schemas.microsoft.com/office/drawing/2014/chart" uri="{C3380CC4-5D6E-409C-BE32-E72D297353CC}">
                <c16:uniqueId val="{00000007-1FB6-49DB-AD41-87C5AB2613FE}"/>
              </c:ext>
            </c:extLst>
          </c:dPt>
          <c:dPt>
            <c:idx val="2"/>
            <c:invertIfNegative val="0"/>
            <c:bubble3D val="0"/>
            <c:extLst>
              <c:ext xmlns:c16="http://schemas.microsoft.com/office/drawing/2014/chart" uri="{C3380CC4-5D6E-409C-BE32-E72D297353CC}">
                <c16:uniqueId val="{00000004-1FB6-49DB-AD41-87C5AB2613FE}"/>
              </c:ext>
            </c:extLst>
          </c:dPt>
          <c:dPt>
            <c:idx val="3"/>
            <c:invertIfNegative val="0"/>
            <c:bubble3D val="0"/>
            <c:extLst>
              <c:ext xmlns:c16="http://schemas.microsoft.com/office/drawing/2014/chart" uri="{C3380CC4-5D6E-409C-BE32-E72D297353CC}">
                <c16:uniqueId val="{00000006-1FB6-49DB-AD41-87C5AB2613FE}"/>
              </c:ext>
            </c:extLst>
          </c:dPt>
          <c:dPt>
            <c:idx val="4"/>
            <c:invertIfNegative val="0"/>
            <c:bubble3D val="0"/>
            <c:extLst>
              <c:ext xmlns:c16="http://schemas.microsoft.com/office/drawing/2014/chart" uri="{C3380CC4-5D6E-409C-BE32-E72D297353CC}">
                <c16:uniqueId val="{00000003-1FB6-49DB-AD41-87C5AB2613FE}"/>
              </c:ext>
            </c:extLst>
          </c:dPt>
          <c:dPt>
            <c:idx val="5"/>
            <c:invertIfNegative val="0"/>
            <c:bubble3D val="0"/>
            <c:extLst>
              <c:ext xmlns:c16="http://schemas.microsoft.com/office/drawing/2014/chart" uri="{C3380CC4-5D6E-409C-BE32-E72D297353CC}">
                <c16:uniqueId val="{0000000B-0DC0-4537-966C-5C6035B0711B}"/>
              </c:ext>
            </c:extLst>
          </c:dPt>
          <c:dPt>
            <c:idx val="6"/>
            <c:invertIfNegative val="0"/>
            <c:bubble3D val="0"/>
            <c:extLst>
              <c:ext xmlns:c16="http://schemas.microsoft.com/office/drawing/2014/chart" uri="{C3380CC4-5D6E-409C-BE32-E72D297353CC}">
                <c16:uniqueId val="{0000000C-7B7A-4699-B7BD-F0405D7EC2AB}"/>
              </c:ext>
            </c:extLst>
          </c:dPt>
          <c:dPt>
            <c:idx val="7"/>
            <c:invertIfNegative val="0"/>
            <c:bubble3D val="0"/>
            <c:extLst>
              <c:ext xmlns:c16="http://schemas.microsoft.com/office/drawing/2014/chart" uri="{C3380CC4-5D6E-409C-BE32-E72D297353CC}">
                <c16:uniqueId val="{0000000E-7B7A-4699-B7BD-F0405D7EC2AB}"/>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Demoras!$A$17:$A$20</c:f>
              <c:multiLvlStrCache>
                <c:ptCount val="2"/>
                <c:lvl>
                  <c:pt idx="0">
                    <c:v>BD</c:v>
                  </c:pt>
                  <c:pt idx="1">
                    <c:v>WEB</c:v>
                  </c:pt>
                </c:lvl>
                <c:lvl>
                  <c:pt idx="0">
                    <c:v>Abril</c:v>
                  </c:pt>
                </c:lvl>
              </c:multiLvlStrCache>
            </c:multiLvlStrRef>
          </c:cat>
          <c:val>
            <c:numRef>
              <c:f>Demoras!$B$17:$B$20</c:f>
              <c:numCache>
                <c:formatCode>[h]:mm:ss</c:formatCode>
                <c:ptCount val="2"/>
                <c:pt idx="0">
                  <c:v>#N/A</c:v>
                </c:pt>
                <c:pt idx="1">
                  <c:v>#N/A</c:v>
                </c:pt>
              </c:numCache>
            </c:numRef>
          </c:val>
          <c:extLst>
            <c:ext xmlns:c16="http://schemas.microsoft.com/office/drawing/2014/chart" uri="{C3380CC4-5D6E-409C-BE32-E72D297353CC}">
              <c16:uniqueId val="{00000000-1FB6-49DB-AD41-87C5AB2613FE}"/>
            </c:ext>
          </c:extLst>
        </c:ser>
        <c:dLbls>
          <c:showLegendKey val="0"/>
          <c:showVal val="0"/>
          <c:showCatName val="0"/>
          <c:showSerName val="0"/>
          <c:showPercent val="0"/>
          <c:showBubbleSize val="0"/>
        </c:dLbls>
        <c:gapWidth val="30"/>
        <c:axId val="2043511535"/>
        <c:axId val="188983055"/>
      </c:barChart>
      <c:catAx>
        <c:axId val="2043511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s-CL"/>
          </a:p>
        </c:txPr>
        <c:crossAx val="188983055"/>
        <c:crosses val="autoZero"/>
        <c:auto val="1"/>
        <c:lblAlgn val="ctr"/>
        <c:lblOffset val="100"/>
        <c:noMultiLvlLbl val="0"/>
      </c:catAx>
      <c:valAx>
        <c:axId val="188983055"/>
        <c:scaling>
          <c:orientation val="minMax"/>
        </c:scaling>
        <c:delete val="1"/>
        <c:axPos val="b"/>
        <c:numFmt formatCode="[h]:mm:ss" sourceLinked="1"/>
        <c:majorTickMark val="none"/>
        <c:minorTickMark val="none"/>
        <c:tickLblPos val="nextTo"/>
        <c:crossAx val="204351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[Metricas_General2021.xlsx]Rechazos!Por_BD</c:name>
    <c:fmtId val="49"/>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lumMod val="75000"/>
                  <a:tint val="66000"/>
                  <a:satMod val="160000"/>
                </a:schemeClr>
              </a:gs>
              <a:gs pos="50000">
                <a:schemeClr val="accent1">
                  <a:lumMod val="75000"/>
                  <a:tint val="44500"/>
                  <a:satMod val="160000"/>
                </a:schemeClr>
              </a:gs>
              <a:gs pos="100000">
                <a:schemeClr val="accent1">
                  <a:lumMod val="75000"/>
                  <a:tint val="23500"/>
                  <a:satMod val="160000"/>
                </a:schemeClr>
              </a:gs>
            </a:gsLst>
            <a:lin ang="2700000" scaled="1"/>
            <a:tileRect/>
          </a:gradFill>
          <a:ln>
            <a:noFill/>
          </a:ln>
          <a:effectLst/>
        </c:spPr>
      </c:pivotFmt>
      <c:pivotFmt>
        <c:idx val="4"/>
        <c:spPr>
          <a:gradFill flip="none" rotWithShape="1">
            <a:gsLst>
              <a:gs pos="0">
                <a:schemeClr val="accent5">
                  <a:lumMod val="75000"/>
                  <a:tint val="66000"/>
                  <a:satMod val="160000"/>
                </a:schemeClr>
              </a:gs>
              <a:gs pos="50000">
                <a:schemeClr val="accent5">
                  <a:lumMod val="75000"/>
                  <a:tint val="44500"/>
                  <a:satMod val="160000"/>
                </a:schemeClr>
              </a:gs>
              <a:gs pos="100000">
                <a:schemeClr val="accent5">
                  <a:lumMod val="75000"/>
                  <a:tint val="23500"/>
                  <a:satMod val="160000"/>
                </a:schemeClr>
              </a:gs>
            </a:gsLst>
            <a:lin ang="2700000" scaled="1"/>
            <a:tileRect/>
          </a:gradFill>
          <a:ln>
            <a:noFill/>
          </a:ln>
          <a:effectLst/>
        </c:spPr>
      </c:pivotFmt>
      <c:pivotFmt>
        <c:idx val="5"/>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pivotFmt>
      <c:pivotFmt>
        <c:idx val="6"/>
      </c:pivotFmt>
      <c:pivotFmt>
        <c:idx val="7"/>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pivotFmt>
      <c:pivotFmt>
        <c:idx val="8"/>
        <c:spPr>
          <a:gradFill flip="none" rotWithShape="1">
            <a:gsLst>
              <a:gs pos="0">
                <a:schemeClr val="accent1">
                  <a:lumMod val="75000"/>
                  <a:tint val="66000"/>
                  <a:satMod val="160000"/>
                </a:schemeClr>
              </a:gs>
              <a:gs pos="50000">
                <a:schemeClr val="accent1">
                  <a:lumMod val="75000"/>
                  <a:tint val="44500"/>
                  <a:satMod val="160000"/>
                </a:schemeClr>
              </a:gs>
              <a:gs pos="100000">
                <a:schemeClr val="accent1">
                  <a:lumMod val="75000"/>
                  <a:tint val="23500"/>
                  <a:satMod val="160000"/>
                </a:schemeClr>
              </a:gs>
            </a:gsLst>
            <a:lin ang="2700000" scaled="1"/>
            <a:tileRect/>
          </a:gradFill>
          <a:ln>
            <a:noFill/>
          </a:ln>
          <a:effectLst/>
        </c:spPr>
      </c:pivotFmt>
      <c:pivotFmt>
        <c:idx val="9"/>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lumMod val="75000"/>
                  <a:tint val="66000"/>
                  <a:satMod val="160000"/>
                </a:schemeClr>
              </a:gs>
              <a:gs pos="50000">
                <a:schemeClr val="accent1">
                  <a:lumMod val="75000"/>
                  <a:tint val="44500"/>
                  <a:satMod val="160000"/>
                </a:schemeClr>
              </a:gs>
              <a:gs pos="100000">
                <a:schemeClr val="accent1">
                  <a:lumMod val="75000"/>
                  <a:tint val="23500"/>
                  <a:satMod val="160000"/>
                </a:schemeClr>
              </a:gs>
            </a:gsLst>
            <a:lin ang="2700000" scaled="1"/>
            <a:tileRect/>
          </a:gradFill>
          <a:ln>
            <a:noFill/>
          </a:ln>
          <a:effectLst/>
        </c:spPr>
      </c:pivotFmt>
      <c:pivotFmt>
        <c:idx val="11"/>
        <c:spPr>
          <a:gradFill flip="none" rotWithShape="1">
            <a:gsLst>
              <a:gs pos="0">
                <a:schemeClr val="accent1">
                  <a:lumMod val="75000"/>
                  <a:tint val="66000"/>
                  <a:satMod val="160000"/>
                </a:schemeClr>
              </a:gs>
              <a:gs pos="50000">
                <a:schemeClr val="accent1">
                  <a:lumMod val="75000"/>
                  <a:tint val="44500"/>
                  <a:satMod val="160000"/>
                </a:schemeClr>
              </a:gs>
              <a:gs pos="100000">
                <a:schemeClr val="accent1">
                  <a:lumMod val="75000"/>
                  <a:tint val="23500"/>
                  <a:satMod val="160000"/>
                </a:schemeClr>
              </a:gs>
            </a:gsLst>
            <a:lin ang="2700000" scaled="1"/>
            <a:tileRect/>
          </a:gradFill>
          <a:ln>
            <a:noFill/>
          </a:ln>
          <a:effectLst/>
        </c:spPr>
      </c:pivotFmt>
      <c:pivotFmt>
        <c:idx val="12"/>
        <c:spPr>
          <a:gradFill flip="none" rotWithShape="1">
            <a:gsLst>
              <a:gs pos="0">
                <a:schemeClr val="accent5">
                  <a:lumMod val="75000"/>
                  <a:tint val="66000"/>
                  <a:satMod val="160000"/>
                </a:schemeClr>
              </a:gs>
              <a:gs pos="50000">
                <a:schemeClr val="accent5">
                  <a:lumMod val="75000"/>
                  <a:tint val="44500"/>
                  <a:satMod val="160000"/>
                </a:schemeClr>
              </a:gs>
              <a:gs pos="100000">
                <a:schemeClr val="accent5">
                  <a:lumMod val="75000"/>
                  <a:tint val="23500"/>
                  <a:satMod val="160000"/>
                </a:schemeClr>
              </a:gs>
            </a:gsLst>
            <a:lin ang="2700000" scaled="1"/>
            <a:tileRect/>
          </a:gradFill>
          <a:ln>
            <a:noFill/>
          </a:ln>
          <a:effectLst/>
        </c:spPr>
      </c:pivotFmt>
      <c:pivotFmt>
        <c:idx val="13"/>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chemeClr val="accent1">
                  <a:lumMod val="75000"/>
                  <a:tint val="66000"/>
                  <a:satMod val="160000"/>
                </a:schemeClr>
              </a:gs>
              <a:gs pos="50000">
                <a:schemeClr val="accent1">
                  <a:lumMod val="75000"/>
                  <a:tint val="44500"/>
                  <a:satMod val="160000"/>
                </a:schemeClr>
              </a:gs>
              <a:gs pos="100000">
                <a:schemeClr val="accent1">
                  <a:lumMod val="75000"/>
                  <a:tint val="23500"/>
                  <a:satMod val="160000"/>
                </a:schemeClr>
              </a:gs>
            </a:gsLst>
            <a:lin ang="2700000" scaled="1"/>
            <a:tileRect/>
          </a:gradFill>
          <a:ln>
            <a:noFill/>
          </a:ln>
          <a:effectLst/>
        </c:spPr>
      </c:pivotFmt>
      <c:pivotFmt>
        <c:idx val="15"/>
        <c:spPr>
          <a:gradFill flip="none" rotWithShape="1">
            <a:gsLst>
              <a:gs pos="0">
                <a:schemeClr val="accent1">
                  <a:lumMod val="75000"/>
                  <a:tint val="66000"/>
                  <a:satMod val="160000"/>
                </a:schemeClr>
              </a:gs>
              <a:gs pos="50000">
                <a:schemeClr val="accent1">
                  <a:lumMod val="75000"/>
                  <a:tint val="44500"/>
                  <a:satMod val="160000"/>
                </a:schemeClr>
              </a:gs>
              <a:gs pos="100000">
                <a:schemeClr val="accent1">
                  <a:lumMod val="75000"/>
                  <a:tint val="23500"/>
                  <a:satMod val="160000"/>
                </a:schemeClr>
              </a:gs>
            </a:gsLst>
            <a:lin ang="2700000" scaled="1"/>
            <a:tileRect/>
          </a:gradFill>
          <a:ln>
            <a:noFill/>
          </a:ln>
          <a:effectLst/>
        </c:spPr>
      </c:pivotFmt>
      <c:pivotFmt>
        <c:idx val="16"/>
        <c:spPr>
          <a:gradFill flip="none" rotWithShape="1">
            <a:gsLst>
              <a:gs pos="0">
                <a:schemeClr val="accent5">
                  <a:lumMod val="75000"/>
                  <a:tint val="66000"/>
                  <a:satMod val="160000"/>
                </a:schemeClr>
              </a:gs>
              <a:gs pos="50000">
                <a:schemeClr val="accent5">
                  <a:lumMod val="75000"/>
                  <a:tint val="44500"/>
                  <a:satMod val="160000"/>
                </a:schemeClr>
              </a:gs>
              <a:gs pos="100000">
                <a:schemeClr val="accent5">
                  <a:lumMod val="75000"/>
                  <a:tint val="23500"/>
                  <a:satMod val="160000"/>
                </a:schemeClr>
              </a:gs>
            </a:gsLst>
            <a:lin ang="2700000" scaled="1"/>
            <a:tileRect/>
          </a:gradFill>
          <a:ln>
            <a:noFill/>
          </a:ln>
          <a:effectLst/>
        </c:spPr>
      </c:pivotFmt>
      <c:pivotFmt>
        <c:idx val="17"/>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C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gradFill flip="none" rotWithShape="1">
            <a:gsLst>
              <a:gs pos="0">
                <a:schemeClr val="accent1">
                  <a:lumMod val="75000"/>
                  <a:tint val="66000"/>
                  <a:satMod val="160000"/>
                </a:schemeClr>
              </a:gs>
              <a:gs pos="50000">
                <a:schemeClr val="accent1">
                  <a:lumMod val="75000"/>
                  <a:tint val="44500"/>
                  <a:satMod val="160000"/>
                </a:schemeClr>
              </a:gs>
              <a:gs pos="100000">
                <a:schemeClr val="accent1">
                  <a:lumMod val="75000"/>
                  <a:tint val="23500"/>
                  <a:satMod val="160000"/>
                </a:schemeClr>
              </a:gs>
            </a:gsLst>
            <a:lin ang="2700000" scaled="1"/>
            <a:tileRect/>
          </a:gradFill>
          <a:ln>
            <a:noFill/>
          </a:ln>
          <a:effectLst/>
        </c:spPr>
      </c:pivotFmt>
      <c:pivotFmt>
        <c:idx val="19"/>
        <c:spPr>
          <a:gradFill flip="none" rotWithShape="1">
            <a:gsLst>
              <a:gs pos="0">
                <a:schemeClr val="accent1">
                  <a:lumMod val="75000"/>
                  <a:tint val="66000"/>
                  <a:satMod val="160000"/>
                </a:schemeClr>
              </a:gs>
              <a:gs pos="50000">
                <a:schemeClr val="accent1">
                  <a:lumMod val="75000"/>
                  <a:tint val="44500"/>
                  <a:satMod val="160000"/>
                </a:schemeClr>
              </a:gs>
              <a:gs pos="100000">
                <a:schemeClr val="accent1">
                  <a:lumMod val="75000"/>
                  <a:tint val="23500"/>
                  <a:satMod val="160000"/>
                </a:schemeClr>
              </a:gs>
            </a:gsLst>
            <a:lin ang="2700000" scaled="1"/>
            <a:tileRect/>
          </a:gradFill>
          <a:ln>
            <a:noFill/>
          </a:ln>
          <a:effectLst/>
        </c:spPr>
      </c:pivotFmt>
      <c:pivotFmt>
        <c:idx val="20"/>
        <c:spPr>
          <a:gradFill flip="none" rotWithShape="1">
            <a:gsLst>
              <a:gs pos="0">
                <a:schemeClr val="accent5">
                  <a:lumMod val="75000"/>
                  <a:tint val="66000"/>
                  <a:satMod val="160000"/>
                </a:schemeClr>
              </a:gs>
              <a:gs pos="50000">
                <a:schemeClr val="accent5">
                  <a:lumMod val="75000"/>
                  <a:tint val="44500"/>
                  <a:satMod val="160000"/>
                </a:schemeClr>
              </a:gs>
              <a:gs pos="100000">
                <a:schemeClr val="accent5">
                  <a:lumMod val="75000"/>
                  <a:tint val="23500"/>
                  <a:satMod val="160000"/>
                </a:schemeClr>
              </a:gs>
            </a:gsLst>
            <a:lin ang="2700000" scaled="1"/>
            <a:tileRect/>
          </a:gradFill>
          <a:ln>
            <a:noFill/>
          </a:ln>
          <a:effectLst/>
        </c:spPr>
      </c:pivotFmt>
      <c:pivotFmt>
        <c:idx val="21"/>
        <c:spPr>
          <a:solidFill>
            <a:schemeClr val="accent5">
              <a:lumMod val="40000"/>
              <a:lumOff val="60000"/>
            </a:schemeClr>
          </a:solidFill>
          <a:ln>
            <a:noFill/>
          </a:ln>
          <a:effectLst/>
        </c:spPr>
      </c:pivotFmt>
    </c:pivotFmts>
    <c:plotArea>
      <c:layout/>
      <c:barChart>
        <c:barDir val="col"/>
        <c:grouping val="clustered"/>
        <c:varyColors val="0"/>
        <c:ser>
          <c:idx val="0"/>
          <c:order val="0"/>
          <c:tx>
            <c:strRef>
              <c:f>Rechazos!$B$32</c:f>
              <c:strCache>
                <c:ptCount val="1"/>
                <c:pt idx="0">
                  <c:v>Total</c:v>
                </c:pt>
              </c:strCache>
            </c:strRef>
          </c:tx>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invertIfNegative val="0"/>
          <c:dPt>
            <c:idx val="0"/>
            <c:invertIfNegative val="0"/>
            <c:bubble3D val="0"/>
            <c:extLst>
              <c:ext xmlns:c16="http://schemas.microsoft.com/office/drawing/2014/chart" uri="{C3380CC4-5D6E-409C-BE32-E72D297353CC}">
                <c16:uniqueId val="{00000021-62AF-48F8-8FFB-281AC02494D4}"/>
              </c:ext>
            </c:extLst>
          </c:dPt>
          <c:dPt>
            <c:idx val="1"/>
            <c:invertIfNegative val="0"/>
            <c:bubble3D val="0"/>
            <c:extLst>
              <c:ext xmlns:c16="http://schemas.microsoft.com/office/drawing/2014/chart" uri="{C3380CC4-5D6E-409C-BE32-E72D297353CC}">
                <c16:uniqueId val="{00000022-62AF-48F8-8FFB-281AC02494D4}"/>
              </c:ext>
            </c:extLst>
          </c:dPt>
          <c:dPt>
            <c:idx val="2"/>
            <c:invertIfNegative val="0"/>
            <c:bubble3D val="0"/>
            <c:extLst>
              <c:ext xmlns:c16="http://schemas.microsoft.com/office/drawing/2014/chart" uri="{C3380CC4-5D6E-409C-BE32-E72D297353CC}">
                <c16:uniqueId val="{00000024-62AF-48F8-8FFB-281AC02494D4}"/>
              </c:ext>
            </c:extLst>
          </c:dPt>
          <c:dPt>
            <c:idx val="3"/>
            <c:invertIfNegative val="0"/>
            <c:bubble3D val="0"/>
            <c:extLst>
              <c:ext xmlns:c16="http://schemas.microsoft.com/office/drawing/2014/chart" uri="{C3380CC4-5D6E-409C-BE32-E72D297353CC}">
                <c16:uniqueId val="{00000025-62AF-48F8-8FFB-281AC02494D4}"/>
              </c:ext>
            </c:extLst>
          </c:dPt>
          <c:dPt>
            <c:idx val="4"/>
            <c:invertIfNegative val="0"/>
            <c:bubble3D val="0"/>
            <c:extLst>
              <c:ext xmlns:c16="http://schemas.microsoft.com/office/drawing/2014/chart" uri="{C3380CC4-5D6E-409C-BE32-E72D297353CC}">
                <c16:uniqueId val="{00000027-62AF-48F8-8FFB-281AC02494D4}"/>
              </c:ext>
            </c:extLst>
          </c:dPt>
          <c:dPt>
            <c:idx val="6"/>
            <c:invertIfNegative val="0"/>
            <c:bubble3D val="0"/>
            <c:extLst>
              <c:ext xmlns:c16="http://schemas.microsoft.com/office/drawing/2014/chart" uri="{C3380CC4-5D6E-409C-BE32-E72D297353CC}">
                <c16:uniqueId val="{00000028-62AF-48F8-8FFB-281AC02494D4}"/>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CL"/>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Rechazos!$A$33:$A$36</c:f>
              <c:multiLvlStrCache>
                <c:ptCount val="2"/>
                <c:lvl>
                  <c:pt idx="0">
                    <c:v>BD</c:v>
                  </c:pt>
                  <c:pt idx="1">
                    <c:v>WEB</c:v>
                  </c:pt>
                </c:lvl>
                <c:lvl>
                  <c:pt idx="0">
                    <c:v>Abril</c:v>
                  </c:pt>
                </c:lvl>
              </c:multiLvlStrCache>
            </c:multiLvlStrRef>
          </c:cat>
          <c:val>
            <c:numRef>
              <c:f>Rechazos!$B$33:$B$36</c:f>
              <c:numCache>
                <c:formatCode>General</c:formatCode>
                <c:ptCount val="2"/>
                <c:pt idx="0">
                  <c:v>104</c:v>
                </c:pt>
                <c:pt idx="1">
                  <c:v>92</c:v>
                </c:pt>
              </c:numCache>
            </c:numRef>
          </c:val>
          <c:extLst>
            <c:ext xmlns:c16="http://schemas.microsoft.com/office/drawing/2014/chart" uri="{C3380CC4-5D6E-409C-BE32-E72D297353CC}">
              <c16:uniqueId val="{00000029-62AF-48F8-8FFB-281AC02494D4}"/>
            </c:ext>
          </c:extLst>
        </c:ser>
        <c:dLbls>
          <c:showLegendKey val="0"/>
          <c:showVal val="1"/>
          <c:showCatName val="0"/>
          <c:showSerName val="0"/>
          <c:showPercent val="0"/>
          <c:showBubbleSize val="0"/>
        </c:dLbls>
        <c:gapWidth val="75"/>
        <c:axId val="256876415"/>
        <c:axId val="504985727"/>
      </c:barChart>
      <c:catAx>
        <c:axId val="25687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CL"/>
          </a:p>
        </c:txPr>
        <c:crossAx val="504985727"/>
        <c:crosses val="autoZero"/>
        <c:auto val="1"/>
        <c:lblAlgn val="ctr"/>
        <c:lblOffset val="100"/>
        <c:noMultiLvlLbl val="0"/>
      </c:catAx>
      <c:valAx>
        <c:axId val="504985727"/>
        <c:scaling>
          <c:orientation val="minMax"/>
        </c:scaling>
        <c:delete val="1"/>
        <c:axPos val="l"/>
        <c:numFmt formatCode="General" sourceLinked="1"/>
        <c:majorTickMark val="none"/>
        <c:minorTickMark val="none"/>
        <c:tickLblPos val="nextTo"/>
        <c:crossAx val="256876415"/>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[Metricas_General2021.xlsx]Rechazos!TablaDinámica2</c:name>
    <c:fmtId val="6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4">
                  <a:lumMod val="60000"/>
                  <a:lumOff val="40000"/>
                  <a:tint val="66000"/>
                  <a:satMod val="160000"/>
                </a:schemeClr>
              </a:gs>
              <a:gs pos="50000">
                <a:schemeClr val="accent4">
                  <a:lumMod val="60000"/>
                  <a:lumOff val="40000"/>
                  <a:tint val="44500"/>
                  <a:satMod val="160000"/>
                </a:schemeClr>
              </a:gs>
              <a:gs pos="100000">
                <a:schemeClr val="accent4">
                  <a:lumMod val="60000"/>
                  <a:lumOff val="40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lumMod val="75000"/>
                  <a:tint val="66000"/>
                  <a:satMod val="160000"/>
                </a:schemeClr>
              </a:gs>
              <a:gs pos="50000">
                <a:schemeClr val="accent1">
                  <a:lumMod val="75000"/>
                  <a:tint val="44500"/>
                  <a:satMod val="160000"/>
                </a:schemeClr>
              </a:gs>
              <a:gs pos="100000">
                <a:schemeClr val="accent1">
                  <a:lumMod val="7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7885539740576766"/>
          <c:h val="0.81407316515997208"/>
        </c:manualLayout>
      </c:layout>
      <c:barChart>
        <c:barDir val="col"/>
        <c:grouping val="clustered"/>
        <c:varyColors val="0"/>
        <c:ser>
          <c:idx val="0"/>
          <c:order val="0"/>
          <c:tx>
            <c:strRef>
              <c:f>Rechazos!$V$30:$V$31</c:f>
              <c:strCache>
                <c:ptCount val="1"/>
                <c:pt idx="0">
                  <c:v>Instrucciones release incompletas</c:v>
                </c:pt>
              </c:strCache>
            </c:strRef>
          </c:tx>
          <c:spPr>
            <a:solidFill>
              <a:schemeClr val="accent1"/>
            </a:solidFill>
            <a:ln>
              <a:noFill/>
            </a:ln>
            <a:effectLst/>
          </c:spPr>
          <c:invertIfNegative val="0"/>
          <c:cat>
            <c:multiLvlStrRef>
              <c:f>Rechazos!$U$32:$U$35</c:f>
              <c:multiLvlStrCache>
                <c:ptCount val="2"/>
                <c:lvl>
                  <c:pt idx="0">
                    <c:v>Sistemas Comerciales</c:v>
                  </c:pt>
                  <c:pt idx="1">
                    <c:v>sistemas Core Generales</c:v>
                  </c:pt>
                </c:lvl>
                <c:lvl>
                  <c:pt idx="0">
                    <c:v>Abril</c:v>
                  </c:pt>
                </c:lvl>
              </c:multiLvlStrCache>
            </c:multiLvlStrRef>
          </c:cat>
          <c:val>
            <c:numRef>
              <c:f>Rechazos!$V$32:$V$35</c:f>
              <c:numCache>
                <c:formatCode>General</c:formatCode>
                <c:ptCount val="2"/>
                <c:pt idx="1">
                  <c:v>1</c:v>
                </c:pt>
              </c:numCache>
            </c:numRef>
          </c:val>
          <c:extLst>
            <c:ext xmlns:c16="http://schemas.microsoft.com/office/drawing/2014/chart" uri="{C3380CC4-5D6E-409C-BE32-E72D297353CC}">
              <c16:uniqueId val="{00000000-1E30-48E9-B314-0F38DB848AFF}"/>
            </c:ext>
          </c:extLst>
        </c:ser>
        <c:ser>
          <c:idx val="1"/>
          <c:order val="1"/>
          <c:tx>
            <c:strRef>
              <c:f>Rechazos!$W$30:$W$31</c:f>
              <c:strCache>
                <c:ptCount val="1"/>
                <c:pt idx="0">
                  <c:v>Problema ejecucion script</c:v>
                </c:pt>
              </c:strCache>
            </c:strRef>
          </c:tx>
          <c:spPr>
            <a:gradFill flip="none" rotWithShape="1">
              <a:gsLst>
                <a:gs pos="0">
                  <a:schemeClr val="accent1">
                    <a:lumMod val="75000"/>
                    <a:tint val="66000"/>
                    <a:satMod val="160000"/>
                  </a:schemeClr>
                </a:gs>
                <a:gs pos="50000">
                  <a:schemeClr val="accent1">
                    <a:lumMod val="75000"/>
                    <a:tint val="44500"/>
                    <a:satMod val="160000"/>
                  </a:schemeClr>
                </a:gs>
                <a:gs pos="100000">
                  <a:schemeClr val="accent1">
                    <a:lumMod val="75000"/>
                    <a:tint val="23500"/>
                    <a:satMod val="160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Rechazos!$U$32:$U$35</c:f>
              <c:multiLvlStrCache>
                <c:ptCount val="2"/>
                <c:lvl>
                  <c:pt idx="0">
                    <c:v>Sistemas Comerciales</c:v>
                  </c:pt>
                  <c:pt idx="1">
                    <c:v>sistemas Core Generales</c:v>
                  </c:pt>
                </c:lvl>
                <c:lvl>
                  <c:pt idx="0">
                    <c:v>Abril</c:v>
                  </c:pt>
                </c:lvl>
              </c:multiLvlStrCache>
            </c:multiLvlStrRef>
          </c:cat>
          <c:val>
            <c:numRef>
              <c:f>Rechazos!$W$32:$W$35</c:f>
              <c:numCache>
                <c:formatCode>General</c:formatCode>
                <c:ptCount val="2"/>
                <c:pt idx="0">
                  <c:v>1</c:v>
                </c:pt>
              </c:numCache>
            </c:numRef>
          </c:val>
          <c:extLst>
            <c:ext xmlns:c16="http://schemas.microsoft.com/office/drawing/2014/chart" uri="{C3380CC4-5D6E-409C-BE32-E72D297353CC}">
              <c16:uniqueId val="{00000004-5BDD-4F34-A384-C2D73941C8CD}"/>
            </c:ext>
          </c:extLst>
        </c:ser>
        <c:dLbls>
          <c:showLegendKey val="0"/>
          <c:showVal val="0"/>
          <c:showCatName val="0"/>
          <c:showSerName val="0"/>
          <c:showPercent val="0"/>
          <c:showBubbleSize val="0"/>
        </c:dLbls>
        <c:gapWidth val="219"/>
        <c:overlap val="-27"/>
        <c:axId val="1808101375"/>
        <c:axId val="188959343"/>
      </c:barChart>
      <c:catAx>
        <c:axId val="180810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CL"/>
          </a:p>
        </c:txPr>
        <c:crossAx val="188959343"/>
        <c:crosses val="autoZero"/>
        <c:auto val="1"/>
        <c:lblAlgn val="ctr"/>
        <c:lblOffset val="100"/>
        <c:noMultiLvlLbl val="0"/>
      </c:catAx>
      <c:valAx>
        <c:axId val="188959343"/>
        <c:scaling>
          <c:orientation val="minMax"/>
        </c:scaling>
        <c:delete val="1"/>
        <c:axPos val="l"/>
        <c:numFmt formatCode="General" sourceLinked="1"/>
        <c:majorTickMark val="none"/>
        <c:minorTickMark val="none"/>
        <c:tickLblPos val="nextTo"/>
        <c:crossAx val="1808101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C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L"/>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[Metricas_General2021.xlsx]pivot_Produccion!TablaDinámica17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Pasos a Produccion</a:t>
            </a:r>
            <a:r>
              <a:rPr lang="es-CL" baseline="0"/>
              <a:t> - Marzo</a:t>
            </a:r>
            <a:endParaRPr lang="es-C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5400000" scaled="1"/>
            <a:tileRect/>
          </a:gradFill>
          <a:ln>
            <a:noFill/>
          </a:ln>
          <a:effectLst/>
        </c:spPr>
      </c:pivotFmt>
      <c:pivotFmt>
        <c:idx val="2"/>
        <c:spPr>
          <a:gradFill flip="none" rotWithShape="1">
            <a:gsLst>
              <a:gs pos="0">
                <a:schemeClr val="accent6">
                  <a:lumMod val="50000"/>
                  <a:tint val="66000"/>
                  <a:satMod val="160000"/>
                </a:schemeClr>
              </a:gs>
              <a:gs pos="50000">
                <a:schemeClr val="accent6">
                  <a:lumMod val="50000"/>
                  <a:tint val="44500"/>
                  <a:satMod val="160000"/>
                </a:schemeClr>
              </a:gs>
              <a:gs pos="100000">
                <a:schemeClr val="accent6">
                  <a:lumMod val="50000"/>
                  <a:tint val="23500"/>
                  <a:satMod val="160000"/>
                </a:schemeClr>
              </a:gs>
            </a:gsLst>
            <a:lin ang="2700000" scaled="1"/>
            <a:tileRect/>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flip="none" rotWithShape="1">
            <a:gsLst>
              <a:gs pos="0">
                <a:schemeClr val="accent6">
                  <a:lumMod val="50000"/>
                  <a:tint val="66000"/>
                  <a:satMod val="160000"/>
                </a:schemeClr>
              </a:gs>
              <a:gs pos="50000">
                <a:schemeClr val="accent6">
                  <a:lumMod val="50000"/>
                  <a:tint val="44500"/>
                  <a:satMod val="160000"/>
                </a:schemeClr>
              </a:gs>
              <a:gs pos="100000">
                <a:schemeClr val="accent6">
                  <a:lumMod val="50000"/>
                  <a:tint val="23500"/>
                  <a:satMod val="160000"/>
                </a:schemeClr>
              </a:gs>
            </a:gsLst>
            <a:lin ang="2700000" scaled="1"/>
            <a:tileRect/>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flip="none" rotWithShape="1">
            <a:gsLst>
              <a:gs pos="0">
                <a:schemeClr val="accent6">
                  <a:lumMod val="50000"/>
                  <a:tint val="66000"/>
                  <a:satMod val="160000"/>
                </a:schemeClr>
              </a:gs>
              <a:gs pos="50000">
                <a:schemeClr val="accent6">
                  <a:lumMod val="50000"/>
                  <a:tint val="44500"/>
                  <a:satMod val="160000"/>
                </a:schemeClr>
              </a:gs>
              <a:gs pos="100000">
                <a:schemeClr val="accent6">
                  <a:lumMod val="50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pivot_Produccion!$A$1</c:f>
              <c:strCache>
                <c:ptCount val="1"/>
                <c:pt idx="0">
                  <c:v>Total</c:v>
                </c:pt>
              </c:strCache>
            </c:strRef>
          </c:tx>
          <c:spPr>
            <a:gradFill flip="none" rotWithShape="1">
              <a:gsLst>
                <a:gs pos="0">
                  <a:schemeClr val="accent6">
                    <a:lumMod val="50000"/>
                    <a:tint val="66000"/>
                    <a:satMod val="160000"/>
                  </a:schemeClr>
                </a:gs>
                <a:gs pos="50000">
                  <a:schemeClr val="accent6">
                    <a:lumMod val="50000"/>
                    <a:tint val="44500"/>
                    <a:satMod val="160000"/>
                  </a:schemeClr>
                </a:gs>
                <a:gs pos="100000">
                  <a:schemeClr val="accent6">
                    <a:lumMod val="50000"/>
                    <a:tint val="23500"/>
                    <a:satMod val="160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pivot_Produccion!$A$2</c:f>
              <c:strCache>
                <c:ptCount val="1"/>
                <c:pt idx="0">
                  <c:v>Total</c:v>
                </c:pt>
              </c:strCache>
            </c:strRef>
          </c:cat>
          <c:val>
            <c:numRef>
              <c:f>pivot_Produccion!$A$2</c:f>
              <c:numCache>
                <c:formatCode>General</c:formatCode>
                <c:ptCount val="1"/>
                <c:pt idx="0">
                  <c:v>107</c:v>
                </c:pt>
              </c:numCache>
            </c:numRef>
          </c:val>
          <c:extLst>
            <c:ext xmlns:c16="http://schemas.microsoft.com/office/drawing/2014/chart" uri="{C3380CC4-5D6E-409C-BE32-E72D297353CC}">
              <c16:uniqueId val="{00000000-CF86-485A-92F9-C37C3B822A3C}"/>
            </c:ext>
          </c:extLst>
        </c:ser>
        <c:dLbls>
          <c:showLegendKey val="0"/>
          <c:showVal val="0"/>
          <c:showCatName val="0"/>
          <c:showSerName val="0"/>
          <c:showPercent val="0"/>
          <c:showBubbleSize val="0"/>
        </c:dLbls>
        <c:gapWidth val="219"/>
        <c:overlap val="-27"/>
        <c:axId val="524050895"/>
        <c:axId val="524033007"/>
      </c:barChart>
      <c:catAx>
        <c:axId val="52405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524033007"/>
        <c:crosses val="autoZero"/>
        <c:auto val="1"/>
        <c:lblAlgn val="ctr"/>
        <c:lblOffset val="100"/>
        <c:noMultiLvlLbl val="0"/>
      </c:catAx>
      <c:valAx>
        <c:axId val="524033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52405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[Metricas_General2021.xlsx]pivot_Produccion!TablaDinámica19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Pasos</a:t>
            </a:r>
            <a:r>
              <a:rPr lang="en-US" baseline="0"/>
              <a:t> por estado -Marzo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FF0000"/>
          </a:solidFill>
          <a:ln>
            <a:noFill/>
          </a:ln>
          <a:effectLst/>
        </c:spPr>
      </c:pivotFmt>
    </c:pivotFmts>
    <c:plotArea>
      <c:layout/>
      <c:barChart>
        <c:barDir val="col"/>
        <c:grouping val="clustered"/>
        <c:varyColors val="0"/>
        <c:ser>
          <c:idx val="0"/>
          <c:order val="0"/>
          <c:tx>
            <c:strRef>
              <c:f>pivot_Produccion!$B$21</c:f>
              <c:strCache>
                <c:ptCount val="1"/>
                <c:pt idx="0">
                  <c:v>Total</c:v>
                </c:pt>
              </c:strCache>
            </c:strRef>
          </c:tx>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invertIfNegative val="0"/>
          <c:dPt>
            <c:idx val="1"/>
            <c:invertIfNegative val="0"/>
            <c:bubble3D val="0"/>
            <c:spPr>
              <a:solidFill>
                <a:srgbClr val="FFC000"/>
              </a:solidFill>
              <a:ln>
                <a:noFill/>
              </a:ln>
              <a:effectLst/>
            </c:spPr>
            <c:extLst>
              <c:ext xmlns:c16="http://schemas.microsoft.com/office/drawing/2014/chart" uri="{C3380CC4-5D6E-409C-BE32-E72D297353CC}">
                <c16:uniqueId val="{00000002-6067-427C-87FE-56CE09FCD421}"/>
              </c:ext>
            </c:extLst>
          </c:dPt>
          <c:dPt>
            <c:idx val="2"/>
            <c:invertIfNegative val="0"/>
            <c:bubble3D val="0"/>
            <c:spPr>
              <a:solidFill>
                <a:srgbClr val="FF0000"/>
              </a:solidFill>
              <a:ln>
                <a:noFill/>
              </a:ln>
              <a:effectLst/>
            </c:spPr>
            <c:extLst>
              <c:ext xmlns:c16="http://schemas.microsoft.com/office/drawing/2014/chart" uri="{C3380CC4-5D6E-409C-BE32-E72D297353CC}">
                <c16:uniqueId val="{00000003-6067-427C-87FE-56CE09FCD421}"/>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pivot_Produccion!$A$22:$A$25</c:f>
              <c:strCache>
                <c:ptCount val="3"/>
                <c:pt idx="0">
                  <c:v>OK</c:v>
                </c:pt>
                <c:pt idx="1">
                  <c:v>Cancelado</c:v>
                </c:pt>
                <c:pt idx="2">
                  <c:v>Nok</c:v>
                </c:pt>
              </c:strCache>
            </c:strRef>
          </c:cat>
          <c:val>
            <c:numRef>
              <c:f>pivot_Produccion!$B$22:$B$25</c:f>
              <c:numCache>
                <c:formatCode>General</c:formatCode>
                <c:ptCount val="3"/>
                <c:pt idx="0">
                  <c:v>98</c:v>
                </c:pt>
                <c:pt idx="1">
                  <c:v>8</c:v>
                </c:pt>
                <c:pt idx="2">
                  <c:v>1</c:v>
                </c:pt>
              </c:numCache>
            </c:numRef>
          </c:val>
          <c:extLst>
            <c:ext xmlns:c16="http://schemas.microsoft.com/office/drawing/2014/chart" uri="{C3380CC4-5D6E-409C-BE32-E72D297353CC}">
              <c16:uniqueId val="{00000000-6067-427C-87FE-56CE09FCD421}"/>
            </c:ext>
          </c:extLst>
        </c:ser>
        <c:dLbls>
          <c:showLegendKey val="0"/>
          <c:showVal val="0"/>
          <c:showCatName val="0"/>
          <c:showSerName val="0"/>
          <c:showPercent val="0"/>
          <c:showBubbleSize val="0"/>
        </c:dLbls>
        <c:gapWidth val="219"/>
        <c:overlap val="-27"/>
        <c:axId val="524032175"/>
        <c:axId val="524052143"/>
      </c:barChart>
      <c:catAx>
        <c:axId val="524032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524052143"/>
        <c:crosses val="autoZero"/>
        <c:auto val="1"/>
        <c:lblAlgn val="ctr"/>
        <c:lblOffset val="100"/>
        <c:noMultiLvlLbl val="0"/>
      </c:catAx>
      <c:valAx>
        <c:axId val="524052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52403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[Metricas_General2021.xlsx]pivot_Produccion!TablaDinámica13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Pasos a Produccion - Marzo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50000"/>
                  <a:tint val="66000"/>
                  <a:satMod val="160000"/>
                </a:schemeClr>
              </a:gs>
              <a:gs pos="50000">
                <a:schemeClr val="accent6">
                  <a:lumMod val="50000"/>
                  <a:tint val="44500"/>
                  <a:satMod val="160000"/>
                </a:schemeClr>
              </a:gs>
              <a:gs pos="100000">
                <a:schemeClr val="accent6">
                  <a:lumMod val="50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lumMod val="50000"/>
                  <a:tint val="66000"/>
                  <a:satMod val="160000"/>
                </a:schemeClr>
              </a:gs>
              <a:gs pos="50000">
                <a:schemeClr val="accent6">
                  <a:lumMod val="50000"/>
                  <a:tint val="44500"/>
                  <a:satMod val="160000"/>
                </a:schemeClr>
              </a:gs>
              <a:gs pos="100000">
                <a:schemeClr val="accent6">
                  <a:lumMod val="50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50000"/>
                  <a:tint val="66000"/>
                  <a:satMod val="160000"/>
                </a:schemeClr>
              </a:gs>
              <a:gs pos="50000">
                <a:schemeClr val="accent6">
                  <a:lumMod val="50000"/>
                  <a:tint val="44500"/>
                  <a:satMod val="160000"/>
                </a:schemeClr>
              </a:gs>
              <a:gs pos="100000">
                <a:schemeClr val="accent6">
                  <a:lumMod val="50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pivotFmt>
      <c:pivotFmt>
        <c:idx val="6"/>
        <c:spPr>
          <a:solidFill>
            <a:srgbClr val="FF0000"/>
          </a:solidFill>
          <a:ln>
            <a:noFill/>
          </a:ln>
          <a:effectLst/>
        </c:spPr>
      </c:pivotFmt>
    </c:pivotFmts>
    <c:plotArea>
      <c:layout/>
      <c:barChart>
        <c:barDir val="col"/>
        <c:grouping val="clustered"/>
        <c:varyColors val="0"/>
        <c:ser>
          <c:idx val="0"/>
          <c:order val="0"/>
          <c:tx>
            <c:strRef>
              <c:f>pivot_Produccion!$B$39</c:f>
              <c:strCache>
                <c:ptCount val="1"/>
                <c:pt idx="0">
                  <c:v>Total</c:v>
                </c:pt>
              </c:strCache>
            </c:strRef>
          </c:tx>
          <c:spPr>
            <a:gradFill flip="none" rotWithShape="1">
              <a:gsLst>
                <a:gs pos="0">
                  <a:schemeClr val="accent6">
                    <a:lumMod val="50000"/>
                    <a:tint val="66000"/>
                    <a:satMod val="160000"/>
                  </a:schemeClr>
                </a:gs>
                <a:gs pos="50000">
                  <a:schemeClr val="accent6">
                    <a:lumMod val="50000"/>
                    <a:tint val="44500"/>
                    <a:satMod val="160000"/>
                  </a:schemeClr>
                </a:gs>
                <a:gs pos="100000">
                  <a:schemeClr val="accent6">
                    <a:lumMod val="50000"/>
                    <a:tint val="23500"/>
                    <a:satMod val="160000"/>
                  </a:schemeClr>
                </a:gs>
              </a:gsLst>
              <a:lin ang="2700000" scaled="1"/>
              <a:tileRect/>
            </a:gra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2-7D67-44B0-B676-FB459ED67562}"/>
              </c:ext>
            </c:extLst>
          </c:dPt>
          <c:dPt>
            <c:idx val="2"/>
            <c:invertIfNegative val="0"/>
            <c:bubble3D val="0"/>
            <c:spPr>
              <a:solidFill>
                <a:srgbClr val="FF0000"/>
              </a:solidFill>
              <a:ln>
                <a:noFill/>
              </a:ln>
              <a:effectLst/>
            </c:spPr>
            <c:extLst>
              <c:ext xmlns:c16="http://schemas.microsoft.com/office/drawing/2014/chart" uri="{C3380CC4-5D6E-409C-BE32-E72D297353CC}">
                <c16:uniqueId val="{00000003-7D67-44B0-B676-FB459ED67562}"/>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pivot_Produccion!$A$40:$A$48</c:f>
              <c:multiLvlStrCache>
                <c:ptCount val="5"/>
                <c:lvl>
                  <c:pt idx="0">
                    <c:v>OK</c:v>
                  </c:pt>
                  <c:pt idx="1">
                    <c:v>Cancelado</c:v>
                  </c:pt>
                  <c:pt idx="2">
                    <c:v>Nok</c:v>
                  </c:pt>
                  <c:pt idx="3">
                    <c:v>OK</c:v>
                  </c:pt>
                  <c:pt idx="4">
                    <c:v>OK</c:v>
                  </c:pt>
                </c:lvl>
                <c:lvl>
                  <c:pt idx="0">
                    <c:v>Normal</c:v>
                  </c:pt>
                  <c:pt idx="3">
                    <c:v>Incidente</c:v>
                  </c:pt>
                  <c:pt idx="4">
                    <c:v>Urgencia</c:v>
                  </c:pt>
                </c:lvl>
              </c:multiLvlStrCache>
            </c:multiLvlStrRef>
          </c:cat>
          <c:val>
            <c:numRef>
              <c:f>pivot_Produccion!$B$40:$B$48</c:f>
              <c:numCache>
                <c:formatCode>General</c:formatCode>
                <c:ptCount val="5"/>
                <c:pt idx="0">
                  <c:v>72</c:v>
                </c:pt>
                <c:pt idx="1">
                  <c:v>8</c:v>
                </c:pt>
                <c:pt idx="2">
                  <c:v>1</c:v>
                </c:pt>
                <c:pt idx="3">
                  <c:v>16</c:v>
                </c:pt>
                <c:pt idx="4">
                  <c:v>10</c:v>
                </c:pt>
              </c:numCache>
            </c:numRef>
          </c:val>
          <c:extLst>
            <c:ext xmlns:c16="http://schemas.microsoft.com/office/drawing/2014/chart" uri="{C3380CC4-5D6E-409C-BE32-E72D297353CC}">
              <c16:uniqueId val="{00000000-7D67-44B0-B676-FB459ED67562}"/>
            </c:ext>
          </c:extLst>
        </c:ser>
        <c:dLbls>
          <c:showLegendKey val="0"/>
          <c:showVal val="0"/>
          <c:showCatName val="0"/>
          <c:showSerName val="0"/>
          <c:showPercent val="0"/>
          <c:showBubbleSize val="0"/>
        </c:dLbls>
        <c:gapWidth val="219"/>
        <c:overlap val="-27"/>
        <c:axId val="523818351"/>
        <c:axId val="523793807"/>
      </c:barChart>
      <c:catAx>
        <c:axId val="52381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523793807"/>
        <c:crosses val="autoZero"/>
        <c:auto val="1"/>
        <c:lblAlgn val="ctr"/>
        <c:lblOffset val="100"/>
        <c:noMultiLvlLbl val="0"/>
      </c:catAx>
      <c:valAx>
        <c:axId val="523793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52381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[Metricas_General2021.xlsx]pivot_Produccion!TablaDinámica13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Pasos a Produccion - Marzo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50000"/>
                  <a:tint val="66000"/>
                  <a:satMod val="160000"/>
                </a:schemeClr>
              </a:gs>
              <a:gs pos="50000">
                <a:schemeClr val="accent6">
                  <a:lumMod val="50000"/>
                  <a:tint val="44500"/>
                  <a:satMod val="160000"/>
                </a:schemeClr>
              </a:gs>
              <a:gs pos="100000">
                <a:schemeClr val="accent6">
                  <a:lumMod val="50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pivot_Produccion!$B$39</c:f>
              <c:strCache>
                <c:ptCount val="1"/>
                <c:pt idx="0">
                  <c:v>Total</c:v>
                </c:pt>
              </c:strCache>
            </c:strRef>
          </c:tx>
          <c:spPr>
            <a:gradFill flip="none" rotWithShape="1">
              <a:gsLst>
                <a:gs pos="0">
                  <a:schemeClr val="accent6">
                    <a:lumMod val="50000"/>
                    <a:tint val="66000"/>
                    <a:satMod val="160000"/>
                  </a:schemeClr>
                </a:gs>
                <a:gs pos="50000">
                  <a:schemeClr val="accent6">
                    <a:lumMod val="50000"/>
                    <a:tint val="44500"/>
                    <a:satMod val="160000"/>
                  </a:schemeClr>
                </a:gs>
                <a:gs pos="100000">
                  <a:schemeClr val="accent6">
                    <a:lumMod val="50000"/>
                    <a:tint val="23500"/>
                    <a:satMod val="160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pivot_Produccion!$A$40:$A$48</c:f>
              <c:multiLvlStrCache>
                <c:ptCount val="5"/>
                <c:lvl>
                  <c:pt idx="0">
                    <c:v>OK</c:v>
                  </c:pt>
                  <c:pt idx="1">
                    <c:v>Cancelado</c:v>
                  </c:pt>
                  <c:pt idx="2">
                    <c:v>Nok</c:v>
                  </c:pt>
                  <c:pt idx="3">
                    <c:v>OK</c:v>
                  </c:pt>
                  <c:pt idx="4">
                    <c:v>OK</c:v>
                  </c:pt>
                </c:lvl>
                <c:lvl>
                  <c:pt idx="0">
                    <c:v>Normal</c:v>
                  </c:pt>
                  <c:pt idx="3">
                    <c:v>Incidente</c:v>
                  </c:pt>
                  <c:pt idx="4">
                    <c:v>Urgencia</c:v>
                  </c:pt>
                </c:lvl>
              </c:multiLvlStrCache>
            </c:multiLvlStrRef>
          </c:cat>
          <c:val>
            <c:numRef>
              <c:f>pivot_Produccion!$B$40:$B$48</c:f>
              <c:numCache>
                <c:formatCode>General</c:formatCode>
                <c:ptCount val="5"/>
                <c:pt idx="0">
                  <c:v>72</c:v>
                </c:pt>
                <c:pt idx="1">
                  <c:v>8</c:v>
                </c:pt>
                <c:pt idx="2">
                  <c:v>1</c:v>
                </c:pt>
                <c:pt idx="3">
                  <c:v>16</c:v>
                </c:pt>
                <c:pt idx="4">
                  <c:v>10</c:v>
                </c:pt>
              </c:numCache>
            </c:numRef>
          </c:val>
          <c:extLst>
            <c:ext xmlns:c16="http://schemas.microsoft.com/office/drawing/2014/chart" uri="{C3380CC4-5D6E-409C-BE32-E72D297353CC}">
              <c16:uniqueId val="{00000004-38FA-4AD5-9214-AB36EDE6332C}"/>
            </c:ext>
          </c:extLst>
        </c:ser>
        <c:dLbls>
          <c:showLegendKey val="0"/>
          <c:showVal val="0"/>
          <c:showCatName val="0"/>
          <c:showSerName val="0"/>
          <c:showPercent val="0"/>
          <c:showBubbleSize val="0"/>
        </c:dLbls>
        <c:gapWidth val="219"/>
        <c:overlap val="-27"/>
        <c:axId val="523818351"/>
        <c:axId val="523793807"/>
      </c:barChart>
      <c:catAx>
        <c:axId val="52381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523793807"/>
        <c:crosses val="autoZero"/>
        <c:auto val="1"/>
        <c:lblAlgn val="ctr"/>
        <c:lblOffset val="100"/>
        <c:noMultiLvlLbl val="0"/>
      </c:catAx>
      <c:valAx>
        <c:axId val="523793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52381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[Metricas_General2021.xlsx]pivot_Produccion!TablaDinámica17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L"/>
              <a:t>Pasos a Produccion</a:t>
            </a:r>
            <a:r>
              <a:rPr lang="es-CL" baseline="0"/>
              <a:t> - Marzo</a:t>
            </a:r>
            <a:endParaRPr lang="es-CL"/>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5400000" scaled="1"/>
            <a:tileRect/>
          </a:gradFill>
          <a:ln>
            <a:noFill/>
          </a:ln>
          <a:effectLst/>
        </c:spPr>
      </c:pivotFmt>
      <c:pivotFmt>
        <c:idx val="2"/>
        <c:spPr>
          <a:gradFill flip="none" rotWithShape="1">
            <a:gsLst>
              <a:gs pos="0">
                <a:schemeClr val="accent6">
                  <a:lumMod val="50000"/>
                  <a:tint val="66000"/>
                  <a:satMod val="160000"/>
                </a:schemeClr>
              </a:gs>
              <a:gs pos="50000">
                <a:schemeClr val="accent6">
                  <a:lumMod val="50000"/>
                  <a:tint val="44500"/>
                  <a:satMod val="160000"/>
                </a:schemeClr>
              </a:gs>
              <a:gs pos="100000">
                <a:schemeClr val="accent6">
                  <a:lumMod val="50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pivot_Produccion!$A$1</c:f>
              <c:strCache>
                <c:ptCount val="1"/>
                <c:pt idx="0">
                  <c:v>Total</c:v>
                </c:pt>
              </c:strCache>
            </c:strRef>
          </c:tx>
          <c:spPr>
            <a:gradFill flip="none" rotWithShape="1">
              <a:gsLst>
                <a:gs pos="0">
                  <a:schemeClr val="accent6">
                    <a:lumMod val="50000"/>
                    <a:tint val="66000"/>
                    <a:satMod val="160000"/>
                  </a:schemeClr>
                </a:gs>
                <a:gs pos="50000">
                  <a:schemeClr val="accent6">
                    <a:lumMod val="50000"/>
                    <a:tint val="44500"/>
                    <a:satMod val="160000"/>
                  </a:schemeClr>
                </a:gs>
                <a:gs pos="100000">
                  <a:schemeClr val="accent6">
                    <a:lumMod val="50000"/>
                    <a:tint val="23500"/>
                    <a:satMod val="160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pivot_Produccion!$A$2</c:f>
              <c:strCache>
                <c:ptCount val="1"/>
                <c:pt idx="0">
                  <c:v>Total</c:v>
                </c:pt>
              </c:strCache>
            </c:strRef>
          </c:cat>
          <c:val>
            <c:numRef>
              <c:f>pivot_Produccion!$A$2</c:f>
              <c:numCache>
                <c:formatCode>General</c:formatCode>
                <c:ptCount val="1"/>
                <c:pt idx="0">
                  <c:v>107</c:v>
                </c:pt>
              </c:numCache>
            </c:numRef>
          </c:val>
          <c:extLst>
            <c:ext xmlns:c16="http://schemas.microsoft.com/office/drawing/2014/chart" uri="{C3380CC4-5D6E-409C-BE32-E72D297353CC}">
              <c16:uniqueId val="{00000000-EA5B-433C-A3FB-EC1F0DF8A3DA}"/>
            </c:ext>
          </c:extLst>
        </c:ser>
        <c:dLbls>
          <c:showLegendKey val="0"/>
          <c:showVal val="0"/>
          <c:showCatName val="0"/>
          <c:showSerName val="0"/>
          <c:showPercent val="0"/>
          <c:showBubbleSize val="0"/>
        </c:dLbls>
        <c:gapWidth val="219"/>
        <c:overlap val="-27"/>
        <c:axId val="524050895"/>
        <c:axId val="524033007"/>
      </c:barChart>
      <c:catAx>
        <c:axId val="52405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524033007"/>
        <c:crosses val="autoZero"/>
        <c:auto val="1"/>
        <c:lblAlgn val="ctr"/>
        <c:lblOffset val="100"/>
        <c:noMultiLvlLbl val="0"/>
      </c:catAx>
      <c:valAx>
        <c:axId val="52403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52405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[Metricas_General2021.xlsx]pivot_Produccion!TablaDinámica19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Pasos</a:t>
            </a:r>
            <a:r>
              <a:rPr lang="en-US" baseline="0"/>
              <a:t> por estado -Marzo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ivotFmts>
      <c:pivotFmt>
        <c:idx val="0"/>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pivot_Produccion!$B$21</c:f>
              <c:strCache>
                <c:ptCount val="1"/>
                <c:pt idx="0">
                  <c:v>Total</c:v>
                </c:pt>
              </c:strCache>
            </c:strRef>
          </c:tx>
          <c:spPr>
            <a:gradFill flip="none" rotWithShape="1">
              <a:gsLst>
                <a:gs pos="0">
                  <a:schemeClr val="accent6">
                    <a:lumMod val="75000"/>
                    <a:tint val="66000"/>
                    <a:satMod val="160000"/>
                  </a:schemeClr>
                </a:gs>
                <a:gs pos="50000">
                  <a:schemeClr val="accent6">
                    <a:lumMod val="75000"/>
                    <a:tint val="44500"/>
                    <a:satMod val="160000"/>
                  </a:schemeClr>
                </a:gs>
                <a:gs pos="100000">
                  <a:schemeClr val="accent6">
                    <a:lumMod val="75000"/>
                    <a:tint val="23500"/>
                    <a:satMod val="160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pivot_Produccion!$A$22:$A$25</c:f>
              <c:strCache>
                <c:ptCount val="3"/>
                <c:pt idx="0">
                  <c:v>OK</c:v>
                </c:pt>
                <c:pt idx="1">
                  <c:v>Cancelado</c:v>
                </c:pt>
                <c:pt idx="2">
                  <c:v>Nok</c:v>
                </c:pt>
              </c:strCache>
            </c:strRef>
          </c:cat>
          <c:val>
            <c:numRef>
              <c:f>pivot_Produccion!$B$22:$B$25</c:f>
              <c:numCache>
                <c:formatCode>General</c:formatCode>
                <c:ptCount val="3"/>
                <c:pt idx="0">
                  <c:v>98</c:v>
                </c:pt>
                <c:pt idx="1">
                  <c:v>8</c:v>
                </c:pt>
                <c:pt idx="2">
                  <c:v>1</c:v>
                </c:pt>
              </c:numCache>
            </c:numRef>
          </c:val>
          <c:extLst>
            <c:ext xmlns:c16="http://schemas.microsoft.com/office/drawing/2014/chart" uri="{C3380CC4-5D6E-409C-BE32-E72D297353CC}">
              <c16:uniqueId val="{00000000-20AC-46C7-A889-DF4836809805}"/>
            </c:ext>
          </c:extLst>
        </c:ser>
        <c:dLbls>
          <c:showLegendKey val="0"/>
          <c:showVal val="0"/>
          <c:showCatName val="0"/>
          <c:showSerName val="0"/>
          <c:showPercent val="0"/>
          <c:showBubbleSize val="0"/>
        </c:dLbls>
        <c:gapWidth val="219"/>
        <c:overlap val="-27"/>
        <c:axId val="524032175"/>
        <c:axId val="524052143"/>
      </c:barChart>
      <c:catAx>
        <c:axId val="524032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524052143"/>
        <c:crosses val="autoZero"/>
        <c:auto val="1"/>
        <c:lblAlgn val="ctr"/>
        <c:lblOffset val="100"/>
        <c:noMultiLvlLbl val="0"/>
      </c:catAx>
      <c:valAx>
        <c:axId val="524052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52403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4</xdr:col>
      <xdr:colOff>723899</xdr:colOff>
      <xdr:row>4</xdr:row>
      <xdr:rowOff>161924</xdr:rowOff>
    </xdr:from>
    <xdr:to>
      <xdr:col>7</xdr:col>
      <xdr:colOff>895349</xdr:colOff>
      <xdr:row>25</xdr:row>
      <xdr:rowOff>85725</xdr:rowOff>
    </xdr:to>
    <xdr:graphicFrame macro="">
      <xdr:nvGraphicFramePr>
        <xdr:cNvPr id="2" name="Gráfico 1">
          <a:extLst>
            <a:ext uri="{FF2B5EF4-FFF2-40B4-BE49-F238E27FC236}">
              <a16:creationId xmlns:a16="http://schemas.microsoft.com/office/drawing/2014/main" id="{0205F538-A17A-47B5-8510-29E53E8B99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557049</xdr:colOff>
      <xdr:row>1</xdr:row>
      <xdr:rowOff>44144</xdr:rowOff>
    </xdr:from>
    <xdr:to>
      <xdr:col>16</xdr:col>
      <xdr:colOff>663585</xdr:colOff>
      <xdr:row>14</xdr:row>
      <xdr:rowOff>117623</xdr:rowOff>
    </xdr:to>
    <xdr:graphicFrame macro="">
      <xdr:nvGraphicFramePr>
        <xdr:cNvPr id="4" name="Gráfico 3">
          <a:extLst>
            <a:ext uri="{FF2B5EF4-FFF2-40B4-BE49-F238E27FC236}">
              <a16:creationId xmlns:a16="http://schemas.microsoft.com/office/drawing/2014/main" id="{B54859B4-E51E-4526-8E35-2F43BEB41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215713</xdr:colOff>
      <xdr:row>1</xdr:row>
      <xdr:rowOff>129988</xdr:rowOff>
    </xdr:from>
    <xdr:to>
      <xdr:col>27</xdr:col>
      <xdr:colOff>535081</xdr:colOff>
      <xdr:row>15</xdr:row>
      <xdr:rowOff>15688</xdr:rowOff>
    </xdr:to>
    <xdr:graphicFrame macro="">
      <xdr:nvGraphicFramePr>
        <xdr:cNvPr id="9" name="Gráfico 8">
          <a:extLst>
            <a:ext uri="{FF2B5EF4-FFF2-40B4-BE49-F238E27FC236}">
              <a16:creationId xmlns:a16="http://schemas.microsoft.com/office/drawing/2014/main" id="{26B09031-D738-4560-A70E-EE166D98F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402609</xdr:colOff>
      <xdr:row>32</xdr:row>
      <xdr:rowOff>188418</xdr:rowOff>
    </xdr:from>
    <xdr:to>
      <xdr:col>5</xdr:col>
      <xdr:colOff>53627</xdr:colOff>
      <xdr:row>56</xdr:row>
      <xdr:rowOff>155280</xdr:rowOff>
    </xdr:to>
    <xdr:graphicFrame macro="">
      <xdr:nvGraphicFramePr>
        <xdr:cNvPr id="2" name="Gráfico 1">
          <a:extLst>
            <a:ext uri="{FF2B5EF4-FFF2-40B4-BE49-F238E27FC236}">
              <a16:creationId xmlns:a16="http://schemas.microsoft.com/office/drawing/2014/main" id="{02148081-EFAA-41C3-869A-F4505D3522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22411</xdr:colOff>
      <xdr:row>0</xdr:row>
      <xdr:rowOff>16907</xdr:rowOff>
    </xdr:from>
    <xdr:to>
      <xdr:col>10</xdr:col>
      <xdr:colOff>52973</xdr:colOff>
      <xdr:row>21</xdr:row>
      <xdr:rowOff>279126</xdr:rowOff>
    </xdr:to>
    <xdr:graphicFrame macro="">
      <xdr:nvGraphicFramePr>
        <xdr:cNvPr id="3" name="Gráfico 2">
          <a:extLst>
            <a:ext uri="{FF2B5EF4-FFF2-40B4-BE49-F238E27FC236}">
              <a16:creationId xmlns:a16="http://schemas.microsoft.com/office/drawing/2014/main" id="{936B7B20-38DE-49D9-9293-ECDBA85B7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481125</xdr:colOff>
      <xdr:row>1</xdr:row>
      <xdr:rowOff>86589</xdr:rowOff>
    </xdr:from>
    <xdr:to>
      <xdr:col>14</xdr:col>
      <xdr:colOff>291862</xdr:colOff>
      <xdr:row>21</xdr:row>
      <xdr:rowOff>265042</xdr:rowOff>
    </xdr:to>
    <xdr:graphicFrame macro="">
      <xdr:nvGraphicFramePr>
        <xdr:cNvPr id="2" name="Gráfico 1">
          <a:extLst>
            <a:ext uri="{FF2B5EF4-FFF2-40B4-BE49-F238E27FC236}">
              <a16:creationId xmlns:a16="http://schemas.microsoft.com/office/drawing/2014/main" id="{461F7ADD-9BC4-443D-A20C-1127ABB7DB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419100</xdr:colOff>
      <xdr:row>8</xdr:row>
      <xdr:rowOff>76200</xdr:rowOff>
    </xdr:from>
    <xdr:to>
      <xdr:col>9</xdr:col>
      <xdr:colOff>557212</xdr:colOff>
      <xdr:row>25</xdr:row>
      <xdr:rowOff>180975</xdr:rowOff>
    </xdr:to>
    <xdr:graphicFrame macro="">
      <xdr:nvGraphicFramePr>
        <xdr:cNvPr id="8" name="Gráfico 7">
          <a:extLst>
            <a:ext uri="{FF2B5EF4-FFF2-40B4-BE49-F238E27FC236}">
              <a16:creationId xmlns:a16="http://schemas.microsoft.com/office/drawing/2014/main" id="{990C4599-9D6A-4C89-BBE7-27CA40CA8E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223158</xdr:colOff>
      <xdr:row>8</xdr:row>
      <xdr:rowOff>172811</xdr:rowOff>
    </xdr:from>
    <xdr:to>
      <xdr:col>11</xdr:col>
      <xdr:colOff>1406979</xdr:colOff>
      <xdr:row>23</xdr:row>
      <xdr:rowOff>58511</xdr:rowOff>
    </xdr:to>
    <xdr:graphicFrame macro="">
      <xdr:nvGraphicFramePr>
        <xdr:cNvPr id="6" name="Gráfico 5">
          <a:extLst>
            <a:ext uri="{FF2B5EF4-FFF2-40B4-BE49-F238E27FC236}">
              <a16:creationId xmlns:a16="http://schemas.microsoft.com/office/drawing/2014/main" id="{484438AD-B8CB-4597-AECD-666398765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580158</xdr:colOff>
      <xdr:row>8</xdr:row>
      <xdr:rowOff>74467</xdr:rowOff>
    </xdr:from>
    <xdr:to>
      <xdr:col>4</xdr:col>
      <xdr:colOff>718703</xdr:colOff>
      <xdr:row>22</xdr:row>
      <xdr:rowOff>150667</xdr:rowOff>
    </xdr:to>
    <xdr:graphicFrame macro="">
      <xdr:nvGraphicFramePr>
        <xdr:cNvPr id="2" name="Gráfico 1">
          <a:extLst>
            <a:ext uri="{FF2B5EF4-FFF2-40B4-BE49-F238E27FC236}">
              <a16:creationId xmlns:a16="http://schemas.microsoft.com/office/drawing/2014/main" id="{FCBB94C4-6AC8-4727-8904-5BAFB8314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1002925</xdr:colOff>
      <xdr:row>12</xdr:row>
      <xdr:rowOff>186018</xdr:rowOff>
    </xdr:from>
    <xdr:to>
      <xdr:col>22</xdr:col>
      <xdr:colOff>913278</xdr:colOff>
      <xdr:row>27</xdr:row>
      <xdr:rowOff>71718</xdr:rowOff>
    </xdr:to>
    <xdr:graphicFrame macro="">
      <xdr:nvGraphicFramePr>
        <xdr:cNvPr id="3" name="Gráfico 2">
          <a:extLst>
            <a:ext uri="{FF2B5EF4-FFF2-40B4-BE49-F238E27FC236}">
              <a16:creationId xmlns:a16="http://schemas.microsoft.com/office/drawing/2014/main" id="{31E77DE3-B239-46C5-8A0E-A0524815E4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134687</xdr:colOff>
      <xdr:row>16</xdr:row>
      <xdr:rowOff>184274</xdr:rowOff>
    </xdr:from>
    <xdr:to>
      <xdr:col>29</xdr:col>
      <xdr:colOff>183694</xdr:colOff>
      <xdr:row>41</xdr:row>
      <xdr:rowOff>65772</xdr:rowOff>
    </xdr:to>
    <xdr:graphicFrame macro="">
      <xdr:nvGraphicFramePr>
        <xdr:cNvPr id="7" name="Gráfico 6">
          <a:extLst>
            <a:ext uri="{FF2B5EF4-FFF2-40B4-BE49-F238E27FC236}">
              <a16:creationId xmlns:a16="http://schemas.microsoft.com/office/drawing/2014/main" id="{E3CC2370-0D61-4808-92CB-2E3146CD78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12</xdr:col>
      <xdr:colOff>359110</xdr:colOff>
      <xdr:row>78</xdr:row>
      <xdr:rowOff>84823</xdr:rowOff>
    </xdr:from>
    <xdr:to>
      <xdr:col>22</xdr:col>
      <xdr:colOff>617646</xdr:colOff>
      <xdr:row>113</xdr:row>
      <xdr:rowOff>188133</xdr:rowOff>
    </xdr:to>
    <xdr:graphicFrame macro="">
      <xdr:nvGraphicFramePr>
        <xdr:cNvPr id="7" name="Gráfico 6">
          <a:extLst>
            <a:ext uri="{FF2B5EF4-FFF2-40B4-BE49-F238E27FC236}">
              <a16:creationId xmlns:a16="http://schemas.microsoft.com/office/drawing/2014/main" id="{328EB81A-E08D-4DDF-B9ED-EC39A9D1B4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732637</xdr:colOff>
      <xdr:row>35</xdr:row>
      <xdr:rowOff>43686</xdr:rowOff>
    </xdr:from>
    <xdr:to>
      <xdr:col>22</xdr:col>
      <xdr:colOff>739441</xdr:colOff>
      <xdr:row>69</xdr:row>
      <xdr:rowOff>179294</xdr:rowOff>
    </xdr:to>
    <xdr:graphicFrame macro="">
      <xdr:nvGraphicFramePr>
        <xdr:cNvPr id="11" name="Gráfico 10">
          <a:extLst>
            <a:ext uri="{FF2B5EF4-FFF2-40B4-BE49-F238E27FC236}">
              <a16:creationId xmlns:a16="http://schemas.microsoft.com/office/drawing/2014/main" id="{4C9FC1E1-CB12-4DE0-8CD6-4FAA8F76E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21</xdr:col>
      <xdr:colOff>29912</xdr:colOff>
      <xdr:row>0</xdr:row>
      <xdr:rowOff>0</xdr:rowOff>
    </xdr:from>
    <xdr:to>
      <xdr:col>30</xdr:col>
      <xdr:colOff>449035</xdr:colOff>
      <xdr:row>4</xdr:row>
      <xdr:rowOff>12814</xdr:rowOff>
    </xdr:to>
    <mc:AlternateContent xmlns:mc="http://schemas.openxmlformats.org/markup-compatibility/2006" xmlns:a14="http://schemas.microsoft.com/office/drawing/2010/main">
      <mc:Choice Requires="a14">
        <xdr:graphicFrame macro="">
          <xdr:nvGraphicFramePr>
            <xdr:cNvPr id="18" name="JEFE">
              <a:extLst>
                <a:ext uri="{FF2B5EF4-FFF2-40B4-BE49-F238E27FC236}">
                  <a16:creationId xmlns:a16="http://schemas.microsoft.com/office/drawing/2014/main" id="{F566622C-3784-4CF7-8EDE-50FDCC75834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JEFE"/>
            </a:graphicData>
          </a:graphic>
        </xdr:graphicFrame>
      </mc:Choice>
      <mc:Fallback xmlns="">
        <xdr:sp macro="" textlink="">
          <xdr:nvSpPr>
            <xdr:cNvPr id="0" name=""/>
            <xdr:cNvSpPr>
              <a:spLocks noTextEdit="1"/>
            </xdr:cNvSpPr>
          </xdr:nvSpPr>
          <xdr:spPr>
            <a:xfrm>
              <a:off x="16940468" y="0"/>
              <a:ext cx="7308353" cy="949699"/>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fLocksWithSheet="0" fPrintsWithSheet="0"/>
  </xdr:twoCellAnchor>
  <xdr:twoCellAnchor editAs="absolute">
    <xdr:from>
      <xdr:col>21</xdr:col>
      <xdr:colOff>34949</xdr:colOff>
      <xdr:row>4</xdr:row>
      <xdr:rowOff>41232</xdr:rowOff>
    </xdr:from>
    <xdr:to>
      <xdr:col>30</xdr:col>
      <xdr:colOff>530678</xdr:colOff>
      <xdr:row>10</xdr:row>
      <xdr:rowOff>27214</xdr:rowOff>
    </xdr:to>
    <mc:AlternateContent xmlns:mc="http://schemas.openxmlformats.org/markup-compatibility/2006" xmlns:a14="http://schemas.microsoft.com/office/drawing/2010/main">
      <mc:Choice Requires="a14">
        <xdr:graphicFrame macro="">
          <xdr:nvGraphicFramePr>
            <xdr:cNvPr id="16" name="SOLICITANTE">
              <a:extLst>
                <a:ext uri="{FF2B5EF4-FFF2-40B4-BE49-F238E27FC236}">
                  <a16:creationId xmlns:a16="http://schemas.microsoft.com/office/drawing/2014/main" id="{66628B68-69F7-4F8E-8D00-F32408E8E9D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OLICITANTE"/>
            </a:graphicData>
          </a:graphic>
        </xdr:graphicFrame>
      </mc:Choice>
      <mc:Fallback xmlns="">
        <xdr:sp macro="" textlink="">
          <xdr:nvSpPr>
            <xdr:cNvPr id="0" name=""/>
            <xdr:cNvSpPr>
              <a:spLocks noTextEdit="1"/>
            </xdr:cNvSpPr>
          </xdr:nvSpPr>
          <xdr:spPr>
            <a:xfrm>
              <a:off x="16945505" y="978117"/>
              <a:ext cx="7384959" cy="1110245"/>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fLocksWithSheet="0" fPrintsWithSheet="0"/>
  </xdr:twoCellAnchor>
  <xdr:twoCellAnchor editAs="oneCell">
    <xdr:from>
      <xdr:col>6</xdr:col>
      <xdr:colOff>217714</xdr:colOff>
      <xdr:row>0</xdr:row>
      <xdr:rowOff>64896</xdr:rowOff>
    </xdr:from>
    <xdr:to>
      <xdr:col>12</xdr:col>
      <xdr:colOff>699938</xdr:colOff>
      <xdr:row>2</xdr:row>
      <xdr:rowOff>122465</xdr:rowOff>
    </xdr:to>
    <mc:AlternateContent xmlns:mc="http://schemas.openxmlformats.org/markup-compatibility/2006" xmlns:a14="http://schemas.microsoft.com/office/drawing/2010/main">
      <mc:Choice Requires="a14">
        <xdr:graphicFrame macro="">
          <xdr:nvGraphicFramePr>
            <xdr:cNvPr id="2" name="CATEGO">
              <a:extLst>
                <a:ext uri="{FF2B5EF4-FFF2-40B4-BE49-F238E27FC236}">
                  <a16:creationId xmlns:a16="http://schemas.microsoft.com/office/drawing/2014/main" id="{F8C09727-CC25-4073-8E31-C8DAA72BF4C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ATEGO"/>
            </a:graphicData>
          </a:graphic>
        </xdr:graphicFrame>
      </mc:Choice>
      <mc:Fallback xmlns="">
        <xdr:sp macro="" textlink="">
          <xdr:nvSpPr>
            <xdr:cNvPr id="0" name=""/>
            <xdr:cNvSpPr>
              <a:spLocks noTextEdit="1"/>
            </xdr:cNvSpPr>
          </xdr:nvSpPr>
          <xdr:spPr>
            <a:xfrm>
              <a:off x="5120747" y="64896"/>
              <a:ext cx="5606763" cy="619700"/>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fLocksWithSheet="0" fPrintsWithSheet="0"/>
  </xdr:twoCellAnchor>
  <xdr:twoCellAnchor>
    <xdr:from>
      <xdr:col>0</xdr:col>
      <xdr:colOff>517071</xdr:colOff>
      <xdr:row>37</xdr:row>
      <xdr:rowOff>95249</xdr:rowOff>
    </xdr:from>
    <xdr:to>
      <xdr:col>10</xdr:col>
      <xdr:colOff>748392</xdr:colOff>
      <xdr:row>68</xdr:row>
      <xdr:rowOff>40822</xdr:rowOff>
    </xdr:to>
    <xdr:graphicFrame macro="">
      <xdr:nvGraphicFramePr>
        <xdr:cNvPr id="23" name="Gráfico 22">
          <a:extLst>
            <a:ext uri="{FF2B5EF4-FFF2-40B4-BE49-F238E27FC236}">
              <a16:creationId xmlns:a16="http://schemas.microsoft.com/office/drawing/2014/main" id="{F7AFE88C-3F10-4636-A363-6DF40EF7B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607519</xdr:colOff>
      <xdr:row>10</xdr:row>
      <xdr:rowOff>73639</xdr:rowOff>
    </xdr:from>
    <xdr:to>
      <xdr:col>25</xdr:col>
      <xdr:colOff>608261</xdr:colOff>
      <xdr:row>31</xdr:row>
      <xdr:rowOff>49941</xdr:rowOff>
    </xdr:to>
    <xdr:graphicFrame macro="">
      <xdr:nvGraphicFramePr>
        <xdr:cNvPr id="25" name="Gráfico 24">
          <a:extLst>
            <a:ext uri="{FF2B5EF4-FFF2-40B4-BE49-F238E27FC236}">
              <a16:creationId xmlns:a16="http://schemas.microsoft.com/office/drawing/2014/main" id="{C694748E-9F38-442E-98E1-A6A38FB58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54430</xdr:colOff>
      <xdr:row>0</xdr:row>
      <xdr:rowOff>97723</xdr:rowOff>
    </xdr:from>
    <xdr:to>
      <xdr:col>6</xdr:col>
      <xdr:colOff>154164</xdr:colOff>
      <xdr:row>2</xdr:row>
      <xdr:rowOff>163286</xdr:rowOff>
    </xdr:to>
    <mc:AlternateContent xmlns:mc="http://schemas.openxmlformats.org/markup-compatibility/2006" xmlns:a14="http://schemas.microsoft.com/office/drawing/2010/main">
      <mc:Choice Requires="a14">
        <xdr:graphicFrame macro="">
          <xdr:nvGraphicFramePr>
            <xdr:cNvPr id="31" name="MES">
              <a:extLst>
                <a:ext uri="{FF2B5EF4-FFF2-40B4-BE49-F238E27FC236}">
                  <a16:creationId xmlns:a16="http://schemas.microsoft.com/office/drawing/2014/main" id="{8443C5A6-A4B1-49D2-91C2-79DD30AD2BC1}"/>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54430" y="97723"/>
              <a:ext cx="5002767" cy="627694"/>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0</xdr:col>
      <xdr:colOff>249732</xdr:colOff>
      <xdr:row>4</xdr:row>
      <xdr:rowOff>156882</xdr:rowOff>
    </xdr:from>
    <xdr:to>
      <xdr:col>16</xdr:col>
      <xdr:colOff>449035</xdr:colOff>
      <xdr:row>35</xdr:row>
      <xdr:rowOff>40822</xdr:rowOff>
    </xdr:to>
    <xdr:graphicFrame macro="">
      <xdr:nvGraphicFramePr>
        <xdr:cNvPr id="21" name="Gráfico 20">
          <a:extLst>
            <a:ext uri="{FF2B5EF4-FFF2-40B4-BE49-F238E27FC236}">
              <a16:creationId xmlns:a16="http://schemas.microsoft.com/office/drawing/2014/main" id="{B388970D-BCCA-4AFA-B340-DC4FDA866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95250</xdr:colOff>
      <xdr:row>185</xdr:row>
      <xdr:rowOff>0</xdr:rowOff>
    </xdr:from>
    <xdr:to>
      <xdr:col>24</xdr:col>
      <xdr:colOff>47624</xdr:colOff>
      <xdr:row>232</xdr:row>
      <xdr:rowOff>54427</xdr:rowOff>
    </xdr:to>
    <xdr:graphicFrame macro="">
      <xdr:nvGraphicFramePr>
        <xdr:cNvPr id="17" name="Gráfico 16">
          <a:extLst>
            <a:ext uri="{FF2B5EF4-FFF2-40B4-BE49-F238E27FC236}">
              <a16:creationId xmlns:a16="http://schemas.microsoft.com/office/drawing/2014/main" id="{731F7677-3864-4A1B-86D9-9299214D1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136070</xdr:colOff>
      <xdr:row>78</xdr:row>
      <xdr:rowOff>122464</xdr:rowOff>
    </xdr:from>
    <xdr:to>
      <xdr:col>11</xdr:col>
      <xdr:colOff>712303</xdr:colOff>
      <xdr:row>110</xdr:row>
      <xdr:rowOff>40821</xdr:rowOff>
    </xdr:to>
    <xdr:graphicFrame macro="">
      <xdr:nvGraphicFramePr>
        <xdr:cNvPr id="20" name="Gráfico 19">
          <a:extLst>
            <a:ext uri="{FF2B5EF4-FFF2-40B4-BE49-F238E27FC236}">
              <a16:creationId xmlns:a16="http://schemas.microsoft.com/office/drawing/2014/main" id="{2BF0715C-5BA8-4D48-B8AC-E858BB963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176893</xdr:colOff>
      <xdr:row>115</xdr:row>
      <xdr:rowOff>149677</xdr:rowOff>
    </xdr:from>
    <xdr:to>
      <xdr:col>21</xdr:col>
      <xdr:colOff>530679</xdr:colOff>
      <xdr:row>145</xdr:row>
      <xdr:rowOff>159284</xdr:rowOff>
    </xdr:to>
    <xdr:graphicFrame macro="">
      <xdr:nvGraphicFramePr>
        <xdr:cNvPr id="24" name="Gráfico 23">
          <a:extLst>
            <a:ext uri="{FF2B5EF4-FFF2-40B4-BE49-F238E27FC236}">
              <a16:creationId xmlns:a16="http://schemas.microsoft.com/office/drawing/2014/main" id="{9947B0BA-87A2-4FEF-A282-0261564F6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0</xdr:colOff>
      <xdr:row>236</xdr:row>
      <xdr:rowOff>-1</xdr:rowOff>
    </xdr:from>
    <xdr:to>
      <xdr:col>19</xdr:col>
      <xdr:colOff>259774</xdr:colOff>
      <xdr:row>271</xdr:row>
      <xdr:rowOff>51954</xdr:rowOff>
    </xdr:to>
    <xdr:graphicFrame macro="">
      <xdr:nvGraphicFramePr>
        <xdr:cNvPr id="26" name="Gráfico 25">
          <a:extLst>
            <a:ext uri="{FF2B5EF4-FFF2-40B4-BE49-F238E27FC236}">
              <a16:creationId xmlns:a16="http://schemas.microsoft.com/office/drawing/2014/main" id="{2437BE3E-E4F3-4816-AD9C-81B7F8EF2E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0.43603</cdr:x>
      <cdr:y>0.00894</cdr:y>
    </cdr:from>
    <cdr:to>
      <cdr:x>0.50277</cdr:x>
      <cdr:y>0.0793</cdr:y>
    </cdr:to>
    <cdr:sp macro="" textlink="">
      <cdr:nvSpPr>
        <cdr:cNvPr id="2" name="CuadroTexto 1">
          <a:extLst xmlns:a="http://schemas.openxmlformats.org/drawingml/2006/main">
            <a:ext uri="{FF2B5EF4-FFF2-40B4-BE49-F238E27FC236}">
              <a16:creationId xmlns:a16="http://schemas.microsoft.com/office/drawing/2014/main" id="{ECBDD776-C42D-447E-ABE1-B02AD7093E41}"/>
            </a:ext>
          </a:extLst>
        </cdr:cNvPr>
        <cdr:cNvSpPr txBox="1"/>
      </cdr:nvSpPr>
      <cdr:spPr>
        <a:xfrm xmlns:a="http://schemas.openxmlformats.org/drawingml/2006/main">
          <a:off x="8341965" y="79504"/>
          <a:ext cx="1276851" cy="62602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L" sz="1800" b="1" i="0" u="none" strike="noStrike" kern="1200" spc="0" baseline="0">
              <a:solidFill>
                <a:sysClr val="windowText" lastClr="000000"/>
              </a:solidFill>
              <a:latin typeface="+mn-lt"/>
              <a:ea typeface="+mn-ea"/>
              <a:cs typeface="+mn-cs"/>
            </a:rPr>
            <a:t>Rechazos</a:t>
          </a:r>
        </a:p>
      </cdr:txBody>
    </cdr:sp>
  </cdr:relSizeAnchor>
</c:userShapes>
</file>

<file path=xl/drawings/drawing9.xml><?xml version="1.0" encoding="utf-8"?>
<c:userShapes xmlns:c="http://schemas.openxmlformats.org/drawingml/2006/chart">
  <cdr:relSizeAnchor xmlns:cdr="http://schemas.openxmlformats.org/drawingml/2006/chartDrawing">
    <cdr:from>
      <cdr:x>0.39322</cdr:x>
      <cdr:y>0.05099</cdr:y>
    </cdr:from>
    <cdr:to>
      <cdr:x>0.66111</cdr:x>
      <cdr:y>0.12316</cdr:y>
    </cdr:to>
    <cdr:sp macro="" textlink="">
      <cdr:nvSpPr>
        <cdr:cNvPr id="2" name="CuadroTexto 1">
          <a:extLst xmlns:a="http://schemas.openxmlformats.org/drawingml/2006/main">
            <a:ext uri="{FF2B5EF4-FFF2-40B4-BE49-F238E27FC236}">
              <a16:creationId xmlns:a16="http://schemas.microsoft.com/office/drawing/2014/main" id="{E212D36E-DCF2-417B-8775-65DCF73E03A8}"/>
            </a:ext>
          </a:extLst>
        </cdr:cNvPr>
        <cdr:cNvSpPr txBox="1"/>
      </cdr:nvSpPr>
      <cdr:spPr>
        <a:xfrm xmlns:a="http://schemas.openxmlformats.org/drawingml/2006/main">
          <a:off x="5195950" y="342653"/>
          <a:ext cx="3539836" cy="48490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L" sz="1800" b="1">
              <a:solidFill>
                <a:sysClr val="windowText" lastClr="000000"/>
              </a:solidFill>
            </a:rPr>
            <a:t>Rechazos</a:t>
          </a:r>
          <a:r>
            <a:rPr lang="es-CL" sz="1800" b="1" baseline="0">
              <a:solidFill>
                <a:sysClr val="windowText" lastClr="000000"/>
              </a:solidFill>
            </a:rPr>
            <a:t> de </a:t>
          </a:r>
          <a:r>
            <a:rPr lang="es-CL" sz="1800" b="1">
              <a:solidFill>
                <a:sysClr val="windowText" lastClr="000000"/>
              </a:solidFill>
            </a:rPr>
            <a:t>Urgencias - Incidentes</a:t>
          </a:r>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0</xdr:colOff>
      <xdr:row>4</xdr:row>
      <xdr:rowOff>0</xdr:rowOff>
    </xdr:from>
    <xdr:to>
      <xdr:col>6</xdr:col>
      <xdr:colOff>0</xdr:colOff>
      <xdr:row>18</xdr:row>
      <xdr:rowOff>76200</xdr:rowOff>
    </xdr:to>
    <xdr:graphicFrame macro="">
      <xdr:nvGraphicFramePr>
        <xdr:cNvPr id="3" name="Gráfico 2">
          <a:extLst>
            <a:ext uri="{FF2B5EF4-FFF2-40B4-BE49-F238E27FC236}">
              <a16:creationId xmlns:a16="http://schemas.microsoft.com/office/drawing/2014/main" id="{9231C56F-AC75-4D07-8E64-D49FBBC86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352425</xdr:colOff>
      <xdr:row>3</xdr:row>
      <xdr:rowOff>104775</xdr:rowOff>
    </xdr:from>
    <xdr:to>
      <xdr:col>18</xdr:col>
      <xdr:colOff>28575</xdr:colOff>
      <xdr:row>23</xdr:row>
      <xdr:rowOff>176213</xdr:rowOff>
    </xdr:to>
    <xdr:graphicFrame macro="">
      <xdr:nvGraphicFramePr>
        <xdr:cNvPr id="4" name="Gráfico 3">
          <a:extLst>
            <a:ext uri="{FF2B5EF4-FFF2-40B4-BE49-F238E27FC236}">
              <a16:creationId xmlns:a16="http://schemas.microsoft.com/office/drawing/2014/main" id="{9D396751-9BA4-460B-9445-C2B2EFFE32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285750</xdr:colOff>
      <xdr:row>26</xdr:row>
      <xdr:rowOff>176892</xdr:rowOff>
    </xdr:from>
    <xdr:to>
      <xdr:col>18</xdr:col>
      <xdr:colOff>95250</xdr:colOff>
      <xdr:row>49</xdr:row>
      <xdr:rowOff>167366</xdr:rowOff>
    </xdr:to>
    <xdr:graphicFrame macro="">
      <xdr:nvGraphicFramePr>
        <xdr:cNvPr id="5" name="Gráfico 4">
          <a:extLst>
            <a:ext uri="{FF2B5EF4-FFF2-40B4-BE49-F238E27FC236}">
              <a16:creationId xmlns:a16="http://schemas.microsoft.com/office/drawing/2014/main" id="{CEF94E7F-4BE6-40B7-97A8-731EFFD7B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647701</xdr:colOff>
      <xdr:row>41</xdr:row>
      <xdr:rowOff>0</xdr:rowOff>
    </xdr:from>
    <xdr:to>
      <xdr:col>4</xdr:col>
      <xdr:colOff>2400300</xdr:colOff>
      <xdr:row>63</xdr:row>
      <xdr:rowOff>180974</xdr:rowOff>
    </xdr:to>
    <xdr:graphicFrame macro="">
      <xdr:nvGraphicFramePr>
        <xdr:cNvPr id="3" name="Gráfico 2">
          <a:extLst>
            <a:ext uri="{FF2B5EF4-FFF2-40B4-BE49-F238E27FC236}">
              <a16:creationId xmlns:a16="http://schemas.microsoft.com/office/drawing/2014/main" id="{D52FA63C-3A23-4739-A8F6-54A151AB7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862012</xdr:colOff>
      <xdr:row>0</xdr:row>
      <xdr:rowOff>4762</xdr:rowOff>
    </xdr:from>
    <xdr:to>
      <xdr:col>3</xdr:col>
      <xdr:colOff>4500562</xdr:colOff>
      <xdr:row>14</xdr:row>
      <xdr:rowOff>80962</xdr:rowOff>
    </xdr:to>
    <xdr:graphicFrame macro="">
      <xdr:nvGraphicFramePr>
        <xdr:cNvPr id="4" name="Gráfico 3">
          <a:extLst>
            <a:ext uri="{FF2B5EF4-FFF2-40B4-BE49-F238E27FC236}">
              <a16:creationId xmlns:a16="http://schemas.microsoft.com/office/drawing/2014/main" id="{B7EFEBD6-0DF8-4519-9BB9-55157EFFF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447675</xdr:colOff>
      <xdr:row>16</xdr:row>
      <xdr:rowOff>128587</xdr:rowOff>
    </xdr:from>
    <xdr:to>
      <xdr:col>4</xdr:col>
      <xdr:colOff>2266950</xdr:colOff>
      <xdr:row>37</xdr:row>
      <xdr:rowOff>9525</xdr:rowOff>
    </xdr:to>
    <xdr:graphicFrame macro="">
      <xdr:nvGraphicFramePr>
        <xdr:cNvPr id="5" name="Gráfico 4">
          <a:extLst>
            <a:ext uri="{FF2B5EF4-FFF2-40B4-BE49-F238E27FC236}">
              <a16:creationId xmlns:a16="http://schemas.microsoft.com/office/drawing/2014/main" id="{86C03336-4723-4530-BFFC-005F9471B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úl Andrés Pasten Ramírez" refreshedDate="44312.538935300923" createdVersion="7" refreshedVersion="7" minRefreshableVersion="3" recordCount="106" xr:uid="{C3182BA1-D712-454C-AA7B-E6EBE3C7A768}">
  <cacheSource type="worksheet">
    <worksheetSource name="Tabla1"/>
  </cacheSource>
  <cacheFields count="32">
    <cacheField name="MES" numFmtId="0">
      <sharedItems/>
    </cacheField>
    <cacheField name="RI" numFmtId="0">
      <sharedItems containsSemiMixedTypes="0" containsString="0" containsNumber="1" containsInteger="1" minValue="201911185616937" maxValue="202103255622324"/>
    </cacheField>
    <cacheField name="APLICACION" numFmtId="0">
      <sharedItems count="54">
        <s v="Reaction web"/>
        <s v="WSIntegracionGO.bciseguros.cl"/>
        <s v="http://contactocorredores.bciseguros.cl/"/>
        <s v="http://contactogestioncorredores.bciseguros.cl/Login.aspx"/>
        <s v="dswvehiculo"/>
        <s v="soapunired.bciseguros.cl"/>
        <s v="cotizadortransporte"/>
        <s v="CotizadorIncendio"/>
        <s v="SOAPWEB"/>
        <s v="http://soapweb.qa.zenitseguros.cl"/>
        <s v="backofficesoapbcizenit"/>
        <s v="http://soapweb.bciseguros.cl"/>
        <s v="http://soapweb.zenitseguros.cl"/>
        <s v="GestionInspecciones"/>
        <s v="wsIntegracionSins"/>
        <s v="WebPagoPrimeraCuota.bciseguros.cl"/>
        <s v="gestionoportunidades.bciseguros.cl"/>
        <s v="wsconsumegeolocalizacionhogar"/>
        <s v="https://contactogestioncorredores.bciseguros.cl/"/>
        <s v="VISUALTIME"/>
        <s v="ControldeAcceso"/>
        <s v="ApiCotMulRamo"/>
        <s v="ApiEnvioCorreo.bciseguros.cl"/>
        <s v="ApiTarificarHogar"/>
        <s v="ApiControlAcceso"/>
        <s v="BotonEstado ZENIT"/>
        <s v="Apiepac"/>
        <s v="cotizadordirecto.bciseguros.cl"/>
        <s v="CotizadorMultiRamos"/>
        <s v="mesaderepuestosback"/>
        <s v="cotizador seguro vida"/>
        <s v="Cotizador Hogar Banca"/>
        <s v="EnQueEstaMiVehiculo"/>
        <s v="EnQueEstaMiVehiculoZenit"/>
        <s v="TimeLineLiqVhInt"/>
        <s v="EW Nota N999"/>
        <s v="ApiOfVirtual"/>
        <s v="Suscribir PAT CRI"/>
        <s v="OficinaVirtual"/>
        <s v="WSEmisionWsm.bciseguros.cl"/>
        <s v="soapsantander"/>
        <s v="Soapbancoestado"/>
        <s v="wslisasoap"/>
        <s v="wscargaacsel.bciseguros.cl"/>
        <s v="cotizadorsegurovida.bciseguros.cl"/>
        <s v="WebInBound"/>
        <s v="ServiciosBaseSiniestro"/>
        <s v="WsIntegracionValora"/>
        <s v="BandejaLineasComerciales"/>
        <s v="IFRSMatrices"/>
        <s v="zifrsmatrices"/>
        <s v="Cotizador Tradicional"/>
        <s v="ApiAccesoCore"/>
        <s v="Web Corporativa 3.0 - Portal Cliente"/>
      </sharedItems>
    </cacheField>
    <cacheField name="SOLICITANTE" numFmtId="0">
      <sharedItems/>
    </cacheField>
    <cacheField name="ID" numFmtId="0">
      <sharedItems containsSemiMixedTypes="0" containsString="0" containsNumber="1" containsInteger="1" minValue="6362" maxValue="6582"/>
    </cacheField>
    <cacheField name="estado" numFmtId="0">
      <sharedItems/>
    </cacheField>
    <cacheField name="PLATAFORMA" numFmtId="0">
      <sharedItems/>
    </cacheField>
    <cacheField name="EMPRESA" numFmtId="0">
      <sharedItems/>
    </cacheField>
    <cacheField name="subtipo" numFmtId="0">
      <sharedItems/>
    </cacheField>
    <cacheField name="USUARIO LIDER" numFmtId="0">
      <sharedItems/>
    </cacheField>
    <cacheField name="INSTRUCCIONES" numFmtId="0">
      <sharedItems longText="1"/>
    </cacheField>
    <cacheField name="INSTRUCCIONES_SQL" numFmtId="0">
      <sharedItems containsBlank="1" longText="1"/>
    </cacheField>
    <cacheField name="OBS_Rechazo" numFmtId="0">
      <sharedItems containsBlank="1"/>
    </cacheField>
    <cacheField name="IC" numFmtId="0">
      <sharedItems/>
    </cacheField>
    <cacheField name="SVN" numFmtId="0">
      <sharedItems/>
    </cacheField>
    <cacheField name="Motivo_Cambio" numFmtId="0">
      <sharedItems/>
    </cacheField>
    <cacheField name="Obs_Aprobacion1" numFmtId="0">
      <sharedItems containsBlank="1"/>
    </cacheField>
    <cacheField name="FECHA_SOLICITUD_QA" numFmtId="22">
      <sharedItems containsSemiMixedTypes="0" containsNonDate="0" containsDate="1" containsString="0" minDate="2021-02-25T16:33:20" maxDate="2021-03-31T13:41:20"/>
    </cacheField>
    <cacheField name="FECHA_PASO_QA" numFmtId="22">
      <sharedItems containsSemiMixedTypes="0" containsNonDate="0" containsDate="1" containsString="0" minDate="2021-03-01T08:50:22" maxDate="2021-03-31T13:43:49"/>
    </cacheField>
    <cacheField name="FECHA_SOLICITUD_PROD" numFmtId="0">
      <sharedItems containsNonDate="0" containsDate="1" containsString="0" containsBlank="1" minDate="2021-03-01T18:28:03" maxDate="2021-04-01T12:31:22"/>
    </cacheField>
    <cacheField name="FECHA_PASO_PROD" numFmtId="0">
      <sharedItems containsNonDate="0" containsString="0" containsBlank="1"/>
    </cacheField>
    <cacheField name="4" numFmtId="0">
      <sharedItems containsNonDate="0" containsString="0" containsBlank="1"/>
    </cacheField>
    <cacheField name="DEMORA_INSTALACION_QA" numFmtId="0">
      <sharedItems containsSemiMixedTypes="0" containsNonDate="0" containsDate="1" containsString="0" minDate="1899-12-30T00:02:00" maxDate="1900-01-04T14:43:00"/>
    </cacheField>
    <cacheField name="DIA PASO QA" numFmtId="0">
      <sharedItems/>
    </cacheField>
    <cacheField name="FORMULA_DEMORA_INSTALACION_QA" numFmtId="0">
      <sharedItems/>
    </cacheField>
    <cacheField name="DEMORA_SOLICITUD_INSTALACION_PROD" numFmtId="0">
      <sharedItems containsSemiMixedTypes="0" containsDate="1" containsString="0" containsMixedTypes="1" minDate="1900-01-06T18:52:12" maxDate="1899-12-31T00:00:00"/>
    </cacheField>
    <cacheField name="TIPO" numFmtId="0">
      <sharedItems/>
    </cacheField>
    <cacheField name="ESTADO2" numFmtId="0">
      <sharedItems/>
    </cacheField>
    <cacheField name="AREA" numFmtId="0">
      <sharedItems/>
    </cacheField>
    <cacheField name="JEFE" numFmtId="0">
      <sharedItems/>
    </cacheField>
    <cacheField name="CATEGO" numFmtId="0">
      <sharedItems/>
    </cacheField>
    <cacheField name="TIENE SCRIPT/B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úl Andrés Pasten Ramírez" refreshedDate="44312.538935416669" createdVersion="6" refreshedVersion="7" minRefreshableVersion="3" recordCount="1212" xr:uid="{7AE45E52-39F3-494A-8C71-21860257D790}">
  <cacheSource type="worksheet">
    <worksheetSource ref="A1:AF1213" sheet="DATA"/>
  </cacheSource>
  <cacheFields count="32">
    <cacheField name="MES" numFmtId="0">
      <sharedItems count="6">
        <s v="Febrero"/>
        <s v="Enero"/>
        <s v="Noviembre"/>
        <s v="Diciembre"/>
        <s v="Octubre"/>
        <s v="Marzo"/>
      </sharedItems>
    </cacheField>
    <cacheField name="RI" numFmtId="0">
      <sharedItems containsSemiMixedTypes="0" containsString="0" containsNumber="1" containsInteger="1" minValue="201904045614387" maxValue="202103265622340"/>
    </cacheField>
    <cacheField name="APLICACION" numFmtId="0">
      <sharedItems/>
    </cacheField>
    <cacheField name="SOLICITANTE" numFmtId="0">
      <sharedItems/>
    </cacheField>
    <cacheField name="ID" numFmtId="0">
      <sharedItems containsSemiMixedTypes="0" containsString="0" containsNumber="1" containsInteger="1" minValue="4828" maxValue="6582"/>
    </cacheField>
    <cacheField name="estado" numFmtId="0">
      <sharedItems/>
    </cacheField>
    <cacheField name="PLATAFORMA" numFmtId="0">
      <sharedItems/>
    </cacheField>
    <cacheField name="EMPRESA" numFmtId="0">
      <sharedItems/>
    </cacheField>
    <cacheField name="subtipo" numFmtId="0">
      <sharedItems/>
    </cacheField>
    <cacheField name="USUARIO LIDER" numFmtId="0">
      <sharedItems/>
    </cacheField>
    <cacheField name="INSTRUCCIONES" numFmtId="0">
      <sharedItems containsBlank="1" longText="1"/>
    </cacheField>
    <cacheField name="INSTRUCCIONES_SQL" numFmtId="0">
      <sharedItems containsBlank="1" longText="1"/>
    </cacheField>
    <cacheField name="OBS_Rechazo" numFmtId="0">
      <sharedItems containsBlank="1" containsMixedTypes="1" containsNumber="1" containsInteger="1" minValue="1" maxValue="1"/>
    </cacheField>
    <cacheField name="IC" numFmtId="0">
      <sharedItems containsBlank="1"/>
    </cacheField>
    <cacheField name="SVN" numFmtId="0">
      <sharedItems containsBlank="1"/>
    </cacheField>
    <cacheField name="Motivo_Cambio" numFmtId="0">
      <sharedItems containsBlank="1"/>
    </cacheField>
    <cacheField name="Obs_Aprobacion1" numFmtId="0">
      <sharedItems containsBlank="1"/>
    </cacheField>
    <cacheField name="FECHA_SOLICITUD_QA" numFmtId="22">
      <sharedItems containsSemiMixedTypes="0" containsNonDate="0" containsDate="1" containsString="0" minDate="2020-10-19T12:01:55" maxDate="2021-03-31T13:41:20"/>
    </cacheField>
    <cacheField name="FECHA_PASO_QA" numFmtId="22">
      <sharedItems containsSemiMixedTypes="0" containsNonDate="0" containsDate="1" containsString="0" minDate="2020-10-20T09:45:56" maxDate="2021-03-31T13:43:49"/>
    </cacheField>
    <cacheField name="FECHA_SOLICITUD_PROD" numFmtId="0">
      <sharedItems containsNonDate="0" containsDate="1" containsString="0" containsBlank="1" minDate="2020-07-21T16:07:59" maxDate="2021-04-01T13:25:23"/>
    </cacheField>
    <cacheField name="FECHA_PASO_PROD" numFmtId="0">
      <sharedItems containsNonDate="0" containsString="0" containsBlank="1"/>
    </cacheField>
    <cacheField name="4" numFmtId="0">
      <sharedItems containsNonDate="0" containsString="0" containsBlank="1"/>
    </cacheField>
    <cacheField name="DEMORA_INSTALACION_QA" numFmtId="164">
      <sharedItems containsSemiMixedTypes="0" containsNonDate="0" containsDate="1" containsString="0" minDate="1899-12-30T00:00:00" maxDate="1900-01-16T19:02:00"/>
    </cacheField>
    <cacheField name="DIA PASO QA" numFmtId="14">
      <sharedItems/>
    </cacheField>
    <cacheField name="FORMULA_DEMORA_INSTALACION_QA" numFmtId="46">
      <sharedItems/>
    </cacheField>
    <cacheField name="DEMORA_SOLICITUD_INSTALACION_PROD" numFmtId="164">
      <sharedItems containsDate="1" containsString="0" containsBlank="1" containsMixedTypes="1" minDate="1900-01-06T18:52:12" maxDate="1899-12-31T00:00:00"/>
    </cacheField>
    <cacheField name="TIPO" numFmtId="0">
      <sharedItems count="4">
        <s v="Normal"/>
        <s v="Incidente"/>
        <s v="Urgencia"/>
        <e v="#N/A"/>
      </sharedItems>
    </cacheField>
    <cacheField name="ESTADO2" numFmtId="0">
      <sharedItems/>
    </cacheField>
    <cacheField name="AREA" numFmtId="0">
      <sharedItems containsMixedTypes="1" containsNumber="1" containsInteger="1" minValue="0" maxValue="0" count="12">
        <s v="Sistemas de Siniestros"/>
        <s v="Sistemas atencion de Clientes"/>
        <s v="Sistemas Comerciales"/>
        <s v="BACKOFFICE GENERALES"/>
        <s v="Sistemas Generales"/>
        <s v="BACKOFFICE VIDA"/>
        <s v="Integracion y Proyectos Core"/>
        <s v="Sistemas Core Vida"/>
        <e v="#N/A"/>
        <s v="Arquitectura e Ingenieria de datos"/>
        <n v="0"/>
        <s v="sistemas Core Generales"/>
      </sharedItems>
    </cacheField>
    <cacheField name="JEFE" numFmtId="0">
      <sharedItems containsMixedTypes="1" containsNumber="1" containsInteger="1" minValue="0" maxValue="0"/>
    </cacheField>
    <cacheField name="CATEGO" numFmtId="0">
      <sharedItems/>
    </cacheField>
    <cacheField name="TIENE SCRIPT/B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úl Andrés Pasten Ramírez" refreshedDate="44312.538935532408" createdVersion="6" refreshedVersion="7" minRefreshableVersion="3" recordCount="108" xr:uid="{4E9B0962-BB61-48DD-A219-95E03A6BD69A}">
  <cacheSource type="worksheet">
    <worksheetSource ref="A1:L1048576" sheet="DATA_PRD"/>
  </cacheSource>
  <cacheFields count="12">
    <cacheField name="N°" numFmtId="0">
      <sharedItems containsBlank="1"/>
    </cacheField>
    <cacheField name="Estado paso" numFmtId="0">
      <sharedItems containsBlank="1" count="4">
        <s v="OK"/>
        <s v="Cancelado"/>
        <s v="Nok"/>
        <m/>
      </sharedItems>
    </cacheField>
    <cacheField name="tipo" numFmtId="0">
      <sharedItems containsBlank="1" count="5">
        <s v="Normal"/>
        <s v="Urgencia"/>
        <s v="Incidente"/>
        <m/>
        <s v="Urgencia Negocio" u="1"/>
      </sharedItems>
    </cacheField>
    <cacheField name="DIA" numFmtId="0">
      <sharedItems containsDate="1" containsBlank="1" containsMixedTypes="1" minDate="2021-03-01T00:00:00" maxDate="2021-04-30T00:00:00"/>
    </cacheField>
    <cacheField name="SISTEMA" numFmtId="0">
      <sharedItems containsBlank="1" containsMixedTypes="1" containsNumber="1" containsInteger="1" minValue="1" maxValue="3"/>
    </cacheField>
    <cacheField name="TECNOLOGIA" numFmtId="0">
      <sharedItems containsBlank="1"/>
    </cacheField>
    <cacheField name="RI" numFmtId="0">
      <sharedItems containsBlank="1" containsMixedTypes="1" containsNumber="1" containsInteger="1" minValue="5488" maxValue="6420"/>
    </cacheField>
    <cacheField name="N° PP" numFmtId="0">
      <sharedItems containsBlank="1" containsMixedTypes="1" containsNumber="1" containsInteger="1" minValue="5716" maxValue="6579"/>
    </cacheField>
    <cacheField name="Aplica BD" numFmtId="0">
      <sharedItems containsBlank="1" containsMixedTypes="1" containsNumber="1" containsInteger="1" minValue="5950" maxValue="6569"/>
    </cacheField>
    <cacheField name="Contacto Desarrollo" numFmtId="0">
      <sharedItems containsBlank="1"/>
    </cacheField>
    <cacheField name="Luis Silva" numFmtId="0">
      <sharedItems containsBlank="1"/>
    </cacheField>
    <cacheField name="Siniestros" numFmtId="0">
      <sharedItems containsDate="1" containsBlank="1" containsMixedTypes="1" minDate="1899-12-30T12:45:00" maxDate="1899-12-30T2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úl Andrés Pasten Ramírez" refreshedDate="44312.538935879631" createdVersion="6" refreshedVersion="7" minRefreshableVersion="3" recordCount="4139" xr:uid="{4C052A51-6D93-4AAD-8CC4-4C8F15496B2B}">
  <cacheSource type="worksheet">
    <worksheetSource ref="A1:AF1048576" sheet="DATA"/>
  </cacheSource>
  <cacheFields count="32">
    <cacheField name="MES" numFmtId="0">
      <sharedItems containsBlank="1" count="8">
        <s v="Febrero"/>
        <s v="Enero"/>
        <s v="Noviembre"/>
        <s v="Diciembre"/>
        <s v="Octubre"/>
        <s v="Marzo"/>
        <s v="Abril"/>
        <m/>
      </sharedItems>
    </cacheField>
    <cacheField name="RI" numFmtId="0">
      <sharedItems containsString="0" containsBlank="1" containsNumber="1" containsInteger="1" minValue="201904045614387" maxValue="202104235622641" count="500">
        <n v="202102115621878"/>
        <n v="202102235621982"/>
        <n v="202010275620789"/>
        <n v="202102185621939"/>
        <n v="201907095615570"/>
        <n v="202102225621967"/>
        <n v="202011125620983"/>
        <n v="202102235621984"/>
        <n v="202010295620826"/>
        <n v="202101275621760"/>
        <n v="202010145620648"/>
        <n v="202010145620650"/>
        <n v="202102225621976"/>
        <n v="202101085621574"/>
        <n v="201909105616282"/>
        <n v="202101055621522"/>
        <n v="201911185616937"/>
        <n v="202102155621907"/>
        <n v="202102155621910"/>
        <n v="202102195621957"/>
        <n v="202102195621955"/>
        <n v="202102155621906"/>
        <n v="202004285618734"/>
        <n v="201904045614387"/>
        <n v="202102155621913"/>
        <n v="202102155621904"/>
        <n v="202010295620822"/>
        <n v="202102115621883"/>
        <n v="202102035621810"/>
        <n v="202007275619749"/>
        <n v="202102125621893"/>
        <n v="202101275621761"/>
        <n v="202102115621881"/>
        <n v="202102155621912"/>
        <n v="202102175621933"/>
        <n v="202008075619884"/>
        <n v="202102175621925"/>
        <n v="202101075621544"/>
        <n v="202102025621804"/>
        <n v="202102165621921"/>
        <n v="201911275617056"/>
        <n v="202101195621678"/>
        <n v="202101045621488"/>
        <n v="202010215620724"/>
        <n v="202009245620421"/>
        <n v="202102155621914"/>
        <n v="201907255615754"/>
        <n v="202009235620390"/>
        <n v="201912245617363"/>
        <n v="202012305621462"/>
        <n v="202003035618195"/>
        <n v="202102115621875"/>
        <n v="202101075621556"/>
        <n v="202012175621328"/>
        <n v="202101045621494"/>
        <n v="202102105621868"/>
        <n v="202101265621747"/>
        <n v="202012145621279"/>
        <n v="202102035621812"/>
        <n v="202102045621822"/>
        <n v="202005135618882"/>
        <n v="202008265620078"/>
        <n v="202102045621821"/>
        <n v="202101185621655"/>
        <n v="202012075621217"/>
        <n v="202102055621827"/>
        <n v="202102055621832"/>
        <n v="202010195620701"/>
        <n v="202011305621156"/>
        <n v="202102085621840"/>
        <n v="202005085618838"/>
        <n v="202012235621390"/>
        <n v="202102045621818"/>
        <n v="202005145618918"/>
        <n v="202101045621493"/>
        <n v="202005155618929"/>
        <n v="202101285621780"/>
        <n v="202005265619018"/>
        <n v="202012165621313"/>
        <n v="202007275619752"/>
        <n v="202005255619001"/>
        <n v="202101285621778"/>
        <n v="202101195621670"/>
        <n v="202006245619403"/>
        <n v="202011305621166"/>
        <n v="202101285621776"/>
        <n v="202101255621719"/>
        <n v="202101205621686"/>
        <n v="202101275621766"/>
        <n v="202101275621767"/>
        <n v="202012295621426"/>
        <n v="202101225621707"/>
        <n v="202101275621756"/>
        <n v="202101145621631"/>
        <n v="202101195621671"/>
        <n v="202101265621742"/>
        <n v="202012015621171"/>
        <n v="202012295621428"/>
        <n v="202012175621333"/>
        <n v="202101115621583"/>
        <n v="202101265621732"/>
        <n v="202101265621731"/>
        <n v="202101265621730"/>
        <n v="202101265621736"/>
        <n v="202101265621740"/>
        <n v="202101265621738"/>
        <n v="202007275619748"/>
        <n v="202007275619747"/>
        <n v="202011235621081"/>
        <n v="202101265621739"/>
        <n v="202101195621680"/>
        <n v="202101265621734"/>
        <n v="202101075621567"/>
        <n v="202007065619516"/>
        <n v="202007135619596"/>
        <n v="202101215621699"/>
        <n v="201912045617109"/>
        <n v="202011105620950"/>
        <n v="202007205619687"/>
        <n v="202101225621710"/>
        <n v="202012155621307"/>
        <n v="202007275619759"/>
        <n v="202101205621694"/>
        <n v="202012235621394"/>
        <n v="202101195621674"/>
        <n v="202012145621278"/>
        <n v="202008275620089"/>
        <n v="202101195621673"/>
        <n v="202101195621672"/>
        <n v="202010215620745"/>
        <n v="202101135621616"/>
        <n v="202010155620652"/>
        <n v="202101155621643"/>
        <n v="202012165621314"/>
        <n v="202101135621621"/>
        <n v="202011235621086"/>
        <n v="202101075621549"/>
        <n v="202008105619895"/>
        <n v="202009165620333"/>
        <n v="202011095620932"/>
        <n v="202101085621572"/>
        <n v="202101055621504"/>
        <n v="202101075621564"/>
        <n v="202101115621594"/>
        <n v="202011195621071"/>
        <n v="202101115621585"/>
        <n v="202011195621068"/>
        <n v="202012295621429"/>
        <n v="202101085621571"/>
        <n v="202101075621566"/>
        <n v="202008135619941"/>
        <n v="202101055621515"/>
        <n v="202101065621536"/>
        <n v="202101065621533"/>
        <n v="202101055621524"/>
        <n v="202101055621519"/>
        <n v="202007295619783"/>
        <n v="202101045621482"/>
        <n v="202012305621468"/>
        <n v="202004085618575"/>
        <n v="201906125615215"/>
        <n v="202008245620048"/>
        <n v="202011095620936"/>
        <n v="202010155620655"/>
        <n v="202008255620054"/>
        <n v="202012295621432"/>
        <n v="202008275620092"/>
        <n v="202009025620176"/>
        <n v="202009025620184"/>
        <n v="202012295621433"/>
        <n v="202012295621440"/>
        <n v="202012025621184"/>
        <n v="202012285621414"/>
        <n v="202012295621425"/>
        <n v="202012285621413"/>
        <n v="202009045620207"/>
        <n v="202012105621239"/>
        <n v="202009165620327"/>
        <n v="202012245621402"/>
        <n v="202009225620369"/>
        <n v="202012285621406"/>
        <n v="202010285620803"/>
        <n v="202009225620375"/>
        <n v="202012235621393"/>
        <n v="202007275619755"/>
        <n v="202012075621222"/>
        <n v="202012185621343"/>
        <n v="202012225621374"/>
        <n v="202009025620185"/>
        <n v="202010145620633"/>
        <n v="202012165621321"/>
        <n v="202012025621185"/>
        <n v="202011165621006"/>
        <n v="202008255620063"/>
        <n v="202012215621355"/>
        <n v="202011235621088"/>
        <n v="202002065617908"/>
        <n v="202010185620686"/>
        <n v="202007225619711"/>
        <n v="202011305621165"/>
        <n v="202011185621024"/>
        <n v="202012155621295"/>
        <n v="202012185621340"/>
        <n v="202011045620897"/>
        <n v="202009035620194"/>
        <n v="202011235621085"/>
        <n v="202012145621262"/>
        <n v="202012115621252"/>
        <n v="202001085617525"/>
        <n v="202011105620953"/>
        <n v="202012075621219"/>
        <n v="202012155621305"/>
        <n v="202010145620649"/>
        <n v="201911195616945"/>
        <n v="202010305620846"/>
        <n v="202012145621263"/>
        <n v="202011135620997"/>
        <n v="202012045621208"/>
        <n v="202012045621212"/>
        <n v="202010275620792"/>
        <n v="202012115621253"/>
        <n v="202003055618233"/>
        <n v="202011235621076"/>
        <n v="202011055620904"/>
        <n v="202010285620811"/>
        <n v="202011055620901"/>
        <n v="202011115620971"/>
        <n v="202009245620417"/>
        <n v="202012095621229"/>
        <n v="202011305621158"/>
        <n v="202011185621040"/>
        <n v="202011095620922"/>
        <n v="202011255621113"/>
        <n v="202011035620868"/>
        <n v="202012035621197"/>
        <n v="202011305621161"/>
        <n v="202012025621186"/>
        <n v="202011265621141"/>
        <n v="202012045621207"/>
        <n v="202011235621080"/>
        <n v="202011175621015"/>
        <n v="202012035621195"/>
        <n v="202009155620314"/>
        <n v="202010285620812"/>
        <n v="202011185621035"/>
        <n v="202012015621173"/>
        <n v="202009285620446"/>
        <n v="202011265621142"/>
        <n v="202011195621062"/>
        <n v="202012015621170"/>
        <n v="202010155620664"/>
        <n v="202008315620139"/>
        <n v="202012015621176"/>
        <n v="202011235621091"/>
        <n v="202011105620945"/>
        <n v="202007135619592"/>
        <n v="202009285620456"/>
        <n v="202011265621140"/>
        <n v="202002115617958"/>
        <n v="202011175621014"/>
        <n v="202010095620597"/>
        <n v="202009225620363"/>
        <n v="202008195619996"/>
        <n v="202011035620869"/>
        <n v="202009225620358"/>
        <n v="202010285620802"/>
        <n v="202010025620517"/>
        <n v="202009295620470"/>
        <n v="202011245621097"/>
        <n v="202009155620313"/>
        <n v="202008315620136"/>
        <n v="202011195621043"/>
        <n v="202011185621039"/>
        <n v="202006195619342"/>
        <n v="202010285620801"/>
        <n v="201905305615056"/>
        <n v="202011095620931"/>
        <n v="202011105620962"/>
        <n v="202011185621030"/>
        <n v="202011185621029"/>
        <n v="202002215618079"/>
        <n v="202008105619900"/>
        <n v="202011115620976"/>
        <n v="202011135620991"/>
        <n v="202003055618247"/>
        <n v="202008115619919"/>
        <n v="202008125619931"/>
        <n v="202011135620998"/>
        <n v="202011175621016"/>
        <n v="202008085619889"/>
        <n v="202012305621466"/>
        <n v="202010055620535"/>
        <n v="202010235620762"/>
        <n v="202010145620643"/>
        <n v="202007075619534"/>
        <n v="202008195619999"/>
        <n v="202010065620554"/>
        <n v="202010145620642"/>
        <n v="202010275620793"/>
        <n v="202010275620795"/>
        <n v="202011095620939"/>
        <n v="202009245620408"/>
        <n v="202101075621557"/>
        <n v="202011045620889"/>
        <n v="202009075620217"/>
        <n v="202011115620967"/>
        <n v="202010275620791"/>
        <n v="202009245620413"/>
        <n v="202009245620406"/>
        <n v="202011075620919"/>
        <n v="202010165620675"/>
        <n v="202010145620630"/>
        <n v="202010295620831"/>
        <n v="202011095620927"/>
        <n v="202010235620758"/>
        <n v="202011095620921"/>
        <n v="202011045620895"/>
        <n v="202003115618323"/>
        <n v="202011055620900"/>
        <n v="202011055620902"/>
        <n v="202010285620810"/>
        <n v="202010165620676"/>
        <n v="202010275620787"/>
        <n v="202003195618405"/>
        <n v="202008075619882"/>
        <n v="202009245620420"/>
        <n v="202009295620472"/>
        <n v="202010145620629"/>
        <n v="202006195619336"/>
        <n v="201908295616161"/>
        <n v="202010305620847"/>
        <n v="202003185618384"/>
        <n v="202010265620779"/>
        <n v="202010285620813"/>
        <n v="202010285620808"/>
        <n v="202010165620677"/>
        <n v="202010165620680"/>
        <n v="202006105619206"/>
        <n v="202010265620777"/>
        <n v="202010275620783"/>
        <n v="202010275620797"/>
        <n v="202010285620806"/>
        <n v="201909255616404"/>
        <n v="202010085620579"/>
        <n v="202010285620799"/>
        <n v="202010275620782"/>
        <n v="202010195620694"/>
        <n v="202010205620714"/>
        <n v="202009145620303"/>
        <n v="202003185618397"/>
        <n v="202009155620312"/>
        <n v="202010155620661"/>
        <n v="202008315620153"/>
        <n v="202010215620728"/>
        <n v="202008265620072"/>
        <n v="202010215620740"/>
        <n v="202009075620226"/>
        <n v="202004225618689"/>
        <n v="202010215620743"/>
        <n v="202007135619614"/>
        <n v="202003195618404"/>
        <n v="202010095620602"/>
        <n v="202009245620425"/>
        <n v="202010195620700"/>
        <n v="202010165620670"/>
        <n v="202007065619505"/>
        <n v="202102185621946"/>
        <n v="202103185622228"/>
        <n v="202103255622324"/>
        <n v="202103095622131"/>
        <n v="202009225620370"/>
        <n v="202103055622108"/>
        <n v="202103235622271"/>
        <n v="202103245622308"/>
        <n v="202012285621412"/>
        <n v="202102155621903"/>
        <n v="202103225622255"/>
        <n v="202103195622235"/>
        <n v="202103255622330"/>
        <n v="202103045622093"/>
        <n v="202102025621800"/>
        <n v="202103035622075"/>
        <n v="202008275620097"/>
        <n v="202102255622026"/>
        <n v="202103185622227"/>
        <n v="202103265622340"/>
        <n v="202103235622282"/>
        <n v="202103245622301"/>
        <n v="202103245622304"/>
        <n v="202103245622297"/>
        <n v="202103245622298"/>
        <n v="202103245622296"/>
        <n v="202103235622290"/>
        <n v="202103235622291"/>
        <n v="202103235622287"/>
        <n v="202103095622129"/>
        <n v="202103185622216"/>
        <n v="201906165615268"/>
        <n v="202102095621851"/>
        <n v="202103185622226"/>
        <n v="202103155622173"/>
        <n v="202102015621795"/>
        <n v="202101115621579"/>
        <n v="202103095622133"/>
        <n v="202103175622213"/>
        <n v="202011095620935"/>
        <n v="202102245622008"/>
        <n v="202103055622106"/>
        <n v="202103165622200"/>
        <n v="202103105622141"/>
        <n v="202103105622142"/>
        <n v="202102255622025"/>
        <n v="202102045621820"/>
        <n v="202103125622163"/>
        <n v="202103105622144"/>
        <n v="202102095621853"/>
        <n v="202103045622088"/>
        <n v="202102265622038"/>
        <n v="202102265622043"/>
        <n v="202103095622130"/>
        <n v="202011055620910"/>
        <n v="202010155620668"/>
        <n v="202102165621916"/>
        <n v="202103015622049"/>
        <n v="202102245621999"/>
        <n v="202102055621834"/>
        <n v="202102255622036"/>
        <n v="202103055622104"/>
        <n v="202102235621980"/>
        <n v="202103025622065"/>
        <n v="202101135621622"/>
        <n v="202102255622035"/>
        <n v="202101285621777"/>
        <n v="202102285622048"/>
        <n v="202102235621981"/>
        <n v="202102255622031"/>
        <n v="202011025620861"/>
        <n v="202102265622040"/>
        <n v="202104075622446"/>
        <n v="202104065622430"/>
        <n v="202102085621849"/>
        <n v="202104145622532"/>
        <n v="202104215622604"/>
        <n v="202104235622641"/>
        <n v="202104205622588"/>
        <n v="202010155620656"/>
        <n v="202104215622616"/>
        <n v="202103305622374"/>
        <n v="202103225622258"/>
        <n v="202103255622323"/>
        <n v="202103175622208"/>
        <n v="202103245622310"/>
        <n v="202103175622211"/>
        <n v="202103225622247"/>
        <n v="202104215622606"/>
        <n v="202104145622534"/>
        <n v="202104215622609"/>
        <n v="202104215622610"/>
        <n v="202104205622595"/>
        <n v="202104215622600"/>
        <n v="202104145622536"/>
        <n v="202103095622134"/>
        <n v="202104125622483"/>
        <n v="202104145622530"/>
        <n v="202010145620625"/>
        <n v="202104085622468"/>
        <n v="202104135622512"/>
        <n v="202104145622537"/>
        <n v="202101225621708"/>
        <n v="202103315622396"/>
        <n v="202103305622371"/>
        <n v="202104085622465"/>
        <n v="202104165622554"/>
        <n v="202104095622475"/>
        <n v="202103245622303"/>
        <n v="202103255622321"/>
        <n v="202103265622338"/>
        <n v="202104145622524"/>
        <n v="201905065614778"/>
        <n v="202102045621825"/>
        <n v="202104135622499"/>
        <n v="202104085622469"/>
        <n v="202104125622486"/>
        <n v="202104065622432"/>
        <n v="202104075622445"/>
        <n v="202104085622466"/>
        <n v="202004035618539"/>
        <n v="202104095622478"/>
        <n v="202104095622477"/>
        <n v="202104085622471"/>
        <n v="202010265620771"/>
        <n v="202103105622140"/>
        <n v="202103225622265"/>
        <n v="202102025621801"/>
        <n v="202104055622423"/>
        <n v="202103305622375"/>
        <n v="202104015622409"/>
        <n v="202011195621044"/>
        <n v="202104015622400"/>
        <m/>
      </sharedItems>
    </cacheField>
    <cacheField name="APLICACION" numFmtId="0">
      <sharedItems containsBlank="1"/>
    </cacheField>
    <cacheField name="SOLICITANTE" numFmtId="0">
      <sharedItems containsBlank="1" count="49">
        <s v="Nicolás Andrés Zapata Tobar"/>
        <s v="Victor Marcelo Oliva Espina"/>
        <s v="Rodrigo Esteban Vistoso Martínez"/>
        <s v="José Eduardo Muñoz Medina"/>
        <s v="Luis Alejandro Caceres Lopez"/>
        <s v="Luis Yeyson Matamala Cabrera"/>
        <s v="Francisco Gutiérrez Muñoz"/>
        <s v="Marcelo Alejandro Pontigo Valenzuela"/>
        <s v="Luis Jose Dellan Liscano"/>
        <s v="Jorge Luis Rantul Mansilla"/>
        <s v="Javier Guillermo Cautivo Ramírez"/>
        <s v="Veronica Querales Alcalde"/>
        <s v="Pablo Antonio Lorca Retamales"/>
        <s v="Caricia Isabel Jara Cubillos"/>
        <s v="Luz Marina Carrero Gomez"/>
        <s v="Maria Luisa Chitu Chaumes"/>
        <s v="Moises Benjamin Arriagada Cerda"/>
        <s v="Víctor Danilo Carreño Leal"/>
        <s v="Luis Muñoz Manriquez"/>
        <s v="Paulo Roberto Muñoz Allel"/>
        <s v="Esteban Antonio Ortega Mora"/>
        <s v="Carlos Alfredo Zuñiga Naranjo"/>
        <s v="Eduardo Francisco Arriagada Nuñez"/>
        <s v="Sebastián Ignacio Reale Alfaro"/>
        <s v="Yorka Carola Carvajal San Martin"/>
        <s v="Cristian Muñoz Yañez"/>
        <s v="Juan Pablo Lizama Lira"/>
        <s v="Alvaro Camilo Azua Salgado"/>
        <s v="Yusmarys Guatarama Delgado"/>
        <s v="Christian Antonio Godoy Lizana"/>
        <s v="Francisco Felipe Donoso Monsalve"/>
        <s v="Luis Silva Ramirez"/>
        <s v="Juan Carlos Fuentes Poblete"/>
        <s v="Eduardo Antonio Fernandez Zuñiga"/>
        <s v="Diana Pacheco Jaimes"/>
        <s v="Juan Antonio Catalán Silva"/>
        <s v="Florencio Elías Espinoza Chaparro"/>
        <s v="Jorge Patricio Meza Arriagada"/>
        <s v="Claudia Carmona Mardones"/>
        <s v="Daniel Alejandro Barraza Rodríguez"/>
        <s v="Hernan Ferrada Recabal"/>
        <s v="Iván Matías Alejandro Iturra Cofré"/>
        <s v="Giovanni Esteban Bahamondes Pereira"/>
        <s v="Mario Andrés Gutierrez Soto"/>
        <s v="Sergio Orlando Lagos Araya"/>
        <s v="Kenia Enriquez Fuentes"/>
        <s v="Evelyn Fabiola Jara Navarrete"/>
        <s v="Carla Yvonne Iquira Naveda"/>
        <m/>
      </sharedItems>
    </cacheField>
    <cacheField name="ID" numFmtId="0">
      <sharedItems containsString="0" containsBlank="1" containsNumber="1" containsInteger="1" minValue="4828" maxValue="6779"/>
    </cacheField>
    <cacheField name="estado" numFmtId="0">
      <sharedItems containsBlank="1" count="4">
        <s v="PASADO A QA"/>
        <s v="SOLICITADO A PROD."/>
        <s v="RECHAZADO"/>
        <m/>
      </sharedItems>
    </cacheField>
    <cacheField name="PLATAFORMA" numFmtId="0">
      <sharedItems containsBlank="1" count="11">
        <s v="IIS"/>
        <s v="AS400"/>
        <s v="SQL"/>
        <s v="ACSELX"/>
        <s v="Consola"/>
        <s v="Ensemble"/>
        <s v="Otros"/>
        <s v="Java"/>
        <s v="Wordpress"/>
        <m/>
        <s v="RPA" u="1"/>
      </sharedItems>
    </cacheField>
    <cacheField name="EMPRESA" numFmtId="0">
      <sharedItems containsBlank="1"/>
    </cacheField>
    <cacheField name="subtipo" numFmtId="0">
      <sharedItems containsBlank="1" count="11">
        <s v="Mejora/cambio solicitado por Usuario"/>
        <s v="Incidente"/>
        <s v="Mejora detectada por desarrollador"/>
        <s v="Error detectado por usuario"/>
        <s v="Nuevo"/>
        <s v="Urgencia"/>
        <s v="Paso en etapas"/>
        <s v="Error detectado por desarrollador"/>
        <s v="Cambio en ambiente desarrollo"/>
        <s v="Cambio en ambiente infraestructura"/>
        <m/>
      </sharedItems>
    </cacheField>
    <cacheField name="USUARIO LIDER" numFmtId="0">
      <sharedItems containsBlank="1"/>
    </cacheField>
    <cacheField name="INSTRUCCIONES" numFmtId="0">
      <sharedItems containsBlank="1" longText="1"/>
    </cacheField>
    <cacheField name="INSTRUCCIONES_SQL" numFmtId="0">
      <sharedItems containsBlank="1" longText="1"/>
    </cacheField>
    <cacheField name="OBS_Rechazo" numFmtId="0">
      <sharedItems containsBlank="1" containsMixedTypes="1" containsNumber="1" containsInteger="1" minValue="1" maxValue="1" count="66">
        <m/>
        <s v="Cancelada por Desarrollador"/>
        <s v="Rutas Origen o Destinos Invalidas"/>
        <s v="."/>
        <s v="Instrucciones BBDD incompletas"/>
        <s v="Problema ejecucion script"/>
        <s v="Problema sintaxis script"/>
        <s v="sitioClienteCorr, ya pasado con paso 6300"/>
        <s v=". ."/>
        <s v="Instrucciones con ruta SVN"/>
        <s v="Ejecutado OK"/>
        <s v="Instrucciones release incompletas"/>
        <s v="Cambio de parametros en archivo de configuracion"/>
        <s v="ya en QA"/>
        <s v="Javier Cautivo indica que no se debe ejecutar en QA"/>
        <s v="Incidente 711"/>
        <s v="Se ingresa ultimo numero de SVN, este paso solo fue modificar webconfig"/>
        <s v="paso SQL"/>
        <s v="Cancelada por Desarrollador Cancelada por Desarrollador"/>
        <s v="sin obs."/>
        <s v="ORIGEN correcto es: UGDSIMM0"/>
        <s v="es IC"/>
        <s v="solo en produccion"/>
        <s v="solo produccion"/>
        <s v="solo webconfig, se repite ultimo svn"/>
        <s v="Veronica indica que esto ya esta regularizado"/>
        <s v="no se indico ejecutable de consola, sin embargo se asumio"/>
        <s v="63707 este es el numero correcto de SVN"/>
        <s v=". se deja en controlacceso/applications/controlAcceso"/>
        <s v=". considerar branch V1.2. se pasa a siguiente ruta nuevamente controlacceso/applications/controlacceso"/>
        <s v="por IC"/>
        <s v="necesitan modificar una URL de un .config de produccion"/>
        <s v="CONSIDERAR: punto 2 de las instrucciones de QA es: BORRAR BIN"/>
        <s v="solo webconfig"/>
        <s v="se pasa BIN a QA, carpeta Gestion no esta en el branch"/>
        <s v="esto es una prueba"/>
        <s v="usuario en QA ok"/>
        <n v="1"/>
        <s v="Pieza 2.5- ActualizarSecuencias.sql no se indico que sea enviada a Infra"/>
        <s v="solo se modifica webconfig"/>
        <s v="se deja ultima version de svn. solo se modifica webconfig"/>
        <s v="solo modificar webconfig"/>
        <s v="Solo se crea sitio,DNS, no existen cambios en componentes"/>
        <s v="Yorka Carvajal indica por correo que es solo para produccion"/>
        <s v="cambios en DNS. modificacion de Webconfig"/>
        <s v="Solo se corrige user de conexion string"/>
        <s v="punto 6 no se ejecuta, no existe carpeta de log"/>
        <s v="ya ejecutado en QA indicado en observaciones"/>
        <s v="Necesitan Respaldo para deasabilitar la consola de produccion"/>
        <s v="sin observaciones"/>
        <s v="Pendiente creacion sitio desde INFRA"/>
        <s v="60831 BD.    60832 fmx, fmb"/>
        <s v="MODIFICA WEBCONFIG"/>
        <s v="todo perfecto con este paso, el mejor paso"/>
        <s v="Urgencia"/>
        <s v="Paso solo regularizacion para prod. no es necesario realizar nada en QA"/>
        <s v="dns creado"/>
        <s v="Solo cambios en archivo .config"/>
        <s v="es solo Webconfig"/>
        <s v="Es integracion Continua no se ejecuta por QA"/>
        <s v="ya en"/>
        <s v="ya en QA."/>
        <s v="Segun lo que indica: SOLO PRODUCCIÓN, no requiere QA"/>
        <s v="Solo cambio en Webconfig"/>
        <s v="Instrucciones release incompletas ."/>
        <s v="Segun lo indicado, solo liberar"/>
      </sharedItems>
    </cacheField>
    <cacheField name="IC" numFmtId="0">
      <sharedItems containsBlank="1"/>
    </cacheField>
    <cacheField name="SVN" numFmtId="0">
      <sharedItems containsBlank="1"/>
    </cacheField>
    <cacheField name="Motivo_Cambio" numFmtId="0">
      <sharedItems containsBlank="1"/>
    </cacheField>
    <cacheField name="Obs_Aprobacion1" numFmtId="0">
      <sharedItems containsBlank="1"/>
    </cacheField>
    <cacheField name="FECHA_SOLICITUD_QA" numFmtId="0">
      <sharedItems containsNonDate="0" containsDate="1" containsString="0" containsBlank="1" minDate="2020-10-19T12:01:55" maxDate="2021-04-26T11:51:55"/>
    </cacheField>
    <cacheField name="FECHA_PASO_QA" numFmtId="0">
      <sharedItems containsNonDate="0" containsDate="1" containsString="0" containsBlank="1" minDate="2020-10-20T09:45:56" maxDate="2021-04-26T12:07:14"/>
    </cacheField>
    <cacheField name="FECHA_SOLICITUD_PROD" numFmtId="0">
      <sharedItems containsNonDate="0" containsDate="1" containsString="0" containsBlank="1" minDate="2020-07-21T16:07:59" maxDate="2021-04-23T09:17:49"/>
    </cacheField>
    <cacheField name="FECHA_PASO_PROD" numFmtId="0">
      <sharedItems containsNonDate="0" containsString="0" containsBlank="1"/>
    </cacheField>
    <cacheField name="4" numFmtId="0">
      <sharedItems containsNonDate="0" containsString="0" containsBlank="1"/>
    </cacheField>
    <cacheField name="DEMORA_INSTALACION_QA" numFmtId="0">
      <sharedItems containsDate="1" containsBlank="1" containsMixedTypes="1" minDate="1899-12-30T00:00:00" maxDate="1900-01-16T19:02:00"/>
    </cacheField>
    <cacheField name="DIA PASO QA" numFmtId="14">
      <sharedItems containsBlank="1" count="46">
        <s v="miércoles"/>
        <s v="martes"/>
        <s v="lunes"/>
        <s v="jueves"/>
        <s v="viernes"/>
        <s v="domingo"/>
        <m/>
        <s v="Favor pasar esto que resuelve error en la emisión de polizas" u="1"/>
        <s v="Urgente - cierre de marzo - solicitud de auditoria - actualiza TSA para calculo de OYNR" u="1"/>
        <s v="Urgente - normativo para cierre de marzo" u="1"/>
        <s v="favor pasar la solución al Incidente pago en linea cotizador zenit" u="1"/>
        <s v="Incidente - corrige error en query para determinar casos para envio de correo de DS1055" u="1"/>
        <s v="Incidente - se elimina validación de rut negativo que se aplico para tarifas de incendio comercial ya que esta bloqueando los flujos en lineas comerciales" u="1"/>
        <s v="al momento de generar el endoso no se guarda la información en una tabla de LOG y hay datos que no se pueden rescatar después, como el usuario que se logeo e hizo el endosos. Esto dificulta las tareas de Operaciones" u="1"/>
        <s v="Incidente - se están enviando correos repetitivos a clientes que agendan AIN" u="1"/>
        <s v="se reuiere solucuinar tambien la emisión de empresas en este cotizador de transporte que también se ve afectado" u="1"/>
        <s v="Favor pasar con urgencia este incidente de nuevos cotizadores" u="1"/>
        <s v="Urgencia - corrección en aplicación masiva de pagos PAC banco Estado que pasó a multibanco como aplicación de reintento." u="1"/>
        <s v="Urgente - se solicita por auditoria debe estar en producción antes del cierre" u="1"/>
        <s v="Incidente - comercialización Digital - no permite la aprobación del suscriptor en la bandeja para las cotizaciones con zona de riesgo" u="1"/>
        <s v="resuelve incidente 733, favor pasar" u="1"/>
        <s v="Incidente - SOAP ITAU - problema en el canje de pólizas que no registran el rut (pin) del emisor" u="1"/>
        <s v="Favor pasar este incidente" u="1"/>
        <s v="Campaña SOAP" u="1"/>
        <s v="Impacto en SOAP" u="1"/>
        <s v="SOAP - modificación para enviar notificación de pago al momento de recibirla,  directamente al canal" u="1"/>
        <s v="Favor pasar la urgencia de las declaraciones juradas, este sistema no tienen ambiente de pruebas, ojo con el criterio para rechazar los pasos" u="1"/>
        <s v="Urgente - cierre de marzo por auditoria - se requiere actualización de TSA en cáculo de OYNR" u="1"/>
        <s v="Incidente - Comercialización Digital - problema al emitir polizas de comunidades (cuando se selecciona sismo) ya que apunta a un valor nulo cuando arma el json que se va emitir al as400" u="1"/>
        <s v="Favor ver con prioridad ya que impacta en las declaraciones Juradas, tema normativo y con plazo establecido" u="1"/>
        <s v="Favor pasar con urgencia, resuelve el paso resuelve un problema en la unificación de PDF de las propuestas" u="1"/>
        <s v="Incidente - problema en la validación por rut negativo mal implementado que impide tarificar algunos corredores" u="1"/>
        <s v="Incidente - repaso por error en BD - se elimina validación de rut negativo que se aplico para tarifas de incendio comercial ya que esta bloqueando los flujos en lineas comerciales" u="1"/>
        <s v="SOPA - mejora para enviar ok de TBK directo al canal" u="1"/>
        <s v="Incidente - Se debe mostrar en la aplicación el tiempo promedio de reparación" u="1"/>
        <s v="Favor pasar urgente ya que impacta en el Banco" u="1"/>
        <s v="urgencia para resolver problema en emisión de polizas de empresas" u="1"/>
        <s v="Corrige problema al generar Z cuando hay rahabilitaciones masivas (sitaución borde)" u="1"/>
        <s v="repaso de paso del incidente cotizador zenit" u="1"/>
        <s v="Urgencia - en coordinación con transbank se debe realizar cambio para implementar un nuevo ID para cobros PAT" u="1"/>
        <s v="esta urgencia es por que la recaudación banco estado llegará x el multibanco" u="1"/>
        <s v="urgencia SOAP" u="1"/>
        <s v="Incidente - problema en el flujo de SOAP con boton banco estado - se corrige escritura en log" u="1"/>
        <s v="UN- modifica query para obtener coincidencia entre polizas desde Auris y en la BD para poder endosarlas" u="1"/>
        <s v="Favor pasar, se requiere con urgencias las declaraciones juradas" u="1"/>
        <s v="sábado" u="1"/>
      </sharedItems>
    </cacheField>
    <cacheField name="FORMULA_DEMORA_INSTALACION_QA" numFmtId="0">
      <sharedItems containsBlank="1"/>
    </cacheField>
    <cacheField name="DEMORA_SOLICITUD_INSTALACION_PROD" numFmtId="0">
      <sharedItems containsDate="1" containsString="0" containsBlank="1" containsMixedTypes="1" minDate="1900-01-06T21:52:12" maxDate="1899-12-31T00:00:00"/>
    </cacheField>
    <cacheField name="TIPO" numFmtId="0">
      <sharedItems containsBlank="1"/>
    </cacheField>
    <cacheField name="ESTADO2" numFmtId="0">
      <sharedItems containsBlank="1"/>
    </cacheField>
    <cacheField name="AREA" numFmtId="0">
      <sharedItems containsBlank="1" containsMixedTypes="1" containsNumber="1" containsInteger="1" minValue="0" maxValue="0" count="14">
        <s v="Sistemas de Siniestros"/>
        <s v="Sistemas atencion de Clientes"/>
        <s v="Sistemas Comerciales"/>
        <s v="BACKOFFICE GENERALES"/>
        <s v="Sistemas Generales"/>
        <s v="BACKOFFICE VIDA"/>
        <s v="Integracion y Proyectos Core"/>
        <s v="Sistemas Core Vida"/>
        <e v="#N/A"/>
        <s v="Arquitectura e Ingenieria de datos"/>
        <n v="0"/>
        <s v="sistemas Core Generales"/>
        <s v="Sistemas Vida y Canales"/>
        <m/>
      </sharedItems>
    </cacheField>
    <cacheField name="JEFE" numFmtId="0">
      <sharedItems containsBlank="1" containsMixedTypes="1" containsNumber="1" containsInteger="1" minValue="0" maxValue="0" count="12">
        <s v="PAOLA VARGAS"/>
        <s v="DIANA PACHECO"/>
        <s v="LORETO URZUA"/>
        <s v="LUIS SILVA"/>
        <s v="YORKA CARVAJAL"/>
        <s v="CARLA IQUIRA"/>
        <s v="CARLOS ZUÑIGA"/>
        <s v="PAOLA CONTRERAS"/>
        <e v="#N/A"/>
        <n v="0"/>
        <s v="FRANCESCO VILLARROEL"/>
        <m/>
      </sharedItems>
    </cacheField>
    <cacheField name="CATEGO" numFmtId="0">
      <sharedItems containsBlank="1" count="6">
        <s v="BCI seguros Generales"/>
        <s v="Zenit Seguros"/>
        <s v="BCI Seguros Vida"/>
        <s v="BACKOFFICE VIDA"/>
        <m/>
        <e v="#N/A" u="1"/>
      </sharedItems>
    </cacheField>
    <cacheField name="TIENE SCRIPT/BD" numFmtId="0">
      <sharedItems containsBlank="1" count="3">
        <s v="WEB"/>
        <s v="BD"/>
        <m/>
      </sharedItems>
    </cacheField>
  </cacheFields>
  <extLst>
    <ext xmlns:x14="http://schemas.microsoft.com/office/spreadsheetml/2009/9/main" uri="{725AE2AE-9491-48be-B2B4-4EB974FC3084}">
      <x14:pivotCacheDefinition pivotCacheId="8170568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
  <r>
    <s v="Marzo"/>
    <n v="202011095620922"/>
    <x v="0"/>
    <s v="Juan Pablo Lizama Lira"/>
    <n v="6362"/>
    <s v="PASADO A QA"/>
    <s v="IIS"/>
    <s v="BCI"/>
    <s v="Nuevo"/>
    <s v="RICARDO PAZ"/>
    <s v="Detalles SVN \Documentos INSTALACIÓN SITIO 0) SERVIDOR: http://reaction.qa.bciseguros.cl/ (100.100.2.102) 1) RESPALDAR EL SITIO 2) REEMPLAZAR EL SITIO INDICADO EN SVN \Release ****** EN CASO DE ERROR ****** 1) COPIAR EL SITIO RESPALDADO EN EL PUNT..."/>
    <s v="N/A Ya ejecutado en QA."/>
    <m/>
    <s v="NO"/>
    <s v="https://svn.bciseguros.cl/svn/Repositorio_Principal/BCI/IIS/WEB/ReAction/branches/V2.2"/>
    <s v="[REACTION] Proyecto mejoras Reaction Web"/>
    <m/>
    <d v="2021-02-25T16:33:20"/>
    <d v="2021-03-01T08:50:22"/>
    <m/>
    <m/>
    <m/>
    <d v="1900-01-02T16:17:00"/>
    <s v="jueves"/>
    <s v="88:17"/>
    <d v="1899-12-30T00:00:00"/>
    <s v="Normal"/>
    <s v="PASADO A QA"/>
    <s v="Integracion y Proyectos Core"/>
    <s v="CARLA IQUIRA"/>
    <s v="BCI seguros Generales"/>
    <s v="BD"/>
  </r>
  <r>
    <s v="Marzo"/>
    <n v="202011125620983"/>
    <x v="1"/>
    <s v="Francisco Gutiérrez Muñoz"/>
    <n v="6366"/>
    <s v="PASADO A QA"/>
    <s v="IIS"/>
    <s v="BCI"/>
    <s v="Error detectado por desarrollador"/>
    <s v="FELIPE ARANCIBIA"/>
    <s v="1.- Respaldar carpeta de destino 2.- Copiar desde origen a destino, no copiar web.config 3.- En archivo web.config  agregar/confirmar que exista conexión, cambiar HOST, PUERTO, SID y credenciales a base Q11 esquema ADMCVH: &amp;lt;add name=&amp;quot;ADMCVH&amp;quot..."/>
    <m/>
    <m/>
    <s v="NO"/>
    <s v="https://svn.bciseguros.cl/svn/Repositorio_Principal/BCI/IIS/WS/WSIntegracionGO/branches/V3.2/"/>
    <s v="[SEGURO DE AUTO] Incentivos Autom&amp;aacute;ticos GO"/>
    <m/>
    <d v="2021-02-26T10:20:42"/>
    <d v="2021-03-01T09:34:39"/>
    <m/>
    <m/>
    <m/>
    <d v="1900-01-01T23:13:00"/>
    <s v="viernes"/>
    <s v="71:13"/>
    <d v="1899-12-30T00:00:00"/>
    <s v="Normal"/>
    <s v="PASADO A QA"/>
    <s v="Sistemas Comerciales"/>
    <s v="LORETO URZUA"/>
    <s v="BCI seguros Generales"/>
    <s v="WEB"/>
  </r>
  <r>
    <s v="Marzo"/>
    <n v="202102265622040"/>
    <x v="2"/>
    <s v="Veronica Querales Alcalde"/>
    <n v="6371"/>
    <s v="SOLICITADO A PROD."/>
    <s v="IIS"/>
    <s v="BCI"/>
    <s v="Mejora/cambio solicitado por Usuario"/>
    <s v="JULIAN QUINTAS"/>
    <s v="1) Respaldar sitio actual 2) Eliminar los archivos del sitio excepto el archivo Web.config y la carpeta Logs. (importante) 3) Copiar los archivos de carpeta  Origen: &amp;lt;SVN&amp;gt;/Relase/SitioCliente  a destino excepto el archivo Web.config y la carpeta..."/>
    <s v="No Aplica"/>
    <m/>
    <s v="NO"/>
    <s v="https://svn.bciseguros.cl/svn/Repositorio_Principal/BCI/IIS/WEB/ContactoCorredores/branches/LineaDesarrollo"/>
    <s v="[RI#202102265622040] Corrige problema generado que borra informaci&amp;amp;oacute;n"/>
    <m/>
    <d v="2021-02-26T12:51:00"/>
    <d v="2021-03-01T10:01:36"/>
    <d v="2021-03-02T09:48:46"/>
    <m/>
    <m/>
    <d v="1900-01-01T21:10:00"/>
    <s v="viernes"/>
    <s v="69:10"/>
    <n v="-44257.408865740741"/>
    <s v="Normal"/>
    <s v="PASADO A QA"/>
    <s v="Sistemas Core Vida"/>
    <s v="CARLOS ZUÑIGA"/>
    <s v="BCI seguros Generales"/>
    <s v="BD"/>
  </r>
  <r>
    <s v="Marzo"/>
    <n v="202102265622040"/>
    <x v="3"/>
    <s v="Veronica Querales Alcalde"/>
    <n v="6372"/>
    <s v="SOLICITADO A PROD."/>
    <s v="IIS"/>
    <s v="BCI"/>
    <s v="Mejora/cambio solicitado por Usuario"/>
    <s v="JULIAN QUINTAS"/>
    <s v="1) Respaldar sitio actual 2) Eliminar los archivos del sitio excepto el archivo Web.config y las carpetas Logs, Plantillas, B y C.(importante) 3) Copiar archivos desde carpeta Origen: &amp;lt;SVN&amp;gt;/Release/SitioGestion a destino excepto carpetas B, C, Lo..."/>
    <s v="No Aplica"/>
    <m/>
    <s v="NO"/>
    <s v="https://svn.bciseguros.cl/svn/Repositorio_Principal/BCI/IIS/WEB/ContactoGestionCorredores/branches/LineaDesarrollo"/>
    <s v="[RI#202102265622040] Corrige problema generado que borra informaci&amp;oacute;n"/>
    <m/>
    <d v="2021-02-26T13:23:36"/>
    <d v="2021-03-01T11:32:12"/>
    <d v="2021-03-02T09:36:11"/>
    <m/>
    <m/>
    <d v="1900-01-01T22:08:00"/>
    <s v="viernes"/>
    <s v="70:8"/>
    <n v="-44257.400127314817"/>
    <s v="Normal"/>
    <s v="PASADO A QA"/>
    <s v="Sistemas Core Vida"/>
    <s v="CARLOS ZUÑIGA"/>
    <s v="BCI seguros Generales"/>
    <s v="BD"/>
  </r>
  <r>
    <s v="Marzo"/>
    <n v="202011025620861"/>
    <x v="4"/>
    <s v="Giovanni Esteban Bahamondes Pereira"/>
    <n v="6376"/>
    <s v="SOLICITADO A PROD."/>
    <s v="IIS"/>
    <s v="BCI"/>
    <s v="Mejora/cambio solicitado por Usuario"/>
    <s v="MARIA JOSE MUNOZ"/>
    <s v=" - IIS Respaldar contenido de destino, borrar contenido de destino a excepción del web.config, copiar desde origen a destino a excepción del web.config. En web.config, agregar la llave:   &amp;lt;add key=&amp;quot;RCProvision&amp;quot; value=&amp;quot;22&amp;quot; /&amp;gt;..."/>
    <m/>
    <m/>
    <s v="NO"/>
    <s v="https://svn.bciseguros.cl/svn/Repositorio_Principal/BCI/IIS/WEB/DswVehiculo/branches/V1.34/Release"/>
    <s v="Denuncio 2.0: Denuncio Existente o Nuevo Denuncio"/>
    <m/>
    <d v="2021-03-01T12:18:03"/>
    <d v="2021-03-01T14:35:49"/>
    <d v="2021-03-04T13:15:50"/>
    <m/>
    <m/>
    <d v="1899-12-30T02:17:00"/>
    <s v="lunes"/>
    <s v="2:17"/>
    <n v="-44259.552662037036"/>
    <s v="Normal"/>
    <s v="PASADO A QA"/>
    <s v="Sistemas de Siniestros"/>
    <s v="PAOLA VARGAS"/>
    <s v="BCI seguros Generales"/>
    <s v="WEB"/>
  </r>
  <r>
    <s v="Marzo"/>
    <n v="202010275620789"/>
    <x v="5"/>
    <s v="Sebastián Ignacio Reale Alfaro"/>
    <n v="6377"/>
    <s v="PASADO A QA"/>
    <s v="IIS"/>
    <s v="BCI"/>
    <s v="Nuevo"/>
    <s v="FANNY MEDEL"/>
    <s v="INSTRUCCIONES (SOLO PRODUCCIÓN, no requiere QA) 1. Crear sitio soapunired.bciseguros.cl sólo redirect, framework 4 integrado y ejecutar redirect a https://soapweb.bciseguros.cl/unired/IngresoDatos?Convenios=CF5C698380A6144809806AEE4F59E30E&amp;amp;Clave=..."/>
    <m/>
    <s v="Segun lo que indica: SOLO PRODUCCIÓN, no requiere QA"/>
    <s v="NO"/>
    <s v="SIN SVN"/>
    <s v="[RI#202010275620789] Campa&amp;ntilde;a SOAP2021 - Mejoras TI"/>
    <m/>
    <d v="2021-03-01T14:01:11"/>
    <d v="2021-03-01T14:36:26"/>
    <m/>
    <m/>
    <m/>
    <d v="1899-12-30T00:35:00"/>
    <s v="lunes"/>
    <s v="0:35"/>
    <d v="1899-12-30T00:00:00"/>
    <s v="Normal"/>
    <s v="PASADO A QA"/>
    <s v="Sistemas Comerciales"/>
    <s v="LORETO URZUA"/>
    <s v="BCI seguros Generales"/>
    <s v="WEB"/>
  </r>
  <r>
    <s v="Marzo"/>
    <n v="202011235621081"/>
    <x v="6"/>
    <s v="Víctor Danilo Carreño Leal"/>
    <n v="6378"/>
    <s v="SOLICITADO A PROD."/>
    <s v="IIS"/>
    <s v="BCI"/>
    <s v="Mejora detectada por desarrollador"/>
    <s v="SILVANA LANDAETA"/>
    <s v="(Ya puesto en QA con integración continua) web - Respaldar sitio en destino - Copiar de origen a destino, excepción de web.config, nlog.config, Configuracion y Log ** En caso de error o rollback, restaurar sitio con respaldo."/>
    <m/>
    <m/>
    <s v="SI"/>
    <s v="https://svn.bciseguros.cl/svn/integracion_continua/BCI/WEB/CotizadorTransporte/branches/Linea_Desarrollo"/>
    <s v="[RI#202011235621081] [Proyecto comercializaci&amp;oacute;n]: WEB Transporte"/>
    <m/>
    <d v="2021-03-01T17:27:56"/>
    <d v="2021-03-01T17:43:16"/>
    <d v="2021-03-02T13:32:37"/>
    <m/>
    <m/>
    <d v="1899-12-30T00:15:00"/>
    <s v="lunes"/>
    <s v="0:15"/>
    <n v="-44257.564317129632"/>
    <s v="Normal"/>
    <s v="PASADO A QA"/>
    <s v="Sistemas Comerciales"/>
    <s v="LORETO URZUA"/>
    <s v="BCI seguros Generales"/>
    <s v="WEB"/>
  </r>
  <r>
    <s v="Marzo"/>
    <n v="202009235620390"/>
    <x v="7"/>
    <s v="Víctor Danilo Carreño Leal"/>
    <n v="6379"/>
    <s v="SOLICITADO A PROD."/>
    <s v="IIS"/>
    <s v="BCI"/>
    <s v="Mejora detectada por desarrollador"/>
    <s v="SILVANA LANDAETA"/>
    <s v="(Ya puesto en QA con integración continua) web - Respaldar sitio en destino - Copiar de origen a destino, excepción de web.config, nlog.config, Configuracion y Log ** En caso de error o rollback, restaurar sitio con respaldo."/>
    <m/>
    <m/>
    <s v="SI"/>
    <s v="https://svn.bciseguros.cl/svn/integracion_continua/BCI/WEB/CotizadorIncendio/branches/Linea Desarrollo/Fuentes"/>
    <s v="[RI#202009235620390] [Proyecto comercializaci&amp;oacute;n]: Incendio Comercial"/>
    <m/>
    <d v="2021-03-01T17:34:36"/>
    <d v="2021-03-01T17:43:27"/>
    <d v="2021-03-02T13:31:53"/>
    <m/>
    <m/>
    <d v="1899-12-30T00:08:00"/>
    <s v="lunes"/>
    <s v="0:8"/>
    <n v="-44257.563807870371"/>
    <s v="Normal"/>
    <s v="PASADO A QA"/>
    <s v="Sistemas Comerciales"/>
    <s v="LORETO URZUA"/>
    <s v="BCI seguros Generales"/>
    <s v="WEB"/>
  </r>
  <r>
    <s v="Marzo"/>
    <n v="202010275620789"/>
    <x v="8"/>
    <s v="Rodrigo Esteban Vistoso Martínez"/>
    <n v="6363"/>
    <s v="RECHAZADO"/>
    <s v="IIS"/>
    <s v="BCI"/>
    <s v="Nuevo"/>
    <s v="LORETO URZUA"/>
    <s v="Seguir las Siguientes instrucciones  1)Respaldar destino 2)Copiar de Origen a Destino Exceptuando webconfig 4)Reciclar Pool 5)En caso de rollback restituir respaldo de paso 1"/>
    <s v="Seguir las Siguientes Intrucciones BD QSOAP - ADMSOAP 1)Ejecutar los siguientes Script 01_CREATE TABLES Y SEQUENCE_ROLLBACK.sql 02_PACKAGE PKG_SOAP_TICKET_ROLLBACK.sql 2)Ejecutar los siguientes Script 01_CREATE TABLES Y SEQUENCE.sql 02_PACKAGE PKG_SOAP_T..."/>
    <s v="Problema ejecucion script"/>
    <s v="NO"/>
    <s v="https://svn.bciseguros.cl/svn/Repositorio_Principal/BCI/IIS/WEB/SOAPWEB/branches/V14.8"/>
    <s v="[RI#202010275620789] Campa&amp;ntilde;a SOAP2021 - Mejoras TI"/>
    <m/>
    <d v="2021-02-25T19:17:09"/>
    <d v="2021-03-01T17:44:19"/>
    <m/>
    <m/>
    <m/>
    <d v="1900-01-02T22:27:00"/>
    <s v="jueves"/>
    <s v="94:27"/>
    <d v="1899-12-30T00:00:00"/>
    <s v="Normal"/>
    <s v="RECHAZADO"/>
    <s v="Sistemas Comerciales"/>
    <s v="LORETO URZUA"/>
    <s v="BCI seguros Generales"/>
    <s v="BD"/>
  </r>
  <r>
    <s v="Marzo"/>
    <n v="202010275620789"/>
    <x v="8"/>
    <s v="Rodrigo Esteban Vistoso Martínez"/>
    <n v="6381"/>
    <s v="SOLICITADO A PROD."/>
    <s v="IIS"/>
    <s v="BCI"/>
    <s v="Nuevo"/>
    <s v="LORETO URZUA"/>
    <s v="Seguir las Siguientes instrucciones  1)Respaldar destino 2)Copiar de Origen a Destino Exceptuando webconfig 4)Reciclar Pool 5)En caso de rollback restituir respaldo de paso 1"/>
    <m/>
    <m/>
    <s v="NO"/>
    <s v="https://svn.bciseguros.cl/svn/Repositorio_Principal/BCI/IIS/WEB/SOAPWEB/branches/V14.8"/>
    <s v="[RI#202010275620789] Campa&amp;ntilde;a SOAP2021 - Mejoras TI"/>
    <m/>
    <d v="2021-03-01T17:49:08"/>
    <d v="2021-03-01T18:17:09"/>
    <d v="2021-03-01T18:28:03"/>
    <m/>
    <m/>
    <d v="1899-12-30T00:28:00"/>
    <s v="lunes"/>
    <s v="0:28"/>
    <n v="-44256.769479166665"/>
    <s v="Normal"/>
    <s v="PASADO A QA"/>
    <s v="Sistemas Comerciales"/>
    <s v="LORETO URZUA"/>
    <s v="BCI seguros Generales"/>
    <s v="WEB"/>
  </r>
  <r>
    <s v="Marzo"/>
    <n v="202010275620789"/>
    <x v="9"/>
    <s v="Rodrigo Esteban Vistoso Martínez"/>
    <n v="6384"/>
    <s v="SOLICITADO A PROD."/>
    <s v="IIS"/>
    <s v="ZENIT"/>
    <s v="Error detectado por usuario"/>
    <s v="LORETO URZUA"/>
    <s v="Seguir las Siguientes instrucciones 1)Respaldar destino 2)Copiar de Origen a Destino Exceptuando webconfig 3)Reciclar Pool 4)En caso de rollback restituir respaldo de paso 1"/>
    <m/>
    <m/>
    <s v="NO"/>
    <s v="https://svn.bciseguros.cl/svn/Repositorio_Principal/ZENIT/IIS/WEB/SOAPWEB/branches/V10.9"/>
    <s v="[RI#202010275620789] Campa&amp;ntilde;a SOAP2021 - Mejoras TI"/>
    <m/>
    <d v="2021-03-01T18:03:04"/>
    <d v="2021-03-01T18:34:27"/>
    <d v="2021-03-01T18:36:48"/>
    <m/>
    <m/>
    <d v="1899-12-30T00:31:00"/>
    <s v="lunes"/>
    <s v="0:31"/>
    <n v="-44256.775555555556"/>
    <s v="Normal"/>
    <s v="PASADO A QA"/>
    <s v="Sistemas Comerciales"/>
    <s v="LORETO URZUA"/>
    <s v="Zenit Seguros"/>
    <s v="WEB"/>
  </r>
  <r>
    <s v="Marzo"/>
    <n v="202010275620789"/>
    <x v="10"/>
    <s v="Rodrigo Esteban Vistoso Martínez"/>
    <n v="6382"/>
    <s v="PASADO A QA"/>
    <s v="IIS"/>
    <s v="BCI"/>
    <s v="Mejora/cambio solicitado por Usuario"/>
    <s v="LORETO URZUA"/>
    <s v="Seguir los siguientes pasos 1)Respaldar destino 2)Copiar desde origen a destino Exceptuando Webconfig y carpeta Logs. 3)Reciclar Pool 4)En caso de rollback restituir respaldo de paso 1"/>
    <m/>
    <m/>
    <s v="NO"/>
    <s v="https://svn.bciseguros.cl/svn/Repositorio_Principal/BCI/IIS/WEB/BackOfficeSoapBciZenit/branches/V1.9/"/>
    <s v="[RI#202010275620789] Campa&amp;ntilde;a SOAP2021 - Mejoras TI"/>
    <m/>
    <d v="2021-03-01T17:52:20"/>
    <d v="2021-03-02T08:11:16"/>
    <m/>
    <m/>
    <m/>
    <d v="1899-12-30T14:18:00"/>
    <s v="lunes"/>
    <s v="14:18"/>
    <d v="1899-12-30T00:00:00"/>
    <s v="Normal"/>
    <s v="PASADO A QA"/>
    <s v="Sistemas Comerciales"/>
    <s v="LORETO URZUA"/>
    <s v="BCI seguros Generales"/>
    <s v="WEB"/>
  </r>
  <r>
    <s v="Marzo"/>
    <n v="202010275620789"/>
    <x v="8"/>
    <s v="Rodrigo Esteban Vistoso Martínez"/>
    <n v="6373"/>
    <s v="RECHAZADO"/>
    <s v="IIS"/>
    <s v="BCI"/>
    <s v="Nuevo"/>
    <s v="LORETO URZUA"/>
    <s v="Seguir las Siguientes instrucciones  1)Respaldar destino 2)Copiar de Origen a Destino Exceptuando webconfig 4)Reciclar Pool 5)En caso de rollback restituir respaldo de paso 1"/>
    <s v="1)Ejecutar los siguientes Script desde la Carpeta Script svn en BD SOAP1 - ADMSOAP 01_CREATE TABLES Y SEQUENCE.sql 02_PACKAGE PKG_SOAP_TICKET.sql 03_INSERT TABLAS TIPO.sql Objetos.SQL Script Conciliacion.sql 2)En caso de rollback ejecutar los siguientes ..."/>
    <s v="Instrucciones BBDD incompletas"/>
    <s v="NO"/>
    <s v="https://svn.bciseguros.cl/svn/Repositorio_Principal/BCI/IIS/WEB/SOAPWEB/branches/V14.8"/>
    <s v="[RI#202010275620789] Campa&amp;amp;amp;ntilde;a SOAP2021 - Mejoras TI"/>
    <m/>
    <d v="2021-02-28T18:53:46"/>
    <d v="2021-03-02T08:12:50"/>
    <m/>
    <m/>
    <m/>
    <d v="1899-12-31T13:19:00"/>
    <s v="domingo"/>
    <s v="37:19"/>
    <d v="1899-12-30T00:00:00"/>
    <s v="Normal"/>
    <s v="RECHAZADO"/>
    <s v="Sistemas Comerciales"/>
    <s v="LORETO URZUA"/>
    <s v="BCI seguros Generales"/>
    <s v="BD"/>
  </r>
  <r>
    <s v="Marzo"/>
    <n v="202010275620789"/>
    <x v="9"/>
    <s v="Rodrigo Esteban Vistoso Martínez"/>
    <n v="6374"/>
    <s v="RECHAZADO"/>
    <s v="IIS"/>
    <s v="ZENIT"/>
    <s v="Error detectado por usuario"/>
    <s v="LORETO URZUA"/>
    <s v="Seguir las Siguientes instrucciones 1)Respaldar destino 2)Copiar de Origen a Destino Exceptuando webconfig 3)Reciclar Pool 4)En caso de rollback restituir respaldo de paso 1"/>
    <s v=" 1)Ejecutar los siguientes Script desde la Carpeta Script/26-02-2021 svn en BD SOAP1 - ADMSOAPZ 01_CREATE TABLES Y SEQUENCE.sql 02_PACKAGE PKG_SOAP_TICKET.sql 03_INSERT TABLAS TIPO.sql Objetos.SQL Script Conciliacion.sql 2)En caso de rollback ejecutar l..."/>
    <s v="Problema sintaxis script"/>
    <s v="NO"/>
    <s v="https://svn.bciseguros.cl/svn/Repositorio_Principal/ZENIT/IIS/WEB/SOAPWEB/branches/V10.9"/>
    <s v="[RI#202010275620789] Campa&amp;amp;amp;ntilde;a SOAP2021 - Mejoras TI"/>
    <m/>
    <d v="2021-02-28T18:53:21"/>
    <d v="2021-03-02T08:13:21"/>
    <m/>
    <m/>
    <m/>
    <d v="1899-12-31T13:20:00"/>
    <s v="domingo"/>
    <s v="37:20"/>
    <d v="1899-12-30T00:00:00"/>
    <s v="Normal"/>
    <s v="RECHAZADO"/>
    <s v="Sistemas Comerciales"/>
    <s v="LORETO URZUA"/>
    <s v="Zenit Seguros"/>
    <s v="BD"/>
  </r>
  <r>
    <s v="Marzo"/>
    <n v="202010275620789"/>
    <x v="11"/>
    <s v="Sebastián Ignacio Reale Alfaro"/>
    <n v="6387"/>
    <s v="PASADO A QA"/>
    <s v="IIS"/>
    <s v="BCI"/>
    <s v="Mejora/cambio solicitado por Usuario"/>
    <s v="PAULO BOLIVAR"/>
    <s v="INSTRUCCIONES 1)Respaldar destino 2)Copiar de Origen a Destino Exceptuando webconfig 3)Reciclar Pool 4)En caso de rollback restituir respaldo de paso 1"/>
    <m/>
    <m/>
    <s v="NO"/>
    <s v="https://svn.bciseguros.cl/svn/Repositorio_Principal/BCI/IIS/WEB/SOAPWEB/branches/V14.8/Fuentes"/>
    <s v="[RI#202010275620789] Campa&amp;ntilde;a SOAP2021 - Mejoras TI"/>
    <m/>
    <d v="2021-03-01T23:30:29"/>
    <d v="2021-03-02T08:23:55"/>
    <m/>
    <m/>
    <m/>
    <d v="1899-12-30T08:53:00"/>
    <s v="lunes"/>
    <s v="8:53"/>
    <d v="1899-12-30T00:00:00"/>
    <s v="Normal"/>
    <s v="PASADO A QA"/>
    <s v="Sistemas Comerciales"/>
    <s v="LORETO URZUA"/>
    <s v="BCI seguros Generales"/>
    <s v="WEB"/>
  </r>
  <r>
    <s v="Marzo"/>
    <n v="202010275620789"/>
    <x v="12"/>
    <s v="Sebastián Ignacio Reale Alfaro"/>
    <n v="6388"/>
    <s v="PASADO A QA"/>
    <s v="IIS"/>
    <s v="ZENIT"/>
    <s v="Mejora/cambio solicitado por Usuario"/>
    <s v="PAULO BOLIVAR"/>
    <s v="INSTRUCCIONES 1)Respaldar destino 2)Copiar de Origen a Destino Exceptuando webconfig 3)Reciclar Pool 4)En caso de rollback restituir respaldo de paso 1"/>
    <s v="!Ya ejecutado en QA¡ Ejecutar script de base de datos en Esquema ADMSOAPZ base de datos qsoap (carpeta 16-02-2021) Tarificacion Itau.sql En caso de error ejecutar rollback Tarificacion Itau Rollback.sql"/>
    <m/>
    <s v="NO"/>
    <s v="https://svn.bciseguros.cl/svn/Repositorio_Principal/ZENIT/IIS/WEB/SOAPWEB/branches/V10.9/Fuentes"/>
    <s v="[RI#202010275620789] Campa&amp;amp;ntilde;a SOAP2021 - Mejoras TI"/>
    <m/>
    <d v="2021-03-01T23:40:40"/>
    <d v="2021-03-02T08:30:47"/>
    <m/>
    <m/>
    <m/>
    <d v="1899-12-30T08:50:00"/>
    <s v="lunes"/>
    <s v="8:50"/>
    <d v="1899-12-30T00:00:00"/>
    <s v="Normal"/>
    <s v="PASADO A QA"/>
    <s v="Sistemas Comerciales"/>
    <s v="LORETO URZUA"/>
    <s v="Zenit Seguros"/>
    <s v="BD"/>
  </r>
  <r>
    <s v="Marzo"/>
    <n v="202102255622031"/>
    <x v="13"/>
    <s v="Nicolás Andrés Zapata Tobar"/>
    <n v="6383"/>
    <s v="SOLICITADO A PROD."/>
    <s v="IIS"/>
    <s v="BCI"/>
    <s v="Mejora/cambio solicitado por Usuario"/>
    <s v="DANIELA ASTORGA"/>
    <s v="1. Respaldar version en destino 2. Copiar carpetas bin, Gestion y las imagenes &amp;quot;fonoblank.png&amp;quot; y &amp;quot;fonoincorrecto.png&amp;quot; dentro de la carpeta img (NO REEMPLAZAR EL RESTO) **En caso de error volver a version de respaldo**"/>
    <m/>
    <m/>
    <s v="NO"/>
    <s v="https://svn.bciseguros.cl/svn/Repositorio_Principal/BCI/IIS/WEB/Gestioninspecciones/branches/V3.3.1/Fuentes"/>
    <s v="Paso por cambio a TLS 1.2"/>
    <m/>
    <d v="2021-03-01T17:59:12"/>
    <d v="2021-03-02T08:40:26"/>
    <d v="2021-03-02T09:21:09"/>
    <m/>
    <m/>
    <d v="1899-12-30T14:41:00"/>
    <s v="lunes"/>
    <s v="14:41"/>
    <n v="-44257.389687499999"/>
    <s v="Normal"/>
    <s v="PASADO A QA"/>
    <s v="Sistemas de Siniestros"/>
    <s v="PAOLA VARGAS"/>
    <s v="BCI seguros Generales"/>
    <s v="WEB"/>
  </r>
  <r>
    <s v="Marzo"/>
    <n v="202102255622031"/>
    <x v="14"/>
    <s v="Nicolás Andrés Zapata Tobar"/>
    <n v="6385"/>
    <s v="SOLICITADO A PROD."/>
    <s v="IIS"/>
    <s v="BCI"/>
    <s v="Mejora/cambio solicitado por Usuario"/>
    <s v="DANIELA ASTORGA"/>
    <s v="Respaldar version original Copiar carpeta bin de origen a destino En caso de error volver a version respaldada"/>
    <m/>
    <m/>
    <s v="NO"/>
    <s v="https://svn.bciseguros.cl/svn/Repositorio_Principal/BCI/IIS/WS/wsIntegracionSins/branches/V3.10/Fuentes"/>
    <s v="integraci&amp;oacute;n sitio inspecciones con servicio valora"/>
    <m/>
    <d v="2021-03-01T18:17:05"/>
    <d v="2021-03-02T08:43:30"/>
    <d v="2021-03-02T09:22:18"/>
    <m/>
    <m/>
    <d v="1899-12-30T14:26:00"/>
    <s v="lunes"/>
    <s v="14:26"/>
    <n v="-44257.390486111108"/>
    <s v="Normal"/>
    <s v="PASADO A QA"/>
    <s v="Sistemas de Siniestros"/>
    <s v="PAOLA VARGAS"/>
    <s v="BCI seguros Generales"/>
    <s v="WEB"/>
  </r>
  <r>
    <s v="Marzo"/>
    <n v="202011125620983"/>
    <x v="1"/>
    <s v="Francisco Gutiérrez Muñoz"/>
    <n v="6380"/>
    <s v="PASADO A QA"/>
    <s v="IIS"/>
    <s v="BCI"/>
    <s v="Error detectado por desarrollador"/>
    <s v="FELIPE ARANCIBIA"/>
    <s v="1.- Respaldar carpeta de destino 2.- Borrar todo desde carpeta destino, menos archivo web.config 3.- Copiar todo desde carpeta origen a destino, no copiar web.config 4.- En archivo web.config  agregar/confirmar que existan 2 conexiónes, cambiar HOST, PU..."/>
    <m/>
    <m/>
    <s v="NO"/>
    <s v="https://svn.bciseguros.cl/svn/Repositorio_Principal/BCI/IIS/WS/WSIntegracionGO/branches/V3.2/"/>
    <s v="[SEGURO DE AUTO] Incentivos Autom&amp;aacute;ticos GO"/>
    <m/>
    <d v="2021-03-01T17:47:49"/>
    <d v="2021-03-02T09:11:26"/>
    <m/>
    <m/>
    <m/>
    <d v="1899-12-30T15:23:00"/>
    <s v="lunes"/>
    <s v="15:23"/>
    <d v="1899-12-30T00:00:00"/>
    <s v="Normal"/>
    <s v="PASADO A QA"/>
    <s v="Sistemas Comerciales"/>
    <s v="LORETO URZUA"/>
    <s v="BCI seguros Generales"/>
    <s v="WEB"/>
  </r>
  <r>
    <s v="Marzo"/>
    <n v="202011125620983"/>
    <x v="1"/>
    <s v="Francisco Gutiérrez Muñoz"/>
    <n v="6389"/>
    <s v="SOLICITADO A PROD."/>
    <s v="IIS"/>
    <s v="BCI"/>
    <s v="Error detectado por desarrollador"/>
    <s v="FELIPE ARANCIBIA"/>
    <s v="1.- Respaldar carpeta de destino 2.- Borrar todo desde carpeta destino, menos archivo web.config 3.- Copiar todo desde carpeta origen a destino, no copiar web.config 4.- En archivo web.config  agregar/confirmar que existan 2 conexiónes, cambiar HOST, PU..."/>
    <m/>
    <m/>
    <s v="NO"/>
    <s v="https://svn.bciseguros.cl/svn/Repositorio_Principal/BCI/IIS/WS/WSIntegracionGO/branches/V3.2/"/>
    <s v="[SEGURO DE AUTO] Incentivos Autom&amp;aacute;ticos GO"/>
    <m/>
    <d v="2021-03-02T11:11:43"/>
    <d v="2021-03-02T12:15:12"/>
    <d v="2021-03-17T15:34:33"/>
    <m/>
    <m/>
    <d v="1899-12-30T01:03:00"/>
    <s v="martes"/>
    <s v="1:3"/>
    <n v="-44272.648993055554"/>
    <s v="Normal"/>
    <s v="PASADO A QA"/>
    <s v="Sistemas Comerciales"/>
    <s v="LORETO URZUA"/>
    <s v="BCI seguros Generales"/>
    <s v="WEB"/>
  </r>
  <r>
    <s v="Marzo"/>
    <n v="202101275621760"/>
    <x v="15"/>
    <s v="Sergio Orlando Lagos Araya"/>
    <n v="6391"/>
    <s v="SOLICITADO A PROD."/>
    <s v="IIS"/>
    <s v="BCI"/>
    <s v="Mejora/cambio solicitado por Usuario"/>
    <s v="FELIPE ARANCIBIA"/>
    <s v="1. Respaldar sitio de PagoPrimeraCuota en ambiente QA 2. Copiar desde el SVN a sitio PagoPrimeraCuota en QA 3. Confirme creación de carpeta &amp;quot;Pol&amp;quot; dentro de la carpeta &amp;quot;Bandeja&amp;quot; 4. Reciclar pool En caso de error restauren el respaldo..."/>
    <m/>
    <m/>
    <s v="NO"/>
    <s v="https://svn.bciseguros.cl/svn/Repositorio_Principal/BCI/IIS/WEB/WebPagoPrimeraCuota/branches/V1.9/Release"/>
    <s v="[RI#202101275621760] Agregar condicionado general polizas canal directo auto BCI"/>
    <m/>
    <d v="2021-03-02T15:50:24"/>
    <d v="2021-03-02T16:48:52"/>
    <d v="2021-03-04T12:51:27"/>
    <m/>
    <m/>
    <d v="1899-12-30T00:58:00"/>
    <s v="martes"/>
    <s v="0:58"/>
    <n v="-44259.535729166666"/>
    <s v="Normal"/>
    <s v="PASADO A QA"/>
    <s v="Sistemas Comerciales"/>
    <s v="LORETO URZUA"/>
    <s v="BCI seguros Generales"/>
    <s v="WEB"/>
  </r>
  <r>
    <s v="Marzo"/>
    <n v="202101195621678"/>
    <x v="16"/>
    <s v="Francisco Gutiérrez Muñoz"/>
    <n v="6392"/>
    <s v="PASADO A QA"/>
    <s v="IIS"/>
    <s v="BCI"/>
    <s v="Mejora/cambio solicitado por Usuario"/>
    <s v="FELIPE ARANCIBIA"/>
    <s v="1.- Respaldar carpeta de destino 2.- Copiar desde SVN release a destino, no copiar archivo web.config 3.- Reciclar pool sitio. En caso de error, restaurar respaldo de sitio"/>
    <m/>
    <m/>
    <s v="NO"/>
    <s v="https://svn.bciseguros.cl/svn/Repositorio_Principal/BCI/IIS/WEB/GestionOportunidades/branches/V2.33/Release"/>
    <s v="[PP][SEGURO DE AUTO] Incentivos Autom&amp;aacute;ticos GO  GestionOportunidades"/>
    <m/>
    <d v="2021-03-02T15:57:37"/>
    <d v="2021-03-02T16:56:39"/>
    <m/>
    <m/>
    <m/>
    <d v="1899-12-30T00:59:00"/>
    <s v="martes"/>
    <s v="0:59"/>
    <d v="1899-12-30T00:00:00"/>
    <s v="Normal"/>
    <s v="PASADO A QA"/>
    <s v="Sistemas Comerciales"/>
    <s v="LORETO URZUA"/>
    <s v="BCI seguros Generales"/>
    <s v="WEB"/>
  </r>
  <r>
    <s v="Marzo"/>
    <n v="202009245620413"/>
    <x v="17"/>
    <s v="Víctor Danilo Carreño Leal"/>
    <n v="6399"/>
    <s v="SOLICITADO A PROD."/>
    <s v="IIS"/>
    <s v="BCI"/>
    <s v="Error detectado por usuario"/>
    <s v="SILVANA LANDAETA"/>
    <s v="Web - Respaldar sitio en destino - Copiar de origen a destino - Modificar en web.config la siguiente key: &amp;lt;add key=&amp;quot;URLGEOLOCALIZACION&amp;quot; value=&amp;quot;http://wscapasgeolocalizacion-qa.bciseguros.cl/api/capas&amp;quot; /&amp;gt; - Modificar en web.confi..."/>
    <m/>
    <m/>
    <s v="NO"/>
    <s v="https://svn.bciseguros.cl/svn/Repositorio_Principal/BCI/IIS/WS/WsConsumeGeolocalizacionHogar/branches/V1.1"/>
    <s v="[RI#202009245620413] [Proyecto comercializaci&amp;oacute;n]: wsconsumegeolocalizacionhogar"/>
    <m/>
    <d v="2021-03-03T13:42:01"/>
    <d v="2021-03-03T16:11:43"/>
    <d v="2021-03-11T14:25:30"/>
    <m/>
    <m/>
    <d v="1899-12-30T02:29:00"/>
    <s v="miércoles"/>
    <s v="2:29"/>
    <n v="-44266.601041666669"/>
    <s v="Normal"/>
    <s v="PASADO A QA"/>
    <s v="Sistemas Comerciales"/>
    <s v="LORETO URZUA"/>
    <s v="BCI seguros Generales"/>
    <s v="WEB"/>
  </r>
  <r>
    <s v="Marzo"/>
    <n v="202010275620789"/>
    <x v="9"/>
    <s v="Rodrigo Esteban Vistoso Martínez"/>
    <n v="6408"/>
    <s v="RECHAZADO"/>
    <s v="IIS"/>
    <s v="ZENIT"/>
    <s v="Error detectado por usuario"/>
    <s v="LORETO URZUA"/>
    <s v=" Seguir las Siguientes instrucciones 1)Respaldar destino 2)Copiar de Origen a Destino Exceptuando webconfig 3)Reciclar Pool 4)En caso de rollback restituir respaldo de paso 1"/>
    <s v=" 1)Ejecutar los siguientes Script desde la Carpeta Script/26-02-2021 svn en BD SOAP1 - ADMSOAPZ Script 03032021.sql 2)en caso de Rollback Rollback Script 03032021.sql"/>
    <s v="Cancelada por Desarrollador"/>
    <s v="NO"/>
    <s v="https://svn.bciseguros.cl/svn/Repositorio_Principal/ZENIT/IIS/WEB/SOAPWEB/branches/V10.9"/>
    <s v="[RI#202010275620789] Campa&amp;ntilde;a SOAP2021 - Mejoras TI"/>
    <m/>
    <d v="2021-03-04T10:24:52"/>
    <d v="2021-03-04T11:08:04"/>
    <m/>
    <m/>
    <m/>
    <d v="1899-12-30T00:43:00"/>
    <s v="jueves"/>
    <s v="0:43"/>
    <d v="1899-12-30T00:00:00"/>
    <s v="Normal"/>
    <s v="RECHAZADO"/>
    <s v="Sistemas Comerciales"/>
    <s v="LORETO URZUA"/>
    <s v="Zenit Seguros"/>
    <s v="BD"/>
  </r>
  <r>
    <s v="Marzo"/>
    <n v="202010275620789"/>
    <x v="9"/>
    <s v="Rodrigo Esteban Vistoso Martínez"/>
    <n v="6406"/>
    <s v="PASADO A QA"/>
    <s v="IIS"/>
    <s v="ZENIT"/>
    <s v="Incidente"/>
    <s v="LORETO URZUA"/>
    <s v="Seguir las Siguientes instrucciones 1)Respaldar destino 2)Copiar de Origen a Destino Exceptuando webconfig 3)Reciclar Pool 4)En caso de rollback restituir respaldo de paso 1"/>
    <s v=" 1)Ejecutar los siguientes Script desde la Carpeta Script/26-02-2021 svn en BD SOAP1 - ADMSOAPZ Script 03032021.sql 2)en caso de Rollback Rollback Script 03032021.sql"/>
    <m/>
    <s v="NO"/>
    <s v="https://svn.bciseguros.cl/svn/Repositorio_Principal/ZENIT/IIS/WEB/SOAPWEB/branches/V10.9"/>
    <s v="[RI#202010275620789] Campa&amp;ntilde;a SOAP2021 - Mejoras TI"/>
    <s v="Campaña SOAP"/>
    <d v="2021-03-04T08:23:55"/>
    <d v="2021-03-04T15:43:58"/>
    <m/>
    <m/>
    <m/>
    <d v="1899-12-30T07:20:00"/>
    <s v="jueves"/>
    <s v="7:20"/>
    <d v="1899-12-30T00:00:00"/>
    <s v="Incidente"/>
    <s v="PASADO A QA"/>
    <s v="Sistemas Comerciales"/>
    <s v="LORETO URZUA"/>
    <s v="Zenit Seguros"/>
    <s v="BD"/>
  </r>
  <r>
    <s v="Marzo"/>
    <n v="202011235621081"/>
    <x v="6"/>
    <s v="Víctor Danilo Carreño Leal"/>
    <n v="6407"/>
    <s v="SOLICITADO A PROD."/>
    <s v="IIS"/>
    <s v="BCI"/>
    <s v="Incidente"/>
    <s v="SILVANA LANDAETA"/>
    <s v="(Sitio ya puesto en QA, con IC)   web - Respaldar sitio en destino - Copiar de origen a destino, excepción de web.config, nlog.config, Configuracion y Log ** En caso de error o rollback, restaurar sitio con respaldo."/>
    <m/>
    <s v="es IC"/>
    <s v="SI"/>
    <s v="https://svn.bciseguros.cl/svn/integracion_continua/BCI/WEB/CotizadorTransporte/branches/Linea_Desarrollo"/>
    <s v="[RI#202011235621081] [Proyecto comercializaci&amp;oacute;n]: WEB Transporte"/>
    <s v="resuelve incidente 733, favor pasar"/>
    <d v="2021-03-04T09:42:09"/>
    <d v="2021-03-04T15:45:15"/>
    <d v="2021-03-04T16:44:08"/>
    <m/>
    <m/>
    <d v="1899-12-30T06:03:00"/>
    <s v="jueves"/>
    <s v="6:3"/>
    <n v="-44259.697314814817"/>
    <s v="Incidente"/>
    <s v="PASADO A QA"/>
    <s v="Sistemas Comerciales"/>
    <s v="LORETO URZUA"/>
    <s v="BCI seguros Generales"/>
    <s v="WEB"/>
  </r>
  <r>
    <s v="Marzo"/>
    <n v="202103055622104"/>
    <x v="18"/>
    <s v="Veronica Querales Alcalde"/>
    <n v="6416"/>
    <s v="SOLICITADO A PROD."/>
    <s v="IIS"/>
    <s v="BCI"/>
    <s v="Urgencia"/>
    <s v="JULIAN QUINTAS"/>
    <s v="1) Respaldar sitio actual 2) Eliminar los archivos del sitio excepto el archivo Web.config y las carpetas Logs, Plantillas, B y C.(importante) 3) Copiar archivos desde carpeta origen (indicada en el svn)  a destino excepto carpetas B, C, Logs, Plantill..."/>
    <s v="No Aplica"/>
    <m/>
    <s v="NO"/>
    <s v="https://svn.bciseguros.cl/svn/Repositorio_Principal/BCI/IIS/WEB/ContactoGestionCorredores/branches/LineaDesarrollo/Release/SitioGestion"/>
    <s v="[RI#202103055622104] Correcci&amp;oacute;n de consolidado PDF"/>
    <s v="Favor pasar con urgencia, resuelve el paso resuelve un problema en la unificación de PDF de las propuestas"/>
    <d v="2021-03-05T10:57:37"/>
    <d v="2021-03-05T12:21:19"/>
    <d v="2021-03-05T12:42:58"/>
    <m/>
    <m/>
    <d v="1899-12-30T01:23:00"/>
    <s v="viernes"/>
    <s v="1:23"/>
    <n v="-44260.52983796296"/>
    <s v="Urgencia"/>
    <s v="PASADO A QA"/>
    <s v="Sistemas Core Vida"/>
    <s v="CARLOS ZUÑIGA"/>
    <s v="BCI seguros Generales"/>
    <s v="BD"/>
  </r>
  <r>
    <s v="Marzo"/>
    <n v="202103055622104"/>
    <x v="2"/>
    <s v="Veronica Querales Alcalde"/>
    <n v="6415"/>
    <s v="SOLICITADO A PROD."/>
    <s v="IIS"/>
    <s v="BCI"/>
    <s v="Urgencia"/>
    <s v="JULIAN QUINTAS"/>
    <s v="1) Respaldar sitio actual 2) Eliminar los archivos del sitio excepto el archivo Web.config y la carpeta Logs. (importante) 3) Copiar los archivos de carpeta origen (indicada en el svn)  a destino excepto el archivo Web.config y la carpeta Logs. * Rol..."/>
    <s v="No Aplica"/>
    <m/>
    <s v="NO"/>
    <s v="https://svn.bciseguros.cl/svn/Repositorio_Principal/BCI/IIS/WEB/ContactoCorredores/branches/LineaDesarrollo/Relase/SitioCliente"/>
    <s v="[RI#202103055622104] Correcci&amp;amp;oacute;n de consolidado PDF"/>
    <s v="Favor pasar con urgencia, resuelve el paso resuelve un problema en la unificación de PDF de las propuestas"/>
    <d v="2021-03-05T10:57:56"/>
    <d v="2021-03-05T12:33:53"/>
    <d v="2021-03-05T12:44:08"/>
    <m/>
    <m/>
    <d v="1899-12-30T01:35:00"/>
    <s v="viernes"/>
    <s v="1:35"/>
    <n v="-44260.530648148146"/>
    <s v="Urgencia"/>
    <s v="PASADO A QA"/>
    <s v="Sistemas Core Vida"/>
    <s v="CARLOS ZUÑIGA"/>
    <s v="BCI seguros Generales"/>
    <s v="BD"/>
  </r>
  <r>
    <s v="Marzo"/>
    <n v="202101195621678"/>
    <x v="16"/>
    <s v="Francisco Gutiérrez Muñoz"/>
    <n v="6393"/>
    <s v="SOLICITADO A PROD."/>
    <s v="IIS"/>
    <s v="BCI"/>
    <s v="Mejora/cambio solicitado por Usuario"/>
    <s v="FELIPE ARANCIBIA"/>
    <s v="1.- Respaldar carpeta de destino 2.- Copiar desde SVN release a destino, no copiar archivo web.config 3.- Reciclar pool sitio. En caso de error, restaurar respaldo de sitio"/>
    <s v="#Repaso QA, solo ejecutar script &amp;quot;5 procedimientos.sql&amp;quot;, los demas script ya estan en QA# Ejecutar script en base Q11 esquema ADMGESOP: &amp;quot;5 Procedimientos.SQL&amp;quot; En caso de error, ejecutar rollback archivo &amp;quot;Rollback_QA.sql&amp;quot;"/>
    <m/>
    <s v="NO"/>
    <s v="https://svn.bciseguros.cl/svn/Repositorio_Principal/BCI/IIS/WEB/GestionOportunidades/branches/V2.33/Release"/>
    <s v="[PP][SEGURO DE AUTO] Incentivos Autom&amp;aacute;ticos GO  GestionOportunidades"/>
    <m/>
    <d v="2021-03-02T17:52:36"/>
    <d v="2021-03-08T08:35:40"/>
    <d v="2021-03-16T09:30:21"/>
    <m/>
    <m/>
    <d v="1900-01-04T14:43:00"/>
    <s v="martes"/>
    <s v="134:43"/>
    <n v="-44271.39607638889"/>
    <s v="Normal"/>
    <s v="PASADO A QA"/>
    <s v="Sistemas Comerciales"/>
    <s v="LORETO URZUA"/>
    <s v="BCI seguros Generales"/>
    <s v="BD"/>
  </r>
  <r>
    <s v="Marzo"/>
    <n v="202102165621916"/>
    <x v="19"/>
    <s v="Juan Pablo Lizama Lira"/>
    <n v="6414"/>
    <s v="RECHAZADO"/>
    <s v="IIS"/>
    <s v="BCI"/>
    <s v="Mejora/cambio solicitado por Usuario"/>
    <s v="ANTONIO ARAVENA RIQUELME"/>
    <s v="0) Ir al servidor de de QA APP de VisualTime. 1) Respaldar el archivo resbatch.aspx que se debiese encontrar en la siguiente ruta: WebApplication\VTimeNet\batch\batchtra\resbatch.aspx 2) Reemplazar resbatch.aspx desde SVN: https://svn.bciseguros.cl/s..."/>
    <s v="N/A"/>
    <s v="Instrucciones con ruta SVN"/>
    <s v="NO"/>
    <s v="https://svn.bciseguros.cl/svn/Repositorio_Principal/BCI/IIS/WEB/VisualTime/branches/V1.3/Release"/>
    <s v="Declaraciones Juradas AT2021"/>
    <s v="Favor ver con prioridad ya que impacta en las declaraciones Juradas, tema normativo y con plazo establecido"/>
    <d v="2021-03-05T09:40:38"/>
    <d v="2021-03-08T09:12:56"/>
    <m/>
    <m/>
    <m/>
    <d v="1900-01-01T23:32:00"/>
    <s v="viernes"/>
    <s v="71:32"/>
    <d v="1899-12-30T00:00:00"/>
    <s v="Normal"/>
    <s v="RECHAZADO"/>
    <s v="Integracion y Proyectos Core"/>
    <s v="CARLA IQUIRA"/>
    <s v="BCI seguros Generales"/>
    <s v="BD"/>
  </r>
  <r>
    <s v="Marzo"/>
    <n v="202103055622106"/>
    <x v="20"/>
    <s v="Daniel Alejandro Barraza Rodríguez"/>
    <n v="6424"/>
    <s v="RECHAZADO"/>
    <s v="IIS"/>
    <s v="BCI"/>
    <s v="Mejora/cambio solicitado por Usuario"/>
    <s v="SILVANA LANDAETA"/>
    <s v="Instrucciones Relase/Componentes 1) Respaldar sitio actual 2) Copiar de origen a destino, omitir web.config y properties config En caso de error realizar rollback: a) Restaurar respaldo solicitado en punto 1"/>
    <m/>
    <s v="Cancelada por Desarrollador"/>
    <s v="NO"/>
    <s v="https://svn.bciseguros.cl/svn/Repositorio_Principal/BCI/IIS/WEB/ControlAcceso/branches/LineaDesarrollo"/>
    <s v="202103055622106 Control de acceso valor corredor y total cartera"/>
    <m/>
    <d v="2021-03-08T17:21:20"/>
    <d v="2021-03-08T17:33:11"/>
    <m/>
    <m/>
    <m/>
    <d v="1899-12-30T00:11:00"/>
    <s v="lunes"/>
    <s v="0:11"/>
    <d v="1899-12-30T00:00:00"/>
    <s v="Normal"/>
    <s v="RECHAZADO"/>
    <s v="Sistemas atencion de Clientes"/>
    <s v="DIANA PACHECO"/>
    <s v="BCI seguros Generales"/>
    <s v="WEB"/>
  </r>
  <r>
    <s v="Marzo"/>
    <n v="202103055622106"/>
    <x v="20"/>
    <s v="Victor Marcelo Oliva Espina"/>
    <n v="6425"/>
    <s v="SOLICITADO A PROD."/>
    <s v="IIS"/>
    <s v="BCI"/>
    <s v="Mejora/cambio solicitado por Usuario"/>
    <s v="SILVANA LANDAETA"/>
    <s v="Instrucciones Relase/Componentes 1) Respaldar sitio actual 2) Copiar de origen a destino, omitir web.config y properties config En caso de error realizar rollback a) Restaurar respaldo solicitado en punto 1"/>
    <s v="No Aplica"/>
    <m/>
    <s v="NO"/>
    <s v="https://svn.bciseguros.cl/svn/Repositorio_Principal/BCI/IIS/WEB/ControlAcceso/branches/LineaDesarrollo"/>
    <s v="RI202103055622106 Control de acceso valor corredor y total cartera"/>
    <m/>
    <d v="2021-03-08T17:32:42"/>
    <d v="2021-03-08T17:44:20"/>
    <d v="2021-03-23T10:29:55"/>
    <m/>
    <m/>
    <d v="1899-12-30T00:11:00"/>
    <s v="lunes"/>
    <s v="0:11"/>
    <n v="-44278.437442129631"/>
    <s v="Normal"/>
    <s v="PASADO A QA"/>
    <s v="Sistemas atencion de Clientes"/>
    <s v="DIANA PACHECO"/>
    <s v="BCI seguros Generales"/>
    <s v="BD"/>
  </r>
  <r>
    <s v="Marzo"/>
    <n v="202007275619747"/>
    <x v="21"/>
    <s v="Víctor Danilo Carreño Leal"/>
    <n v="6426"/>
    <s v="SOLICITADO A PROD."/>
    <s v="IIS"/>
    <s v="BCI"/>
    <s v="Incidente"/>
    <s v="SILVANA LANDAETA"/>
    <s v="(Ya puesto en QA) Web - Respaldar sitio en destino - Copiar de Origen a destino, excepción web.config, NLog.config, Log y Documentos ** En caso de error restaurar sitio con respaldo. Nro. Incidente: 735"/>
    <m/>
    <s v="es IC"/>
    <s v="SI"/>
    <s v="https://svn.bciseguros.cl/svn/integracion_continua/BCI/API/ApiCotMulRamo/branches/Linea Desarrollo"/>
    <s v="[RI#202007275619747] [Proyecto comercializaci&amp;oacute;n]: API cot multiramo"/>
    <s v="Favor pasar con urgencia este incidente de nuevos cotizadores"/>
    <d v="2021-03-08T17:39:18"/>
    <d v="2021-03-08T18:07:33"/>
    <d v="2021-03-09T12:29:03"/>
    <m/>
    <m/>
    <d v="1899-12-30T00:28:00"/>
    <s v="lunes"/>
    <s v="0:28"/>
    <n v="-44264.520173611112"/>
    <s v="Incidente"/>
    <s v="PASADO A QA"/>
    <s v="Sistemas Comerciales"/>
    <s v="LORETO URZUA"/>
    <s v="BCI seguros Generales"/>
    <s v="WEB"/>
  </r>
  <r>
    <s v="Marzo"/>
    <n v="202103095622130"/>
    <x v="22"/>
    <s v="Esteban Antonio Ortega Mora"/>
    <n v="6431"/>
    <s v="SOLICITADO A PROD."/>
    <s v="IIS"/>
    <s v="BCI"/>
    <s v="Paso en etapas"/>
    <s v="LORETO URZUA"/>
    <s v="1.- Crear sitio ApiEnvioCorreo.bciseguros.cl, misma configuracion ambiente QA , framework 4 integrado 2.- Crear DNS interno para sitio. 3.- Copiar desde ApiEnvioCorreo.qa.bciseguros.cl a sitio ApiEnvioCorreo.bciseguros.cl todo el contenido."/>
    <s v="N/A"/>
    <m/>
    <s v="SI"/>
    <s v="https://svn.bciseguros.cl/svn/integracion_continua/BCI/API/ApiEnvioCorreo/branches/Linea_Desarrollo/Fuentes/"/>
    <s v="[RI#202103095622130] Envio de correos por MailJet"/>
    <m/>
    <d v="2021-03-09T11:35:51"/>
    <d v="2021-03-09T11:39:51"/>
    <d v="2021-03-09T11:48:57"/>
    <m/>
    <m/>
    <d v="1899-12-30T00:04:00"/>
    <s v="martes"/>
    <s v="0:4"/>
    <n v="-44264.492326388892"/>
    <s v="Normal"/>
    <s v="PASADO A QA"/>
    <s v="Sistemas Comerciales"/>
    <s v="LORETO URZUA"/>
    <s v="BCI seguros Generales"/>
    <s v="BD"/>
  </r>
  <r>
    <s v="Marzo"/>
    <n v="202009235620390"/>
    <x v="7"/>
    <s v="Víctor Danilo Carreño Leal"/>
    <n v="6433"/>
    <s v="SOLICITADO A PROD."/>
    <s v="IIS"/>
    <s v="BCI"/>
    <s v="Incidente"/>
    <s v="SILVANA LANDAETA"/>
    <s v="web - Respaldar sitio en destino - Copiar de origen a destino, excepción de web.config, nlog.config, Configuracion y Log ** En caso de error o rollback, restaurar sitio con respaldo. Nro. Incidente: 735"/>
    <m/>
    <s v="es IC"/>
    <s v="SI"/>
    <s v="https://svn.bciseguros.cl/svn/integracion_continua/BCI/WEB/CotizadorTransporte/branches/Linea_Desarrollo"/>
    <s v="[RI#202009235620390] [Proyecto comercializaci&amp;oacute;n]: Incendio Comercial"/>
    <s v="Incidente - Comercialización Digital - problema al emitir polizas de comunidades (cuando se selecciona sismo) ya que apunta a un valor nulo cuando arma el json que se va emitir al as400"/>
    <d v="2021-03-09T16:18:43"/>
    <d v="2021-03-09T16:55:15"/>
    <d v="2021-03-09T16:59:03"/>
    <m/>
    <m/>
    <d v="1899-12-30T00:36:00"/>
    <s v="martes"/>
    <s v="0:36"/>
    <n v="-44264.707673611112"/>
    <s v="Incidente"/>
    <s v="PASADO A QA"/>
    <s v="Sistemas Comerciales"/>
    <s v="LORETO URZUA"/>
    <s v="BCI seguros Generales"/>
    <s v="WEB"/>
  </r>
  <r>
    <s v="Marzo"/>
    <n v="202007275619759"/>
    <x v="23"/>
    <s v="Víctor Danilo Carreño Leal"/>
    <n v="6434"/>
    <s v="SOLICITADO A PROD."/>
    <s v="IIS"/>
    <s v="BCI"/>
    <s v="Incidente"/>
    <s v="SILVANA LANDAETA"/>
    <s v="(Ya puesto en QA con Integración continua) Web - Respaldar sitio en destino - Copiar de origen a destino, excepción de web.config y Log ** En caso de error restaurar sitio con respaldo Incidente nro: 736"/>
    <s v="(Ya se encuentra ejecutado en QA)   BD (base de datos Q11) - En esquema ADMGESHOGAR los siguientes script que se encuentran en &amp;quot;Scripts/03-03-2021&amp;quot;: Script: 1 .- SCRIPT ADMGESHOGAR.sql En caso de error ejecutar el Rollback: 2 .- ROLLBACK ADMG..."/>
    <s v="es IC"/>
    <s v="SI"/>
    <s v="https://svn.bciseguros.cl/svn/integracion_continua/BCI/API/ApiTarificarHogar/branches/Linea Desarrollo"/>
    <s v="[RI#202007275619759] [Proyecto comercializaci&amp;oacute;n]: API tarificar hogar"/>
    <s v="Incidente - problema en la validación por rut negativo mal implementado que impide tarificar algunos corredores"/>
    <d v="2021-03-09T16:32:51"/>
    <d v="2021-03-09T16:55:34"/>
    <d v="2021-03-09T17:06:41"/>
    <m/>
    <m/>
    <d v="1899-12-30T00:22:00"/>
    <s v="martes"/>
    <s v="0:22"/>
    <n v="-44264.71297453704"/>
    <s v="Incidente"/>
    <s v="PASADO A QA"/>
    <s v="Sistemas Comerciales"/>
    <s v="LORETO URZUA"/>
    <s v="BCI seguros Generales"/>
    <s v="BD"/>
  </r>
  <r>
    <s v="Marzo"/>
    <n v="202010275620789"/>
    <x v="8"/>
    <s v="Rodrigo Esteban Vistoso Martínez"/>
    <n v="6432"/>
    <s v="SOLICITADO A PROD."/>
    <s v="IIS"/>
    <s v="BCI"/>
    <s v="Nuevo"/>
    <s v="LORETO URZUA"/>
    <s v="Seguir las Siguientes instrucciones  1)Respaldar destino 2)Copiar de Origen a Destino Exceptuando webconfig 4)Reciclar Pool 5)En caso de rollback restituir respaldo de paso 1"/>
    <s v="1)Ejecutar los siguientes Script desde la Carpeta Script svn llamada 09-03-2020 en BD SOAP1 - ADMSOAP Script.sql 2)En Caso de rollback Rollback.sql"/>
    <m/>
    <s v="NO"/>
    <s v="https://svn.bciseguros.cl/svn/Repositorio_Principal/BCI/IIS/WEB/SOAPWEB/branches/V14.8"/>
    <s v="[RI#202010275620789] Campa&amp;ntilde;a SOAP2021 - Mejoras TI"/>
    <m/>
    <d v="2021-03-09T12:05:27"/>
    <d v="2021-03-09T17:10:21"/>
    <d v="2021-03-09T17:17:23"/>
    <m/>
    <m/>
    <d v="1899-12-30T05:04:00"/>
    <s v="martes"/>
    <s v="5:4"/>
    <n v="-44264.720405092594"/>
    <s v="Normal"/>
    <s v="PASADO A QA"/>
    <s v="Sistemas Comerciales"/>
    <s v="LORETO URZUA"/>
    <s v="BCI seguros Generales"/>
    <s v="BD"/>
  </r>
  <r>
    <s v="Marzo"/>
    <n v="202010275620789"/>
    <x v="10"/>
    <s v="Rodrigo Esteban Vistoso Martínez"/>
    <n v="6435"/>
    <s v="SOLICITADO A PROD."/>
    <s v="IIS"/>
    <s v="BCI"/>
    <s v="Mejora/cambio solicitado por Usuario"/>
    <s v="LORETO URZUA"/>
    <s v="Seguir los siguientes pasos 1)Respaldar destino 2)Copiar desde origen a destino Exceptuando Webconfig y carpeta Logs. 3)Reciclar Pool 4)En caso de rollback restituir respaldo de paso 1"/>
    <m/>
    <m/>
    <s v="NO"/>
    <s v="https://svn.bciseguros.cl/svn/Repositorio_Principal/BCI/IIS/WEB/BackOfficeSoapBciZenit/branches/V1.9/"/>
    <s v="[RI#202010275620789] Campa&amp;ntilde;a SOAP2021 - Mejoras TI"/>
    <m/>
    <d v="2021-03-09T16:35:16"/>
    <d v="2021-03-09T17:25:14"/>
    <d v="2021-03-09T17:27:57"/>
    <m/>
    <m/>
    <d v="1899-12-30T00:49:00"/>
    <s v="martes"/>
    <s v="0:49"/>
    <n v="-44264.727743055555"/>
    <s v="Normal"/>
    <s v="PASADO A QA"/>
    <s v="Sistemas Comerciales"/>
    <s v="LORETO URZUA"/>
    <s v="BCI seguros Generales"/>
    <s v="WEB"/>
  </r>
  <r>
    <s v="Marzo"/>
    <n v="202103055622106"/>
    <x v="24"/>
    <s v="Victor Marcelo Oliva Espina"/>
    <n v="6427"/>
    <s v="RECHAZADO"/>
    <s v="IIS"/>
    <s v="BCI"/>
    <s v="Mejora/cambio solicitado por Usuario"/>
    <s v="SILVANA LANDAETA"/>
    <s v="Instrucciones Release/Componentes 1) Respaldar sitio actual 2) Copiar de origen a destino, omitir web.config y properties config En caso de error realizar rollback: a) Restaurar respaldo solicitado en punto 1"/>
    <s v="Tiene instrucciones a Base de Datos? Si Instrucciones BD: Base de datos: SID: Q11 Esquema: ADMPERFILES - Ejecutar scripts, enumerados en orden de ejecución favor iniciar desde el numero 3 en adelante, ubicados en la ruta SVN: &amp;quot;/Scripts/2.8/Actu..."/>
    <s v="Problema sintaxis script"/>
    <s v="NO"/>
    <s v="https://svn.bciseguros.cl/svn/Repositorio_Principal/BCI/IIS/WS/ApiControlAcceso/branches/LineaDesarrollo"/>
    <s v="RI202103055622106 Control de acceso valor corredor y total cartera"/>
    <m/>
    <d v="2021-03-09T11:32:16"/>
    <d v="2021-03-09T17:28:27"/>
    <m/>
    <m/>
    <m/>
    <d v="1899-12-30T05:56:00"/>
    <s v="martes"/>
    <s v="5:56"/>
    <d v="1899-12-30T00:00:00"/>
    <s v="Normal"/>
    <s v="RECHAZADO"/>
    <s v="Sistemas atencion de Clientes"/>
    <s v="DIANA PACHECO"/>
    <s v="BCI seguros Generales"/>
    <s v="BD"/>
  </r>
  <r>
    <s v="Marzo"/>
    <n v="202102095621853"/>
    <x v="25"/>
    <s v="Luis Yeyson Matamala Cabrera"/>
    <n v="6439"/>
    <s v="SOLICITADO A PROD."/>
    <s v="IIS"/>
    <s v="ZENIT"/>
    <s v="Incidente"/>
    <s v="SEBASTIAN REALE"/>
    <s v="1. Realizar un respaldo de la publicación. 2. Eliminar el contenido en el directorio de la aplicación actual, excepto el archivo Web.config y el directorio /Static. 3. Copiar todos los archivos desde el directorio Relase en SVN al destino excepto el a..."/>
    <s v="N/A"/>
    <m/>
    <s v="NO"/>
    <s v="https://svn.bciseguros.cl/svn/Repositorio_Principal/ZENIT/IIS/WEB/BotonEstado/branches/V1.2"/>
    <s v="[RI#202102095621853] Problema pago bot&amp;oacute;n Banco Estado"/>
    <s v="Incidente - problema en el flujo de SOAP con boton banco estado - se corrige escritura en log"/>
    <d v="2021-03-10T13:14:02"/>
    <d v="2021-03-10T15:40:58"/>
    <d v="2021-03-10T17:33:19"/>
    <m/>
    <m/>
    <d v="1899-12-30T02:26:00"/>
    <s v="miércoles"/>
    <s v="2:26"/>
    <n v="-44265.731469907405"/>
    <s v="Incidente"/>
    <s v="PASADO A QA"/>
    <s v="Sistemas Generales"/>
    <s v="YORKA CARVAJAL"/>
    <s v="Zenit Seguros"/>
    <s v="BD"/>
  </r>
  <r>
    <s v="Marzo"/>
    <n v="202103105622144"/>
    <x v="14"/>
    <s v="Nicolás Andrés Zapata Tobar"/>
    <n v="6441"/>
    <s v="SOLICITADO A PROD."/>
    <s v="IIS"/>
    <s v="BCI"/>
    <s v="Mejora/cambio solicitado por Usuario"/>
    <s v="DANIELA ASTORGA"/>
    <s v="Respaldar version en destino Copiar carpetas imgmails (no reemplazar contenido de esta carpeta, solo agregar archivos nuevos) y bin de origen a destino En caso de error volver a version respaldada"/>
    <m/>
    <m/>
    <s v="NO"/>
    <s v="https://svn.bciseguros.cl/svn/Repositorio_Principal/BCI/IIS/WS/wsIntegracionSins/branches/V3.11/"/>
    <s v="modificaci&amp;oacute;n  comunicaci&amp;oacute;n plataforma inspecciones"/>
    <m/>
    <d v="2021-03-10T18:42:19"/>
    <d v="2021-03-11T08:52:55"/>
    <d v="2021-03-11T10:37:33"/>
    <m/>
    <m/>
    <d v="1899-12-30T14:10:00"/>
    <s v="miércoles"/>
    <s v="14:10"/>
    <n v="-44266.442743055559"/>
    <s v="Normal"/>
    <s v="PASADO A QA"/>
    <s v="Sistemas de Siniestros"/>
    <s v="PAOLA VARGAS"/>
    <s v="BCI seguros Generales"/>
    <s v="WEB"/>
  </r>
  <r>
    <s v="Marzo"/>
    <n v="202012295621428"/>
    <x v="26"/>
    <s v="Juan Carlos Fuentes Poblete"/>
    <n v="6442"/>
    <s v="SOLICITADO A PROD."/>
    <s v="IIS"/>
    <s v="BCI"/>
    <s v="Paso en etapas"/>
    <s v="YORKA CARVAJAL"/>
    <s v="NO EJECUTAR INSTRUCCIONES DE QA, SOLUCION CARGADA POR INTEGRACION CONTINUA UTILIZANDO JENKINS Dejar la siguiente configuración en el web.config en la etiqueta &amp;lt;client&amp;gt; &amp;lt;endpoint address=&amp;quot;https://btn-mndt.servicioscca.cl/CCA/CCA-Servicios..."/>
    <m/>
    <s v="es IC"/>
    <s v="SI"/>
    <s v="https://svn.bciseguros.cl/svn/integracion_continua/BCI/API/Apiepac/trunk"/>
    <s v="[RI#202012295621428] Proyecto integraci&amp;oacute;n ePAC"/>
    <m/>
    <d v="2021-03-10T19:19:42"/>
    <d v="2021-03-11T08:53:20"/>
    <d v="2021-03-11T10:14:52"/>
    <m/>
    <m/>
    <d v="1899-12-30T13:33:00"/>
    <s v="miércoles"/>
    <s v="13:33"/>
    <n v="-44266.426990740743"/>
    <s v="Normal"/>
    <s v="PASADO A QA"/>
    <s v="Sistemas atencion de Clientes"/>
    <s v="DIANA PACHECO"/>
    <s v="BCI seguros Generales"/>
    <s v="WEB"/>
  </r>
  <r>
    <s v="Marzo"/>
    <n v="202101275621760"/>
    <x v="27"/>
    <s v="Francisco Gutiérrez Muñoz"/>
    <n v="6443"/>
    <s v="SOLICITADO A PROD."/>
    <s v="IIS"/>
    <s v="BCI"/>
    <s v="Error detectado por desarrollador"/>
    <s v="FELIPE ARANCIBIA"/>
    <s v="1.- Respaldar carpeta destino 2.- Copiar desde origen a carpeta de destino, no copiar web.config, ni carpeta bandeja 3.- Reciclar pool En caso de error, rollback es restaurar respaldo en carpeta de destino."/>
    <m/>
    <m/>
    <s v="NO"/>
    <s v="https://svn.bciseguros.cl/svn/Repositorio_Principal/BCI/IIS/WEB/CotizadorDirecto/branches/V4.37/Release"/>
    <s v="[RI#202101275621760] Agregar condicionado general polizas canal directo auto BCI"/>
    <m/>
    <d v="2021-03-11T10:27:29"/>
    <d v="2021-03-11T10:40:09"/>
    <d v="2021-03-11T12:10:12"/>
    <m/>
    <m/>
    <d v="1899-12-30T00:12:00"/>
    <s v="jueves"/>
    <s v="0:12"/>
    <n v="-44266.50708333333"/>
    <s v="Normal"/>
    <s v="PASADO A QA"/>
    <s v="Sistemas Comerciales"/>
    <s v="LORETO URZUA"/>
    <s v="BCI seguros Generales"/>
    <s v="WEB"/>
  </r>
  <r>
    <s v="Marzo"/>
    <n v="202010275620789"/>
    <x v="9"/>
    <s v="Rodrigo Esteban Vistoso Martínez"/>
    <n v="6444"/>
    <s v="PASADO A QA"/>
    <s v="IIS"/>
    <s v="ZENIT"/>
    <s v="Mejora/cambio solicitado por Usuario"/>
    <s v="LORETO URZUA"/>
    <s v=" Seguir las Siguientes instrucciones 1)Respaldar destino 2)Copiar de Origen a Destino Exceptuando webconfig 3)Reciclar Pool 4)En caso de rollback restituir respaldo de paso 1"/>
    <s v="1)Ejecutar los siguientes Script desde la Carpeta Script svn llamada 09-03-2020 en BD SOAP1 - ADMSOAPZ Script.sql 2)En Caso de rollback Rollback.sql"/>
    <m/>
    <s v="NO"/>
    <s v="https://svn.bciseguros.cl/svn/Repositorio_Principal/ZENIT/IIS/WEB/SOAPWEB/branches/V10.9"/>
    <s v="[RI#202010275620789] Campa&amp;amp;ntilde;a SOAP2021 - Mejoras TI"/>
    <m/>
    <d v="2021-03-11T10:55:34"/>
    <d v="2021-03-12T07:55:03"/>
    <m/>
    <m/>
    <m/>
    <d v="1899-12-30T20:59:00"/>
    <s v="jueves"/>
    <s v="20:59"/>
    <d v="1899-12-30T00:00:00"/>
    <s v="Normal"/>
    <s v="PASADO A QA"/>
    <s v="Sistemas Comerciales"/>
    <s v="LORETO URZUA"/>
    <s v="Zenit Seguros"/>
    <s v="BD"/>
  </r>
  <r>
    <s v="Marzo"/>
    <n v="202007275619748"/>
    <x v="28"/>
    <s v="Víctor Danilo Carreño Leal"/>
    <n v="6453"/>
    <s v="SOLICITADO A PROD."/>
    <s v="IIS"/>
    <s v="BCI"/>
    <s v="Incidente"/>
    <s v="SILVANA LANDAETA"/>
    <s v="(Pasado a QA, con integración continua) web - Respaldar sitio en destino - Copiar de origen a destino, excepción de web.config, nlog.config, Configuracion y Log ** En caso de error, restaurar sitio con respaldo. Nro Incidente:740"/>
    <s v="(ya ejecutado en QA, por IC) BD - Ejecutar en base de datos P16, esquema ADMCMR, los scripts que se encuentran en &amp;quot;Script\11-03-2021&amp;quot;, en siguiente orden:    a) INCENDIO_JSON_DOCUMENT.sql En caso de error, ejecutar rollback:    b) INCENDIO_JSO..."/>
    <s v="es IC"/>
    <s v="SI"/>
    <s v="https://svn.bciseguros.cl/svn/integracion_continua/BCI/WEB/cotizadormultiramos/branches/Linea Desarrollo"/>
    <s v="[RI#202007275619748] [Proyecto comercializaci&amp;oacute;n]: WebCOtmultiramo"/>
    <s v="urgencia para resolver problema en emisión de polizas de empresas"/>
    <d v="2021-03-12T11:02:18"/>
    <d v="2021-03-12T11:47:06"/>
    <d v="2021-03-12T11:59:03"/>
    <m/>
    <m/>
    <d v="1899-12-30T00:44:00"/>
    <s v="viernes"/>
    <s v="0:44"/>
    <n v="-44267.499340277776"/>
    <s v="Incidente"/>
    <s v="PASADO A QA"/>
    <s v="Sistemas Comerciales"/>
    <s v="LORETO URZUA"/>
    <s v="BCI seguros Generales"/>
    <s v="BD"/>
  </r>
  <r>
    <s v="Marzo"/>
    <n v="202011235621081"/>
    <x v="6"/>
    <s v="Víctor Danilo Carreño Leal"/>
    <n v="6454"/>
    <s v="SOLICITADO A PROD."/>
    <s v="IIS"/>
    <s v="BCI"/>
    <s v="Incidente"/>
    <s v="SILVANA LANDAETA"/>
    <s v="(Ya puesto en QA, integración Continua) web - Respaldar sitio en destino - Copiar de origen a destino, excepción de web.config, nlog.config, Configuracion y Log ** En caso de error, restaurar sitio con respaldo. Nro Incidente:740"/>
    <m/>
    <s v="es IC"/>
    <s v="SI"/>
    <s v="https://svn.bciseguros.cl/svn/integracion_continua/BCI/WEB/CotizadorTransporte/branches/Linea_Desarrollo"/>
    <s v="[RI#202011235621081] [Proyecto comercializaci&amp;oacute;n]: WEB Transporte"/>
    <s v="se reuiere solucuinar tambien la emisión de empresas en este cotizador de transporte que también se ve afectado"/>
    <d v="2021-03-12T11:54:30"/>
    <d v="2021-03-12T12:14:50"/>
    <d v="2021-03-12T12:18:21"/>
    <m/>
    <m/>
    <d v="1899-12-30T00:20:00"/>
    <s v="viernes"/>
    <s v="0:20"/>
    <n v="-44267.512743055559"/>
    <s v="Incidente"/>
    <s v="PASADO A QA"/>
    <s v="Sistemas Comerciales"/>
    <s v="LORETO URZUA"/>
    <s v="BCI seguros Generales"/>
    <s v="WEB"/>
  </r>
  <r>
    <s v="Marzo"/>
    <n v="202103055622106"/>
    <x v="24"/>
    <s v="Victor Marcelo Oliva Espina"/>
    <n v="6450"/>
    <s v="RECHAZADO"/>
    <s v="IIS"/>
    <s v="BCI"/>
    <s v="Mejora/cambio solicitado por Usuario"/>
    <s v="SILVANA LANDAETA"/>
    <s v="Instrucciones Release/Componentes 1) Respaldar sitio actual 2) Copiar de origen a destino, omitir web.config y properties config En caso de error realizar rollback: a) Restaurar respaldo solicitado en punto 1"/>
    <s v="Tiene instrucciones a Base de Datos? Si Instrucciones BD: Base de datos: SID: Q11 Esquema: ADMPERFILES - Ejecutar scripts, enumerados en orden de ejecución, ubicados en la ruta SVN: &amp;quot;/Scripts/2.8/Actualizacion&amp;quot; Después de ejecutar scrip..."/>
    <s v="Problema ejecucion script"/>
    <s v="NO"/>
    <s v="https://svn.bciseguros.cl/svn/Repositorio_Principal/BCI/IIS/WS/ApiControlAcceso/branches/LineaDesarrollo"/>
    <s v="[RI#202103055622106] Control de acceso - valor corredor y total cartera"/>
    <m/>
    <d v="2021-03-11T21:56:23"/>
    <d v="2021-03-15T10:53:54"/>
    <m/>
    <m/>
    <m/>
    <d v="1900-01-02T12:57:00"/>
    <s v="jueves"/>
    <s v="84:57"/>
    <d v="1899-12-30T00:00:00"/>
    <s v="Normal"/>
    <s v="RECHAZADO"/>
    <s v="Sistemas atencion de Clientes"/>
    <s v="DIANA PACHECO"/>
    <s v="BCI seguros Generales"/>
    <s v="BD"/>
  </r>
  <r>
    <s v="Marzo"/>
    <n v="202010275620789"/>
    <x v="8"/>
    <s v="Rodrigo Esteban Vistoso Martínez"/>
    <n v="6460"/>
    <s v="RECHAZADO"/>
    <s v="IIS"/>
    <s v="BCI"/>
    <s v="Incidente"/>
    <s v="LORETO URZUA"/>
    <s v="Numero de Incidente : 7444 Seguir las Siguientes instrucciones 1)Respaldar destino 2)Eliminar la carpeta BIN en el destino 3)Copiar de Origen a Destino Exceptuando webconfig 4)Reciclar Pool 5)En caso de rollback restituir respaldo de paso 1"/>
    <s v="1)Ejecutar los siguientes Script desde la Carpeta Script svn/15-03-2020 en BD SOAP1 - ADMSOAP Script 14032021.sql 2)En caso de Rollback RollBack 14032021.sql"/>
    <s v="Problema ejecucion script"/>
    <s v="NO"/>
    <s v="https://svn.bciseguros.cl/svn/Repositorio_Principal/BCI/IIS/WEB/SOAPWEB/branches/V14.8"/>
    <s v="[RI#202010275620789] Campa&amp;amp;ntilde;a SOAP2021 - Mejoras TI"/>
    <s v="urgencia SOAP"/>
    <d v="2021-03-15T15:15:05"/>
    <d v="2021-03-15T17:16:44"/>
    <m/>
    <m/>
    <m/>
    <d v="1899-12-30T02:01:00"/>
    <s v="lunes"/>
    <s v="2:1"/>
    <d v="1899-12-30T00:00:00"/>
    <s v="Incidente"/>
    <s v="RECHAZADO"/>
    <s v="Sistemas Comerciales"/>
    <s v="LORETO URZUA"/>
    <s v="BCI seguros Generales"/>
    <s v="BD"/>
  </r>
  <r>
    <s v="Marzo"/>
    <n v="202010275620789"/>
    <x v="9"/>
    <s v="Rodrigo Esteban Vistoso Martínez"/>
    <n v="6462"/>
    <s v="RECHAZADO"/>
    <s v="IIS"/>
    <s v="ZENIT"/>
    <s v="Incidente"/>
    <s v="LORETO URZUA"/>
    <s v=" Numero de Incidente : 7444 Seguir las Siguientes instrucciones 1)Respaldar destino 2)Eliminar la carpeta BIN en el destino 3)Copiar de Origen a Destino Exceptuando webconfig 4)Reciclar Pool 5)En caso de rollback restituir respaldo de paso 1"/>
    <s v=" 1)Ejecutar los siguientes Script desde la Carpeta Script svn/15-03-2020 en BD SOAP1 - ADMSOAPZ Script 14032021.sql 2)En caso de Rollback RollBack 14032021.sql"/>
    <s v="Problema ejecucion script"/>
    <s v="NO"/>
    <s v="https://svn.bciseguros.cl/svn/Repositorio_Principal/ZENIT/IIS/WEB/SOAPWEB/branches/V10.9"/>
    <s v="[RI#202010275620789] Campa&amp;amp;ntilde;a SOAP2021 - Mejoras TI"/>
    <s v="urgencia SOAP"/>
    <d v="2021-03-15T17:08:20"/>
    <d v="2021-03-15T17:37:19"/>
    <m/>
    <m/>
    <m/>
    <d v="1899-12-30T00:28:00"/>
    <s v="lunes"/>
    <s v="0:28"/>
    <d v="1899-12-30T00:00:00"/>
    <s v="Incidente"/>
    <s v="RECHAZADO"/>
    <s v="Sistemas Comerciales"/>
    <s v="LORETO URZUA"/>
    <s v="Zenit Seguros"/>
    <s v="BD"/>
  </r>
  <r>
    <s v="Marzo"/>
    <n v="202010275620789"/>
    <x v="8"/>
    <s v="Rodrigo Esteban Vistoso Martínez"/>
    <n v="6463"/>
    <s v="SOLICITADO A PROD."/>
    <s v="IIS"/>
    <s v="BCI"/>
    <s v="Incidente"/>
    <s v="LORETO URZUA"/>
    <s v="Numero de Incidente : 7444 Seguir las Siguientes instrucciones 1)Respaldar destino 2)Eliminar la carpeta BIN en el destino 3)Copiar de Origen a Destino Exceptuando webconfig 4)Reciclar Pool 5)En caso de rollback restituir respaldo de paso 1"/>
    <s v="1)Ejecutar los siguientes Script desde la Carpeta Script svn/15-03-2020 en BD SOAP1 - ADMSOAP Script 14032021.sql 2)En caso de Rollback RollBack 14032021.sql"/>
    <m/>
    <s v="NO"/>
    <s v="https://svn.bciseguros.cl/svn/Repositorio_Principal/BCI/IIS/WEB/SOAPWEB/branches/V14.8"/>
    <s v="[RI#202010275620789] Campa&amp;ntilde;a SOAP2021 - Mejoras TI"/>
    <s v="urgencia SOAP"/>
    <d v="2021-03-15T18:31:57"/>
    <d v="2021-03-15T19:04:26"/>
    <d v="2021-03-15T20:24:42"/>
    <m/>
    <m/>
    <d v="1899-12-30T00:32:00"/>
    <s v="lunes"/>
    <s v="0:32"/>
    <n v="-44270.850486111114"/>
    <s v="Incidente"/>
    <s v="PASADO A QA"/>
    <s v="Sistemas Comerciales"/>
    <s v="LORETO URZUA"/>
    <s v="BCI seguros Generales"/>
    <s v="BD"/>
  </r>
  <r>
    <s v="Marzo"/>
    <n v="202010275620789"/>
    <x v="9"/>
    <s v="Rodrigo Esteban Vistoso Martínez"/>
    <n v="6464"/>
    <s v="SOLICITADO A PROD."/>
    <s v="IIS"/>
    <s v="ZENIT"/>
    <s v="Incidente"/>
    <s v="LORETO URZUA"/>
    <s v=" Numero de Incidente : 7444 Seguir las Siguientes instrucciones 1)Respaldar destino 2)Eliminar la carpeta BIN en el destino 3)Copiar de Origen a Destino Exceptuando webconfig 4)Reciclar Pool 5)En caso de rollback restituir respaldo de paso 1"/>
    <s v=" 1)Ejecutar los siguientes Script desde la Carpeta Script svn/15-03-2020 en BD SOAP1 - ADMSOAPZ Script 14032021.sql 2)En caso de Rollback RollBack 14032021.sql"/>
    <m/>
    <s v="NO"/>
    <s v="https://svn.bciseguros.cl/svn/Repositorio_Principal/ZENIT/IIS/WEB/SOAPWEB/branches/V10.9"/>
    <s v="[RI#202010275620789] Campa&amp;ntilde;a SOAP2021 - Mejoras TI"/>
    <s v="urgencia SOAP"/>
    <d v="2021-03-15T18:32:52"/>
    <d v="2021-03-15T19:24:24"/>
    <d v="2021-03-15T20:23:51"/>
    <m/>
    <m/>
    <d v="1899-12-30T00:51:00"/>
    <s v="lunes"/>
    <s v="0:51"/>
    <n v="-44270.849895833337"/>
    <s v="Incidente"/>
    <s v="PASADO A QA"/>
    <s v="Sistemas Comerciales"/>
    <s v="LORETO URZUA"/>
    <s v="Zenit Seguros"/>
    <s v="BD"/>
  </r>
  <r>
    <s v="Marzo"/>
    <n v="202009245620421"/>
    <x v="29"/>
    <s v="Eduardo Francisco Arriagada Nuñez"/>
    <n v="6466"/>
    <s v="SOLICITADO A PROD."/>
    <s v="IIS"/>
    <s v="BCI"/>
    <s v="Mejora/cambio solicitado por Usuario"/>
    <s v="SEBASTIAN GONZALEZ"/>
    <s v="Indicar las acciones a seguir antes de subir el producto. 1. Respaldar release servicio web actual de mesaderepuestosback.qa.bciseguros.cl en certificación. Indicar las acciones a seguir para la instalación del producto. 1. Copiar TODO el release des..."/>
    <s v="FAVOR NO EJECUTAR EN QA, FUE EJECUTADO EN PASO ANTERIOR (6246) ESTO ES SOLO CONTROL DE CAMBIO WEB. SE DEJA PARA PASO A PRODUCCIÓN. 1-  Ejecutar en Q11, los scripts llamados &amp;quot;MDR-Fase2-Etapa3.sql&amp;quot; y &amp;quot;MDR-Fase2-Etapa3-Inicializacion.sql&amp;qu..."/>
    <m/>
    <s v="NO"/>
    <s v="https://svn.bciseguros.cl/svn/Repositorio_Principal/BCI/IIS/WEB/mesaderepuestosback/branches/V2.4.3"/>
    <s v="[RI#202009245620421] MDR - Release 3 - Mejoras"/>
    <m/>
    <d v="2021-03-16T10:09:53"/>
    <d v="2021-03-16T10:35:21"/>
    <d v="2021-03-30T12:42:51"/>
    <m/>
    <m/>
    <d v="1899-12-30T00:25:00"/>
    <s v="martes"/>
    <s v="0:25"/>
    <n v="-44285.529756944445"/>
    <s v="Normal"/>
    <s v="PASADO A QA"/>
    <s v="Sistemas de Siniestros"/>
    <s v="PAOLA VARGAS"/>
    <s v="BCI seguros Generales"/>
    <s v="BD"/>
  </r>
  <r>
    <s v="Marzo"/>
    <n v="202103105622141"/>
    <x v="30"/>
    <s v="Esteban Antonio Ortega Mora"/>
    <n v="6472"/>
    <s v="SOLICITADO A PROD."/>
    <s v="IIS"/>
    <s v="BCI"/>
    <s v="Incidente"/>
    <s v="FELIPE ARANCIBIA"/>
    <s v="no aplica, paso solo a nivel de BD."/>
    <s v="Se requiere ejecutar el siguientes scritp en BD Q11 bajo esquema ADMACPE existentes en directorio script de SVN 1 PROCEDURE.sql En caso de rollback ejecutar siguientes scritp en BD Q11 bajo esquema ADMACPE ROLLBACK.sql"/>
    <m/>
    <s v="NO"/>
    <s v="https://svn.bciseguros.cl/svn/Repositorio_Principal/BCI/IIS/WEB/cotizadorSeguroVida/branches/V2.10.1/Scripts/"/>
    <s v="RV: problemas para realizar propuesta"/>
    <s v="Favor pasar este incidente"/>
    <d v="2021-03-16T16:04:03"/>
    <d v="2021-03-16T17:51:22"/>
    <d v="2021-03-16T17:56:30"/>
    <m/>
    <m/>
    <d v="1899-12-30T01:47:00"/>
    <s v="martes"/>
    <s v="1:47"/>
    <n v="-44271.747569444444"/>
    <s v="Incidente"/>
    <s v="PASADO A QA"/>
    <s v="Sistemas Comerciales"/>
    <s v="LORETO URZUA"/>
    <s v="BCI seguros Generales"/>
    <s v="BD"/>
  </r>
  <r>
    <s v="Marzo"/>
    <n v="202009235620390"/>
    <x v="7"/>
    <s v="Víctor Danilo Carreño Leal"/>
    <n v="6474"/>
    <s v="SOLICITADO A PROD."/>
    <s v="IIS"/>
    <s v="BCI"/>
    <s v="Urgencia"/>
    <s v="SILVANA LANDAETA"/>
    <s v="(Ya puesto en QA por Integración Continua)  web - Respaldar sitio en destino - Copiar de origen a destino, excepción de web.config, nlog.config, Configuracion y Log ** En caso de error o rollback, restaurar sitio con respaldo."/>
    <m/>
    <s v="es IC"/>
    <s v="SI"/>
    <s v="https://svn.bciseguros.cl/svn/integracion_continua/BCI/WEB/CotizadorIncendio/branches/Linea Desarrollo"/>
    <s v="[RI#202009235620390] [Proyecto comercializaci&amp;oacute;n]: Incendio Comercial"/>
    <s v="Favor pasar esto que resuelve error en la emisión de polizas"/>
    <d v="2021-03-16T18:27:27"/>
    <d v="2021-03-17T07:37:42"/>
    <d v="2021-03-17T09:18:59"/>
    <m/>
    <m/>
    <d v="1899-12-30T13:10:00"/>
    <s v="martes"/>
    <s v="13:10"/>
    <n v="-44272.388182870367"/>
    <s v="Urgencia"/>
    <s v="PASADO A QA"/>
    <s v="Sistemas Comerciales"/>
    <s v="LORETO URZUA"/>
    <s v="BCI seguros Generales"/>
    <s v="WEB"/>
  </r>
  <r>
    <s v="Marzo"/>
    <n v="202103165622200"/>
    <x v="13"/>
    <s v="Nicolás Andrés Zapata Tobar"/>
    <n v="6475"/>
    <s v="SOLICITADO A PROD."/>
    <s v="IIS"/>
    <s v="BCI"/>
    <s v="Incidente"/>
    <s v="DANIELA ASTORGA"/>
    <s v="Nro Incidente 747 1. Respaldar version en destino 2. Copiar carpetas bin **En caso de error volver a version de respaldo**"/>
    <m/>
    <m/>
    <s v="NO"/>
    <s v="https://svn.bciseguros.cl/svn/Repositorio_Principal/BCI/IIS/WEB/Gestioninspecciones/branches/V3.3.2/Fuentes"/>
    <s v="[RI#202103165622200] Problema correos recordatorio Fecha Estimada Autoinspecci&amp;oacute;n"/>
    <s v="Incidente - se están enviando correos repetitivos a clientes que agendan AIN"/>
    <d v="2021-03-16T20:19:45"/>
    <d v="2021-03-17T09:38:57"/>
    <d v="2021-03-17T10:44:56"/>
    <m/>
    <m/>
    <d v="1899-12-30T13:19:00"/>
    <s v="martes"/>
    <s v="13:19"/>
    <n v="-44272.447870370372"/>
    <s v="Incidente"/>
    <s v="PASADO A QA"/>
    <s v="Sistemas de Siniestros"/>
    <s v="PAOLA VARGAS"/>
    <s v="BCI seguros Generales"/>
    <s v="WEB"/>
  </r>
  <r>
    <s v="Marzo"/>
    <n v="202103055622106"/>
    <x v="24"/>
    <s v="Victor Marcelo Oliva Espina"/>
    <n v="6469"/>
    <s v="SOLICITADO A PROD."/>
    <s v="IIS"/>
    <s v="BCI"/>
    <s v="Mejora/cambio solicitado por Usuario"/>
    <s v="SILVANA LANDAETA"/>
    <s v="Instrucciones Release/Componentes 1) Respaldar sitio actual 2) Copiar de origen a destino, omitir web.config y properties config En caso de error realizar rollback: a) Restaurar respaldo solicitado en punto 1"/>
    <s v="Tiene instrucciones a Base de Datos? Si Instrucciones BD: Base de datos: SID: Q11 Esquema: ADMPERFILES - Ejecutar scripts, enumerados en orden de ejecución, ubicados en la ruta SVN: &amp;quot;/Scripts/2.8/Actualizacion&amp;quot; Después de ejecutar scrip..."/>
    <m/>
    <s v="NO"/>
    <s v="https://svn.bciseguros.cl/svn/Repositorio_Principal/BCI/IIS/WS/ApiControlAcceso/branches/LineaDesarrollo"/>
    <s v="[RI#202103055622106] Control de acceso - valor corredor y total cartera"/>
    <m/>
    <d v="2021-03-16T13:44:18"/>
    <d v="2021-03-17T11:14:50"/>
    <d v="2021-03-23T10:31:22"/>
    <m/>
    <m/>
    <d v="1899-12-30T21:30:00"/>
    <s v="martes"/>
    <s v="21:30"/>
    <n v="-44278.438449074078"/>
    <s v="Normal"/>
    <s v="PASADO A QA"/>
    <s v="Sistemas atencion de Clientes"/>
    <s v="DIANA PACHECO"/>
    <s v="BCI seguros Generales"/>
    <s v="BD"/>
  </r>
  <r>
    <s v="Marzo"/>
    <n v="202010275620789"/>
    <x v="8"/>
    <s v="Rodrigo Esteban Vistoso Martínez"/>
    <n v="6481"/>
    <s v="PASADO A QA"/>
    <s v="IIS"/>
    <s v="BCI"/>
    <s v="Mejora/cambio solicitado por Usuario"/>
    <s v="LORETO URZUA"/>
    <s v="Seguir las Siguientes instrucciones 1)Respaldar destino 2)Eliminar la carpeta BIN en el destino 3)Copiar de Origen a Destino Exceptuando webconfig 4)Reciclar Pool 5)En caso de rollback restituir respaldo de paso 1"/>
    <m/>
    <m/>
    <s v="NO"/>
    <s v="https://svn.bciseguros.cl/svn/Repositorio_Principal/BCI/IIS/WEB/SOAPWEB/branches/V14.8"/>
    <s v="[RI#202010275620789] Campa&amp;ntilde;a SOAP2021 - Mejoras TI"/>
    <m/>
    <d v="2021-03-17T21:11:21"/>
    <d v="2021-03-18T09:26:41"/>
    <m/>
    <m/>
    <m/>
    <d v="1899-12-30T12:15:00"/>
    <s v="miércoles"/>
    <s v="12:15"/>
    <d v="1899-12-30T00:00:00"/>
    <s v="Normal"/>
    <s v="PASADO A QA"/>
    <s v="Sistemas Comerciales"/>
    <s v="LORETO URZUA"/>
    <s v="BCI seguros Generales"/>
    <s v="WEB"/>
  </r>
  <r>
    <s v="Marzo"/>
    <n v="202008135619941"/>
    <x v="31"/>
    <s v="Javier Guillermo Cautivo Ramírez"/>
    <n v="6476"/>
    <s v="PASADO A QA"/>
    <s v="IIS"/>
    <s v="BCI"/>
    <s v="Mejora/cambio solicitado por Usuario"/>
    <s v="SILVANA LANDAETA"/>
    <s v="- Respaldar sitio de destino. - BORRAR carpeta bin de destino. - Copiar y pegar todo el contenido de la carpeta de origen a carpeta de destino, excepto Web.config - Verificar que las cadenas de conexión apunten a servidores de QA respectivamente. (Q11) ..."/>
    <s v="En carpeta scripts de SVN: - Ejecutar script &amp;quot;CREATE SP DISTRIBUCION PRIMAS.sql&amp;quot; en Base de datos Q11, esquema ADMHOGAR. En caso de rollback, ejecutar script &amp;quot;ROLLBACK SP DISTRIBUCION PRIMAS.sql&amp;quot; en Base de datos Q11, esquema ADMHOG..."/>
    <m/>
    <s v="NO"/>
    <s v="https://svn.bciseguros.cl/svn/Repositorio_Principal/BCI/IIS/WEB/CotizadorHogarBanca/branches/V1.1/Fuentes"/>
    <s v="Cotizador hogar banca"/>
    <m/>
    <d v="2021-03-17T13:31:45"/>
    <d v="2021-03-18T11:07:36"/>
    <m/>
    <m/>
    <m/>
    <d v="1899-12-30T21:35:00"/>
    <s v="miércoles"/>
    <s v="21:35"/>
    <d v="1899-12-30T00:00:00"/>
    <s v="Normal"/>
    <s v="PASADO A QA"/>
    <s v="Sistemas Comerciales"/>
    <s v="LORETO URZUA"/>
    <s v="BCI seguros Generales"/>
    <s v="BD"/>
  </r>
  <r>
    <s v="Marzo"/>
    <n v="202103175622213"/>
    <x v="32"/>
    <s v="Paulo Roberto Muñoz Allel"/>
    <n v="6487"/>
    <s v="SOLICITADO A PROD."/>
    <s v="IIS"/>
    <s v="BCI"/>
    <s v="Incidente"/>
    <s v="ORIETA JIMENEZ"/>
    <s v="N° Incidente: 748 Instrucciones 1) Respaldar versión anterior 2) Copiar y pegar en Destino todo, menos WebConfig 3) En caso de error volver a versión respaldada"/>
    <m/>
    <m/>
    <s v="NO"/>
    <s v="https://svn.bciseguros.cl/svn/Repositorio_Principal/BCI/IIS/WEB/EnQueEstaMiVehiculo/branches/v2.7"/>
    <s v="[RI#202103175622213] INCIDENTE _ TIEMPO REPARACION PROMEDIO EQEMV"/>
    <s v="Incidente - Se debe mostrar en la aplicación el tiempo promedio de reparación"/>
    <d v="2021-03-18T13:03:28"/>
    <d v="2021-03-18T14:23:26"/>
    <d v="2021-03-18T14:43:03"/>
    <m/>
    <m/>
    <d v="1899-12-30T01:19:00"/>
    <s v="jueves"/>
    <s v="1:19"/>
    <n v="-44273.613229166665"/>
    <s v="Incidente"/>
    <s v="PASADO A QA"/>
    <s v="Sistemas de Siniestros"/>
    <s v="PAOLA VARGAS"/>
    <s v="BCI seguros Generales"/>
    <s v="WEB"/>
  </r>
  <r>
    <s v="Marzo"/>
    <n v="202103175622213"/>
    <x v="33"/>
    <s v="Paulo Roberto Muñoz Allel"/>
    <n v="6488"/>
    <s v="SOLICITADO A PROD."/>
    <s v="IIS"/>
    <s v="ZENIT"/>
    <s v="Incidente"/>
    <s v="ORIETA JIMENEZ"/>
    <s v="N° Incidente: 748 Instrucciones 1) Respaldar versión anterior 2) Copiar y pegar en Destino todo, menos WebConfig 3) En caso de error volver a versión respaldada"/>
    <m/>
    <m/>
    <s v="NO"/>
    <s v="https://svn.bciseguros.cl/svn/Repositorio_Principal/ZENIT/IIS/WEB/EnQueEstaMiVehiculoZenit/branches/V2.0.8"/>
    <s v="[RI#202103175622213] INCIDENTE _ TIEMPO REPARACION PROMEDIO EQEMV"/>
    <s v="Incidente - Se debe mostrar en la aplicación el tiempo promedio de reparación"/>
    <d v="2021-03-18T13:04:15"/>
    <d v="2021-03-18T14:33:59"/>
    <d v="2021-03-18T14:44:27"/>
    <m/>
    <m/>
    <d v="1899-12-30T01:29:00"/>
    <s v="jueves"/>
    <s v="1:29"/>
    <n v="-44273.614201388889"/>
    <s v="Incidente"/>
    <s v="PASADO A QA"/>
    <s v="Sistemas de Siniestros"/>
    <s v="PAOLA VARGAS"/>
    <s v="Zenit Seguros"/>
    <s v="WEB"/>
  </r>
  <r>
    <s v="Marzo"/>
    <n v="202103175622213"/>
    <x v="34"/>
    <s v="Paulo Roberto Muñoz Allel"/>
    <n v="6486"/>
    <s v="PASADO A QA"/>
    <s v="IIS"/>
    <s v="BCI"/>
    <s v="Incidente"/>
    <s v="ORIETA JIMENEZ"/>
    <s v="N° Incidente: 748 Instrucciones 1) Respaldar versión anterior 2) Copiar y pegar en Destino todo, menos WebConfig 3) En caso de error volver a versión respaldada"/>
    <m/>
    <s v="ya en QA."/>
    <s v="NO"/>
    <s v="https://svn.bciseguros.cl/svn/Repositorio_Principal/BCI/IIS/WEB/TimeLineLiqVhInt/branches/V2.8"/>
    <s v="[RI#202103175622213] INCIDENTE _ TIEMPO REPARACION PROMEDIO EQEMV"/>
    <s v="Incidente - Se debe mostrar en la aplicación el tiempo promedio de reparación"/>
    <d v="2021-03-18T13:02:02"/>
    <d v="2021-03-18T14:49:07"/>
    <m/>
    <m/>
    <m/>
    <d v="1899-12-30T01:47:00"/>
    <s v="jueves"/>
    <s v="1:47"/>
    <d v="1899-12-30T00:00:00"/>
    <s v="Incidente"/>
    <s v="PASADO A QA"/>
    <s v="Sistemas de Siniestros"/>
    <s v="PAOLA VARGAS"/>
    <s v="BCI seguros Generales"/>
    <s v="WEB"/>
  </r>
  <r>
    <s v="Marzo"/>
    <n v="202004285618734"/>
    <x v="35"/>
    <s v="Pablo Antonio Lorca Retamales"/>
    <n v="6489"/>
    <s v="SOLICITADO A PROD."/>
    <s v="IIS"/>
    <s v="BCI"/>
    <s v="Paso en etapas"/>
    <s v="CARLOS MU&amp;amp;NTILDE;OZ"/>
    <s v="Esta solicitud es para corregir problemas en paso a producción anterior, donde no se incluyeron estas instrucciones. 1.- Backup: Realizar Backup el sitio 2. Ejecución:en Destino:       - eliminar todo el contenido salvo las carpetas &amp;quot;CargaArchiv..."/>
    <m/>
    <s v="ya en"/>
    <s v="NO"/>
    <s v="https://svn.bciseguros.cl/svn/Repositorio_Principal/BCI/IIS/WEB/EndososWebBackEnd/branches/V4.8/Release"/>
    <s v="Endoso Web Fase III"/>
    <m/>
    <d v="2021-03-18T15:18:20"/>
    <d v="2021-03-18T15:29:33"/>
    <d v="2021-03-18T15:37:37"/>
    <m/>
    <m/>
    <d v="1899-12-30T00:11:00"/>
    <s v="jueves"/>
    <s v="0:11"/>
    <n v="-44273.651122685187"/>
    <s v="Normal"/>
    <s v="PASADO A QA"/>
    <s v="Sistemas de Siniestros"/>
    <s v="PAOLA VARGAS"/>
    <s v="BCI seguros Generales"/>
    <s v="WEB"/>
  </r>
  <r>
    <s v="Marzo"/>
    <n v="202010275620789"/>
    <x v="8"/>
    <s v="Rodrigo Esteban Vistoso Martínez"/>
    <n v="6491"/>
    <s v="SOLICITADO A PROD."/>
    <s v="IIS"/>
    <s v="BCI"/>
    <s v="Mejora/cambio solicitado por Usuario"/>
    <s v="LORETO URZUA"/>
    <s v="Seguir las Siguientes instrucciones 1)Respaldar destino 2)Eliminar la carpeta BIN en el destino 3)Copiar de Origen a Destino Exceptuando webconfig 4)Reciclar Pool 5)En caso de rollback restituir respaldo de paso 1"/>
    <m/>
    <m/>
    <s v="NO"/>
    <s v="https://svn.bciseguros.cl/svn/Repositorio_Principal/BCI/IIS/WEB/SOAPWEB/branches/V14.8"/>
    <s v="[RI#202010275620789] Campa&amp;ntilde;a SOAP2021 - Mejoras TI"/>
    <m/>
    <d v="2021-03-18T15:26:24"/>
    <d v="2021-03-18T15:43:42"/>
    <d v="2021-03-18T16:58:19"/>
    <m/>
    <m/>
    <d v="1899-12-30T00:17:00"/>
    <s v="jueves"/>
    <s v="0:17"/>
    <n v="-44273.70716435185"/>
    <s v="Normal"/>
    <s v="PASADO A QA"/>
    <s v="Sistemas Comerciales"/>
    <s v="LORETO URZUA"/>
    <s v="BCI seguros Generales"/>
    <s v="WEB"/>
  </r>
  <r>
    <s v="Marzo"/>
    <n v="202010275620789"/>
    <x v="8"/>
    <s v="Rodrigo Esteban Vistoso Martínez"/>
    <n v="6495"/>
    <s v="PASADO A QA"/>
    <s v="IIS"/>
    <s v="BCI"/>
    <s v="Mejora/cambio solicitado por Usuario"/>
    <s v="LORETO URZUA"/>
    <s v="Seguir las Siguientes instrucciones 1)Respaldar destino 2)Eliminar la carpeta BIN en el destino 3)Copiar de Origen a Destino Exceptuando webconfig 4)Reciclar Pool 5)En caso de rollback restituir respaldo de paso 1"/>
    <m/>
    <m/>
    <s v="NO"/>
    <s v="https://svn.bciseguros.cl/svn/Repositorio_Principal/BCI/IIS/WEB/SOAPWEB/branches/V14.8"/>
    <s v="[RI#202010275620789] Campa&amp;ntilde;a SOAP2021 - Mejoras TI"/>
    <m/>
    <d v="2021-03-18T16:57:59"/>
    <d v="2021-03-18T17:11:49"/>
    <m/>
    <m/>
    <m/>
    <d v="1899-12-30T00:13:00"/>
    <s v="jueves"/>
    <s v="0:13"/>
    <d v="1899-12-30T00:00:00"/>
    <s v="Normal"/>
    <s v="PASADO A QA"/>
    <s v="Sistemas Comerciales"/>
    <s v="LORETO URZUA"/>
    <s v="BCI seguros Generales"/>
    <s v="WEB"/>
  </r>
  <r>
    <s v="Marzo"/>
    <n v="202103185622228"/>
    <x v="36"/>
    <s v="Victor Marcelo Oliva Espina"/>
    <n v="6497"/>
    <s v="RECHAZADO"/>
    <s v="IIS"/>
    <s v="BCI"/>
    <s v="Mejora/cambio solicitado por Usuario"/>
    <s v="SILVANA LANDAETA"/>
    <s v="(solo liberar paso) paso por mejora continua. 1) Respaldar sitio actual 2) Copiar de origen a destino, omitir web.confing (acá si ahí modificaciones indicar) 3) * RollBack Restaurar respaldo solicitado en punto 1"/>
    <s v="si tiene instrucciones: favor ejecutar el siguiente script: Base de datos: Q02 - ADMOFVIR - Ejecutar Scripts en el orden en que se encuentran enumerados en la ruta: https://svn.bciseguros.cl/svn/integracion_continua/BCI/API/ApiOfVirtual/trunk/Script/V..."/>
    <s v="Instrucciones con ruta SVN"/>
    <s v="SI"/>
    <s v="https://svn.bciseguros.cl/svn/integracion_continua/BCI/API/ApiOfVirtual/trunk"/>
    <s v="[RI#202103185622228] Oficina virtual - Sprint 13"/>
    <m/>
    <d v="2021-03-18T19:46:24"/>
    <d v="2021-03-19T10:05:19"/>
    <m/>
    <m/>
    <m/>
    <d v="1899-12-30T14:18:00"/>
    <s v="jueves"/>
    <s v="14:18"/>
    <d v="1899-12-30T00:00:00"/>
    <s v="Normal"/>
    <s v="RECHAZADO"/>
    <s v="Sistemas atencion de Clientes"/>
    <s v="DIANA PACHECO"/>
    <s v="BCI seguros Generales"/>
    <s v="BD"/>
  </r>
  <r>
    <s v="Marzo"/>
    <n v="201911185616937"/>
    <x v="37"/>
    <s v="Luis Yeyson Matamala Cabrera"/>
    <n v="6500"/>
    <s v="SOLICITADO A PROD."/>
    <s v="IIS"/>
    <s v="BCI"/>
    <s v="Urgencia"/>
    <s v="ELISETTE FARIAS"/>
    <s v="1. Realizar un respaldo de la publicación. 2. Eliminar el contenido en el directorio de la aplicación actual, excepto el archivo Web.config y los directorios /logs  y  /bandeja 3. Copiar todos los archivos desde el directorio Relase/Sitio en SVN al des..."/>
    <s v="Ejecutar los scripts En la Q09 ejecutar /Scripts/QA/01-InsertParametro-TEXTO_TITULO.sql nInstrucciones de Rollback BD: Ejecutar /Scripts En BBDD Q09 /Scripts/QA    - 99-ROLLBACK.sql"/>
    <m/>
    <s v="NO"/>
    <s v="https://svn.bciseguros.cl/svn/Repositorio_Principal/BCI/IIS/WEB/suscribirpatcri/branches/V1.11"/>
    <s v="Nuevo ID para suscripci&amp;amp;oacute;n PAT Web"/>
    <s v="Urgencia - en coordinación con transbank se debe realizar cambio para implementar un nuevo ID para cobros PAT"/>
    <d v="2021-03-19T13:39:28"/>
    <d v="2021-03-19T14:09:52"/>
    <d v="2021-03-22T09:04:19"/>
    <m/>
    <m/>
    <d v="1899-12-30T00:30:00"/>
    <s v="viernes"/>
    <s v="0:30"/>
    <n v="-44277.377997685187"/>
    <s v="Urgencia"/>
    <s v="PASADO A QA"/>
    <s v="Sistemas Generales"/>
    <s v="YORKA CARVAJAL"/>
    <s v="BCI seguros Generales"/>
    <s v="BD"/>
  </r>
  <r>
    <s v="Marzo"/>
    <n v="202103185622228"/>
    <x v="38"/>
    <s v="Victor Marcelo Oliva Espina"/>
    <n v="6496"/>
    <s v="SOLICITADO A PROD."/>
    <s v="IIS"/>
    <s v="BCI"/>
    <s v="Mejora/cambio solicitado por Usuario"/>
    <s v="SILVANA LANDAETA"/>
    <s v="1) Respaldar sitio actual 2) Copiar de origen a destino omitir web.confing. ---Incluir en properties.config los siguientes tags:   &amp;lt;!--VISOR CM--&amp;gt;   &amp;lt;add key=&amp;quot;UrlVisorCM&amp;quot; value=&amp;quot;https://www.bciseguros.cl/viewCm/lisArch.action&amp;quo..."/>
    <s v="No aplica."/>
    <s v="Es integracion Continua no se ejecuta por QA"/>
    <s v="SI"/>
    <s v="https://svn.bciseguros.cl/svn/integracion_continua/BCI/WEB/OficinaVirtual/branches/Linea Desarrollo"/>
    <s v="[RI#202103185622228] Oficina virtual - Sprint 13"/>
    <m/>
    <d v="2021-03-21T19:17:40"/>
    <d v="2021-03-22T08:41:07"/>
    <d v="2021-03-23T10:32:49"/>
    <m/>
    <m/>
    <d v="1899-12-30T13:23:00"/>
    <s v="domingo"/>
    <s v="13:23"/>
    <n v="-44278.439456018517"/>
    <s v="Normal"/>
    <s v="PASADO A QA"/>
    <s v="Sistemas atencion de Clientes"/>
    <s v="DIANA PACHECO"/>
    <s v="BCI seguros Generales"/>
    <s v="BD"/>
  </r>
  <r>
    <s v="Marzo"/>
    <n v="202102015621795"/>
    <x v="39"/>
    <s v="Sebastián Ignacio Reale Alfaro"/>
    <n v="6499"/>
    <s v="PASADO A QA"/>
    <s v="IIS"/>
    <s v="BCI"/>
    <s v="Mejora/cambio solicitado por Usuario"/>
    <s v="SEBASTIAN REALE"/>
    <s v="1.-Respaldar sitio actual 2.-Reemplazar de origen a destino exceptuando web.config 3.-En caso de error volver a sitio respaldado en el punto 1."/>
    <m/>
    <m/>
    <s v="NO"/>
    <s v="https://svn.bciseguros.cl/svn/Repositorio_Principal/BCI/IIS/WS/WsEmisionWsm/branches/V2.13"/>
    <s v="Inlcuir medio de pago abcdin en wallet"/>
    <m/>
    <d v="2021-03-19T13:07:55"/>
    <d v="2021-03-22T09:18:05"/>
    <m/>
    <m/>
    <m/>
    <d v="1900-01-01T20:10:00"/>
    <s v="viernes"/>
    <s v="68:10"/>
    <d v="1899-12-30T00:00:00"/>
    <s v="Normal"/>
    <s v="PASADO A QA"/>
    <s v="Sistemas Comerciales"/>
    <s v="LORETO URZUA"/>
    <s v="BCI seguros Generales"/>
    <s v="WEB"/>
  </r>
  <r>
    <s v="Marzo"/>
    <n v="202010275620789"/>
    <x v="9"/>
    <s v="Rodrigo Esteban Vistoso Martínez"/>
    <n v="6502"/>
    <s v="PASADO A QA"/>
    <s v="IIS"/>
    <s v="ZENIT"/>
    <s v="Mejora/cambio solicitado por Usuario"/>
    <s v="LORETO URZUA"/>
    <s v="Seguir las Siguientes instrucciones 1)Respaldar destino 2)Eliminar la carpeta BIN en el destino 3)Copiar de Origen a Destino Exceptuando webconfig 4)Reciclar Pool 5)En caso de rollback restituir respaldo de paso 1"/>
    <m/>
    <m/>
    <s v="NO"/>
    <s v="https://svn.bciseguros.cl/svn/Repositorio_Principal/ZENIT/IIS/WEB/SOAPWEB/branches/V10.9"/>
    <s v="[RI#202010275620789] Campa&amp;ntilde;a SOAP2021 - Mejoras TI"/>
    <m/>
    <d v="2021-03-19T14:21:33"/>
    <d v="2021-03-22T11:33:13"/>
    <m/>
    <m/>
    <m/>
    <d v="1900-01-01T21:11:00"/>
    <s v="viernes"/>
    <s v="69:11"/>
    <d v="1899-12-30T00:00:00"/>
    <s v="Normal"/>
    <s v="PASADO A QA"/>
    <s v="Sistemas Comerciales"/>
    <s v="LORETO URZUA"/>
    <s v="Zenit Seguros"/>
    <s v="WEB"/>
  </r>
  <r>
    <s v="Marzo"/>
    <n v="202010275620789"/>
    <x v="40"/>
    <s v="Rodrigo Esteban Vistoso Martínez"/>
    <n v="6504"/>
    <s v="SOLICITADO A PROD."/>
    <s v="IIS"/>
    <s v="ZENIT"/>
    <s v="Mejora/cambio solicitado por Usuario"/>
    <s v="BARBARA CABEZAS"/>
    <s v="Seguir los siguiente pasos 1)Respaldar destino 2)Copiar de origen a destino 3)Reciclar pool 4)En caso del rollback restituir respaldo de paso 1."/>
    <m/>
    <m/>
    <s v="NO"/>
    <s v="https://svn.bciseguros.cl/svn/Repositorio_Principal/ZENIT/IIS/WEB/SOAPSANTANDER/branches/V9.0"/>
    <s v="[RI#202010275620789] Campa&amp;ntilde;a SOAP2021 - Mejoras TI"/>
    <m/>
    <d v="2021-03-21T21:54:37"/>
    <d v="2021-03-22T12:25:15"/>
    <d v="2021-03-23T13:42:56"/>
    <m/>
    <m/>
    <d v="1899-12-30T14:30:00"/>
    <s v="domingo"/>
    <s v="14:30"/>
    <n v="-44278.571481481478"/>
    <s v="Normal"/>
    <s v="PASADO A QA"/>
    <s v="Sistemas Comerciales"/>
    <s v="LORETO URZUA"/>
    <s v="Zenit Seguros"/>
    <s v="WEB"/>
  </r>
  <r>
    <s v="Marzo"/>
    <n v="202010275620789"/>
    <x v="41"/>
    <s v="Rodrigo Esteban Vistoso Martínez"/>
    <n v="6505"/>
    <s v="SOLICITADO A PROD."/>
    <s v="IIS"/>
    <s v="ZENIT"/>
    <s v="Mejora/cambio solicitado por Usuario"/>
    <s v="BARBARA CABEZAS"/>
    <s v="Seguir los siguientes pasos 1)Respaldar destino 2)Copiar de origen a destino Exceptuando web.config y las carpetas \cajavecina - \Impresion 3)En caso de rollback reemplazar de respaldo del paso 1 4)Reciclar pool"/>
    <m/>
    <m/>
    <s v="NO"/>
    <s v="https://svn.bciseguros.cl/svn/Repositorio_Principal/ZENIT/IIS/WEB/SOAPBCOESTADO/branches/V3.2"/>
    <s v="[RI#202010275620789] Campa&amp;ntilde;a SOAP2021 - Mejoras TI"/>
    <m/>
    <d v="2021-03-21T21:56:46"/>
    <d v="2021-03-22T12:42:41"/>
    <d v="2021-03-23T13:42:11"/>
    <m/>
    <m/>
    <d v="1899-12-30T14:45:00"/>
    <s v="domingo"/>
    <s v="14:45"/>
    <n v="-44278.570960648147"/>
    <s v="Normal"/>
    <s v="PASADO A QA"/>
    <s v="Sistemas Comerciales"/>
    <s v="LORETO URZUA"/>
    <s v="Zenit Seguros"/>
    <s v="WEB"/>
  </r>
  <r>
    <s v="Marzo"/>
    <n v="202103185622226"/>
    <x v="42"/>
    <s v="Eduardo Francisco Arriagada Nuñez"/>
    <n v="6506"/>
    <s v="PASADO A QA"/>
    <s v="IIS"/>
    <s v="BCI"/>
    <s v="Cambio en ambiente infraestructura"/>
    <s v="MARIA ELENA BUSTOS"/>
    <s v="Indicar las acciones a seguir antes de subir el producto. 1. Respaldar release servicio web actual de wslisasoap-qa.bciseguros.cl en certificación. Indicar las acciones a seguir para la instalación del producto. 1. Copiar TODO el release desde la part..."/>
    <m/>
    <m/>
    <s v="NO"/>
    <s v="https://svn.bciseguros.cl/svn/Repositorio_Principal/BCI/IIS/WS/WsLisaSoap/branches/V1.7.0"/>
    <s v="[RI#202103185622226] LISA - CAMBIO CREDENCIALES MAILJET"/>
    <m/>
    <d v="2021-03-22T11:03:31"/>
    <d v="2021-03-22T13:00:36"/>
    <m/>
    <m/>
    <m/>
    <d v="1899-12-30T01:57:00"/>
    <s v="lunes"/>
    <s v="1:57"/>
    <d v="1899-12-30T00:00:00"/>
    <s v="Normal"/>
    <s v="PASADO A QA"/>
    <s v="Sistemas de Siniestros"/>
    <s v="PAOLA VARGAS"/>
    <s v="BCI seguros Generales"/>
    <s v="WEB"/>
  </r>
  <r>
    <s v="Marzo"/>
    <n v="202103185622228"/>
    <x v="36"/>
    <s v="Victor Marcelo Oliva Espina"/>
    <n v="6503"/>
    <s v="SOLICITADO A PROD."/>
    <s v="IIS"/>
    <s v="BCI"/>
    <s v="Mejora/cambio solicitado por Usuario"/>
    <s v="SILVANA LANDAETA"/>
    <s v="(solo liberar paso), paso por mejora continua. 1) Respaldar sitio actual 2) Copiar de origen a destino, omitir web.confing (acá si ahí modificaciones indicar) 3) * RollBack Restaurar respaldo solicitado en punto 1"/>
    <s v="si tiene instrucciones: favor ejecutar el siguiente script: Base de datos: Q02 - ADMOFVIR - Ejecutar Scripts en el orden en que se encuentran enumerados en la ruta: https://svn.bciseguros.cl/svn/integracion_continua/BCI/API/ApiOfVirtual/trunk/Script/V..."/>
    <s v="es IC"/>
    <s v="SI"/>
    <s v="https://svn.bciseguros.cl/svn/integracion_continua/BCI/API/ApiOfVirtual/branches/Linea Desarrollo"/>
    <s v="[RI#202103185622228] Oficina virtual - Sprint 13"/>
    <m/>
    <d v="2021-03-21T19:18:53"/>
    <d v="2021-03-23T09:30:34"/>
    <d v="2021-03-23T10:34:39"/>
    <m/>
    <m/>
    <d v="1899-12-31T14:11:00"/>
    <s v="domingo"/>
    <s v="38:11"/>
    <n v="-44278.440729166665"/>
    <s v="Normal"/>
    <s v="PASADO A QA"/>
    <s v="Sistemas atencion de Clientes"/>
    <s v="DIANA PACHECO"/>
    <s v="BCI seguros Generales"/>
    <s v="BD"/>
  </r>
  <r>
    <s v="Marzo"/>
    <n v="202010275620789"/>
    <x v="9"/>
    <s v="Rodrigo Esteban Vistoso Martínez"/>
    <n v="6513"/>
    <s v="SOLICITADO A PROD."/>
    <s v="IIS"/>
    <s v="ZENIT"/>
    <s v="Mejora/cambio solicitado por Usuario"/>
    <s v="LORETO URZUA"/>
    <s v="Seguir las Siguientes instrucciones 1)Respaldar destino 2)Eliminar la carpeta BIN en el destino 3)Copiar de Origen a Destino Exceptuando webconfig 4)Reciclar Pool 5)En caso de rollback restituir respaldo de paso 1"/>
    <m/>
    <m/>
    <s v="NO"/>
    <s v="https://svn.bciseguros.cl/svn/Repositorio_Principal/ZENIT/IIS/WEB/SOAPWEB/branches/V10.9"/>
    <s v="[RI#202010275620789] Campa&amp;ntilde;a SOAP2021 - Mejoras TI"/>
    <m/>
    <d v="2021-03-23T13:41:54"/>
    <d v="2021-03-23T15:15:00"/>
    <d v="2021-03-23T15:20:55"/>
    <m/>
    <m/>
    <d v="1899-12-30T01:33:00"/>
    <s v="martes"/>
    <s v="1:33"/>
    <n v="-44278.639525462961"/>
    <s v="Normal"/>
    <s v="PASADO A QA"/>
    <s v="Sistemas Comerciales"/>
    <s v="LORETO URZUA"/>
    <s v="Zenit Seguros"/>
    <s v="WEB"/>
  </r>
  <r>
    <s v="Marzo"/>
    <n v="202007275619759"/>
    <x v="23"/>
    <s v="Víctor Danilo Carreño Leal"/>
    <n v="6515"/>
    <s v="SOLICITADO A PROD."/>
    <s v="IIS"/>
    <s v="BCI"/>
    <s v="Incidente"/>
    <s v="SILVANA LANDAETA"/>
    <s v="web - Respaldar sitio en destino - Copiar de origen (carpeta release de ruta SVN) a destino, excepción web.config y Log ** en caso de error, restaurar sitio con respaldo NRO INCIDENTE: 752"/>
    <m/>
    <s v="es IC"/>
    <s v="SI"/>
    <s v="https://svn.bciseguros.cl/svn/integracion_continua/BCI/API/ApiTarificarHogar/branches/Linea Desarrollo"/>
    <s v="[RI#202007275619759] [Proyecto comercializaci&amp;amp;amp;oacute;n]: API tarificar hogar"/>
    <s v="Incidente - se elimina validación de rut negativo que se aplico para tarifas de incendio comercial ya que esta bloqueando los flujos en lineas comerciales"/>
    <d v="2021-03-23T16:40:37"/>
    <d v="2021-03-23T17:03:17"/>
    <d v="2021-03-24T09:52:37"/>
    <m/>
    <m/>
    <d v="1899-12-30T00:22:00"/>
    <s v="martes"/>
    <s v="0:22"/>
    <n v="-44279.411539351851"/>
    <s v="Incidente"/>
    <s v="PASADO A QA"/>
    <s v="Sistemas Comerciales"/>
    <s v="LORETO URZUA"/>
    <s v="BCI seguros Generales"/>
    <s v="WEB"/>
  </r>
  <r>
    <s v="Marzo"/>
    <n v="202103235622287"/>
    <x v="43"/>
    <s v="Francisco Gutiérrez Muñoz"/>
    <n v="6518"/>
    <s v="PASADO A QA"/>
    <s v="IIS"/>
    <s v="BCI"/>
    <s v="Mejora/cambio solicitado por Usuario"/>
    <s v="FELIPE ARANCIBIA"/>
    <s v="1.- Respaldar carpeta de destino 2.- Copiar desde svn a destino, no copiar archivo web.config 3.- En archivo web.config agregar siguiente key en seccion &amp;lt;appSettings&amp;gt;: &amp;lt;add key=&amp;quot;SP_CargaPolizaColectiva&amp;quot; value=&amp;quot;PR_WEB_VENTCOL.PRD_V..."/>
    <m/>
    <m/>
    <s v="NO"/>
    <s v="https://svn.bciseguros.cl/svn/Repositorio_Principal/BCI/IIS/WS/WSCargaAcsel/branches/V1.3/Release"/>
    <s v="RV: Guardias Directo &amp;mdash; [SEGURO GUARDIA DE SEGURIDAD] Creaci&amp;oacute;n de Venta Online Cotizador. [PP] WsCargaAcsel"/>
    <m/>
    <d v="2021-03-23T18:22:42"/>
    <d v="2021-03-24T09:14:25"/>
    <m/>
    <m/>
    <m/>
    <d v="1899-12-30T14:51:00"/>
    <s v="martes"/>
    <s v="14:51"/>
    <d v="1899-12-30T00:00:00"/>
    <s v="Normal"/>
    <s v="PASADO A QA"/>
    <s v="Sistemas Comerciales"/>
    <s v="LORETO URZUA"/>
    <s v="BCI seguros Generales"/>
    <s v="WEB"/>
  </r>
  <r>
    <s v="Marzo"/>
    <n v="202103235622291"/>
    <x v="1"/>
    <s v="Francisco Gutiérrez Muñoz"/>
    <n v="6522"/>
    <s v="SOLICITADO A PROD."/>
    <s v="IIS"/>
    <s v="BCI"/>
    <s v="Mejora/cambio solicitado por Usuario"/>
    <s v="FELIPE ARANCIBIA"/>
    <s v="1.- Respaldar carpeta de destino 2.- Copiar desde SVN Release a carpeta destino. 3.- Reciclar pool En caso de error, restaurar respaldo de sitio.  "/>
    <m/>
    <m/>
    <s v="NO"/>
    <s v="https://svn.bciseguros.cl/svn/Repositorio_Principal/BCI/IIS/WS/WSIntegracionGO/branches/V3.3"/>
    <s v="[GESTOR OPORTUNIDADES] [PP]Carga BBDD Auto BCI WsIntegracionGO"/>
    <m/>
    <d v="2021-03-23T23:25:23"/>
    <d v="2021-03-24T09:42:55"/>
    <d v="2021-04-01T12:31:22"/>
    <m/>
    <m/>
    <d v="1899-12-30T10:17:00"/>
    <s v="martes"/>
    <s v="10:17"/>
    <n v="-44287.521782407406"/>
    <s v="Normal"/>
    <s v="PASADO A QA"/>
    <s v="Sistemas Comerciales"/>
    <s v="LORETO URZUA"/>
    <s v="BCI seguros Generales"/>
    <s v="WEB"/>
  </r>
  <r>
    <s v="Marzo"/>
    <n v="202103235622290"/>
    <x v="27"/>
    <s v="Francisco Gutiérrez Muñoz"/>
    <n v="6523"/>
    <s v="SOLICITADO A PROD."/>
    <s v="IIS"/>
    <s v="BCI"/>
    <s v="Mejora/cambio solicitado por Usuario"/>
    <s v="FELIPE ARANCIBIA"/>
    <s v="1.- Respaldar carpeta de destino 2.- Copiar desde SVN Release a carpeta destino. 3.- Reciclar pool En caso de error, restaurar respaldo de sitio.  "/>
    <m/>
    <m/>
    <s v="NO"/>
    <s v="https://svn.bciseguros.cl/svn/Repositorio_Principal/BCI/IIS/WEB/CotizadorDirecto/branches/V4.39/"/>
    <s v="[GESTOR OPORTUNIDADES] [PP]Carga BBDD Auto BCI Cotizador Directo"/>
    <m/>
    <d v="2021-03-23T23:26:31"/>
    <d v="2021-03-24T09:50:35"/>
    <d v="2021-04-01T12:29:20"/>
    <m/>
    <m/>
    <d v="1899-12-30T10:24:00"/>
    <s v="martes"/>
    <s v="10:24"/>
    <n v="-44287.520370370374"/>
    <s v="Normal"/>
    <s v="PASADO A QA"/>
    <s v="Sistemas Comerciales"/>
    <s v="LORETO URZUA"/>
    <s v="BCI seguros Generales"/>
    <s v="WEB"/>
  </r>
  <r>
    <s v="Marzo"/>
    <n v="202009225620370"/>
    <x v="44"/>
    <s v="Francisco Gutiérrez Muñoz"/>
    <n v="6517"/>
    <s v="RECHAZADO"/>
    <s v="IIS"/>
    <s v="BCI"/>
    <s v="Mejora/cambio solicitado por Usuario"/>
    <s v="FELIPE ARANCIBIA"/>
    <s v="1.- Respaldar carpeta de destino 2.- Copiar desde svn a destino, no copiar archivo web.config 3.- Reciclar pool. En caso de error, restaurar respaldo de sitio."/>
    <s v="Ejecutar en base Q11 esquema ADMACPE y repasar sinonimos de objetos: 1 Tablas.sql 2 Paquete.sql 3 DML.sql 5 Procedimientos.SQL En caso de error, ejecutar Rollback.sql"/>
    <s v="Problema ejecucion script"/>
    <s v="NO"/>
    <s v="https://svn.bciseguros.cl/svn/Repositorio_Principal/BCI/IIS/WEB/cotizadorSeguroVida/branches/V2.11/"/>
    <s v="[SEGURO GUARDIA DE SEGURIDAD] Creaci&amp;oacute;n de Venta Online Cotizador."/>
    <m/>
    <d v="2021-03-23T18:15:51"/>
    <d v="2021-03-24T11:25:25"/>
    <m/>
    <m/>
    <m/>
    <d v="1899-12-30T17:09:00"/>
    <s v="martes"/>
    <s v="17:9"/>
    <d v="1899-12-30T00:00:00"/>
    <s v="Normal"/>
    <s v="RECHAZADO"/>
    <s v="Sistemas Comerciales"/>
    <s v="LORETO URZUA"/>
    <s v="BCI seguros Generales"/>
    <s v="BD"/>
  </r>
  <r>
    <s v="Marzo"/>
    <n v="202007275619759"/>
    <x v="23"/>
    <s v="Víctor Danilo Carreño Leal"/>
    <n v="6528"/>
    <s v="SOLICITADO A PROD."/>
    <s v="IIS"/>
    <s v="BCI"/>
    <s v="Incidente"/>
    <s v="SILVANA LANDAETA"/>
    <s v="(ya puesto en QA) - Respaldar sitio en destino - Eliminar todo excepción carpeta Log - Copiar de origen a destino, excepción carpeta Log - Modificar en appsettings del web.config, las siguientes key: UrlWsRutNegativoHogar =&amp;gt; https://wsruth.bcisegur..."/>
    <s v="(ya puesto en QA) BD (base de datos P11) - En esquema ADMGESHOGAR los siguientes script que se encuentran en &amp;quot;Scripts/24-03-2021&amp;quot;: Script: 1 -SCRIPT_SP.sql En caso de error ejecutar el Rollback: 2 -SCRIPT_SP_ROLLBACK.sql"/>
    <s v="es IC"/>
    <s v="SI"/>
    <s v="https://svn.bciseguros.cl/svn/integracion_continua/BCI/API/ApiTarificarHogar/branches/Linea Desarrollo"/>
    <s v="[RI#202007275619759] [Proyecto comercializaci&amp;oacute;n]: API tarificar hogar"/>
    <s v="Incidente - repaso por error en BD - se elimina validación de rut negativo que se aplico para tarifas de incendio comercial ya que esta bloqueando los flujos en lineas comerciales"/>
    <d v="2021-03-24T12:26:26"/>
    <d v="2021-03-24T12:37:19"/>
    <d v="2021-03-24T12:38:45"/>
    <m/>
    <m/>
    <d v="1899-12-30T00:10:00"/>
    <s v="miércoles"/>
    <s v="0:10"/>
    <n v="-44279.526909722219"/>
    <s v="Incidente"/>
    <s v="PASADO A QA"/>
    <s v="Sistemas Comerciales"/>
    <s v="LORETO URZUA"/>
    <s v="BCI seguros Generales"/>
    <s v="BD"/>
  </r>
  <r>
    <s v="Marzo"/>
    <n v="202103245622296"/>
    <x v="45"/>
    <s v="Sebastián Ignacio Reale Alfaro"/>
    <n v="6526"/>
    <s v="SOLICITADO A PROD."/>
    <s v="IIS"/>
    <s v="BCI"/>
    <s v="Urgencia"/>
    <s v="LORETO URZUA"/>
    <s v="1.- Respaldar sitio de destino 2.- Reemplazar de origen a destino, exceptuando archivo web.config 3.- En caso de error realizar rollback de sitio antes respaldado, mencionado en el punto 1."/>
    <m/>
    <m/>
    <s v="NO"/>
    <s v="https://svn.bciseguros.cl/svn/Repositorio_Principal/BCI/IIS/WEB/WebInBound/branches/V2.5"/>
    <s v="[RI#202103245622296] Correcci&amp;oacute;n endosos autom&amp;aacute;ticos"/>
    <s v="UN- modifica query para obtener coincidencia entre polizas desde Auris y en la BD para poder endosarlas"/>
    <d v="2021-03-24T12:14:43"/>
    <d v="2021-03-24T14:53:49"/>
    <d v="2021-03-25T11:02:49"/>
    <m/>
    <m/>
    <d v="1899-12-30T02:39:00"/>
    <s v="miércoles"/>
    <s v="2:39"/>
    <n v="-44280.460289351853"/>
    <s v="Urgencia"/>
    <s v="PASADO A QA"/>
    <s v="Sistemas Comerciales"/>
    <s v="LORETO URZUA"/>
    <s v="BCI seguros Generales"/>
    <s v="WEB"/>
  </r>
  <r>
    <s v="Marzo"/>
    <n v="202103245622298"/>
    <x v="46"/>
    <s v="Cristian Muñoz Yañez"/>
    <n v="6530"/>
    <s v="SOLICITADO A PROD."/>
    <s v="IIS"/>
    <s v="BCI"/>
    <s v="Incidente"/>
    <s v="MARIA JOSE MUNOZ"/>
    <s v="Incidente: 753 - Eliminar el contenido actual del sitio menos web config - pegar el contenido de la carpeta release en destino, menos webconfig - reiniciar pool"/>
    <m/>
    <s v="."/>
    <s v="NO"/>
    <s v="https://svn.bciseguros.cl/svn/Repositorio_Principal/BCI/IIS/WS/ServiciosBaseSiniestros/branches/V3.1/Release"/>
    <s v="[RI#202103245622298] Incidente Comunicaciones siniestros env&amp;iacute;o denuncio"/>
    <s v="Incidente - corrige error en query para determinar casos para envio de correo de DS1055"/>
    <d v="2021-03-24T13:09:04"/>
    <d v="2021-03-24T14:57:19"/>
    <d v="2021-03-24T15:29:30"/>
    <m/>
    <m/>
    <d v="1899-12-30T01:48:00"/>
    <s v="miércoles"/>
    <s v="1:48"/>
    <n v="-44279.645486111112"/>
    <s v="Incidente"/>
    <s v="PASADO A QA"/>
    <s v="Sistemas de Siniestros"/>
    <s v="PAOLA VARGAS"/>
    <s v="BCI seguros Generales"/>
    <s v="WEB"/>
  </r>
  <r>
    <s v="Marzo"/>
    <n v="202103245622301"/>
    <x v="14"/>
    <s v="Nicolás Andrés Zapata Tobar"/>
    <n v="6535"/>
    <s v="SOLICITADO A PROD."/>
    <s v="IIS"/>
    <s v="BCI"/>
    <s v="Mejora/cambio solicitado por Usuario"/>
    <s v="DANIELA ASTORGA"/>
    <s v="Respaldar version en destino Copiar carpeta bin de origen a destino En caso de error volver a version respaldada"/>
    <m/>
    <m/>
    <s v="NO"/>
    <s v="https://svn.bciseguros.cl/svn/Repositorio_Principal/BCI/IIS/WS/wsIntegracionSins/branches/V3.12"/>
    <s v="Creaci&amp;oacute;n de servicios para Landing Page Inspecciones"/>
    <m/>
    <d v="2021-03-24T16:14:13"/>
    <d v="2021-03-24T16:49:26"/>
    <d v="2021-03-25T11:30:01"/>
    <m/>
    <m/>
    <d v="1899-12-30T00:35:00"/>
    <s v="miércoles"/>
    <s v="0:35"/>
    <n v="-44280.479178240741"/>
    <s v="Normal"/>
    <s v="PASADO A QA"/>
    <s v="Sistemas de Siniestros"/>
    <s v="PAOLA VARGAS"/>
    <s v="BCI seguros Generales"/>
    <s v="WEB"/>
  </r>
  <r>
    <s v="Marzo"/>
    <n v="202103245622301"/>
    <x v="47"/>
    <s v="Nicolás Andrés Zapata Tobar"/>
    <n v="6534"/>
    <s v="SOLICITADO A PROD."/>
    <s v="IIS"/>
    <s v="BCI"/>
    <s v="Mejora/cambio solicitado por Usuario"/>
    <s v="DANIELA ASTORGA"/>
    <s v="* APLICACION DESDE INTEGRACION CONTINUA * Seguir los siguientes pasos: 1) Copiar todo desde Origen a Destino sin web.config 2) En caso de error realizar rollback * APLICACION DESDE INTEGRACION CONTINUA *"/>
    <m/>
    <s v="es IC"/>
    <s v="SI"/>
    <s v="https://svn.bciseguros.cl/svn/integracion_continua/BCI/IIS/WS/WsIntegracionValora/trunk"/>
    <s v="Creaci&amp;oacute;n de servicios para Landing Page Inspecciones"/>
    <m/>
    <d v="2021-03-24T15:43:46"/>
    <d v="2021-03-25T08:45:06"/>
    <d v="2021-03-25T11:28:13"/>
    <m/>
    <m/>
    <d v="1899-12-30T17:01:00"/>
    <s v="miércoles"/>
    <s v="17:1"/>
    <n v="-44280.47792824074"/>
    <s v="Normal"/>
    <s v="PASADO A QA"/>
    <s v="Sistemas de Siniestros"/>
    <s v="PAOLA VARGAS"/>
    <s v="BCI seguros Generales"/>
    <s v="WEB"/>
  </r>
  <r>
    <s v="Marzo"/>
    <n v="202009225620370"/>
    <x v="44"/>
    <s v="Francisco Gutiérrez Muñoz"/>
    <n v="6531"/>
    <s v="PASADO A QA"/>
    <s v="IIS"/>
    <s v="BCI"/>
    <s v="Mejora/cambio solicitado por Usuario"/>
    <s v="FELIPE ARANCIBIA"/>
    <s v="1.- Respaldar carpeta de destino 2.- Copiar desde svn a destino, no copiar archivo web.config 3.- Reciclar pool. En caso de error, restaurar respaldo de sitio."/>
    <s v="Ejecutar en base Q11 esquema ADMACPE y repasar sinonimos de objetos: 1 Tablas.sql 2 Paquete.sql 3 DML.sql 5 Procedimientos.SQL En caso de error, ejecutar Rollback.sql"/>
    <m/>
    <s v="NO"/>
    <s v="https://svn.bciseguros.cl/svn/Repositorio_Principal/BCI/IIS/WEB/cotizadorSeguroVida/branches/V2.11/"/>
    <s v="[SEGURO GUARDIA DE SEGURIDAD] Creaci&amp;oacute;n de Venta Online Cotizador."/>
    <m/>
    <d v="2021-03-24T13:14:48"/>
    <d v="2021-03-25T09:04:00"/>
    <m/>
    <m/>
    <m/>
    <d v="1899-12-30T19:49:00"/>
    <s v="miércoles"/>
    <s v="19:49"/>
    <d v="1899-12-30T00:00:00"/>
    <s v="Normal"/>
    <s v="PASADO A QA"/>
    <s v="Sistemas Comerciales"/>
    <s v="LORETO URZUA"/>
    <s v="BCI seguros Generales"/>
    <s v="BD"/>
  </r>
  <r>
    <s v="Marzo"/>
    <n v="202008275620097"/>
    <x v="16"/>
    <s v="Francisco Gutiérrez Muñoz"/>
    <n v="6520"/>
    <s v="PASADO A QA"/>
    <s v="IIS"/>
    <s v="BCI"/>
    <s v="Mejora/cambio solicitado por Usuario"/>
    <s v="FELIPE ARANCIBIA"/>
    <s v="1.- Respaldar carpeta de destino 2.- Copiar desde SVN Release a carpeta destino. 3.- Reciclar pool En caso de error, restaurar respaldo de sitio.  "/>
    <s v="Ejecutar script existente en directorio SVN Scripts, en base Q11 esquema ADMGESOP: 3 DML.SQL En caso de error ejecutar el siguiente script existente en directorio SVN Scripts Rollback.SQL"/>
    <m/>
    <s v="NO"/>
    <s v="https://svn.bciseguros.cl/svn/Repositorio_Principal/BCI/IIS/WEB/GestionOportunidades/branches/V2.34/"/>
    <s v="[GESTOR OPORTUNIDADES] Carga BBDD Auto BCI"/>
    <m/>
    <d v="2021-03-23T23:20:09"/>
    <d v="2021-03-25T09:48:13"/>
    <m/>
    <m/>
    <m/>
    <d v="1899-12-31T10:28:00"/>
    <s v="martes"/>
    <s v="34:28"/>
    <d v="1899-12-30T00:00:00"/>
    <s v="Normal"/>
    <s v="PASADO A QA"/>
    <s v="Sistemas Comerciales"/>
    <s v="LORETO URZUA"/>
    <s v="BCI seguros Generales"/>
    <s v="BD"/>
  </r>
  <r>
    <s v="Marzo"/>
    <n v="202010275620789"/>
    <x v="12"/>
    <s v="Rodrigo Esteban Vistoso Martínez"/>
    <n v="6542"/>
    <s v="SOLICITADO A PROD."/>
    <s v="IIS"/>
    <s v="ZENIT"/>
    <s v="Incidente"/>
    <s v="LORETO URZUA"/>
    <s v="Incidente N° 755 Seguir las Siguientes instrucciones 1)Respaldar destino 2)Eliminar la carpeta BIN en el destino 3)Copiar de Origen a Destino Exceptuando webconfig 4)Reciclar Pool 5)En caso de rollback restituir respaldo de paso 1"/>
    <m/>
    <m/>
    <s v="NO"/>
    <s v="https://svn.bciseguros.cl/svn/Repositorio_Principal/ZENIT/IIS/WEB/SOAPWEB/branches/V10.9"/>
    <s v="[RI#202010275620789] Campa&amp;ntilde;a SOAP2021 - Mejoras TI"/>
    <s v="Incidente - SOAP ITAU - problema en el canje de pólizas que no registran el rut (pin) del emisor"/>
    <d v="2021-03-25T12:59:27"/>
    <d v="2021-03-25T13:31:53"/>
    <d v="2021-03-25T16:26:52"/>
    <m/>
    <m/>
    <d v="1899-12-30T00:32:00"/>
    <s v="jueves"/>
    <s v="0:32"/>
    <n v="-44280.685324074075"/>
    <s v="Incidente"/>
    <s v="PASADO A QA"/>
    <s v="Sistemas Comerciales"/>
    <s v="LORETO URZUA"/>
    <s v="Zenit Seguros"/>
    <s v="WEB"/>
  </r>
  <r>
    <s v="Marzo"/>
    <n v="202011235621081"/>
    <x v="6"/>
    <s v="Víctor Danilo Carreño Leal"/>
    <n v="6541"/>
    <s v="SOLICITADO A PROD."/>
    <s v="IIS"/>
    <s v="BCI"/>
    <s v="Mejora/cambio solicitado por Usuario"/>
    <s v="SILVANA LANDAETA"/>
    <s v="(ya puesto en QA) web - Respaldar sitio en destino - Copiar de origen a destino, excepción de web.config, nlog.config, Configuracion y Log ** En caso de error, restaurar sitio con respaldo."/>
    <m/>
    <s v="es IC"/>
    <s v="SI"/>
    <s v="https://svn.bciseguros.cl/svn/integracion_continua/BCI/WEB/CotizadorTransporte/branches/Linea_Desarrollo"/>
    <s v="[RI#202011235621081] [Proyecto comercializaci&amp;oacute;n]: WEB Transporte"/>
    <m/>
    <d v="2021-03-25T12:55:43"/>
    <d v="2021-03-25T13:34:06"/>
    <d v="2021-03-26T08:58:17"/>
    <m/>
    <m/>
    <d v="1899-12-30T00:38:00"/>
    <s v="jueves"/>
    <s v="0:38"/>
    <n v="-44281.373807870368"/>
    <s v="Normal"/>
    <s v="PASADO A QA"/>
    <s v="Sistemas Comerciales"/>
    <s v="LORETO URZUA"/>
    <s v="BCI seguros Generales"/>
    <s v="WEB"/>
  </r>
  <r>
    <s v="Marzo"/>
    <n v="202007275619748"/>
    <x v="28"/>
    <s v="Víctor Danilo Carreño Leal"/>
    <n v="6543"/>
    <s v="SOLICITADO A PROD."/>
    <s v="IIS"/>
    <s v="BCI"/>
    <s v="Mejora/cambio solicitado por Usuario"/>
    <s v="SILVANA LANDAETA"/>
    <s v="(ya puesto en QA) web - Respaldar sitio en destino - Copiar de origen a destino, excepción de web.config, nlog.config, Configuracion y Log ** En caso de error, restaurar sitio con respaldo."/>
    <m/>
    <s v="es IC"/>
    <s v="SI"/>
    <s v="https://svn.bciseguros.cl/svn/integracion_continua/BCI/WEB/cotizadormultiramos/branches/Linea Desarrollo"/>
    <s v="[RI#202007275619748] [Proyecto comercializaci&amp;oacute;n]: WebCOtmultiramo"/>
    <m/>
    <d v="2021-03-25T13:16:38"/>
    <d v="2021-03-25T13:34:24"/>
    <d v="2021-03-26T09:01:54"/>
    <m/>
    <m/>
    <d v="1899-12-30T00:17:00"/>
    <s v="jueves"/>
    <s v="0:17"/>
    <n v="-44281.376319444447"/>
    <s v="Normal"/>
    <s v="PASADO A QA"/>
    <s v="Sistemas Comerciales"/>
    <s v="LORETO URZUA"/>
    <s v="BCI seguros Generales"/>
    <s v="WEB"/>
  </r>
  <r>
    <s v="Marzo"/>
    <n v="202007275619747"/>
    <x v="21"/>
    <s v="Víctor Danilo Carreño Leal"/>
    <n v="6540"/>
    <s v="SOLICITADO A PROD."/>
    <s v="IIS"/>
    <s v="BCI"/>
    <s v="Mejora/cambio solicitado por Usuario"/>
    <s v="SILVANA LANDAETA"/>
    <s v="(ya puesto en QA) web - Respaldar sitio en destino - Copiar de Origen a destino, excepción web.config, nlog.config, Log y Documentos ** En caso de error restaurar sitio con respaldo"/>
    <s v="(ya puesto en QA) BD   - En base de datos p16, esquema ADMCMR los siguientes &amp;quot;Script/22-02-2021&amp;quot;: a) OBJECTS SCRIPT PARTE 1.sql b) OBJECTS SCRIPT PARTE 2.sql c) DATA SCRIPT.sql * En caso algún error ejecutar el script que se encuentra &amp;quot;S..."/>
    <s v="es IC"/>
    <s v="SI"/>
    <s v="https://svn.bciseguros.cl/svn/integracion_continua/BCI/API/ApiCotMulRamo/branches/Linea Desarrollo"/>
    <s v="[RI#202007275619747] [Proyecto comercializaci&amp;oacute;n]: API cot multiramo"/>
    <m/>
    <d v="2021-03-25T12:08:12"/>
    <d v="2021-03-25T13:34:57"/>
    <d v="2021-03-26T08:54:37"/>
    <m/>
    <m/>
    <d v="1899-12-30T01:26:00"/>
    <s v="jueves"/>
    <s v="1:26"/>
    <n v="-44281.371261574073"/>
    <s v="Normal"/>
    <s v="PASADO A QA"/>
    <s v="Sistemas Comerciales"/>
    <s v="LORETO URZUA"/>
    <s v="BCI seguros Generales"/>
    <s v="BD"/>
  </r>
  <r>
    <s v="Marzo"/>
    <n v="202009235620390"/>
    <x v="7"/>
    <s v="Víctor Danilo Carreño Leal"/>
    <n v="6544"/>
    <s v="SOLICITADO A PROD."/>
    <s v="IIS"/>
    <s v="BCI"/>
    <s v="Mejora/cambio solicitado por Usuario"/>
    <s v="SILVANA LANDAETA"/>
    <s v="web - Respaldar sitio en destino - Copiar de origen a destino, excepción de web.config, nlog.config, Configuracion y Log ** En caso de error o rollback, restaurar sitio con respaldo."/>
    <m/>
    <s v="es IC"/>
    <s v="SI"/>
    <s v="https://svn.bciseguros.cl/svn/integracion_continua/BCI/WEB/CotizadorIncendio/branches/Linea Desarrollo"/>
    <s v="[RI#202009235620390] [Proyecto comercializaci&amp;oacute;n]: Incendio Comercial"/>
    <m/>
    <d v="2021-03-25T13:21:24"/>
    <d v="2021-03-25T13:35:56"/>
    <d v="2021-03-26T09:05:40"/>
    <m/>
    <m/>
    <d v="1899-12-30T00:14:00"/>
    <s v="jueves"/>
    <s v="0:14"/>
    <n v="-44281.378935185188"/>
    <s v="Normal"/>
    <s v="PASADO A QA"/>
    <s v="Sistemas Comerciales"/>
    <s v="LORETO URZUA"/>
    <s v="BCI seguros Generales"/>
    <s v="WEB"/>
  </r>
  <r>
    <s v="Marzo"/>
    <n v="202103245622301"/>
    <x v="14"/>
    <s v="Nicolás Andrés Zapata Tobar"/>
    <n v="6539"/>
    <s v="SOLICITADO A PROD."/>
    <s v="IIS"/>
    <s v="BCI"/>
    <s v="Mejora/cambio solicitado por Usuario"/>
    <s v="DANIELA ASTORGA"/>
    <s v="Respaldar version en destino Copiar carpeta bin de origen a destino En caso de error volver a version respaldada"/>
    <m/>
    <m/>
    <s v="NO"/>
    <s v="https://svn.bciseguros.cl/svn/Repositorio_Principal/BCI/IIS/WS/wsIntegracionSins/branches/V3.12"/>
    <s v="Creaci&amp;oacute;n de servicios para Landing Page Inspecciones"/>
    <m/>
    <d v="2021-03-25T11:46:43"/>
    <d v="2021-03-25T15:07:56"/>
    <d v="2021-03-25T15:24:15"/>
    <m/>
    <m/>
    <d v="1899-12-30T03:21:00"/>
    <s v="jueves"/>
    <s v="3:21"/>
    <n v="-44280.641840277778"/>
    <s v="Normal"/>
    <s v="PASADO A QA"/>
    <s v="Sistemas de Siniestros"/>
    <s v="PAOLA VARGAS"/>
    <s v="BCI seguros Generales"/>
    <s v="WEB"/>
  </r>
  <r>
    <s v="Marzo"/>
    <n v="202103255622324"/>
    <x v="48"/>
    <s v="Víctor Danilo Carreño Leal"/>
    <n v="6545"/>
    <s v="SOLICITADO A PROD."/>
    <s v="IIS"/>
    <s v="BCI"/>
    <s v="Nuevo"/>
    <s v="SILVANA LANDAETA"/>
    <s v="(ya puesto en QA) Web - Crear sitio en destino &amp;quot;BandejaLineasComerciales&amp;quot;, framework 4, integrado, DNS Interno y Externo, http, https. - Copiar de Origen a destino. - Modificar en &amp;quot;Configuracion\Aplicacion\AppSettings.config&amp;quot; las sig..."/>
    <m/>
    <s v="es IC"/>
    <s v="SI"/>
    <s v="https://svn.bciseguros.cl/svn/integracion_continua/BCI/WEB/BandejaLineasComerciales/branches/Linea_Desarrollo"/>
    <s v="[RI#202103255622324] [Proyecto comercializaci&amp;oacute;n]: Bandeja de trabajo"/>
    <m/>
    <d v="2021-03-25T13:56:45"/>
    <d v="2021-03-25T15:08:57"/>
    <d v="2021-03-26T09:15:02"/>
    <m/>
    <m/>
    <d v="1899-12-30T01:12:00"/>
    <s v="jueves"/>
    <s v="1:12"/>
    <n v="-44281.385439814818"/>
    <s v="Normal"/>
    <s v="PASADO A QA"/>
    <s v="Sistemas Comerciales"/>
    <s v="LORETO URZUA"/>
    <s v="BCI seguros Generales"/>
    <s v="WEB"/>
  </r>
  <r>
    <s v="Marzo"/>
    <n v="202103235622271"/>
    <x v="49"/>
    <s v="Juan Carlos Fuentes Poblete"/>
    <n v="6549"/>
    <s v="PASADO A QA"/>
    <s v="IIS"/>
    <s v="BCI"/>
    <s v="Urgencia"/>
    <s v="YORKA CARVAJAL"/>
    <s v="1- respaldar el release anterior en el ambiente 2- Copiar todo el contenido menos el web.config desde la ruta: \\SEDWVIIS02.domainuap.cl\Sitios_WEB_Desa\IFRSMatrices a la partición de destino: \\SEQWVIIS02.domainuap.cl\Sitios_WEB\IFRSMatrices 3- camb..."/>
    <s v="Copiar la siguiente base de datos al ambiente Q09 para regularización de ambiente, desde la siguiente base de datos: Base de datos: D09 Esquema: ADMIFRS Copiar todos los componentes, incluyendo DBlink favor de dar cadena de conexión a QA para config..."/>
    <m/>
    <s v="NO"/>
    <s v="https://svn.bciseguros.cl/svn/Repositorio_Principal/BCI/IIS/WEB/IFRSMatrices/branches/V1.3.1/"/>
    <s v="Actualizaci&amp;oacute;n Tasa OYNR"/>
    <s v="Urgente - se solicita por auditoria debe estar en producción antes del cierre"/>
    <d v="2021-03-25T19:34:24"/>
    <d v="2021-03-26T14:03:27"/>
    <m/>
    <m/>
    <m/>
    <d v="1899-12-30T18:29:00"/>
    <s v="jueves"/>
    <s v="18:29"/>
    <d v="1899-12-30T00:00:00"/>
    <s v="Urgencia"/>
    <s v="PASADO A QA"/>
    <s v="Sistemas atencion de Clientes"/>
    <s v="DIANA PACHECO"/>
    <s v="BCI seguros Generales"/>
    <s v="BD"/>
  </r>
  <r>
    <s v="Marzo"/>
    <n v="202103245622308"/>
    <x v="50"/>
    <s v="Juan Carlos Fuentes Poblete"/>
    <n v="6553"/>
    <s v="RECHAZADO"/>
    <s v="IIS"/>
    <s v="ZENIT"/>
    <s v="Urgencia"/>
    <s v="YORKA CARVAJAL"/>
    <s v="1- Respaldar release anterior 2- Copiar todo el contenido menos el Web.config desde la ubicación: https://svn.bciseguros.cl/svn/Repositorio_Principal/ZENIT/IIS/WEB/ZIFRSMatrices/branches/V1.1/Release a la ubicación: \\SEQWVIIS01.domainuap.cl\Sitios_WE..."/>
    <m/>
    <s v="Instrucciones con ruta SVN"/>
    <s v="NO"/>
    <s v="https://svn.bciseguros.cl/svn/Repositorio_Principal/ZENIT/IIS/WEB/ZIFRSMatrices/branches/V1.1/Release"/>
    <s v="Actualizaci&amp;oacute;n Tasa OYNR - Zenit"/>
    <s v="Urgente - normativo para cierre de marzo"/>
    <d v="2021-03-26T11:48:15"/>
    <d v="2021-03-29T08:45:58"/>
    <m/>
    <m/>
    <m/>
    <d v="1900-01-01T20:57:00"/>
    <s v="viernes"/>
    <s v="68:57"/>
    <d v="1899-12-30T00:00:00"/>
    <s v="Urgencia"/>
    <s v="RECHAZADO"/>
    <s v="Sistemas atencion de Clientes"/>
    <s v="DIANA PACHECO"/>
    <s v="Zenit Seguros"/>
    <s v="WEB"/>
  </r>
  <r>
    <s v="Marzo"/>
    <n v="202008275620097"/>
    <x v="16"/>
    <s v="Francisco Gutiérrez Muñoz"/>
    <n v="6551"/>
    <s v="SOLICITADO A PROD."/>
    <s v="IIS"/>
    <s v="BCI"/>
    <s v="Mejora/cambio solicitado por Usuario"/>
    <s v="FELIPE ARANCIBIA"/>
    <s v="#REPASO, SOLO EJECUTAR PASO 4# (NO)1.- Respaldar carpeta de destino (NO)2.- Copiar desde SVN Release a carpeta destino. (NO)3.- Reciclar pool (SI)4.- En archivo web.config buscar llave &amp;lt;httpRuntime&amp;gt; y agregar executionTimeout=&amp;quot;1200&amp;quot;, NO ..."/>
    <s v="#NO EJECUTAR, YA ESTA EN BASE QA# Ejecutar script existente en directorio SVN Scripts, en base Q11 esquema ADMGESOP: 3 DML.SQL En caso de error ejecutar el siguiente script existente en directorio SVN Scripts Rollback.SQL"/>
    <s v="es solo Webconfig"/>
    <s v="NO"/>
    <s v="https://svn.bciseguros.cl/svn/Repositorio_Principal/BCI/IIS/WEB/GestionOportunidades/branches/V2.34/"/>
    <s v="[GESTOR OPORTUNIDADES] Carga BBDD Auto BCI"/>
    <m/>
    <d v="2021-03-26T09:48:58"/>
    <d v="2021-03-29T09:50:13"/>
    <d v="2021-04-01T12:22:06"/>
    <m/>
    <m/>
    <d v="1900-01-02T00:01:00"/>
    <s v="viernes"/>
    <s v="72:1"/>
    <n v="-44287.515347222223"/>
    <s v="Normal"/>
    <s v="PASADO A QA"/>
    <s v="Sistemas Comerciales"/>
    <s v="LORETO URZUA"/>
    <s v="BCI seguros Generales"/>
    <s v="BD"/>
  </r>
  <r>
    <s v="Marzo"/>
    <n v="202009225620370"/>
    <x v="44"/>
    <s v="Francisco Gutiérrez Muñoz"/>
    <n v="6548"/>
    <s v="PASADO A QA"/>
    <s v="IIS"/>
    <s v="BCI"/>
    <s v="Mejora/cambio solicitado por Usuario"/>
    <s v="FELIPE ARANCIBIA"/>
    <s v="#REPASO, SOLO EJECUTAR AGREGAR CONNECTIONSTRING DEL PASO 4# (NO EJECUTAR) 1.- Respaldar carpeta de destino (NO EJECUTAR) 2.- Copiar desde svn a destino, no copiar archivo web.config (NO EJECUTAR) 3.- Reciclar pool. 4.- En archivo web.config en sección c..."/>
    <s v="#NO EJECUTAR; YA ESTA EN BASE QA# Ejecutar en base Q11 esquema ADMACPE y repasar sinonimos de objetos: 1 Tablas.sql 2 Paquete.sql 3 DML.sql 5 Procedimientos.SQL En caso de error, ejecutar Rollback.sql"/>
    <s v="es solo Webconfig"/>
    <s v="NO"/>
    <s v="https://svn.bciseguros.cl/svn/Repositorio_Principal/BCI/IIS/WEB/cotizadorSeguroVida/branches/V2.11/"/>
    <s v="[SEGURO GUARDIA DE SEGURIDAD] Creaci&amp;oacute;n de Venta Online Cotizador."/>
    <m/>
    <d v="2021-03-25T17:00:16"/>
    <d v="2021-03-29T10:21:01"/>
    <m/>
    <m/>
    <m/>
    <d v="1900-01-02T17:20:00"/>
    <s v="jueves"/>
    <s v="89:20"/>
    <d v="1899-12-30T00:00:00"/>
    <s v="Normal"/>
    <s v="PASADO A QA"/>
    <s v="Sistemas Comerciales"/>
    <s v="LORETO URZUA"/>
    <s v="BCI seguros Generales"/>
    <s v="BD"/>
  </r>
  <r>
    <s v="Marzo"/>
    <n v="202103035622075"/>
    <x v="51"/>
    <s v="Javier Guillermo Cautivo Ramírez"/>
    <n v="6552"/>
    <s v="PASADO A QA"/>
    <s v="IIS"/>
    <s v="BCI"/>
    <s v="Mejora/cambio solicitado por Usuario"/>
    <s v="JAIME AGURTO"/>
    <s v="- Respaldar destino. - Borrar carpeta bin de destino. - Copiar y pegar de origen a destino, excepto Web.config, Carpetas Logs, Consultas, BandejaPolizas. - Reciclar pool. En caso de Rollback: - Eliminar todo en la carpeta excepto: Carpeta Logs. - Restau..."/>
    <m/>
    <m/>
    <s v="NO"/>
    <s v="https://svn.bciseguros.cl/svn/Repositorio_Principal/BCI/IIS/WEB/CotizadorVehiculo/branches/V3.4"/>
    <s v="[RI#202103035622075] Flujo producto Abastible"/>
    <m/>
    <d v="2021-03-26T10:49:35"/>
    <d v="2021-03-29T11:03:46"/>
    <m/>
    <m/>
    <m/>
    <d v="1900-01-02T00:14:00"/>
    <s v="viernes"/>
    <s v="72:14"/>
    <d v="1899-12-30T00:00:00"/>
    <s v="Normal"/>
    <s v="PASADO A QA"/>
    <s v="Sistemas Comerciales"/>
    <s v="LORETO URZUA"/>
    <s v="BCI seguros Generales"/>
    <s v="WEB"/>
  </r>
  <r>
    <s v="Marzo"/>
    <n v="202007275619749"/>
    <x v="52"/>
    <s v="Víctor Danilo Carreño Leal"/>
    <n v="6569"/>
    <s v="SOLICITADO A PROD."/>
    <s v="IIS"/>
    <s v="BCI"/>
    <s v="Mejora/cambio solicitado por Usuario"/>
    <s v="SILVANA LANDAETA"/>
    <s v="(ya puesto en QA) web - Respaldar sitio en destino - Copiar de origen a destino excepción web.config - En archivo web.config, sección &amp;quot;appSettings&amp;quot; agregar la siguiente key: &amp;lt;add key=&amp;quot;UrlServiciosReserva&amp;quot; value=&amp;quot;http://wslin..."/>
    <m/>
    <s v="es IC"/>
    <s v="SI"/>
    <s v="https://svn.bciseguros.cl/svn/integracion_continua/BCI/API/ApiAccesoCore/branches/Linea Desarrollo"/>
    <s v="[RI#202007275619749] [Proyecto comercializaci&amp;oacute;n]: API acceso a Core"/>
    <m/>
    <d v="2021-03-30T09:40:53"/>
    <d v="2021-03-30T09:43:22"/>
    <d v="2021-03-30T09:56:20"/>
    <m/>
    <m/>
    <d v="1899-12-30T00:02:00"/>
    <s v="martes"/>
    <s v="0:2"/>
    <n v="-44285.414120370369"/>
    <s v="Normal"/>
    <s v="PASADO A QA"/>
    <s v="Sistemas Comerciales"/>
    <s v="LORETO URZUA"/>
    <s v="BCI seguros Generales"/>
    <s v="WEB"/>
  </r>
  <r>
    <s v="Marzo"/>
    <n v="202103245622308"/>
    <x v="50"/>
    <s v="Luis Yeyson Matamala Cabrera"/>
    <n v="6572"/>
    <s v="SOLICITADO A PROD."/>
    <s v="IIS"/>
    <s v="ZENIT"/>
    <s v="Urgencia"/>
    <s v="BEATRIZ ILLANES"/>
    <s v="1. Realizar un respaldo de la publicación. 2. Eliminar el contenido en el directorio de la aplicación actual, incluyendo el archivo Web.config. 3. Copiar todos los archivos desde el directorio Relase/ZIFRSMatrices del SVN al destino, incluir el archivo..."/>
    <s v="N/A"/>
    <m/>
    <s v="NO"/>
    <s v="https://svn.bciseguros.cl/svn/Repositorio_Principal/ZENIT/IIS/WEB/ZIFRSMatrices/branches/V1.2"/>
    <s v="Actualizaci&amp;oacute;n Tasa OYNR - Zenit"/>
    <s v="Urgente - cierre de marzo por auditoria - se requiere actualización de TSA en cáculo de OYNR"/>
    <d v="2021-03-30T15:09:25"/>
    <d v="2021-03-30T15:57:37"/>
    <d v="2021-03-31T12:46:12"/>
    <m/>
    <m/>
    <d v="1899-12-30T00:48:00"/>
    <s v="martes"/>
    <s v="0:48"/>
    <n v="-44286.532083333332"/>
    <s v="Urgencia"/>
    <s v="PASADO A QA"/>
    <s v="Sistemas Generales"/>
    <s v="YORKA CARVAJAL"/>
    <s v="Zenit Seguros"/>
    <s v="BD"/>
  </r>
  <r>
    <s v="Marzo"/>
    <n v="202103235622271"/>
    <x v="49"/>
    <s v="Luis Yeyson Matamala Cabrera"/>
    <n v="6574"/>
    <s v="SOLICITADO A PROD."/>
    <s v="IIS"/>
    <s v="BCI"/>
    <s v="Urgencia"/>
    <s v="BEATRIZ ILLANES"/>
    <s v="1. Realizar un respaldo de la publicación. 2. Eliminar el contenido en el directorio de la aplicación actual, incluyendo el archivo Web.config. 3. Copiar todos los archivos desde el directorio Relase/IFRSMatrices del SVN al destino, incluir el archivo ..."/>
    <s v="N/A"/>
    <m/>
    <s v="NO"/>
    <s v="https://svn.bciseguros.cl/svn/Repositorio_Principal/BCI/IIS/WEB/IFRSMatrices/branches/V1.4"/>
    <s v="Actualizaci&amp;oacute;n Tasa OYNR"/>
    <s v="Urgente - cierre de marzo - solicitud de auditoria - actualiza TSA para calculo de OYNR"/>
    <d v="2021-03-30T17:25:43"/>
    <d v="2021-03-30T17:44:13"/>
    <d v="2021-03-31T23:18:44"/>
    <m/>
    <m/>
    <d v="1899-12-30T00:18:00"/>
    <s v="martes"/>
    <s v="0:18"/>
    <n v="-44286.971342592595"/>
    <s v="Urgencia"/>
    <s v="PASADO A QA"/>
    <s v="Sistemas Generales"/>
    <s v="YORKA CARVAJAL"/>
    <s v="BCI seguros Generales"/>
    <s v="BD"/>
  </r>
  <r>
    <s v="Marzo"/>
    <n v="202009225620370"/>
    <x v="44"/>
    <s v="Francisco Gutiérrez Muñoz"/>
    <n v="6566"/>
    <s v="PASADO A QA"/>
    <s v="IIS"/>
    <s v="BCI"/>
    <s v="Mejora/cambio solicitado por Usuario"/>
    <s v="FELIPE ARANCIBIA"/>
    <s v="#REPASO NO EJECUTAR QA# (NO EJECUTAR) 1.- Respaldar carpeta de destino (NO EJECUTAR) 2.- Copiar desde svn a destino, no copiar archivo web.config (NO EJECUTAR) 3.- Reciclar pool. (NO EJECUTAR) 4.- En archivo web.config en sección connectionstrings agreg..."/>
    <s v="Ejecutar en base Q11 esquema ADMACPE, solo ejecutar script 5_procedimientos.sql, los demas scripts ya estan en Q11: 5 Procedimientos.SQL En caso de error, ejecutar Rollback.sql"/>
    <m/>
    <s v="NO"/>
    <s v="https://svn.bciseguros.cl/svn/Repositorio_Principal/BCI/IIS/WEB/cotizadorSeguroVida/branches/V2.11/"/>
    <s v="[SEGURO GUARDIA DE SEGURIDAD] Creaci&amp;oacute;n de Venta Online Cotizador."/>
    <m/>
    <d v="2021-03-29T18:49:24"/>
    <d v="2021-03-31T09:30:01"/>
    <m/>
    <m/>
    <m/>
    <d v="1899-12-31T14:40:00"/>
    <s v="lunes"/>
    <s v="38:40"/>
    <d v="1899-12-30T00:00:00"/>
    <s v="Normal"/>
    <s v="PASADO A QA"/>
    <s v="Sistemas Comerciales"/>
    <s v="LORETO URZUA"/>
    <s v="BCI seguros Generales"/>
    <s v="BD"/>
  </r>
  <r>
    <s v="Marzo"/>
    <n v="202103095622131"/>
    <x v="53"/>
    <s v="Veronica Querales Alcalde"/>
    <n v="6578"/>
    <s v="PASADO A QA"/>
    <s v="IIS"/>
    <s v="BCI"/>
    <s v="Mejora/cambio solicitado por Usuario"/>
    <s v="SUSANA TELLO"/>
    <s v="1-Respaldar sitio actual.  2-Tomar de origen rutal del SVN a destino sin pisar web.config ni properties En caso de falla: Tomar respaldo del paso 1"/>
    <s v="No Aplica"/>
    <m/>
    <s v="NO"/>
    <s v="https://svn.bciseguros.cl/svn/Repositorio_Principal/BCI/IIS/WEB/Clientes/branches/V4.8/Release"/>
    <s v="[RI#202103095622131] CAMBIO AUMENTO DE CAPITAL POLIZAS DE VIDA"/>
    <m/>
    <d v="2021-03-31T11:48:54"/>
    <d v="2021-03-31T11:58:48"/>
    <m/>
    <m/>
    <m/>
    <d v="1899-12-30T00:09:00"/>
    <s v="miércoles"/>
    <s v="0:9"/>
    <d v="1899-12-30T00:00:00"/>
    <s v="Normal"/>
    <s v="PASADO A QA"/>
    <s v="Sistemas Core Vida"/>
    <s v="CARLOS ZUÑIGA"/>
    <s v="BCI seguros Generales"/>
    <s v="BD"/>
  </r>
  <r>
    <s v="Marzo"/>
    <n v="202103255622324"/>
    <x v="48"/>
    <s v="Víctor Danilo Carreño Leal"/>
    <n v="6579"/>
    <s v="SOLICITADO A PROD."/>
    <s v="IIS"/>
    <s v="BCI"/>
    <s v="Incidente"/>
    <s v="SILVANA LANDAETA"/>
    <s v="(Ya puesto en QA)  web - Respaldar sitio en destino - Copiar de origen a destino, excepción de web.config, nlog.config, Configuracion y Log ** En caso de error o rollback, restaurar sitio con respaldo. INCIDENTE: 759"/>
    <m/>
    <s v="es IC"/>
    <s v="SI"/>
    <s v="https://svn.bciseguros.cl/svn/integracion_continua/BCI/WEB/BandejaLineasComerciales/branches/Linea_Desarrollo"/>
    <s v="[RI#202103255622324] [Proyecto comercializaci&amp;oacute;n]: Bandeja de trabajo"/>
    <s v="Incidente - comercialización Digital - no permite la aprobación del suscriptor en la bandeja para las cotizaciones con zona de riesgo"/>
    <d v="2021-03-31T12:42:22"/>
    <d v="2021-03-31T13:05:54"/>
    <d v="2021-03-31T13:40:30"/>
    <m/>
    <m/>
    <d v="1899-12-30T00:23:00"/>
    <s v="miércoles"/>
    <s v="0:23"/>
    <n v="-44286.569791666669"/>
    <s v="Incidente"/>
    <s v="PASADO A QA"/>
    <s v="Sistemas Comerciales"/>
    <s v="LORETO URZUA"/>
    <s v="BCI seguros Generales"/>
    <s v="WEB"/>
  </r>
  <r>
    <s v="Marzo"/>
    <n v="202103185622228"/>
    <x v="38"/>
    <s v="Victor Marcelo Oliva Espina"/>
    <n v="6581"/>
    <s v="SOLICITADO A PROD."/>
    <s v="IIS"/>
    <s v="BCI"/>
    <s v="Mejora/cambio solicitado por Usuario"/>
    <s v="SILVANA LANDAETA"/>
    <s v="PASO POR JENKINS, SOLO LIBERAR. Nota: repaso 6496 1) Respaldar sitio actual 2) Copiar de origen a destino omitir web.confing. ---Incluir en properties.config los siguientes tags: &amp;lt;!--VISOR CM--&amp;gt; &amp;lt;add key=&amp;quot;UrlVisorCM&amp;quot; value=&amp;quot;http..."/>
    <s v="No Aplica."/>
    <s v="es IC"/>
    <s v="SI"/>
    <s v="https://svn.bciseguros.cl/svn/integracion_continua/BCI/WEB/OficinaVirtual/branches/Linea Desarrollo"/>
    <s v="[RI#202103185622228] Oficina virtual - Sprint 13"/>
    <m/>
    <d v="2021-03-31T13:37:30"/>
    <d v="2021-03-31T13:40:33"/>
    <d v="2021-03-31T16:06:58"/>
    <m/>
    <m/>
    <d v="1899-12-30T00:03:00"/>
    <s v="miércoles"/>
    <s v="0:3"/>
    <n v="-44286.67150462963"/>
    <s v="Normal"/>
    <s v="PASADO A QA"/>
    <s v="Sistemas atencion de Clientes"/>
    <s v="DIANA PACHECO"/>
    <s v="BCI seguros Generales"/>
    <s v="BD"/>
  </r>
  <r>
    <s v="Marzo"/>
    <n v="202103185622228"/>
    <x v="36"/>
    <s v="Victor Marcelo Oliva Espina"/>
    <n v="6582"/>
    <s v="SOLICITADO A PROD."/>
    <s v="IIS"/>
    <s v="BCI"/>
    <s v="Mejora/cambio solicitado por Usuario"/>
    <s v="SILVANA LANDAETA"/>
    <s v="PASO POR JENKINS, SOLO LIBERAR Nota: repaso 6503  Instrucciones de release 1) Respaldar sitio actual 2) Copiar de origen a destino, omitir web.confing 3) * RollBack Restaurar respaldo solicitado en punto 1"/>
    <s v="YA APLICADO EN QA SOLO LIBERAR. si tiene instrucciones: favor ejecutar el siguiente script: Base de datos: Q02 - ADMOFVIR - Ejecutar Scripts en el orden en que se encuentran enumerados en la ruta: https://svn.bciseguros.cl/svn/integracion_continua/BCI/..."/>
    <s v="es IC"/>
    <s v="SI"/>
    <s v="https://svn.bciseguros.cl/svn/integracion_continua/BCI/API/ApiOfVirtual/branches/Linea Desarrollo/Fuentes"/>
    <s v="[RI#202103185622228] Oficina virtual - Sprint 13"/>
    <m/>
    <d v="2021-03-31T13:41:20"/>
    <d v="2021-03-31T13:43:49"/>
    <d v="2021-03-31T16:05:23"/>
    <m/>
    <m/>
    <d v="1899-12-30T00:02:00"/>
    <s v="miércoles"/>
    <s v="0:2"/>
    <n v="-44286.670405092591"/>
    <s v="Normal"/>
    <s v="PASADO A QA"/>
    <s v="Sistemas atencion de Clientes"/>
    <s v="DIANA PACHECO"/>
    <s v="BCI seguros Generales"/>
    <s v="BD"/>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2">
  <r>
    <x v="0"/>
    <n v="202102115621878"/>
    <s v="Inpecciones"/>
    <s v="Nicolás Andrés Zapata Tobar"/>
    <n v="6346"/>
    <s v="PASADO A QA"/>
    <s v="IIS"/>
    <s v="BCI"/>
    <s v="Mejora/cambio solicitado por Usuario"/>
    <s v="DANIELA ASTORGA"/>
    <s v="1. Respaldar version en destino 2. Copiar carpetas bin y formularios de origen a destino **En caso de error volver a version respaldada**"/>
    <m/>
    <m/>
    <s v="NO"/>
    <s v="https://svn.bciseguros.cl/svn/Repositorio_Principal/BCI/IIS/WEB/Inspecciones/branches/V3.3/Fuentes"/>
    <m/>
    <m/>
    <d v="2021-02-24T12:18:12"/>
    <d v="2021-02-24T12:38:48"/>
    <m/>
    <m/>
    <m/>
    <d v="1899-12-30T00:20:00"/>
    <s v="miércoles"/>
    <s v="0:20"/>
    <d v="1899-12-30T00:00:00"/>
    <x v="0"/>
    <s v="PASADO A QA"/>
    <x v="0"/>
    <s v="PAOLA VARGAS"/>
    <s v="BCI seguros Generales"/>
    <s v="WEB"/>
  </r>
  <r>
    <x v="0"/>
    <n v="202102115621878"/>
    <s v="GestionInspecciones"/>
    <s v="Nicolás Andrés Zapata Tobar"/>
    <n v="6345"/>
    <s v="PASADO A QA"/>
    <s v="IIS"/>
    <s v="BCI"/>
    <s v="Mejora/cambio solicitado por Usuario"/>
    <s v="DANIELA ASTORGA"/>
    <s v="1. Respaldar version en destino 2. Copiar carpetas bin y Gestion de origen a destino **En caso de error volver a version de respaldo**"/>
    <m/>
    <m/>
    <s v="NO"/>
    <s v="https://svn.bciseguros.cl/svn/Repositorio_Principal/BCI/IIS/WEB/Gestioninspecciones/branches/V3.3/Fuentes"/>
    <m/>
    <m/>
    <d v="2021-02-24T12:17:21"/>
    <d v="2021-02-24T12:32:00"/>
    <m/>
    <m/>
    <m/>
    <d v="1899-12-30T00:14:00"/>
    <s v="miércoles"/>
    <s v="0:14"/>
    <d v="1899-12-30T00:00:00"/>
    <x v="0"/>
    <s v="PASADO A QA"/>
    <x v="0"/>
    <s v="PAOLA VARGAS"/>
    <s v="BCI seguros Generales"/>
    <s v="WEB"/>
  </r>
  <r>
    <x v="0"/>
    <n v="202102235621982"/>
    <s v="ApiOfVirtual"/>
    <s v="Victor Marcelo Oliva Espina"/>
    <n v="6333"/>
    <s v="SOLICITADO A PROD."/>
    <s v="IIS"/>
    <s v="BCI"/>
    <s v="Incidente"/>
    <s v="DIANA PACHECO"/>
    <s v="No aplica"/>
    <s v=" favor ejecutar el siguiente script: Base de datos: Q02 - ADMOFVIR - Ejecutar Scripts que se encuentran en la ruta(Es sólo uno por lo que no posee orden de ejecución): ../Script/V4.4/Actualizacion/ADMOFVIR - Caso de error ejecutar rollback en ruta ...."/>
    <m/>
    <s v="SI"/>
    <s v="https://svn.bciseguros.cl/svn/integracion_continua/BCI/API/ApiOfVirtual/trunk"/>
    <m/>
    <m/>
    <d v="2021-02-23T13:13:06"/>
    <d v="2021-02-24T10:54:49"/>
    <d v="2021-02-24T13:08:21"/>
    <m/>
    <m/>
    <d v="1899-12-30T21:41:00"/>
    <s v="martes"/>
    <s v="21:41"/>
    <n v="-44251.547465277778"/>
    <x v="0"/>
    <s v="PASADO A QA"/>
    <x v="1"/>
    <s v="DIANA PACHECO"/>
    <s v="BCI seguros Generales"/>
    <s v="BD"/>
  </r>
  <r>
    <x v="0"/>
    <n v="202010275620789"/>
    <s v="ApiSoapBCI.bciseguros.cl"/>
    <s v="Rodrigo Esteban Vistoso Martínez"/>
    <n v="6329"/>
    <s v="PASADO A QA"/>
    <s v="IIS"/>
    <s v="BCI"/>
    <s v="Mejora detectada por desarrollador"/>
    <s v="SEBASTIAN REALE"/>
    <s v="Seguir las Siguientes Instrucciones 1)Respaldar destino 2)Copiar de Origen a Destino Exceptuando Webconfig 3)Reciclar Pool"/>
    <m/>
    <m/>
    <s v="SI"/>
    <s v="https://svn.bciseguros.cl/svn/integracion_continua/BCI/API/ApiSoapBci/branches/Linea_Desarrollo/Fuentes"/>
    <m/>
    <m/>
    <d v="2021-02-23T11:06:28"/>
    <d v="2021-02-24T07:48:38"/>
    <m/>
    <m/>
    <m/>
    <d v="1899-12-30T20:42:00"/>
    <s v="martes"/>
    <s v="20:42"/>
    <d v="1899-12-30T00:00:00"/>
    <x v="0"/>
    <s v="PASADO A QA"/>
    <x v="2"/>
    <s v="LORETO URZUA"/>
    <s v="BCI seguros Generales"/>
    <s v="WEB"/>
  </r>
  <r>
    <x v="0"/>
    <n v="202102185621939"/>
    <s v="Fase IV Endosos WEB - Zenit"/>
    <s v="José Eduardo Muñoz Medina"/>
    <n v="6343"/>
    <s v="PASADO A QA"/>
    <s v="AS400"/>
    <s v="ZENIT"/>
    <s v="Mejora/cambio solicitado por Usuario"/>
    <s v="CARLA IQUIRA"/>
    <s v="Pasar los objetos indicados desde biblioteca UGDSMMJ0 en ELKAN hacia biblioteca LEUGSIO en AS/400 QA BRETON (Zenit Generales) según lo indicado."/>
    <m/>
    <m/>
    <s v="NO"/>
    <m/>
    <m/>
    <m/>
    <d v="2021-02-23T19:47:00"/>
    <d v="2021-02-24T07:46:54"/>
    <m/>
    <m/>
    <m/>
    <d v="1899-12-30T11:59:00"/>
    <s v="martes"/>
    <s v="11:59"/>
    <d v="1899-12-30T00:00:00"/>
    <x v="0"/>
    <s v="PASADO A QA"/>
    <x v="3"/>
    <s v="LUIS SILVA"/>
    <s v="Zenit Seguros"/>
    <s v="WEB"/>
  </r>
  <r>
    <x v="1"/>
    <n v="201907095615570"/>
    <s v="Bus de recaudaci&amp;amp;amp;amp;amp;amp;amp;amp;amp;oacute;n Pac/Pat Zenit"/>
    <s v="Luis Alejandro Caceres Lopez"/>
    <n v="5936"/>
    <s v="RECHAZADO"/>
    <s v="AS400"/>
    <s v="ZENIT"/>
    <s v="Mejora detectada por desarrollador"/>
    <s v="JUAN PABLO VARGAS ORTIZ"/>
    <s v="Avisar a correo externo.cristian.alarcon@bciseguros.com 9 9955 2004 gracias"/>
    <m/>
    <s v="Cancelada por Desarrollador"/>
    <s v="NO"/>
    <m/>
    <m/>
    <m/>
    <d v="2021-01-04T16:53:38"/>
    <d v="2021-01-04T17:01:58"/>
    <m/>
    <m/>
    <m/>
    <d v="1899-12-30T00:08:00"/>
    <s v="lunes"/>
    <s v="0:8"/>
    <d v="1899-12-30T00:00:00"/>
    <x v="0"/>
    <s v="RECHAZADO"/>
    <x v="3"/>
    <s v="LUIS SILVA"/>
    <s v="Zenit Seguros"/>
    <s v="WEB"/>
  </r>
  <r>
    <x v="0"/>
    <n v="202102235621982"/>
    <s v="OficinaVirtual"/>
    <s v="Victor Marcelo Oliva Espina"/>
    <n v="6334"/>
    <s v="SOLICITADO A PROD."/>
    <s v="IIS"/>
    <s v="BCI"/>
    <s v="Incidente"/>
    <s v="CARLOS FUENTES"/>
    <s v="[Paso a QA realizado por jenkins, favor solo liberar]"/>
    <s v="No aplica"/>
    <m/>
    <s v="SI"/>
    <s v="https://svn.bciseguros.cl/svn/integracion_continua/BCI/WEB/OficinaVirtual/trunk"/>
    <m/>
    <m/>
    <d v="2021-02-23T13:18:12"/>
    <d v="2021-02-24T07:21:26"/>
    <d v="2021-02-24T13:04:47"/>
    <m/>
    <m/>
    <d v="1899-12-30T18:03:00"/>
    <s v="martes"/>
    <s v="18:3"/>
    <n v="-44251.544988425929"/>
    <x v="1"/>
    <s v="PASADO A QA"/>
    <x v="1"/>
    <s v="DIANA PACHECO"/>
    <s v="BCI seguros Generales"/>
    <s v="BD"/>
  </r>
  <r>
    <x v="0"/>
    <n v="202102225621967"/>
    <s v="PortalPago"/>
    <s v="Luis Yeyson Matamala Cabrera"/>
    <n v="6340"/>
    <s v="PASADO A QA"/>
    <s v="IIS"/>
    <s v="BCI"/>
    <s v="Error detectado por usuario"/>
    <s v="JUAN PABLO VARGAS ORTIZ"/>
    <s v="1. Realizar un respaldo de la publicación. 2. Eliminar el contenido en el directorio de la aplicación actual, excepto los archivos Web.config y PortalPago.config y el directorio /Logs 3. Copiar todos los archivos desde el directorio Relase en SVN al de..."/>
    <s v="N/A"/>
    <m/>
    <s v="NO"/>
    <s v="https://svn.bciseguros.cl/svn/Repositorio_Principal/BCI/IIS/WEB/PortalPago/branches/V1.15"/>
    <m/>
    <m/>
    <d v="2021-02-23T16:35:19"/>
    <d v="2021-02-23T17:43:16"/>
    <m/>
    <m/>
    <m/>
    <d v="1899-12-30T01:07:00"/>
    <s v="martes"/>
    <s v="1:7"/>
    <d v="1899-12-30T00:00:00"/>
    <x v="0"/>
    <s v="PASADO A QA"/>
    <x v="4"/>
    <s v="YORKA CARVAJAL"/>
    <s v="BCI seguros Generales"/>
    <s v="BD"/>
  </r>
  <r>
    <x v="0"/>
    <n v="202010275620789"/>
    <s v="SOAPWEB"/>
    <s v="Rodrigo Esteban Vistoso Martínez"/>
    <n v="6339"/>
    <s v="PASADO A QA"/>
    <s v="IIS"/>
    <s v="BCI"/>
    <s v="Nuevo"/>
    <s v="LORETO URZUA"/>
    <s v="Seguir las Siguientes instrucciones  1)Respaldar destino 2)Copiar de Origen a Destino Exceptuando webconfig 4)Reciclar Pool 5)En caso de rollback restituir respaldo de paso 1"/>
    <m/>
    <m/>
    <s v="NO"/>
    <s v="https://svn.bciseguros.cl/svn/Repositorio_Principal/BCI/IIS/WEB/SOAPWEB/branches/V14.8"/>
    <m/>
    <m/>
    <d v="2021-02-23T16:14:40"/>
    <d v="2021-02-23T17:27:34"/>
    <m/>
    <m/>
    <m/>
    <d v="1899-12-30T01:12:00"/>
    <s v="martes"/>
    <s v="1:12"/>
    <d v="1899-12-30T00:00:00"/>
    <x v="0"/>
    <s v="PASADO A QA"/>
    <x v="2"/>
    <s v="LORETO URZUA"/>
    <s v="BCI seguros Generales"/>
    <s v="WEB"/>
  </r>
  <r>
    <x v="0"/>
    <n v="202011125620983"/>
    <s v="WSIntegracionGO.bciseguros.cl"/>
    <s v="Francisco Gutiérrez Muñoz"/>
    <n v="6338"/>
    <s v="PASADO A QA"/>
    <s v="IIS"/>
    <s v="BCI"/>
    <s v="Mejora/cambio solicitado por Usuario"/>
    <s v="FELIPE ARANCIBIA"/>
    <s v="1.- Respaldar carpeta de destino 2.- Copiar desde origen a destino, no copiar web.config 3.- En archivo web.config confirmar conexiones apunten a Q11 (chequear usuarios, sid, port, host) 4.- Reciclar pool sitio. En caso de error, rollback es restaurar..."/>
    <s v="Se solicita copiar esquema completo ADMCVH desde ambiente desarrollo (D11) a QA (Q11)"/>
    <m/>
    <s v="NO"/>
    <s v="https://svn.bciseguros.cl/svn/Repositorio_Principal/BCI/IIS/WS/WSIntegracionGO/branches/V3.2/Release"/>
    <m/>
    <m/>
    <d v="2021-02-23T15:19:23"/>
    <d v="2021-02-23T17:02:46"/>
    <m/>
    <m/>
    <m/>
    <d v="1899-12-30T01:43:00"/>
    <s v="martes"/>
    <s v="1:43"/>
    <d v="1899-12-30T00:00:00"/>
    <x v="0"/>
    <s v="PASADO A QA"/>
    <x v="2"/>
    <s v="LORETO URZUA"/>
    <s v="BCI seguros Generales"/>
    <s v="BD"/>
  </r>
  <r>
    <x v="0"/>
    <n v="202102235621984"/>
    <s v="wstarificarhogar.bciseguros.cl"/>
    <s v="Francisco Gutiérrez Muñoz"/>
    <n v="6336"/>
    <s v="PASADO A QA"/>
    <s v="IIS"/>
    <s v="BCI"/>
    <s v="Mejora/cambio solicitado por Usuario"/>
    <s v="FELIPE ARANCIBIA"/>
    <s v="1.- Respaldar carpeta de destino 2.- Copiar desde SVN release a destino, no copiar archivo web.config, ni logs 3.- Reciclar pool En caso de error, rollback es borrar contenido carpeta de destino y restaurar respaldo"/>
    <m/>
    <m/>
    <s v="NO"/>
    <s v="https://svn.bciseguros.cl/svn/Repositorio_Principal/BCI/IIS/WS/WsTarificarHogar/branches/V2.0"/>
    <m/>
    <m/>
    <d v="2021-02-23T13:59:35"/>
    <d v="2021-02-23T14:05:19"/>
    <m/>
    <m/>
    <m/>
    <d v="1899-12-30T00:05:00"/>
    <s v="martes"/>
    <s v="0:5"/>
    <d v="1899-12-30T00:00:00"/>
    <x v="0"/>
    <s v="PASADO A QA"/>
    <x v="2"/>
    <s v="LORETO URZUA"/>
    <s v="BCI seguros Generales"/>
    <s v="WEB"/>
  </r>
  <r>
    <x v="2"/>
    <n v="201907095615570"/>
    <s v="Bus de recaudaci&amp;amp;amp;amp;amp;amp;amp;oacute;n Pac/Pat Zenit"/>
    <s v="Luis Alejandro Caceres Lopez"/>
    <n v="5524"/>
    <s v="RECHAZADO"/>
    <s v="AS400"/>
    <s v="ZENIT"/>
    <s v="Mejora detectada por desarrollador"/>
    <s v="JUAN PABLO VARGAS ORTIZ"/>
    <s v="Avisar a correo externo.cristian.alarcon@bciseguros.com   999552004 GRACIAS"/>
    <m/>
    <s v="Rutas Origen o Destinos Invalidas"/>
    <m/>
    <m/>
    <m/>
    <m/>
    <d v="2020-11-12T13:00:45"/>
    <d v="2020-11-12T16:10:10"/>
    <m/>
    <m/>
    <m/>
    <d v="1899-12-30T03:09:00"/>
    <s v="jueves"/>
    <s v="3:9"/>
    <d v="1899-12-30T00:00:00"/>
    <x v="0"/>
    <s v="RECHAZADO"/>
    <x v="3"/>
    <s v="LUIS SILVA"/>
    <s v="Zenit Seguros"/>
    <s v="WEB"/>
  </r>
  <r>
    <x v="0"/>
    <n v="202010295620826"/>
    <s v="Anular masivamente boletas asociadas a ingresos erroneos"/>
    <s v="Marcelo Alejandro Pontigo Valenzuela"/>
    <n v="6332"/>
    <s v="PASADO A QA"/>
    <s v="AS400"/>
    <s v="BCI"/>
    <s v="Mejora detectada por desarrollador"/>
    <s v="CAROLINA PARRA"/>
    <s v="Pasar en consecuencia."/>
    <m/>
    <s v="."/>
    <s v="NO"/>
    <m/>
    <m/>
    <m/>
    <d v="2021-02-23T13:09:25"/>
    <d v="2021-02-23T13:14:49"/>
    <m/>
    <m/>
    <m/>
    <d v="1899-12-30T00:05:00"/>
    <s v="martes"/>
    <s v="0:5"/>
    <d v="1899-12-30T00:00:00"/>
    <x v="0"/>
    <s v="PASADO A QA"/>
    <x v="3"/>
    <s v="LUIS SILVA"/>
    <s v="BCI seguros Generales"/>
    <s v="WEB"/>
  </r>
  <r>
    <x v="0"/>
    <n v="202102185621939"/>
    <s v="Fase IV Endosos WEB - Zenit"/>
    <s v="José Eduardo Muñoz Medina"/>
    <n v="6331"/>
    <s v="PASADO A QA"/>
    <s v="AS400"/>
    <s v="ZENIT"/>
    <s v="Mejora/cambio solicitado por Usuario"/>
    <s v="CARLA IQUIRA"/>
    <s v="Pasar los objetos indicados desde biblioteca UGDSMMJ0 en ELKAN hacia biblioteca LEUGSIO en AS/400 QA BRETON (Zenit Generales) según lo indicado."/>
    <m/>
    <m/>
    <s v="NO"/>
    <m/>
    <m/>
    <m/>
    <d v="2021-02-23T12:59:05"/>
    <d v="2021-02-23T13:02:35"/>
    <m/>
    <m/>
    <m/>
    <d v="1899-12-30T00:03:00"/>
    <s v="martes"/>
    <s v="0:3"/>
    <d v="1899-12-30T00:00:00"/>
    <x v="0"/>
    <s v="PASADO A QA"/>
    <x v="3"/>
    <s v="LUIS SILVA"/>
    <s v="Zenit Seguros"/>
    <s v="WEB"/>
  </r>
  <r>
    <x v="0"/>
    <n v="202101275621760"/>
    <s v="apicondicionespolizas.bciseguros.cl"/>
    <s v="Francisco Gutiérrez Muñoz"/>
    <n v="6326"/>
    <s v="PASADO A QA"/>
    <s v="SQL"/>
    <s v="BCI"/>
    <s v="Nuevo"/>
    <s v="FELIPE ARANCIBIA"/>
    <m/>
    <s v="Ejecutar scripts en base Q11 esquema ADMCONPOL 1. tablas.sql 2 DML.sql 3 Procedimientos.sql En caso de error, ejecutar archivo Rollback.sql"/>
    <m/>
    <s v="SI"/>
    <s v="https://svn.bciseguros.cl/svn/integracion_continua/BCI/API/Apicondicionespolizas/branches/Linea_Desarrollo/Script"/>
    <m/>
    <m/>
    <d v="2021-02-23T09:57:27"/>
    <d v="2021-02-23T12:58:15"/>
    <m/>
    <m/>
    <m/>
    <d v="1899-12-30T03:00:00"/>
    <s v="martes"/>
    <s v="3:0"/>
    <d v="1899-12-30T00:00:00"/>
    <x v="0"/>
    <s v="PASADO A QA"/>
    <x v="2"/>
    <s v="LORETO URZUA"/>
    <s v="BCI seguros Generales"/>
    <s v="BD"/>
  </r>
  <r>
    <x v="0"/>
    <n v="202010145620648"/>
    <s v="Avisos WEB; Generacion de Avisos .TXT"/>
    <s v="Luis Jose Dellan Liscano"/>
    <n v="6330"/>
    <s v="PASADO A QA"/>
    <s v="AS400"/>
    <s v="BCI"/>
    <s v="Mejora/cambio solicitado por Usuario"/>
    <s v="MAURO SALAZAR C"/>
    <s v="1.- Copiar objetos de origen a destino."/>
    <m/>
    <m/>
    <s v="NO"/>
    <m/>
    <m/>
    <m/>
    <d v="2021-02-23T11:27:10"/>
    <d v="2021-02-23T11:36:36"/>
    <m/>
    <m/>
    <m/>
    <d v="1899-12-30T00:09:00"/>
    <s v="martes"/>
    <s v="0:9"/>
    <d v="1899-12-30T00:00:00"/>
    <x v="0"/>
    <s v="PASADO A QA"/>
    <x v="3"/>
    <s v="CARLA IQUIRA"/>
    <s v="BCI seguros Generales"/>
    <s v="WEB"/>
  </r>
  <r>
    <x v="0"/>
    <n v="202010145620650"/>
    <s v="Avisos WEB; Generacion de Avisos .TXT"/>
    <s v="Luis Jose Dellan Liscano"/>
    <n v="6327"/>
    <s v="PASADO A QA"/>
    <s v="AS400"/>
    <s v="ZENIT"/>
    <s v="Mejora/cambio solicitado por Usuario"/>
    <s v="MAURO SALAZAR C"/>
    <s v="1.- Copiar objetos de origen a destino."/>
    <m/>
    <m/>
    <s v="NO"/>
    <m/>
    <m/>
    <m/>
    <d v="2021-02-23T10:19:31"/>
    <d v="2021-02-23T10:42:06"/>
    <m/>
    <m/>
    <m/>
    <d v="1899-12-30T00:22:00"/>
    <s v="martes"/>
    <s v="0:22"/>
    <d v="1899-12-30T00:00:00"/>
    <x v="0"/>
    <s v="PASADO A QA"/>
    <x v="3"/>
    <s v="CARLA IQUIRA"/>
    <s v="Zenit Seguros"/>
    <s v="WEB"/>
  </r>
  <r>
    <x v="0"/>
    <n v="202102185621939"/>
    <s v="Fase IV Endosos WEB - Zenit"/>
    <s v="José Eduardo Muñoz Medina"/>
    <n v="6325"/>
    <s v="PASADO A QA"/>
    <s v="AS400"/>
    <s v="ZENIT"/>
    <s v="Mejora/cambio solicitado por Usuario"/>
    <s v="CARLA IQUIRA"/>
    <s v="Pasar los objetos indicados desde biblioteca UGDSMMJ0 en ELKAN hacia bibliotecas LEUGDID/LEUGSIO en AS/400 QA BRETON (Zenit Generales) según lo indicado."/>
    <s v="Se deben ejecutar en secuencia los siguientes scripts : -- SCRIPT 1 CREATE OR REPLACE PROCEDURE LEUGSIO.CENPBGEMA (IN I_JSON_MA CLOB(1M), IN I_TIPO CHAR(3) , OUT O_NROEND DECIMAL(9, 0), OUT O_ERROR CHAR(100) ..."/>
    <s v="."/>
    <s v="NO"/>
    <m/>
    <m/>
    <m/>
    <d v="2021-02-22T19:32:41"/>
    <d v="2021-02-23T10:18:52"/>
    <m/>
    <m/>
    <m/>
    <d v="1899-12-30T14:46:00"/>
    <s v="lunes"/>
    <s v="14:46"/>
    <d v="1899-12-30T00:00:00"/>
    <x v="0"/>
    <s v="PASADO A QA"/>
    <x v="3"/>
    <s v="LUIS SILVA"/>
    <s v="Zenit Seguros"/>
    <s v="BD"/>
  </r>
  <r>
    <x v="0"/>
    <n v="202102225621976"/>
    <s v="cotizadorsegurohogar.bciseguros.cl"/>
    <s v="Francisco Gutiérrez Muñoz"/>
    <n v="6323"/>
    <s v="SOLICITADO A PROD."/>
    <s v="SQL"/>
    <s v="BCI"/>
    <s v="Incidente"/>
    <s v="FELIPE ARANCIBIA"/>
    <s v="#INCIDENTE NRO 723# 1.- Revisar conexiones de tarea programada CargaAS400CotizadorSeguroHogar (actualizar a conexiones Q11, host, sid, port, etc) 2.- Ejecutar tarea programada CargaAS400CotizadorSeguroHogar No existe rollback aplicacion, ya que no se mo..."/>
    <s v="#INCIDENTE NRO 723# Ejecutar script en base Q11 esquema ADMHOGAR: - SP.sql En caso de error, ejecutar script ROLLBACK.sql"/>
    <m/>
    <s v="NO"/>
    <s v="https://svn.bciseguros.cl/svn/Repositorio_Principal/BCI/CONSOLAS/CargaAS400CotizadorSeguroHogar/branches/V1.4.8/"/>
    <m/>
    <m/>
    <d v="2021-02-22T18:27:14"/>
    <d v="2021-02-23T09:39:55"/>
    <d v="2021-02-23T10:33:12"/>
    <m/>
    <m/>
    <d v="1899-12-30T15:12:00"/>
    <s v="lunes"/>
    <s v="15:12"/>
    <n v="-44250.439722222225"/>
    <x v="1"/>
    <s v="PASADO A QA"/>
    <x v="2"/>
    <s v="LORETO URZUA"/>
    <s v="BCI seguros Generales"/>
    <s v="BD"/>
  </r>
  <r>
    <x v="0"/>
    <n v="202101275621760"/>
    <s v="cotizadordirecto.bciseguros.cl"/>
    <s v="Francisco Gutiérrez Muñoz"/>
    <n v="6324"/>
    <s v="PASADO A QA"/>
    <s v="IIS"/>
    <s v="BCI"/>
    <s v="Mejora/cambio solicitado por Usuario"/>
    <s v="FELIPE ARANCIBIA"/>
    <s v="1.- Respaldar carpeta de destino 2.- Copiar desde SVN release a destino, no copiar archivo web.config, ni carpeta bandeja, logs 3.- Reciclar pool En caso de error, rollback es borrar contenido carpeta de destino y restaurar respaldo"/>
    <m/>
    <m/>
    <s v="NO"/>
    <s v="https://svn.bciseguros.cl/svn/Repositorio_Principal/BCI/IIS/WEB/CotizadorDirecto/branches/V4.37/Release"/>
    <m/>
    <m/>
    <d v="2021-02-22T18:36:00"/>
    <d v="2021-02-23T08:47:14"/>
    <m/>
    <m/>
    <m/>
    <d v="1899-12-30T14:11:00"/>
    <s v="martes"/>
    <s v="14:11"/>
    <m/>
    <x v="0"/>
    <s v="PASADO A QA"/>
    <x v="2"/>
    <s v="LORETO URZUA"/>
    <s v="BCI seguros Generales"/>
    <s v="WEB"/>
  </r>
  <r>
    <x v="0"/>
    <n v="202102115621878"/>
    <s v="wsIntegracionSins"/>
    <s v="Nicolás Andrés Zapata Tobar"/>
    <n v="6322"/>
    <s v="PASADO A QA"/>
    <s v="IIS"/>
    <s v="BCI"/>
    <s v="Mejora/cambio solicitado por Usuario"/>
    <s v="DANIELA ASTORGA"/>
    <s v="1. Respaldar version en destino 2. Copiar carpeta bin de origen a destino 3. Agregar las siguientes key a web.config         &amp;lt;add key=&amp;quot;keyValora&amp;quot; value=&amp;quot;0df9c182e3283399061fc70471aff7b5045980f0&amp;quot; /&amp;gt;         &amp;lt;add key=&amp;quot;WsVa..."/>
    <m/>
    <m/>
    <s v="NO"/>
    <s v="https://svn.bciseguros.cl/svn/Repositorio_Principal/BCI/IIS/WS/wsIntegracionSins/branches/V3.10/Fuentes"/>
    <m/>
    <m/>
    <d v="2021-02-22T18:00:01"/>
    <d v="2021-02-22T18:11:15"/>
    <m/>
    <m/>
    <m/>
    <d v="1899-12-30T00:11:00"/>
    <s v="lunes"/>
    <s v="0:11"/>
    <d v="1899-12-30T00:00:00"/>
    <x v="0"/>
    <s v="PASADO A QA"/>
    <x v="0"/>
    <s v="PAOLA VARGAS"/>
    <s v="BCI seguros Generales"/>
    <s v="WEB"/>
  </r>
  <r>
    <x v="0"/>
    <n v="202102225621967"/>
    <s v="PortalPago"/>
    <s v="Luis Yeyson Matamala Cabrera"/>
    <n v="6314"/>
    <s v="PASADO A QA"/>
    <s v="IIS"/>
    <s v="BCI"/>
    <s v="Error detectado por usuario"/>
    <s v="JUAN PABLO VARGAS ORTIZ"/>
    <s v="1. Realizar un respaldo de la publicación. 2. Eliminar el contenido en el directorio de la aplicación actual, excepto los archivos Web.config y PortalPago.config y el directorio /Logs 3. Copiar todos los archivos desde el directorio Relase en SVN al de..."/>
    <s v="Ejecutar scripts en la Q06 ubicado en /Scripts/QA/01-ADMMPL.PkgPortalPago_Body.sql Instrucciones de Rollback: Ejecutar /Scripts en Q06 /Scripts/QA/99-ROLLBACK.sql"/>
    <m/>
    <s v="NO"/>
    <s v="https://svn.bciseguros.cl/svn/Repositorio_Principal/BCI/IIS/WEB/PortalPago/branches/V1.15"/>
    <m/>
    <m/>
    <d v="2021-02-22T14:06:57"/>
    <d v="2021-02-22T18:06:19"/>
    <m/>
    <m/>
    <m/>
    <d v="1899-12-30T03:59:00"/>
    <s v="lunes"/>
    <s v="3:59"/>
    <d v="1899-12-30T00:00:00"/>
    <x v="0"/>
    <s v="PASADO A QA"/>
    <x v="4"/>
    <s v="YORKA CARVAJAL"/>
    <s v="BCI seguros Generales"/>
    <s v="BD"/>
  </r>
  <r>
    <x v="0"/>
    <n v="202101085621574"/>
    <s v="Deposito autom&amp;aacute;tico n&amp;oacute;mina de asistencia FTP Dentalsys"/>
    <s v="Jorge Luis Rantul Mansilla"/>
    <n v="6295"/>
    <s v="SOLICITADO A PROD."/>
    <s v="ACSELX"/>
    <s v="BCI"/>
    <s v="Urgencia"/>
    <s v="MARIA JOSE GUZMAN"/>
    <s v="no hay."/>
    <s v="BD:P01 ESQUEMA: ACSEL Seguir los siguientes pasos: 1) No existe Respaldo previo para el componente pkg PR_PROCESOS_SEMANALES.pck dado que es una pieza nueva 2) Ejecutar script pkg PR_PROCESOS_SEMANALES.pck 3) Ejecutar script Crear_Grant_RI#20200807561988..."/>
    <m/>
    <s v="NO"/>
    <s v="https://svn.bciseguros.cl/svn/Repositorio_Principal/BCI/ACSELX/V6.0/branches/V6.0/Acselx/Acsel_6i"/>
    <m/>
    <m/>
    <d v="2021-02-18T14:56:05"/>
    <d v="2021-02-22T17:53:43"/>
    <d v="2021-02-23T09:19:38"/>
    <m/>
    <m/>
    <d v="1900-01-03T02:57:00"/>
    <s v="jueves"/>
    <s v="98:57"/>
    <n v="-44250.38863425926"/>
    <x v="2"/>
    <s v="PASADO A QA"/>
    <x v="5"/>
    <s v="CARLOS ZUÑIGA"/>
    <s v="BCI Seguros Vida"/>
    <s v="BD"/>
  </r>
  <r>
    <x v="1"/>
    <n v="201909105616282"/>
    <s v="Cotizador hogar Corredores"/>
    <s v="Javier Guillermo Cautivo Ramírez"/>
    <n v="6136"/>
    <s v="RECHAZADO"/>
    <s v="IIS"/>
    <s v="BCI"/>
    <s v="Mejora/cambio solicitado por Usuario"/>
    <s v="SILVANA LANDAETA"/>
    <s v="- Respaldar sitio de destino. - BORRAR carpeta bin de destino. - Copiar y pegar todo el contenido de la carpeta de origen a carpeta de destino, excepto Web.config - Reciclar pool. En caso de rollback: Restaurar respaldo realizado."/>
    <s v="1. Ejecutar scripts PruebasQA.sql en Base de datos Q11, esquema ADMHOGAR. En caso de Rollback ejecutar script Rollback_PruebasQA.sql en base de datos Q11, esquema ADMHOGAR."/>
    <s v="Instrucciones BBDD incompletas"/>
    <s v="NO"/>
    <s v="https://svn.bciseguros.cl/svn/Repositorio_Principal/BCI/IIS/WEB/Cotizadorhogarcorredores/branches/V1.5.1/Fuentes"/>
    <m/>
    <m/>
    <d v="2021-01-28T15:33:59"/>
    <d v="2021-01-29T11:32:29"/>
    <m/>
    <m/>
    <m/>
    <d v="1899-12-30T19:58:00"/>
    <s v="viernes"/>
    <s v="19:58"/>
    <m/>
    <x v="0"/>
    <s v="RECHAZADO"/>
    <x v="2"/>
    <s v="LORETO URZUA"/>
    <s v="BCI seguros Generales"/>
    <s v="BD"/>
  </r>
  <r>
    <x v="1"/>
    <n v="201909105616282"/>
    <s v="CargaAS400CotizadorSeguroHogar"/>
    <s v="Javier Guillermo Cautivo Ramírez"/>
    <n v="6077"/>
    <s v="RECHAZADO"/>
    <s v="Consola"/>
    <s v="BCI"/>
    <s v="Nuevo"/>
    <s v="SEBASTIAN GONZALEZ"/>
    <s v="Respaldar todo el contenido de carpeta de destino y la configuración de la tarea programada. Luego seguir los Siguientes pasos: 1.- Bajar fuentes de SVN y compilar solución. Copiar compilado (release) a carpeta destino, no sobrescribir con_carga_hoga..."/>
    <s v="Seguir los Siguientes instrucciones: 1.-Ejecutar los script &amp;quot;sp_sel_datos_poliza.sql&amp;quot; y &amp;quot;SP_SEL_PLANPAGO.sql&amp;quot; de la carpeta de SVN en base de datos Q11, esquema ADMHOGAR. En caso de ROLLBACK ejjecutar script &amp;quot;Rollback.sql&amp;quot;"/>
    <s v="Problema ejecucion script"/>
    <s v="NO"/>
    <s v="https://svn.bciseguros.cl/svn/Repositorio_Principal/BCI/CONSOLAS/CargaAS400CotizadorSeguroHogar/branches/V1.4.7/Fuentes"/>
    <m/>
    <m/>
    <d v="2021-01-25T12:43:18"/>
    <d v="2021-01-25T15:06:01"/>
    <m/>
    <m/>
    <m/>
    <d v="1899-12-30T02:22:00"/>
    <s v="lunes"/>
    <s v="2:22"/>
    <m/>
    <x v="0"/>
    <s v="RECHAZADO"/>
    <x v="2"/>
    <s v="LORETO URZUA"/>
    <s v="BCI seguros Generales"/>
    <s v="BD"/>
  </r>
  <r>
    <x v="0"/>
    <n v="202010145620650"/>
    <s v="Avisos WEB; Generaci&amp;amp;oacute;n de Avisos .TXT"/>
    <s v="Luis Jose Dellan Liscano"/>
    <n v="6307"/>
    <s v="PASADO A QA"/>
    <s v="Consola"/>
    <s v="ZENIT"/>
    <s v="Nuevo"/>
    <s v="MAURO SALAZAR C"/>
    <s v="___INSTRUCCIONES___ 1.- Copiar lo siguiente de origen a destino: FtpTraspasaAvisosWebZEN.cmd SftpTraspasaAvisosWebZEN.cmd"/>
    <m/>
    <m/>
    <s v="SI"/>
    <s v="https://svn.bciseguros.cl/svn/integracion_continua/ZENIT/CONSOLAS/AviVencZEN/branches/V1.1/Release"/>
    <m/>
    <m/>
    <d v="2021-02-19T12:05:23"/>
    <d v="2021-02-22T17:41:56"/>
    <m/>
    <m/>
    <m/>
    <d v="1900-01-02T05:36:00"/>
    <s v="viernes"/>
    <s v="77:36"/>
    <d v="1899-12-30T00:00:00"/>
    <x v="0"/>
    <s v="PASADO A QA"/>
    <x v="6"/>
    <s v="CARLA IQUIRA"/>
    <s v="Zenit Seguros"/>
    <s v="WEB"/>
  </r>
  <r>
    <x v="0"/>
    <n v="202010145620648"/>
    <s v="Avisos WEB; Generaci&amp;amp;oacute;n de Avisos .TXT"/>
    <s v="Luis Jose Dellan Liscano"/>
    <n v="6306"/>
    <s v="PASADO A QA"/>
    <s v="Consola"/>
    <s v="BCI"/>
    <s v="Nuevo"/>
    <s v="MAURO SALAZAR C"/>
    <s v="___INSTRUCCIONES___ 1.- Copiar lo siguiente de origen a destino: FtpTraspasaAvisosWebBCI.cmd SftpTraspasaAvisosWebBCI.cmd"/>
    <m/>
    <m/>
    <s v="SI"/>
    <s v="https://svn.bciseguros.cl/svn/integracion_continua/BCI/CONSOLAS/AviVencBCI/branches/V1.1/Release"/>
    <m/>
    <m/>
    <d v="2021-02-19T12:01:47"/>
    <d v="2021-02-22T17:40:38"/>
    <m/>
    <m/>
    <m/>
    <d v="1900-01-02T05:38:00"/>
    <s v="viernes"/>
    <s v="77:38"/>
    <d v="1899-12-30T00:00:00"/>
    <x v="0"/>
    <s v="PASADO A QA"/>
    <x v="6"/>
    <s v="CARLA IQUIRA"/>
    <s v="BCI seguros Generales"/>
    <s v="WEB"/>
  </r>
  <r>
    <x v="0"/>
    <n v="202102115621878"/>
    <s v="Inpecciones"/>
    <s v="Nicolás Andrés Zapata Tobar"/>
    <n v="6319"/>
    <s v="PASADO A QA"/>
    <s v="IIS"/>
    <s v="BCI"/>
    <s v="Mejora/cambio solicitado por Usuario"/>
    <s v="DANIELA ASTORGA"/>
    <s v="Copiar carpetas bin y formularios de origen a destino"/>
    <m/>
    <m/>
    <s v="NO"/>
    <s v="https://svn.bciseguros.cl/svn/Repositorio_Principal/BCI/IIS/WEB/Inspecciones/branches/V3.3/Fuentes"/>
    <m/>
    <m/>
    <d v="2021-02-22T16:13:31"/>
    <d v="2021-02-22T17:37:25"/>
    <m/>
    <m/>
    <m/>
    <d v="1899-12-30T01:23:00"/>
    <s v="lunes"/>
    <s v="1:23"/>
    <d v="1899-12-30T00:00:00"/>
    <x v="0"/>
    <s v="PASADO A QA"/>
    <x v="0"/>
    <s v="PAOLA VARGAS"/>
    <s v="BCI seguros Generales"/>
    <s v="WEB"/>
  </r>
  <r>
    <x v="1"/>
    <n v="201909105616282"/>
    <s v="Cotizador hogar Corredores"/>
    <s v="Javier Guillermo Cautivo Ramírez"/>
    <n v="5925"/>
    <s v="RECHAZADO"/>
    <s v="IIS"/>
    <s v="BCI"/>
    <s v="Mejora/cambio solicitado por Usuario"/>
    <s v="SILVANA LANDAETA"/>
    <s v="- Respaldar sitio de destino. - BORRAR carpeta bin de destino. - Copiar y pegar todo el contenido de la carpeta de origen a carpeta de destino, excepto Web.config - Reciclar pool. En caso de rollback: Restaurar respaldo realizado."/>
    <s v="1. Ejecutar scripts Configuracion_ADMHOGAR.sql en Base de dato Q11, esquema ADMHOGAR. 2. Ejecutar scripts Configuracion_ADMGESHOGAR.sql en base de datos Q11, esquema ADMGESHOGAR. 3. Ejecutar scripts PrimasBaseAgrupa.sql en base de datos Q11, esquema ADMG..."/>
    <s v="Problema sintaxis script"/>
    <s v="NO"/>
    <s v="https://svn.bciseguros.cl/svn/Repositorio_Principal/BCI/IIS/WEB/Cotizadorhogarcorredores/branches/V1.5.1/Fuentes"/>
    <m/>
    <m/>
    <d v="2020-12-31T13:52:11"/>
    <d v="2021-01-04T17:38:04"/>
    <m/>
    <m/>
    <m/>
    <d v="1900-01-03T03:45:00"/>
    <s v="lunes"/>
    <s v="99:45"/>
    <m/>
    <x v="0"/>
    <s v="RECHAZADO"/>
    <x v="2"/>
    <s v="LORETO URZUA"/>
    <s v="BCI seguros Generales"/>
    <s v="BD"/>
  </r>
  <r>
    <x v="0"/>
    <n v="202102115621878"/>
    <s v="GestionInspecciones"/>
    <s v="Nicolás Andrés Zapata Tobar"/>
    <n v="6317"/>
    <s v="PASADO A QA"/>
    <s v="IIS"/>
    <s v="BCI"/>
    <s v="Mejora/cambio solicitado por Usuario"/>
    <s v="DANIELA ASTORGA"/>
    <s v="1. Respaldar version en destino 2. Copiar carpetas bin, Gestion, Servicios y Administracion de origen a destino 3. En web.config agregar las siguientes keys      &amp;lt;add key=&amp;quot;urlWsValora&amp;quot; value=&amp;quot;https://wsintegracionvalora.qa.bciseguros.cl..."/>
    <s v="**Ya ejecutado en QA, solo referencia para paso a produccion** Ejecutar en P04 esquema ADMINS2 los siguientes scripts -insertsvalora.sql -scriptsvalora.sql"/>
    <m/>
    <s v="NO"/>
    <s v="https://svn.bciseguros.cl/svn/Repositorio_Principal/BCI/IIS/WEB/Gestioninspecciones/branches/V3.3/Fuentes"/>
    <m/>
    <m/>
    <d v="2021-02-22T16:24:14"/>
    <d v="2021-02-22T16:47:43"/>
    <m/>
    <m/>
    <m/>
    <d v="1899-12-30T00:23:00"/>
    <s v="lunes"/>
    <s v="0:23"/>
    <d v="1899-12-30T00:00:00"/>
    <x v="0"/>
    <s v="PASADO A QA"/>
    <x v="0"/>
    <s v="PAOLA VARGAS"/>
    <s v="BCI seguros Generales"/>
    <s v="BD"/>
  </r>
  <r>
    <x v="0"/>
    <n v="202101055621522"/>
    <s v="Proceso de SOAP"/>
    <s v="Marcelo Alejandro Pontigo Valenzuela"/>
    <n v="6316"/>
    <s v="PASADO A QA"/>
    <s v="AS400"/>
    <s v="ZENIT"/>
    <s v="Mejora detectada por desarrollador"/>
    <s v="FRANCISCO AGUILAR"/>
    <s v="Pasar en consecuencia"/>
    <m/>
    <m/>
    <s v="NO"/>
    <m/>
    <m/>
    <m/>
    <d v="2021-02-22T15:50:11"/>
    <d v="2021-02-22T15:55:25"/>
    <m/>
    <m/>
    <m/>
    <d v="1899-12-30T00:05:00"/>
    <s v="lunes"/>
    <s v="0:5"/>
    <d v="1899-12-30T00:00:00"/>
    <x v="0"/>
    <s v="PASADO A QA"/>
    <x v="3"/>
    <s v="LUIS SILVA"/>
    <s v="Zenit Seguros"/>
    <s v="WEB"/>
  </r>
  <r>
    <x v="3"/>
    <n v="201909105616282"/>
    <s v="Cotizador hogar Corredores"/>
    <s v="Javier Guillermo Cautivo Ramírez"/>
    <n v="5921"/>
    <s v="RECHAZADO"/>
    <s v="IIS"/>
    <s v="BCI"/>
    <s v="Mejora/cambio solicitado por Usuario"/>
    <s v="SILVANA LANDAETA"/>
    <s v="- Respaldar sitio de destino. - BORRAR carpeta bin de destino. - Copiar y pegar todo el contenido de la carpeta de origen a carpeta de destino, excepto Web.config - Reciclar pool. En caso de rollback: Restaurar respaldo realizado."/>
    <s v="1. Ejecutar scripts Configuracion_ADMHOGAR.sql en Base de dato Q11, esquema ADMHOGAR. 2. Ejecutar scripts Configuracion_ADMGESHOGAR.sql en base de datos Q11, esquema ADMGESHOGAR. 3. Ejecutar scripts PrimasBaseAgrupa.sql en base de datos Q11, esquema ADMG..."/>
    <s v="Problema ejecucion script"/>
    <s v="NO"/>
    <s v="https://svn.bciseguros.cl/svn/Repositorio_Principal/BCI/IIS/WEB/Cotizadorhogarcorredores/branches/V1.5.1/Fuentes"/>
    <m/>
    <m/>
    <d v="2020-12-30T17:52:33"/>
    <d v="2020-12-31T13:47:38"/>
    <m/>
    <m/>
    <m/>
    <d v="1899-12-30T19:55:00"/>
    <s v="miércoles"/>
    <s v="19:55"/>
    <d v="1899-12-30T00:00:00"/>
    <x v="0"/>
    <s v="RECHAZADO"/>
    <x v="2"/>
    <s v="LORETO URZUA"/>
    <s v="BCI seguros Generales"/>
    <s v="BD"/>
  </r>
  <r>
    <x v="0"/>
    <n v="201911185616937"/>
    <s v="Suscribir PAT CRI"/>
    <s v="Veronica Querales Alcalde"/>
    <n v="6328"/>
    <s v="RECHAZADO"/>
    <s v="IIS"/>
    <s v="BCI"/>
    <s v="Mejora/cambio solicitado por Usuario"/>
    <s v="LORENA SAVIGNONE"/>
    <s v="1) Respaldar sitio actual de carpeta destino. 2) Copiar y reemplazar archivos desde carpeta origen a carpeta destino, excepto: - carpeta /bandeja - carpeta /logs - archivo Web.config * En caso de Rollback, restaurar el sitio web (desde respaldo solicitad..."/>
    <s v="*Ruta para scripts: &amp;lt;SVN&amp;gt; Scripts 1) Ejecutar en el respectivo ambiente de QA Homologo a  P09 / ADMPATE el script COLUMNAS.sql * Si falló el script, ejecutar ROLLBACK.sq"/>
    <s v="Problema ejecucion script"/>
    <s v="NO"/>
    <s v="https://svn.bciseguros.cl/svn/Repositorio_Principal/BCI/IIS/WEB/suscribirpatcri/branches/V1.0.9/Release/Sitio"/>
    <m/>
    <m/>
    <d v="2021-02-23T10:50:04"/>
    <d v="2021-02-23T13:38:54"/>
    <m/>
    <m/>
    <m/>
    <d v="1899-12-30T02:48:00"/>
    <s v="martes"/>
    <s v="2:48"/>
    <d v="1899-12-30T00:00:00"/>
    <x v="0"/>
    <s v="RECHAZADO"/>
    <x v="7"/>
    <s v="CARLOS ZUÑIGA"/>
    <s v="BCI seguros Generales"/>
    <s v="BD"/>
  </r>
  <r>
    <x v="0"/>
    <n v="202010275620789"/>
    <s v="backofficesoapbcizenit"/>
    <s v="Rodrigo Esteban Vistoso Martínez"/>
    <n v="6312"/>
    <s v="PASADO A QA"/>
    <s v="IIS"/>
    <s v="BCI"/>
    <s v="Mejora/cambio solicitado por Usuario"/>
    <s v="LORETO URZUA"/>
    <s v="Seguir los siguientes pasos 1)Respaldar destino 2)Copiar desde origen a destino Exceptuando Webconfig y carpeta Logs. 3)Reciclar Pool 4)En caso de rollback restituir respaldo de paso 1"/>
    <m/>
    <m/>
    <s v="NO"/>
    <s v="https://svn.bciseguros.cl/svn/Repositorio_Principal/BCI/IIS/WEB/BackOfficeSoapBciZenit/branches/V1.9/"/>
    <m/>
    <m/>
    <d v="2021-02-22T11:59:21"/>
    <d v="2021-02-22T12:04:19"/>
    <m/>
    <m/>
    <m/>
    <d v="1899-12-30T00:04:00"/>
    <s v="lunes"/>
    <s v="0:4"/>
    <m/>
    <x v="0"/>
    <s v="PASADO A QA"/>
    <x v="2"/>
    <s v="LORETO URZUA"/>
    <s v="BCI seguros Generales"/>
    <s v="WEB"/>
  </r>
  <r>
    <x v="0"/>
    <n v="202102155621907"/>
    <s v="POLIZA ML EN EL FULL"/>
    <s v="Jorge Luis Rantul Mansilla"/>
    <n v="6309"/>
    <s v="SOLICITADO A PROD."/>
    <s v="ACSELX"/>
    <s v="BCI"/>
    <s v="Urgencia"/>
    <s v="ROXANA SANDOVAL MENDEZ"/>
    <s v="no hay."/>
    <s v="Instrucciones: Base de datos: P01 Esquema: Acsel Revision: 65457 Fecha: 19-02-2021 1.- Respaldar Package ACSEL.PR_PROCESOS_DIARIOS 2.- Ejecutar script Pr_Procesos_Diarios.pck RollBack 3.-En caso de Error volver a la versión respaldada Package ACSEL.P..."/>
    <m/>
    <s v="NO"/>
    <s v="https://svn.bciseguros.cl/svn/Repositorio_Principal/BCI/ACSELX/V6.0/branches/V6.0/Acselx/Acsel_6i"/>
    <m/>
    <m/>
    <d v="2021-02-19T13:04:42"/>
    <d v="2021-02-22T10:33:52"/>
    <d v="2021-02-22T12:54:15"/>
    <m/>
    <m/>
    <d v="1900-01-01T21:29:00"/>
    <s v="lunes"/>
    <s v="69:29"/>
    <m/>
    <x v="2"/>
    <s v="PASADO A QA"/>
    <x v="5"/>
    <s v="CARLOS ZUÑIGA"/>
    <s v="BCI Seguros Vida"/>
    <s v="BD"/>
  </r>
  <r>
    <x v="0"/>
    <n v="202010145620650"/>
    <s v="Avisos WEB; Generacion de Avisos .TXT"/>
    <s v="Luis Jose Dellan Liscano"/>
    <n v="6305"/>
    <s v="PASADO A QA"/>
    <s v="AS400"/>
    <s v="ZENIT"/>
    <s v="Mejora/cambio solicitado por Usuario"/>
    <s v="MAURO SALAZAR C"/>
    <s v="1.- Copiar objetos de origen a destino."/>
    <m/>
    <m/>
    <s v="NO"/>
    <m/>
    <m/>
    <m/>
    <d v="2021-02-19T11:30:32"/>
    <d v="2021-02-22T09:07:53"/>
    <m/>
    <m/>
    <m/>
    <d v="1900-01-01T21:37:00"/>
    <s v="lunes"/>
    <s v="69:37"/>
    <m/>
    <x v="0"/>
    <s v="PASADO A QA"/>
    <x v="3"/>
    <s v="CARLA IQUIRA"/>
    <s v="Zenit Seguros"/>
    <s v="WEB"/>
  </r>
  <r>
    <x v="0"/>
    <n v="202102155621910"/>
    <s v="APIBusquedaCorredor"/>
    <s v="Victor Marcelo Oliva Espina"/>
    <n v="6310"/>
    <s v="SOLICITADO A PROD."/>
    <s v="IIS"/>
    <s v="BCI"/>
    <s v="Incidente"/>
    <s v="CARLOS FUENTES"/>
    <s v="Instrucciones de Release: 1) Respaldar sitio actual 2) Copiar de origen a destino omitir web.confing. 3)* RollBack Restablecer sitio utilizando respaldo solicitado en punto 1"/>
    <s v="No aplica."/>
    <m/>
    <s v="NO"/>
    <s v="https://svn.bciseguros.cl/svn/Repositorio_Principal/BCI/IIS/WS/ApiBusquedaCorredor/branches/V1.8.1/Release"/>
    <m/>
    <m/>
    <d v="2021-02-19T13:20:27"/>
    <d v="2021-02-22T09:04:49"/>
    <d v="2021-02-23T10:48:39"/>
    <m/>
    <m/>
    <d v="1900-01-01T19:44:00"/>
    <s v="viernes"/>
    <s v="67:44"/>
    <n v="-44250.45045138889"/>
    <x v="1"/>
    <s v="PASADO A QA"/>
    <x v="1"/>
    <s v="DIANA PACHECO"/>
    <s v="BCI seguros Generales"/>
    <s v="BD"/>
  </r>
  <r>
    <x v="0"/>
    <n v="202102195621957"/>
    <s v="WSTarificacionCotizadores"/>
    <s v="Javier Guillermo Cautivo Ramírez"/>
    <n v="6311"/>
    <s v="SOLICITADO A PROD."/>
    <s v="IIS"/>
    <s v="BCI"/>
    <s v="Incidente"/>
    <s v="ELIEZER GAMEZ ORTEGA"/>
    <s v="- Respaldar destino. - Borrar todo el contenido de la carpeta excepto Web.config, Carpeta Logs - Copiar y pegar de origen a destino, excepto Web.config, Carpeta Logs - Reciclar pool. Rollback: - Restaurar lo respaldado en la misma carpeta."/>
    <m/>
    <m/>
    <s v="NO"/>
    <s v="https://svn.bciseguros.cl/svn/Repositorio_Principal/BCI/IIS/WS/WSTarificacionCotizadores/branches/V4.9.1/Fuentes"/>
    <m/>
    <m/>
    <d v="2021-02-19T13:30:07"/>
    <d v="2021-02-19T13:56:24"/>
    <d v="2021-02-19T13:59:55"/>
    <m/>
    <m/>
    <d v="1899-12-30T00:26:00"/>
    <s v="viernes"/>
    <s v="0:26"/>
    <n v="-44246.583275462966"/>
    <x v="1"/>
    <s v="PASADO A QA"/>
    <x v="2"/>
    <s v="LORETO URZUA"/>
    <s v="BCI seguros Generales"/>
    <s v="WEB"/>
  </r>
  <r>
    <x v="0"/>
    <n v="202102195621955"/>
    <s v="OficinaVirtual"/>
    <s v="Victor Marcelo Oliva Espina"/>
    <n v="6308"/>
    <s v="SOLICITADO A PROD."/>
    <s v="IIS"/>
    <s v="BCI"/>
    <s v="Incidente"/>
    <s v="CARLOS FUENTES"/>
    <s v="[NO EJECUTAR INSTRUCCIONES EN QA, SOLUCION ES CARGADA POR INTEGRACION CONTINUA UTILIZANDO JENKINS] Instrucciones Relase/Componentes 1) Respaldar sitio actual 2) Copiar de origen a destino omitir web.confing y properties.config EN PRODUCCION: MODIFICA..."/>
    <s v="No aplica."/>
    <m/>
    <s v="SI"/>
    <s v="https://svn.bciseguros.cl/svn/integracion_continua/BCI/WEB/OficinaVirtual/branches/Linea Desarrollo"/>
    <m/>
    <m/>
    <d v="2021-02-19T12:59:48"/>
    <d v="2021-02-19T13:42:52"/>
    <d v="2021-02-19T13:43:58"/>
    <m/>
    <m/>
    <d v="1899-12-30T00:43:00"/>
    <s v="viernes"/>
    <s v="0:43"/>
    <n v="-44246.572199074071"/>
    <x v="1"/>
    <s v="PASADO A QA"/>
    <x v="1"/>
    <s v="DIANA PACHECO"/>
    <s v="BCI seguros Generales"/>
    <s v="BD"/>
  </r>
  <r>
    <x v="0"/>
    <n v="202102155621906"/>
    <s v="http://contactenoscorredores.bciseguros.cl/"/>
    <s v="Veronica Querales Alcalde"/>
    <n v="6301"/>
    <s v="PASADO A QA"/>
    <s v="IIS"/>
    <s v="BCI"/>
    <s v="Mejora/cambio solicitado por Usuario"/>
    <s v="ROXANA SANDOVAL MENDEZ"/>
    <s v="1) Respaldar sitio actual 2) Copiar los archivos de carpeta Origen: &amp;lt;SVN&amp;gt;/Release/SitioClienteCorr  (Se especifica acá porque el repositorio es el mismo para ambos sitios) destino excepto el archivo Web.config y la carpeta Logs. * RollBack Rest..."/>
    <s v="No aplica"/>
    <s v="sitioClienteCorr, ya pasado con paso 6300"/>
    <s v="NO"/>
    <s v="https://svn.bciseguros.cl/svn/Repositorio_Principal/BCI/IIS/WEB/ContactenosCorredores/branches/V1.1.2/"/>
    <m/>
    <m/>
    <d v="2021-02-18T18:02:44"/>
    <d v="2021-02-19T11:20:06"/>
    <m/>
    <m/>
    <m/>
    <d v="1899-12-30T17:17:00"/>
    <s v="jueves"/>
    <s v="17:17"/>
    <d v="1899-12-30T00:00:00"/>
    <x v="0"/>
    <s v="PASADO A QA"/>
    <x v="7"/>
    <s v="CARLOS ZUÑIGA"/>
    <s v="BCI seguros Generales"/>
    <s v="BD"/>
  </r>
  <r>
    <x v="0"/>
    <n v="202004285618734"/>
    <s v="Endosos WEB"/>
    <s v="Pablo Antonio Lorca Retamales"/>
    <n v="6297"/>
    <s v="PASADO A QA"/>
    <s v="IIS"/>
    <s v="BCI"/>
    <s v="Paso en etapas"/>
    <s v="CARLOS MU&amp;amp;NTILDE;OZ"/>
    <s v="1.- Backup: sin acciones 2. Ejeución:en Destino: eliminar todo el contenido salvo las carpetas &amp;quot;CargaArchivosEndosos&amp;quot; y &amp;quot;Log&amp;quot;, Copiar todo desde origen a destino incluyendo Web.config 3.- Rollback: sin acciones"/>
    <m/>
    <m/>
    <s v="NO"/>
    <s v="https://svn.bciseguros.cl/svn/Repositorio_Principal/BCI/IIS/WEB/EndososWebBackEnd/branches/V4.8/Release"/>
    <m/>
    <m/>
    <d v="2021-02-18T16:49:36"/>
    <d v="2021-02-19T11:15:02"/>
    <m/>
    <m/>
    <m/>
    <d v="1899-12-30T18:25:00"/>
    <s v="viernes"/>
    <s v="18:25"/>
    <m/>
    <x v="0"/>
    <s v="PASADO A QA"/>
    <x v="0"/>
    <s v="PAOLA VARGAS"/>
    <s v="BCI seguros Generales"/>
    <s v="WEB"/>
  </r>
  <r>
    <x v="0"/>
    <n v="202010145620650"/>
    <s v="Avisos WEB; Generacion de Avisos .TXT"/>
    <s v="Luis Jose Dellan Liscano"/>
    <n v="6304"/>
    <s v="PASADO A QA"/>
    <s v="AS400"/>
    <s v="ZENIT"/>
    <s v="Mejora/cambio solicitado por Usuario"/>
    <s v="MAURO SALAZAR C"/>
    <s v="1.- Copiar objetos de origen a destino."/>
    <m/>
    <m/>
    <s v="NO"/>
    <m/>
    <m/>
    <m/>
    <d v="2021-02-19T10:20:05"/>
    <d v="2021-02-19T11:02:04"/>
    <m/>
    <m/>
    <m/>
    <d v="1899-12-30T00:41:00"/>
    <s v="viernes"/>
    <s v="0:41"/>
    <d v="1899-12-30T00:00:00"/>
    <x v="0"/>
    <s v="PASADO A QA"/>
    <x v="3"/>
    <s v="CARLA IQUIRA"/>
    <s v="Zenit Seguros"/>
    <s v="WEB"/>
  </r>
  <r>
    <x v="0"/>
    <n v="201904045614387"/>
    <s v="Altapat"/>
    <s v="Luis Alejandro Caceres Lopez"/>
    <n v="6303"/>
    <s v="PASADO A QA"/>
    <s v="AS400"/>
    <s v="BCI"/>
    <s v="Mejora/cambio solicitado por Usuario"/>
    <s v="JOSE ALEXIS FUENTES"/>
    <s v="favor avisar a Luis caceres"/>
    <m/>
    <s v=". ."/>
    <s v="NO"/>
    <m/>
    <m/>
    <m/>
    <d v="2021-02-19T10:10:08"/>
    <d v="2021-02-19T10:59:31"/>
    <m/>
    <m/>
    <m/>
    <d v="1899-12-30T00:49:00"/>
    <s v="viernes"/>
    <s v="0:49"/>
    <d v="1899-12-30T00:00:00"/>
    <x v="0"/>
    <s v="PASADO A QA"/>
    <x v="3"/>
    <s v="LUIS SILVA"/>
    <s v="BCI seguros Generales"/>
    <s v="WEB"/>
  </r>
  <r>
    <x v="0"/>
    <n v="202102155621913"/>
    <s v="Ingreso de Polizas"/>
    <s v="Caricia Isabel Jara Cubillos"/>
    <n v="6302"/>
    <s v="SOLICITADO A PROD."/>
    <s v="AS400"/>
    <s v="BCI"/>
    <s v="Mejora/cambio solicitado por Usuario"/>
    <s v="ELIZABETH QUINTANA"/>
    <s v="."/>
    <s v="."/>
    <s v="."/>
    <s v="NO"/>
    <m/>
    <m/>
    <m/>
    <d v="2021-02-18T18:05:56"/>
    <d v="2021-02-19T10:55:56"/>
    <d v="2021-02-22T09:57:18"/>
    <m/>
    <m/>
    <d v="1899-12-30T16:50:00"/>
    <s v="jueves"/>
    <s v="16:50"/>
    <n v="-44249.41479166667"/>
    <x v="0"/>
    <s v="PASADO A QA"/>
    <x v="3"/>
    <s v="LUIS SILVA"/>
    <s v="BCI seguros Generales"/>
    <s v="BD"/>
  </r>
  <r>
    <x v="0"/>
    <n v="202102155621906"/>
    <s v="http://contactenosgestioncorredores.bciseguros.cl/"/>
    <s v="Veronica Querales Alcalde"/>
    <n v="6300"/>
    <s v="PASADO A QA"/>
    <s v="IIS"/>
    <s v="BCI"/>
    <s v="Mejora/cambio solicitado por Usuario"/>
    <s v="ROXANA SANDOVAL MENDEZ"/>
    <s v="1) Respaldar sitio actual 2) Copiar archivos desde carpeta origen: &amp;lt;SVN&amp;gt;/ Release/SitioGestionCorr (Se especifica acá porque el repositorio es el mismo para ambos sitios) a destino excepto carpetas B, C, Logs, Plantillas y archivo web.config. 3)..."/>
    <s v="No aplica"/>
    <m/>
    <s v="NO"/>
    <s v="https://svn.bciseguros.cl/svn/Repositorio_Principal/BCI/IIS/WEB/ContactenosCorredores/branches/V1.1.2/"/>
    <m/>
    <m/>
    <d v="2021-02-18T17:57:37"/>
    <d v="2021-02-19T10:17:37"/>
    <m/>
    <m/>
    <m/>
    <d v="1899-12-30T16:20:00"/>
    <s v="jueves"/>
    <s v="16:20"/>
    <d v="1899-12-30T00:00:00"/>
    <x v="0"/>
    <s v="PASADO A QA"/>
    <x v="7"/>
    <s v="CARLOS ZUÑIGA"/>
    <s v="BCI seguros Generales"/>
    <s v="BD"/>
  </r>
  <r>
    <x v="0"/>
    <n v="202102155621904"/>
    <s v="Web Corporativa 3.0 - Portal Cliente"/>
    <s v="Veronica Querales Alcalde"/>
    <n v="6299"/>
    <s v="PASADO A QA"/>
    <s v="IIS"/>
    <s v="BCI"/>
    <s v="Mejora/cambio solicitado por Usuario"/>
    <s v="SUSANA TELLO"/>
    <s v="1-Respaldar sitio actual 2-Llevar de origen del svn al destino sin pisar archivos .config En caso de falla: Ejecutar respaldo del paso 1."/>
    <s v="**Nota: Ya ejecutado en QA 1-Ejecutar BD: P01 de Q01 Esquema: ADMSER ..V4.7/Scripts/V4.7 Evas En caso de rollback ..V4.7/Scripts/V4.7 Evas/ROLLBACK"/>
    <m/>
    <s v="NO"/>
    <s v="https://svn.bciseguros.cl/svn/Repositorio_Principal/BCI/IIS/WEB/Clientes/branches/V4.7/Release"/>
    <m/>
    <m/>
    <d v="2021-02-18T17:44:39"/>
    <d v="2021-02-19T09:51:29"/>
    <m/>
    <m/>
    <m/>
    <d v="1899-12-30T16:06:00"/>
    <s v="viernes"/>
    <s v="16:6"/>
    <m/>
    <x v="0"/>
    <s v="PASADO A QA"/>
    <x v="7"/>
    <s v="CARLOS ZUÑIGA"/>
    <s v="BCI seguros Generales"/>
    <s v="BD"/>
  </r>
  <r>
    <x v="0"/>
    <n v="202010275620789"/>
    <s v="RNVM"/>
    <s v="Rodrigo Esteban Vistoso Martínez"/>
    <n v="6271"/>
    <s v="PASADO A QA"/>
    <s v="SQL"/>
    <s v="ZENIT"/>
    <s v="Urgencia"/>
    <s v="LORETO URZUA"/>
    <m/>
    <s v="1)Se debe actualizar las tablas (mv_modelos y MV_MAESTROVEHICULOS) desde ZD02 a ZP02 en esquema ADMMCVZ 2)Se debe actualizar las tablas (mv_modelos y MV_MAESTROVEHICULOS) desde ZD02 a SOAP1 en esquema ADMSOAPZ"/>
    <m/>
    <s v="NO"/>
    <s v="https://svn.bciseguros.cl/svn/Repositorio_Principal/BCI/IIS/WEB/SOAPWEB/branches/V14.8"/>
    <m/>
    <m/>
    <d v="2021-02-16T12:52:55"/>
    <d v="2021-02-19T09:41:01"/>
    <m/>
    <m/>
    <m/>
    <d v="1900-01-01T20:48:00"/>
    <s v="martes"/>
    <s v="68:48"/>
    <d v="1899-12-30T00:00:00"/>
    <x v="2"/>
    <s v="PASADO A QA"/>
    <x v="2"/>
    <s v="LORETO URZUA"/>
    <s v="Zenit Seguros"/>
    <s v="BD"/>
  </r>
  <r>
    <x v="0"/>
    <n v="202010295620822"/>
    <s v="[ENSEMBLE-PROYECTO] Mejoras automAticas: Rehabilitaciones - FacturaciOn - ActivaciOn"/>
    <s v="Luz Marina Carrero Gomez"/>
    <n v="6283"/>
    <s v="PASADO A QA"/>
    <s v="Ensemble"/>
    <s v="BCI"/>
    <s v="Nuevo"/>
    <s v="MARIA ELENA SORIANO"/>
    <s v="."/>
    <s v="Versión: 65350 1) Respaldar el siguiente objeto del esquema ADMENS.   1.1) ADMENS.ENS_PKG_PROCESOS_VIDA 2) Compilar script:   2.1) ENS_PKG_PROCESOS_VIDA.sql 3) En caso de Rollback, ejecutar respaldo del punto 1.1)"/>
    <m/>
    <s v="NO"/>
    <s v="https://svn.bciseguros.cl/svn/Repositorio_Principal/BCI/ACSELX/V6.0/branches/V6.0/Acselx/Acsel_6i/BasedeDatos"/>
    <m/>
    <m/>
    <d v="2021-02-17T12:51:20"/>
    <d v="2021-02-18T18:16:21"/>
    <m/>
    <m/>
    <m/>
    <d v="1899-12-31T05:25:00"/>
    <s v="jueves"/>
    <s v="29:25"/>
    <m/>
    <x v="0"/>
    <s v="PASADO A QA"/>
    <x v="7"/>
    <s v="CARLOS ZUÑIGA"/>
    <s v="BCI seguros Generales"/>
    <s v="BD"/>
  </r>
  <r>
    <x v="0"/>
    <n v="202010275620789"/>
    <s v="backofficesoapbcizenit"/>
    <s v="Rodrigo Esteban Vistoso Martínez"/>
    <n v="6278"/>
    <s v="SOLICITADO A PROD."/>
    <s v="IIS"/>
    <s v="BCI"/>
    <s v="Mejora/cambio solicitado por Usuario"/>
    <s v="LORETO URZUA"/>
    <s v="Seguir los siguientes pasos 1)Respaldar destino 2)Copiar desde origen a destino Exceptuando Webconfig y carpeta Logs. 3)Reciclar Pool 4)En caso de rollback restituir respaldo de paso 1"/>
    <s v="Seguir las Siguientes Inntrucciones 1)Ejecutar los siguientes Script en BD QSOAP - ADMSOAP : 01_CREATE TABLES Y SEQUENCE.sql 02_PACKAGE PKG_SOAP_TICKET.sql 03_INSERT TABLAS TIPO.sql 2)En caso de rollback ejecutar los siguientes Script 01_CREATE TABLES Y ..."/>
    <m/>
    <s v="NO"/>
    <s v="https://svn.bciseguros.cl/svn/Repositorio_Principal/BCI/IIS/WEB/BackOfficeSoapBciZenit/branches/V1.9/"/>
    <m/>
    <m/>
    <d v="2021-02-17T10:30:33"/>
    <d v="2021-02-18T18:15:06"/>
    <d v="2021-02-19T13:09:04"/>
    <m/>
    <m/>
    <d v="1899-12-31T07:44:00"/>
    <s v="miércoles"/>
    <s v="31:44"/>
    <n v="-44246.547962962963"/>
    <x v="0"/>
    <s v="PASADO A QA"/>
    <x v="2"/>
    <s v="LORETO URZUA"/>
    <s v="BCI seguros Generales"/>
    <s v="BD"/>
  </r>
  <r>
    <x v="0"/>
    <n v="202102115621883"/>
    <s v="[SOLUCI&amp;amp;Oacute;N DE ORIGEN] Cartolas Mensuales y Anuales"/>
    <s v="Maria Luisa Chitu Chaumes"/>
    <n v="6270"/>
    <s v="PASADO A QA"/>
    <s v="ACSELX"/>
    <s v="BCI"/>
    <s v="Mejora/cambio solicitado por Usuario"/>
    <s v="MARIA ELENA SORIANO"/>
    <s v="Instrucciones para Forms y reportes: 1. Copiar los componentes CARHISMU.fmb y CARHISMU.fmx desde la ruta origen en SVN 65310 al destino (es un forms nuevo) 2. No aplica vuelta atrás ya que se trata de un forms nuevo"/>
    <s v="Instrucciones para Base de Datos: 1. Copiar los componentes desde ruta origen en SVN 65310 al destino 2. Ejecutar los scripts en el siguiente orden:    - PCK_CARTOLAS_AHORROS_V03.sql 3. Se debe programar la ejecución de los script que se envían (en ..."/>
    <m/>
    <s v="NO"/>
    <s v="https://svn.bciseguros.cl/svn/Repositorio_Principal/BCI/ACSELX/V6.0/branches/V6.0/Acselx/Acsel_6i"/>
    <m/>
    <m/>
    <d v="2021-02-16T12:51:47"/>
    <d v="2021-02-18T18:11:31"/>
    <m/>
    <m/>
    <m/>
    <d v="1900-01-01T05:19:00"/>
    <s v="martes"/>
    <s v="53:19"/>
    <d v="1899-12-30T00:00:00"/>
    <x v="0"/>
    <s v="PASADO A QA"/>
    <x v="5"/>
    <s v="CARLOS ZUÑIGA"/>
    <s v="BCI Seguros Vida"/>
    <s v="BD"/>
  </r>
  <r>
    <x v="0"/>
    <n v="202102035621810"/>
    <s v="RI#202102035621810 &amp;mdash; Comprobante de Ingresos 012021"/>
    <s v="Maria Luisa Chitu Chaumes"/>
    <n v="6266"/>
    <s v="SOLICITADO A PROD."/>
    <s v="Otros"/>
    <s v="BCI"/>
    <s v="Error detectado por desarrollador"/>
    <s v="LUIS CAMPOS"/>
    <s v="no aplica"/>
    <s v="Instrucciones para Base de Datos: 1. Copiar los componentes desde ruta origen en SVN 65296 al destino 2. Ejecutar los scripts en el siguiente orden:        - procedure_admfin_sfc_carga_ingresos.sql En caso de error ejecutar el script:       -  rollba..."/>
    <m/>
    <s v="NO"/>
    <s v="https://svn.bciseguros.cl/svn/Repositorio_Principal/BCI/ACSELX/V6.0/branches/V6.0/Acselx/Acsel_6i"/>
    <m/>
    <m/>
    <d v="2021-02-16T10:04:37"/>
    <d v="2021-02-18T18:07:55"/>
    <d v="2021-02-22T13:31:52"/>
    <m/>
    <m/>
    <d v="1900-01-01T08:03:00"/>
    <s v="jueves"/>
    <s v="56:3"/>
    <m/>
    <x v="0"/>
    <s v="PASADO A QA"/>
    <x v="7"/>
    <s v="CARLOS ZUÑIGA"/>
    <s v="BCI seguros Generales"/>
    <s v="BD"/>
  </r>
  <r>
    <x v="0"/>
    <n v="201911185616937"/>
    <s v="Suscribir PAT CRI"/>
    <s v="Veronica Querales Alcalde"/>
    <n v="6320"/>
    <s v="RECHAZADO"/>
    <s v="IIS"/>
    <s v="BCI"/>
    <s v="Mejora/cambio solicitado por Usuario"/>
    <s v="LORENA SAVIGNONE"/>
    <s v="1) Respaldar sitio actual de carpeta destino. 2) Copiar y reemplazar archivos desde carpeta origen a carpeta destino, excepto: - carpeta /bandeja - carpeta /logs - archivo Web.config * En caso de Rollback, restaurar el sitio web (desde respaldo solicitad..."/>
    <s v="*Ruta para scripts: https://svn.bciseguros.cl/svn/Repositorio_Principal/BCI/IIS/WEB/suscribirpatcri/branches/V1.0.9/Scripts 1) Si es paso a Producción, ejecutar en P09 / ADMPATE el script COLUMNAS.sql * Si falló el script, ejecutar ROLLBACK.sq"/>
    <s v="Instrucciones con ruta SVN"/>
    <s v="NO"/>
    <s v="https://svn.bciseguros.cl/svn/Repositorio_Principal/BCI/IIS/WEB/suscribirpatcri/branches/V1.0.9/Release/Sitio"/>
    <m/>
    <m/>
    <d v="2021-02-22T16:26:32"/>
    <d v="2021-02-22T17:49:01"/>
    <m/>
    <m/>
    <m/>
    <d v="1899-12-30T01:22:00"/>
    <s v="lunes"/>
    <s v="1:22"/>
    <d v="1899-12-30T00:00:00"/>
    <x v="0"/>
    <s v="RECHAZADO"/>
    <x v="7"/>
    <s v="CARLOS ZUÑIGA"/>
    <s v="BCI seguros Generales"/>
    <s v="BD"/>
  </r>
  <r>
    <x v="0"/>
    <n v="202010275620789"/>
    <s v="soapweb.zenitseguros.cl"/>
    <s v="Moises Benjamin Arriagada Cerda"/>
    <n v="6298"/>
    <s v="PASADO A QA"/>
    <s v="IIS"/>
    <s v="ZENIT"/>
    <s v="Mejora/cambio solicitado por Usuario"/>
    <s v="BARBARA CABEZAS"/>
    <s v="1) Respaldar sitio actual 2) Copiar archivos de origen (carpeta release) a destino descartando archivo web.config 3) En caso de error volver la versión antes respaldada"/>
    <s v="!Ya ejecutado en QA¡ Ejecutar script de base de datos en Esquema ADMSOAPZ base de datos qsoap  (carpeta 16-02-2021) Tarificacion Itau.sql En caso de error ejecutar rollback Tarificacion Itau Rollback.sql"/>
    <m/>
    <s v="NO"/>
    <s v="https://svn.bciseguros.cl/svn/Repositorio_Principal/ZENIT/IIS/WEB/SOAPWEB/branches/V10.9"/>
    <m/>
    <m/>
    <d v="2021-02-18T17:41:06"/>
    <d v="2021-02-18T18:02:45"/>
    <m/>
    <m/>
    <m/>
    <d v="1899-12-30T00:21:00"/>
    <s v="jueves"/>
    <s v="0:21"/>
    <m/>
    <x v="0"/>
    <s v="PASADO A QA"/>
    <x v="2"/>
    <s v="LORETO URZUA"/>
    <s v="Zenit Seguros"/>
    <s v="BD"/>
  </r>
  <r>
    <x v="0"/>
    <n v="202102155621904"/>
    <s v="Web Corporativa 3.0 - Portal Cliente"/>
    <s v="Veronica Querales Alcalde"/>
    <n v="6296"/>
    <s v="SOLICITADO A PROD."/>
    <s v="IIS"/>
    <s v="BCI"/>
    <s v="Mejora/cambio solicitado por Usuario"/>
    <s v="SUSANA TELLO"/>
    <s v="1-Respaldar sitio actual 2-Llevar de origen del svn al destino sin pisar archivos .config En caso de falla: Ejecutar respaldo del paso 1."/>
    <s v="**Nota: Ya ejecutado en QA 1-Ejecutar BD: P01 de Q01 Esquema: ADMSER ..V4.7/Scripts/V4.7 Evas En caso de rollback ..V4.7/Scripts/V4.7 Evas/ROLLBACK"/>
    <m/>
    <s v="NO"/>
    <s v="https://svn.bciseguros.cl/svn/Repositorio_Principal/BCI/IIS/WEB/Clientes/branches/V4.7/Release"/>
    <m/>
    <m/>
    <d v="2021-02-18T16:00:41"/>
    <d v="2021-02-18T16:13:11"/>
    <d v="2021-02-18T17:40:43"/>
    <m/>
    <m/>
    <d v="1899-12-30T00:12:00"/>
    <s v="jueves"/>
    <s v="0:12"/>
    <n v="-44245.736608796295"/>
    <x v="0"/>
    <s v="PASADO A QA"/>
    <x v="7"/>
    <s v="CARLOS ZUÑIGA"/>
    <s v="BCI seguros Generales"/>
    <s v="BD"/>
  </r>
  <r>
    <x v="0"/>
    <n v="202007275619749"/>
    <s v="ApiAccesoCore"/>
    <s v="Víctor Danilo Carreño Leal"/>
    <n v="6293"/>
    <s v="SOLICITADO A PROD."/>
    <s v="IIS"/>
    <s v="BCI"/>
    <s v="Urgencia"/>
    <s v="SILVANA LANDAETA"/>
    <s v="(Puesto en QA, mediante integración continua) web - Respaldar sitio en destino - Copiar de origen a destino, excepción de web.config ** en caso de rollback, restaurar sitio con respaldo"/>
    <m/>
    <m/>
    <s v="SI"/>
    <s v="https://svn.bciseguros.cl/svn/integracion_continua/BCI/API/ApiAccesoCore/branches/Linea Desarrollo"/>
    <m/>
    <m/>
    <d v="2021-02-18T10:31:36"/>
    <d v="2021-02-18T14:03:33"/>
    <d v="2021-02-18T15:08:32"/>
    <m/>
    <m/>
    <d v="1899-12-30T03:31:00"/>
    <s v="jueves"/>
    <s v="3:31"/>
    <m/>
    <x v="2"/>
    <s v="PASADO A QA"/>
    <x v="2"/>
    <s v="LORETO URZUA"/>
    <s v="BCI seguros Generales"/>
    <s v="WEB"/>
  </r>
  <r>
    <x v="0"/>
    <n v="202102125621893"/>
    <s v="ACSEL"/>
    <s v="Luis Muñoz Manriquez"/>
    <n v="6281"/>
    <s v="SOLICITADO A PROD."/>
    <s v="ACSELX"/>
    <s v="BCI"/>
    <s v="Nuevo"/>
    <s v="LUIS CAMPOS"/>
    <s v="***  SVN   65349  ** 1. Respaldo componentes forms     DBNET01.fmb  DBNET01.fmX 2.copiar componentes forms segun ruta SVN    DBNET01.fmb  DBNET01.fmX 3. Rollback     Recupera  componentes de  paso 1"/>
    <s v="***  SVN   65349  ** esquema : ACSEL  Base : P01 -- Es reemplazo de componentes existentes 1. EJECUTAR SCRIPT        PR_FACTURACION.SQL 2. en caso de Rollback ejecutar      PR_FACTURACION_ROLLBACK.SQL  "/>
    <m/>
    <s v="NO"/>
    <s v="https://svn.bciseguros.cl/svn/Repositorio_Principal/BCI/ACSELX/V6.0/branches/V6.0/Acselx/Acsel_6i/BasedeDatos"/>
    <m/>
    <m/>
    <d v="2021-02-17T12:07:13"/>
    <d v="2021-02-18T12:05:41"/>
    <d v="2021-02-18T12:09:20"/>
    <m/>
    <m/>
    <d v="1899-12-30T23:58:00"/>
    <s v="miércoles"/>
    <s v="23:58"/>
    <n v="-44245.506481481483"/>
    <x v="0"/>
    <s v="PASADO A QA"/>
    <x v="5"/>
    <s v="PAOLA CONTRERAS"/>
    <s v="BCI Seguros Vida"/>
    <s v="BD"/>
  </r>
  <r>
    <x v="0"/>
    <n v="202010275620789"/>
    <s v="soapweb.zenitseguros.cl"/>
    <s v="Moises Benjamin Arriagada Cerda"/>
    <n v="6273"/>
    <s v="PASADO A QA"/>
    <s v="IIS"/>
    <s v="ZENIT"/>
    <s v="Mejora/cambio solicitado por Usuario"/>
    <s v="BARBARA CABEZAS"/>
    <s v="1) Respaldar sitio actual 2) Copiar archivos de origen (carpeta release) a destino descartando archivo web.config 3) En caso de error volver la versión antes respaldada"/>
    <s v="Ejecutar script de base de datos en Esquema ADMSOAPZ base de datos qsoap  (carpeta 16-02-2021) Tarificacion Itau.sql En caso de error ejecutar rollback Tarificacion Itau Rollback.sql"/>
    <m/>
    <s v="NO"/>
    <s v="https://svn.bciseguros.cl/svn/Repositorio_Principal/ZENIT/IIS/WEB/SOAPWEB/branches/V10.9"/>
    <m/>
    <m/>
    <d v="2021-02-16T18:22:24"/>
    <d v="2021-02-18T12:00:10"/>
    <m/>
    <m/>
    <m/>
    <d v="1899-12-31T17:37:00"/>
    <s v="martes"/>
    <s v="41:37"/>
    <d v="1899-12-30T00:00:00"/>
    <x v="0"/>
    <s v="PASADO A QA"/>
    <x v="2"/>
    <s v="LORETO URZUA"/>
    <s v="Zenit Seguros"/>
    <s v="BD"/>
  </r>
  <r>
    <x v="0"/>
    <n v="202101275621761"/>
    <s v="C&amp;uacute;mulos de Terremoto"/>
    <s v="José Eduardo Muñoz Medina"/>
    <n v="6294"/>
    <s v="SOLICITADO A PROD."/>
    <s v="AS400"/>
    <s v="BCI"/>
    <s v="Mejora/cambio solicitado por Usuario"/>
    <s v="SILVIA K. RUIZ L."/>
    <s v="Pasar los objetos indicados desde biblioteca UGDSMMJ0 en ELKAN hacia biblioteca LEUGSIO en AS/400 QA Concorde (BCI Generales)"/>
    <m/>
    <s v="Ejecutado OK"/>
    <s v="NO"/>
    <m/>
    <m/>
    <m/>
    <d v="2021-02-18T10:55:56"/>
    <d v="2021-02-18T11:11:11"/>
    <d v="2021-02-18T12:07:32"/>
    <m/>
    <m/>
    <d v="1899-12-30T00:15:00"/>
    <s v="jueves"/>
    <s v="0:15"/>
    <m/>
    <x v="0"/>
    <s v="PASADO A QA"/>
    <x v="3"/>
    <s v="LUIS SILVA"/>
    <s v="BCI seguros Generales"/>
    <s v="WEB"/>
  </r>
  <r>
    <x v="0"/>
    <n v="202004285618734"/>
    <s v="Endosos en punta (Endosos Web)"/>
    <s v="Pablo Antonio Lorca Retamales"/>
    <n v="6292"/>
    <s v="PASADO A QA"/>
    <s v="Otros"/>
    <s v="BCI"/>
    <s v="Paso en etapas"/>
    <s v="CARLOS MU&amp;amp;NTILDE;OZ"/>
    <s v="a.- BACKUP:  1.- No es necesario realizar BACKUP. b.- PASO a QA: 1.- Eliminar todo el contenido y pasar desde origen a destino. c.- ROLLBACK: 1.- dado que no hay BACKUP, no es necesario ROLLBACK."/>
    <m/>
    <m/>
    <s v="NO"/>
    <s v="https://svn.bciseguros.cl/svn/Repositorio_Principal/BCI/ANGULAR/EndososWeb/branches/V4.8/Release/"/>
    <m/>
    <m/>
    <d v="2021-02-18T10:09:50"/>
    <d v="2021-02-18T11:00:08"/>
    <m/>
    <m/>
    <m/>
    <d v="1899-12-30T00:50:00"/>
    <s v="jueves"/>
    <s v="0:50"/>
    <m/>
    <x v="0"/>
    <s v="PASADO A QA"/>
    <x v="0"/>
    <s v="PAOLA VARGAS"/>
    <s v="BCI seguros Generales"/>
    <s v="WEB"/>
  </r>
  <r>
    <x v="0"/>
    <n v="202004285618734"/>
    <s v="Endosos WEB"/>
    <s v="Pablo Antonio Lorca Retamales"/>
    <n v="6291"/>
    <s v="PASADO A QA"/>
    <s v="IIS"/>
    <s v="BCI"/>
    <s v="Paso en etapas"/>
    <s v="CARLOS MU&amp;amp;NTILDE;OZ"/>
    <s v="1.- Backup: sin acciones 2. Ejeución:en Destino: eliminar todo el contenido salvo las carpetas &amp;quot;CargaArchivosEndosos&amp;quot; y &amp;quot;Log&amp;quot;, Copiar todo desde origen a destino incluyendo Web.config 3.- Rollback: sin acciones"/>
    <m/>
    <m/>
    <s v="NO"/>
    <s v="https://svn.bciseguros.cl/svn/Repositorio_Principal/BCI/IIS/WEB/EndososWebBackEnd/branches/V4.8/Release"/>
    <m/>
    <m/>
    <d v="2021-02-18T10:08:35"/>
    <d v="2021-02-18T10:44:00"/>
    <m/>
    <m/>
    <m/>
    <d v="1899-12-30T00:35:00"/>
    <s v="jueves"/>
    <s v="0:35"/>
    <m/>
    <x v="0"/>
    <s v="PASADO A QA"/>
    <x v="0"/>
    <s v="PAOLA VARGAS"/>
    <s v="BCI seguros Generales"/>
    <s v="WEB"/>
  </r>
  <r>
    <x v="0"/>
    <n v="202102155621906"/>
    <s v="http://contactenosgestioncorredores.bciseguros.cl/"/>
    <s v="Veronica Querales Alcalde"/>
    <n v="6268"/>
    <s v="SOLICITADO A PROD."/>
    <s v="IIS"/>
    <s v="BCI"/>
    <s v="Mejora/cambio solicitado por Usuario"/>
    <s v="ROXANA SANDOVAL MENDEZ"/>
    <s v="1) Respaldar sitio actual 2) Copiar archivos desde carpeta origen: &amp;lt;SVN&amp;gt;/ Release/SitioGestionCorr  (Se especifica acá porque el repositorio es el mismo para ambos sitios) a destino excepto carpetas B, C, Logs, Plantillas y archivo web.config. ..."/>
    <s v="No aplica"/>
    <m/>
    <s v="NO"/>
    <s v="https://svn.bciseguros.cl/svn/Repositorio_Principal/BCI/IIS/WEB/ContactenosCorredores/branches/V1.1.1/"/>
    <m/>
    <m/>
    <d v="2021-02-16T10:50:34"/>
    <d v="2021-02-18T10:32:21"/>
    <d v="2021-02-18T12:03:50"/>
    <m/>
    <m/>
    <d v="1899-12-31T23:41:00"/>
    <s v="jueves"/>
    <s v="47:41"/>
    <m/>
    <x v="0"/>
    <s v="PASADO A QA"/>
    <x v="7"/>
    <s v="CARLOS ZUÑIGA"/>
    <s v="BCI seguros Generales"/>
    <s v="BD"/>
  </r>
  <r>
    <x v="0"/>
    <n v="202102115621881"/>
    <s v="Siniestros IM"/>
    <s v="Caricia Isabel Jara Cubillos"/>
    <n v="6290"/>
    <s v="SOLICITADO A PROD."/>
    <s v="AS400"/>
    <s v="BCI"/>
    <s v="Mejora/cambio solicitado por Usuario"/>
    <s v="MARIA TERESA ARANDA"/>
    <s v="."/>
    <s v="."/>
    <s v="."/>
    <s v="NO"/>
    <m/>
    <m/>
    <m/>
    <d v="2021-02-17T18:35:42"/>
    <d v="2021-02-17T19:19:50"/>
    <d v="2021-02-18T11:14:19"/>
    <m/>
    <m/>
    <d v="1899-12-30T00:44:00"/>
    <s v="miércoles"/>
    <s v="0:44"/>
    <m/>
    <x v="0"/>
    <s v="PASADO A QA"/>
    <x v="3"/>
    <s v="LUIS SILVA"/>
    <s v="BCI seguros Generales"/>
    <s v="BD"/>
  </r>
  <r>
    <x v="0"/>
    <n v="202102155621912"/>
    <s v="RenovacionLineasPersonales"/>
    <s v="Caricia Isabel Jara Cubillos"/>
    <n v="6289"/>
    <s v="SOLICITADO A PROD."/>
    <s v="AS400"/>
    <s v="BCI"/>
    <s v="Mejora/cambio solicitado por Usuario"/>
    <s v="ELIZABETH QUINTANA"/>
    <s v="."/>
    <s v="."/>
    <s v="."/>
    <s v="NO"/>
    <m/>
    <m/>
    <m/>
    <d v="2021-02-17T16:30:53"/>
    <d v="2021-02-17T17:13:10"/>
    <d v="2021-02-18T11:12:51"/>
    <m/>
    <m/>
    <d v="1899-12-30T00:42:00"/>
    <s v="miércoles"/>
    <s v="0:42"/>
    <m/>
    <x v="0"/>
    <s v="PASADO A QA"/>
    <x v="3"/>
    <s v="LUIS SILVA"/>
    <s v="BCI seguros Generales"/>
    <s v="BD"/>
  </r>
  <r>
    <x v="0"/>
    <n v="202010275620789"/>
    <s v="SOAPWEB"/>
    <s v="Rodrigo Esteban Vistoso Martínez"/>
    <n v="6288"/>
    <s v="SOLICITADO A PROD."/>
    <s v="IIS"/>
    <s v="BCI"/>
    <s v="Nuevo"/>
    <s v="LORETO URZUA"/>
    <s v="Seguir las Siguientes instrucciones  1)Respaldar destino 2)Copiar de Origen a Destino Exceptuando webconfig 4)Reciclar Pool 5)En caso de rollback restituir respaldo de paso 1"/>
    <m/>
    <m/>
    <s v="NO"/>
    <s v="https://svn.bciseguros.cl/svn/Repositorio_Principal/BCI/IIS/WEB/SOAPWEB/branches/V14.8"/>
    <m/>
    <m/>
    <d v="2021-02-17T16:05:10"/>
    <d v="2021-02-17T17:08:32"/>
    <d v="2021-02-18T10:54:24"/>
    <m/>
    <m/>
    <d v="1899-12-30T01:03:00"/>
    <s v="miércoles"/>
    <s v="1:3"/>
    <m/>
    <x v="0"/>
    <s v="PASADO A QA"/>
    <x v="2"/>
    <s v="LORETO URZUA"/>
    <s v="BCI seguros Generales"/>
    <s v="WEB"/>
  </r>
  <r>
    <x v="0"/>
    <n v="202102175621933"/>
    <s v="ApiOfVirtual"/>
    <s v="Victor Marcelo Oliva Espina"/>
    <n v="6287"/>
    <s v="SOLICITADO A PROD."/>
    <s v="IIS"/>
    <s v="BCI"/>
    <s v="Incidente"/>
    <s v="CARLOS FUENTES"/>
    <s v="No aplica."/>
    <s v="favor ejecutar el siguiente script: Si Base de datos: Q02 - ADMOFVIR - Ejecutar Scripts en el orden en que se encuentran enumerados en la ruta: ../Script/V4.3/Actualizacion/ADMOFVIR - Caso de error ejecutar rollback en ruta ../Script/V4.3/RollBack/ADM..."/>
    <m/>
    <s v="SI"/>
    <s v="https://svn.bciseguros.cl/svn/integracion_continua/BCI/API/ApiOfVirtual/branches/Linea Desarrollo"/>
    <m/>
    <m/>
    <d v="2021-02-17T15:53:23"/>
    <d v="2021-02-17T16:44:10"/>
    <d v="2021-02-17T17:44:49"/>
    <m/>
    <m/>
    <d v="1899-12-30T00:50:00"/>
    <s v="miércoles"/>
    <s v="0:50"/>
    <n v="-44244.73945601852"/>
    <x v="1"/>
    <s v="PASADO A QA"/>
    <x v="1"/>
    <s v="DIANA PACHECO"/>
    <s v="BCI seguros Generales"/>
    <s v="BD"/>
  </r>
  <r>
    <x v="0"/>
    <n v="202102175621933"/>
    <s v="OficinaVirtual"/>
    <s v="Victor Marcelo Oliva Espina"/>
    <n v="6286"/>
    <s v="SOLICITADO A PROD."/>
    <s v="IIS"/>
    <s v="BCI"/>
    <s v="Incidente"/>
    <s v="CARLOS FUENTES"/>
    <s v="[NO EJECUTAR INSTRUCCIONES EN QA, SOLUCION ES CARGADA POR INTEGRACION CONTINUA UTILIZANDO JENKINS] Instrucciones Relase/Componentes 1) Respaldar sitio actual 2) Copiar de origen a destino omitir web.confing y properties.config 3)* RollBack"/>
    <s v="No aplica."/>
    <m/>
    <s v="SI"/>
    <s v="https://svn.bciseguros.cl/svn/integracion_continua/BCI/WEB/OficinaVirtual/branches/Linea Desarrollo"/>
    <m/>
    <m/>
    <d v="2021-02-17T15:48:54"/>
    <d v="2021-02-17T16:11:16"/>
    <d v="2021-02-17T17:43:52"/>
    <m/>
    <m/>
    <d v="1899-12-30T00:22:00"/>
    <s v="miércoles"/>
    <s v="0:22"/>
    <m/>
    <x v="1"/>
    <s v="PASADO A QA"/>
    <x v="1"/>
    <s v="DIANA PACHECO"/>
    <s v="BCI seguros Generales"/>
    <s v="BD"/>
  </r>
  <r>
    <x v="0"/>
    <n v="202008075619884"/>
    <s v="WsReporteSantander"/>
    <s v="Paulo Roberto Muñoz Allel"/>
    <n v="6282"/>
    <s v="SOLICITADO A PROD."/>
    <s v="IIS"/>
    <s v="BCI"/>
    <s v="Mejora/cambio solicitado por Usuario"/>
    <s v="BARBARA CABEZAS"/>
    <s v="Seguir los siguientes pasos: *** APLICACION DESDE INTEGRACION CONTINUA *** 1) Copiar todo desde Origen a destino 2) En web.config reemplazar  la connectionStrings de Oracle actual ADMDSW2 usuario WSREPOSANTANDER debe quedar apuntando a Q02 con sus cr..."/>
    <m/>
    <m/>
    <s v="SI"/>
    <s v="https://svn.bciseguros.cl/svn/integracion_continua/BCI/IIS/WS/WsReporteSantander/branches"/>
    <m/>
    <m/>
    <d v="2021-02-17T12:29:19"/>
    <d v="2021-02-17T15:55:13"/>
    <d v="2021-02-23T11:22:41"/>
    <m/>
    <m/>
    <d v="1899-12-30T03:25:00"/>
    <s v="miércoles"/>
    <s v="3:25"/>
    <n v="-44250.474085648151"/>
    <x v="0"/>
    <s v="PASADO A QA"/>
    <x v="0"/>
    <s v="PAOLA VARGAS"/>
    <s v="BCI seguros Generales"/>
    <s v="WEB"/>
  </r>
  <r>
    <x v="0"/>
    <n v="201907095615570"/>
    <s v="Bus de Recaudacion PAC/PAT"/>
    <s v="Luis Alejandro Caceres Lopez"/>
    <n v="6285"/>
    <s v="PASADO A QA"/>
    <s v="AS400"/>
    <s v="ZENIT"/>
    <s v="Mejora/cambio solicitado por Usuario"/>
    <s v="MAURO SALAZAR C"/>
    <s v="N/A"/>
    <m/>
    <m/>
    <s v="NO"/>
    <m/>
    <m/>
    <m/>
    <d v="2021-02-17T15:16:54"/>
    <d v="2021-02-17T15:50:48"/>
    <m/>
    <m/>
    <m/>
    <d v="1899-12-30T00:33:00"/>
    <s v="miércoles"/>
    <s v="0:33"/>
    <m/>
    <x v="0"/>
    <s v="PASADO A QA"/>
    <x v="3"/>
    <s v="LUIS SILVA"/>
    <s v="Zenit Seguros"/>
    <s v="WEB"/>
  </r>
  <r>
    <x v="0"/>
    <n v="202102175621925"/>
    <s v="cotizadorbanca.bciseguros.cl"/>
    <s v="Esteban Antonio Ortega Mora"/>
    <n v="6284"/>
    <s v="SOLICITADO A PROD."/>
    <s v="SQL"/>
    <s v="BCI"/>
    <s v="Incidente"/>
    <s v="MICHEL DELGADO"/>
    <m/>
    <s v="NO ejecutar en 100.100.2.62 ECMP, ya existe."/>
    <m/>
    <s v="NO"/>
    <s v="https://svn.bciseguros.cl/svn/Repositorio_Principal/BCI/SQL/Performance_Cotizadores/branches/Performance_Consultas/V1.0/Script"/>
    <m/>
    <m/>
    <d v="2021-02-17T13:50:33"/>
    <d v="2021-02-17T14:57:43"/>
    <d v="2021-02-17T15:32:52"/>
    <m/>
    <m/>
    <d v="1899-12-30T01:07:00"/>
    <s v="miércoles"/>
    <s v="1:7"/>
    <n v="-44244.647824074076"/>
    <x v="1"/>
    <s v="PASADO A QA"/>
    <x v="2"/>
    <s v="LORETO URZUA"/>
    <s v="BCI seguros Generales"/>
    <s v="BD"/>
  </r>
  <r>
    <x v="0"/>
    <n v="202010145620650"/>
    <s v="Avisos WEB; Generacion de Avisos .TXT"/>
    <s v="Luis Jose Dellan Liscano"/>
    <n v="6280"/>
    <s v="PASADO A QA"/>
    <s v="AS400"/>
    <s v="ZENIT"/>
    <s v="Mejora/cambio solicitado por Usuario"/>
    <s v="MAURO SALAZAR C"/>
    <s v="1.- Copiar objetos de origen a destino."/>
    <m/>
    <m/>
    <s v="NO"/>
    <m/>
    <m/>
    <m/>
    <d v="2021-02-17T10:43:39"/>
    <d v="2021-02-17T10:54:25"/>
    <m/>
    <m/>
    <m/>
    <d v="1899-12-30T00:10:00"/>
    <s v="miércoles"/>
    <s v="0:10"/>
    <d v="1899-12-30T00:00:00"/>
    <x v="0"/>
    <s v="PASADO A QA"/>
    <x v="3"/>
    <s v="CARLA IQUIRA"/>
    <s v="Zenit Seguros"/>
    <s v="WEB"/>
  </r>
  <r>
    <x v="0"/>
    <n v="202102155621913"/>
    <s v="INGRESO DE POLIZAS"/>
    <s v="Caricia Isabel Jara Cubillos"/>
    <n v="6279"/>
    <s v="SOLICITADO A PROD."/>
    <s v="AS400"/>
    <s v="BCI"/>
    <s v="Mejora/cambio solicitado por Usuario"/>
    <s v="ELIZABETH QUINTANA"/>
    <s v="."/>
    <s v="."/>
    <m/>
    <s v="NO"/>
    <m/>
    <m/>
    <m/>
    <d v="2021-02-17T10:30:35"/>
    <d v="2021-02-17T10:34:20"/>
    <d v="2021-02-18T11:12:05"/>
    <m/>
    <m/>
    <d v="1899-12-30T00:03:00"/>
    <s v="miércoles"/>
    <s v="0:3"/>
    <m/>
    <x v="0"/>
    <s v="PASADO A QA"/>
    <x v="3"/>
    <s v="LUIS SILVA"/>
    <s v="BCI seguros Generales"/>
    <s v="BD"/>
  </r>
  <r>
    <x v="0"/>
    <n v="202010145620648"/>
    <s v="Avisos WEB; Generaci&amp;amp;oacute;n de Avisos .TXT"/>
    <s v="Luis Jose Dellan Liscano"/>
    <n v="6277"/>
    <s v="PASADO A QA"/>
    <s v="AS400"/>
    <s v="BCI"/>
    <s v="Mejora/cambio solicitado por Usuario"/>
    <s v="MAURO SALAZAR C"/>
    <s v="1.- Copiar objetos de origen a destino."/>
    <m/>
    <m/>
    <s v="NO"/>
    <m/>
    <m/>
    <m/>
    <d v="2021-02-17T09:59:28"/>
    <d v="2021-02-17T10:33:23"/>
    <m/>
    <m/>
    <m/>
    <d v="1899-12-30T00:33:00"/>
    <s v="miércoles"/>
    <s v="0:33"/>
    <d v="1899-12-30T00:00:00"/>
    <x v="0"/>
    <s v="PASADO A QA"/>
    <x v="3"/>
    <s v="CARLA IQUIRA"/>
    <s v="BCI seguros Generales"/>
    <s v="WEB"/>
  </r>
  <r>
    <x v="0"/>
    <n v="202004285618734"/>
    <s v="EW Nota N999"/>
    <s v="Pablo Antonio Lorca Retamales"/>
    <n v="6256"/>
    <s v="PASADO A QA"/>
    <s v="AS400"/>
    <s v="BCI"/>
    <s v="Paso en etapas"/>
    <s v="CARLOS MU&amp;amp;NTILDE;OZ"/>
    <s v="1.- Backup: no hay 2.- Ejecución; Copiar desde origen a QA y ejecutar sentencia SQL. 3.- Rollback: no hay"/>
    <s v="Ejecutar el siguinte script: CREATE OR REPLACE PROCEDURE LEUGSIO.CENPBGEN01 (IN I_NOTAS_JSON CLOB(1M),    IN I_TIPO CHAR(3) ,    OUT O_NROEND DECIMAL(9, 0), OUT O_ERROR CHAR(100)    ) NOT DETE..."/>
    <m/>
    <s v="NO"/>
    <m/>
    <m/>
    <m/>
    <d v="2021-02-15T17:16:42"/>
    <d v="2021-02-17T10:25:56"/>
    <m/>
    <m/>
    <m/>
    <d v="1899-12-31T17:09:00"/>
    <s v="lunes"/>
    <s v="41:9"/>
    <d v="1899-12-30T00:00:00"/>
    <x v="0"/>
    <s v="PASADO A QA"/>
    <x v="3"/>
    <s v="PAOLA VARGAS"/>
    <s v="BCI seguros Generales"/>
    <s v="BD"/>
  </r>
  <r>
    <x v="0"/>
    <n v="202101275621761"/>
    <s v="C&amp;uacute;mulos de Terremoto"/>
    <s v="José Eduardo Muñoz Medina"/>
    <n v="6274"/>
    <s v="SOLICITADO A PROD."/>
    <s v="AS400"/>
    <s v="BCI"/>
    <s v="Mejora/cambio solicitado por Usuario"/>
    <s v="SILVIA K. RUIZ L."/>
    <s v="Pasar los objetos indicados desde biblioteca UGDSMMJ0 en ELKAN hacia biblioteca LEUGSIO en AS/400 QA Concorde (BCI Generales)"/>
    <m/>
    <m/>
    <s v="NO"/>
    <m/>
    <m/>
    <m/>
    <d v="2021-02-16T18:25:13"/>
    <d v="2021-02-17T09:54:09"/>
    <d v="2021-02-17T10:17:43"/>
    <m/>
    <m/>
    <d v="1899-12-30T15:28:00"/>
    <s v="martes"/>
    <s v="15:28"/>
    <n v="-44244.428969907407"/>
    <x v="0"/>
    <s v="PASADO A QA"/>
    <x v="3"/>
    <s v="LUIS SILVA"/>
    <s v="BCI seguros Generales"/>
    <s v="WEB"/>
  </r>
  <r>
    <x v="0"/>
    <n v="202101075621544"/>
    <s v="Siniestros IM"/>
    <s v="Caricia Isabel Jara Cubillos"/>
    <n v="6265"/>
    <s v="PASADO A QA"/>
    <s v="AS400"/>
    <s v="BCI"/>
    <s v="Mejora/cambio solicitado por Usuario"/>
    <s v="IVANNA TOBAR"/>
    <s v="."/>
    <s v="."/>
    <m/>
    <s v="NO"/>
    <m/>
    <m/>
    <m/>
    <d v="2021-02-16T09:50:20"/>
    <d v="2021-02-17T09:51:13"/>
    <m/>
    <m/>
    <m/>
    <d v="1899-12-31T00:00:00"/>
    <s v="miércoles"/>
    <s v="24:0"/>
    <m/>
    <x v="0"/>
    <s v="PASADO A QA"/>
    <x v="3"/>
    <s v="LUIS SILVA"/>
    <s v="BCI seguros Generales"/>
    <s v="BD"/>
  </r>
  <r>
    <x v="0"/>
    <n v="202101075621544"/>
    <s v="Siniestros IM"/>
    <s v="Caricia Isabel Jara Cubillos"/>
    <n v="6264"/>
    <s v="PASADO A QA"/>
    <s v="AS400"/>
    <s v="BCI"/>
    <s v="Mejora/cambio solicitado por Usuario"/>
    <s v="IVANNA TOBAR"/>
    <s v="."/>
    <s v="."/>
    <m/>
    <s v="NO"/>
    <m/>
    <m/>
    <m/>
    <d v="2021-02-16T09:49:53"/>
    <d v="2021-02-17T09:50:13"/>
    <m/>
    <m/>
    <m/>
    <d v="1899-12-31T00:00:00"/>
    <s v="miércoles"/>
    <s v="24:0"/>
    <m/>
    <x v="0"/>
    <s v="PASADO A QA"/>
    <x v="3"/>
    <s v="LUIS SILVA"/>
    <s v="BCI seguros Generales"/>
    <s v="BD"/>
  </r>
  <r>
    <x v="0"/>
    <n v="201907095615570"/>
    <s v="Bus de Recaudacion PAC/PAT"/>
    <s v="Luis Alejandro Caceres Lopez"/>
    <n v="6269"/>
    <s v="PASADO A QA"/>
    <s v="AS400"/>
    <s v="ZENIT"/>
    <s v="Mejora/cambio solicitado por Usuario"/>
    <s v="MAURO SALAZAR C"/>
    <s v="favor  avisar a Cristian Alarcón  cuando este listo 9 9955 2004"/>
    <m/>
    <s v="."/>
    <s v="NO"/>
    <m/>
    <m/>
    <m/>
    <d v="2021-02-16T12:27:10"/>
    <d v="2021-02-17T09:44:17"/>
    <m/>
    <m/>
    <m/>
    <d v="1899-12-30T21:17:00"/>
    <s v="miércoles"/>
    <s v="21:17"/>
    <m/>
    <x v="0"/>
    <s v="PASADO A QA"/>
    <x v="3"/>
    <s v="LUIS SILVA"/>
    <s v="Zenit Seguros"/>
    <s v="WEB"/>
  </r>
  <r>
    <x v="0"/>
    <n v="202102025621804"/>
    <s v="Calce CL Automatico sin Avisos"/>
    <s v="Luis Alejandro Caceres Lopez"/>
    <n v="6267"/>
    <s v="SOLICITADO A PROD."/>
    <s v="AS400"/>
    <s v="BCI"/>
    <s v="Mejora/cambio solicitado por Usuario"/>
    <s v="LORENA SAVIGNONE"/>
    <s v="N/A"/>
    <s v="N/A"/>
    <m/>
    <s v="NO"/>
    <m/>
    <m/>
    <m/>
    <d v="2021-02-16T10:12:52"/>
    <d v="2021-02-17T08:46:06"/>
    <d v="2021-02-18T11:40:24"/>
    <m/>
    <m/>
    <d v="1899-12-30T22:33:00"/>
    <s v="martes"/>
    <s v="22:33"/>
    <n v="-44245.486388888887"/>
    <x v="0"/>
    <s v="PASADO A QA"/>
    <x v="3"/>
    <s v="LUIS SILVA"/>
    <s v="BCI seguros Generales"/>
    <s v="BD"/>
  </r>
  <r>
    <x v="0"/>
    <n v="202102165621921"/>
    <s v="OficinaVirtual"/>
    <s v="Victor Marcelo Oliva Espina"/>
    <n v="6276"/>
    <s v="SOLICITADO A PROD."/>
    <s v="IIS"/>
    <s v="BCI"/>
    <s v="Incidente"/>
    <s v="CARLOS FUENTES"/>
    <s v="[NO EJECUTAR INSTRUCCIONES EN QA, SOLUCION ES CARGADA POR INTEGRACION CONTINUA UTILIZANDO JENKINS] Instrucciones Relase/Componentes 1) Respaldar sitio actual 2) Copiar de origen a destino omitir web.confing y properties.config 3)* RollBack Restablecer..."/>
    <s v="no aplica."/>
    <m/>
    <s v="SI"/>
    <s v="https://svn.bciseguros.cl/svn/integracion_continua/BCI/WEB/OficinaVirtual/branches/Linea Desarrollo"/>
    <m/>
    <m/>
    <d v="2021-02-16T21:39:32"/>
    <d v="2021-02-17T08:21:43"/>
    <d v="2021-02-17T10:50:39"/>
    <m/>
    <m/>
    <d v="1899-12-30T10:42:00"/>
    <s v="martes"/>
    <s v="10:42"/>
    <n v="-44244.451840277776"/>
    <x v="1"/>
    <s v="PASADO A QA"/>
    <x v="1"/>
    <s v="DIANA PACHECO"/>
    <s v="BCI seguros Generales"/>
    <s v="BD"/>
  </r>
  <r>
    <x v="0"/>
    <n v="202102165621921"/>
    <s v="ApiOfVirtual"/>
    <s v="Victor Marcelo Oliva Espina"/>
    <n v="6275"/>
    <s v="SOLICITADO A PROD."/>
    <s v="IIS"/>
    <s v="BCI"/>
    <s v="Incidente"/>
    <s v="CARLOS FUENTES"/>
    <s v="NO EJECUTAR EN QA PASO POR JENKINS, SOLO LIBERAR 1) Reespaldar sitio actual 2) Copiar de origen a destino, omitir web.confing 3) * RollBack restaurar respaldo solicitado en punto 1"/>
    <s v="NO EJECUTAR EN QA PASO POR JENKINS, SOLO LIBERAR Si tiene instrucciones Si Base de datos: P02 - ADMOFVIR - Ejecutar Scripts en el orden en que se encuentran enumerados en la ruta: ../Script/V4.2/Actualizacion/ADMOFVIR - Caso de error ejecutar rollback..."/>
    <m/>
    <s v="SI"/>
    <s v="https://svn.bciseguros.cl/svn/integracion_continua/BCI/API/ApiOfVirtual/branches/Linea Desarrollo"/>
    <m/>
    <m/>
    <d v="2021-02-16T21:35:29"/>
    <d v="2021-02-17T08:21:12"/>
    <d v="2021-02-17T10:51:29"/>
    <m/>
    <m/>
    <d v="1899-12-30T10:45:00"/>
    <s v="miércoles"/>
    <s v="10:45"/>
    <m/>
    <x v="1"/>
    <s v="PASADO A QA"/>
    <x v="1"/>
    <s v="DIANA PACHECO"/>
    <s v="BCI seguros Generales"/>
    <s v="BD"/>
  </r>
  <r>
    <x v="2"/>
    <n v="201911275617056"/>
    <s v="[ENSEMBLE VIDA-PROYECTO] ALTAS/BAJAS LIDER"/>
    <s v="Carlos Alfredo Zuñiga Naranjo"/>
    <n v="5625"/>
    <s v="RECHAZADO"/>
    <s v="ACSELX"/>
    <s v="BCI"/>
    <s v="Mejora/cambio solicitado por Usuario"/>
    <s v="MARIA ELENA SORIANO"/>
    <s v="VERSION # 61464 1) Respaldar package: ADMENS.ENS_PKG_PROCESA_BAJAS 2) Ejecutar los siguientes scripts: ENS_PKG_PROCESA_BAJAS.sql 3) En caso de Rollback ejecutar los respaldos del punto 1."/>
    <m/>
    <s v="Problema ejecucion script"/>
    <m/>
    <s v="https://svn.bciseguros.cl/svn/Repositorio_Principal/BCI/ACSELX/V6.0/branches/V6.0/Acselx/Acsel_6i/BasedeDatos"/>
    <m/>
    <m/>
    <d v="2020-11-24T16:35:41"/>
    <d v="2020-11-25T09:31:43"/>
    <m/>
    <m/>
    <m/>
    <d v="1899-12-30T16:56:00"/>
    <s v="martes"/>
    <s v="16:56"/>
    <d v="1899-12-30T00:00:00"/>
    <x v="0"/>
    <s v="RECHAZADO"/>
    <x v="5"/>
    <s v="CARLOS ZUÑIGA"/>
    <s v="BCI Seguros Vida"/>
    <s v="WEB"/>
  </r>
  <r>
    <x v="0"/>
    <n v="202101195621678"/>
    <s v="gestionoportunidades.bciseguros.cl"/>
    <s v="Francisco Gutiérrez Muñoz"/>
    <n v="6262"/>
    <s v="PASADO A QA"/>
    <s v="IIS"/>
    <s v="BCI"/>
    <s v="Mejora/cambio solicitado por Usuario"/>
    <s v="FELIPE ARANCIBIA"/>
    <s v="1.- Respaldar carpeta de destino 2.- Copiar desde origen a destino, no copiar web.config ni carpeta logs. 3.- Reciclar pool sitio. En caso de rollback restaurar respaldo."/>
    <s v="Ejecutar en base Q11 esquema ADMGESOP solo script &amp;quot;3 DML_QA.SQL&amp;quot; ya que los demas script ya estan en base QA En caso de error ejecutar Rollback_QA.sql"/>
    <m/>
    <s v="NO"/>
    <s v="https://svn.bciseguros.cl/svn/Repositorio_Principal/BCI/IIS/WEB/GestionOportunidades/branches/V2.33/Release"/>
    <m/>
    <m/>
    <d v="2021-02-15T19:35:26"/>
    <d v="2021-02-16T16:51:24"/>
    <m/>
    <m/>
    <m/>
    <d v="1899-12-30T21:15:00"/>
    <s v="lunes"/>
    <s v="21:15"/>
    <d v="1899-12-30T00:00:00"/>
    <x v="0"/>
    <s v="PASADO A QA"/>
    <x v="2"/>
    <s v="LORETO URZUA"/>
    <s v="BCI seguros Generales"/>
    <s v="BD"/>
  </r>
  <r>
    <x v="0"/>
    <n v="202102155621904"/>
    <s v="Web Corporativa 3.0 - Portal Cliente"/>
    <s v="Veronica Querales Alcalde"/>
    <n v="6252"/>
    <s v="SOLICITADO A PROD."/>
    <s v="IIS"/>
    <s v="BCI"/>
    <s v="Error detectado por desarrollador"/>
    <s v="SUSANA TELLO"/>
    <s v="1-Respaldar sitio actual 2-Llevar de origen del svn al destino sin pisar archivos .config En caso de falla: Ejecutar respaldo del paso 1."/>
    <s v="1-Ejecutar BD: P01 de Q01 ..V4.6/Scripts/V4.6Evas En caso de rollback ..V4.6/Scripts/V4.6Evas/ROLLBACK"/>
    <m/>
    <s v="NO"/>
    <s v="https://svn.bciseguros.cl/svn/Repositorio_Principal/BCI/IIS/WEB/Clientes/branches/V4.6/Release"/>
    <m/>
    <m/>
    <d v="2021-02-15T15:59:29"/>
    <d v="2021-02-16T16:44:44"/>
    <d v="2021-02-17T17:04:16"/>
    <m/>
    <m/>
    <d v="1899-12-31T00:45:00"/>
    <s v="martes"/>
    <s v="24:45"/>
    <m/>
    <x v="0"/>
    <s v="PASADO A QA"/>
    <x v="7"/>
    <s v="CARLOS ZUÑIGA"/>
    <s v="BCI seguros Generales"/>
    <s v="BD"/>
  </r>
  <r>
    <x v="0"/>
    <n v="202101045621488"/>
    <s v="cotizadorsegurohogar.bciseguros.cl"/>
    <s v="Francisco Gutiérrez Muñoz"/>
    <n v="6272"/>
    <s v="PASADO A QA"/>
    <s v="IIS"/>
    <s v="BCI"/>
    <s v="Mejora/cambio solicitado por Usuario"/>
    <s v="FELIPE ARANCIBIA"/>
    <s v="1.- Respaldar carpeta de destino 2.- Copiar desde origen a destino, no copiar web.config ni carpeta bandeja, XSLFoo, Log 3.- Reciclar pool sitio. En caso de error, rollback es borrar carpeta destino y restaurar respaldo."/>
    <m/>
    <m/>
    <s v="NO"/>
    <s v="https://svn.bciseguros.cl/svn/Repositorio_Principal/BCI/IIS/WEB/CotizadorSeguroHogar2/branches/V2.9.2/Release"/>
    <m/>
    <m/>
    <d v="2021-02-16T13:32:31"/>
    <d v="2021-02-16T14:21:47"/>
    <m/>
    <m/>
    <m/>
    <d v="1899-12-30T00:49:00"/>
    <s v="martes"/>
    <s v="0:49"/>
    <m/>
    <x v="0"/>
    <s v="PASADO A QA"/>
    <x v="2"/>
    <s v="LORETO URZUA"/>
    <s v="BCI seguros Generales"/>
    <s v="WEB"/>
  </r>
  <r>
    <x v="0"/>
    <n v="202010215620724"/>
    <s v="WSTarificacionCotizadores"/>
    <s v="Javier Guillermo Cautivo Ramírez"/>
    <n v="6259"/>
    <s v="PASADO A QA"/>
    <s v="IIS"/>
    <s v="BCI"/>
    <s v="Mejora/cambio solicitado por Usuario"/>
    <s v="ELIEZER GAMEZ ORTEGA"/>
    <s v="- Respaldar destino. - Borrar todo el contenido de la carpeta excepto Web.config, Carpeta Logs - Copiar y pegar de origen a destino, excepto Web.config, Carpeta Logs - Reciclar pool. Rollback: - Restaurar lo respaldado en la misma carpeta."/>
    <m/>
    <m/>
    <s v="NO"/>
    <s v="https://svn.bciseguros.cl/svn/Repositorio_Principal/BCI/IIS/WS/WSTarificacionCotizadores/branches/V4.10/Fuentes"/>
    <m/>
    <m/>
    <d v="2021-02-15T18:45:54"/>
    <d v="2021-02-16T11:52:52"/>
    <m/>
    <m/>
    <m/>
    <d v="1899-12-30T17:06:00"/>
    <s v="lunes"/>
    <s v="17:6"/>
    <d v="1899-12-30T00:00:00"/>
    <x v="0"/>
    <s v="PASADO A QA"/>
    <x v="2"/>
    <s v="LORETO URZUA"/>
    <s v="BCI seguros Generales"/>
    <s v="WEB"/>
  </r>
  <r>
    <x v="0"/>
    <n v="202102155621906"/>
    <s v="http://contactenoscorredores.bciseguros.cl/"/>
    <s v="Veronica Querales Alcalde"/>
    <n v="6257"/>
    <s v="SOLICITADO A PROD."/>
    <s v="IIS"/>
    <s v="BCI"/>
    <s v="Mejora/cambio solicitado por Usuario"/>
    <s v="ROXANA SANDOVAL MENDEZ"/>
    <s v="1) Respaldar sitio actual 2) Copiar los archivos de carpeta origen: &amp;lt;SVN&amp;gt;/Release/SitioClienteCorr  a destino excepto el archivo Web.config y la carpeta Logs. * RollBack Restaurar respaldo solicitado en punto 1"/>
    <s v="No Aplica"/>
    <m/>
    <s v="NO"/>
    <s v="https://svn.bciseguros.cl/svn/Repositorio_Principal/BCI/IIS/WEB/ContactenosCorredores/branches/V1.1.1/"/>
    <m/>
    <m/>
    <d v="2021-02-15T17:34:10"/>
    <d v="2021-02-16T11:21:08"/>
    <d v="2021-02-18T12:01:03"/>
    <m/>
    <m/>
    <d v="1899-12-30T17:46:00"/>
    <s v="lunes"/>
    <s v="17:46"/>
    <n v="-44245.50072916667"/>
    <x v="0"/>
    <s v="PASADO A QA"/>
    <x v="7"/>
    <s v="CARLOS ZUÑIGA"/>
    <s v="BCI seguros Generales"/>
    <s v="BD"/>
  </r>
  <r>
    <x v="0"/>
    <n v="202010275620789"/>
    <s v="SOAPWEB"/>
    <s v="Rodrigo Esteban Vistoso Martínez"/>
    <n v="6260"/>
    <s v="SOLICITADO A PROD."/>
    <s v="IIS"/>
    <s v="BCI"/>
    <s v="Nuevo"/>
    <s v="LORETO URZUA"/>
    <s v="Seguir las Siguientes instrucciones  1)Respaldar destino 2)Copiar de Origen a Destino Exceptuando webconfig 4)Reciclar Pool 5)En caso de rollback restituir respaldo de paso 1"/>
    <m/>
    <m/>
    <s v="NO"/>
    <s v="https://svn.bciseguros.cl/svn/Repositorio_Principal/BCI/IIS/WEB/SOAPWEB/branches/V14.8"/>
    <m/>
    <m/>
    <d v="2021-02-15T18:55:56"/>
    <d v="2021-02-16T11:06:46"/>
    <d v="2021-02-22T18:57:46"/>
    <m/>
    <m/>
    <d v="1899-12-30T16:10:00"/>
    <s v="martes"/>
    <s v="16:10"/>
    <m/>
    <x v="0"/>
    <s v="PASADO A QA"/>
    <x v="2"/>
    <s v="LORETO URZUA"/>
    <s v="BCI seguros Generales"/>
    <s v="WEB"/>
  </r>
  <r>
    <x v="0"/>
    <n v="202009245620421"/>
    <s v="mesaderepuestos"/>
    <s v="Eduardo Francisco Arriagada Nuñez"/>
    <n v="6245"/>
    <s v="PASADO A QA"/>
    <s v="Otros"/>
    <s v="BCI"/>
    <s v="Mejora/cambio solicitado por Usuario"/>
    <s v="SEBASTIAN GONZALEZ"/>
    <s v="Indicar las acciones a seguir antes de subir el producto. 1. Respaldar versión actual de sitio web mesaderepuestos.qa.bciseguros.cl en ambiente certificación. Indicar las acciones a seguir para la instalación del producto. 1. Copiar todo el release ..."/>
    <m/>
    <m/>
    <s v="NO"/>
    <s v="https://svn.bciseguros.cl/svn/Repositorio_Principal/BCI/IIS/WEB/mesaderepuestos/branches/V2.4.2"/>
    <m/>
    <m/>
    <d v="2021-02-15T11:41:24"/>
    <d v="2021-02-16T10:53:27"/>
    <m/>
    <m/>
    <m/>
    <d v="1899-12-30T23:12:00"/>
    <s v="lunes"/>
    <s v="23:12"/>
    <d v="1899-12-30T00:00:00"/>
    <x v="0"/>
    <s v="PASADO A QA"/>
    <x v="0"/>
    <s v="PAOLA VARGAS"/>
    <s v="BCI seguros Generales"/>
    <s v="WEB"/>
  </r>
  <r>
    <x v="0"/>
    <n v="202102155621910"/>
    <s v="APIBusquedaCorredor"/>
    <s v="Victor Marcelo Oliva Espina"/>
    <n v="6258"/>
    <s v="PASADO A QA"/>
    <s v="IIS"/>
    <s v="BCI"/>
    <s v="Incidente"/>
    <s v="CARLOS FUENTES"/>
    <s v="Instrucciones de Release: 1) Respaldar sitio actual 2) Copiar de origen a destino omitir web.confing. MODIFICAR WEB CONFIG SEGUN DOCUMENTO ADJUNTO DEBIDO A LIMITE DE CARACTERES DEL GESTOR. 3)* RollBack Restablecer sitio utilizando respaldo solicitado en..."/>
    <s v="No aplica."/>
    <m/>
    <s v="NO"/>
    <s v="https://svn.bciseguros.cl/svn/Repositorio_Principal/BCI/IIS/WS/ApiBusquedaCorredor/branches/V1.8.1/Fuentes"/>
    <m/>
    <m/>
    <d v="2021-02-15T18:21:16"/>
    <d v="2021-02-16T09:52:57"/>
    <m/>
    <m/>
    <m/>
    <d v="1899-12-30T15:31:00"/>
    <s v="lunes"/>
    <s v="15:31"/>
    <d v="1899-12-30T00:00:00"/>
    <x v="1"/>
    <s v="PASADO A QA"/>
    <x v="1"/>
    <s v="DIANA PACHECO"/>
    <s v="BCI seguros Generales"/>
    <s v="BD"/>
  </r>
  <r>
    <x v="0"/>
    <n v="202102155621914"/>
    <s v="PagoWebPay Zenit"/>
    <s v="Luis Yeyson Matamala Cabrera"/>
    <n v="6263"/>
    <s v="SOLICITADO A PROD."/>
    <s v="IIS"/>
    <s v="ZENIT"/>
    <s v="Urgencia"/>
    <s v="ESTEBAN  ORTEGA"/>
    <s v="1. Realizar un respaldo de la publicación. 2. Eliminar el contenido en el directorio de la aplicación actual, excepto el archivo Web.config y los directorios /Certificados y /Logs 3. Copiar todos los archivos desde el directorio Relase en SVN al destin..."/>
    <s v="N/A"/>
    <m/>
    <s v="NO"/>
    <s v="https://svn.bciseguros.cl/svn/Repositorio_Principal/ZENIT/IIS/WEB/pagowebpay/branches/V2.0.2"/>
    <m/>
    <m/>
    <d v="2021-02-15T22:29:47"/>
    <d v="2021-02-16T08:50:08"/>
    <d v="2021-02-16T09:56:49"/>
    <m/>
    <m/>
    <d v="1899-12-30T10:20:00"/>
    <s v="lunes"/>
    <s v="10:20"/>
    <n v="-44243.414456018516"/>
    <x v="2"/>
    <s v="PASADO A QA"/>
    <x v="4"/>
    <s v="YORKA CARVAJAL"/>
    <s v="Zenit Seguros"/>
    <s v="BD"/>
  </r>
  <r>
    <x v="0"/>
    <n v="202102115621883"/>
    <s v="[SOLUCI&amp;Oacute;N DE ORIGEN] Cartolas Mensuales y Anuales"/>
    <s v="Maria Luisa Chitu Chaumes"/>
    <n v="6249"/>
    <s v="PASADO A QA"/>
    <s v="ACSELX"/>
    <s v="BCI"/>
    <s v="Mejora/cambio solicitado por Usuario"/>
    <s v="MARIA ELENA SORIANO"/>
    <s v="Instrucciones para Forms y reportes: 1. Copiar los componentes CARHISMU.fmb y CARHISMU.fmx desde la ruta origen en SVN 65252 al destino (es un forms nuevo) 2. No aplica vuelta atrás ya que se trata de un forms nuevo"/>
    <s v="Instrucciones para Base de Datos: 1. Copiar los componentes desde ruta origen en SVN 65252 al destino 2. Ejecutar los scripts en el siguiente orden:    - PCK_CARTOLAS_AHORROS_V02.sql 3. Se debe programar la ejecución de los script que se envían (en ..."/>
    <m/>
    <s v="NO"/>
    <s v="https://svn.bciseguros.cl/svn/Repositorio_Principal/BCI/ACSELX/V6.0/branches/V6.0/Acselx/Acsel_6i"/>
    <m/>
    <m/>
    <d v="2021-02-15T13:04:42"/>
    <d v="2021-02-15T18:12:02"/>
    <m/>
    <m/>
    <m/>
    <d v="1899-12-30T05:07:00"/>
    <s v="lunes"/>
    <s v="5:7"/>
    <d v="1899-12-30T00:00:00"/>
    <x v="0"/>
    <s v="PASADO A QA"/>
    <x v="5"/>
    <s v="CARLOS ZUÑIGA"/>
    <s v="BCI Seguros Vida"/>
    <s v="BD"/>
  </r>
  <r>
    <x v="2"/>
    <n v="201911275617056"/>
    <s v="[ENSEMBLE VIDA-PROYECTO] ALTAS/BAJAS LIDER"/>
    <s v="Carlos Alfredo Zuñiga Naranjo"/>
    <n v="5540"/>
    <s v="RECHAZADO"/>
    <s v="ACSELX"/>
    <s v="BCI"/>
    <s v="Mejora/cambio solicitado por Usuario"/>
    <s v="MARIA ELENA SORIANO"/>
    <s v="VERSION # 60969 /* Version: 13/11/2020 */ /* Al ejecutar el punto 2), podrían no existir los objetos:ENS_INF_EXCLUSIONES_X_EDAD y SEQ_ENS_INF_EXCLUSIONES_X_EDAD en ambiente QA.    También no podrían existir los sinonimos del punto 2.1).    Al ejecu..."/>
    <m/>
    <s v="Problema ejecucion script"/>
    <m/>
    <s v="https://svn.bciseguros.cl/svn/Repositorio_Principal/BCI/ACSELX/V6.0/branches/V6.0/Acselx/Acsel_6i/BasedeDatos"/>
    <m/>
    <m/>
    <d v="2020-11-16T09:50:21"/>
    <d v="2020-11-18T17:19:40"/>
    <m/>
    <m/>
    <m/>
    <d v="1900-01-01T07:29:00"/>
    <s v="lunes"/>
    <s v="55:29"/>
    <d v="1899-12-30T00:00:00"/>
    <x v="0"/>
    <s v="RECHAZADO"/>
    <x v="5"/>
    <s v="CARLOS ZUÑIGA"/>
    <s v="BCI Seguros Vida"/>
    <s v="WEB"/>
  </r>
  <r>
    <x v="0"/>
    <n v="202101045621488"/>
    <s v="cotizadorsegurohogar.bciseguros.cl"/>
    <s v="Francisco Gutiérrez Muñoz"/>
    <n v="6253"/>
    <s v="PASADO A QA"/>
    <s v="IIS"/>
    <s v="BCI"/>
    <s v="Mejora/cambio solicitado por Usuario"/>
    <s v="FELIPE ARANCIBIA"/>
    <s v="1.- Respaldar carpeta de destino 2.- Copiar desde origen a destino, no copiar web.config ni carpeta bandeja, XSLFoo. 3.- Reciclar pool sitio."/>
    <m/>
    <m/>
    <s v="NO"/>
    <s v="https://svn.bciseguros.cl/svn/Repositorio_Principal/BCI/IIS/WEB/CotizadorSeguroHogar2/branches/V2.9.2/Release"/>
    <m/>
    <m/>
    <d v="2021-02-15T16:07:02"/>
    <d v="2021-02-15T17:40:20"/>
    <m/>
    <m/>
    <m/>
    <d v="1899-12-30T01:33:00"/>
    <s v="lunes"/>
    <s v="1:33"/>
    <d v="1899-12-30T00:00:00"/>
    <x v="0"/>
    <s v="PASADO A QA"/>
    <x v="2"/>
    <s v="LORETO URZUA"/>
    <s v="BCI seguros Generales"/>
    <s v="WEB"/>
  </r>
  <r>
    <x v="2"/>
    <n v="201911275617056"/>
    <s v="[ENSEMBLE VIDA-PROYECTO] ALTAS/BAJAS LIDER"/>
    <s v="Carlos Alfredo Zuñiga Naranjo"/>
    <n v="5514"/>
    <s v="RECHAZADO"/>
    <s v="ACSELX"/>
    <s v="BCI"/>
    <s v="Mejora/cambio solicitado por Usuario"/>
    <s v="MARIA ELENA SORIANO"/>
    <s v="VERSION # 60853 /* Al ejecutar el punto 2), podrían no existir los objetos:ENS_INF_EXCLUSIONES_X_EDAD y SEQ_ENS_INF_EXCLUSIONES_X_EDAD en ambiente QA.    Al ejecutar los script podría indicar que no existen los objetos pero hay que seguir con el paso..."/>
    <m/>
    <s v="Problema ejecucion script"/>
    <m/>
    <s v="https://svn.bciseguros.cl/svn/Repositorio_Principal/BCI/ACSELX/V6.0/branches/V6.0/Acselx/Acsel_6i/BasedeDatos"/>
    <m/>
    <m/>
    <d v="2020-11-11T13:52:42"/>
    <d v="2020-11-13T08:38:11"/>
    <m/>
    <m/>
    <m/>
    <d v="1899-12-31T18:45:00"/>
    <s v="miércoles"/>
    <s v="42:45"/>
    <d v="1899-12-30T00:00:00"/>
    <x v="0"/>
    <s v="RECHAZADO"/>
    <x v="5"/>
    <s v="CARLOS ZUÑIGA"/>
    <s v="BCI Seguros Vida"/>
    <s v="WEB"/>
  </r>
  <r>
    <x v="0"/>
    <n v="201907255615754"/>
    <s v="Cambio de ID al proceso de recaudaci&amp;oacute;n y alta PAT para VIDA"/>
    <s v="Maria Luisa Chitu Chaumes"/>
    <n v="6247"/>
    <s v="SOLICITADO A PROD."/>
    <s v="ACSELX"/>
    <s v="BCI"/>
    <s v="Mejora/cambio solicitado por Usuario"/>
    <s v="JOSE ALEXIS FUENTES"/>
    <s v="Solo objetos de base de datos"/>
    <s v="Instrucciones para Base de Datos: 1. Copiar los componentes desde ruta origen en SVN 65250 al destino 2. Ejecutar los scripts en el siguiente orden: - create_table_ACS_TARJETA_CREDITO_VIDA.sql -. En caso de error ejecutar los scripts: drop_table_ACS_..."/>
    <m/>
    <s v="NO"/>
    <s v="https://svn.bciseguros.cl/svn/Repositorio_Principal/BCI/ACSELX/V6.0/branches/V6.0/Acselx/Acsel_6i"/>
    <m/>
    <m/>
    <d v="2021-02-15T12:47:07"/>
    <d v="2021-02-15T15:56:26"/>
    <d v="2021-02-16T09:14:29"/>
    <m/>
    <m/>
    <d v="1899-12-30T03:09:00"/>
    <s v="lunes"/>
    <s v="3:9"/>
    <m/>
    <x v="0"/>
    <s v="PASADO A QA"/>
    <x v="5"/>
    <s v="CARLOS ZUÑIGA"/>
    <s v="BCI Seguros Vida"/>
    <s v="BD"/>
  </r>
  <r>
    <x v="0"/>
    <n v="202009245620421"/>
    <s v="mesaderepuestosback"/>
    <s v="Eduardo Francisco Arriagada Nuñez"/>
    <n v="6246"/>
    <s v="PASADO A QA"/>
    <s v="IIS"/>
    <s v="BCI"/>
    <s v="Mejora/cambio solicitado por Usuario"/>
    <s v="SEBASTIAN GONZALEZ"/>
    <s v="Indicar las acciones a seguir antes de subir el producto. 1. Respaldar release servicio web actual de mesaderepuestosback.qa.bciseguros.cl en certificación. Indicar las acciones a seguir para la instalación del producto. 1. Copiar TODO el release des..."/>
    <s v="1-  Ejecutar en Q11, los scripts llamados &amp;quot;MDR-Fase2-Etapa3.sql&amp;quot; y &amp;quot;MDR-Fase2-Etapa3-Inicializacion.sql&amp;quot; (en ese orden) ubicados en la carpeta Scripts del branche indicado en SVN. Indicar los pasos a seguir en caso de fallo en la ins..."/>
    <m/>
    <s v="NO"/>
    <s v="https://svn.bciseguros.cl/svn/Repositorio_Principal/BCI/IIS/WEB/mesaderepuestosback/branches/V2.4.2"/>
    <m/>
    <m/>
    <d v="2021-02-15T12:05:42"/>
    <d v="2021-02-15T15:54:33"/>
    <m/>
    <m/>
    <m/>
    <d v="1899-12-30T03:48:00"/>
    <s v="lunes"/>
    <s v="3:48"/>
    <d v="1899-12-30T00:00:00"/>
    <x v="0"/>
    <s v="PASADO A QA"/>
    <x v="0"/>
    <s v="PAOLA VARGAS"/>
    <s v="BCI seguros Generales"/>
    <s v="BD"/>
  </r>
  <r>
    <x v="2"/>
    <n v="201911275617056"/>
    <s v="[ENSEMBLE VIDA-PROYECTO] ALTAS/BAJAS LIDER"/>
    <s v="Carlos Alfredo Zuñiga Naranjo"/>
    <n v="5462"/>
    <s v="RECHAZADO"/>
    <s v="ACSELX"/>
    <s v="BCI"/>
    <s v="Urgencia"/>
    <s v="MARIA ELENA SORIANO"/>
    <s v="VERSION # 60589 /* Al ejecutar el punto 2), podrían no existir los objetos:ENS_INF_EXCLUSIONES_X_EDAD y SEQ_ENS_INF_EXCLUSIONES_X_EDAD en ambiente QA.    Al ejecutar los script podría indicar que no existen los objetos pero hay que seguir con el paso..."/>
    <m/>
    <s v="Problema ejecucion script"/>
    <m/>
    <s v="https://svn.bciseguros.cl/svn/Repositorio_Principal/BCI/ACSELX/V6.0/branches/V6.0/Acselx/Acsel_6i/BasedeDatos"/>
    <m/>
    <m/>
    <d v="2020-11-04T15:50:57"/>
    <d v="2020-11-10T17:29:55"/>
    <m/>
    <m/>
    <m/>
    <d v="1900-01-05T01:38:00"/>
    <s v="miércoles"/>
    <s v="145:38"/>
    <d v="1899-12-30T00:00:00"/>
    <x v="2"/>
    <s v="RECHAZADO"/>
    <x v="5"/>
    <s v="CARLOS ZUÑIGA"/>
    <s v="BCI Seguros Vida"/>
    <s v="WEB"/>
  </r>
  <r>
    <x v="0"/>
    <n v="202009235620390"/>
    <s v="CotizadorIncendio"/>
    <s v="Víctor Danilo Carreño Leal"/>
    <n v="6248"/>
    <s v="SOLICITADO A PROD."/>
    <s v="IIS"/>
    <s v="BCI"/>
    <s v="Mejora/cambio solicitado por Usuario"/>
    <s v="SILVANA LANDAETA"/>
    <s v="(ya puesto en qa, paso para regularizar) web - Respaldar sitio en destino - Copiar de origen a destino, excepción de web.config, NLog.config, log y configuracion ** En caso de rollback, restaurar sitio con resplado."/>
    <m/>
    <m/>
    <s v="SI"/>
    <s v="https://svn.bciseguros.cl/svn/integracion_continua/BCI/WEB/CotizadorIncendio/branches/Linea Desarrollo"/>
    <m/>
    <m/>
    <d v="2021-02-15T12:49:59"/>
    <d v="2021-02-15T14:10:27"/>
    <d v="2021-02-16T10:30:21"/>
    <m/>
    <m/>
    <d v="1899-12-30T01:20:00"/>
    <s v="lunes"/>
    <s v="1:20"/>
    <m/>
    <x v="0"/>
    <s v="PASADO A QA"/>
    <x v="2"/>
    <s v="LORETO URZUA"/>
    <s v="BCI seguros Generales"/>
    <s v="WEB"/>
  </r>
  <r>
    <x v="2"/>
    <n v="201911275617056"/>
    <s v="[ENSEMBLE VIDA-PROYECTO] ALTAS/BAJAS LIDER"/>
    <s v="Carlos Alfredo Zuñiga Naranjo"/>
    <n v="5441"/>
    <s v="RECHAZADO"/>
    <s v="ACSELX"/>
    <s v="BCI"/>
    <s v="Urgencia"/>
    <s v="MARIA ELENA SORIANO"/>
    <s v="VERSION # 60479 /* Version: 29/10/2020 */ 1) Respaldar package: 1.1) ADMENS.ENS_PKG_CARGAS_VIDA 1.2) ADMENS.ENS_PKG_HOM_LIDER_RECAUDACION 1.3) ADMENS.ENS_PKG_HOMOLOGACIONES_VIDA 1.4) ADMENS.ENS_PKG_POSTVALIDACION_VIDA 1.5) ADMENS.ENS_PKG_VALIDACIONES_V..."/>
    <m/>
    <s v="Problema ejecucion script"/>
    <m/>
    <s v="https://svn.bciseguros.cl/svn/Repositorio_Principal/BCI/ACSELX/V6.0/branches/V6.0/Acselx/Acsel_6i/BasedeDatos"/>
    <m/>
    <m/>
    <d v="2020-10-29T19:02:49"/>
    <d v="2020-11-04T08:44:18"/>
    <m/>
    <m/>
    <m/>
    <d v="1900-01-04T13:41:00"/>
    <s v="jueves"/>
    <s v="133:41"/>
    <d v="1899-12-30T00:00:00"/>
    <x v="2"/>
    <s v="RECHAZADO"/>
    <x v="5"/>
    <s v="CARLOS ZUÑIGA"/>
    <s v="BCI Seguros Vida"/>
    <s v="WEB"/>
  </r>
  <r>
    <x v="2"/>
    <n v="201912245617363"/>
    <s v="WsAuto3P"/>
    <s v="Paulo Roberto Muñoz Allel"/>
    <n v="5541"/>
    <s v="RECHAZADO"/>
    <s v="IIS"/>
    <s v="BCI"/>
    <s v="Mejora/cambio solicitado por Usuario"/>
    <s v="MARIA JOSE MUNOZ"/>
    <s v="BD Seguir los siguientes pasos: En instancia Q04 y esquema ADMLIMO 1) desde la carpeta script ubicada en svn:     ejecutar script &amp;quot;reemplazar_sps_solo_qa.sql&amp;quot;     ejecutar script  &amp;quot;Alter_tablas_solo_qa.sql&amp;quot;     ejecutar script &amp;quot..."/>
    <m/>
    <s v="Cancelada por Desarrollador"/>
    <m/>
    <s v="https://svn.bciseguros.cl/svn/Repositorio_Principal/BCI/IIS/WS/wsauto3p/branches/V1.0"/>
    <m/>
    <m/>
    <d v="2020-11-16T10:12:10"/>
    <d v="2020-11-17T17:10:19"/>
    <m/>
    <m/>
    <m/>
    <d v="1899-12-31T06:58:00"/>
    <s v="lunes"/>
    <s v="30:58"/>
    <d v="1899-12-30T00:00:00"/>
    <x v="0"/>
    <s v="RECHAZADO"/>
    <x v="0"/>
    <s v="PAOLA VARGAS"/>
    <s v="BCI seguros Generales"/>
    <s v="WEB"/>
  </r>
  <r>
    <x v="0"/>
    <n v="202012305621462"/>
    <s v="Proceso de generaci&amp;oacute;n de base de datos de CXP sin OP generada"/>
    <s v="Maria Luisa Chitu Chaumes"/>
    <n v="6242"/>
    <s v="SOLICITADO A PROD."/>
    <s v="ACSELX"/>
    <s v="BCI"/>
    <s v="Error detectado por desarrollador"/>
    <s v="MARIA ELENA SORIANO"/>
    <s v="Instrucciones para Forms y reportes: 1. Copiar los componentes CXPPEND.fmb y CXPPEND.fmx desde la ruta origen en SVN 65158 al destino (es un forms nuevo) 2. No aplica vuelta atrás ya que se trata de un forms nuevo"/>
    <s v="Instrucciones para Base de Datos: 1. Copiar los componentes desde ruta origen en SVN 65158 al destino 2. Ejecutar los scripts en el siguiente orden: - drop_tabla_ACS_CTASPAGAR_PENDIENTE_V03.sql (la tabla ya se encuentra creada en ambiente QA) - creacio..."/>
    <m/>
    <s v="NO"/>
    <s v="https://svn.bciseguros.cl/svn/Repositorio_Principal/BCI/ACSELX/V6.0/branches/V6.0/Acselx/Acsel_6i"/>
    <m/>
    <m/>
    <d v="2021-02-11T18:36:43"/>
    <d v="2021-02-12T10:24:54"/>
    <d v="2021-02-18T11:22:48"/>
    <m/>
    <m/>
    <d v="1899-12-30T15:48:00"/>
    <s v="viernes"/>
    <s v="15:48"/>
    <m/>
    <x v="0"/>
    <s v="PASADO A QA"/>
    <x v="5"/>
    <s v="CARLOS ZUÑIGA"/>
    <s v="BCI Seguros Vida"/>
    <s v="BD"/>
  </r>
  <r>
    <x v="3"/>
    <n v="202003035618195"/>
    <s v="MisSegurosBanca"/>
    <s v="Veronica Querales Alcalde"/>
    <n v="5713"/>
    <s v="RECHAZADO"/>
    <s v="IIS"/>
    <s v="BCI"/>
    <s v="Mejora/cambio solicitado por Usuario"/>
    <s v="VERONICA QUERALES"/>
    <s v="1-Respaldar Sitio Actual. 2-Copiar de origen a destino excepto archivos properties y web.config."/>
    <m/>
    <s v="Rutas Origen o Destinos Invalidas"/>
    <m/>
    <s v="https://svn.bciseguros.cl/svn/Repositorio_Principal/BCI/IIS/WEB/MisSegurosBanca/branches/V3.1/Release"/>
    <m/>
    <m/>
    <d v="2020-12-03T13:32:02"/>
    <d v="2020-12-03T16:22:59"/>
    <m/>
    <m/>
    <m/>
    <d v="1899-12-30T02:50:00"/>
    <s v="jueves"/>
    <s v="2:50"/>
    <d v="1899-12-30T00:00:00"/>
    <x v="0"/>
    <s v="RECHAZADO"/>
    <x v="7"/>
    <s v="CARLOS ZUÑIGA"/>
    <s v="BCI seguros Generales"/>
    <s v="WEB"/>
  </r>
  <r>
    <x v="0"/>
    <n v="202102115621878"/>
    <s v="Inpecciones"/>
    <s v="Nicolás Andrés Zapata Tobar"/>
    <n v="6239"/>
    <s v="PASADO A QA"/>
    <s v="IIS"/>
    <s v="BCI"/>
    <s v="Mejora/cambio solicitado por Usuario"/>
    <s v="DANIELA ASTORGA"/>
    <s v="Copiar carpetas bin y formularios de origen a destino"/>
    <m/>
    <m/>
    <s v="NO"/>
    <s v="https://svn.bciseguros.cl/svn/Repositorio_Principal/BCI/IIS/WEB/Inspecciones/branches/V3.3/Fuentes"/>
    <m/>
    <m/>
    <d v="2021-02-11T16:52:43"/>
    <d v="2021-02-12T09:31:29"/>
    <m/>
    <m/>
    <m/>
    <d v="1899-12-30T16:38:00"/>
    <s v="jueves"/>
    <s v="16:38"/>
    <d v="1899-12-30T00:00:00"/>
    <x v="0"/>
    <s v="PASADO A QA"/>
    <x v="0"/>
    <s v="PAOLA VARGAS"/>
    <s v="BCI seguros Generales"/>
    <s v="WEB"/>
  </r>
  <r>
    <x v="0"/>
    <n v="202010275620789"/>
    <s v="soapweb"/>
    <s v="Moises Benjamin Arriagada Cerda"/>
    <n v="6241"/>
    <s v="SOLICITADO A PROD."/>
    <s v="IIS"/>
    <s v="BCI"/>
    <s v="Mejora/cambio solicitado por Usuario"/>
    <s v="FANNY MEDEL"/>
    <s v="1) Respaldar sitio actual 2) Copiar archivos de orgen (carpeta release)  a destino descartando archivo web.config 3) modificar web.config agregar los siguientes nodos antes del cierre del nodo  &amp;lt;/configuration&amp;gt;  (Esto ya fue ejecutado en el paso an..."/>
    <s v="!Los script ya fueron ejecutados en QA¡ Ejecutar script de base de datos en Esquema ADMSOAP  base de datos qsoap Unired.sql   En caso de error ejecutar rollback Unired Rollback.sql"/>
    <m/>
    <s v="NO"/>
    <s v="https://svn.bciseguros.cl/svn/Repositorio_Principal/BCI/IIS/WEB/SOAPWEB/branches/V14.8"/>
    <m/>
    <m/>
    <d v="2021-02-11T18:21:31"/>
    <d v="2021-02-12T09:20:15"/>
    <d v="2021-02-12T09:58:14"/>
    <m/>
    <m/>
    <d v="1899-12-30T14:58:00"/>
    <s v="viernes"/>
    <s v="14:58"/>
    <m/>
    <x v="0"/>
    <s v="PASADO A QA"/>
    <x v="2"/>
    <s v="LORETO URZUA"/>
    <s v="BCI seguros Generales"/>
    <s v="BD"/>
  </r>
  <r>
    <x v="0"/>
    <n v="202004285618734"/>
    <s v="Endosos en punta (Endosos Web)"/>
    <s v="Pablo Antonio Lorca Retamales"/>
    <n v="6162"/>
    <s v="RECHAZADO"/>
    <s v="AS400"/>
    <s v="BCI"/>
    <s v="Paso en etapas"/>
    <s v="CARLOS MU&amp;amp;NTILDE;OZ"/>
    <s v="Instrucciones: 1.- BACKUP: No hay BACKUP. 2.- PASO: Realizar paso si existe objeto reemplezar. 3.- ROLLBACK: No hay proceso de ROLLBACK."/>
    <m/>
    <s v="Instrucciones release incompletas"/>
    <s v="NO"/>
    <m/>
    <m/>
    <m/>
    <d v="2021-02-03T10:44:46"/>
    <d v="2021-02-03T12:14:02"/>
    <m/>
    <m/>
    <m/>
    <d v="1899-12-30T01:29:00"/>
    <s v="miércoles"/>
    <s v="1:29"/>
    <d v="1899-12-30T00:00:00"/>
    <x v="0"/>
    <s v="RECHAZADO"/>
    <x v="3"/>
    <s v="PAOLA VARGAS"/>
    <s v="BCI seguros Generales"/>
    <s v="WEB"/>
  </r>
  <r>
    <x v="1"/>
    <n v="202004285618734"/>
    <s v="Endosos en punta (Endosos Web)"/>
    <s v="Pablo Antonio Lorca Retamales"/>
    <n v="6095"/>
    <s v="RECHAZADO"/>
    <s v="Otros"/>
    <s v="BCI"/>
    <s v="Paso en etapas"/>
    <s v="CARLOS MU&amp;amp;NTILDE;OZ"/>
    <s v="Eliminar todo el contenido y pasar desde origen a destino"/>
    <m/>
    <s v="Instrucciones release incompletas"/>
    <s v="NO"/>
    <s v="https://svn.bciseguros.cl/svn/Repositorio_Principal/BCI/ANGULAR/EndososWeb/branches/V4.8/Release/QA"/>
    <m/>
    <m/>
    <d v="2021-01-25T18:20:02"/>
    <d v="2021-01-26T12:30:39"/>
    <m/>
    <m/>
    <m/>
    <d v="1899-12-30T18:10:00"/>
    <s v="lunes"/>
    <s v="18:10"/>
    <d v="1899-12-30T00:00:00"/>
    <x v="0"/>
    <s v="RECHAZADO"/>
    <x v="0"/>
    <s v="PAOLA VARGAS"/>
    <s v="BCI seguros Generales"/>
    <s v="WEB"/>
  </r>
  <r>
    <x v="0"/>
    <n v="202010275620789"/>
    <s v="soapsantander.zenitseguros.cl"/>
    <s v="Sebastián Ignacio Reale Alfaro"/>
    <n v="6238"/>
    <s v="SOLICITADO A PROD."/>
    <s v="IIS"/>
    <s v="ZENIT"/>
    <s v="Mejora/cambio solicitado por Usuario"/>
    <s v="BARBARA CABEZAS"/>
    <s v="Seguir los siguiente pasos 1)Respaldar destino 2)Borrar destino exceptuado Web.config y carpeta log 3)Copiar todo de origen a destino 5)Reciclar pool 1)En caso del rollback restituir respaldo de paso 1."/>
    <m/>
    <m/>
    <s v="NO"/>
    <s v="https://svn.bciseguros.cl/svn/Repositorio_Principal/ZENIT/IIS/WEB/SOAPSANTANDER/branches/V9.0"/>
    <m/>
    <m/>
    <d v="2021-02-11T16:52:36"/>
    <d v="2021-02-11T17:17:35"/>
    <d v="2021-02-12T10:15:48"/>
    <m/>
    <m/>
    <d v="1899-12-30T00:24:00"/>
    <s v="jueves"/>
    <s v="0:24"/>
    <n v="-44239.42763888889"/>
    <x v="0"/>
    <s v="PASADO A QA"/>
    <x v="2"/>
    <s v="LORETO URZUA"/>
    <s v="Zenit Seguros"/>
    <s v="WEB"/>
  </r>
  <r>
    <x v="0"/>
    <n v="202102115621875"/>
    <s v="apiparametroscore"/>
    <s v="Victor Marcelo Oliva Espina"/>
    <n v="6236"/>
    <s v="SOLICITADO A PROD."/>
    <s v="IIS"/>
    <s v="BCI"/>
    <s v="Incidente"/>
    <s v="SILVANA LANDAETA"/>
    <s v="[PASO DE RELEASE ES REALIZADO A TRAVEZ DE JENKINS, SOLO LIBERAR] Instrucciones Relase/Componentes 1) Respaldar sitio actual 2) Copiar de origen a destino incluir todo omitiendo web.config. *)Reestablecer sitio utilizando reespaldo solicitado en punto 1"/>
    <s v="no aplica."/>
    <m/>
    <s v="SI"/>
    <s v="https://svn.bciseguros.cl/svn/integracion_continua/BCI/API/ApiParametrosCore/branches/Linea Desarrollo"/>
    <m/>
    <m/>
    <d v="2021-02-11T12:40:10"/>
    <d v="2021-02-11T14:18:00"/>
    <d v="2021-02-11T14:22:41"/>
    <m/>
    <m/>
    <d v="1899-12-30T01:37:00"/>
    <s v="jueves"/>
    <s v="1:37"/>
    <n v="-44238.599085648151"/>
    <x v="1"/>
    <s v="PASADO A QA"/>
    <x v="1"/>
    <s v="DIANA PACHECO"/>
    <s v="BCI seguros Generales"/>
    <s v="BD"/>
  </r>
  <r>
    <x v="0"/>
    <n v="202101075621556"/>
    <s v="Cotizador web bci"/>
    <s v="Pablo Antonio Lorca Retamales"/>
    <n v="6234"/>
    <s v="SOLICITADO A PROD."/>
    <s v="AS400"/>
    <s v="BCI"/>
    <s v="Mejora/cambio solicitado por Usuario"/>
    <s v="CARLOS TOLEDO"/>
    <s v="1.- BACKUP: No realizar. 2.- EJECUCIÓN: Copiar solo el objeto GETVALCIE 3.- ROLLBACK: No se realiza"/>
    <m/>
    <m/>
    <s v="NO"/>
    <m/>
    <m/>
    <m/>
    <d v="2021-02-11T11:42:25"/>
    <d v="2021-02-11T12:43:43"/>
    <d v="2021-02-11T12:57:24"/>
    <m/>
    <m/>
    <d v="1899-12-30T01:01:00"/>
    <s v="jueves"/>
    <s v="1:1"/>
    <m/>
    <x v="0"/>
    <s v="PASADO A QA"/>
    <x v="3"/>
    <s v="PAOLA VARGAS"/>
    <s v="BCI seguros Generales"/>
    <s v="WEB"/>
  </r>
  <r>
    <x v="0"/>
    <n v="202101075621556"/>
    <s v="Cotizador web bci"/>
    <s v="Pablo Antonio Lorca Retamales"/>
    <n v="6231"/>
    <s v="PASADO A QA"/>
    <s v="AS400"/>
    <s v="BCI"/>
    <s v="Mejora/cambio solicitado por Usuario"/>
    <s v="CARLOS TOLEDO"/>
    <s v="1.- BACKUP: No realizar. 2.- EJECUCIÓN: Copiar de desde ORIGEN a DESTINO 3.- ROLLBACK: No se realiza"/>
    <m/>
    <m/>
    <s v="NO"/>
    <m/>
    <m/>
    <m/>
    <d v="2021-02-10T23:45:03"/>
    <d v="2021-02-11T10:29:31"/>
    <m/>
    <m/>
    <m/>
    <d v="1899-12-30T10:44:00"/>
    <s v="jueves"/>
    <s v="10:44"/>
    <m/>
    <x v="0"/>
    <s v="PASADO A QA"/>
    <x v="3"/>
    <s v="PAOLA VARGAS"/>
    <s v="BCI seguros Generales"/>
    <s v="WEB"/>
  </r>
  <r>
    <x v="0"/>
    <n v="202012175621328"/>
    <s v="Interfaz SCOTIA"/>
    <s v="José Eduardo Muñoz Medina"/>
    <n v="6230"/>
    <s v="PASADO A QA"/>
    <s v="AS400"/>
    <s v="ZENIT"/>
    <s v="Mejora/cambio solicitado por Usuario"/>
    <s v="CARLOS TOLEDO"/>
    <s v="Pasar los objetos indicados desde biblioteca UGDSMMJ0 en ELKAN hacia bibliotecas LEUGSIO/LEUGDID en AS/400 QA BRETON (Zenit Generales) según lo indicado."/>
    <m/>
    <m/>
    <s v="NO"/>
    <m/>
    <m/>
    <m/>
    <d v="2021-02-10T19:32:37"/>
    <d v="2021-02-11T10:22:40"/>
    <m/>
    <m/>
    <m/>
    <d v="1899-12-30T14:50:00"/>
    <s v="miércoles"/>
    <s v="14:50"/>
    <d v="1899-12-30T00:00:00"/>
    <x v="0"/>
    <s v="PASADO A QA"/>
    <x v="3"/>
    <s v="LUIS SILVA"/>
    <s v="Zenit Seguros"/>
    <s v="WEB"/>
  </r>
  <r>
    <x v="0"/>
    <n v="202101045621494"/>
    <s v="worksite.zenitseguros.cl"/>
    <s v="Francisco Gutiérrez Muñoz"/>
    <n v="6232"/>
    <s v="SOLICITADO A PROD."/>
    <s v="IIS"/>
    <s v="ZENIT"/>
    <s v="Mejora/cambio solicitado por Usuario"/>
    <s v="FELIPE ARANCIBIA"/>
    <s v="1.- En archivo web.config agregar la siguiente key, en la seccion &amp;lt;appSettings&amp;gt; &amp;lt;add key=&amp;quot;AMBIENTE&amp;quot; value=&amp;quot;QA&amp;quot; /&amp;gt; 2.- En archivo \Masters\InicialTipoA\PrincipalAdmin.master  linea 87 cambiar &amp;quot;v3.3.1&amp;quot; por &amp;quot;v3..."/>
    <m/>
    <s v="Cambio de parametros en archivo de configuracion"/>
    <s v="NO"/>
    <s v="https://svn.bciseguros.cl/svn/Repositorio_Principal/ZENIT/IIS/WEB/worksite/branches/V3.4/Release"/>
    <m/>
    <m/>
    <d v="2021-02-11T09:48:14"/>
    <d v="2021-02-11T10:18:21"/>
    <d v="2021-02-11T11:45:34"/>
    <m/>
    <m/>
    <d v="1899-12-30T00:30:00"/>
    <s v="jueves"/>
    <s v="0:30"/>
    <n v="-44238.489976851852"/>
    <x v="0"/>
    <s v="PASADO A QA"/>
    <x v="2"/>
    <s v="LORETO URZUA"/>
    <s v="Zenit Seguros"/>
    <s v="WEB"/>
  </r>
  <r>
    <x v="0"/>
    <n v="202010275620789"/>
    <s v="SOAPWEB ZENIT"/>
    <s v="Sebastián Ignacio Reale Alfaro"/>
    <n v="6233"/>
    <s v="SOLICITADO A PROD."/>
    <s v="IIS"/>
    <s v="BCI"/>
    <s v="Mejora detectada por desarrollador"/>
    <s v="BARBARA CABEZAS"/>
    <s v="Seguir las Siguientes instrucciones 1)Respaldar destino 2)Copiar de Origen a Destino Exceptuando webconfig 3)Reciclar Pool 4)En caso de rollback restituir respaldo de paso 1"/>
    <m/>
    <m/>
    <s v="NO"/>
    <s v="https://svn.bciseguros.cl/svn/Repositorio_Principal/ZENIT/IIS/WEB/SOAPWEB/branches/V10.9"/>
    <m/>
    <m/>
    <d v="2021-02-11T09:50:31"/>
    <d v="2021-02-11T10:13:43"/>
    <d v="2021-02-11T16:28:00"/>
    <m/>
    <m/>
    <d v="1899-12-30T00:23:00"/>
    <s v="jueves"/>
    <s v="0:23"/>
    <n v="-44238.686111111114"/>
    <x v="0"/>
    <s v="PASADO A QA"/>
    <x v="2"/>
    <s v="LORETO URZUA"/>
    <s v="BCI seguros Generales"/>
    <s v="WEB"/>
  </r>
  <r>
    <x v="0"/>
    <n v="202102105621868"/>
    <s v="pagowebpay.zenitseguros.cl"/>
    <s v="Francisco Gutiérrez Muñoz"/>
    <n v="6229"/>
    <s v="PASADO A QA"/>
    <s v="IIS"/>
    <s v="ZENIT"/>
    <s v="Error detectado por desarrollador"/>
    <s v="FELIPE ARANCIBIA"/>
    <s v="1.- Respaldar carpeta destino- 2.- Copiar desde carpeta de origen a destino, no copiar web.config, ni carpeta log 3.- Borrar contenido carpeta Log 4.- Reciclar pool sitio. Rollback: En caso de error, borrar contenido carpeta destino y restaurar respaldo..."/>
    <m/>
    <m/>
    <s v="NO"/>
    <s v="https://svn.bciseguros.cl/svn/Repositorio_Principal/ZENIT/IIS/WEB/pagowebpay/branches/V2.0.1/"/>
    <m/>
    <m/>
    <d v="2021-02-10T19:25:49"/>
    <d v="2021-02-11T10:03:09"/>
    <m/>
    <m/>
    <m/>
    <d v="1899-12-30T14:37:00"/>
    <s v="jueves"/>
    <s v="14:37"/>
    <m/>
    <x v="0"/>
    <s v="PASADO A QA"/>
    <x v="2"/>
    <s v="LORETO URZUA"/>
    <s v="Zenit Seguros"/>
    <s v="WEB"/>
  </r>
  <r>
    <x v="0"/>
    <n v="202010275620789"/>
    <s v="soapweb"/>
    <s v="Moises Benjamin Arriagada Cerda"/>
    <n v="6228"/>
    <s v="PASADO A QA"/>
    <s v="IIS"/>
    <s v="BCI"/>
    <s v="Mejora/cambio solicitado por Usuario"/>
    <s v="FANNY MEDEL"/>
    <s v="1) Respaldar sitio actual 2) Copiar archivos de orgen (carpeta release)  a destino descartando archivo web.config 3) modificar web.config agregar los siguientes nodos antes del cierre del nodo  &amp;lt;/configuration&amp;gt;  (Esto ya fue ejecutado en el paso an..."/>
    <s v="!Los script ya fueron ejecutados en QA¡ Ejecutar script de base de datos en Esquema ADMSOAP  base de datos qsoap Unired.sql   En caso de error ejecutar rollback Unired Rollback.sql"/>
    <m/>
    <s v="NO"/>
    <s v="https://svn.bciseguros.cl/svn/Repositorio_Principal/BCI/IIS/WEB/SOAPWEB/branches/V14.8"/>
    <m/>
    <m/>
    <d v="2021-02-10T18:23:38"/>
    <d v="2021-02-11T09:16:56"/>
    <m/>
    <m/>
    <m/>
    <d v="1899-12-30T14:53:00"/>
    <s v="jueves"/>
    <s v="14:53"/>
    <m/>
    <x v="0"/>
    <s v="PASADO A QA"/>
    <x v="2"/>
    <s v="LORETO URZUA"/>
    <s v="BCI seguros Generales"/>
    <s v="BD"/>
  </r>
  <r>
    <x v="0"/>
    <n v="202004285618734"/>
    <s v="Endosos en punta (Endosos Web)"/>
    <s v="Pablo Antonio Lorca Retamales"/>
    <n v="6227"/>
    <s v="PASADO A QA"/>
    <s v="Otros"/>
    <s v="BCI"/>
    <s v="Paso en etapas"/>
    <s v="CARLOS MU&amp;amp;NTILDE;OZ"/>
    <s v="a.- BACKUP:  1.- No es necesario realizar BACKUP. b.- PASO a QA: 1.- Eliminar todo el contenido y pasar desde origen a destino. c.- ROLLBACK: 1.- dado que no hay BACKUP, no es necesario ROLLBACK."/>
    <m/>
    <m/>
    <s v="NO"/>
    <s v="https://svn.bciseguros.cl/svn/Repositorio_Principal/BCI/ANGULAR/EndososWeb/branches/V4.8/Release/"/>
    <m/>
    <m/>
    <d v="2021-02-10T15:14:17"/>
    <d v="2021-02-10T15:47:57"/>
    <m/>
    <m/>
    <m/>
    <d v="1899-12-30T00:33:00"/>
    <s v="miércoles"/>
    <s v="0:33"/>
    <d v="1899-12-30T00:00:00"/>
    <x v="0"/>
    <s v="PASADO A QA"/>
    <x v="0"/>
    <s v="PAOLA VARGAS"/>
    <s v="BCI seguros Generales"/>
    <s v="WEB"/>
  </r>
  <r>
    <x v="0"/>
    <n v="202101265621747"/>
    <s v="cotizadorsegurovida.bciseguros.cl"/>
    <s v="Francisco Gutiérrez Muñoz"/>
    <n v="6222"/>
    <s v="SOLICITADO A PROD."/>
    <s v="IIS"/>
    <s v="BCI"/>
    <s v="Mejora/cambio solicitado por Usuario"/>
    <s v="FELIPE ARANCIBIA"/>
    <s v="1.- Respaldar carpeta de destino 2.- Copiar desde carpeta de origen a carpeta de destino, no copiar archivo web.config ni carpeta bandeja 3.- Reciclar pool En caso de error, rollback es restaurar respaldo en carpeta de destino."/>
    <s v="Ejecutar script en base Q11 esquema ADMACPE, ejecutar solo &amp;quot;1 Tablas.sql&amp;quot; y &amp;quot;2 Procedimientos.sql&amp;quot; 1_Tablas.sql 2_Procedimientos.sql 3 DML.sql (NO EJECUTAR EN QA) En caso de error ejecutar rollback Rollback.sql"/>
    <m/>
    <s v="NO"/>
    <s v="https://svn.bciseguros.cl/svn/Repositorio_Principal/BCI/IIS/WEB/cotizadorSeguroVida/branches/V2.10/Release"/>
    <m/>
    <m/>
    <d v="2021-02-10T13:07:16"/>
    <d v="2021-02-10T15:40:31"/>
    <d v="2021-02-17T10:17:28"/>
    <m/>
    <m/>
    <d v="1899-12-30T02:33:00"/>
    <s v="miércoles"/>
    <s v="2:33"/>
    <n v="-44244.428796296299"/>
    <x v="0"/>
    <s v="PASADO A QA"/>
    <x v="2"/>
    <s v="LORETO URZUA"/>
    <s v="BCI seguros Generales"/>
    <s v="BD"/>
  </r>
  <r>
    <x v="0"/>
    <n v="202012145621279"/>
    <s v="AccesoCotizadores"/>
    <s v="Víctor Danilo Carreño Leal"/>
    <n v="6217"/>
    <s v="SOLICITADO A PROD."/>
    <s v="IIS"/>
    <s v="BCI"/>
    <s v="Incidente"/>
    <s v="SILVANA LANDAETA"/>
    <s v="web - Respaldar sitio en destino - Copiar de origen a destino, excepción de web.config ** En caso de rollback, restaurar sitio con respaldo. NRO. INCIDENTE 714"/>
    <m/>
    <m/>
    <s v="SI"/>
    <s v="https://svn.bciseguros.cl/svn/integracion_continua/BCI/WEB/Accesocotizadores/branches/Linea Desarrollo"/>
    <m/>
    <m/>
    <d v="2021-02-10T09:16:57"/>
    <d v="2021-02-10T15:27:13"/>
    <d v="2021-02-10T16:38:52"/>
    <m/>
    <m/>
    <d v="1899-12-30T06:10:00"/>
    <s v="miércoles"/>
    <s v="6:10"/>
    <m/>
    <x v="1"/>
    <s v="PASADO A QA"/>
    <x v="2"/>
    <s v="LORETO URZUA"/>
    <s v="BCI seguros Generales"/>
    <s v="WEB"/>
  </r>
  <r>
    <x v="0"/>
    <n v="202102035621812"/>
    <s v="Web Corporativa 3.0 - Portal Cliente"/>
    <s v="Veronica Querales Alcalde"/>
    <n v="6226"/>
    <s v="PASADO A QA"/>
    <s v="IIS"/>
    <s v="BCI"/>
    <s v="Mejora/cambio solicitado por Usuario"/>
    <s v="SUSANA TELLO"/>
    <s v="1-Respaldar sitio actual 2-Llevar de origen del svn al destino sin pisar archivos .config 2-Agregar Key en archivo Properties.config: &amp;lt;add key=&amp;quot;carga.pendiente.val&amp;quot; value=&amp;quot;false&amp;quot; /&amp;gt; En caso de falla: Ejecutar respaldo del paso..."/>
    <s v="No Aplica"/>
    <m/>
    <s v="NO"/>
    <s v="https://svn.bciseguros.cl/svn/Repositorio_Principal/BCI/IIS/WEB/Clientes/branches/V4.5/Release"/>
    <m/>
    <m/>
    <d v="2021-02-10T15:00:55"/>
    <d v="2021-02-10T15:15:01"/>
    <m/>
    <m/>
    <m/>
    <d v="1899-12-30T00:14:00"/>
    <s v="miércoles"/>
    <s v="0:14"/>
    <d v="1899-12-30T00:00:00"/>
    <x v="0"/>
    <s v="PASADO A QA"/>
    <x v="7"/>
    <s v="CARLOS ZUÑIGA"/>
    <s v="BCI seguros Generales"/>
    <s v="BD"/>
  </r>
  <r>
    <x v="0"/>
    <n v="202102035621812"/>
    <s v="apiwebcolectivo"/>
    <s v="Veronica Querales Alcalde"/>
    <n v="6225"/>
    <s v="PASADO A QA"/>
    <s v="IIS"/>
    <s v="BCI"/>
    <s v="Mejora/cambio solicitado por Usuario"/>
    <s v="SUSANA TELLO"/>
    <s v="1-Respaldar sitio actual. 2-Tomar de origen a destino sin pisar web.config. En caso de falla: Tomar respaldo del paso 1"/>
    <s v="No Aplica"/>
    <m/>
    <s v="NO"/>
    <s v="https://svn.bciseguros.cl/svn/Repositorio_Principal/BCI/IIS/WS/ApiWebColectivo/branches/V1.7/Release"/>
    <m/>
    <m/>
    <d v="2021-02-10T15:01:43"/>
    <d v="2021-02-10T15:08:17"/>
    <m/>
    <m/>
    <m/>
    <d v="1899-12-30T00:06:00"/>
    <s v="miércoles"/>
    <s v="0:6"/>
    <d v="1899-12-30T00:00:00"/>
    <x v="0"/>
    <s v="PASADO A QA"/>
    <x v="7"/>
    <s v="CARLOS ZUÑIGA"/>
    <s v="BCI seguros Generales"/>
    <s v="BD"/>
  </r>
  <r>
    <x v="0"/>
    <n v="202102045621822"/>
    <s v="ApiCobMedPago"/>
    <s v="Luis Yeyson Matamala Cabrera"/>
    <n v="6224"/>
    <s v="SOLICITADO A PROD."/>
    <s v="IIS"/>
    <s v="BCI"/>
    <s v="Incidente"/>
    <s v="JUAN PABLO VARGAS ORTIZ"/>
    <s v="INCIDENTE  NRO  707 1. Realizar un respaldo de la publicación 2. Eliminar el contenido actual, excepto el archivo Web.config y el directorio /Logs 3. Copiar todo Release del SVN al destino, excepto el archivo Web.config y el directorio /Logs 5. Reinic..."/>
    <s v="N/A"/>
    <m/>
    <s v="NO"/>
    <s v="https://svn.bciseguros.cl/svn/Repositorio_Principal/BCI/IIS/WS/ApiCobMedPago/branches/V2.9.1"/>
    <m/>
    <m/>
    <d v="2021-02-10T13:19:08"/>
    <d v="2021-02-10T14:57:29"/>
    <d v="2021-02-10T17:16:10"/>
    <m/>
    <m/>
    <d v="1899-12-30T01:38:00"/>
    <s v="miércoles"/>
    <s v="1:38"/>
    <n v="-44237.719560185185"/>
    <x v="1"/>
    <s v="PASADO A QA"/>
    <x v="4"/>
    <s v="YORKA CARVAJAL"/>
    <s v="BCI seguros Generales"/>
    <s v="BD"/>
  </r>
  <r>
    <x v="0"/>
    <n v="202005135618882"/>
    <s v="Recaudaci&amp;oacute;n L&amp;iacute;der"/>
    <s v="Luz Marina Carrero Gomez"/>
    <n v="6218"/>
    <s v="PASADO A QA"/>
    <s v="Ensemble"/>
    <s v="BCI"/>
    <s v="Nuevo"/>
    <s v="MARIA ELENA SORIANO"/>
    <s v="."/>
    <s v="Versión: 65040 1) Respaldar los siguientes objetos de esquema ADMENS.   1.1) ADMENS.ENS_PKG_VALIDACIONES_CONCOM   1.2) ADMENS.ENS_PKG_CARGAS_VIDA   1.3) ADMENS.ENS_PKG_HOMOLOGACIONES_VIDA   1.4) ADMENS.ENS_PKG_PRINCIPAL_VIDA   1.5) ADMENS.ENS_PKG_INFO..."/>
    <m/>
    <s v="NO"/>
    <s v="https://svn.bciseguros.cl/svn/Repositorio_Principal/BCI/ACSELX/V6.0/branches/V6.0/Acselx/Acsel_6i/BasedeDatos"/>
    <m/>
    <m/>
    <d v="2021-02-10T10:24:17"/>
    <d v="2021-02-10T13:34:51"/>
    <m/>
    <m/>
    <m/>
    <d v="1899-12-30T03:10:00"/>
    <s v="miércoles"/>
    <s v="3:10"/>
    <d v="1899-12-30T00:00:00"/>
    <x v="0"/>
    <s v="PASADO A QA"/>
    <x v="7"/>
    <s v="CARLOS ZUÑIGA"/>
    <s v="BCI seguros Generales"/>
    <s v="BD"/>
  </r>
  <r>
    <x v="0"/>
    <n v="202008265620078"/>
    <s v="webdescuentosespeciales"/>
    <s v="Sebastián Ignacio Reale Alfaro"/>
    <n v="6223"/>
    <s v="PASADO A QA"/>
    <s v="IIS"/>
    <s v="BCI"/>
    <s v="Mejora/cambio solicitado por Usuario"/>
    <s v="FABIAN ROMAN"/>
    <s v="1.- Respaldar Sitio de destino 2.- Copiar de origen a destino, exceptuando archivo web.config 3.- En caso de error volver a sitio respaldado, mencionado en el punto 1."/>
    <m/>
    <m/>
    <s v="NO"/>
    <s v="https://svn.bciseguros.cl/svn/Repositorio_Principal/BCI/IIS/WEB/webDescuentosEspeciales/branches/V2.5"/>
    <m/>
    <m/>
    <d v="2021-02-10T13:11:35"/>
    <d v="2021-02-10T13:32:17"/>
    <m/>
    <m/>
    <m/>
    <d v="1899-12-30T00:20:00"/>
    <s v="miércoles"/>
    <s v="0:20"/>
    <d v="1899-12-30T00:00:00"/>
    <x v="0"/>
    <s v="PASADO A QA"/>
    <x v="2"/>
    <s v="LORETO URZUA"/>
    <s v="BCI seguros Generales"/>
    <s v="WEB"/>
  </r>
  <r>
    <x v="0"/>
    <n v="202004285618734"/>
    <s v="Endosos en punta (Endosos Web)"/>
    <s v="Pablo Antonio Lorca Retamales"/>
    <n v="6221"/>
    <s v="PASADO A QA"/>
    <s v="Otros"/>
    <s v="BCI"/>
    <s v="Paso en etapas"/>
    <s v="CARLOS MU&amp;amp;NTILDE;OZ"/>
    <s v="a.- BACKUP:  1.- No es necesario realizar BACKUP. b.- PASO a QA: 1.- Eliminar todo el contenido y pasar desde origen a destino. c.- ROLLBACK: 1.- dado que no hay BACKUP, no es necesario ROLLBACK."/>
    <m/>
    <m/>
    <s v="NO"/>
    <s v="https://svn.bciseguros.cl/svn/Repositorio_Principal/BCI/ANGULAR/EndososWeb/branches/V4.8/Release/"/>
    <m/>
    <m/>
    <d v="2021-02-10T13:02:35"/>
    <d v="2021-02-10T13:28:07"/>
    <m/>
    <m/>
    <m/>
    <d v="1899-12-30T00:25:00"/>
    <s v="miércoles"/>
    <s v="0:25"/>
    <d v="1899-12-30T00:00:00"/>
    <x v="0"/>
    <s v="PASADO A QA"/>
    <x v="0"/>
    <s v="PAOLA VARGAS"/>
    <s v="BCI seguros Generales"/>
    <s v="WEB"/>
  </r>
  <r>
    <x v="1"/>
    <n v="202004285618734"/>
    <s v="Reporte Modificaci&amp;oacute;n Materia Asegurada"/>
    <s v="Pablo Antonio Lorca Retamales"/>
    <n v="5990"/>
    <s v="RECHAZADO"/>
    <s v="AS400"/>
    <s v="BCI"/>
    <s v="Paso en etapas"/>
    <s v="ALEXIA REYES"/>
    <s v="Si existe objeto reemplazar"/>
    <m/>
    <s v="Cancelada por Desarrollador"/>
    <s v="NO"/>
    <m/>
    <m/>
    <m/>
    <d v="2021-01-12T09:24:25"/>
    <d v="2021-01-12T10:14:04"/>
    <m/>
    <m/>
    <m/>
    <d v="1899-12-30T00:49:00"/>
    <s v="martes"/>
    <s v="0:49"/>
    <m/>
    <x v="0"/>
    <s v="RECHAZADO"/>
    <x v="3"/>
    <s v="PAOLA VARGAS"/>
    <s v="BCI seguros Generales"/>
    <s v="WEB"/>
  </r>
  <r>
    <x v="0"/>
    <n v="202101045621494"/>
    <s v="worksite.zenitseguros.cl"/>
    <s v="Francisco Gutiérrez Muñoz"/>
    <n v="6220"/>
    <s v="PASADO A QA"/>
    <s v="IIS"/>
    <s v="ZENIT"/>
    <s v="Mejora/cambio solicitado por Usuario"/>
    <s v="FELIPE ARANCIBIA"/>
    <s v="1.- Respaldar carpeta de destino 2.- Borrar carpeta BIN de destino. 3.- Copiar desde origen a destino, no copiar web.config ni carpeta bandeja. 4.- Reciclar pool sitio. En caso de rollback restaurar respaldo."/>
    <m/>
    <m/>
    <s v="NO"/>
    <s v="https://svn.bciseguros.cl/svn/Repositorio_Principal/ZENIT/IIS/WEB/worksite/branches/V3.4/Release"/>
    <m/>
    <m/>
    <d v="2021-02-10T11:22:30"/>
    <d v="2021-02-10T12:32:28"/>
    <m/>
    <m/>
    <m/>
    <d v="1899-12-30T01:09:00"/>
    <s v="miércoles"/>
    <s v="1:9"/>
    <m/>
    <x v="0"/>
    <s v="PASADO A QA"/>
    <x v="2"/>
    <s v="LORETO URZUA"/>
    <s v="Zenit Seguros"/>
    <s v="WEB"/>
  </r>
  <r>
    <x v="0"/>
    <n v="202012305621462"/>
    <s v="Proceso de generaci&amp;oacute;n de base de datos de CXP sin OP generada"/>
    <s v="Maria Luisa Chitu Chaumes"/>
    <n v="6216"/>
    <s v="PASADO A QA"/>
    <s v="ACSELX"/>
    <s v="BCI"/>
    <s v="Mejora/cambio solicitado por Usuario"/>
    <s v="MARIA ELENA SORIANO"/>
    <s v="Instrucciones para Forms y reportes: 1. Copiar los componentes CXPPEND.fmb y CXPPEND.fmx desde la ruta origen en SVN 65031 al destino (es un forms nuevo) 2. No aplica vuelta atrás ya que se trata de un forms nuevo"/>
    <s v="Instrucciones para Base de Datos: 1. Copiar los componentes desde ruta origen en SVN 65031 al destino 2. Ejecutar el siguiente script:          creacion_tabla_ACS_CTASXPAGAR_PENDIENTE.sql          pr_obligacion_desa.sql 3. En caso de error ejecutar l..."/>
    <m/>
    <s v="NO"/>
    <s v="https://svn.bciseguros.cl/svn/Repositorio_Principal/BCI/ACSELX/V6.0/branches/V6.0/Acselx/Acsel_6i"/>
    <m/>
    <m/>
    <d v="2021-02-09T17:47:57"/>
    <d v="2021-02-10T08:49:41"/>
    <m/>
    <m/>
    <m/>
    <d v="1899-12-30T15:01:00"/>
    <s v="miércoles"/>
    <s v="15:1"/>
    <m/>
    <x v="0"/>
    <s v="PASADO A QA"/>
    <x v="5"/>
    <s v="CARLOS ZUÑIGA"/>
    <s v="BCI Seguros Vida"/>
    <s v="BD"/>
  </r>
  <r>
    <x v="0"/>
    <n v="202010275620789"/>
    <s v="wssoapbcobci"/>
    <s v="Moises Benjamin Arriagada Cerda"/>
    <n v="6215"/>
    <s v="PASADO A QA"/>
    <s v="IIS"/>
    <s v="BCI"/>
    <s v="Mejora/cambio solicitado por Usuario"/>
    <s v="PAMELA ORTEGA"/>
    <s v="1) Respaldar Sitio Actual 2) Copiar de origen (release) a destino   descartando web.config 3) En caso de error volver a versión respaldada"/>
    <m/>
    <m/>
    <s v="NO"/>
    <s v="https://svn.bciseguros.cl/svn/Repositorio_Principal/BCI/IIS/WS/wssoapbcobci/branches/V3.0"/>
    <m/>
    <m/>
    <d v="2021-02-09T16:53:12"/>
    <d v="2021-02-09T17:04:51"/>
    <m/>
    <m/>
    <m/>
    <d v="1899-12-30T00:11:00"/>
    <s v="martes"/>
    <s v="0:11"/>
    <m/>
    <x v="0"/>
    <s v="PASADO A QA"/>
    <x v="2"/>
    <s v="LORETO URZUA"/>
    <s v="BCI seguros Generales"/>
    <s v="WEB"/>
  </r>
  <r>
    <x v="0"/>
    <n v="202010275620789"/>
    <s v="SoapwebBCI"/>
    <s v="Sebastián Ignacio Reale Alfaro"/>
    <n v="6214"/>
    <s v="SOLICITADO A PROD."/>
    <s v="IIS"/>
    <s v="ZENIT"/>
    <s v="Error detectado por desarrollador"/>
    <s v="BARBARA CABEZAS"/>
    <s v="Seguir las Siguientes instrucciones 1)Respaldar destino 2)Copiar de Origen a Destino Exceptuando webconfig 3)Reciclar Pool 4)En caso de rollback restituir respaldo de paso 1"/>
    <m/>
    <m/>
    <s v="NO"/>
    <s v="https://svn.bciseguros.cl/svn/Repositorio_Principal/ZENIT/IIS/WEB/SOAPWEB/branches/V10.9"/>
    <m/>
    <m/>
    <d v="2021-02-09T16:11:01"/>
    <d v="2021-02-09T16:22:46"/>
    <d v="2021-02-10T15:42:50"/>
    <m/>
    <m/>
    <d v="1899-12-30T00:11:00"/>
    <s v="martes"/>
    <s v="0:11"/>
    <n v="-44237.654745370368"/>
    <x v="0"/>
    <s v="PASADO A QA"/>
    <x v="2"/>
    <s v="LORETO URZUA"/>
    <s v="Zenit Seguros"/>
    <s v="WEB"/>
  </r>
  <r>
    <x v="0"/>
    <n v="202102045621821"/>
    <s v="ACSEL"/>
    <s v="Luis Muñoz Manriquez"/>
    <n v="6211"/>
    <s v="SOLICITADO A PROD."/>
    <s v="ACSELX"/>
    <s v="BCI"/>
    <s v="Paso en etapas"/>
    <s v="SERGIO VIDAL"/>
    <s v="** SVN NRO   65012 ****   componentes forms   1. respaldo de componentes         SERCFG30.fmb - SERCFG30.fmx       IFRS001.fmb      - IFRS001.fmx        DPS20002.fmb    -  DPS20002.fmx  2. Copiar los programas según ruta SVN   forms        SERCFG30..."/>
    <s v="** SVN NRO   65012 **** 1  Ejecutar Script   Solo cambio Package *     Esquema ACSEL         PR_CIERRE_VIDA.SQL       PR_EVAS_PROCESOS .SQL   Esquema ADMSER          SER_PKG_EVACOL_02.SQL          SER_PKG_EVACOL_04.SQL En caso de Rollback ejecutar :   ..."/>
    <m/>
    <s v="NO"/>
    <s v="https://svn.bciseguros.cl/svn/Repositorio_Principal/BCI/ACSELX/V6.0/branches/V6.0/Acselx/Acsel_6i/BasedeDatos"/>
    <m/>
    <m/>
    <d v="2021-02-09T14:00:38"/>
    <d v="2021-02-09T15:52:21"/>
    <d v="2021-02-10T23:48:51"/>
    <m/>
    <m/>
    <d v="1899-12-30T01:51:00"/>
    <s v="martes"/>
    <s v="1:51"/>
    <m/>
    <x v="0"/>
    <s v="PASADO A QA"/>
    <x v="5"/>
    <s v="PAOLA CONTRERAS"/>
    <s v="BCI Seguros Vida"/>
    <s v="BD"/>
  </r>
  <r>
    <x v="0"/>
    <n v="201909105616282"/>
    <s v="CargaAS400CotizadorSeguroHogar"/>
    <s v="Javier Guillermo Cautivo Ramírez"/>
    <n v="6213"/>
    <s v="SOLICITADO A PROD."/>
    <s v="Consola"/>
    <s v="BCI"/>
    <s v="Nuevo"/>
    <s v="SEBASTIAN GONZALEZ"/>
    <s v="&amp;quot;**No se debe ejecutar en QA**, Respaso de scripts de SP para producción, estos cambios ya existe en QA - Respaldar sitio de destino. - BORRAR carpeta bin de destino. - Copiar y pegar todo el contenido de la carpeta de origen a carpeta de destino..."/>
    <s v="&amp;quot;**No se debe ejecutar en QA**, Respaso de scripts de SP para producción, estos cambios ya existe en QA 1.- Ejecutar SP_SEL_MEDIOPAGOCRR_BANCA.sql de la carpeta de SVN en base de datos Q11, esquema ADMHOGAR. 2.- Ejecutar sp_sel_datos_poliza.sql d..."/>
    <s v="ya en QA"/>
    <s v="NO"/>
    <s v="https://svn.bciseguros.cl/svn/Repositorio_Principal/BCI/CONSOLAS/CargaAS400CotizadorSeguroHogar/branches/V1.4.7/Fuentes"/>
    <m/>
    <m/>
    <d v="2021-02-09T15:40:56"/>
    <d v="2021-02-09T15:44:37"/>
    <d v="2021-02-09T15:48:32"/>
    <m/>
    <m/>
    <d v="1899-12-30T00:03:00"/>
    <s v="martes"/>
    <s v="0:3"/>
    <n v="-44236.658703703702"/>
    <x v="0"/>
    <s v="PASADO A QA"/>
    <x v="2"/>
    <s v="LORETO URZUA"/>
    <s v="BCI seguros Generales"/>
    <s v="BD"/>
  </r>
  <r>
    <x v="0"/>
    <n v="201909105616282"/>
    <s v="Cotizador hogar Corredores"/>
    <s v="Javier Guillermo Cautivo Ramírez"/>
    <n v="6212"/>
    <s v="PASADO A QA"/>
    <s v="IIS"/>
    <s v="BCI"/>
    <s v="Mejora/cambio solicitado por Usuario"/>
    <s v="SILVANA LANDAETA"/>
    <s v="&amp;quot;**No se debe ejecutar en QA**, Respaso de scripts de SP para producción, estos cambios ya existe en QA - Respaldar sitio de destino. - BORRAR carpeta bin de destino. - Copiar y pegar todo el contenido de la carpeta de origen a carpeta de destino..."/>
    <s v="1.- Ejecutar SP_SEL_MEDIOPAGOCRR_BANCA.sql de la carpeta de SVN en base de datos Q11, esquema ADMHOGAR. 2.- Ejecutar sp_sel_datos_poliza.sql de la carpeta de SVN en base de datos Q11, esquema ADMHOGAR. 3.- SP_SEL_PLANPAGO.sql de la carpeta de SVN en base..."/>
    <s v="Javier Cautivo indica que no se debe ejecutar en QA"/>
    <s v="NO"/>
    <s v="https://svn.bciseguros.cl/svn/Repositorio_Principal/BCI/IIS/WEB/Cotizadorhogarcorredores/branches/V1.5.1/Fuentes"/>
    <m/>
    <m/>
    <d v="2021-02-09T14:01:17"/>
    <d v="2021-02-09T15:35:36"/>
    <m/>
    <m/>
    <m/>
    <d v="1899-12-30T01:34:00"/>
    <s v="martes"/>
    <s v="1:34"/>
    <m/>
    <x v="0"/>
    <s v="PASADO A QA"/>
    <x v="2"/>
    <s v="LORETO URZUA"/>
    <s v="BCI seguros Generales"/>
    <s v="BD"/>
  </r>
  <r>
    <x v="0"/>
    <n v="202101185621655"/>
    <s v="Winper"/>
    <s v="Yorka Carola Carvajal San Martin"/>
    <n v="6034"/>
    <s v="SOLICITADO A PROD."/>
    <s v="Otros"/>
    <s v="BCI"/>
    <s v="Mejora/cambio solicitado por Usuario"/>
    <s v="YORKA CARVAJAL"/>
    <s v="1. Respaldar BD producción 2. Refrescar BD QA con respaldo del punto 1 3. De acuerdo a las indicaciones del proveedor:    3.1. Para actualizar Winper puedes descargar los paquetes desde el siguiente link: https://www.innovasoft.cl/actualizaciones    3.2..."/>
    <m/>
    <m/>
    <s v="NO"/>
    <s v="."/>
    <m/>
    <m/>
    <d v="2021-02-09T15:28:50"/>
    <d v="2021-02-09T15:32:49"/>
    <d v="2021-02-09T15:33:52"/>
    <m/>
    <m/>
    <d v="1899-12-30T00:03:00"/>
    <s v="martes"/>
    <s v="0:3"/>
    <m/>
    <x v="0"/>
    <s v="PASADO A QA"/>
    <x v="8"/>
    <e v="#N/A"/>
    <s v="BCI seguros Generales"/>
    <s v="WEB"/>
  </r>
  <r>
    <x v="0"/>
    <n v="202102045621822"/>
    <s v="ApiCobMedPago"/>
    <s v="Luis Yeyson Matamala Cabrera"/>
    <n v="6209"/>
    <s v="PASADO A QA"/>
    <s v="IIS"/>
    <s v="BCI"/>
    <s v="Incidente"/>
    <s v="JUAN PABLO VARGAS ORTIZ"/>
    <s v="INCIDENTE  NRO  707 1. Realizar un respaldo de la publicación 2. Eliminar el contenido actual, excepto el archivo Web.config y el directorio /Logs 3. Copiar todo Release del SVN al destino, excepto el archivo Web.config y el directorio /Logs 5. Reinic..."/>
    <s v="N/A"/>
    <m/>
    <s v="NO"/>
    <s v="https://svn.bciseguros.cl/svn/Repositorio_Principal/BCI/IIS/WS/ApiCobMedPago/branches/V2.9.1"/>
    <m/>
    <m/>
    <d v="2021-02-09T12:02:05"/>
    <d v="2021-02-09T14:13:23"/>
    <m/>
    <m/>
    <m/>
    <d v="1899-12-30T02:11:00"/>
    <s v="martes"/>
    <s v="2:11"/>
    <m/>
    <x v="1"/>
    <s v="PASADO A QA"/>
    <x v="4"/>
    <s v="YORKA CARVAJAL"/>
    <s v="BCI seguros Generales"/>
    <s v="BD"/>
  </r>
  <r>
    <x v="0"/>
    <n v="202012075621217"/>
    <s v="DOCUMENTO ACTUALIZADO"/>
    <s v="Caricia Isabel Jara Cubillos"/>
    <n v="6210"/>
    <s v="SOLICITADO A PROD."/>
    <s v="AS400"/>
    <s v="BCI"/>
    <s v="Mejora/cambio solicitado por Usuario"/>
    <s v="LUIS SILVA"/>
    <s v="."/>
    <s v="."/>
    <m/>
    <s v="NO"/>
    <m/>
    <m/>
    <m/>
    <d v="2021-02-09T12:27:24"/>
    <d v="2021-02-09T12:45:04"/>
    <d v="2021-02-10T10:53:21"/>
    <m/>
    <m/>
    <d v="1899-12-30T00:17:00"/>
    <s v="martes"/>
    <s v="0:17"/>
    <m/>
    <x v="0"/>
    <s v="PASADO A QA"/>
    <x v="3"/>
    <s v="LUIS SILVA"/>
    <s v="BCI seguros Generales"/>
    <s v="BD"/>
  </r>
  <r>
    <x v="0"/>
    <n v="202010275620789"/>
    <s v="https://soapbancoestado.cl"/>
    <s v="Sebastián Ignacio Reale Alfaro"/>
    <n v="6206"/>
    <s v="SOLICITADO A PROD."/>
    <s v="IIS"/>
    <s v="ZENIT"/>
    <s v="Incidente"/>
    <s v="BARBARA CABEZAS"/>
    <s v="Instrucciones: 1) Respaldar destino 2) Copiar desde Origen a Destino (Sitio Banco Estado tiene varias aplicaciones se debe copiar adentro de la carpeta ..\soapbancoestado.cl\cajavecina) excepto webconfig 3)Reciclar Pool Rollback 1) Restaurar respaldo"/>
    <m/>
    <s v="Incidente 711"/>
    <s v="NO"/>
    <s v="https://svn.bciseguros.cl/svn/Repositorio_Principal/ZENIT/IIS/WEB/SOAPBCOESTADOCAJAVECINA/branches/V1.9"/>
    <m/>
    <m/>
    <d v="2021-02-09T11:28:46"/>
    <d v="2021-02-09T12:35:39"/>
    <d v="2021-02-09T12:45:48"/>
    <m/>
    <m/>
    <d v="1899-12-30T01:06:00"/>
    <s v="martes"/>
    <s v="1:6"/>
    <m/>
    <x v="1"/>
    <s v="PASADO A QA"/>
    <x v="2"/>
    <s v="LORETO URZUA"/>
    <s v="Zenit Seguros"/>
    <s v="WEB"/>
  </r>
  <r>
    <x v="0"/>
    <n v="202102055621827"/>
    <s v="OficinaVirtual"/>
    <s v="Victor Marcelo Oliva Espina"/>
    <n v="6208"/>
    <s v="SOLICITADO A PROD."/>
    <s v="IIS"/>
    <s v="BCI"/>
    <s v="Mejora/cambio solicitado por Usuario"/>
    <s v="SILVANA LANDAETA"/>
    <s v="[NO EJECUTAR INSTRUCCIONES EN QA, SOLUCION ES CARGADA POR INTEGRACION CONTINUA UTILIZANDO JENKINS] Instrucciones Relase/Componentes 1) Respaldar sitio actual 2) Copiar de origen a destino omitir web.confing y properties.config 3)* RollBack Restablecer..."/>
    <s v="No aplica"/>
    <m/>
    <s v="SI"/>
    <s v="https://svn.bciseguros.cl/svn/integracion_continua/BCI/WEB/OficinaVirtual/branches/Linea Desarrollo"/>
    <m/>
    <m/>
    <d v="2021-02-09T11:59:16"/>
    <d v="2021-02-09T12:09:26"/>
    <d v="2021-02-09T15:34:24"/>
    <m/>
    <m/>
    <d v="1899-12-30T00:10:00"/>
    <s v="martes"/>
    <s v="0:10"/>
    <m/>
    <x v="0"/>
    <s v="PASADO A QA"/>
    <x v="1"/>
    <s v="DIANA PACHECO"/>
    <s v="BCI seguros Generales"/>
    <s v="BD"/>
  </r>
  <r>
    <x v="0"/>
    <n v="202102055621827"/>
    <s v="ApiOfVirtual"/>
    <s v="Victor Marcelo Oliva Espina"/>
    <n v="6207"/>
    <s v="SOLICITADO A PROD."/>
    <s v="IIS"/>
    <s v="BCI"/>
    <s v="Mejora/cambio solicitado por Usuario"/>
    <s v="SILVANA LANDAETA"/>
    <s v="NO APLICAR PASO PARA QA POR JENKIS, SOLO LIBERAR 1) Reespaldar sitio actual 2) Copiar de origen a destino, omitir web.confing 3) * RollBack restaurar respaldo solicitado en punto 1"/>
    <s v="NO APLICAR PASO PARA QA POR JENKIS, SOLO LIBERAR Si tiene instrucciones Si Base de datos: P02 - ADMOFVIR - Ejecutar Scripts en el orden en que se encuentran enumerados en la ruta: ../Script/V4.1/Actualizacion/ADMOFVIR - Caso de error ejecutar rollback..."/>
    <m/>
    <s v="SI"/>
    <s v="https://svn.bciseguros.cl/svn/integracion_continua/BCI/API/ApiOfVirtual/branches/Linea Desarrollo/Fuentes"/>
    <m/>
    <m/>
    <d v="2021-02-09T11:56:43"/>
    <d v="2021-02-09T12:09:12"/>
    <d v="2021-02-09T15:33:31"/>
    <m/>
    <m/>
    <d v="1899-12-30T00:12:00"/>
    <s v="martes"/>
    <s v="0:12"/>
    <m/>
    <x v="0"/>
    <s v="PASADO A QA"/>
    <x v="1"/>
    <s v="DIANA PACHECO"/>
    <s v="BCI seguros Generales"/>
    <s v="BD"/>
  </r>
  <r>
    <x v="0"/>
    <n v="202102055621832"/>
    <s v="WebReglaDeNegociosCotizador.bciseguros.cl"/>
    <s v="Francisco Gutiérrez Muñoz"/>
    <n v="6202"/>
    <s v="SOLICITADO A PROD."/>
    <s v="IIS"/>
    <s v="BCI"/>
    <s v="Incidente"/>
    <s v="FELIPE ARANCIBIA"/>
    <s v="1.- archivo web.config modificar tag en appSettings     &amp;lt;add key=&amp;quot;TimeOutOracle&amp;quot; value=&amp;quot;15&amp;quot;/&amp;gt; 2.- Reciclar pool #### NO EJECUTAR ESTA PARTE YA ESTAN QA ######## Nro Incidente 709 1.- Respaldar carpeta de destino 2.- Copiar desd..."/>
    <s v="#### NO EJECUTAR YA ESTAN QA ######## Nro Incidente 709 Ejecutar script en base Q11 esquema ADMREGCOT 1- DML.sql En caso de error ejecutar rollback: ROLLBACK.sql"/>
    <s v="Se ingresa ultimo numero de SVN, este paso solo fue modificar webconfig"/>
    <s v="NO"/>
    <s v="https://svn.bciseguros.cl/svn/Repositorio_Principal/BCI/IIS/WEB/WebReglaDeNegociosCotizador/branches/V6.1/Release"/>
    <m/>
    <m/>
    <d v="2021-02-09T10:41:14"/>
    <d v="2021-02-09T12:03:38"/>
    <d v="2021-02-10T15:16:51"/>
    <m/>
    <m/>
    <d v="1899-12-30T01:22:00"/>
    <s v="martes"/>
    <s v="1:22"/>
    <m/>
    <x v="1"/>
    <s v="PASADO A QA"/>
    <x v="2"/>
    <s v="LORETO URZUA"/>
    <s v="BCI seguros Generales"/>
    <s v="BD"/>
  </r>
  <r>
    <x v="0"/>
    <n v="202010195620701"/>
    <s v="ServiciosBaseSiniestro"/>
    <s v="Cristian Muñoz Yañez"/>
    <n v="6205"/>
    <s v="SOLICITADO A PROD."/>
    <s v="IIS"/>
    <s v="BCI"/>
    <s v="Mejora detectada por desarrollador"/>
    <s v="MARIA JOSE MUNOZ"/>
    <s v="- Eliminar el contenido actual del sitio menos web config - pegar el contenido de la carpeta release en destino, menos webconfig - editar web config:   - Reemplazar lo siguiente:     &amp;lt;add key=&amp;quot;correoPruebaTres&amp;quot; value=&amp;quot;maria.munoz@bciseg..."/>
    <m/>
    <m/>
    <s v="NO"/>
    <s v="https://svn.bciseguros.cl/svn/Repositorio_Principal/BCI/IIS/WS/ServiciosBaseSiniestros/branches/V3.0/Release"/>
    <m/>
    <m/>
    <d v="2021-02-09T11:10:19"/>
    <d v="2021-02-09T11:40:35"/>
    <d v="2021-02-15T17:47:08"/>
    <m/>
    <m/>
    <d v="1899-12-30T00:30:00"/>
    <s v="martes"/>
    <s v="0:30"/>
    <m/>
    <x v="0"/>
    <s v="PASADO A QA"/>
    <x v="0"/>
    <s v="PAOLA VARGAS"/>
    <s v="BCI seguros Generales"/>
    <s v="WEB"/>
  </r>
  <r>
    <x v="0"/>
    <n v="202102035621812"/>
    <s v="Web Corporativa 3.0 - Portal Cliente"/>
    <s v="Veronica Querales Alcalde"/>
    <n v="6204"/>
    <s v="SOLICITADO A PROD."/>
    <s v="IIS"/>
    <s v="BCI"/>
    <s v="Mejora/cambio solicitado por Usuario"/>
    <s v="SUSANA TELLO"/>
    <s v="1-Respaldar sitio actual 2-Llevar de origen del svn al destino sin pisar archivos .config 2-Reemplazar Key en archivo Properties.config, KEY &amp;#039;mostrar.vale.vista&amp;#039; por: &amp;lt;add key=&amp;quot;mostrar.vale.vista&amp;quot; value=&amp;quot;true&amp;quot; /&amp;gt;  Agre..."/>
    <s v="No Aplica"/>
    <m/>
    <s v="NO"/>
    <s v="https://svn.bciseguros.cl/svn/Repositorio_Principal/BCI/IIS/WEB/Clientes/branches/V4.5/Release"/>
    <m/>
    <m/>
    <d v="2021-02-09T10:56:47"/>
    <d v="2021-02-09T11:25:00"/>
    <d v="2021-02-09T12:31:51"/>
    <m/>
    <m/>
    <d v="1899-12-30T00:28:00"/>
    <s v="martes"/>
    <s v="0:28"/>
    <n v="-44236.522118055553"/>
    <x v="0"/>
    <s v="PASADO A QA"/>
    <x v="7"/>
    <s v="CARLOS ZUÑIGA"/>
    <s v="BCI seguros Generales"/>
    <s v="BD"/>
  </r>
  <r>
    <x v="0"/>
    <n v="202102035621812"/>
    <s v="apiwebcolectivo"/>
    <s v="Veronica Querales Alcalde"/>
    <n v="6203"/>
    <s v="SOLICITADO A PROD."/>
    <s v="IIS"/>
    <s v="BCI"/>
    <s v="Mejora/cambio solicitado por Usuario"/>
    <s v="SUSANA TELLO"/>
    <s v="1-Respaldar sitio actual. 2-Tomar de origen a destino sin pisar web.confif. 3- Agregar KEY en archivo Web.config: &amp;lt;add key=&amp;quot;SecuenciaTipoProducto&amp;quot; value=&amp;quot;WEB_SQ_ENRTIPOPRODUCTO&amp;quot; /&amp;gt; En caso de falla: Tomar respaldo del paso 1"/>
    <s v="No Aplica"/>
    <m/>
    <s v="NO"/>
    <s v="https://svn.bciseguros.cl/svn/Repositorio_Principal/BCI/IIS/WS/ApiWebColectivo/branches/V1.7/Release"/>
    <m/>
    <m/>
    <d v="2021-02-09T10:51:01"/>
    <d v="2021-02-09T11:12:10"/>
    <d v="2021-02-09T12:18:44"/>
    <m/>
    <m/>
    <d v="1899-12-30T00:21:00"/>
    <s v="martes"/>
    <s v="0:21"/>
    <n v="-44236.513009259259"/>
    <x v="0"/>
    <s v="PASADO A QA"/>
    <x v="7"/>
    <s v="CARLOS ZUÑIGA"/>
    <s v="BCI seguros Generales"/>
    <s v="BD"/>
  </r>
  <r>
    <x v="0"/>
    <n v="202011305621156"/>
    <s v="CARGAS MASIVAS"/>
    <s v="Caricia Isabel Jara Cubillos"/>
    <n v="6201"/>
    <s v="SOLICITADO A PROD."/>
    <s v="AS400"/>
    <s v="BCI"/>
    <s v="Mejora/cambio solicitado por Usuario"/>
    <s v="FABIAN BECERRA"/>
    <s v="."/>
    <s v="."/>
    <m/>
    <s v="NO"/>
    <m/>
    <m/>
    <m/>
    <d v="2021-02-09T09:57:48"/>
    <d v="2021-02-09T10:24:32"/>
    <d v="2021-02-22T13:22:52"/>
    <m/>
    <m/>
    <d v="1899-12-30T00:26:00"/>
    <s v="martes"/>
    <s v="0:26"/>
    <n v="-44249.557546296295"/>
    <x v="0"/>
    <s v="PASADO A QA"/>
    <x v="3"/>
    <s v="LUIS SILVA"/>
    <s v="BCI seguros Generales"/>
    <s v="BD"/>
  </r>
  <r>
    <x v="0"/>
    <n v="202101075621544"/>
    <s v="Siniestros IM"/>
    <s v="Caricia Isabel Jara Cubillos"/>
    <n v="6199"/>
    <s v="PASADO A QA"/>
    <s v="AS400"/>
    <s v="BCI"/>
    <s v="Mejora/cambio solicitado por Usuario"/>
    <s v="IVANNA TOBAR"/>
    <s v="."/>
    <s v="."/>
    <m/>
    <s v="NO"/>
    <m/>
    <m/>
    <m/>
    <d v="2021-02-09T09:12:05"/>
    <d v="2021-02-09T10:23:30"/>
    <m/>
    <m/>
    <m/>
    <d v="1899-12-30T01:11:00"/>
    <s v="martes"/>
    <s v="1:11"/>
    <d v="1899-12-30T00:00:00"/>
    <x v="0"/>
    <s v="PASADO A QA"/>
    <x v="3"/>
    <s v="LUIS SILVA"/>
    <s v="BCI seguros Generales"/>
    <s v="BD"/>
  </r>
  <r>
    <x v="0"/>
    <n v="202101075621544"/>
    <s v="Siniestros IM"/>
    <s v="Caricia Isabel Jara Cubillos"/>
    <n v="6198"/>
    <s v="PASADO A QA"/>
    <s v="AS400"/>
    <s v="BCI"/>
    <s v="Mejora/cambio solicitado por Usuario"/>
    <s v="IVANNA TOBAR"/>
    <s v="."/>
    <s v="."/>
    <m/>
    <s v="NO"/>
    <m/>
    <m/>
    <m/>
    <d v="2021-02-09T09:10:22"/>
    <d v="2021-02-09T10:21:59"/>
    <m/>
    <m/>
    <m/>
    <d v="1899-12-30T01:11:00"/>
    <s v="martes"/>
    <s v="1:11"/>
    <m/>
    <x v="0"/>
    <s v="PASADO A QA"/>
    <x v="3"/>
    <s v="LUIS SILVA"/>
    <s v="BCI seguros Generales"/>
    <s v="BD"/>
  </r>
  <r>
    <x v="3"/>
    <n v="202004285618734"/>
    <s v="Endosos Web"/>
    <s v="Pablo Antonio Lorca Retamales"/>
    <n v="5919"/>
    <s v="RECHAZADO"/>
    <s v="ACSELX"/>
    <s v="BCI"/>
    <s v="Paso en etapas"/>
    <s v="ALEXIA REYES"/>
    <s v="Ejecutar script en P01 de QA"/>
    <s v="1.- ejecutar los Script:      - PRD_CONSDAT_PERSONA_EWEB.SQL      - PRD_MANT_DATPERSONA_EWEB.sql 2.- En caso de solicitar Rollback ejecutar las siguientes querys:      - PRD_CONSDAT_PERSONA_EWEB_ROLLBACK.SQL      - PRD_MANT_DATPERSONA_EWEB_ROLLBACK.sql"/>
    <s v="Instrucciones release incompletas"/>
    <s v="NO"/>
    <s v="https://svn.bciseguros.cl/svn/Repositorio_Principal/BCI/ACSELX/V6.0/branches/V6.0/Acselx/Acsel_6i/BasedeDatos  "/>
    <m/>
    <m/>
    <d v="2020-12-30T15:40:18"/>
    <d v="2020-12-31T13:03:15"/>
    <m/>
    <m/>
    <m/>
    <d v="1899-12-30T21:22:00"/>
    <s v="miércoles"/>
    <s v="21:22"/>
    <d v="1899-12-30T00:00:00"/>
    <x v="0"/>
    <s v="RECHAZADO"/>
    <x v="5"/>
    <s v="PAOLA VARGAS"/>
    <s v="BCI Seguros Vida"/>
    <s v="BD"/>
  </r>
  <r>
    <x v="0"/>
    <n v="202010275620789"/>
    <s v="soapweb"/>
    <s v="Moises Benjamin Arriagada Cerda"/>
    <n v="6200"/>
    <s v="PASADO A QA"/>
    <s v="IIS"/>
    <s v="BCI"/>
    <s v="Mejora/cambio solicitado por Usuario"/>
    <s v="FANNY MEDEL"/>
    <s v="1) Respaldar sitio actual 2) Copiar archivos de orgen (carpeta release)  a destino descartando archivo web.config 3) modificar web.config agregar los siguientes nodos antes del cierre del nodo  &amp;lt;/configuration&amp;gt; &amp;lt;system.net&amp;gt; &amp;lt;settings&amp;g..."/>
    <s v="Ejecutar script de base de datos en Esquema ADMSOAP  base de datos qsoap Unired.sql   En caso de error ejecutar rollback Unired Rollback.sql"/>
    <m/>
    <s v="NO"/>
    <s v="https://svn.bciseguros.cl/svn/Repositorio_Principal/BCI/IIS/WEB/SOAPWEB/branches/V14.8"/>
    <m/>
    <m/>
    <d v="2021-02-09T09:35:43"/>
    <d v="2021-02-09T09:49:59"/>
    <m/>
    <m/>
    <m/>
    <d v="1899-12-30T00:14:00"/>
    <s v="martes"/>
    <s v="0:14"/>
    <d v="1899-12-30T00:00:00"/>
    <x v="0"/>
    <s v="PASADO A QA"/>
    <x v="2"/>
    <s v="LORETO URZUA"/>
    <s v="BCI seguros Generales"/>
    <s v="BD"/>
  </r>
  <r>
    <x v="0"/>
    <n v="202102085621840"/>
    <s v="VISUALTIME"/>
    <s v="Juan Pablo Lizama Lira"/>
    <n v="6193"/>
    <s v="SOLICITADO A PROD."/>
    <s v="SQL"/>
    <s v="BCI"/>
    <s v="Mejora/cambio solicitado por Usuario"/>
    <s v="MARIA JOSE FERNANDEZ"/>
    <s v="N/A"/>
    <s v="\Documentos"/>
    <m/>
    <s v="NO"/>
    <s v="https://svn.bciseguros.cl/svn/Repositorio_Principal/BCI/IIS/WEB/VisualTime/branches/V1.2/Scripts"/>
    <m/>
    <m/>
    <d v="2021-02-08T15:23:56"/>
    <d v="2021-02-09T09:24:22"/>
    <d v="2021-02-15T17:56:09"/>
    <m/>
    <m/>
    <d v="1899-12-30T18:00:00"/>
    <s v="lunes"/>
    <s v="18:0"/>
    <n v="-44242.74732638889"/>
    <x v="0"/>
    <s v="PASADO A QA"/>
    <x v="6"/>
    <s v="CARLA IQUIRA"/>
    <s v="BCI seguros Generales"/>
    <s v="BD"/>
  </r>
  <r>
    <x v="0"/>
    <n v="202101265621747"/>
    <s v="cotizadorsegurovida.bciseguros.cl"/>
    <s v="Francisco Gutiérrez Muñoz"/>
    <n v="6195"/>
    <s v="PASADO A QA"/>
    <s v="IIS"/>
    <s v="BCI"/>
    <s v="Mejora/cambio solicitado por Usuario"/>
    <s v="FELIPE ARANCIBIA"/>
    <s v="1.- Respaldar carpeta de destino 2.- Copiar desde carpeta de origen a carpeta de destino, no copiar archivo web.config ni carpeta bandeja 3.- Reciclar pool En caso de error, rollback es restaurar respaldo en carpeta de destino."/>
    <s v="Ejecutar script en base Q11 esquema ADMACPE, ejecutar solo script &amp;quot;3 DML.sql&amp;quot; ya que los demás script de SVN ya se encuentran en base de QA, muchas gracias!: 3 DML.sql En caso de error ejecutar rollback Rollback QA.sql"/>
    <m/>
    <s v="NO"/>
    <s v="https://svn.bciseguros.cl/svn/Repositorio_Principal/BCI/IIS/WEB/cotizadorSeguroVida/branches/V2.10/Release"/>
    <m/>
    <m/>
    <d v="2021-02-08T16:32:54"/>
    <d v="2021-02-09T09:21:28"/>
    <m/>
    <m/>
    <m/>
    <d v="1899-12-30T16:48:00"/>
    <s v="lunes"/>
    <s v="16:48"/>
    <d v="1899-12-30T00:00:00"/>
    <x v="0"/>
    <s v="PASADO A QA"/>
    <x v="2"/>
    <s v="LORETO URZUA"/>
    <s v="BCI seguros Generales"/>
    <s v="BD"/>
  </r>
  <r>
    <x v="0"/>
    <n v="202102055621832"/>
    <s v="WebReglaDeNegociosCotizador.bciseguros.cl"/>
    <s v="Francisco Gutiérrez Muñoz"/>
    <n v="6190"/>
    <s v="PASADO A QA"/>
    <s v="IIS"/>
    <s v="BCI"/>
    <s v="Incidente"/>
    <s v="FELIPE ARANCIBIA"/>
    <s v="Nro Incidente 709 1.- Respaldar carpeta de destino 2.- Copiar desde carpeta de origen a carpeta de destino, no copiar archivo web.config 3.- archivo web.config agregar tag en appSettings     &amp;lt;add key=&amp;quot;TimeOutOracle&amp;quot; value=&amp;quot;5&amp;quot;/&amp;gt;..."/>
    <s v="Nro Incidente 709 Ejecutar script en base Q11 esquema ADMREGCOT 1- DML.sql En caso de error ejecutar rollback: ROLLBACK.sql"/>
    <m/>
    <s v="NO"/>
    <s v="https://svn.bciseguros.cl/svn/Repositorio_Principal/BCI/IIS/WEB/WebReglaDeNegociosCotizador/branches/V6.1/Release"/>
    <m/>
    <m/>
    <d v="2021-02-08T14:04:46"/>
    <d v="2021-02-09T09:08:48"/>
    <m/>
    <m/>
    <m/>
    <d v="1899-12-30T19:04:00"/>
    <s v="lunes"/>
    <s v="19:4"/>
    <d v="1899-12-30T00:00:00"/>
    <x v="1"/>
    <s v="PASADO A QA"/>
    <x v="2"/>
    <s v="LORETO URZUA"/>
    <s v="BCI seguros Generales"/>
    <s v="BD"/>
  </r>
  <r>
    <x v="2"/>
    <n v="202005085618838"/>
    <s v="backendrecupero"/>
    <s v="Alvaro Camilo Azua Salgado"/>
    <n v="5658"/>
    <s v="RECHAZADO"/>
    <s v="IIS"/>
    <s v="BCI"/>
    <s v="Mejora/cambio solicitado por Usuario"/>
    <s v="MARIELA FUENTES"/>
    <s v="1.- respaldar todo el release 2.- borrar todo el release excepto el web.config 3.- copiar todo el release del origen al destino excepto el web.config"/>
    <m/>
    <s v="Rutas Origen o Destinos Invalidas"/>
    <m/>
    <s v="https://svn.bciseguros.cl/svn/Repositorio_Principal/BCI/IIS/WEB/backendrecupero/branches/V1.0.4/"/>
    <m/>
    <m/>
    <d v="2020-11-26T12:49:08"/>
    <d v="2020-11-30T10:41:11"/>
    <m/>
    <m/>
    <m/>
    <d v="1900-01-02T21:52:00"/>
    <s v="jueves"/>
    <s v="93:52"/>
    <d v="1899-12-30T00:00:00"/>
    <x v="0"/>
    <s v="RECHAZADO"/>
    <x v="0"/>
    <s v="PAOLA VARGAS"/>
    <s v="BCI seguros Generales"/>
    <s v="WEB"/>
  </r>
  <r>
    <x v="2"/>
    <n v="202005085618838"/>
    <s v="wsapiegreso"/>
    <s v="Alvaro Camilo Azua Salgado"/>
    <n v="5657"/>
    <s v="RECHAZADO"/>
    <s v="IIS"/>
    <s v="BCI"/>
    <s v="Nuevo"/>
    <s v="MARIA TERESA ARANDA"/>
    <s v="INSTRUCIONES RELEASE: 1.- en el web.config a las siguiente key &amp;quot;P02DataSource&amp;quot; debe ser actualizada como se muestra a continuación: &amp;lt;dataSource alias=&amp;quot;P02DataSource&amp;quot; descriptor=&amp;quot;(DESCRIPTION=(ADDRESS=(PROTOCOL=tcp)(HOST=d02..."/>
    <m/>
    <s v="Rutas Origen o Destinos Invalidas"/>
    <m/>
    <s v="https://svn.bciseguros.cl/svn/Repositorio_Principal/BCI/IIS/WS/wsapiegreso/branches/V1.0.4"/>
    <m/>
    <m/>
    <d v="2020-11-26T12:47:54"/>
    <d v="2020-11-30T09:30:16"/>
    <m/>
    <m/>
    <m/>
    <d v="1900-01-02T20:42:00"/>
    <s v="jueves"/>
    <s v="92:42"/>
    <d v="1899-12-30T00:00:00"/>
    <x v="0"/>
    <s v="RECHAZADO"/>
    <x v="0"/>
    <s v="PAOLA VARGAS"/>
    <s v="BCI seguros Generales"/>
    <s v="WEB"/>
  </r>
  <r>
    <x v="0"/>
    <n v="202102045621822"/>
    <s v="ApiCobMedPago"/>
    <s v="Luis Yeyson Matamala Cabrera"/>
    <n v="6192"/>
    <s v="PASADO A QA"/>
    <s v="IIS"/>
    <s v="BCI"/>
    <s v="Incidente"/>
    <s v="JUAN PABLO VARGAS ORTIZ"/>
    <s v="INCIDENTE  NRO  707 1. Realizar un respaldo de la publicación 2. Eliminar el contenido actual, excepto el archivo Web.config y el directorio /Logs 3. Copiar todo Release del SVN al destino, excepto el archivo Web.config y el directorio /Logs 5. Reinic..."/>
    <s v="N/A"/>
    <m/>
    <s v="NO"/>
    <s v="https://svn.bciseguros.cl/svn/Repositorio_Principal/BCI/IIS/WS/ApiCobMedPago/branches/V2.9.1"/>
    <m/>
    <m/>
    <d v="2021-02-08T14:02:34"/>
    <d v="2021-02-08T16:58:54"/>
    <m/>
    <m/>
    <m/>
    <d v="1899-12-30T02:56:00"/>
    <s v="lunes"/>
    <s v="2:56"/>
    <m/>
    <x v="1"/>
    <s v="PASADO A QA"/>
    <x v="4"/>
    <s v="YORKA CARVAJAL"/>
    <s v="BCI seguros Generales"/>
    <s v="BD"/>
  </r>
  <r>
    <x v="2"/>
    <n v="202005135618882"/>
    <s v="RI#202005135618882 &amp;mdash; [ENSEMBLE VIDA-PROYECTO] RECAUDACION LIDER"/>
    <s v="Carlos Alfredo Zuñiga Naranjo"/>
    <n v="5534"/>
    <s v="RECHAZADO"/>
    <s v="ACSELX"/>
    <s v="BCI"/>
    <s v="Mejora/cambio solicitado por Usuario"/>
    <s v="MARIA ELENA SORIANO"/>
    <s v="1.- REALIZAR ESTE PASO POSTERIOR AL PASO # 5514 2.- RESPALDAR COMPONENTE PR_PROCESOS_PRESTO 3.- COMPILAR PR_PROCESOS_PRESTO VERSION SVN # 60922"/>
    <m/>
    <s v="Cancelada por Desarrollador"/>
    <m/>
    <s v="https://svn.bciseguros.cl/svn/Repositorio_Principal/BCI/ACSELX/V6.0/branches/V6.0/Acselx/Acsel_6i/BasedeDatos"/>
    <m/>
    <m/>
    <d v="2020-11-12T16:50:19"/>
    <d v="2020-11-17T10:35:48"/>
    <m/>
    <m/>
    <m/>
    <d v="1900-01-03T17:45:00"/>
    <s v="jueves"/>
    <s v="113:45"/>
    <d v="1899-12-30T00:00:00"/>
    <x v="0"/>
    <s v="RECHAZADO"/>
    <x v="5"/>
    <s v="CARLOS ZUÑIGA"/>
    <s v="BCI Seguros Vida"/>
    <s v="WEB"/>
  </r>
  <r>
    <x v="0"/>
    <n v="202012235621390"/>
    <s v="WsEjecutorPagos"/>
    <s v="Luis Yeyson Matamala Cabrera"/>
    <n v="6189"/>
    <s v="SOLICITADO A PROD."/>
    <s v="Java"/>
    <s v="BCI"/>
    <s v="Incidente"/>
    <s v="JUAN PABLO VARGAS ORTIZ"/>
    <s v="INCIDENTE NRO 688 1.- Ir a la ruta del servidor 100.100.2.108 (QA) y 100.100.1.99 con 100.100.1.148 (PROD balanceado) &amp;quot;/opt/jws-3.0/tomcat8/webapps&amp;quot; y respaldar archivo “wsejecutorpagos.war” 2.- Deployar el archivo &amp;quot;war&amp;quot; que se e..."/>
    <s v="N/A"/>
    <m/>
    <s v="NO"/>
    <s v="https://svn.bciseguros.cl/svn/Repositorio_Principal/BCI/JAVA/WS/WsEjecutorPagos/branches/V1.2.0"/>
    <m/>
    <m/>
    <d v="2021-02-05T13:54:53"/>
    <d v="2021-02-08T09:44:19"/>
    <d v="2021-02-09T11:02:35"/>
    <m/>
    <m/>
    <d v="1900-01-01T19:49:00"/>
    <s v="viernes"/>
    <s v="67:49"/>
    <n v="-44236.460127314815"/>
    <x v="1"/>
    <s v="PASADO A QA"/>
    <x v="4"/>
    <s v="YORKA CARVAJAL"/>
    <s v="BCI seguros Generales"/>
    <s v="BD"/>
  </r>
  <r>
    <x v="0"/>
    <n v="202102045621818"/>
    <s v="apicotmulramo.bciseguros.cl/"/>
    <s v="Moises Benjamin Arriagada Cerda"/>
    <n v="6188"/>
    <s v="SOLICITADO A PROD."/>
    <s v="SQL"/>
    <s v="BCI"/>
    <s v="Incidente"/>
    <s v="LORETO URZUA"/>
    <m/>
    <s v="[Ya realizado en QA solo normalización ] 1) Ejecutar el siguiete script en la base de datos P16 esquema admcmr https://svn.bciseguros.cl/svn/integracion_continua/BCI/API/ApiCotMulRamo/branches/Linea Desarrollo/Script/04-02-2021/SP_Bandeja.sql 2)En caso..."/>
    <m/>
    <s v="SI"/>
    <s v="https://svn.bciseguros.cl/svn/integracion_continua/BCI/API/ApiCotMulRamo/branches/Linea Desarrollo/Script/04-02-2021"/>
    <m/>
    <m/>
    <d v="2021-02-05T12:29:13"/>
    <d v="2021-02-05T13:26:15"/>
    <d v="2021-02-05T13:27:46"/>
    <m/>
    <m/>
    <d v="1899-12-30T00:57:00"/>
    <s v="viernes"/>
    <s v="0:57"/>
    <m/>
    <x v="1"/>
    <s v="PASADO A QA"/>
    <x v="2"/>
    <s v="LORETO URZUA"/>
    <s v="BCI seguros Generales"/>
    <s v="BD"/>
  </r>
  <r>
    <x v="0"/>
    <n v="202102045621822"/>
    <s v="ApiCobMedPago"/>
    <s v="Luis Yeyson Matamala Cabrera"/>
    <n v="6181"/>
    <s v="PASADO A QA"/>
    <s v="IIS"/>
    <s v="BCI"/>
    <s v="Incidente"/>
    <s v="JUAN PABLO VARGAS ORTIZ"/>
    <s v="INCIDENTE  NRO  707 1. Realizar un respaldo de la publicación 2. Eliminar el contenido actual, excepto el archivo Web.config y el directorio /Logs 3. Copiar todo Release del SVN al destino, excepto el archivo Web.config y el directorio /Logs 5. Reinic..."/>
    <s v="Ejecutar los scripts    * QA:  En la Q06 ejecutar /Scripts/QA/ - 01_SEQ_admmpl.SEC_ID_ARCHIVO_AS400.sql - 02_SP_admmpl.get_correlativo_archivo_as400.sql - 03_TBL_admmpl.APICOB_LOG.sql - 04_SP_admmpl.INS_APICOB_LOG.sql - 05_SP_admmpl.DEL_APICOB_LOG.sql ..."/>
    <m/>
    <s v="NO"/>
    <s v="https://svn.bciseguros.cl/svn/Repositorio_Principal/BCI/IIS/WS/ApiCobMedPago/branches/V2.9.1"/>
    <m/>
    <m/>
    <d v="2021-02-04T18:11:26"/>
    <d v="2021-02-05T12:31:23"/>
    <m/>
    <m/>
    <m/>
    <d v="1899-12-30T18:19:00"/>
    <s v="viernes"/>
    <s v="18:19"/>
    <m/>
    <x v="1"/>
    <s v="PASADO A QA"/>
    <x v="4"/>
    <s v="YORKA CARVAJAL"/>
    <s v="BCI seguros Generales"/>
    <s v="BD"/>
  </r>
  <r>
    <x v="0"/>
    <n v="202005145618918"/>
    <s v="SuscribirPAT"/>
    <s v="Sebastián Ignacio Reale Alfaro"/>
    <n v="6146"/>
    <s v="RECHAZADO"/>
    <s v="SQL"/>
    <s v="BCI"/>
    <s v="Paso en etapas"/>
    <s v="FELIPE ARANCIBIA"/>
    <m/>
    <s v="Crear llaves en 100.100.1.110-ECMP 1.-Ejecutar 1DML.sql en la 110 2.-En caso de error ejecutar Rollback.sql en la 110."/>
    <s v="Problema sintaxis script"/>
    <s v="NO"/>
    <s v="https://svn.bciseguros.cl/svn/Repositorio_Principal/BCI/IIS/WEB/SuscribirPAT/branches/V2.0/Scripts"/>
    <m/>
    <m/>
    <d v="2021-02-01T10:41:48"/>
    <d v="2021-02-01T13:27:02"/>
    <m/>
    <m/>
    <m/>
    <d v="1899-12-30T02:45:00"/>
    <s v="lunes"/>
    <s v="2:45"/>
    <m/>
    <x v="0"/>
    <s v="RECHAZADO"/>
    <x v="2"/>
    <s v="LORETO URZUA"/>
    <s v="BCI seguros Generales"/>
    <s v="BD"/>
  </r>
  <r>
    <x v="0"/>
    <n v="202102055621827"/>
    <s v="OficinaVirtual"/>
    <s v="Victor Marcelo Oliva Espina"/>
    <n v="6187"/>
    <s v="SOLICITADO A PROD."/>
    <s v="IIS"/>
    <s v="BCI"/>
    <s v="Mejora/cambio solicitado por Usuario"/>
    <s v="DIANA PACHECO"/>
    <s v="[NO EJECUTAR INSTRUCCIONES EN QA, SOLUCION ES CARGADA POR INTEGRACION CONTINUA UTILIZANDO JENKINS] Instrucciones Relase/Componentes 1) Respaldar sitio actual 2) Copiar de origen a destino omitir web.confing y properties.config 3)* RollBack Restablece..."/>
    <s v="No aplica."/>
    <m/>
    <s v="SI"/>
    <s v="https://svn.bciseguros.cl/svn/integracion_continua/BCI/WEB/OficinaVirtual/branches/Linea Desarrollo"/>
    <m/>
    <m/>
    <d v="2021-02-05T11:36:30"/>
    <d v="2021-02-05T11:55:20"/>
    <d v="2021-02-08T16:37:05"/>
    <m/>
    <m/>
    <d v="1899-12-30T00:18:00"/>
    <s v="viernes"/>
    <s v="0:18"/>
    <n v="-44235.692418981482"/>
    <x v="0"/>
    <s v="PASADO A QA"/>
    <x v="1"/>
    <s v="DIANA PACHECO"/>
    <s v="BCI seguros Generales"/>
    <s v="BD"/>
  </r>
  <r>
    <x v="0"/>
    <n v="202102055621827"/>
    <s v="ApiOfVirtual"/>
    <s v="Victor Marcelo Oliva Espina"/>
    <n v="6186"/>
    <s v="SOLICITADO A PROD."/>
    <s v="IIS"/>
    <s v="BCI"/>
    <s v="Mejora/cambio solicitado por Usuario"/>
    <s v="DIANA PACHECO"/>
    <s v="NO APLICAR PASO PARA QA POR JENKIS, SOLO LIBERAR 1) Reespaldar sitio actual 2) Copiar de origen a destino, omitir web.confing 3) * RollBack restaurar respaldo solicitado en punto 1"/>
    <s v="NO APLICAR PASO PARA QA POR JENKIS, SOLO LIBERAR Si tiene instrucciones Si Base de datos: P02 - ADMOFVIR - Ejecutar Scripts en el orden en que se encuentran enumerados en la ruta: ../Script/V4.1/Actualizacion/ADMOFVIR - Caso de error ejecutar rollback ..."/>
    <m/>
    <s v="SI"/>
    <s v="https://svn.bciseguros.cl/svn/integracion_continua/BCI/API/ApiOfVirtual/branches/Linea Desarrollo/Fuentes"/>
    <m/>
    <m/>
    <d v="2021-02-05T11:31:13"/>
    <d v="2021-02-05T11:34:17"/>
    <d v="2021-02-08T16:36:06"/>
    <m/>
    <m/>
    <d v="1899-12-30T00:03:00"/>
    <s v="viernes"/>
    <s v="0:3"/>
    <m/>
    <x v="0"/>
    <s v="PASADO A QA"/>
    <x v="1"/>
    <s v="DIANA PACHECO"/>
    <s v="BCI seguros Generales"/>
    <s v="BD"/>
  </r>
  <r>
    <x v="0"/>
    <n v="202101045621493"/>
    <s v="CotizadorDirecto.zenitseguros.cl"/>
    <s v="Francisco Gutiérrez Muñoz"/>
    <n v="6184"/>
    <s v="SOLICITADO A PROD."/>
    <s v="IIS"/>
    <s v="ZENIT"/>
    <s v="Mejora/cambio solicitado por Usuario"/>
    <s v="FELIPE ARANCIBIA"/>
    <s v="1.- Respaldar carpeta de destino 2.- Copiar desde origen a destino, no copiar web.config ni carpeta bandeja. En caso de rollback restaurar respaldo."/>
    <m/>
    <m/>
    <s v="NO"/>
    <s v="https://svn.bciseguros.cl/svn/Repositorio_Principal/ZENIT/IIS/WEB/CotizadorDirecto/branches/V6.5/Release"/>
    <m/>
    <m/>
    <d v="2021-02-05T11:01:47"/>
    <d v="2021-02-05T11:34:01"/>
    <d v="2021-02-11T11:43:16"/>
    <m/>
    <m/>
    <d v="1899-12-30T00:32:00"/>
    <s v="viernes"/>
    <s v="0:32"/>
    <m/>
    <x v="0"/>
    <s v="PASADO A QA"/>
    <x v="2"/>
    <s v="LORETO URZUA"/>
    <s v="Zenit Seguros"/>
    <s v="WEB"/>
  </r>
  <r>
    <x v="1"/>
    <n v="202005155618929"/>
    <s v="apiserviciotarificacionhogar"/>
    <s v="Sebastián Ignacio Reale Alfaro"/>
    <n v="6000"/>
    <s v="RECHAZADO"/>
    <s v="SQL"/>
    <s v="BCI"/>
    <s v="Paso en etapas"/>
    <s v="FABIAN ROMAN"/>
    <m/>
    <s v="Instrucciones BD: -Ejecutar en Q11 script llamado Insert.sql -En caso de error ejecutar script llamado Rolback.sql"/>
    <s v="Problema ejecucion script"/>
    <s v="SI"/>
    <s v="https://svn.bciseguros.cl/svn/integracion_continua/BCI/API/ApiServicioTarificacionHogar/branches/Linea_Desarrollo/Script"/>
    <m/>
    <m/>
    <d v="2021-01-13T10:24:36"/>
    <d v="2021-01-13T17:02:50"/>
    <m/>
    <m/>
    <m/>
    <d v="1899-12-30T06:38:00"/>
    <s v="miércoles"/>
    <s v="6:38"/>
    <d v="1899-12-30T00:00:00"/>
    <x v="0"/>
    <s v="RECHAZADO"/>
    <x v="2"/>
    <s v="LORETO URZUA"/>
    <s v="BCI seguros Generales"/>
    <s v="BD"/>
  </r>
  <r>
    <x v="0"/>
    <n v="202101285621780"/>
    <s v="Renovaciones Falabella"/>
    <s v="José Eduardo Muñoz Medina"/>
    <n v="6179"/>
    <s v="SOLICITADO A PROD."/>
    <s v="AS400"/>
    <s v="ZENIT"/>
    <s v="Error detectado por usuario"/>
    <s v="ELIZABETH QUINTANA"/>
    <s v="Pasar los objetos indicados desde biblioteca UGDSMMJ0 en ELKAN hacia biblioteca LEUGSIO en AS/400 QA BRETON (Zenit Generales)"/>
    <m/>
    <m/>
    <s v="NO"/>
    <m/>
    <m/>
    <m/>
    <d v="2021-02-04T17:54:43"/>
    <d v="2021-02-05T11:23:48"/>
    <d v="2021-02-09T09:31:15"/>
    <m/>
    <m/>
    <d v="1899-12-30T17:29:00"/>
    <s v="jueves"/>
    <s v="17:29"/>
    <n v="-44236.396701388891"/>
    <x v="0"/>
    <s v="PASADO A QA"/>
    <x v="3"/>
    <s v="LUIS SILVA"/>
    <s v="Zenit Seguros"/>
    <s v="WEB"/>
  </r>
  <r>
    <x v="0"/>
    <n v="202005265619018"/>
    <s v="Contacto Corredores"/>
    <s v="Veronica Querales Alcalde"/>
    <n v="6178"/>
    <s v="SOLICITADO A PROD."/>
    <s v="IIS"/>
    <s v="BCI"/>
    <s v="Mejora/cambio solicitado por Usuario"/>
    <s v="JULIAN QUINTAS"/>
    <s v="1) Respaldar sitio actual 2) Eliminar los archivos del sitio excepto el archivo Web.config y la carpeta Logs.(importante) 3) Copiar los archivos de carpeta origen: &amp;lt;SVN&amp;gt;/Relase/SitioCliente  al destino excepto el archivo Web.config y la carpeta L..."/>
    <s v="No Aplica"/>
    <m/>
    <s v="NO"/>
    <s v="https://svn.bciseguros.cl/svn/Repositorio_Principal/BCI/IIS/WEB/ContactoCorredores/branches/LineaDesarrollo"/>
    <m/>
    <m/>
    <d v="2021-02-04T16:52:52"/>
    <d v="2021-02-05T11:15:22"/>
    <d v="2021-02-09T11:08:35"/>
    <m/>
    <m/>
    <d v="1899-12-30T18:22:00"/>
    <s v="jueves"/>
    <s v="18:22"/>
    <n v="-44236.46429398148"/>
    <x v="0"/>
    <s v="PASADO A QA"/>
    <x v="7"/>
    <s v="CARLOS ZUÑIGA"/>
    <s v="BCI seguros Generales"/>
    <s v="BD"/>
  </r>
  <r>
    <x v="0"/>
    <n v="202102045621818"/>
    <s v="apicotmulramo"/>
    <s v="Moises Benjamin Arriagada Cerda"/>
    <n v="6180"/>
    <s v="SOLICITADO A PROD."/>
    <s v="IIS"/>
    <s v="BCI"/>
    <s v="Incidente"/>
    <s v="LORETO URZUA"/>
    <s v="[Ya realizado en QA solo normalización ] 1) Respaldar sitio actual 2) Copiar Archivos de origen a destino descartando web.config 3) Reciclar pool 4) En caso de error volver a la versión respaldad en el paso 1"/>
    <s v="[Ya realizado en QA solo normalización ] 1) Ejecutar  el siguiete script en la base de datos  P16 esquema admcmr https://svn.bciseguros.cl/svn/integracion_continua/BCI/API/ApiCotMulRamo/branches/Linea Desarrollo/Script/04-02-2021/SP_Bandeja.sql 2)En ca..."/>
    <m/>
    <s v="SI"/>
    <s v="https://svn.bciseguros.cl/svn/integracion_continua/BCI/API/ApiCotMulRamo/branches/Linea Desarrollo/Fuentes/WebApiCotMultiRamo"/>
    <m/>
    <m/>
    <d v="2021-02-04T17:59:51"/>
    <d v="2021-02-04T18:31:19"/>
    <d v="2021-02-05T09:23:30"/>
    <m/>
    <m/>
    <d v="1899-12-30T00:31:00"/>
    <s v="jueves"/>
    <s v="0:31"/>
    <m/>
    <x v="1"/>
    <s v="PASADO A QA"/>
    <x v="2"/>
    <s v="LORETO URZUA"/>
    <s v="BCI seguros Generales"/>
    <s v="BD"/>
  </r>
  <r>
    <x v="0"/>
    <n v="202012235621390"/>
    <s v="WsEjecutorPagos"/>
    <s v="Luis Yeyson Matamala Cabrera"/>
    <n v="6177"/>
    <s v="PASADO A QA"/>
    <s v="Java"/>
    <s v="BCI"/>
    <s v="Incidente"/>
    <s v="JUAN PABLO VARGAS ORTIZ"/>
    <s v="INCIDENTE NRO 688 1.- Ir a la ruta del servidor 100.100.2.108 (QA) y 100.100.1.99 con 100.100.1.148 (PROD balanceado) &amp;quot;/opt/jws-3.0/tomcat8/webapps&amp;quot; y respaldar archivo “wsejecutorpagos.war” 2.- Deployar el archivo &amp;quot;war&amp;quot; que se e..."/>
    <s v="En la BD Q06 para QA y P06 para producción, ejecutar los siguientes script en el orden del prefijo en el nombre de cada uno. Esto es bajo el esquema ADMMPL 1 - Eliminar la tabla llamada &amp;quot;ADMMPL.REPROCESO_CONTROLADO&amp;quot; si existe. 2 - create tabl..."/>
    <m/>
    <s v="NO"/>
    <s v="https://svn.bciseguros.cl/svn/Repositorio_Principal/BCI/JAVA/WS/WsEjecutorPagos/branches/V1.2.0"/>
    <m/>
    <m/>
    <d v="2021-02-04T15:47:30"/>
    <d v="2021-02-04T17:40:49"/>
    <m/>
    <m/>
    <m/>
    <d v="1899-12-30T01:53:00"/>
    <s v="jueves"/>
    <s v="1:53"/>
    <m/>
    <x v="1"/>
    <s v="PASADO A QA"/>
    <x v="4"/>
    <s v="YORKA CARVAJAL"/>
    <s v="BCI seguros Generales"/>
    <s v="BD"/>
  </r>
  <r>
    <x v="0"/>
    <n v="202004285618734"/>
    <s v="Endosos en punta (Endosos Web)"/>
    <s v="Pablo Antonio Lorca Retamales"/>
    <n v="6176"/>
    <s v="PASADO A QA"/>
    <s v="Otros"/>
    <s v="BCI"/>
    <s v="Paso en etapas"/>
    <s v="CARLOS MU&amp;amp;NTILDE;OZ"/>
    <s v="a.- BACKUP:  1.- No es necesario realizar BACKUP. b.- PASO a QA: 1.- Eliminar todo el contenido y pasar desde origen a destino. c.- ROLLBACK: 1.- dado que no hay BACKUP, no es necesario ROLLBACK."/>
    <m/>
    <m/>
    <s v="NO"/>
    <s v="https://svn.bciseguros.cl/svn/Repositorio_Principal/BCI/ANGULAR/EndososWeb/branches/V4.8/Release/"/>
    <m/>
    <m/>
    <d v="2021-02-04T15:23:55"/>
    <d v="2021-02-04T15:37:03"/>
    <m/>
    <m/>
    <m/>
    <d v="1899-12-30T00:13:00"/>
    <s v="jueves"/>
    <s v="0:13"/>
    <m/>
    <x v="0"/>
    <s v="PASADO A QA"/>
    <x v="0"/>
    <s v="PAOLA VARGAS"/>
    <s v="BCI seguros Generales"/>
    <s v="WEB"/>
  </r>
  <r>
    <x v="0"/>
    <n v="202010275620789"/>
    <s v="soapsantander"/>
    <s v="Sebastián Ignacio Reale Alfaro"/>
    <n v="6174"/>
    <s v="SOLICITADO A PROD."/>
    <s v="IIS"/>
    <s v="ZENIT"/>
    <s v="Incidente"/>
    <s v="LORETO URZUA"/>
    <s v="Instrucciones: 1) Respaldar sitio 2) Copiar y pegar, reemplazar todo excepto web config 3) Reiniciar pool Rollback: 1) Restaurar respaldo"/>
    <m/>
    <m/>
    <s v="NO"/>
    <s v="https://svn.bciseguros.cl/svn/Repositorio_Principal/ZENIT/IIS/WEB/SOAPSANTANDER/branches/V9.0"/>
    <m/>
    <m/>
    <d v="2021-02-04T14:34:29"/>
    <d v="2021-02-04T15:26:29"/>
    <d v="2021-02-04T15:46:27"/>
    <m/>
    <m/>
    <d v="1899-12-30T00:52:00"/>
    <s v="jueves"/>
    <s v="0:52"/>
    <m/>
    <x v="1"/>
    <s v="PASADO A QA"/>
    <x v="2"/>
    <s v="LORETO URZUA"/>
    <s v="Zenit Seguros"/>
    <s v="WEB"/>
  </r>
  <r>
    <x v="0"/>
    <n v="202005265619018"/>
    <s v="Contacto Corredores"/>
    <s v="Veronica Querales Alcalde"/>
    <n v="6175"/>
    <s v="SOLICITADO A PROD."/>
    <s v="IIS"/>
    <s v="BCI"/>
    <s v="Mejora/cambio solicitado por Usuario"/>
    <s v="JULIAN QUINTAS"/>
    <s v="1) Respaldar sitio actual 2) Eliminar los archivos del sitio excepto el archivo Web.config y la carpeta Logs.(importante) 3) Copiar los archivos de carpeta origen: &amp;lt;SVN&amp;gt;/Relase/SitioCliente  al destino excepto el archivo Web.config y la carpeta L..."/>
    <s v="No Aplica"/>
    <m/>
    <s v="NO"/>
    <s v="https://svn.bciseguros.cl/svn/Repositorio_Principal/BCI/IIS/WEB/ContactoCorredores/branches/LineaDesarrollo"/>
    <m/>
    <m/>
    <d v="2021-02-04T14:51:11"/>
    <d v="2021-02-04T15:00:45"/>
    <d v="2021-02-09T11:19:37"/>
    <m/>
    <m/>
    <d v="1899-12-30T00:09:00"/>
    <s v="jueves"/>
    <s v="0:9"/>
    <m/>
    <x v="0"/>
    <s v="PASADO A QA"/>
    <x v="7"/>
    <s v="CARLOS ZUÑIGA"/>
    <s v="BCI seguros Generales"/>
    <s v="BD"/>
  </r>
  <r>
    <x v="0"/>
    <n v="202102035621812"/>
    <s v="apievaluacion"/>
    <s v="Veronica Querales Alcalde"/>
    <n v="6168"/>
    <s v="SOLICITADO A PROD."/>
    <s v="IIS"/>
    <s v="BCI"/>
    <s v="Mejora/cambio solicitado por Usuario"/>
    <s v="SUSANA TELLO"/>
    <s v="1-Respaldar sitio actual. 2-Copiar el release del svn al destino sin sustituir archivos config 3-En caso de falla  tomar respaldo del paso 1."/>
    <s v="1-Ejecutar los scripts ubicados en la respectiva carpeta de menor a mayor: BD: P01 de QA /V1.3/Scripts 2-En caso de falla ejecutar scripts de la carpeta: /V1.3/Scripts/ROLLBACK"/>
    <m/>
    <s v="NO"/>
    <s v="https://svn.bciseguros.cl/svn/Repositorio_Principal/BCI/IIS/WS/ApiEvaluacion/branches/V1.3/Release"/>
    <m/>
    <m/>
    <d v="2021-02-03T17:39:57"/>
    <d v="2021-02-04T14:02:03"/>
    <d v="2021-02-09T12:13:09"/>
    <m/>
    <m/>
    <d v="1899-12-30T20:22:00"/>
    <s v="jueves"/>
    <s v="20:22"/>
    <m/>
    <x v="0"/>
    <s v="PASADO A QA"/>
    <x v="7"/>
    <s v="CARLOS ZUÑIGA"/>
    <s v="BCI seguros Generales"/>
    <s v="BD"/>
  </r>
  <r>
    <x v="0"/>
    <n v="201909105616282"/>
    <s v="CargaAS400CotizadorSeguroHogar"/>
    <s v="Javier Guillermo Cautivo Ramírez"/>
    <n v="6173"/>
    <s v="SOLICITADO A PROD."/>
    <s v="Consola"/>
    <s v="BCI"/>
    <s v="Nuevo"/>
    <s v="SEBASTIAN GONZALEZ"/>
    <s v="&amp;quot;**No se debe ejecutar en QA**, se incorporó create table para homologar producción, estos cambios ya existe en QA&amp;quot;"/>
    <s v="&amp;quot;**No se debe ejecutar en QA**, se incorporó create table para homologar producción, estos cambios ya existe en QA&amp;quot; Instrucciones originales: Seguir los Siguientes instrucciones en el orden indicado: 1.- Ejecutar Script_Hogar2021.sql de la c..."/>
    <m/>
    <s v="NO"/>
    <s v="https://svn.bciseguros.cl/svn/Repositorio_Principal/BCI/CONSOLAS/CargaAS400CotizadorSeguroHogar/branches/V1.4.7/Fuentes"/>
    <m/>
    <m/>
    <d v="2021-02-04T13:10:14"/>
    <d v="2021-02-04T13:19:57"/>
    <d v="2021-02-04T13:54:57"/>
    <m/>
    <m/>
    <d v="1899-12-30T00:09:00"/>
    <s v="jueves"/>
    <s v="0:9"/>
    <m/>
    <x v="0"/>
    <s v="PASADO A QA"/>
    <x v="2"/>
    <s v="LORETO URZUA"/>
    <s v="BCI seguros Generales"/>
    <s v="BD"/>
  </r>
  <r>
    <x v="0"/>
    <n v="202101085621574"/>
    <s v="Deposito autom&amp;amp;aacute;tico n&amp;amp;oacute;mina de asistencia FTP Dentalsys"/>
    <s v="Yusmarys Guatarama Delgado"/>
    <n v="6172"/>
    <s v="SOLICITADO A PROD."/>
    <s v="ACSELX"/>
    <s v="BCI"/>
    <s v="Nuevo"/>
    <s v="MARIA ELENA SORIANO"/>
    <s v="Sin instrucciones"/>
    <s v=" BD:P01QA ESQUEMA: ACSEL Seguir los siguientes pasos: 1) No existe Respaldo previo para el componente pkg PR_PROCESOS_SEMANALES.pck dado que es una pieza nueva 2) Ejecutar script pkg PR_PROCESOS_SEMANALES.pck 3) Ejecutar script Crear_Grant_RI#202008075..."/>
    <m/>
    <s v="NO"/>
    <s v="https://svn.bciseguros.cl/svn/Repositorio_Principal/BCI/ACSELX/V6.0/branches/V6.0/Acselx/Acsel_6i/BasedeDatos"/>
    <m/>
    <m/>
    <d v="2021-02-04T11:40:00"/>
    <d v="2021-02-04T13:18:10"/>
    <d v="2021-02-05T08:39:28"/>
    <m/>
    <m/>
    <d v="1899-12-30T01:38:00"/>
    <s v="jueves"/>
    <s v="1:38"/>
    <n v="-44232.36074074074"/>
    <x v="0"/>
    <s v="PASADO A QA"/>
    <x v="5"/>
    <n v="0"/>
    <s v="BCI Seguros Vida"/>
    <s v="BD"/>
  </r>
  <r>
    <x v="0"/>
    <n v="202012165621313"/>
    <s v="TMK - CargaMasiva"/>
    <s v="Luz Marina Carrero Gomez"/>
    <n v="6171"/>
    <s v="SOLICITADO A PROD."/>
    <s v="ACSELX"/>
    <s v="BCI"/>
    <s v="Mejora/cambio solicitado por Usuario"/>
    <s v="MARIA ELENA SORIANO"/>
    <s v="1.- Respaldar CATMKVEN.fmb y CATMKVEN.fmx 2.- Compilar CATMKVEN.fmb y CATMKVEN.fmx 3.- En caso de problemas restaurar desde respaldo punto 1."/>
    <s v="."/>
    <m/>
    <s v="NO"/>
    <s v="https://svn.bciseguros.cl/svn/Repositorio_Principal/BCI/ACSELX/V6.0/branches/V6.0/Acselx/Acsel_6i/Fuentes/Forms"/>
    <m/>
    <m/>
    <d v="2021-02-03T19:46:14"/>
    <d v="2021-02-04T09:41:33"/>
    <d v="2021-02-09T19:07:57"/>
    <m/>
    <m/>
    <d v="1899-12-30T13:55:00"/>
    <s v="miércoles"/>
    <s v="13:55"/>
    <n v="-44236.7971875"/>
    <x v="0"/>
    <s v="PASADO A QA"/>
    <x v="5"/>
    <s v="CARLOS ZUÑIGA"/>
    <s v="BCI Seguros Vida"/>
    <s v="BD"/>
  </r>
  <r>
    <x v="0"/>
    <n v="202005265619018"/>
    <s v="ContactoGestionCorredores"/>
    <s v="Veronica Querales Alcalde"/>
    <n v="6170"/>
    <s v="SOLICITADO A PROD."/>
    <s v="IIS"/>
    <s v="BCI"/>
    <s v="Mejora/cambio solicitado por Usuario"/>
    <s v="JULIAN QUINTAS"/>
    <s v="1) Respaldar sitio actual 2) Copiar archivos desde carpeta origen a destino excepto carpetas B, C, Logs, Plantillas y archivo web.config. 3)agregar en el web.config dentro del tag “appSettings” la key (Versionada en web.config) key=&amp;quot;CarpetaRem..."/>
    <s v="No Aplica"/>
    <m/>
    <s v="NO"/>
    <s v="https://svn.bciseguros.cl/svn/Repositorio_Principal/BCI/IIS/WEB/ContactoGestionCorredores/branches/LineaDesarrollo"/>
    <m/>
    <m/>
    <d v="2021-02-03T17:34:22"/>
    <d v="2021-02-04T09:35:14"/>
    <d v="2021-02-09T11:47:55"/>
    <m/>
    <m/>
    <d v="1899-12-30T16:00:00"/>
    <s v="jueves"/>
    <s v="16:0"/>
    <m/>
    <x v="0"/>
    <s v="PASADO A QA"/>
    <x v="7"/>
    <s v="CARLOS ZUÑIGA"/>
    <s v="BCI seguros Generales"/>
    <s v="BD"/>
  </r>
  <r>
    <x v="0"/>
    <n v="202005265619018"/>
    <s v="Contacto Corredores"/>
    <s v="Veronica Querales Alcalde"/>
    <n v="6169"/>
    <s v="PASADO A QA"/>
    <s v="IIS"/>
    <s v="BCI"/>
    <s v="Mejora/cambio solicitado por Usuario"/>
    <s v="JULIAN QUINTAS"/>
    <s v="1) Respaldar sitio actual 2) Copiar los archivos de carpeta origen a destino excepto el archivo Web.config y la carpeta Logs. * RollBack Restaurar respaldo solicitado en punto 1"/>
    <s v="No Aplica"/>
    <m/>
    <s v="NO"/>
    <s v="https://svn.bciseguros.cl/svn/Repositorio_Principal/BCI/IIS/WEB/ContactoCorredores/branches/LineaDesarrollo"/>
    <m/>
    <m/>
    <d v="2021-02-03T17:21:52"/>
    <d v="2021-02-04T09:04:28"/>
    <m/>
    <m/>
    <m/>
    <d v="1899-12-30T15:42:00"/>
    <s v="miércoles"/>
    <s v="15:42"/>
    <d v="1899-12-30T00:00:00"/>
    <x v="0"/>
    <s v="PASADO A QA"/>
    <x v="7"/>
    <s v="CARLOS ZUÑIGA"/>
    <s v="BCI seguros Generales"/>
    <s v="BD"/>
  </r>
  <r>
    <x v="0"/>
    <n v="202010295620822"/>
    <s v="[ENSEMBLE-PROYECTO] Mejoras automAticas: Rehabilitaciones - FacturaciOn - ActivaciOn"/>
    <s v="Luz Marina Carrero Gomez"/>
    <n v="6155"/>
    <s v="PASADO A QA"/>
    <s v="Ensemble"/>
    <s v="BCI"/>
    <s v="Mejora/cambio solicitado por Usuario"/>
    <s v="MARIA ELENA SORIANO"/>
    <s v="."/>
    <s v="Versión: 64760 1) Respaldar package ADMENS.ENS_PKG_PROCESOS_VIDA. 2) Ejecutar los siguientes scripts:   2.1) Secuencias RI202010295620822.sql   2.2) Tabla RI202010295620822.sql   2.3) ENS_PKG_PROCESOS_VIDA.sql   2.4) Sinonimos RI202010295620822.sql   ..."/>
    <m/>
    <s v="NO"/>
    <s v="https://svn.bciseguros.cl/svn/Repositorio_Principal/BCI/ACSELX/V6.0/branches/V6.0/Acselx/Acsel_6i/BasedeDatos"/>
    <m/>
    <m/>
    <d v="2021-02-02T11:30:14"/>
    <d v="2021-02-03T15:32:09"/>
    <m/>
    <m/>
    <m/>
    <d v="1899-12-31T04:01:00"/>
    <s v="miércoles"/>
    <s v="28:1"/>
    <m/>
    <x v="0"/>
    <s v="PASADO A QA"/>
    <x v="7"/>
    <s v="CARLOS ZUÑIGA"/>
    <s v="BCI seguros Generales"/>
    <s v="BD"/>
  </r>
  <r>
    <x v="0"/>
    <n v="202007275619752"/>
    <s v="Mesa de Repuesto"/>
    <s v="Pablo Antonio Lorca Retamales"/>
    <n v="6163"/>
    <s v="SOLICITADO A PROD."/>
    <s v="AS400"/>
    <s v="BCI"/>
    <s v="Mejora/cambio solicitado por Usuario"/>
    <s v="SEBASTIAN GONZALEZ"/>
    <s v="Instrucciones: 1.- Backup: No hay Backup 2,- Paso: pasa objeto, si existe reemplazar. 3.- Rollback: No hay"/>
    <m/>
    <m/>
    <s v="NO"/>
    <m/>
    <m/>
    <m/>
    <d v="2021-02-03T10:54:01"/>
    <d v="2021-02-03T14:35:54"/>
    <d v="2021-02-03T15:50:55"/>
    <m/>
    <m/>
    <d v="1899-12-30T03:41:00"/>
    <s v="miércoles"/>
    <s v="3:41"/>
    <n v="-44230.660358796296"/>
    <x v="0"/>
    <s v="PASADO A QA"/>
    <x v="3"/>
    <s v="PAOLA VARGAS"/>
    <s v="BCI seguros Generales"/>
    <s v="WEB"/>
  </r>
  <r>
    <x v="0"/>
    <n v="202004285618734"/>
    <s v="Endosos en punta (Endosos Web)"/>
    <s v="Pablo Antonio Lorca Retamales"/>
    <n v="6165"/>
    <s v="PASADO A QA"/>
    <s v="AS400"/>
    <s v="BCI"/>
    <s v="Paso en etapas"/>
    <s v="CARLOS MU&amp;amp;NTILDE;OZ"/>
    <s v="Instrucciones: 1.- BACKUP: No hay BACKUP. 2.- PASO: Realizar paso si existe objeto reemplezar. 3.- ROLLBACK: No hay proceso de ROLLBACK."/>
    <m/>
    <m/>
    <s v="NO"/>
    <m/>
    <m/>
    <m/>
    <d v="2021-02-03T12:22:50"/>
    <d v="2021-02-03T14:34:34"/>
    <m/>
    <m/>
    <m/>
    <d v="1899-12-30T02:11:00"/>
    <s v="miércoles"/>
    <s v="2:11"/>
    <m/>
    <x v="0"/>
    <s v="PASADO A QA"/>
    <x v="3"/>
    <s v="PAOLA VARGAS"/>
    <s v="BCI seguros Generales"/>
    <s v="WEB"/>
  </r>
  <r>
    <x v="0"/>
    <n v="202010275620789"/>
    <s v="soapweb"/>
    <s v="Moises Benjamin Arriagada Cerda"/>
    <n v="6167"/>
    <s v="SOLICITADO A PROD."/>
    <s v="IIS"/>
    <s v="ZENIT"/>
    <s v="Mejora/cambio solicitado por Usuario"/>
    <s v="BARBARA CABEZAS"/>
    <s v="1) Respaldar destino. 2) Copiar todo de origen a destino. 3) Reciclar pool. 4) En caso de error volver a la versión respaldada"/>
    <m/>
    <m/>
    <s v="NO"/>
    <s v="https://svn.bciseguros.cl/svn/Repositorio_Principal/ZENIT/IIS/WEB/SOAPWEB/branches/V10.9/Release"/>
    <m/>
    <m/>
    <d v="2021-02-03T13:29:57"/>
    <d v="2021-02-03T13:40:34"/>
    <d v="2021-02-03T13:57:33"/>
    <m/>
    <m/>
    <d v="1899-12-30T00:10:00"/>
    <s v="miércoles"/>
    <s v="0:10"/>
    <n v="-44230.581631944442"/>
    <x v="0"/>
    <s v="PASADO A QA"/>
    <x v="2"/>
    <s v="LORETO URZUA"/>
    <s v="Zenit Seguros"/>
    <s v="WEB"/>
  </r>
  <r>
    <x v="2"/>
    <n v="202005255619001"/>
    <s v="Proceso de liquidacion de comisiones con Boletas"/>
    <s v="Marcelo Alejandro Pontigo Valenzuela"/>
    <n v="5471"/>
    <s v="RECHAZADO"/>
    <s v="AS400"/>
    <s v="BCI"/>
    <s v="Mejora/cambio solicitado por Usuario"/>
    <s v="CRISTIAN PUGA"/>
    <s v="pasa en consecuencia"/>
    <m/>
    <s v="Cancelada por Desarrollador"/>
    <m/>
    <m/>
    <m/>
    <m/>
    <d v="2020-11-05T12:54:18"/>
    <d v="2020-11-05T12:58:57"/>
    <m/>
    <m/>
    <m/>
    <d v="1899-12-30T00:04:00"/>
    <s v="jueves"/>
    <s v="0:4"/>
    <d v="1899-12-30T00:00:00"/>
    <x v="0"/>
    <s v="RECHAZADO"/>
    <x v="3"/>
    <s v="LUIS SILVA"/>
    <s v="BCI seguros Generales"/>
    <s v="WEB"/>
  </r>
  <r>
    <x v="0"/>
    <n v="202101285621778"/>
    <s v="wslineascomerciales"/>
    <s v="Víctor Danilo Carreño Leal"/>
    <n v="6164"/>
    <s v="SOLICITADO A PROD."/>
    <s v="IIS"/>
    <s v="BCI"/>
    <s v="Mejora/cambio solicitado por Usuario"/>
    <s v="SILVANA LANDAETA"/>
    <s v=" Web a) Respaldar sitio en destino. b) Copiar de origen a destino los siguiente componentes: bin Views ApiLineasComerciales.ruleset ApplicationInsights.config packages.config PrecompiledApp.config * En caso de error restaurar respaldo sitio en destino."/>
    <m/>
    <m/>
    <s v="NO"/>
    <s v="https://svn.bciseguros.cl/svn/Repositorio_Principal/BCI/IIS/WS/WSLineasComerciales/branches/V3.5"/>
    <m/>
    <m/>
    <d v="2021-02-03T11:16:18"/>
    <d v="2021-02-03T13:01:29"/>
    <d v="2021-02-04T15:58:32"/>
    <m/>
    <m/>
    <d v="1899-12-30T01:45:00"/>
    <s v="miércoles"/>
    <s v="1:45"/>
    <m/>
    <x v="0"/>
    <s v="PASADO A QA"/>
    <x v="2"/>
    <s v="LORETO URZUA"/>
    <s v="BCI seguros Generales"/>
    <s v="WEB"/>
  </r>
  <r>
    <x v="4"/>
    <n v="202005255619001"/>
    <s v="Proceso de generacion de comisiones con Boletas"/>
    <s v="Marcelo Alejandro Pontigo Valenzuela"/>
    <n v="5379"/>
    <s v="RECHAZADO"/>
    <s v="AS400"/>
    <s v="BCI"/>
    <s v="Mejora/cambio solicitado por Usuario"/>
    <s v="CRISTIAN PUGA"/>
    <s v="pasar en consecuencia"/>
    <m/>
    <s v="Cancelada por Desarrollador"/>
    <m/>
    <m/>
    <m/>
    <m/>
    <d v="2020-10-22T12:20:00"/>
    <d v="2020-10-22T14:40:56"/>
    <m/>
    <m/>
    <m/>
    <d v="1899-12-30T02:20:00"/>
    <s v="jueves"/>
    <s v="2:20"/>
    <d v="1899-12-30T00:00:00"/>
    <x v="0"/>
    <s v="RECHAZADO"/>
    <x v="3"/>
    <s v="LUIS SILVA"/>
    <s v="BCI seguros Generales"/>
    <s v="WEB"/>
  </r>
  <r>
    <x v="0"/>
    <n v="202010275620789"/>
    <s v="http://soapbancoestado.cl/impresion"/>
    <s v="Sebastián Ignacio Reale Alfaro"/>
    <n v="6161"/>
    <s v="SOLICITADO A PROD."/>
    <s v="IIS"/>
    <s v="ZENIT"/>
    <s v="Error detectado por usuario"/>
    <s v="LORETO URZUA"/>
    <s v="1) Respaldar sitio actual 2) Copiar de origen a destino descartando web.config Rollback: 1) Restaurar respaldo"/>
    <m/>
    <m/>
    <s v="NO"/>
    <s v="https://svn.bciseguros.cl/svn/Repositorio_Principal/ZENIT/IIS/WEB/SOAPBCOESTADOIMPRESION/branches/V1.9"/>
    <m/>
    <m/>
    <d v="2021-02-03T10:22:40"/>
    <d v="2021-02-03T10:52:31"/>
    <d v="2021-02-03T18:15:28"/>
    <m/>
    <m/>
    <d v="1899-12-30T00:29:00"/>
    <s v="miércoles"/>
    <s v="0:29"/>
    <m/>
    <x v="0"/>
    <s v="PASADO A QA"/>
    <x v="2"/>
    <s v="LORETO URZUA"/>
    <s v="Zenit Seguros"/>
    <s v="WEB"/>
  </r>
  <r>
    <x v="0"/>
    <n v="202101195621670"/>
    <s v="worksite.bciseguros.cl"/>
    <s v="Francisco Gutiérrez Muñoz"/>
    <n v="6160"/>
    <s v="SOLICITADO A PROD."/>
    <s v="IIS"/>
    <s v="BCI"/>
    <s v="Error detectado por desarrollador"/>
    <s v="FELIPE ARANCIBIA"/>
    <s v="1.- Respaldar carpeta destino 2.- Copiar de carpeta de origen a destino, no copiar web.config ni bandeja 3.- Reciclar pool En caso de rollback, restaurar carpeta origen (respaldo)"/>
    <m/>
    <m/>
    <s v="NO"/>
    <s v="https://svn.bciseguros.cl/svn/Repositorio_Principal/BCI/IIS/WEB/WorkSite/branches/V3.3/Release"/>
    <m/>
    <m/>
    <d v="2021-02-03T09:22:56"/>
    <d v="2021-02-03T09:34:29"/>
    <d v="2021-02-03T12:06:43"/>
    <m/>
    <m/>
    <d v="1899-12-30T00:11:00"/>
    <s v="miércoles"/>
    <s v="0:11"/>
    <n v="-44230.504664351851"/>
    <x v="0"/>
    <s v="PASADO A QA"/>
    <x v="2"/>
    <s v="LORETO URZUA"/>
    <s v="BCI seguros Generales"/>
    <s v="WEB"/>
  </r>
  <r>
    <x v="0"/>
    <n v="202010275620789"/>
    <s v="http://soapbancoestado.cl/impresion"/>
    <s v="Sebastián Ignacio Reale Alfaro"/>
    <n v="6159"/>
    <s v="PASADO A QA"/>
    <s v="IIS"/>
    <s v="ZENIT"/>
    <s v="Error detectado por usuario"/>
    <s v="LORETO URZUA"/>
    <s v="1) Respaldar sitio actual 2) Copiar de origen a destino descartando web.config Rollback: 1) Restaurar respaldo"/>
    <m/>
    <m/>
    <s v="NO"/>
    <s v="https://svn.bciseguros.cl/svn/Repositorio_Principal/ZENIT/IIS/WEB/SOAPBCOESTADOIMPRESION/branches/V1.9"/>
    <m/>
    <m/>
    <d v="2021-02-02T18:10:01"/>
    <d v="2021-02-02T18:16:28"/>
    <m/>
    <m/>
    <m/>
    <d v="1899-12-30T00:06:00"/>
    <s v="martes"/>
    <s v="0:6"/>
    <d v="1899-12-30T00:00:00"/>
    <x v="0"/>
    <s v="PASADO A QA"/>
    <x v="2"/>
    <s v="LORETO URZUA"/>
    <s v="Zenit Seguros"/>
    <s v="WEB"/>
  </r>
  <r>
    <x v="0"/>
    <n v="202010275620789"/>
    <s v="http://soapbancoestado.cl"/>
    <s v="Sebastián Ignacio Reale Alfaro"/>
    <n v="6158"/>
    <s v="SOLICITADO A PROD."/>
    <s v="IIS"/>
    <s v="ZENIT"/>
    <s v="Error detectado por usuario"/>
    <s v="LORETO URZUA"/>
    <s v="1) Respaldar sitio actual 2) Copiar de origen a destino descartando web.config Rollback: 1) Restaurar respaldo"/>
    <m/>
    <m/>
    <s v="NO"/>
    <s v="https://svn.bciseguros.cl/svn/Repositorio_Principal/ZENIT/IIS/WEB/SOAPBCOESTADOCAJAVECINA/branches/V1.9"/>
    <m/>
    <m/>
    <d v="2021-02-02T18:07:26"/>
    <d v="2021-02-02T18:11:55"/>
    <d v="2021-02-03T18:16:31"/>
    <m/>
    <m/>
    <d v="1899-12-30T00:04:00"/>
    <s v="martes"/>
    <s v="0:4"/>
    <m/>
    <x v="0"/>
    <s v="PASADO A QA"/>
    <x v="2"/>
    <s v="LORETO URZUA"/>
    <s v="Zenit Seguros"/>
    <s v="WEB"/>
  </r>
  <r>
    <x v="3"/>
    <n v="202005265619018"/>
    <s v="PRUEBA qa"/>
    <s v="Christian Antonio Godoy Lizana"/>
    <n v="5880"/>
    <s v="RECHAZADO"/>
    <s v="AS400"/>
    <s v="ZENIT"/>
    <s v="Paso en etapas"/>
    <s v="CARLOS VILLALOBOS"/>
    <s v="PREBA Q"/>
    <s v="NADA DE BASE DE DATOS ES UN AS400 DE PRUEBA"/>
    <s v="Cancelada por Desarrollador"/>
    <s v="NO"/>
    <m/>
    <m/>
    <m/>
    <d v="2020-12-28T09:39:25"/>
    <d v="2020-12-28T09:39:50"/>
    <m/>
    <m/>
    <m/>
    <d v="1899-12-30T00:00:00"/>
    <s v="lunes"/>
    <s v="0:0"/>
    <d v="1899-12-30T00:00:00"/>
    <x v="0"/>
    <s v="RECHAZADO"/>
    <x v="3"/>
    <e v="#N/A"/>
    <s v="Zenit Seguros"/>
    <s v="BD"/>
  </r>
  <r>
    <x v="0"/>
    <n v="202101195621670"/>
    <s v="worksite.bciseguros.cl"/>
    <s v="Francisco Gutiérrez Muñoz"/>
    <n v="6156"/>
    <s v="PASADO A QA"/>
    <s v="IIS"/>
    <s v="BCI"/>
    <s v="Error detectado por desarrollador"/>
    <s v="FELIPE ARANCIBIA"/>
    <s v="1.- Respaldar carpeta destino 2.- Copiar de carpeta de origen a destino, no copiar web.config ni bandeja 3.- Reciclar pool En caso de rollback, restaurar carpeta origen (respaldo)"/>
    <m/>
    <m/>
    <s v="NO"/>
    <s v="https://svn.bciseguros.cl/svn/Repositorio_Principal/BCI/IIS/WEB/WorkSite/branches/V3.2/Release"/>
    <m/>
    <m/>
    <d v="2021-02-02T15:03:29"/>
    <d v="2021-02-02T17:03:40"/>
    <m/>
    <m/>
    <m/>
    <d v="1899-12-30T02:00:00"/>
    <s v="martes"/>
    <s v="2:0"/>
    <d v="1899-12-30T00:00:00"/>
    <x v="0"/>
    <s v="PASADO A QA"/>
    <x v="2"/>
    <s v="LORETO URZUA"/>
    <s v="BCI seguros Generales"/>
    <s v="WEB"/>
  </r>
  <r>
    <x v="0"/>
    <n v="202010275620789"/>
    <s v="RNVM"/>
    <s v="Sebastián Ignacio Reale Alfaro"/>
    <n v="6151"/>
    <s v="SOLICITADO A PROD."/>
    <s v="SQL"/>
    <s v="ZENIT"/>
    <s v="Urgencia"/>
    <s v="LORETO URZUA"/>
    <m/>
    <s v="1) Se debe actualizar las tablas (MV_MAESTROVEHICULOS, MC_MAESTROCLIENTES) desde ZD02 a ZQ02 en esquema ADMMCVZ. 2) Se debe actualizar las tablas (MV_MAESTROVEHICULOS, MC_MAESTROCLIENTES) desde ZD02 a QSOAP en esquema ADMSOAP."/>
    <m/>
    <s v="NO"/>
    <s v="https://svn.bciseguros.cl/svn/Repositorio_Principal/BCI/IIS/WEB/SOAPWEB/branches/V14.8"/>
    <m/>
    <m/>
    <d v="2021-02-02T10:10:09"/>
    <d v="2021-02-02T14:42:43"/>
    <d v="2021-02-03T15:29:10"/>
    <m/>
    <m/>
    <d v="1899-12-30T04:32:00"/>
    <s v="martes"/>
    <s v="4:32"/>
    <n v="-44230.645254629628"/>
    <x v="2"/>
    <s v="PASADO A QA"/>
    <x v="2"/>
    <s v="LORETO URZUA"/>
    <s v="Zenit Seguros"/>
    <s v="BD"/>
  </r>
  <r>
    <x v="0"/>
    <n v="202010275620789"/>
    <s v="RNVM WALMART"/>
    <s v="Moises Benjamin Arriagada Cerda"/>
    <n v="6150"/>
    <s v="PASADO A QA"/>
    <s v="SQL"/>
    <s v="BCI"/>
    <s v="Urgencia"/>
    <s v="LORETO URZUA"/>
    <m/>
    <s v="1) Se debe respaldar la tabla RNVM de la base SOAP1 esquema ADMSOAP, para lo cual se debe replicar la tabla completa con el siguiente nombre RNVM2020 (todos los año se hace el respaldo podrás encontrar tablas de años anteriores como por ejemplo: RNVM2..."/>
    <s v="paso SQL"/>
    <s v="NO"/>
    <s v="https://svn.bciseguros.cl/svn/Repositorio_Principal/BCI/IIS/WEB/SOAPWEB/branches/V14.8"/>
    <m/>
    <m/>
    <d v="2021-02-02T10:00:20"/>
    <d v="2021-02-02T13:16:39"/>
    <m/>
    <m/>
    <m/>
    <d v="1899-12-30T03:16:00"/>
    <s v="martes"/>
    <s v="3:16"/>
    <d v="1899-12-30T00:00:00"/>
    <x v="2"/>
    <s v="PASADO A QA"/>
    <x v="2"/>
    <s v="LORETO URZUA"/>
    <s v="BCI seguros Generales"/>
    <s v="BD"/>
  </r>
  <r>
    <x v="0"/>
    <n v="202101045621494"/>
    <s v="worksite.zenitseguros.cl"/>
    <s v="Francisco Gutiérrez Muñoz"/>
    <n v="6153"/>
    <s v="PASADO A QA"/>
    <s v="IIS"/>
    <s v="ZENIT"/>
    <s v="Mejora/cambio solicitado por Usuario"/>
    <s v="FELIPE ARANCIBIA"/>
    <s v="1.- Respaldar carpeta de destino 2.- Copiar desde origen a destino, no copiar web.config ni carpeta bandeja. En caso de rollback restaurar respaldo."/>
    <m/>
    <m/>
    <s v="NO"/>
    <s v="https://svn.bciseguros.cl/svn/Repositorio_Principal/ZENIT/IIS/WEB/worksite/branches/V3.4/Release"/>
    <m/>
    <m/>
    <d v="2021-02-02T10:50:45"/>
    <d v="2021-02-02T11:22:28"/>
    <m/>
    <m/>
    <m/>
    <d v="1899-12-30T00:31:00"/>
    <s v="martes"/>
    <s v="0:31"/>
    <d v="1899-12-30T00:00:00"/>
    <x v="0"/>
    <s v="PASADO A QA"/>
    <x v="2"/>
    <s v="LORETO URZUA"/>
    <s v="Zenit Seguros"/>
    <s v="WEB"/>
  </r>
  <r>
    <x v="0"/>
    <n v="202101045621493"/>
    <s v="CotizadorDirecto.zenitseguros.cl"/>
    <s v="Francisco Gutiérrez Muñoz"/>
    <n v="6154"/>
    <s v="PASADO A QA"/>
    <s v="IIS"/>
    <s v="ZENIT"/>
    <s v="Mejora/cambio solicitado por Usuario"/>
    <s v="FELIPE ARANCIBIA"/>
    <s v="1.- Respaldar carpeta de destino 2.- Copiar desde origen a destino, no copiar web.config ni carpeta bandeja. En caso de rollback restaurar respaldo."/>
    <m/>
    <m/>
    <s v="NO"/>
    <s v="https://svn.bciseguros.cl/svn/Repositorio_Principal/ZENIT/IIS/WEB/CotizadorDirecto/branches/V6.5/Release"/>
    <m/>
    <m/>
    <d v="2021-02-02T10:50:16"/>
    <d v="2021-02-02T11:08:09"/>
    <m/>
    <m/>
    <m/>
    <d v="1899-12-30T00:17:00"/>
    <s v="martes"/>
    <s v="0:17"/>
    <d v="1899-12-30T00:00:00"/>
    <x v="0"/>
    <s v="PASADO A QA"/>
    <x v="2"/>
    <s v="LORETO URZUA"/>
    <s v="Zenit Seguros"/>
    <s v="WEB"/>
  </r>
  <r>
    <x v="3"/>
    <n v="202005265619018"/>
    <s v="PRUEBA qa"/>
    <s v="Christian Antonio Godoy Lizana"/>
    <n v="4828"/>
    <s v="RECHAZADO"/>
    <s v="AS400"/>
    <s v="ZENIT"/>
    <s v="Paso en etapas"/>
    <s v="CARLOS VILLALOBOS"/>
    <s v="PREBA Q"/>
    <s v="NADA DE BASE DE DATOS ES UN AS400 DE PRUEBA"/>
    <s v="Cancelada por Desarrollador Cancelada por Desarrollador"/>
    <m/>
    <m/>
    <m/>
    <m/>
    <d v="2020-12-28T09:38:05"/>
    <d v="2020-12-28T09:38:51"/>
    <d v="2020-07-21T16:07:59"/>
    <m/>
    <m/>
    <d v="1899-12-30T00:00:00"/>
    <s v="lunes"/>
    <s v="0:0"/>
    <n v="-44033.672210648147"/>
    <x v="0"/>
    <s v="RECHAZADO"/>
    <x v="3"/>
    <e v="#N/A"/>
    <s v="Zenit Seguros"/>
    <s v="BD"/>
  </r>
  <r>
    <x v="0"/>
    <n v="202010275620789"/>
    <s v="soapweb"/>
    <s v="Moises Benjamin Arriagada Cerda"/>
    <n v="6149"/>
    <s v="PASADO A QA"/>
    <s v="IIS"/>
    <s v="BCI"/>
    <s v="Mejora/cambio solicitado por Usuario"/>
    <s v="LORETO URZUA"/>
    <s v="1) Respaldar destino. 2) Copiar todo de origen a destino. 3) Reciclar pool."/>
    <m/>
    <m/>
    <s v="NO"/>
    <s v="https://svn.bciseguros.cl/svn/Repositorio_Principal/BCI/IIS/WEB/SOAPWEB/branches/V14.8/Release"/>
    <m/>
    <m/>
    <d v="2021-02-01T17:59:54"/>
    <d v="2021-02-02T08:39:42"/>
    <m/>
    <m/>
    <m/>
    <d v="1899-12-30T14:39:00"/>
    <s v="lunes"/>
    <s v="14:39"/>
    <d v="1899-12-30T00:00:00"/>
    <x v="0"/>
    <s v="PASADO A QA"/>
    <x v="2"/>
    <s v="LORETO URZUA"/>
    <s v="BCI seguros Generales"/>
    <s v="WEB"/>
  </r>
  <r>
    <x v="0"/>
    <n v="202004285618734"/>
    <s v="Endosos en punta (Endosos Web)"/>
    <s v="Pablo Antonio Lorca Retamales"/>
    <n v="6147"/>
    <s v="PASADO A QA"/>
    <s v="Otros"/>
    <s v="BCI"/>
    <s v="Paso en etapas"/>
    <s v="CARLOS MU&amp;amp;NTILDE;OZ"/>
    <s v="a.- BACKUP:  1.- No es necesario realizar BACKUP. b.- PASO a QA: 1.- Eliminar todo el contenido y pasar desde origen a destino. c.- ROLLBACK: 1.- dado que no hay BACKUP, no es necesario ROLLBACK."/>
    <m/>
    <m/>
    <s v="NO"/>
    <s v="https://svn.bciseguros.cl/svn/Repositorio_Principal/BCI/ANGULAR/EndososWeb/branches/V4.8/Release/QA"/>
    <m/>
    <m/>
    <d v="2021-02-01T13:06:48"/>
    <d v="2021-02-01T14:34:12"/>
    <m/>
    <m/>
    <m/>
    <d v="1899-12-30T01:27:00"/>
    <s v="lunes"/>
    <s v="1:27"/>
    <d v="1899-12-30T00:00:00"/>
    <x v="0"/>
    <s v="PASADO A QA"/>
    <x v="0"/>
    <s v="PAOLA VARGAS"/>
    <s v="BCI seguros Generales"/>
    <s v="WEB"/>
  </r>
  <r>
    <x v="0"/>
    <n v="202012235621390"/>
    <s v="WsEjecutorPagos"/>
    <s v="Luis Yeyson Matamala Cabrera"/>
    <n v="6145"/>
    <s v="PASADO A QA"/>
    <s v="Java"/>
    <s v="BCI"/>
    <s v="Incidente"/>
    <s v="JUAN PABLO VARGAS ORTIZ"/>
    <s v="INCIDENTE NRO 688 1.- Ir a la ruta del servidor 100.100.2.108 (QA) y 100.100.1.99 con 100.100.1.148 (PROD) &amp;quot;/opt/jws-3.0/tomcat8/webapps&amp;quot; y respaldar archivo “wsejecutorpagos.war” 2.- Deployar el archivo &amp;quot;war&amp;quot; que se encuentra en..."/>
    <s v="En la BD Q06 para QA y P06 para producción, ejecutar los siguientes script en el orden del prefijo en el nombre de cada uno. Esto es bajo el esquema ADMMPL 1 - create table.sql 2 - create procedure GET_REPROCESO_CONTROLADO.sql 3 - create procedure UPD_..."/>
    <m/>
    <s v="NO"/>
    <s v="https://svn.bciseguros.cl/svn/Repositorio_Principal/BCI/JAVA/WS/WsEjecutorPagos/branches/V1.2.0"/>
    <m/>
    <m/>
    <d v="2021-01-29T17:24:59"/>
    <d v="2021-02-01T14:05:29"/>
    <m/>
    <m/>
    <m/>
    <d v="1900-01-01T20:40:00"/>
    <s v="lunes"/>
    <s v="68:40"/>
    <m/>
    <x v="1"/>
    <s v="PASADO A QA"/>
    <x v="4"/>
    <s v="YORKA CARVAJAL"/>
    <s v="BCI seguros Generales"/>
    <s v="BD"/>
  </r>
  <r>
    <x v="0"/>
    <n v="202010275620789"/>
    <s v="soapweb"/>
    <s v="Moises Benjamin Arriagada Cerda"/>
    <n v="6148"/>
    <s v="PASADO A QA"/>
    <s v="IIS"/>
    <s v="ZENIT"/>
    <s v="Mejora/cambio solicitado por Usuario"/>
    <s v="BARBARA CABEZAS"/>
    <s v="1) Respaldar destino. 2) Copiar todo de origen a destino. 3) Reciclar pool."/>
    <m/>
    <m/>
    <s v="NO"/>
    <s v="https://svn.bciseguros.cl/svn/Repositorio_Principal/ZENIT/IIS/WEB/SOAPWEB/branches/V10.9/Release"/>
    <m/>
    <m/>
    <d v="2021-02-01T13:27:53"/>
    <d v="2021-02-01T13:51:13"/>
    <m/>
    <m/>
    <m/>
    <d v="1899-12-30T00:23:00"/>
    <s v="lunes"/>
    <s v="0:23"/>
    <d v="1899-12-30T00:00:00"/>
    <x v="0"/>
    <s v="PASADO A QA"/>
    <x v="2"/>
    <s v="LORETO URZUA"/>
    <s v="Zenit Seguros"/>
    <s v="WEB"/>
  </r>
  <r>
    <x v="3"/>
    <n v="202005265619018"/>
    <s v="ContactoGestionCorredores"/>
    <s v="Victor Marcelo Oliva Espina"/>
    <n v="5861"/>
    <s v="RECHAZADO"/>
    <s v="IIS"/>
    <s v="BCI"/>
    <s v="Mejora/cambio solicitado por Usuario"/>
    <s v="DIANA PACHECO"/>
    <s v="1) Respaldar sitio actual 2) Copiar archivos desde carpeta origen a destino excepto carpetas B, C, Logs, Plantillas y archivo web.config. 3)agregar en el web.config dentro del tag “appSettings” el siguiente tag (Favor completar referencia a la ruta..."/>
    <s v="No tiene instrucciones de base de datos."/>
    <s v="Cancelada por Desarrollador"/>
    <s v="NO"/>
    <s v="https://svn.bciseguros.cl/svn/Repositorio_Principal/BCI/IIS/WEB/ContactoGestionCorredores/branches/v.1.2.3"/>
    <m/>
    <m/>
    <d v="2020-12-23T15:54:43"/>
    <d v="2020-12-23T16:07:31"/>
    <m/>
    <m/>
    <m/>
    <d v="1899-12-30T00:12:00"/>
    <s v="miércoles"/>
    <s v="0:12"/>
    <d v="1899-12-30T00:00:00"/>
    <x v="0"/>
    <s v="RECHAZADO"/>
    <x v="1"/>
    <s v="DIANA PACHECO"/>
    <s v="BCI seguros Generales"/>
    <s v="BD"/>
  </r>
  <r>
    <x v="0"/>
    <n v="201909105616282"/>
    <s v="Cotizador hogar Corredores"/>
    <s v="Javier Guillermo Cautivo Ramírez"/>
    <n v="6142"/>
    <s v="SOLICITADO A PROD."/>
    <s v="IIS"/>
    <s v="BCI"/>
    <s v="Mejora/cambio solicitado por Usuario"/>
    <s v="SILVANA LANDAETA"/>
    <s v="- Respaldar sitio de destino. - BORRAR carpeta bin de destino. - Copiar y pegar todo el contenido de la carpeta de origen a carpeta de destino, excepto Web.config - Reciclar pool. En caso de rollback: Restaurar respaldo realizado."/>
    <s v="1. Ejecutar scripts PruebasQA.sql en Base de datos Q11, esquema ADMHOGAR. En caso de Rollback ejecutar script Rollback_PruebasQA.sql en base de datos Q11, esquema ADMHOGAR."/>
    <s v="sin obs."/>
    <s v="NO"/>
    <s v="https://svn.bciseguros.cl/svn/Repositorio_Principal/BCI/IIS/WEB/Cotizadorhogarcorredores/branches/V1.5.1/Fuentes"/>
    <m/>
    <m/>
    <d v="2021-01-29T13:13:07"/>
    <d v="2021-02-01T11:48:46"/>
    <d v="2021-02-02T12:33:51"/>
    <m/>
    <m/>
    <d v="1900-01-01T22:35:00"/>
    <s v="lunes"/>
    <s v="70:35"/>
    <m/>
    <x v="0"/>
    <s v="PASADO A QA"/>
    <x v="2"/>
    <s v="LORETO URZUA"/>
    <s v="BCI seguros Generales"/>
    <s v="BD"/>
  </r>
  <r>
    <x v="0"/>
    <n v="202010275620789"/>
    <s v="SOAPWEB"/>
    <s v="Rodrigo Esteban Vistoso Martínez"/>
    <n v="6144"/>
    <s v="PASADO A QA"/>
    <s v="IIS"/>
    <s v="BCI"/>
    <s v="Nuevo"/>
    <s v="LORETO URZUA"/>
    <s v="Seguir las Siguientes instrucciones  1)Respaldar destino 2)Copiar de Origen a Destino Exceptuando webconfig 4)Reciclar Pool 5)En caso de rollback restituir respaldo de paso 1"/>
    <m/>
    <m/>
    <s v="NO"/>
    <s v="https://svn.bciseguros.cl/svn/Repositorio_Principal/BCI/IIS/WEB/SOAPWEB/branches/V14.8"/>
    <m/>
    <m/>
    <d v="2021-01-29T13:49:46"/>
    <d v="2021-02-01T09:16:18"/>
    <m/>
    <m/>
    <m/>
    <d v="1900-01-01T19:26:00"/>
    <s v="viernes"/>
    <s v="67:26"/>
    <d v="1899-12-30T00:00:00"/>
    <x v="0"/>
    <s v="PASADO A QA"/>
    <x v="2"/>
    <s v="LORETO URZUA"/>
    <s v="BCI seguros Generales"/>
    <s v="WEB"/>
  </r>
  <r>
    <x v="0"/>
    <n v="202010275620789"/>
    <s v="http://soapweb.qa.zenitseguros.cl"/>
    <s v="Rodrigo Esteban Vistoso Martínez"/>
    <n v="6140"/>
    <s v="SOLICITADO A PROD."/>
    <s v="IIS"/>
    <s v="ZENIT"/>
    <s v="Error detectado por usuario"/>
    <s v="LORETO URZUA"/>
    <s v="Seguir las Siguientes instrucciones 1)Respaldar destino 2)Copiar de Origen a Destino Exceptuando webconfig 3)Reciclar Pool 4)En caso de rollback restituir respaldo de paso 1"/>
    <m/>
    <m/>
    <s v="NO"/>
    <s v="https://svn.bciseguros.cl/svn/Repositorio_Principal/ZENIT/IIS/WEB/SOAPWEB/branches/V10.9"/>
    <m/>
    <m/>
    <d v="2021-01-29T15:49:40"/>
    <d v="2021-02-01T08:49:11"/>
    <d v="2021-02-01T11:19:31"/>
    <m/>
    <m/>
    <d v="1900-01-01T16:59:00"/>
    <s v="lunes"/>
    <s v="64:59"/>
    <m/>
    <x v="0"/>
    <s v="PASADO A QA"/>
    <x v="2"/>
    <s v="LORETO URZUA"/>
    <s v="Zenit Seguros"/>
    <s v="WEB"/>
  </r>
  <r>
    <x v="1"/>
    <n v="202012235621390"/>
    <s v="ConsolaWSProcesoPago"/>
    <s v="Luis Yeyson Matamala Cabrera"/>
    <n v="6143"/>
    <s v="SOLICITADO A PROD."/>
    <s v="Consola"/>
    <s v="BCI"/>
    <s v="Incidente"/>
    <s v="JUAN PABLO VARGAS ORTIZ"/>
    <s v="INCIDENTE NRO  688 1. Realizar un respaldo de la publicación. 2. Eliminar el contenido en el directorio de la aplicación actual excepto el directorio /Logs 3. Copiar todos los archivos del directorio Release/[Ambiente] del SVN al destino. Excepto el d..."/>
    <s v="N/A"/>
    <m/>
    <s v="NO"/>
    <s v="https://svn.bciseguros.cl/svn/Repositorio_Principal/BCI/CONSOLAS/ConsolaWsProcesoPago/branches/V1.3.1"/>
    <m/>
    <m/>
    <d v="2021-01-29T13:26:58"/>
    <d v="2021-01-29T14:00:19"/>
    <d v="2021-02-09T12:22:27"/>
    <m/>
    <m/>
    <d v="1899-12-30T00:33:00"/>
    <s v="viernes"/>
    <s v="0:33"/>
    <m/>
    <x v="1"/>
    <s v="PASADO A QA"/>
    <x v="4"/>
    <s v="YORKA CARVAJAL"/>
    <s v="BCI seguros Generales"/>
    <s v="BD"/>
  </r>
  <r>
    <x v="4"/>
    <n v="202006245619403"/>
    <s v="RI#202006245619403 - Cuadratura Lider"/>
    <s v="Luz Marina Carrero Gomez"/>
    <n v="5413"/>
    <s v="RECHAZADO"/>
    <s v="Ensemble"/>
    <s v="BCI"/>
    <s v="Mejora/cambio solicitado por Usuario"/>
    <s v="MARIA ELENA SORIANO"/>
    <s v="Version #60247 1) Ejecutar los siguientes scripts: 1.1) Rollback Sinonimos RI202006245619403.sql 1.2) Rollback Packages RI202006245619403.sql 1.3) Rollback Secuencias RI202006245619403.sql 1.4) Rollback Tablas RI202006245619403.sql 2) Ejecutar los sig..."/>
    <m/>
    <s v="Problema ejecucion script"/>
    <m/>
    <s v="https://svn.bciseguros.cl/svn/Repositorio_Principal/BCI/ACSELX/V6.0/branches/V6.0/Acselx/Acsel_6i/BasedeDatos"/>
    <m/>
    <m/>
    <d v="2020-10-27T18:59:17"/>
    <d v="2020-10-28T11:19:38"/>
    <m/>
    <m/>
    <m/>
    <d v="1899-12-30T16:20:00"/>
    <s v="martes"/>
    <s v="16:20"/>
    <d v="1899-12-30T00:00:00"/>
    <x v="0"/>
    <s v="RECHAZADO"/>
    <x v="7"/>
    <s v="CARLOS ZUÑIGA"/>
    <s v="BCI seguros Generales"/>
    <s v="WEB"/>
  </r>
  <r>
    <x v="1"/>
    <n v="202011305621166"/>
    <s v="Calculo de Reaseguros"/>
    <s v="José Eduardo Muñoz Medina"/>
    <n v="6141"/>
    <s v="SOLICITADO A PROD."/>
    <s v="AS400"/>
    <s v="BCI"/>
    <s v="Mejora/cambio solicitado por Usuario"/>
    <s v="ALEXIA REYES"/>
    <s v="Pasar los objetos indicados desde biblioteca UGDSMMJ0 en ELKAN hacia biblioteca LEUGSIO en AS/400 QA Concorde (BCI Generales)"/>
    <m/>
    <m/>
    <s v="NO"/>
    <m/>
    <m/>
    <m/>
    <d v="2021-01-29T10:25:51"/>
    <d v="2021-01-29T11:30:41"/>
    <d v="2021-02-05T10:27:49"/>
    <m/>
    <m/>
    <d v="1899-12-30T01:04:00"/>
    <s v="viernes"/>
    <s v="1:4"/>
    <m/>
    <x v="0"/>
    <s v="PASADO A QA"/>
    <x v="3"/>
    <s v="LUIS SILVA"/>
    <s v="BCI seguros Generales"/>
    <s v="WEB"/>
  </r>
  <r>
    <x v="1"/>
    <n v="202101285621776"/>
    <s v="https://www.link.cl/"/>
    <s v="Francisco Felipe Donoso Monsalve"/>
    <n v="6139"/>
    <s v="SOLICITADO A PROD."/>
    <s v="Wordpress"/>
    <s v="BCI"/>
    <s v="Error detectado por desarrollador"/>
    <s v="YAGO FIGARES"/>
    <s v="1.Respaldar sitio actual 2. Guardar una copia del archivo .env del release actual en QA para restaurarlo posterior a la actualizacion (Este archivo tiene la configuracion de conexion a BD) Ubicacion archivo &amp;quot;.env&amp;quot;: &amp;lt;raiz&amp;gt;/wp-content/lm-p..."/>
    <s v="no aplica"/>
    <m/>
    <s v="NO"/>
    <s v="https://svn.bciseguros.cl/svn/Repositorio_Principal/BCI/WORDPRESS/Link/branches/V1.7"/>
    <m/>
    <m/>
    <d v="2021-01-28T15:43:03"/>
    <d v="2021-01-29T11:15:29"/>
    <d v="2021-02-01T12:01:18"/>
    <m/>
    <m/>
    <d v="1899-12-30T19:32:00"/>
    <s v="viernes"/>
    <s v="19:32"/>
    <m/>
    <x v="0"/>
    <s v="PASADO A QA"/>
    <x v="8"/>
    <e v="#N/A"/>
    <s v="BCI seguros Generales"/>
    <s v="BD"/>
  </r>
  <r>
    <x v="1"/>
    <n v="202101285621778"/>
    <s v="wslineascomerciales"/>
    <s v="Víctor Danilo Carreño Leal"/>
    <n v="6138"/>
    <s v="SOLICITADO A PROD."/>
    <s v="IIS"/>
    <s v="BCI"/>
    <s v="Incidente"/>
    <s v="SILVANA LANDAETA"/>
    <s v="Web a) Respaldar sitio en destino. b) Copiar de origen a destino los siguiente componentes:    bin    Views    ApiLineasComerciales.ruleset    ApplicationInsights.config    packages.config    PrecompiledApp.config * En caso de error restaurar respaldo s..."/>
    <m/>
    <s v="."/>
    <s v="NO"/>
    <s v="https://svn.bciseguros.cl/svn/Repositorio_Principal/BCI/IIS/WS/WSLineasComerciales/branches/V3.4"/>
    <m/>
    <m/>
    <d v="2021-01-28T15:26:37"/>
    <d v="2021-01-28T17:40:35"/>
    <d v="2021-01-28T17:50:45"/>
    <m/>
    <m/>
    <d v="1899-12-30T02:13:00"/>
    <s v="jueves"/>
    <s v="2:13"/>
    <n v="-44224.743576388886"/>
    <x v="1"/>
    <s v="PASADO A QA"/>
    <x v="2"/>
    <s v="LORETO URZUA"/>
    <s v="BCI seguros Generales"/>
    <s v="WEB"/>
  </r>
  <r>
    <x v="1"/>
    <n v="202101255621719"/>
    <s v="Genera ficha a Tablet, liquidador de vehiculo"/>
    <s v="Luis Silva Ramirez"/>
    <n v="6133"/>
    <s v="SOLICITADO A PROD."/>
    <s v="AS400"/>
    <s v="BCI"/>
    <s v="Urgencia"/>
    <s v="WALDO VALDES"/>
    <s v="Llevar de origen a destino"/>
    <s v="NO"/>
    <s v="ORIGEN correcto es: UGDSIMM0"/>
    <s v="NO"/>
    <m/>
    <m/>
    <m/>
    <d v="2021-01-28T09:18:37"/>
    <d v="2021-01-28T17:20:49"/>
    <d v="2021-01-28T17:24:45"/>
    <m/>
    <m/>
    <d v="1899-12-30T08:02:00"/>
    <s v="jueves"/>
    <s v="8:2"/>
    <n v="-44224.72552083333"/>
    <x v="2"/>
    <s v="PASADO A QA"/>
    <x v="3"/>
    <s v="YORKA CARVAJAL"/>
    <s v="BCI seguros Generales"/>
    <s v="BD"/>
  </r>
  <r>
    <x v="1"/>
    <n v="202010275620789"/>
    <s v="ApiSoapBCI.bciseguros.cl"/>
    <s v="Rodrigo Esteban Vistoso Martínez"/>
    <n v="6137"/>
    <s v="SOLICITADO A PROD."/>
    <s v="IIS"/>
    <s v="BCI"/>
    <s v="Mejora detectada por desarrollador"/>
    <s v="SEBASTIAN REALE"/>
    <s v="Seguir las Siguientes Instrucciones 1)Respaldar destino 2)Copiar de Origen a Destino Exceptuando Webconfig 3)Reciclar Pool"/>
    <m/>
    <s v="es IC"/>
    <s v="SI"/>
    <s v="https://svn.bciseguros.cl/svn/integracion_continua/BCI/API/ApiSoapBci/branches/Linea_Desarrollo"/>
    <m/>
    <m/>
    <d v="2021-01-28T13:58:05"/>
    <d v="2021-01-28T15:05:34"/>
    <d v="2021-02-17T17:37:37"/>
    <m/>
    <m/>
    <d v="1899-12-30T01:07:00"/>
    <s v="jueves"/>
    <s v="1:7"/>
    <n v="-44244.734456018516"/>
    <x v="0"/>
    <s v="PASADO A QA"/>
    <x v="2"/>
    <s v="LORETO URZUA"/>
    <s v="BCI seguros Generales"/>
    <s v="WEB"/>
  </r>
  <r>
    <x v="1"/>
    <n v="202101055621522"/>
    <s v="Proceso de SOAP"/>
    <s v="Marcelo Alejandro Pontigo Valenzuela"/>
    <n v="6135"/>
    <s v="PASADO A QA"/>
    <s v="AS400"/>
    <s v="ZENIT"/>
    <s v="Mejora detectada por desarrollador"/>
    <s v="FRANCISCO AGUILAR"/>
    <s v="Pasar en consecuencia"/>
    <m/>
    <s v="."/>
    <s v="NO"/>
    <m/>
    <m/>
    <m/>
    <d v="2021-01-28T12:35:57"/>
    <d v="2021-01-28T14:09:01"/>
    <m/>
    <m/>
    <m/>
    <d v="1899-12-30T01:33:00"/>
    <s v="jueves"/>
    <s v="1:33"/>
    <d v="1899-12-30T00:00:00"/>
    <x v="0"/>
    <s v="PASADO A QA"/>
    <x v="3"/>
    <s v="LUIS SILVA"/>
    <s v="Zenit Seguros"/>
    <s v="WEB"/>
  </r>
  <r>
    <x v="1"/>
    <n v="202101205621686"/>
    <s v="Reprogramacion Masivo"/>
    <s v="Luis Silva Ramirez"/>
    <n v="6134"/>
    <s v="PASADO A QA"/>
    <s v="AS400"/>
    <s v="ZENIT"/>
    <s v="Mejora/cambio solicitado por Usuario"/>
    <s v="CARLOS TOLEDO"/>
    <s v="Llevar de origen a destino"/>
    <s v="no"/>
    <m/>
    <s v="NO"/>
    <m/>
    <m/>
    <m/>
    <d v="2021-01-28T10:35:19"/>
    <d v="2021-01-28T12:12:54"/>
    <m/>
    <m/>
    <m/>
    <d v="1899-12-30T01:37:00"/>
    <s v="jueves"/>
    <s v="1:37"/>
    <d v="1899-12-30T00:00:00"/>
    <x v="0"/>
    <s v="PASADO A QA"/>
    <x v="3"/>
    <s v="YORKA CARVAJAL"/>
    <s v="Zenit Seguros"/>
    <s v="BD"/>
  </r>
  <r>
    <x v="1"/>
    <n v="202101275621766"/>
    <s v="BotonEstado ZENIT"/>
    <s v="Luis Yeyson Matamala Cabrera"/>
    <n v="6131"/>
    <s v="PASADO A QA"/>
    <s v="IIS"/>
    <s v="ZENIT"/>
    <s v="Mejora detectada por desarrollador"/>
    <s v="JUAN PABLO VARGAS ORTIZ"/>
    <s v="1. Realizar un respaldo del sitio. 2. Eliminar el contenido en el directorio de la aplicación actual, excepto el archivo Web.config y el directorio /Static. 3. Copiar todos los archivos desde el directorio Relase en SVN al destino excepto el archivo We..."/>
    <s v="N/A"/>
    <m/>
    <s v="NO"/>
    <s v="https://svn.bciseguros.cl/svn/Repositorio_Principal/ZENIT/IIS/WEB/BotonEstado/branches/V1.2"/>
    <m/>
    <m/>
    <d v="2021-01-27T20:36:43"/>
    <d v="2021-01-28T09:03:10"/>
    <m/>
    <m/>
    <m/>
    <d v="1899-12-30T12:26:00"/>
    <s v="miércoles"/>
    <s v="12:26"/>
    <d v="1899-12-30T00:00:00"/>
    <x v="0"/>
    <s v="PASADO A QA"/>
    <x v="4"/>
    <s v="YORKA CARVAJAL"/>
    <s v="Zenit Seguros"/>
    <s v="BD"/>
  </r>
  <r>
    <x v="1"/>
    <n v="202101275621767"/>
    <s v="BotonChile"/>
    <s v="Luis Yeyson Matamala Cabrera"/>
    <n v="6132"/>
    <s v="PASADO A QA"/>
    <s v="IIS"/>
    <s v="BCI"/>
    <s v="Mejora detectada por desarrollador"/>
    <s v="JUAN PABLO VARGAS ORTIZ"/>
    <s v="1. Realizar un respaldo de la publicación. 2. Eliminar el contenido en el directorio de la aplicación actual excepto archivo Web.config y el directorio /Static 3. Copiar todos los archivos del directorio Release/x32 del SVN al destino. Excepto el archi..."/>
    <s v="N/A"/>
    <m/>
    <s v="NO"/>
    <s v="https://svn.bciseguros.cl/svn/Repositorio_Principal/BCI/IIS/WEB/BotonChile/branches/V1.6"/>
    <m/>
    <m/>
    <d v="2021-01-27T20:49:57"/>
    <d v="2021-01-28T08:56:01"/>
    <m/>
    <m/>
    <m/>
    <d v="1899-12-30T12:06:00"/>
    <s v="jueves"/>
    <s v="12:6"/>
    <m/>
    <x v="0"/>
    <s v="PASADO A QA"/>
    <x v="4"/>
    <s v="YORKA CARVAJAL"/>
    <s v="BCI seguros Generales"/>
    <s v="BD"/>
  </r>
  <r>
    <x v="1"/>
    <n v="202012295621426"/>
    <s v="BotonEstado BCI"/>
    <s v="Luis Yeyson Matamala Cabrera"/>
    <n v="6130"/>
    <s v="PASADO A QA"/>
    <s v="IIS"/>
    <s v="BCI"/>
    <s v="Mejora detectada por desarrollador"/>
    <s v="JUAN PABLO VARGAS ORTIZ"/>
    <s v="1. Realizar un respaldo del sitio. 2. Eliminar el contenido en el directorio de la aplicación actual, excepto el archivo Web.config y el directorio /Static. 3. Copiar todos los archivos desde el directorio Relase en SVN al destino excepto el archivo We..."/>
    <s v="N/A"/>
    <m/>
    <s v="NO"/>
    <s v="https://svn.bciseguros.cl/svn/Repositorio_Principal/BCI/IIS/WEB/BotonEstado/branches/V2.5"/>
    <m/>
    <m/>
    <d v="2021-01-27T20:13:08"/>
    <d v="2021-01-28T08:52:16"/>
    <m/>
    <m/>
    <m/>
    <d v="1899-12-30T12:39:00"/>
    <s v="jueves"/>
    <s v="12:39"/>
    <m/>
    <x v="0"/>
    <s v="PASADO A QA"/>
    <x v="4"/>
    <s v="YORKA CARVAJAL"/>
    <s v="BCI seguros Generales"/>
    <s v="BD"/>
  </r>
  <r>
    <x v="1"/>
    <n v="202101225621707"/>
    <s v="https://www.zenitseguros.cl/"/>
    <s v="Veronica Querales Alcalde"/>
    <n v="6129"/>
    <s v="PASADO A QA"/>
    <s v="Wordpress"/>
    <s v="ZENIT"/>
    <s v="Mejora/cambio solicitado por Usuario"/>
    <s v="DIANA PACHECO"/>
    <s v="1-Respaldar sitio actual. 2-Copiar contenido del origen del svn al destino carpeta raíz /wp-content/themes/themes/zenit/ En caso de falla. Reestablecer sitio del punto 1."/>
    <s v="No Aplica"/>
    <m/>
    <s v="NO"/>
    <s v="https://svn.bciseguros.cl/svn/Repositorio_Principal/ZENIT/IIS/WEB/WebZENITSeguros/branches/V2.4/Fuentes/wp-content/themes/zenit"/>
    <m/>
    <m/>
    <d v="2021-01-27T16:00:21"/>
    <d v="2021-01-27T17:47:56"/>
    <m/>
    <m/>
    <m/>
    <d v="1899-12-30T01:47:00"/>
    <s v="miércoles"/>
    <s v="1:47"/>
    <d v="1899-12-30T00:00:00"/>
    <x v="0"/>
    <s v="PASADO A QA"/>
    <x v="7"/>
    <s v="CARLOS ZUÑIGA"/>
    <s v="Zenit Seguros"/>
    <s v="BD"/>
  </r>
  <r>
    <x v="1"/>
    <n v="202101275621756"/>
    <s v="ApiOfVirtual"/>
    <s v="Victor Marcelo Oliva Espina"/>
    <n v="6126"/>
    <s v="SOLICITADO A PROD."/>
    <s v="IIS"/>
    <s v="BCI"/>
    <s v="Incidente"/>
    <s v="DIANA PACHECO"/>
    <s v="NO APLICAR EN QA PASO POR JENKINS, SOLO EJECUTAR EN PRODUCCION. 1) Reespaldar sitio actual 2) Copiar de origen a destino, omitir web.confing 3) * RollBack Reestaurar respaldo solicitado en punto 1"/>
    <s v="NO APLICAR EN QA PASO POR JENKINS, SOLO EJECUTAR EN PRODUCCION. Tiene instrucciones a Base de Datos? Si Base de datos: Q02 - ADMOFVIR - Ejecutar Scripts en el orden en que se encuentran enumerados en la ruta: ../Script/V4.0/Actualizacion/ADMOFVIR - Ca..."/>
    <m/>
    <s v="SI"/>
    <s v="https://svn.bciseguros.cl/svn/integracion_continua/BCI/API/ApiOfVirtual/branches/Linea Desarrollo"/>
    <m/>
    <m/>
    <d v="2021-01-27T17:17:17"/>
    <d v="2021-01-27T17:27:53"/>
    <d v="2021-01-27T17:30:23"/>
    <m/>
    <m/>
    <d v="1899-12-30T00:10:00"/>
    <s v="miércoles"/>
    <s v="0:10"/>
    <m/>
    <x v="1"/>
    <s v="PASADO A QA"/>
    <x v="1"/>
    <s v="DIANA PACHECO"/>
    <s v="BCI seguros Generales"/>
    <s v="BD"/>
  </r>
  <r>
    <x v="1"/>
    <n v="202101275621756"/>
    <s v="OficinaVirtual"/>
    <s v="Victor Marcelo Oliva Espina"/>
    <n v="6127"/>
    <s v="SOLICITADO A PROD."/>
    <s v="IIS"/>
    <s v="BCI"/>
    <s v="Incidente"/>
    <s v="DIANA PACHECO"/>
    <s v="[NO EJECUTAR INSTRUCCIONES EN QA, SOLUCION ES CARGADA POR INTEGRACION CONTINUA UTILIZANDO JENKINS] Instrucciones Relase/Componentes 1) Respaldar sitio actual 2) Copiar de origen a destino omitir web.confing y properties.config 3)* RollBack Reestablecer..."/>
    <s v="No aplica."/>
    <m/>
    <s v="SI"/>
    <s v="https://svn.bciseguros.cl/svn/integracion_continua/BCI/WEB/OficinaVirtual/branches/Linea Desarrollo"/>
    <m/>
    <m/>
    <d v="2021-01-27T16:38:32"/>
    <d v="2021-01-27T17:11:52"/>
    <d v="2021-01-27T17:31:16"/>
    <m/>
    <m/>
    <d v="1899-12-30T00:33:00"/>
    <s v="miércoles"/>
    <s v="0:33"/>
    <m/>
    <x v="1"/>
    <s v="PASADO A QA"/>
    <x v="1"/>
    <s v="DIANA PACHECO"/>
    <s v="BCI seguros Generales"/>
    <s v="BD"/>
  </r>
  <r>
    <x v="1"/>
    <n v="202101145621631"/>
    <s v="Sitio Corporativo - Bciseguros.cl"/>
    <s v="Veronica Querales Alcalde"/>
    <n v="6128"/>
    <s v="PASADO A QA"/>
    <s v="IIS"/>
    <s v="BCI"/>
    <s v="Mejora/cambio solicitado por Usuario"/>
    <s v="DIANA PACHECO"/>
    <s v="1-Respaldar sitio actual. 2-Copiar contenido del origen del svn al destino carpeta raíz /wp-content/themes/bciseguroscorp-theme En caso de falla. Ejecutar respaldo del paso 1."/>
    <s v="No Aplica"/>
    <m/>
    <s v="NO"/>
    <s v="https://svn.bciseguros.cl/svn/Repositorio_Principal/BCI/IIS/WEB/WebBCISeguros/branches/V3.5/Fuentes/wp-content/themes/bciseguroscorp-theme"/>
    <m/>
    <m/>
    <d v="2021-01-27T15:54:44"/>
    <d v="2021-01-27T17:05:48"/>
    <m/>
    <m/>
    <m/>
    <d v="1899-12-30T01:11:00"/>
    <s v="miércoles"/>
    <s v="1:11"/>
    <m/>
    <x v="0"/>
    <s v="PASADO A QA"/>
    <x v="7"/>
    <s v="CARLOS ZUÑIGA"/>
    <s v="BCI seguros Generales"/>
    <s v="BD"/>
  </r>
  <r>
    <x v="1"/>
    <n v="202101195621671"/>
    <s v="WebPagoPrimeraCuota.bciseguros.cl"/>
    <s v="Esteban Antonio Ortega Mora"/>
    <n v="6123"/>
    <s v="SOLICITADO A PROD."/>
    <s v="IIS"/>
    <s v="BCI"/>
    <s v="Mejora/cambio solicitado por Usuario"/>
    <s v="FELIPE ARANCIBIA"/>
    <s v="Paso1: Respaldar directorio de destino. Paso2: Copiar desde Release en SVN todo y pegar y remplazar en directorio de destino. Paso3: Reciclar pool. En caso de Rollback restaurar respaldo paso 1."/>
    <m/>
    <m/>
    <s v="NO"/>
    <s v="https://svn.bciseguros.cl/svn/Repositorio_Principal/BCI/IIS/WEB/WebPagoPrimeraCuota/branches/V1.8/Fuentes/"/>
    <m/>
    <m/>
    <d v="2021-01-27T11:37:22"/>
    <d v="2021-01-27T11:50:29"/>
    <d v="2021-01-27T16:30:11"/>
    <m/>
    <m/>
    <d v="1899-12-30T00:13:00"/>
    <s v="miércoles"/>
    <s v="0:13"/>
    <n v="-44223.687627314815"/>
    <x v="0"/>
    <s v="PASADO A QA"/>
    <x v="2"/>
    <s v="LORETO URZUA"/>
    <s v="BCI seguros Generales"/>
    <s v="WEB"/>
  </r>
  <r>
    <x v="1"/>
    <n v="202101195621670"/>
    <s v="worksite.bciseguros.cl"/>
    <s v="Esteban Antonio Ortega Mora"/>
    <n v="6122"/>
    <s v="SOLICITADO A PROD."/>
    <s v="IIS"/>
    <s v="BCI"/>
    <s v="Mejora/cambio solicitado por Usuario"/>
    <s v="FELIPE ARANCIBIA"/>
    <s v="Paso1: Respaldar directorio de destino. Paso2: Copiar desde Release en SVN todo y pegar y remplazar en directorio de destino. Paso3: Reciclar pool."/>
    <m/>
    <m/>
    <s v="NO"/>
    <s v="https://svn.bciseguros.cl/svn/Repositorio_Principal/BCI/IIS/WEB/WorkSite/branches/V3.2/Fuentes/"/>
    <m/>
    <m/>
    <d v="2021-01-27T09:48:11"/>
    <d v="2021-01-27T11:30:41"/>
    <d v="2021-01-27T16:53:22"/>
    <m/>
    <m/>
    <d v="1899-12-30T01:42:00"/>
    <s v="miércoles"/>
    <s v="1:42"/>
    <m/>
    <x v="0"/>
    <s v="PASADO A QA"/>
    <x v="2"/>
    <s v="LORETO URZUA"/>
    <s v="BCI seguros Generales"/>
    <s v="WEB"/>
  </r>
  <r>
    <x v="1"/>
    <n v="202010275620789"/>
    <s v="soapsantander"/>
    <s v="Rodrigo Esteban Vistoso Martínez"/>
    <n v="6125"/>
    <s v="SOLICITADO A PROD."/>
    <s v="IIS"/>
    <s v="ZENIT"/>
    <s v="Mejora/cambio solicitado por Usuario"/>
    <s v="BARBARA CABEZAS"/>
    <s v="Seguir los siguiente pasos 1)Respaldar destino 2)Borrar destino exceptuado Web.config y carpeta log 2)Copiar todo de origen a destino 3)Reciclar pool 4)En caso del rollback restituir respaldo de paso 1."/>
    <m/>
    <m/>
    <s v="NO"/>
    <s v="https://svn.bciseguros.cl/svn/Repositorio_Principal/ZENIT/IIS/WEB/SOAPSANTANDER/branches/V9.0"/>
    <m/>
    <m/>
    <d v="2021-01-27T10:44:29"/>
    <d v="2021-01-27T11:19:52"/>
    <d v="2021-01-27T16:58:29"/>
    <m/>
    <m/>
    <d v="1899-12-30T00:35:00"/>
    <s v="miércoles"/>
    <s v="0:35"/>
    <n v="-44223.707280092596"/>
    <x v="0"/>
    <s v="PASADO A QA"/>
    <x v="2"/>
    <s v="LORETO URZUA"/>
    <s v="Zenit Seguros"/>
    <s v="WEB"/>
  </r>
  <r>
    <x v="1"/>
    <n v="202010275620789"/>
    <s v="soapsantander"/>
    <s v="Rodrigo Esteban Vistoso Martínez"/>
    <n v="6124"/>
    <s v="PASADO A QA"/>
    <s v="IIS"/>
    <s v="ZENIT"/>
    <s v="Mejora/cambio solicitado por Usuario"/>
    <s v="BARBARA CABEZAS"/>
    <s v="Seguir los siguiente pasos 1)Respaldar destino 2)Copiar de origen a destino 3)Reciclar pool 4)En caso del rollback restituir respaldo de paso 1."/>
    <m/>
    <m/>
    <s v="NO"/>
    <s v="https://svn.bciseguros.cl/svn/Repositorio_Principal/ZENIT/IIS/WEB/SOAPSANTANDER/branches/V9.0"/>
    <m/>
    <m/>
    <d v="2021-01-27T09:54:37"/>
    <d v="2021-01-27T10:01:19"/>
    <m/>
    <m/>
    <m/>
    <d v="1899-12-30T00:06:00"/>
    <s v="miércoles"/>
    <s v="0:6"/>
    <d v="1899-12-30T00:00:00"/>
    <x v="0"/>
    <s v="PASADO A QA"/>
    <x v="2"/>
    <s v="LORETO URZUA"/>
    <s v="Zenit Seguros"/>
    <s v="WEB"/>
  </r>
  <r>
    <x v="1"/>
    <n v="202101265621742"/>
    <s v="ADMMPL"/>
    <s v="Esteban Antonio Ortega Mora"/>
    <n v="6117"/>
    <s v="SOLICITADO A PROD."/>
    <s v="SQL"/>
    <s v="BCI"/>
    <s v="Mejora/cambio solicitado por Usuario"/>
    <s v="MICHEL DELGADO"/>
    <m/>
    <s v="Paso1: Ejecutar script Alter Table.SQL existente en directorio Script en SVN, en BD Q06 bajo esquema ADMMPL. En caso de rollback ejecutar script Rollback.SQL existente en directorio Script en SVN, en BD Q06 bajo esquema ADMMPL."/>
    <m/>
    <s v="NO"/>
    <s v="https://svn.bciseguros.cl/svn/Repositorio_Principal/BCI/IIS/WEB/cotizadorSeguroVida/branches/V2.9.1/fuentes"/>
    <m/>
    <m/>
    <d v="2021-01-26T13:52:25"/>
    <d v="2021-01-27T09:38:50"/>
    <d v="2021-01-27T09:58:49"/>
    <m/>
    <m/>
    <d v="1899-12-30T19:46:00"/>
    <s v="martes"/>
    <s v="19:46"/>
    <n v="-44223.415844907409"/>
    <x v="0"/>
    <s v="PASADO A QA"/>
    <x v="2"/>
    <s v="LORETO URZUA"/>
    <s v="BCI seguros Generales"/>
    <s v="BD"/>
  </r>
  <r>
    <x v="1"/>
    <n v="202010145620650"/>
    <s v="Avisos WEB; Generaci&amp;oacute;n de Avisos .TXT"/>
    <s v="Luis Jose Dellan Liscano"/>
    <n v="6120"/>
    <s v="PASADO A QA"/>
    <s v="Consola"/>
    <s v="ZENIT"/>
    <s v="Nuevo"/>
    <s v="MAURO SALAZAR C"/>
    <s v="___INSTRUCCIONES___ 1.- Crear carpeta en servidor Destino donde se alojará la consola. 2.- Copiar los archivos de carpeta Origen hacia carpeta en Destino. 3.- En el servidor Destino crear una tarea programada Windows con la siguiente configuración: - A..."/>
    <m/>
    <m/>
    <s v="SI"/>
    <s v="https://svn.bciseguros.cl/svn/integracion_continua/ZENIT/CONSOLAS/AviVencZEN/branches/V1.0/Release/"/>
    <m/>
    <m/>
    <d v="2021-01-26T17:15:49"/>
    <d v="2021-01-27T09:33:58"/>
    <m/>
    <m/>
    <m/>
    <d v="1899-12-30T16:18:00"/>
    <s v="miércoles"/>
    <s v="16:18"/>
    <m/>
    <x v="0"/>
    <s v="PASADO A QA"/>
    <x v="6"/>
    <s v="CARLA IQUIRA"/>
    <s v="Zenit Seguros"/>
    <s v="WEB"/>
  </r>
  <r>
    <x v="1"/>
    <n v="202010145620648"/>
    <s v="Avisos WEB; Generaci&amp;oacute;n de Avisos .TXT"/>
    <s v="Luis Jose Dellan Liscano"/>
    <n v="6119"/>
    <s v="PASADO A QA"/>
    <s v="Consola"/>
    <s v="BCI"/>
    <s v="Nuevo"/>
    <s v="MAURO SALAZAR C"/>
    <s v="___INSTRUCCIONES___ 1.- Crear carpeta en servidor Destino donde se alojará la consola. 2.- Copiar los archivos de carpeta Origen hacia carpeta en Destino. 3.- En el servidor Destino crear una tarea programada Windows con la siguiente configuración: - A..."/>
    <m/>
    <m/>
    <s v="SI"/>
    <s v="https://svn.bciseguros.cl/svn/integracion_continua/BCI/CONSOLAS/AviVencBCI/branches/V1.0/Release/"/>
    <m/>
    <m/>
    <d v="2021-01-26T17:12:40"/>
    <d v="2021-01-27T09:22:22"/>
    <m/>
    <m/>
    <m/>
    <d v="1899-12-30T16:09:00"/>
    <s v="martes"/>
    <s v="16:9"/>
    <d v="1899-12-30T00:00:00"/>
    <x v="0"/>
    <s v="PASADO A QA"/>
    <x v="6"/>
    <s v="CARLA IQUIRA"/>
    <s v="BCI seguros Generales"/>
    <s v="WEB"/>
  </r>
  <r>
    <x v="1"/>
    <n v="202012015621171"/>
    <s v="SoapSantander"/>
    <s v="Moises Benjamin Arriagada Cerda"/>
    <n v="6121"/>
    <s v="PASADO A QA"/>
    <s v="IIS"/>
    <s v="ZENIT"/>
    <s v="Mejora/cambio solicitado por Usuario"/>
    <s v="BARBARA CABEZAS"/>
    <s v="1) Respaldar destino. 2) Borrar carpeta bin. 2) Copiar todo de origen a destino. 3) Reciclar pool."/>
    <m/>
    <m/>
    <s v="NO"/>
    <s v="https://svn.bciseguros.cl/svn/Repositorio_Principal/ZENIT/IIS/WEB/SOAPSANTANDER/branches/V9.0/Release"/>
    <m/>
    <m/>
    <d v="2021-01-26T18:42:17"/>
    <d v="2021-01-27T08:51:24"/>
    <m/>
    <m/>
    <m/>
    <d v="1899-12-30T14:09:00"/>
    <s v="miércoles"/>
    <s v="14:9"/>
    <m/>
    <x v="0"/>
    <s v="PASADO A QA"/>
    <x v="2"/>
    <s v="LORETO URZUA"/>
    <s v="Zenit Seguros"/>
    <s v="WEB"/>
  </r>
  <r>
    <x v="1"/>
    <n v="202010145620648"/>
    <s v="Avisos WEB; Generaci&amp;oacute;n de Avisos .TXT"/>
    <s v="Luis Jose Dellan Liscano"/>
    <n v="6118"/>
    <s v="SOLICITADO A PROD."/>
    <s v="AS400"/>
    <s v="BCI"/>
    <s v="Nuevo"/>
    <s v="MAURO SALAZAR C"/>
    <s v="1.- Se solicita paso a QA solo para regularizar y crear el documento de PP, no ejecutar paso."/>
    <m/>
    <m/>
    <s v="NO"/>
    <m/>
    <m/>
    <m/>
    <d v="2021-01-26T16:51:55"/>
    <d v="2021-01-27T08:32:19"/>
    <d v="2021-01-27T13:13:52"/>
    <m/>
    <m/>
    <d v="1899-12-30T15:40:00"/>
    <s v="miércoles"/>
    <s v="15:40"/>
    <m/>
    <x v="0"/>
    <s v="PASADO A QA"/>
    <x v="3"/>
    <s v="CARLA IQUIRA"/>
    <s v="BCI seguros Generales"/>
    <s v="WEB"/>
  </r>
  <r>
    <x v="1"/>
    <n v="202005155618929"/>
    <s v="apiserviciotarificacionhogar"/>
    <s v="Sebastián Ignacio Reale Alfaro"/>
    <n v="6091"/>
    <s v="PASADO A QA"/>
    <s v="SQL"/>
    <s v="BCI"/>
    <s v="Paso en etapas"/>
    <s v="FABIAN ROMAN"/>
    <m/>
    <s v="Instrucciones BD: -Ejecutar en Q11 script llamado Insert.sql -En caso de error ejecutar script llamado Rolback.sql"/>
    <m/>
    <s v="SI"/>
    <s v="https://svn.bciseguros.cl/svn/integracion_continua/BCI/API/ApiServicioTarificacionHogar/branches/Linea_Desarrollo/Script"/>
    <m/>
    <m/>
    <d v="2021-01-25T17:10:02"/>
    <d v="2021-01-26T15:41:35"/>
    <m/>
    <m/>
    <m/>
    <d v="1899-12-30T22:31:00"/>
    <s v="lunes"/>
    <s v="22:31"/>
    <d v="1899-12-30T00:00:00"/>
    <x v="0"/>
    <s v="PASADO A QA"/>
    <x v="2"/>
    <s v="LORETO URZUA"/>
    <s v="BCI seguros Generales"/>
    <s v="BD"/>
  </r>
  <r>
    <x v="1"/>
    <n v="202012295621428"/>
    <s v="EPAC"/>
    <s v="Juan Carlos Fuentes Poblete"/>
    <n v="6116"/>
    <s v="SOLICITADO A PROD."/>
    <s v="IIS"/>
    <s v="BCI"/>
    <s v="Paso en etapas"/>
    <s v="YORKA CARVAJAL"/>
    <s v="SOLUCION CARGADA POR INTEGRACION CONTINUA UTILIZANDO JENKINS En el paso a producción se detallarán instrucciones"/>
    <m/>
    <m/>
    <s v="SI"/>
    <s v="https://svn.bciseguros.cl/svn/integracion_continua/BCI/WEB/Epac/trunk"/>
    <m/>
    <m/>
    <d v="2021-01-26T13:34:14"/>
    <d v="2021-01-26T15:14:05"/>
    <d v="2021-01-26T19:12:47"/>
    <m/>
    <m/>
    <d v="1899-12-30T01:39:00"/>
    <s v="martes"/>
    <s v="1:39"/>
    <m/>
    <x v="0"/>
    <s v="PASADO A QA"/>
    <x v="1"/>
    <s v="DIANA PACHECO"/>
    <s v="BCI seguros Generales"/>
    <s v="WEB"/>
  </r>
  <r>
    <x v="1"/>
    <n v="202012175621333"/>
    <s v="Comunicaciongeovictoria"/>
    <s v="Juan Carlos Fuentes Poblete"/>
    <n v="6097"/>
    <s v="SOLICITADO A PROD."/>
    <s v="Consola"/>
    <s v="BCI"/>
    <s v="Error detectado por usuario"/>
    <s v="NANCY GODOY"/>
    <s v="NO TIENE FUENTES, DESARROLLO DE PROVEEDOR, NO SE ESPECIFICA BRANCH 1- Respaldar el release actual del ambiente. 2- Copiar todo el contenido menos el archivo BciWinper.exe.config desde: /Release a la ubicación: Servidor de tareas QA D:\Tareas\Comunicac..."/>
    <m/>
    <m/>
    <s v="NO"/>
    <s v="https://svn.bciseguros.cl/svn/Repositorio_Principal/BCI/CONSOLAS/Comunicaciongeovictoria/branches/V1.8/Release"/>
    <m/>
    <m/>
    <d v="2021-01-25T19:54:04"/>
    <d v="2021-01-26T15:11:57"/>
    <d v="2021-01-26T17:56:43"/>
    <m/>
    <m/>
    <d v="1899-12-30T19:17:00"/>
    <s v="martes"/>
    <s v="19:17"/>
    <m/>
    <x v="0"/>
    <s v="PASADO A QA"/>
    <x v="1"/>
    <s v="DIANA PACHECO"/>
    <s v="BCI seguros Generales"/>
    <s v="WEB"/>
  </r>
  <r>
    <x v="1"/>
    <n v="202004285618734"/>
    <s v="Endosos WEB"/>
    <s v="Pablo Antonio Lorca Retamales"/>
    <n v="6094"/>
    <s v="PASADO A QA"/>
    <s v="IIS"/>
    <s v="BCI"/>
    <s v="Paso en etapas"/>
    <s v="CARLOS MU&amp;amp;NTILDE;OZ"/>
    <s v="en Destino: eliminar todo el contenido salvo las carpetas &amp;quot;CargaArchivosEndosos&amp;quot; y &amp;quot;Log&amp;quot;, Copiar todo desde origen a destino incluyendo Web.config"/>
    <m/>
    <m/>
    <s v="NO"/>
    <s v="https://svn.bciseguros.cl/svn/Repositorio_Principal/BCI/IIS/WEB/EndososWebBackEnd/branches/V4.8/Release"/>
    <m/>
    <m/>
    <d v="2021-01-25T18:18:08"/>
    <d v="2021-01-26T13:55:27"/>
    <m/>
    <m/>
    <m/>
    <d v="1899-12-30T19:37:00"/>
    <s v="martes"/>
    <s v="19:37"/>
    <m/>
    <x v="0"/>
    <s v="PASADO A QA"/>
    <x v="0"/>
    <s v="PAOLA VARGAS"/>
    <s v="BCI seguros Generales"/>
    <s v="WEB"/>
  </r>
  <r>
    <x v="1"/>
    <n v="202101115621583"/>
    <s v="ACSEL"/>
    <s v="Luis Muñoz Manriquez"/>
    <n v="6089"/>
    <s v="SOLICITADO A PROD."/>
    <s v="ACSELX"/>
    <s v="BCI"/>
    <s v="Error detectado por desarrollador"/>
    <s v="MARCELO ABARCA"/>
    <s v="SVN  64332 1. Respaldos         componentes forms            cobimp20.fmb    -   cobimp20.fmx 2. Copiar los programas según ruta SVN         forms            cobimp20.fmb    -  cobimp20.fmx          3. EN CASO DE ROLLBACK     3.1 recuperar respaldo de..."/>
    <s v="SVN  64332   esquema : ADMSER  Base : P01   -- Es reemplazo de componentes existentes 1. EJECUTAR SCRIPT        SER_PKG_EVACOL_02.SQL         SER_PKG_EVACOL_03.SQL        SER_PKG_EVACOL_04.SQL 2. en caso de Rollback ejecutar      SER_PKG_EVACOL_02_ROLL..."/>
    <m/>
    <s v="NO"/>
    <s v="https://svn.bciseguros.cl/svn/Repositorio_Principal/BCI/ACSELX/V6.0/branches/V6.0/Acselx/Acsel_6i/BasedeDatos"/>
    <m/>
    <m/>
    <d v="2021-01-25T15:50:18"/>
    <d v="2021-01-26T13:25:24"/>
    <d v="2021-01-27T15:34:39"/>
    <m/>
    <m/>
    <d v="1899-12-30T21:35:00"/>
    <s v="martes"/>
    <s v="21:35"/>
    <m/>
    <x v="0"/>
    <s v="PASADO A QA"/>
    <x v="5"/>
    <s v="PAOLA CONTRERAS"/>
    <s v="BCI Seguros Vida"/>
    <s v="BD"/>
  </r>
  <r>
    <x v="1"/>
    <n v="202006245619403"/>
    <s v="Cuadratura Full L&amp;iacute;der v/s Acsel/x"/>
    <s v="Luz Marina Carrero Gomez"/>
    <n v="6096"/>
    <s v="SOLICITADO A PROD."/>
    <s v="Ensemble"/>
    <s v="BCI"/>
    <s v="Nuevo"/>
    <s v="MARIA ELENA SORIANO"/>
    <s v="."/>
    <s v="Versión: 64336 1) Ejecutar los siguientes script    1.1) Rollback Sinonimos.sql    1.2) Rollback Package.sql    1.3) Rollback Alter.sql 2) Ejecutar los siguientes scripts.    2.1) Alter Tables.sql    2.2) ENS_PKG_FULLLIDER.sql    2.3) Sinonimos.sql   ..."/>
    <m/>
    <s v="NO"/>
    <s v="https://svn.bciseguros.cl/svn/Repositorio_Principal/BCI/ACSELX/V6.0/branches/V6.0/Acselx/Acsel_6i/BasedeDatos"/>
    <m/>
    <m/>
    <d v="2021-01-25T18:27:02"/>
    <d v="2021-01-26T13:10:53"/>
    <d v="2021-01-26T14:01:33"/>
    <m/>
    <m/>
    <d v="1899-12-30T18:43:00"/>
    <s v="martes"/>
    <s v="18:43"/>
    <m/>
    <x v="0"/>
    <s v="PASADO A QA"/>
    <x v="7"/>
    <s v="CARLOS ZUÑIGA"/>
    <s v="BCI seguros Generales"/>
    <s v="BD"/>
  </r>
  <r>
    <x v="1"/>
    <n v="202101265621732"/>
    <s v="cotizadortransporte.bciseguros.cl"/>
    <s v="Esteban Antonio Ortega Mora"/>
    <n v="6115"/>
    <s v="SOLICITADO A PROD."/>
    <s v="IIS"/>
    <s v="BCI"/>
    <s v="Mejora/cambio solicitado por Usuario"/>
    <s v="MICHEL DELGADO"/>
    <s v="solo ejecutar en producción. PASO1: Se solicita la creación de los siguientes DNS internos y externos que apunten a la IP 100.100.1.39, de la misma forma que cotizadortransporte.bciseguros.cl https://OVTransporteTerrestre.bciseguros.cl https://OVTrans..."/>
    <m/>
    <s v="solo en produccion"/>
    <s v="NO"/>
    <s v="No aplica"/>
    <m/>
    <m/>
    <d v="2021-01-26T13:05:18"/>
    <d v="2021-01-26T13:08:08"/>
    <d v="2021-01-26T13:17:41"/>
    <m/>
    <m/>
    <d v="1899-12-30T00:02:00"/>
    <s v="martes"/>
    <s v="0:2"/>
    <n v="-44222.553946759261"/>
    <x v="0"/>
    <s v="PASADO A QA"/>
    <x v="2"/>
    <s v="LORETO URZUA"/>
    <s v="BCI seguros Generales"/>
    <s v="WEB"/>
  </r>
  <r>
    <x v="1"/>
    <n v="202101265621731"/>
    <s v="cotizadorincendio.bciseguros.cl"/>
    <s v="Esteban Antonio Ortega Mora"/>
    <n v="6114"/>
    <s v="SOLICITADO A PROD."/>
    <s v="IIS"/>
    <s v="BCI"/>
    <s v="Mejora/cambio solicitado por Usuario"/>
    <s v="MICHEL DELGADO"/>
    <s v="solo ejecutar en produccion PASO1: Se solicita la creación de los siguientes DNS internos y externos que apunten a la IP 100.100.1.39, de la misma forma que CotizadorIncendio.bciseguros.cl https://OVIncendioComercial.bciseguros.cl https://OVIncendioCom..."/>
    <m/>
    <s v="solo en produccion"/>
    <s v="NO"/>
    <s v="No aplica"/>
    <m/>
    <m/>
    <d v="2021-01-26T13:02:04"/>
    <d v="2021-01-26T13:07:57"/>
    <d v="2021-01-26T13:16:35"/>
    <m/>
    <m/>
    <d v="1899-12-30T00:05:00"/>
    <s v="martes"/>
    <s v="0:5"/>
    <m/>
    <x v="0"/>
    <s v="PASADO A QA"/>
    <x v="2"/>
    <s v="LORETO URZUA"/>
    <s v="BCI seguros Generales"/>
    <s v="WEB"/>
  </r>
  <r>
    <x v="1"/>
    <n v="202101265621730"/>
    <s v="cotizadormultiramos.bciseguros.cl"/>
    <s v="Esteban Antonio Ortega Mora"/>
    <n v="6113"/>
    <s v="SOLICITADO A PROD."/>
    <s v="IIS"/>
    <s v="BCI"/>
    <s v="Mejora/cambio solicitado por Usuario"/>
    <s v="MICHEL DELGADO"/>
    <s v="Solo aplicar en produccion PASO1: Se solicita la creación de los siguientes DNS internos y externos que apunten a la IP 100.100.1.39, de la misma forma que cotizadormultiramos.bciseguros.cl https://OVMiniFlotaParticular.bciseguros.cl https://OVMiniFlot..."/>
    <m/>
    <s v="solo en produccion"/>
    <s v="NO"/>
    <s v="No aplica"/>
    <m/>
    <m/>
    <d v="2021-01-26T12:58:21"/>
    <d v="2021-01-26T13:07:48"/>
    <d v="2021-01-26T13:14:40"/>
    <m/>
    <m/>
    <d v="1899-12-30T00:09:00"/>
    <s v="martes"/>
    <s v="0:9"/>
    <m/>
    <x v="0"/>
    <s v="PASADO A QA"/>
    <x v="2"/>
    <s v="LORETO URZUA"/>
    <s v="BCI seguros Generales"/>
    <s v="WEB"/>
  </r>
  <r>
    <x v="1"/>
    <n v="202004285618734"/>
    <s v="Endosos en punta (Endosos Web)"/>
    <s v="Pablo Antonio Lorca Retamales"/>
    <n v="6110"/>
    <s v="PASADO A QA"/>
    <s v="Otros"/>
    <s v="BCI"/>
    <s v="Paso en etapas"/>
    <s v="CARLOS MU&amp;amp;NTILDE;OZ"/>
    <s v="a.- BACKUP:  1.- No es necesario realizar BACKUP. b.- PASO a QA: 1.- Eliminar todo el contenido y pasar desde origen a destino. c.- ROLLBACK: 1.- dado que no hay BACKUP, no es necesario ROLLBACK."/>
    <m/>
    <m/>
    <s v="NO"/>
    <s v="https://svn.bciseguros.cl/svn/Repositorio_Principal/BCI/ANGULAR/EndososWeb/branches/V4.8/Release/QA"/>
    <m/>
    <m/>
    <d v="2021-01-26T12:41:36"/>
    <d v="2021-01-26T12:58:04"/>
    <m/>
    <m/>
    <m/>
    <d v="1899-12-30T00:16:00"/>
    <s v="martes"/>
    <s v="0:16"/>
    <m/>
    <x v="0"/>
    <s v="PASADO A QA"/>
    <x v="0"/>
    <s v="PAOLA VARGAS"/>
    <s v="BCI seguros Generales"/>
    <s v="WEB"/>
  </r>
  <r>
    <x v="1"/>
    <n v="202101265621736"/>
    <s v="cotizadorsegurovehiculos.bciseguros.cl"/>
    <s v="Esteban Antonio Ortega Mora"/>
    <n v="6112"/>
    <s v="SOLICITADO A PROD."/>
    <s v="IIS"/>
    <s v="BCI"/>
    <s v="Mejora/cambio solicitado por Usuario"/>
    <s v="MICHEL DELGADO"/>
    <s v="Aplicar solo en produccion PASO1: Se solicita la creación de los siguientes DNS internos y externos que apunten a la IP 100.100.1.57, de la misma forma que CotizadorSeguroVehiculos.bciseguros.cl  https://OVVehiculoPersonal.bciseguros.cl PASO2: Se sol..."/>
    <m/>
    <s v="solo produccion"/>
    <s v="NO"/>
    <s v="No aplica"/>
    <m/>
    <m/>
    <d v="2021-01-26T12:50:01"/>
    <d v="2021-01-26T12:52:13"/>
    <d v="2021-01-26T13:12:51"/>
    <m/>
    <m/>
    <d v="1899-12-30T00:02:00"/>
    <s v="martes"/>
    <s v="0:2"/>
    <m/>
    <x v="0"/>
    <s v="PASADO A QA"/>
    <x v="2"/>
    <s v="LORETO URZUA"/>
    <s v="BCI seguros Generales"/>
    <s v="WEB"/>
  </r>
  <r>
    <x v="1"/>
    <n v="202101265621740"/>
    <s v="segurorci.bciseguros.cl"/>
    <s v="Esteban Antonio Ortega Mora"/>
    <n v="6109"/>
    <s v="SOLICITADO A PROD."/>
    <s v="IIS"/>
    <s v="BCI"/>
    <s v="Mejora/cambio solicitado por Usuario"/>
    <s v="MICHEL DELGADO"/>
    <s v="PASO1: Se solicita la creación del siguientes DNS internos y externos que apunten a la IP 100.100.1.57, de la misma forma que segurorci.bciseguros.cl https://OVRCI.bciseguros.cl PASO2: Se solicita crear los Binding en el sitio segurorci.bciseguros.cl p..."/>
    <m/>
    <s v="solo produccion"/>
    <s v="NO"/>
    <s v="No aplica"/>
    <m/>
    <m/>
    <d v="2021-01-26T12:37:44"/>
    <d v="2021-01-26T12:51:54"/>
    <d v="2021-01-26T13:09:59"/>
    <m/>
    <m/>
    <d v="1899-12-30T00:14:00"/>
    <s v="martes"/>
    <s v="0:14"/>
    <m/>
    <x v="0"/>
    <s v="PASADO A QA"/>
    <x v="2"/>
    <s v="LORETO URZUA"/>
    <s v="BCI seguros Generales"/>
    <s v="WEB"/>
  </r>
  <r>
    <x v="1"/>
    <n v="202101265621738"/>
    <s v="cotizadorhogarcorredores.bciseguros.cl"/>
    <s v="Esteban Antonio Ortega Mora"/>
    <n v="6111"/>
    <s v="SOLICITADO A PROD."/>
    <s v="IIS"/>
    <s v="BCI"/>
    <s v="Mejora/cambio solicitado por Usuario"/>
    <s v="MICHEL DELGADO"/>
    <s v="PASO1: Se solicita la creación del siguientes DNS internos y externos que apunten a la IP 100.100.1.57, de la misma forma que cotizadorhogarcorredores.bciseguros.cl   https://OVHogar.bciseguros.cl PASO2: Se solicita crear los Binding en el sitio coti..."/>
    <m/>
    <s v="solo produccion"/>
    <s v="NO"/>
    <s v="No aplica"/>
    <m/>
    <m/>
    <d v="2021-01-26T12:42:43"/>
    <d v="2021-01-26T12:51:36"/>
    <d v="2021-01-26T13:10:41"/>
    <m/>
    <m/>
    <d v="1899-12-30T00:08:00"/>
    <s v="martes"/>
    <s v="0:8"/>
    <m/>
    <x v="0"/>
    <s v="PASADO A QA"/>
    <x v="2"/>
    <s v="LORETO URZUA"/>
    <s v="BCI seguros Generales"/>
    <s v="WEB"/>
  </r>
  <r>
    <x v="1"/>
    <n v="202009235620390"/>
    <s v="CotizadorIncendio"/>
    <s v="Víctor Danilo Carreño Leal"/>
    <n v="6105"/>
    <s v="SOLICITADO A PROD."/>
    <s v="IIS"/>
    <s v="BCI"/>
    <s v="Mejora/cambio solicitado por Usuario"/>
    <s v="SILVANA LANDAETA"/>
    <s v="(Ya puesto en QA) web - Respaldar sitio en destino - Copiar de origen a destino, excepción de web.config,NLog.config, log y configuracion ** En caso de rollback, restaurar sitio con resplado."/>
    <m/>
    <m/>
    <s v="SI"/>
    <s v="https://svn.bciseguros.cl/svn/integracion_continua/BCI/WEB/CotizadorIncendio/branches/Linea Desarrollo"/>
    <m/>
    <m/>
    <d v="2021-01-26T11:53:22"/>
    <d v="2021-01-26T12:49:55"/>
    <d v="2021-01-26T13:40:03"/>
    <m/>
    <m/>
    <d v="1899-12-30T00:56:00"/>
    <s v="martes"/>
    <s v="0:56"/>
    <m/>
    <x v="0"/>
    <s v="PASADO A QA"/>
    <x v="2"/>
    <s v="LORETO URZUA"/>
    <s v="BCI seguros Generales"/>
    <s v="WEB"/>
  </r>
  <r>
    <x v="1"/>
    <n v="202007275619748"/>
    <s v="CotizadorMultiRamos"/>
    <s v="Víctor Danilo Carreño Leal"/>
    <n v="6103"/>
    <s v="SOLICITADO A PROD."/>
    <s v="IIS"/>
    <s v="BCI"/>
    <s v="Mejora/cambio solicitado por Usuario"/>
    <s v="SILVANA LANDAETA"/>
    <s v="(Ya puesto en QA) web - Respaldar sitio en destino - Copiar de origen a destino, excepción Configuracion, web.config, NLog.config y Log - Copiar de origen a destino el archivo &amp;quot;Configuracion\Aspose.Cells.lic&amp;quot; * En caso de rollback, restaura..."/>
    <m/>
    <m/>
    <s v="SI"/>
    <s v="https://svn.bciseguros.cl/svn/integracion_continua/BCI/WEB/cotizadormultiramos/branches/Linea Desarrollo"/>
    <m/>
    <m/>
    <d v="2021-01-26T12:23:30"/>
    <d v="2021-01-26T12:49:45"/>
    <d v="2021-01-26T13:37:45"/>
    <m/>
    <m/>
    <d v="1899-12-30T00:26:00"/>
    <s v="martes"/>
    <s v="0:26"/>
    <m/>
    <x v="0"/>
    <s v="PASADO A QA"/>
    <x v="2"/>
    <s v="LORETO URZUA"/>
    <s v="BCI seguros Generales"/>
    <s v="WEB"/>
  </r>
  <r>
    <x v="1"/>
    <n v="202007275619747"/>
    <s v="ApiCotMulRamo"/>
    <s v="Víctor Danilo Carreño Leal"/>
    <n v="6099"/>
    <s v="SOLICITADO A PROD."/>
    <s v="IIS"/>
    <s v="BCI"/>
    <s v="Mejora/cambio solicitado por Usuario"/>
    <s v="SILVANA LANDAETA"/>
    <s v="(ya puesto en QA) web - Respaldar sitio en destino - Copiar de origen a destino, excepción de web.config - Copiar carpeta &amp;quot;Documentos\BandejaExportar&amp;quot;, de origen a destino * En caso de rollback, restaurar sitio con respaldo"/>
    <s v="(Esto ya se encuentra en QA, solo normalizar paso) Web - Respaldar sitio en destino - Copiar de Origen a destino, excepción web.config, Log y Documentos BD (base de datos Q16) - En esquema ADMCMR los siguientes script que se encuentran en &amp;quot;Script..."/>
    <m/>
    <s v="SI"/>
    <s v="https://svn.bciseguros.cl/svn/integracion_continua/BCI/API/ApiCotMulRamo/branches/Linea Desarrollo"/>
    <m/>
    <m/>
    <d v="2021-01-26T10:06:12"/>
    <d v="2021-01-26T12:49:35"/>
    <d v="2021-01-26T13:17:22"/>
    <m/>
    <m/>
    <d v="1899-12-30T02:43:00"/>
    <s v="martes"/>
    <s v="2:43"/>
    <n v="-44222.553726851853"/>
    <x v="0"/>
    <s v="PASADO A QA"/>
    <x v="2"/>
    <s v="LORETO URZUA"/>
    <s v="BCI seguros Generales"/>
    <s v="BD"/>
  </r>
  <r>
    <x v="1"/>
    <n v="202011235621081"/>
    <s v="CotizadorTransporte"/>
    <s v="Víctor Danilo Carreño Leal"/>
    <n v="6101"/>
    <s v="SOLICITADO A PROD."/>
    <s v="IIS"/>
    <s v="BCI"/>
    <s v="Mejora/cambio solicitado por Usuario"/>
    <s v="SILVANA LANDAETA"/>
    <s v="(Ya puesto en QA)   web - Respaldar sitio en destino - Copiar de origen a destino, excepción de Configuración, web.config, NLog.config y Log"/>
    <m/>
    <m/>
    <s v="SI"/>
    <s v="https://svn.bciseguros.cl/svn/integracion_continua/BCI/WEB/CotizadorTransporte/branches/Linea_Desarrollo"/>
    <m/>
    <m/>
    <d v="2021-01-26T10:33:20"/>
    <d v="2021-01-26T12:49:18"/>
    <d v="2021-01-26T13:36:16"/>
    <m/>
    <m/>
    <d v="1899-12-30T02:15:00"/>
    <s v="martes"/>
    <s v="2:15"/>
    <n v="-44222.566851851851"/>
    <x v="0"/>
    <s v="PASADO A QA"/>
    <x v="2"/>
    <s v="LORETO URZUA"/>
    <s v="BCI seguros Generales"/>
    <s v="WEB"/>
  </r>
  <r>
    <x v="1"/>
    <n v="202101265621739"/>
    <s v="soapweb.bciseguros.cl"/>
    <s v="Esteban Antonio Ortega Mora"/>
    <n v="6108"/>
    <s v="SOLICITADO A PROD."/>
    <s v="IIS"/>
    <s v="BCI"/>
    <s v="Mejora/cambio solicitado por Usuario"/>
    <s v="MICHEL DELGADO"/>
    <s v="SOLO CREAR EN PRODUCCIÓN. PASO1: Se solicita la creación del siguientes DNS internos y externos que apunten al siguiente DNS soapweb.bciseguros.cl, considerar que es un sitio balanceado mediante FORTIADC y Piraha https://OVSOAP.bciseguros.cl PASO2: Se..."/>
    <m/>
    <s v="solo en produccion"/>
    <s v="NO"/>
    <s v="No aplica"/>
    <m/>
    <m/>
    <d v="2021-01-26T12:27:49"/>
    <d v="2021-01-26T12:39:49"/>
    <d v="2021-01-26T13:08:34"/>
    <m/>
    <m/>
    <d v="1899-12-30T00:12:00"/>
    <s v="martes"/>
    <s v="0:12"/>
    <n v="-44222.547615740739"/>
    <x v="0"/>
    <s v="PASADO A QA"/>
    <x v="2"/>
    <s v="LORETO URZUA"/>
    <s v="BCI seguros Generales"/>
    <s v="WEB"/>
  </r>
  <r>
    <x v="1"/>
    <n v="202007275619752"/>
    <s v="Mesa de Repuesto"/>
    <s v="Pablo Antonio Lorca Retamales"/>
    <n v="6102"/>
    <s v="PASADO A QA"/>
    <s v="AS400"/>
    <s v="BCI"/>
    <s v="Mejora/cambio solicitado por Usuario"/>
    <s v="SEBASTIAN GONZALEZ"/>
    <s v="Si el objeto existe reemplazar"/>
    <m/>
    <m/>
    <s v="NO"/>
    <m/>
    <m/>
    <m/>
    <d v="2021-01-26T11:20:44"/>
    <d v="2021-01-26T12:39:15"/>
    <m/>
    <m/>
    <m/>
    <d v="1899-12-30T01:18:00"/>
    <s v="martes"/>
    <s v="1:18"/>
    <m/>
    <x v="0"/>
    <s v="PASADO A QA"/>
    <x v="3"/>
    <s v="PAOLA VARGAS"/>
    <s v="BCI seguros Generales"/>
    <s v="WEB"/>
  </r>
  <r>
    <x v="4"/>
    <n v="202006245619403"/>
    <s v="RI#202006245619403 &amp;mdash; [ENSEMBLE VIDA-PROYECTO] Cuadratura L&amp;iacute;der"/>
    <s v="Carlos Alfredo Zuñiga Naranjo"/>
    <n v="5407"/>
    <s v="RECHAZADO"/>
    <s v="Ensemble"/>
    <s v="BCI"/>
    <s v="Mejora/cambio solicitado por Usuario"/>
    <s v="MARIA ELENA SORIANO"/>
    <s v="VERSION #  60247 /* Version: 26-10-2020 */ 1) Ejecutar los siguientes scripts:    1.1) Rollback Sinonimos RI202006245619403.sql    1.2) Rollback Packages RI202006245619403.sql    1.3) Rollback Secuencias RI202006245619403.sql    1.4) Rollback Tablas R..."/>
    <m/>
    <s v="Problema ejecucion script"/>
    <m/>
    <s v="https://svn.bciseguros.cl/svn/Repositorio_Principal/BCI/ACSELX/V6.0/branches/V6.0/Acselx/Acsel_6i/BasedeDatos"/>
    <m/>
    <m/>
    <d v="2020-10-27T12:02:50"/>
    <d v="2020-10-27T17:37:23"/>
    <m/>
    <m/>
    <m/>
    <d v="1899-12-30T05:34:00"/>
    <s v="martes"/>
    <s v="5:34"/>
    <d v="1899-12-30T00:00:00"/>
    <x v="0"/>
    <s v="RECHAZADO"/>
    <x v="7"/>
    <s v="CARLOS ZUÑIGA"/>
    <s v="BCI seguros Generales"/>
    <s v="WEB"/>
  </r>
  <r>
    <x v="1"/>
    <n v="202101195621680"/>
    <s v="FIN700"/>
    <s v="Juan Pablo Lizama Lira"/>
    <n v="6051"/>
    <s v="PASADO A QA"/>
    <s v="IIS"/>
    <s v="BCI"/>
    <s v="Mejora/cambio solicitado por Usuario"/>
    <s v="LUIS GONZALEZ"/>
    <s v="/Documentos"/>
    <s v="N/A"/>
    <m/>
    <s v="NO"/>
    <s v="https://svn.bciseguros.cl/svn/Repositorio_Principal/INFRAESTRUCTURA_TI/FIN700/branches/V1.59/Release"/>
    <m/>
    <m/>
    <d v="2021-01-20T09:26:18"/>
    <d v="2021-01-26T12:24:54"/>
    <m/>
    <m/>
    <m/>
    <d v="1900-01-05T02:58:00"/>
    <s v="miércoles"/>
    <s v="146:58"/>
    <d v="1899-12-30T00:00:00"/>
    <x v="0"/>
    <s v="PASADO A QA"/>
    <x v="6"/>
    <s v="CARLA IQUIRA"/>
    <s v="BCI seguros Generales"/>
    <s v="BD"/>
  </r>
  <r>
    <x v="1"/>
    <n v="202101265621734"/>
    <s v="cotizadorsegurovida.bciseguros.cl"/>
    <s v="Esteban Antonio Ortega Mora"/>
    <n v="6107"/>
    <s v="SOLICITADO A PROD."/>
    <s v="IIS"/>
    <s v="BCI"/>
    <s v="Mejora/cambio solicitado por Usuario"/>
    <s v="MICHEL DELGADO"/>
    <s v="SOLO CREAR EN PRODUCCIÓN. PASO1: Se solicita la creación de los siguientes DNS internos y externos que apunten a la IP 100.100.1.57, de la misma forma que cotizadorsegurovida.bciseguros.cl https://OVAccidentesPersonalesP.bciseguros.cl https://OVConduct..."/>
    <m/>
    <s v="solo en produccion"/>
    <s v="NO"/>
    <s v="No aplica"/>
    <m/>
    <m/>
    <d v="2021-01-26T12:20:08"/>
    <d v="2021-01-26T12:21:49"/>
    <d v="2021-01-26T13:07:17"/>
    <m/>
    <m/>
    <d v="1899-12-30T00:01:00"/>
    <s v="martes"/>
    <s v="0:1"/>
    <n v="-44222.546724537038"/>
    <x v="0"/>
    <s v="PASADO A QA"/>
    <x v="2"/>
    <s v="LORETO URZUA"/>
    <s v="BCI seguros Generales"/>
    <s v="WEB"/>
  </r>
  <r>
    <x v="1"/>
    <n v="202101075621567"/>
    <s v="Generador PDF"/>
    <s v="Luz Marina Carrero Gomez"/>
    <n v="6104"/>
    <s v="PASADO A QA"/>
    <s v="ACSELX"/>
    <s v="BCI"/>
    <s v="Nuevo"/>
    <s v="CATHERINE KULLMER"/>
    <s v="Versión: 64273 1.- Respaldar CATMKVEN.fmb y CATMKVEN.fmx 2.- Compilar CATMKVEN.fmb y CATMKVEN.fmx 3.- En caso de problemas restaurar desde respaldo punto 1.  "/>
    <s v=".  "/>
    <m/>
    <s v="NO"/>
    <s v="https://svn.bciseguros.cl/svn/Repositorio_Principal/BCI/ACSELX/V6.0/branches/V6.0/Acselx/Acsel_6i/Fuentes/Forms"/>
    <m/>
    <m/>
    <d v="2021-01-26T11:30:54"/>
    <d v="2021-01-26T12:21:01"/>
    <m/>
    <m/>
    <m/>
    <d v="1899-12-30T00:50:00"/>
    <s v="martes"/>
    <s v="0:50"/>
    <m/>
    <x v="0"/>
    <s v="PASADO A QA"/>
    <x v="5"/>
    <s v="CARLOS ZUÑIGA"/>
    <s v="BCI Seguros Vida"/>
    <s v="BD"/>
  </r>
  <r>
    <x v="3"/>
    <n v="202007065619516"/>
    <s v="Mantenedor Siniestros"/>
    <s v="Paulo Roberto Muñoz Allel"/>
    <n v="5867"/>
    <s v="RECHAZADO"/>
    <s v="IIS"/>
    <s v="BCI"/>
    <s v="Mejora/cambio solicitado por Usuario"/>
    <s v="CELIA SOBARZO LAGOS"/>
    <s v="INTRUCCIONES WEB 1.- Respaldar release anterior. 2.- copiar todo release excepto web.config."/>
    <s v="INSTRUCCIONES BD 1.- Ejecutar script llamado sptaller.sql ubicado en carpeta Scripts en la instancia Q04. 2.- En caso de error ejecutar script llamado rollback.sql ubicado en Scripts"/>
    <s v="Problema ejecucion script"/>
    <s v="NO"/>
    <s v="https://svn.bciseguros.cl/svn/Repositorio_Principal/BCI/IIS/WEB/MantenedorSiniestrosVH/branches/V2.0"/>
    <m/>
    <m/>
    <d v="2020-12-24T09:46:01"/>
    <d v="2020-12-24T13:26:46"/>
    <m/>
    <m/>
    <m/>
    <d v="1899-12-30T03:40:00"/>
    <s v="jueves"/>
    <s v="3:40"/>
    <d v="1899-12-30T00:00:00"/>
    <x v="0"/>
    <s v="RECHAZADO"/>
    <x v="0"/>
    <s v="PAOLA VARGAS"/>
    <s v="BCI seguros Generales"/>
    <s v="BD"/>
  </r>
  <r>
    <x v="4"/>
    <n v="202007135619596"/>
    <s v="Automatizar Siniestros Prescritos"/>
    <s v="Maria Luisa Chitu Chaumes"/>
    <n v="5341"/>
    <s v="RECHAZADO"/>
    <s v="ACSELX"/>
    <s v="BCI"/>
    <s v="Mejora/cambio solicitado por Usuario"/>
    <s v="SUSANA TELLO"/>
    <s v="Instrucciones para Forms y reportes: 1.  Copiar los componentes CIESIPRE.FMB, CIESIPRE.FMB, MSING.FMB y MSING.FMX desde la ruta origen en SVN 59900 al destino (es un forms nuevo) 2. No aplica vuelta atrás ya que se trata de un forms nuevo Instruccion..."/>
    <m/>
    <s v="Problema ejecucion script"/>
    <m/>
    <s v="https://svn.bciseguros.cl/svn/Repositorio_Principal/BCI/ACSELX/V6.0/branches/V6.0/Acselx/Acsel_6i"/>
    <m/>
    <m/>
    <d v="2020-10-19T15:41:54"/>
    <d v="2020-10-20T13:58:46"/>
    <m/>
    <m/>
    <m/>
    <d v="1899-12-30T22:16:00"/>
    <s v="lunes"/>
    <s v="22:16"/>
    <d v="1899-12-30T00:00:00"/>
    <x v="0"/>
    <s v="RECHAZADO"/>
    <x v="5"/>
    <s v="CARLOS ZUÑIGA"/>
    <s v="BCI Seguros Vida"/>
    <s v="WEB"/>
  </r>
  <r>
    <x v="1"/>
    <n v="202010275620789"/>
    <s v="Soapbancoestado"/>
    <s v="Rodrigo Esteban Vistoso Martínez"/>
    <n v="6100"/>
    <s v="SOLICITADO A PROD."/>
    <s v="IIS"/>
    <s v="ZENIT"/>
    <s v="Mejora/cambio solicitado por Usuario"/>
    <s v="BARBARA CABEZAS"/>
    <s v="Seguir los siguientes pasos 1)Respaldar destino 2)Copiar de origen a destino Exceptuando web.config y las carpetas \cajavecina - \Impresion 3)Agregar o modificar las siguientes KEY del webconfig dentro &amp;lt;system.web&amp;gt;: &amp;lt;system.web&amp;gt; &amp;lt;customE..."/>
    <m/>
    <m/>
    <s v="NO"/>
    <s v="https://svn.bciseguros.cl/svn/Repositorio_Principal/ZENIT/IIS/WEB/SOAPBCOESTADO/branches/V3.2/"/>
    <m/>
    <m/>
    <d v="2021-01-26T10:25:21"/>
    <d v="2021-01-26T11:17:50"/>
    <d v="2021-01-27T16:59:43"/>
    <m/>
    <m/>
    <d v="1899-12-30T00:52:00"/>
    <s v="martes"/>
    <s v="0:52"/>
    <m/>
    <x v="0"/>
    <s v="PASADO A QA"/>
    <x v="2"/>
    <s v="LORETO URZUA"/>
    <s v="Zenit Seguros"/>
    <s v="WEB"/>
  </r>
  <r>
    <x v="1"/>
    <n v="202012015621171"/>
    <s v="SoapSantander"/>
    <s v="Moises Benjamin Arriagada Cerda"/>
    <n v="6098"/>
    <s v="PASADO A QA"/>
    <s v="IIS"/>
    <s v="ZENIT"/>
    <s v="Mejora/cambio solicitado por Usuario"/>
    <s v="BARBARA CABEZAS"/>
    <s v="1)Respaldar destino. 2)Copiar todo de origen a destino. 3)Reciclar pool."/>
    <m/>
    <m/>
    <s v="NO"/>
    <s v="https://svn.bciseguros.cl/svn/Repositorio_Principal/ZENIT/IIS/WEB/SOAPSANTANDER/branches/V9.0/Release"/>
    <m/>
    <m/>
    <d v="2021-01-26T09:56:26"/>
    <d v="2021-01-26T11:02:39"/>
    <m/>
    <m/>
    <m/>
    <d v="1899-12-30T01:06:00"/>
    <s v="martes"/>
    <s v="1:6"/>
    <m/>
    <x v="0"/>
    <s v="PASADO A QA"/>
    <x v="2"/>
    <s v="LORETO URZUA"/>
    <s v="Zenit Seguros"/>
    <s v="WEB"/>
  </r>
  <r>
    <x v="1"/>
    <n v="202010275620789"/>
    <s v="Soapbancoestado"/>
    <s v="Rodrigo Esteban Vistoso Martínez"/>
    <n v="6092"/>
    <s v="PASADO A QA"/>
    <s v="IIS"/>
    <s v="ZENIT"/>
    <s v="Mejora/cambio solicitado por Usuario"/>
    <s v="BARBARA CABEZAS"/>
    <s v="Seguir los siguientes pasos 1)Respaldar destino 2)Copiar de origen a destino Exceptuando web.config y las carpetas \cajavecina - \Impresion 3)Agregar o modificar las siguientes KEY del webconfig dentro &amp;lt;system.web&amp;gt;: &amp;lt;system.web&amp;gt; &amp;lt;customE..."/>
    <m/>
    <s v="solo webconfig, se repite ultimo svn"/>
    <s v="NO"/>
    <s v="https://svn.bciseguros.cl/svn/Repositorio_Principal/ZENIT/IIS/WEB/SOAPBCOESTADO/branches/V3.2"/>
    <m/>
    <m/>
    <d v="2021-01-25T17:34:34"/>
    <d v="2021-01-25T18:21:40"/>
    <m/>
    <m/>
    <m/>
    <d v="1899-12-30T00:47:00"/>
    <s v="lunes"/>
    <s v="0:47"/>
    <d v="1899-12-30T00:00:00"/>
    <x v="0"/>
    <s v="PASADO A QA"/>
    <x v="2"/>
    <s v="LORETO URZUA"/>
    <s v="Zenit Seguros"/>
    <s v="WEB"/>
  </r>
  <r>
    <x v="1"/>
    <n v="202101215621699"/>
    <s v="apiwebcolectivo"/>
    <s v="Veronica Querales Alcalde"/>
    <n v="6086"/>
    <s v="SOLICITADO A PROD."/>
    <s v="IIS"/>
    <s v="BCI"/>
    <s v="Urgencia"/>
    <s v="SUSANA TELLO"/>
    <s v="1-Respaldar sitio actual. 2-Descargar de la carpeta origen ruta SVN /Release 3-Copiar de origen paso anterior al destino menos el archivo .webconfig En caso de falla reestablecer con el paso 1."/>
    <s v="No Aplica"/>
    <s v="Veronica indica que esto ya esta regularizado"/>
    <s v="NO"/>
    <s v="https://svn.bciseguros.cl/svn/Repositorio_Principal/BCI/IIS/WS/ApiWebColectivo/branches/V1.6"/>
    <m/>
    <m/>
    <d v="2021-01-25T14:41:12"/>
    <d v="2021-01-25T18:03:42"/>
    <d v="2021-01-26T10:41:11"/>
    <m/>
    <m/>
    <d v="1899-12-30T03:22:00"/>
    <s v="lunes"/>
    <s v="3:22"/>
    <m/>
    <x v="2"/>
    <s v="PASADO A QA"/>
    <x v="7"/>
    <s v="CARLOS ZUÑIGA"/>
    <s v="BCI seguros Generales"/>
    <s v="BD"/>
  </r>
  <r>
    <x v="1"/>
    <n v="201909105616282"/>
    <s v="CargaAS400CotizadorSeguroHogar"/>
    <s v="Javier Guillermo Cautivo Ramírez"/>
    <n v="6088"/>
    <s v="SOLICITADO A PROD."/>
    <s v="Consola"/>
    <s v="BCI"/>
    <s v="Nuevo"/>
    <s v="SEBASTIAN GONZALEZ"/>
    <s v="Respaldar todo el contenido de carpeta de destino y la configuración de la tarea programada. Luego seguir los Siguientes pasos: 1.- Bajar fuentes de SVN y compilar solución. Copiar compilado (release) a carpeta destino, no sobrescribir con_carga_hoga..."/>
    <s v="Seguir los Siguientes instrucciones: 1.-Ejecutar los script &amp;quot;sp_sel_datos_poliza.sql&amp;quot; y &amp;quot;SP_SEL_PLANPAGO.sql&amp;quot; de la carpeta de SVN en base de datos Q11, esquema ADMHOGAR. En caso de ROLLBACK ejjecutar script &amp;quot;Rollback.sql&amp;quot;"/>
    <m/>
    <s v="NO"/>
    <s v="https://svn.bciseguros.cl/svn/Repositorio_Principal/BCI/CONSOLAS/CargaAS400CotizadorSeguroHogar/branches/V1.4.7/Fuentes"/>
    <m/>
    <m/>
    <d v="2021-01-25T15:44:51"/>
    <d v="2021-01-25T18:00:18"/>
    <d v="2021-02-02T12:04:11"/>
    <m/>
    <m/>
    <d v="1899-12-30T02:15:00"/>
    <s v="lunes"/>
    <s v="2:15"/>
    <m/>
    <x v="0"/>
    <s v="PASADO A QA"/>
    <x v="2"/>
    <s v="LORETO URZUA"/>
    <s v="BCI seguros Generales"/>
    <s v="BD"/>
  </r>
  <r>
    <x v="1"/>
    <n v="202010275620789"/>
    <s v="Soapbancoestado"/>
    <s v="Rodrigo Esteban Vistoso Martínez"/>
    <n v="6090"/>
    <s v="PASADO A QA"/>
    <s v="IIS"/>
    <s v="ZENIT"/>
    <s v="Mejora/cambio solicitado por Usuario"/>
    <s v="BARBARA CABEZAS"/>
    <s v="Seguir los siguientes pasos 1)Respaldar destino 2)Agregar o modificar las siguientes KEY del webconfig dentro &amp;lt;system.web&amp;gt;: &amp;lt;system.web&amp;gt; &amp;lt;customErrors mode=&amp;quot;RemoteOnly&amp;quot; defaultRedirect=&amp;quot;Error.aspx&amp;quot;&amp;gt; &amp;lt;error status..."/>
    <m/>
    <m/>
    <s v="NO"/>
    <s v="https://svn.bciseguros.cl/svn/Repositorio_Principal/ZENIT/IIS/WEB/SOAPBCOESTADO/branches/V3.2"/>
    <m/>
    <m/>
    <d v="2021-01-25T16:10:15"/>
    <d v="2021-01-25T16:53:26"/>
    <m/>
    <m/>
    <m/>
    <d v="1899-12-30T00:43:00"/>
    <s v="lunes"/>
    <s v="0:43"/>
    <d v="1899-12-30T00:00:00"/>
    <x v="0"/>
    <s v="PASADO A QA"/>
    <x v="2"/>
    <s v="LORETO URZUA"/>
    <s v="Zenit Seguros"/>
    <s v="WEB"/>
  </r>
  <r>
    <x v="1"/>
    <n v="201912045617109"/>
    <s v="Centralizaci&amp;amp;amp;amp;amp;amp;amp;oacute;n de Reprogramaciones"/>
    <s v="Luis Alejandro Caceres Lopez"/>
    <n v="6087"/>
    <s v="SOLICITADO A PROD."/>
    <s v="AS400"/>
    <s v="BCI"/>
    <s v="Mejora/cambio solicitado por Usuario"/>
    <s v="PRISCILLA FUENTEALBA"/>
    <s v="favor confirmar al 9 9955 2004  o correo   externo.cristian.alarcon@bciseguros.com Cristian Alarcón gracias"/>
    <s v="Se debe pasar después del horario de trabajo"/>
    <m/>
    <s v="NO"/>
    <m/>
    <m/>
    <m/>
    <d v="2021-01-25T15:26:42"/>
    <d v="2021-01-25T15:30:35"/>
    <d v="2021-01-25T15:35:45"/>
    <m/>
    <m/>
    <d v="1899-12-30T00:03:00"/>
    <s v="lunes"/>
    <s v="0:3"/>
    <m/>
    <x v="0"/>
    <s v="PASADO A QA"/>
    <x v="3"/>
    <s v="LUIS SILVA"/>
    <s v="BCI seguros Generales"/>
    <s v="BD"/>
  </r>
  <r>
    <x v="1"/>
    <n v="202011105620950"/>
    <s v="MANTENEDOR PLANES DE PAGO VIDA"/>
    <s v="Jorge Luis Rantul Mansilla"/>
    <n v="6069"/>
    <s v="SOLICITADO A PROD."/>
    <s v="ACSELX"/>
    <s v="BCI"/>
    <s v="Mejora/cambio solicitado por Usuario"/>
    <s v="MARCELA MUNOZ ALDANA"/>
    <s v="Instrucciones: REVISION SVN Nro: 64244. Fecha: 21/Ene/2021. Base de Datos: 1.- Respaldar de esquema Acsel el Packages: ACSEL.PKG_INCOBRABLE 2.- Ejecutar Script PKG_INCOBRABLE.pck Rollback Base de Datos: 1.- En caso de caída o error volver a la versi..."/>
    <s v="Instrucciones: REVISION SVN Nro: 64244. Fecha: 21/Ene/2021. Base de Datos: 1.- Respaldar de esquema Acsel el Packages: ACSEL.PKG_INCOBRABLE 2.- Ejecutar Script PKG_INCOBRABLE.pck Rollback Base de Datos: 1.- En caso de caída o error volver a la versi..."/>
    <m/>
    <s v="NO"/>
    <s v="https://svn.bciseguros.cl/svn/Repositorio_Principal/BCI/ACSELX/V6.0/branches/V6.0/Acselx/Acsel_6i"/>
    <m/>
    <m/>
    <d v="2021-01-21T16:37:54"/>
    <d v="2021-01-25T15:17:00"/>
    <d v="2021-01-28T12:11:37"/>
    <m/>
    <m/>
    <d v="1900-01-02T22:39:00"/>
    <s v="lunes"/>
    <s v="94:39"/>
    <m/>
    <x v="0"/>
    <s v="PASADO A QA"/>
    <x v="5"/>
    <s v="CARLOS ZUÑIGA"/>
    <s v="BCI Seguros Vida"/>
    <s v="BD"/>
  </r>
  <r>
    <x v="2"/>
    <n v="202007205619687"/>
    <s v="webdescuentosespeciales"/>
    <s v="Francisco Gutiérrez Muñoz"/>
    <n v="5555"/>
    <s v="RECHAZADO"/>
    <s v="IIS"/>
    <s v="ZENIT"/>
    <s v="Mejora/cambio solicitado por Usuario"/>
    <s v="FELIPE ARANCIBIA"/>
    <s v="- Respaldar carpeta de destino - Copiar desde carpeta de origen a carpeta de destino, no copiar web.config - Agregar en archivo Web.config  cambiando las conexión según sea el ambiente (QA).  &amp;lt;add name=&amp;quot;ecmp-Zenit&amp;quot; connectionString=&amp;quot;D..."/>
    <m/>
    <s v="Rutas Origen o Destinos Invalidas"/>
    <m/>
    <s v="https://svn.bciseguros.cl/svn/Repositorio_Principal/BCI/IIS/WEB/webDescuentosEspeciales/branches/V2.4/"/>
    <m/>
    <m/>
    <d v="2020-11-17T11:34:25"/>
    <d v="2020-11-18T10:06:32"/>
    <m/>
    <m/>
    <m/>
    <d v="1899-12-30T22:32:00"/>
    <s v="martes"/>
    <s v="22:32"/>
    <d v="1899-12-30T00:00:00"/>
    <x v="0"/>
    <s v="RECHAZADO"/>
    <x v="2"/>
    <s v="LORETO URZUA"/>
    <s v="Zenit Seguros"/>
    <s v="WEB"/>
  </r>
  <r>
    <x v="1"/>
    <n v="202101225621710"/>
    <s v="ApiModuloInformacionVida"/>
    <s v="Victor Marcelo Oliva Espina"/>
    <n v="6079"/>
    <s v="SOLICITADO A PROD."/>
    <s v="IIS"/>
    <s v="BCI"/>
    <s v="Incidente"/>
    <s v="DIANA PACHECO"/>
    <s v="Instrucciones Relase/Componentes [NO REALIZAR EN QA, PASO DE RELEASE ES GESTIONADO POR JENKINS] 1) Respaldar sitio actual [NO REALIZAR EN QA, PASO DE RELEASE ES GESTIONADO POR JENKINS] 2) Copiar de origen a destino omitir web.confing [REALIZAR EN QA] ..."/>
    <s v="Tiene instrucciones a Base de Datos? Crear usuario USROVACL en Q01 y dar permisos de ejecucion sobre el procedimiento ACSEL.PRC_TRAER_ORDENCOMPRA” perteneciente al esquema ACSEL Si Esquema: ADMINFOVIDA SID: Q06 - Ejecutar scripts, enumerados en or..."/>
    <m/>
    <s v="SI"/>
    <s v="https://svn.bciseguros.cl/svn/integracion_continua/BCI/API/ApiModuloInformacionVida/branches/Linea Desarrollo"/>
    <m/>
    <m/>
    <d v="2021-01-22T15:27:48"/>
    <d v="2021-01-25T15:05:34"/>
    <d v="2021-01-25T15:22:07"/>
    <m/>
    <m/>
    <d v="1900-01-01T23:37:00"/>
    <s v="viernes"/>
    <s v="71:37"/>
    <n v="-44221.6403587963"/>
    <x v="1"/>
    <s v="PASADO A QA"/>
    <x v="1"/>
    <s v="DIANA PACHECO"/>
    <s v="BCI seguros Generales"/>
    <s v="BD"/>
  </r>
  <r>
    <x v="1"/>
    <n v="202101225621710"/>
    <s v="ApiControlAcceso"/>
    <s v="Victor Marcelo Oliva Espina"/>
    <n v="6078"/>
    <s v="SOLICITADO A PROD."/>
    <s v="IIS"/>
    <s v="BCI"/>
    <s v="Incidente"/>
    <s v="DIANA PACHECO"/>
    <s v="Instrucciones Release/Componentes 1) Respaldar sitio actual 2) Copiar de origen a destino, omitir web.config y properties config En caso de error realizar rollback: a) Restaurar respaldo solicitado en punto 1"/>
    <s v="Tiene instrucciones a Base de Datos? Si Instrucciones BD: Base de datos: SID: Q11 Esquema: ADMPERFILES - Ejecutar scripts, enumerados en orden de ejecución favor iniciar desde el numero 3 en adelante, ubicados en la ruta SVN: &amp;quot;https://svn.bcisegur..."/>
    <m/>
    <s v="NO"/>
    <s v="https://svn.bciseguros.cl/svn/Repositorio_Principal/BCI/IIS/WS/ApiControlAcceso/branches/LineaDesarrollo"/>
    <m/>
    <m/>
    <d v="2021-01-22T15:05:00"/>
    <d v="2021-01-25T15:04:57"/>
    <d v="2021-01-25T15:20:05"/>
    <m/>
    <m/>
    <d v="1900-01-01T23:59:00"/>
    <s v="viernes"/>
    <s v="71:59"/>
    <n v="-44221.63894675926"/>
    <x v="1"/>
    <s v="PASADO A QA"/>
    <x v="1"/>
    <s v="DIANA PACHECO"/>
    <s v="BCI seguros Generales"/>
    <s v="BD"/>
  </r>
  <r>
    <x v="1"/>
    <n v="202101225621707"/>
    <s v="https://www.zenitseguros.cl/"/>
    <s v="Veronica Querales Alcalde"/>
    <n v="6085"/>
    <s v="SOLICITADO A PROD."/>
    <s v="Wordpress"/>
    <s v="ZENIT"/>
    <s v="Mejora/cambio solicitado por Usuario"/>
    <s v="DIANA PACHECO"/>
    <s v="1-Respaldar sitio actual. 2-Copiar contenido del origen del svn al destino carpeta raíz /wp-content/themes/themes/zenit/ En caso de falla. Reestablecer sitio del punto 1."/>
    <s v="No Aplica"/>
    <m/>
    <s v="NO"/>
    <s v="https://svn.bciseguros.cl/svn/Repositorio_Principal/ZENIT/IIS/WEB/WebZENITSeguros/branches/V2.4/Fuentes/wp-content/themes/zenit"/>
    <m/>
    <m/>
    <d v="2021-01-25T14:33:25"/>
    <d v="2021-01-25T14:51:23"/>
    <d v="2021-01-26T12:49:31"/>
    <m/>
    <m/>
    <d v="1899-12-30T00:17:00"/>
    <s v="lunes"/>
    <s v="0:17"/>
    <m/>
    <x v="0"/>
    <s v="PASADO A QA"/>
    <x v="7"/>
    <s v="CARLOS ZUÑIGA"/>
    <s v="Zenit Seguros"/>
    <s v="BD"/>
  </r>
  <r>
    <x v="3"/>
    <n v="202007275619747"/>
    <s v="ApiCotMulRamo"/>
    <s v="Víctor Danilo Carreño Leal"/>
    <n v="5772"/>
    <s v="RECHAZADO"/>
    <s v="IIS"/>
    <s v="BCI"/>
    <s v="Mejora/cambio solicitado por Usuario"/>
    <s v="SILVANA LANDAETA"/>
    <s v="- Respaldar sitio en destino - Copiar de Origen a destino, excepción web.config, Log y Documentos - En base de datos q16, esquema ADMCMR los siguientes script: (https://svn.bciseguros.cl/svn/integracion_continua/BCI/API/ApiCotMulRamo/branches/Linea Desa..."/>
    <m/>
    <s v="Rutas Origen o Destinos Invalidas"/>
    <m/>
    <s v="https://svn.bciseguros.cl/svn/integracion_continua/BCI/API/ApiCotMulRamo/branches/Linea Desarrollo/Fuentes/WebApiCotMultiRamo"/>
    <m/>
    <m/>
    <d v="2020-12-14T17:53:09"/>
    <d v="2020-12-15T10:07:47"/>
    <m/>
    <m/>
    <m/>
    <d v="1899-12-30T16:14:00"/>
    <s v="lunes"/>
    <s v="16:14"/>
    <d v="1899-12-30T00:00:00"/>
    <x v="0"/>
    <s v="RECHAZADO"/>
    <x v="2"/>
    <s v="LORETO URZUA"/>
    <s v="BCI seguros Generales"/>
    <s v="WEB"/>
  </r>
  <r>
    <x v="1"/>
    <n v="201912045617109"/>
    <s v="Centralizaci&amp;amp;amp;amp;amp;amp;oacute;n de Reprogramaciones"/>
    <s v="Luis Alejandro Caceres Lopez"/>
    <n v="6084"/>
    <s v="PASADO A QA"/>
    <s v="AS400"/>
    <s v="BCI"/>
    <s v="Mejora/cambio solicitado por Usuario"/>
    <s v="PRISCILLA FUENTEALBA"/>
    <s v="favor confirmar al 9 9955 2004  o correo   externo.cristian.alarcon@bciseguros.com Cristian Alarcón gracias"/>
    <m/>
    <m/>
    <s v="NO"/>
    <m/>
    <m/>
    <m/>
    <d v="2021-01-25T12:56:49"/>
    <d v="2021-01-25T13:18:55"/>
    <m/>
    <m/>
    <m/>
    <d v="1899-12-30T00:22:00"/>
    <s v="lunes"/>
    <s v="0:22"/>
    <m/>
    <x v="0"/>
    <s v="PASADO A QA"/>
    <x v="3"/>
    <s v="LUIS SILVA"/>
    <s v="BCI seguros Generales"/>
    <s v="WEB"/>
  </r>
  <r>
    <x v="1"/>
    <n v="202012155621307"/>
    <s v="Actualizacion tipo de negocio"/>
    <s v="José Eduardo Muñoz Medina"/>
    <n v="6083"/>
    <s v="SOLICITADO A PROD."/>
    <s v="AS400"/>
    <s v="BCI"/>
    <s v="Mejora/cambio solicitado por Usuario"/>
    <s v="ALEXIA REYES"/>
    <s v="Pasar los objetos indicados desde biblioteca UGDSMMJ0 en ELKAN hacia biblioteca LEUGSIO en AS/400 QA Concorde (BCI Generales)"/>
    <m/>
    <s v="."/>
    <s v="NO"/>
    <m/>
    <m/>
    <m/>
    <d v="2021-01-25T12:46:26"/>
    <d v="2021-01-25T13:17:29"/>
    <d v="2021-02-05T10:43:35"/>
    <m/>
    <m/>
    <d v="1899-12-30T00:31:00"/>
    <s v="lunes"/>
    <s v="0:31"/>
    <m/>
    <x v="0"/>
    <s v="PASADO A QA"/>
    <x v="3"/>
    <s v="LUIS SILVA"/>
    <s v="BCI seguros Generales"/>
    <s v="WEB"/>
  </r>
  <r>
    <x v="1"/>
    <n v="202012145621279"/>
    <s v="AccesoCotizadores"/>
    <s v="Víctor Danilo Carreño Leal"/>
    <n v="6080"/>
    <s v="SOLICITADO A PROD."/>
    <s v="IIS"/>
    <s v="BCI"/>
    <s v="Incidente"/>
    <s v="SILVANA LANDAETA"/>
    <s v="(ya puesto en QA, paso para regularizar)  Web - Respaldar sitio en destino. - Copiar de origen a destino, excepción de web.config."/>
    <m/>
    <m/>
    <s v="SI"/>
    <s v="https://svn.bciseguros.cl/svn/integracion_continua/BCI/WEB/Accesocotizadores/branches/Linea Desarrollo"/>
    <m/>
    <m/>
    <d v="2021-01-25T10:03:00"/>
    <d v="2021-01-25T12:07:11"/>
    <d v="2021-01-25T12:37:35"/>
    <m/>
    <m/>
    <d v="1899-12-30T02:04:00"/>
    <s v="lunes"/>
    <s v="2:4"/>
    <n v="-44221.526099537034"/>
    <x v="1"/>
    <s v="PASADO A QA"/>
    <x v="2"/>
    <s v="LORETO URZUA"/>
    <s v="BCI seguros Generales"/>
    <s v="WEB"/>
  </r>
  <r>
    <x v="1"/>
    <n v="202101145621631"/>
    <s v="Sitio Corporativo - Bciseguros.cl"/>
    <s v="Veronica Querales Alcalde"/>
    <n v="6076"/>
    <s v="SOLICITADO A PROD."/>
    <s v="Wordpress"/>
    <s v="BCI"/>
    <s v="Mejora/cambio solicitado por Usuario"/>
    <s v="DIANA PACHECO"/>
    <s v="1-Respaldar sitio actual. 2-Copiar contenido del origen del svn al destino carpeta raíz /wp-content/themes/bciseguroscorp-theme En caso de falla. Ejecutar respaldo del paso 1."/>
    <s v="No Aplica"/>
    <m/>
    <s v="NO"/>
    <s v="https://svn.bciseguros.cl/svn/Repositorio_Principal/BCI/IIS/WEB/WebBCISeguros/branches/V3.5/Fuentes/wp-content/themes/bciseguroscorp-theme"/>
    <m/>
    <m/>
    <d v="2021-01-22T13:54:05"/>
    <d v="2021-01-25T12:05:57"/>
    <d v="2021-01-26T12:53:04"/>
    <m/>
    <m/>
    <d v="1900-01-01T22:11:00"/>
    <s v="lunes"/>
    <s v="70:11"/>
    <m/>
    <x v="0"/>
    <s v="PASADO A QA"/>
    <x v="7"/>
    <s v="CARLOS ZUÑIGA"/>
    <s v="BCI seguros Generales"/>
    <s v="BD"/>
  </r>
  <r>
    <x v="1"/>
    <n v="202010275620789"/>
    <s v="ApiSoapBCI.bciseguros.cl"/>
    <s v="Rodrigo Esteban Vistoso Martínez"/>
    <n v="6082"/>
    <s v="SOLICITADO A PROD."/>
    <s v="IIS"/>
    <s v="BCI"/>
    <s v="Mejora detectada por desarrollador"/>
    <s v="SEBASTIAN REALE"/>
    <s v="Seguir las Siguientes Instrucciones 1) Respaldar destino 2) Copiar de Origen a Destino Exceptuando Webconfig 3) En caso de rollback restituir el respaldo realizado en paso 1 4) Reciclar Pool"/>
    <m/>
    <m/>
    <s v="SI"/>
    <s v="https://svn.bciseguros.cl/svn/integracion_continua/BCI/API/ApiSoapBci/branches/Linea_Desarrollo"/>
    <m/>
    <m/>
    <d v="2021-01-25T11:38:47"/>
    <d v="2021-01-25T11:39:33"/>
    <d v="2021-01-25T11:55:29"/>
    <m/>
    <m/>
    <d v="1899-12-30T00:00:00"/>
    <s v="lunes"/>
    <s v="0:0"/>
    <m/>
    <x v="0"/>
    <s v="PASADO A QA"/>
    <x v="2"/>
    <s v="LORETO URZUA"/>
    <s v="BCI seguros Generales"/>
    <s v="WEB"/>
  </r>
  <r>
    <x v="2"/>
    <n v="202007275619759"/>
    <s v="apitarificarhogar"/>
    <s v="Víctor Danilo Carreño Leal"/>
    <n v="5562"/>
    <s v="RECHAZADO"/>
    <s v="IIS"/>
    <s v="BCI"/>
    <s v="Nuevo"/>
    <s v="SILVANA LANDAETA"/>
    <s v="(Sitio web ya esta en QA, solo ejecutar Script BASE DE DATOS) //WEB - Crear sitio en destino, framework 4 integrado, con el nombre &amp;quot;ApiTarificarHogar&amp;quot; - Solo DNS interno - Copiar de origen a destino - Modificar en appsettings del  web.config, l..."/>
    <m/>
    <s v="Problema ejecucion script"/>
    <m/>
    <s v="https://svn.bciseguros.cl/svn/integracion_continua/BCI/API/ApiTarificarHogar/branches/V1.0"/>
    <m/>
    <m/>
    <d v="2020-11-17T13:23:19"/>
    <d v="2020-11-18T17:38:31"/>
    <m/>
    <m/>
    <m/>
    <d v="1899-12-31T04:15:00"/>
    <s v="martes"/>
    <s v="28:15"/>
    <d v="1899-12-30T00:00:00"/>
    <x v="0"/>
    <s v="RECHAZADO"/>
    <x v="2"/>
    <s v="LORETO URZUA"/>
    <s v="BCI seguros Generales"/>
    <s v="WEB"/>
  </r>
  <r>
    <x v="1"/>
    <n v="202011305621166"/>
    <s v="Calculo de Reaseguros"/>
    <s v="José Eduardo Muñoz Medina"/>
    <n v="6075"/>
    <s v="SOLICITADO A PROD."/>
    <s v="AS400"/>
    <s v="BCI"/>
    <s v="Mejora/cambio solicitado por Usuario"/>
    <s v="ALEXIA REYES"/>
    <s v="Pasar los objetos indicados desde biblioteca UGDSMMJ0 en ELKAN hacia biblioteca LEUGSIO en AS/400 QA Concorde (BCI Generales)"/>
    <m/>
    <m/>
    <s v="NO"/>
    <m/>
    <m/>
    <m/>
    <d v="2021-01-22T13:35:11"/>
    <d v="2021-01-25T11:12:23"/>
    <d v="2021-02-05T10:23:45"/>
    <m/>
    <m/>
    <d v="1900-01-01T21:37:00"/>
    <s v="lunes"/>
    <s v="69:37"/>
    <m/>
    <x v="0"/>
    <s v="PASADO A QA"/>
    <x v="3"/>
    <s v="LUIS SILVA"/>
    <s v="BCI seguros Generales"/>
    <s v="WEB"/>
  </r>
  <r>
    <x v="1"/>
    <n v="202010275620789"/>
    <s v="SOAPWEB"/>
    <s v="Rodrigo Esteban Vistoso Martínez"/>
    <n v="6073"/>
    <s v="SOLICITADO A PROD."/>
    <s v="IIS"/>
    <s v="BCI"/>
    <s v="Nuevo"/>
    <s v="LORETO URZUA"/>
    <s v="Seguir las Siguientes instrucciones  1)Respaldar destino 2)Copiar de Origen a Destino Exceptuando webconfig 4)Reciclar Pool 5)En caso de rollback restituir respaldo de paso 1"/>
    <m/>
    <m/>
    <s v="NO"/>
    <s v="https://svn.bciseguros.cl/svn/Repositorio_Principal/BCI/IIS/WEB/SOAPWEB/branches/V14.8"/>
    <m/>
    <m/>
    <d v="2021-01-22T10:37:14"/>
    <d v="2021-01-22T10:57:33"/>
    <d v="2021-01-22T12:06:30"/>
    <m/>
    <m/>
    <d v="1899-12-30T00:20:00"/>
    <s v="viernes"/>
    <s v="0:20"/>
    <m/>
    <x v="0"/>
    <s v="PASADO A QA"/>
    <x v="2"/>
    <s v="LORETO URZUA"/>
    <s v="BCI seguros Generales"/>
    <s v="WEB"/>
  </r>
  <r>
    <x v="2"/>
    <n v="202007275619759"/>
    <s v="apitarificarhogar"/>
    <s v="Víctor Danilo Carreño Leal"/>
    <n v="5535"/>
    <s v="RECHAZADO"/>
    <s v="IIS"/>
    <s v="BCI"/>
    <s v="Nuevo"/>
    <s v="SILVANA LANDAETA"/>
    <s v="(Sitio web ya esta en QA, solo ejecutar Script BASE DE DATOS) //WEB - Crear sitio en destino, framework 4 integrado, con el nombre &amp;quot;ApiTarificarHogar&amp;quot; - Solo DNS interno - Copiar de origen a destino - Modificar en appsettings del  web.config, l..."/>
    <m/>
    <s v="Problema sintaxis script"/>
    <m/>
    <s v="https://svn.bciseguros.cl/svn/integracion_continua/BCI/API/ApiTarificarHogar/branches/V1.0"/>
    <m/>
    <m/>
    <d v="2020-11-13T10:46:43"/>
    <d v="2020-11-17T10:44:47"/>
    <m/>
    <m/>
    <m/>
    <d v="1900-01-02T23:58:00"/>
    <s v="viernes"/>
    <s v="95:58"/>
    <d v="1899-12-30T00:00:00"/>
    <x v="0"/>
    <s v="RECHAZADO"/>
    <x v="2"/>
    <s v="LORETO URZUA"/>
    <s v="BCI seguros Generales"/>
    <s v="WEB"/>
  </r>
  <r>
    <x v="1"/>
    <n v="202101205621694"/>
    <s v="ApiOfVirtual"/>
    <s v="Victor Marcelo Oliva Espina"/>
    <n v="6072"/>
    <s v="SOLICITADO A PROD."/>
    <s v="IIS"/>
    <s v="BCI"/>
    <s v="Urgencia"/>
    <s v="DIANA PACHECO"/>
    <s v="1) Reespaldar sitio actual 2) Copiar de origen a destino, omitir web.confing * RollBack Reestaurar respaldo solicitado en punto 1"/>
    <s v="NO APLICAR EN QA PASO POR JENKINS, SOLO EJECUTAR EN PRODUCCION. Tiene instrucciones a Base de Datos? Si Base de datos: P02 - ADMOFVIR - Ejecutar Scripts en el orden en que se encuentran enumerados en la ruta: &amp;quot;https://svn.bciseguros.cl/svn/integ..."/>
    <m/>
    <s v="SI"/>
    <s v="https://svn.bciseguros.cl/svn/integracion_continua/BCI/API/ApiOfVirtual/branches/Linea Desarrollo"/>
    <m/>
    <m/>
    <d v="2021-01-21T19:13:56"/>
    <d v="2021-01-22T09:39:46"/>
    <d v="2021-01-22T09:43:51"/>
    <m/>
    <m/>
    <d v="1899-12-30T14:25:00"/>
    <s v="jueves"/>
    <s v="14:25"/>
    <n v="-44218.405451388891"/>
    <x v="2"/>
    <s v="PASADO A QA"/>
    <x v="1"/>
    <s v="DIANA PACHECO"/>
    <s v="BCI seguros Generales"/>
    <s v="BD"/>
  </r>
  <r>
    <x v="1"/>
    <n v="202101205621694"/>
    <s v="OficinaVirtual"/>
    <s v="Victor Marcelo Oliva Espina"/>
    <n v="6071"/>
    <s v="SOLICITADO A PROD."/>
    <s v="IIS"/>
    <s v="BCI"/>
    <s v="Urgencia"/>
    <s v="DIANA PACHECO"/>
    <s v="[NO EJECUTAR INSTRUCCIONES EN QA, SOLUCION ES CARGADA POR INTEGRACION CONTINUA UTILIZANDO JENKINS] Instrucciones Relase/Componentes 1) Respaldar sitio actual 2) Copiar de origen a destino omitir web.confing y properties.config 3)* RollBack Reestablecer..."/>
    <s v="No aplica."/>
    <m/>
    <s v="SI"/>
    <s v="https://svn.bciseguros.cl/svn/integracion_continua/BCI/WEB/OficinaVirtual/branches/Linea Desarrollo"/>
    <m/>
    <m/>
    <d v="2021-01-21T19:02:39"/>
    <d v="2021-01-22T09:39:29"/>
    <d v="2021-01-22T09:41:34"/>
    <m/>
    <m/>
    <d v="1899-12-30T14:36:00"/>
    <s v="viernes"/>
    <s v="14:36"/>
    <m/>
    <x v="2"/>
    <s v="PASADO A QA"/>
    <x v="1"/>
    <s v="DIANA PACHECO"/>
    <s v="BCI seguros Generales"/>
    <s v="BD"/>
  </r>
  <r>
    <x v="1"/>
    <n v="202012235621394"/>
    <s v="Mantenci&amp;amp;oacute;n al proceso DEV_PRIMA"/>
    <s v="Eduardo Antonio Fernandez Zuñiga"/>
    <n v="6068"/>
    <s v="SOLICITADO A PROD."/>
    <s v="ACSELX"/>
    <s v="BCI"/>
    <s v="Mejora/cambio solicitado por Usuario"/>
    <s v="MARIA ELENA SORIANO"/>
    <s v="SVN: 64243 esquema ACSELX 1.- Respaldar Programa Fuente carga01.fmb Copiar los componentes  carga01.fmb                                          carga01.fmx 2.- En caso de Rollback restaurar programa respaldo carga01.fmb,"/>
    <m/>
    <m/>
    <s v="NO"/>
    <s v="https://svn.bciseguros.cl/svn/Repositorio_Principal/BCI/ACSELX/V6.0/branches/V6.0/Acselx/Acsel_6i"/>
    <m/>
    <m/>
    <d v="2021-01-21T16:27:16"/>
    <d v="2021-01-22T09:09:21"/>
    <d v="2021-01-25T10:13:24"/>
    <m/>
    <m/>
    <d v="1899-12-30T16:42:00"/>
    <s v="viernes"/>
    <s v="16:42"/>
    <m/>
    <x v="0"/>
    <s v="PASADO A QA"/>
    <x v="5"/>
    <s v="CARLOS ZUÑIGA"/>
    <s v="BCI Seguros Vida"/>
    <s v="WEB"/>
  </r>
  <r>
    <x v="1"/>
    <n v="202101215621699"/>
    <s v="Web Corporativa 3.0 - Portal Cliente"/>
    <s v="Veronica Querales Alcalde"/>
    <n v="6070"/>
    <s v="PASADO A QA"/>
    <s v="IIS"/>
    <s v="BCI"/>
    <s v="Error detectado por desarrollador"/>
    <s v="SUSANA TELLO"/>
    <s v="1-Respaldar sitio actual. 2-Actualizar la key del properties: UrlApiWebColectivo Dejar valor apuntando a QA &amp;lt;add key=&amp;quot;UrlApiWebColectivo&amp;quot; value=&amp;quot;https://apiwebcolectivo.qa.bciseguros.cl/&amp;quot; /&amp;gt; 2-Copiar de la ruta del svn /relea..."/>
    <s v="No Aplica"/>
    <m/>
    <s v="NO"/>
    <s v="https://svn.bciseguros.cl/svn/Repositorio_Principal/BCI/IIS/WEB/Clientes/branches/V4.4/Release"/>
    <m/>
    <m/>
    <d v="2021-01-21T17:31:31"/>
    <d v="2021-01-21T17:52:42"/>
    <m/>
    <m/>
    <m/>
    <d v="1899-12-30T00:21:00"/>
    <s v="jueves"/>
    <s v="0:21"/>
    <m/>
    <x v="0"/>
    <s v="PASADO A QA"/>
    <x v="7"/>
    <s v="CARLOS ZUÑIGA"/>
    <s v="BCI seguros Generales"/>
    <s v="BD"/>
  </r>
  <r>
    <x v="1"/>
    <n v="202012145621279"/>
    <s v="AccesoCotizadores"/>
    <s v="Víctor Danilo Carreño Leal"/>
    <n v="6063"/>
    <s v="SOLICITADO A PROD."/>
    <s v="IIS"/>
    <s v="BCI"/>
    <s v="Urgencia"/>
    <s v="SILVANA LANDAETA"/>
    <s v="(Ya puesto en QA) Web - Respaldar sitio en destino. - Copiar de origen a destino, excepción de web.config."/>
    <m/>
    <m/>
    <s v="SI"/>
    <s v="https://svn.bciseguros.cl/svn/integracion_continua/BCI/WEB/Accesocotizadores/branches/Linea Desarrollo"/>
    <m/>
    <m/>
    <d v="2021-01-21T13:10:29"/>
    <d v="2021-01-21T15:59:45"/>
    <d v="2021-01-21T16:03:06"/>
    <m/>
    <m/>
    <d v="1899-12-30T02:49:00"/>
    <s v="jueves"/>
    <s v="2:49"/>
    <m/>
    <x v="2"/>
    <s v="PASADO A QA"/>
    <x v="2"/>
    <s v="LORETO URZUA"/>
    <s v="BCI seguros Generales"/>
    <s v="WEB"/>
  </r>
  <r>
    <x v="1"/>
    <n v="202011235621081"/>
    <s v="CotizadorTransporte"/>
    <s v="Víctor Danilo Carreño Leal"/>
    <n v="6062"/>
    <s v="SOLICITADO A PROD."/>
    <s v="IIS"/>
    <s v="BCI"/>
    <s v="Urgencia"/>
    <s v="SILVANA LANDAETA"/>
    <s v="(ya puesto en QA) web - Respaldar sitio en destino - Copiar de origen a destino, excepción de Configuración, web.config, NLog.config y Log"/>
    <m/>
    <m/>
    <s v="SI"/>
    <s v="https://svn.bciseguros.cl/svn/integracion_continua/BCI/WEB/CotizadorTransporte/branches/Linea_Desarrollo"/>
    <m/>
    <m/>
    <d v="2021-01-21T12:56:03"/>
    <d v="2021-01-21T15:59:29"/>
    <d v="2021-01-21T16:06:07"/>
    <m/>
    <m/>
    <d v="1899-12-30T03:03:00"/>
    <s v="jueves"/>
    <s v="3:3"/>
    <m/>
    <x v="2"/>
    <s v="PASADO A QA"/>
    <x v="2"/>
    <s v="LORETO URZUA"/>
    <s v="BCI seguros Generales"/>
    <s v="WEB"/>
  </r>
  <r>
    <x v="1"/>
    <n v="202010275620789"/>
    <s v="RNVM"/>
    <s v="Rodrigo Esteban Vistoso Martínez"/>
    <n v="6054"/>
    <s v="SOLICITADO A PROD."/>
    <s v="SQL"/>
    <s v="ZENIT"/>
    <s v="Nuevo"/>
    <s v="LORETO URZUA"/>
    <m/>
    <s v="Seguir los siguientes pasos: 1)Solicitar a Favio Andrade (ya coordinado) la migración de 2 SP desde la Zp02 a SOAP1 - ADMSOAPZ: Nombre SP:      SP_SEL_MVSOAP_OP SP_SEL_MV_DATOS_PERSONA_OP"/>
    <m/>
    <s v="NO"/>
    <s v="https://svn.bciseguros.cl/svn/Repositorio_Principal/ZENIT/IIS/WEB/SOAPWEB/branches/V10.9"/>
    <m/>
    <m/>
    <d v="2021-01-20T16:28:03"/>
    <d v="2021-01-21T15:32:49"/>
    <d v="2021-01-21T17:24:39"/>
    <m/>
    <m/>
    <d v="1899-12-30T23:04:00"/>
    <s v="jueves"/>
    <s v="23:4"/>
    <m/>
    <x v="0"/>
    <s v="PASADO A QA"/>
    <x v="2"/>
    <s v="LORETO URZUA"/>
    <s v="Zenit Seguros"/>
    <s v="BD"/>
  </r>
  <r>
    <x v="1"/>
    <n v="202010275620789"/>
    <s v="http://soapweb.qa.zenitseguros.cl"/>
    <s v="Rodrigo Esteban Vistoso Martínez"/>
    <n v="6067"/>
    <s v="SOLICITADO A PROD."/>
    <s v="IIS"/>
    <s v="ZENIT"/>
    <s v="Error detectado por usuario"/>
    <s v="LORETO URZUA"/>
    <s v="Seguir las Siguientes instrucciones 1)Respaldar destino 2)Copiar de Origen a Destino Exceptuando webconfig 3)Reciclar Pool 4)En caso de rollback restituir respaldo de paso 1"/>
    <m/>
    <m/>
    <s v="NO"/>
    <s v="https://svn.bciseguros.cl/svn/Repositorio_Principal/ZENIT/IIS/WEB/SOAPWEB/branches/V10.9"/>
    <m/>
    <m/>
    <d v="2021-01-21T15:11:31"/>
    <d v="2021-01-21T15:22:34"/>
    <d v="2021-01-21T17:25:19"/>
    <m/>
    <m/>
    <d v="1899-12-30T00:11:00"/>
    <s v="jueves"/>
    <s v="0:11"/>
    <n v="-44217.725914351853"/>
    <x v="0"/>
    <s v="PASADO A QA"/>
    <x v="2"/>
    <s v="LORETO URZUA"/>
    <s v="Zenit Seguros"/>
    <s v="WEB"/>
  </r>
  <r>
    <x v="1"/>
    <n v="202101195621674"/>
    <s v="WsTarifasCanalDirecto.bciseguros.cl"/>
    <s v="Esteban Antonio Ortega Mora"/>
    <n v="6066"/>
    <s v="SOLICITADO A PROD."/>
    <s v="IIS"/>
    <s v="BCI"/>
    <s v="Mejora/cambio solicitado por Usuario"/>
    <s v="FELIPE ARANCIBIA"/>
    <s v="Paso1: Respaldar directorio de destino. Paso2: Copiar desde Release en SVN todo y pegar y remplazar en directorio de destino. Paso3: Reciclar pool."/>
    <m/>
    <m/>
    <s v="NO"/>
    <s v="https://svn.bciseguros.cl/svn/Repositorio_Principal/BCI/IIS/WS/WsTarifasCanalDirecto/branches/V1.4.2/Fuentes/"/>
    <m/>
    <m/>
    <d v="2021-01-21T14:16:02"/>
    <d v="2021-01-21T15:10:25"/>
    <d v="2021-01-27T15:10:09"/>
    <m/>
    <m/>
    <d v="1899-12-30T00:54:00"/>
    <s v="jueves"/>
    <s v="0:54"/>
    <n v="-44223.632048611114"/>
    <x v="0"/>
    <s v="PASADO A QA"/>
    <x v="2"/>
    <s v="LORETO URZUA"/>
    <s v="BCI seguros Generales"/>
    <s v="WEB"/>
  </r>
  <r>
    <x v="1"/>
    <n v="202012145621278"/>
    <s v="cotizadorsegurovida.bciseguros.cl"/>
    <s v="Esteban Antonio Ortega Mora"/>
    <n v="6065"/>
    <s v="SOLICITADO A PROD."/>
    <s v="IIS"/>
    <s v="BCI"/>
    <s v="Paso en etapas"/>
    <s v="MICHEL DELGADO"/>
    <s v="1.- Respaldar carpeta de destino 2.- Copiar desde contenido de carpeta Release desde SVN a carpeta de destino (No considerar carpeta bandeja ni archivo web config). 3.- Reciclar pool."/>
    <s v="/*NO REALIZAR ESTO SE ENCUENTRA EN qa EN PASO 6047*/ Ejecutar losl siguientes script • script.sql •       Procedimientos.sql • ConfiguracionConvenioACopiarTurismo.SQL • ConfiguracionConvenioACopiarEnfermedadesGraves.SQL  ubicados en directorio s..."/>
    <m/>
    <s v="NO"/>
    <s v="https://svn.bciseguros.cl/svn/Repositorio_Principal/BCI/IIS/WEB/cotizadorSeguroVida/branches/V2.9/Fuentes/"/>
    <m/>
    <m/>
    <d v="2021-01-21T13:48:31"/>
    <d v="2021-01-21T15:01:44"/>
    <d v="2021-01-21T15:03:48"/>
    <m/>
    <m/>
    <d v="1899-12-30T01:13:00"/>
    <s v="jueves"/>
    <s v="1:13"/>
    <m/>
    <x v="0"/>
    <s v="PASADO A QA"/>
    <x v="2"/>
    <s v="LORETO URZUA"/>
    <s v="BCI seguros Generales"/>
    <s v="BD"/>
  </r>
  <r>
    <x v="1"/>
    <n v="202010295620826"/>
    <s v="Anular masivamente boletas asociadas a ingresos erroneos"/>
    <s v="Marcelo Alejandro Pontigo Valenzuela"/>
    <n v="6064"/>
    <s v="PASADO A QA"/>
    <s v="AS400"/>
    <s v="BCI"/>
    <s v="Mejora detectada por desarrollador"/>
    <s v="CAROLINA PARRA"/>
    <s v="Pasar en consecuencia."/>
    <m/>
    <m/>
    <s v="NO"/>
    <m/>
    <m/>
    <m/>
    <d v="2021-01-21T13:30:01"/>
    <d v="2021-01-21T14:52:33"/>
    <m/>
    <m/>
    <m/>
    <d v="1899-12-30T01:22:00"/>
    <s v="jueves"/>
    <s v="1:22"/>
    <m/>
    <x v="0"/>
    <s v="PASADO A QA"/>
    <x v="3"/>
    <s v="LUIS SILVA"/>
    <s v="BCI seguros Generales"/>
    <s v="WEB"/>
  </r>
  <r>
    <x v="1"/>
    <n v="202011125620983"/>
    <s v="WSIntegracionGO.bciseguros.cl"/>
    <s v="Esteban Antonio Ortega Mora"/>
    <n v="6045"/>
    <s v="PASADO A QA"/>
    <s v="IIS"/>
    <s v="BCI"/>
    <s v="Mejora/cambio solicitado por Usuario"/>
    <s v="FELIPE ARANCIBIA"/>
    <s v="Paso1: Respaldar directorio de destino. Paso2: Copiar desde Release en SVN todo y pegar y remplazar en directorio de destino. Paso3: en archivo web.config en seccion connectionStrings agregar la siguiente key existente en SVN Documentos, incoporar creden..."/>
    <s v="Paso1: Se solicita la ejecucion de los script, los que se encuentran en SVN script,  en bd Q11 bajo esquema ADMCVH en el siguiente orden: 1 Tablas.SQL 3 DML.SQL 5 Procedimientos.SQL Paso2: Importar/exportar registros de tabla INCENTIVO existente en D11 ..."/>
    <m/>
    <s v="NO"/>
    <s v="https://svn.bciseguros.cl/svn/Repositorio_Principal/BCI/IIS/WS/WSIntegracionGO/branches/V3.2/Fuentes"/>
    <m/>
    <m/>
    <d v="2021-01-19T17:56:38"/>
    <d v="2021-01-21T13:30:48"/>
    <m/>
    <m/>
    <m/>
    <d v="1899-12-31T19:34:00"/>
    <s v="jueves"/>
    <s v="43:34"/>
    <m/>
    <x v="0"/>
    <s v="PASADO A QA"/>
    <x v="2"/>
    <s v="LORETO URZUA"/>
    <s v="BCI seguros Generales"/>
    <s v="BD"/>
  </r>
  <r>
    <x v="1"/>
    <n v="202101215621699"/>
    <s v="apiwebcolectivo"/>
    <s v="Veronica Querales Alcalde"/>
    <n v="6060"/>
    <s v="SOLICITADO A PROD."/>
    <s v="IIS"/>
    <s v="BCI"/>
    <s v="Mejora/cambio solicitado por Usuario"/>
    <s v="SUSANA TELLO"/>
    <s v="1-Respaldar sitio actual. 2-Descargar de la carpeta origen ruta  SVN /Release 3-Copiar de origen paso anterior al destino menos el archivo .webconfig"/>
    <s v="No Aplica"/>
    <m/>
    <s v="NO"/>
    <s v="https://svn.bciseguros.cl/svn/Repositorio_Principal/BCI/IIS/WS/ApiWebColectivo/branches/V1.6"/>
    <m/>
    <m/>
    <d v="2021-01-21T10:54:50"/>
    <d v="2021-01-21T13:18:16"/>
    <d v="2021-01-21T13:19:54"/>
    <m/>
    <m/>
    <d v="1899-12-30T02:23:00"/>
    <s v="jueves"/>
    <s v="2:23"/>
    <m/>
    <x v="0"/>
    <s v="PASADO A QA"/>
    <x v="7"/>
    <s v="CARLOS ZUÑIGA"/>
    <s v="BCI seguros Generales"/>
    <s v="BD"/>
  </r>
  <r>
    <x v="1"/>
    <n v="202012235621390"/>
    <s v="Consola de Pago Bci"/>
    <s v="Luis Yeyson Matamala Cabrera"/>
    <n v="6056"/>
    <s v="SOLICITADO A PROD."/>
    <s v="Consola"/>
    <s v="BCI"/>
    <s v="Incidente"/>
    <s v="JUAN PABLO VARGAS ORTIZ"/>
    <s v="Sin modificaciones en ambiente de QA Todo debe ser ejecutado en producción. - Los pasos a seguir se encuentran en el repositorio en la carpeta &amp;quot;Documentos&amp;quot; bajo el archivo &amp;quot;Re-Pasos a Producción ConsolaWsProcesoPago.docx&amp;quot; - Para pr..."/>
    <s v="N/A"/>
    <m/>
    <s v="NO"/>
    <s v="https://svn.bciseguros.cl/svn/Repositorio_Principal/BCI/CONSOLAS/ConsolaWsProcesoPago/branches/V1.4.1"/>
    <m/>
    <m/>
    <d v="2021-01-20T19:20:10"/>
    <d v="2021-01-21T12:11:30"/>
    <d v="2021-01-21T12:51:23"/>
    <m/>
    <m/>
    <d v="1899-12-30T16:51:00"/>
    <s v="jueves"/>
    <s v="16:51"/>
    <m/>
    <x v="1"/>
    <s v="PASADO A QA"/>
    <x v="4"/>
    <s v="YORKA CARVAJAL"/>
    <s v="BCI seguros Generales"/>
    <s v="BD"/>
  </r>
  <r>
    <x v="1"/>
    <n v="202010275620789"/>
    <s v="SOAPWEB"/>
    <s v="Rodrigo Esteban Vistoso Martínez"/>
    <n v="6059"/>
    <s v="SOLICITADO A PROD."/>
    <s v="IIS"/>
    <s v="BCI"/>
    <s v="Nuevo"/>
    <s v="LORETO URZUA"/>
    <s v="Seguir las Siguientes instrucciones  1)Respaldar destino 2)Copiar de Origen a Destino Exceptuando webconfig 4)Reciclar Pool 5)En caso de rollback restituir respaldo de paso 1"/>
    <m/>
    <m/>
    <s v="NO"/>
    <s v="https://svn.bciseguros.cl/svn/Repositorio_Principal/BCI/IIS/WEB/SOAPWEB/branches/V14.8"/>
    <m/>
    <m/>
    <d v="2021-01-21T10:10:13"/>
    <d v="2021-01-21T11:38:35"/>
    <d v="2021-01-21T17:25:00"/>
    <m/>
    <m/>
    <d v="1899-12-30T01:28:00"/>
    <s v="jueves"/>
    <s v="1:28"/>
    <m/>
    <x v="0"/>
    <s v="PASADO A QA"/>
    <x v="2"/>
    <s v="LORETO URZUA"/>
    <s v="BCI seguros Generales"/>
    <s v="WEB"/>
  </r>
  <r>
    <x v="1"/>
    <n v="202101205621694"/>
    <s v="ApiOfVirtual"/>
    <s v="Victor Marcelo Oliva Espina"/>
    <n v="6058"/>
    <s v="SOLICITADO A PROD."/>
    <s v="IIS"/>
    <s v="BCI"/>
    <s v="Mejora/cambio solicitado por Usuario"/>
    <s v="DIANA PACHECO"/>
    <s v="[NO REALIZAR COPIA DE RELEASE YA QUE ES REALIZADA POR JENKINS] 1) Reespaldar sitio actual 2) Copiar de origen a destino, omitir web.confing [SOLO QA] 3) Actualizar cadena de conexion para apuntar al respectivo ambiente de QA * RollBack Reestaurar respa..."/>
    <s v="NO APLICAR EN QA PASO POR JENKINS, SOLO LIBERAR PASO. Tiene instrucciones a Base de Datos? Si Base de datos: Q02 - ADMOFVIR - Ejecutar Scripts en el orden en que se encuentran enumerados en la ruta: &amp;quot;~Script/V3.9/Actualizacion/ADMOFVIR&amp;quot; - Ca..."/>
    <m/>
    <s v="SI"/>
    <s v="https://svn.bciseguros.cl/svn/integracion_continua/BCI/API/ApiOfVirtual/trunk"/>
    <m/>
    <m/>
    <d v="2021-01-20T19:44:35"/>
    <d v="2021-01-21T11:33:20"/>
    <d v="2021-01-21T14:40:05"/>
    <m/>
    <m/>
    <d v="1899-12-30T15:48:00"/>
    <s v="jueves"/>
    <s v="15:48"/>
    <m/>
    <x v="0"/>
    <s v="PASADO A QA"/>
    <x v="1"/>
    <s v="DIANA PACHECO"/>
    <s v="BCI seguros Generales"/>
    <s v="BD"/>
  </r>
  <r>
    <x v="1"/>
    <n v="202101205621694"/>
    <s v="OficinaVirtual"/>
    <s v="Victor Marcelo Oliva Espina"/>
    <n v="6057"/>
    <s v="SOLICITADO A PROD."/>
    <s v="IIS"/>
    <s v="BCI"/>
    <s v="Mejora/cambio solicitado por Usuario"/>
    <s v="DIANA PACHECO"/>
    <s v="[NO EJECUTAR INSTRUCCIONES EN QA, SOLUCION ES CARGADA POR INTEGRACION CONTINUA UTILIZANDO JENKINS] Instrucciones Relase/Componentes 1) Respaldar sitio actual 2) Copiar de origen a destino omitir web.confing y properties.config 3)* RollBack Reestablec..."/>
    <s v="No aplica."/>
    <m/>
    <s v="SI"/>
    <s v="https://svn.bciseguros.cl/svn/integracion_continua/BCI/WEB/OficinaVirtual/trunk"/>
    <m/>
    <m/>
    <d v="2021-01-20T19:39:29"/>
    <d v="2021-01-21T11:33:04"/>
    <d v="2021-01-21T14:33:44"/>
    <m/>
    <m/>
    <d v="1899-12-30T15:53:00"/>
    <s v="miércoles"/>
    <s v="15:53"/>
    <n v="-44217.606759259259"/>
    <x v="0"/>
    <s v="PASADO A QA"/>
    <x v="1"/>
    <s v="DIANA PACHECO"/>
    <s v="BCI seguros Generales"/>
    <s v="BD"/>
  </r>
  <r>
    <x v="1"/>
    <n v="202101215621699"/>
    <s v="Web Corporativa 3.0 - Portal Cliente"/>
    <s v="Veronica Querales Alcalde"/>
    <n v="6061"/>
    <s v="SOLICITADO A PROD."/>
    <s v="IIS"/>
    <s v="BCI"/>
    <s v="Mejora/cambio solicitado por Usuario"/>
    <s v="SUSANA TELLO"/>
    <s v="1-Respaldar sitio actual. 2-Copiar de la ruta del svn  /release al destino excepto archivo .config y properties.config"/>
    <s v="No Aplica"/>
    <m/>
    <s v="NO"/>
    <s v="https://svn.bciseguros.cl/svn/Repositorio_Principal/BCI/IIS/WEB/Clientes/branches/V4.4"/>
    <m/>
    <m/>
    <d v="2021-01-21T11:02:22"/>
    <d v="2021-01-21T11:22:00"/>
    <d v="2021-01-21T12:59:33"/>
    <m/>
    <m/>
    <d v="1899-12-30T00:19:00"/>
    <s v="jueves"/>
    <s v="0:19"/>
    <n v="-44217.541354166664"/>
    <x v="0"/>
    <s v="PASADO A QA"/>
    <x v="7"/>
    <s v="CARLOS ZUÑIGA"/>
    <s v="BCI seguros Generales"/>
    <s v="BD"/>
  </r>
  <r>
    <x v="1"/>
    <n v="202008275620089"/>
    <s v="CargaArchivosWalmart"/>
    <s v="Sebastián Ignacio Reale Alfaro"/>
    <n v="6055"/>
    <s v="SOLICITADO A PROD."/>
    <s v="Consola"/>
    <s v="BCI"/>
    <s v="Urgencia"/>
    <s v="YESSENIA MABEL CARRENO DIAZ"/>
    <s v="Seguir los siguientes pasos 1) Instalar nueva consola desde carpeta release svn 2) Crear tarea configurar ejecución diaria de lun a dom a las 07:00hrs hasta el 1 de febrero 2021 y privilegios de creación de archivos por log 3) Iniciar la tarea"/>
    <s v="Seguir los siguientes pasos (no hay ambiente QA en SQL SERVER) 1) Ejecutar script de la carpeta SVN V1.0/Script: SP_Walmart_Generacion_Asegurado.sql, SP_Walmart_Generacion_Titular.sql, SP_Walmart_Generacion_Vehiculo.sql Rollback: 1) Ejecutar rollback.sql"/>
    <s v="no se indico ejecutable de consola, sin embargo se asumio"/>
    <s v="SI"/>
    <s v="https://svn.bciseguros.cl/svn/integracion_continua/BCI/CONSOLAS/CargaArchivosWalmart/branches/V1.0"/>
    <m/>
    <m/>
    <d v="2021-01-20T18:06:37"/>
    <d v="2021-01-21T11:13:27"/>
    <d v="2021-01-21T11:30:02"/>
    <m/>
    <m/>
    <d v="1899-12-30T17:06:00"/>
    <s v="jueves"/>
    <s v="17:6"/>
    <m/>
    <x v="2"/>
    <s v="PASADO A QA"/>
    <x v="2"/>
    <s v="LORETO URZUA"/>
    <s v="BCI seguros Generales"/>
    <s v="BD"/>
  </r>
  <r>
    <x v="1"/>
    <n v="202012145621278"/>
    <s v="cotizadorsegurovida.bciseguros.cl"/>
    <s v="Esteban Antonio Ortega Mora"/>
    <n v="6047"/>
    <s v="PASADO A QA"/>
    <s v="IIS"/>
    <s v="BCI"/>
    <s v="Error detectado por desarrollador"/>
    <s v="FELIPE ARANCIBIA"/>
    <s v="1.- Respaldar carpeta de destino 2.- Copiar desde contenido de carpeta Release desde SVN a carpeta de destino (No considerar carpeta bandeja ni archivo web config). 3.- Reciclar pool."/>
    <s v="Ejecutar losl siguientes script • script.sql •       Procedimientos.sql • ConfiguracionConvenioACopiarTurismo.SQL • ConfiguracionConvenioACopiarEnfermedadesGraves.SQL  ubicados en directorio script de SVN en BD Q11 bajo esquema ADMACPE. En caso..."/>
    <m/>
    <s v="NO"/>
    <s v="https://svn.bciseguros.cl/svn/Repositorio_Principal/BCI/IIS/WEB/cotizadorSeguroVida/branches/V2.9/Fuentes/"/>
    <m/>
    <m/>
    <d v="2021-01-19T19:36:39"/>
    <d v="2021-01-21T09:00:37"/>
    <m/>
    <m/>
    <m/>
    <d v="1899-12-31T13:23:00"/>
    <s v="jueves"/>
    <s v="37:23"/>
    <m/>
    <x v="0"/>
    <s v="PASADO A QA"/>
    <x v="2"/>
    <s v="LORETO URZUA"/>
    <s v="BCI seguros Generales"/>
    <s v="BD"/>
  </r>
  <r>
    <x v="1"/>
    <n v="202101195621678"/>
    <s v="gestionoportunidades.bciseguros.cl"/>
    <s v="Esteban Antonio Ortega Mora"/>
    <n v="6046"/>
    <s v="PASADO A QA"/>
    <s v="IIS"/>
    <s v="BCI"/>
    <s v="Mejora/cambio solicitado por Usuario"/>
    <s v="FELIPE ARANCIBIA"/>
    <s v="Paso1: Respaldar directorio de destino. Paso2: Copiar desde Release en SVN todo y pegar y remplazar en directorio de destino. Paso3: Revisar cadenas de conexion en archivo web.config corregir cadenas que apunten a TEST11G deben apuntar a Q11. Paso4: Reci..."/>
    <s v="Paso1: Se solicita la ejecución de los script, los que se encuentran en SVN script, en bd Q11 bajo esquema ADMGESOP en el siguiente orden: 1 Tablas.SQL 2 Secuencias.SQL 3 DML.SQL 5 Procedimientos.SQL Paso2: Generar sinónimos y permisos de ejecución de..."/>
    <m/>
    <s v="NO"/>
    <s v="https://svn.bciseguros.cl/svn/Repositorio_Principal/BCI/IIS/WEB/GestionOportunidades/branches/V2.33/Fuentes/"/>
    <m/>
    <m/>
    <d v="2021-01-19T18:42:52"/>
    <d v="2021-01-21T08:54:25"/>
    <m/>
    <m/>
    <m/>
    <d v="1899-12-31T14:11:00"/>
    <s v="jueves"/>
    <s v="38:11"/>
    <m/>
    <x v="0"/>
    <s v="PASADO A QA"/>
    <x v="2"/>
    <s v="LORETO URZUA"/>
    <s v="BCI seguros Generales"/>
    <s v="BD"/>
  </r>
  <r>
    <x v="1"/>
    <n v="202004285618734"/>
    <s v="Endosos Web"/>
    <s v="Pablo Antonio Lorca Retamales"/>
    <n v="6053"/>
    <s v="SOLICITADO A PROD."/>
    <s v="Otros"/>
    <s v="BCI"/>
    <s v="Paso en etapas"/>
    <s v="ALEXIA REYES"/>
    <s v="Eliminar todo lo que se encuentra en destino y pasar desde SVN a Destino"/>
    <m/>
    <m/>
    <s v="NO"/>
    <s v="https://svn.bciseguros.cl/svn/Repositorio_Principal/BCI/ANGULAR/EndososWeb/branches/V4.7/Release/QA"/>
    <m/>
    <m/>
    <d v="2021-01-20T15:59:11"/>
    <d v="2021-01-20T17:18:19"/>
    <d v="2021-01-21T15:21:41"/>
    <m/>
    <m/>
    <d v="1899-12-30T01:19:00"/>
    <s v="miércoles"/>
    <s v="1:19"/>
    <n v="-44217.640057870369"/>
    <x v="0"/>
    <s v="PASADO A QA"/>
    <x v="0"/>
    <s v="PAOLA VARGAS"/>
    <s v="BCI seguros Generales"/>
    <s v="WEB"/>
  </r>
  <r>
    <x v="1"/>
    <n v="202010275620789"/>
    <s v="Soapbancoestado"/>
    <s v="Rodrigo Esteban Vistoso Martínez"/>
    <n v="6050"/>
    <s v="SOLICITADO A PROD."/>
    <s v="IIS"/>
    <s v="ZENIT"/>
    <s v="Mejora/cambio solicitado por Usuario"/>
    <s v="SEBASTIAN REALE"/>
    <s v="Seguir los Siguientes pasos 1)Respaldar destino. 2)Copiar de origen a destino Exceptuando web.config y las carpetas \cajavecina -  \Impresion 4)reciclar pool."/>
    <m/>
    <m/>
    <s v="NO"/>
    <s v="https://svn.bciseguros.cl/svn/Repositorio_Principal/ZENIT/IIS/WEB/SOAPBCOESTADO/branches/V3.2"/>
    <m/>
    <m/>
    <d v="2021-01-20T09:20:59"/>
    <d v="2021-01-20T09:50:16"/>
    <d v="2021-01-20T15:26:43"/>
    <m/>
    <m/>
    <d v="1899-12-30T00:29:00"/>
    <s v="miércoles"/>
    <s v="0:29"/>
    <m/>
    <x v="0"/>
    <s v="PASADO A QA"/>
    <x v="2"/>
    <s v="LORETO URZUA"/>
    <s v="Zenit Seguros"/>
    <s v="WEB"/>
  </r>
  <r>
    <x v="1"/>
    <n v="202009235620390"/>
    <s v="CotizadorIncendio.bciseguros.cl"/>
    <s v="Víctor Danilo Carreño Leal"/>
    <n v="6049"/>
    <s v="SOLICITADO A PROD."/>
    <s v="IIS"/>
    <s v="BCI"/>
    <s v="Incidente"/>
    <s v="SILVANA LANDAETA"/>
    <s v="Web - Respaldar sitio en destino - Copiar de origen a destino, excepción de web.config, log y configuración ** Nro Incidente: 690"/>
    <m/>
    <m/>
    <s v="SI"/>
    <s v="https://svn.bciseguros.cl/svn/integracion_continua/BCI/WEB/CotizadorIncendio/branches/Linea Desarrollo"/>
    <m/>
    <m/>
    <d v="2021-01-20T08:50:56"/>
    <d v="2021-01-20T09:14:21"/>
    <d v="2021-01-20T10:15:08"/>
    <m/>
    <m/>
    <d v="1899-12-30T00:23:00"/>
    <s v="miércoles"/>
    <s v="0:23"/>
    <m/>
    <x v="1"/>
    <s v="PASADO A QA"/>
    <x v="2"/>
    <s v="LORETO URZUA"/>
    <s v="BCI seguros Generales"/>
    <s v="WEB"/>
  </r>
  <r>
    <x v="1"/>
    <n v="202004285618734"/>
    <s v="Endosos Web"/>
    <s v="Pablo Antonio Lorca Retamales"/>
    <n v="6048"/>
    <s v="PASADO A QA"/>
    <s v="Otros"/>
    <s v="BCI"/>
    <s v="Paso en etapas"/>
    <s v="ALEXIA REYES"/>
    <s v="Eliminar todo lo que se encuentra en destino y pasar desde SVN a Destino"/>
    <m/>
    <m/>
    <s v="NO"/>
    <s v="https://svn.bciseguros.cl/svn/Repositorio_Principal/BCI/ANGULAR/EndososWeb/branches/V4.7/Release/QA"/>
    <m/>
    <m/>
    <d v="2021-01-19T20:12:51"/>
    <d v="2021-01-20T08:01:47"/>
    <m/>
    <m/>
    <m/>
    <d v="1899-12-30T11:48:00"/>
    <s v="martes"/>
    <s v="11:48"/>
    <d v="1899-12-30T00:00:00"/>
    <x v="0"/>
    <s v="PASADO A QA"/>
    <x v="0"/>
    <s v="PAOLA VARGAS"/>
    <s v="BCI seguros Generales"/>
    <s v="WEB"/>
  </r>
  <r>
    <x v="1"/>
    <n v="202101195621673"/>
    <s v="WSEmisionWsm.bciseguros.cl"/>
    <s v="Esteban Antonio Ortega Mora"/>
    <n v="6044"/>
    <s v="SOLICITADO A PROD."/>
    <s v="IIS"/>
    <s v="BCI"/>
    <s v="Mejora/cambio solicitado por Usuario"/>
    <s v="FELIPE ARANCIBIA"/>
    <s v="Paso1: Respaldar directorio de destino. Paso2: Copiar desde Release en SVN todo y pegar y remplazar en directorio de destino. Paso3: Revisar carpeta BIN en directorio de destino, y borrar stdole.dll en caso de existir. Paso3: Reciclar pool."/>
    <m/>
    <m/>
    <s v="NO"/>
    <s v="https://svn.bciseguros.cl/svn/Repositorio_Principal/BCI/IIS/WS/WsEmisionWsm/branches/V2.12/Fuentes/"/>
    <m/>
    <m/>
    <d v="2021-01-19T17:17:43"/>
    <d v="2021-01-19T17:33:13"/>
    <d v="2021-01-27T16:18:50"/>
    <m/>
    <m/>
    <d v="1899-12-30T00:15:00"/>
    <s v="martes"/>
    <s v="0:15"/>
    <n v="-44223.679745370369"/>
    <x v="0"/>
    <s v="PASADO A QA"/>
    <x v="2"/>
    <s v="LORETO URZUA"/>
    <s v="BCI seguros Generales"/>
    <s v="WEB"/>
  </r>
  <r>
    <x v="1"/>
    <n v="202010275620789"/>
    <s v="backofficesoapbcizenit"/>
    <s v="Rodrigo Esteban Vistoso Martínez"/>
    <n v="6043"/>
    <s v="SOLICITADO A PROD."/>
    <s v="IIS"/>
    <s v="BCI"/>
    <s v="Error detectado por desarrollador"/>
    <s v="LORETO URZUA"/>
    <s v="Seguir los siguientes pasos 1)Respaldar destino 2)Borrar Destino 3)Copiar desde origen a destino. 4)Reemplazar credenciales de BD en webconfig por sus homologas de QA. 5)Cambiar configuración de Framework en IIS a 4.6.1 6)Reciclar Pool 7)En caso de con..."/>
    <m/>
    <m/>
    <s v="NO"/>
    <s v="https://svn.bciseguros.cl/svn/Repositorio_Principal/BCI/IIS/WEB/BackOfficeSoapBciZenit/branches/V1.9"/>
    <m/>
    <m/>
    <d v="2021-01-19T16:41:34"/>
    <d v="2021-01-19T17:28:37"/>
    <d v="2021-01-20T15:28:25"/>
    <m/>
    <m/>
    <d v="1899-12-30T00:47:00"/>
    <s v="martes"/>
    <s v="0:47"/>
    <m/>
    <x v="0"/>
    <s v="PASADO A QA"/>
    <x v="2"/>
    <s v="LORETO URZUA"/>
    <s v="BCI seguros Generales"/>
    <s v="WEB"/>
  </r>
  <r>
    <x v="1"/>
    <n v="202101195621674"/>
    <s v="WsTarifasCanalDirecto.bciseguros.cl"/>
    <s v="Esteban Antonio Ortega Mora"/>
    <n v="6042"/>
    <s v="PASADO A QA"/>
    <s v="IIS"/>
    <s v="BCI"/>
    <s v="Mejora/cambio solicitado por Usuario"/>
    <s v="FELIPE ARANCIBIA"/>
    <s v="Paso1: Respaldar directorio de destino. Paso2: Copiar desde Release en SVN todo y pegar y remplazar en directorio de destino. Paso3: Reciclar pool."/>
    <m/>
    <m/>
    <s v="NO"/>
    <s v="https://svn.bciseguros.cl/svn/Repositorio_Principal/BCI/IIS/WS/WsTarifasCanalDirecto/branches/V1.4.2/Fuentes/"/>
    <m/>
    <m/>
    <d v="2021-01-19T15:56:15"/>
    <d v="2021-01-19T16:13:46"/>
    <m/>
    <m/>
    <m/>
    <d v="1899-12-30T00:17:00"/>
    <s v="martes"/>
    <s v="0:17"/>
    <d v="1899-12-30T00:00:00"/>
    <x v="0"/>
    <s v="PASADO A QA"/>
    <x v="2"/>
    <s v="LORETO URZUA"/>
    <s v="BCI seguros Generales"/>
    <s v="WEB"/>
  </r>
  <r>
    <x v="1"/>
    <n v="202101195621673"/>
    <s v="WSEmisionWsm.bciseguros.cl"/>
    <s v="Esteban Antonio Ortega Mora"/>
    <n v="6041"/>
    <s v="PASADO A QA"/>
    <s v="IIS"/>
    <s v="BCI"/>
    <s v="Mejora/cambio solicitado por Usuario"/>
    <s v="FELIPE ARANCIBIA"/>
    <s v="Paso1: Respaldar directorio de destino. Paso2: Copiar desde Release en SVN todo y pegar y remplazar en directorio de destino. Paso3: Reciclar pool."/>
    <m/>
    <m/>
    <s v="NO"/>
    <s v="https://svn.bciseguros.cl/svn/Repositorio_Principal/BCI/IIS/WS/WsEmisionWsm/branches/V2.12/Fuentes/"/>
    <m/>
    <m/>
    <d v="2021-01-19T15:48:09"/>
    <d v="2021-01-19T16:04:16"/>
    <m/>
    <m/>
    <m/>
    <d v="1899-12-30T00:16:00"/>
    <s v="martes"/>
    <s v="0:16"/>
    <d v="1899-12-30T00:00:00"/>
    <x v="0"/>
    <s v="PASADO A QA"/>
    <x v="2"/>
    <s v="LORETO URZUA"/>
    <s v="BCI seguros Generales"/>
    <s v="WEB"/>
  </r>
  <r>
    <x v="1"/>
    <n v="202101195621672"/>
    <s v="WSTarificacionCotizadores.bciseguros.cl"/>
    <s v="Esteban Antonio Ortega Mora"/>
    <n v="6040"/>
    <s v="SOLICITADO A PROD."/>
    <s v="IIS"/>
    <s v="BCI"/>
    <s v="Mejora/cambio solicitado por Usuario"/>
    <s v="FELIPE ARANCIBIA"/>
    <s v="Paso1: Respaldar directorio de destino. Paso2: Copiar desde Release en SVN todo y pegar y remplazar en directorio de destino. Paso3: Reciclar pool."/>
    <m/>
    <m/>
    <s v="NO"/>
    <s v="https://svn.bciseguros.cl/svn/Repositorio_Principal/BCI/IIS/WS/WSTarificacionCotizadores/branches/V4.9/Fuentes/"/>
    <m/>
    <m/>
    <d v="2021-01-19T15:41:13"/>
    <d v="2021-01-19T15:55:47"/>
    <d v="2021-01-27T16:24:01"/>
    <m/>
    <m/>
    <d v="1899-12-30T00:14:00"/>
    <s v="martes"/>
    <s v="0:14"/>
    <m/>
    <x v="0"/>
    <s v="PASADO A QA"/>
    <x v="2"/>
    <s v="LORETO URZUA"/>
    <s v="BCI seguros Generales"/>
    <s v="WEB"/>
  </r>
  <r>
    <x v="1"/>
    <n v="202101195621671"/>
    <s v="WebPagoPrimeraCuota.bciseguros.cl"/>
    <s v="Esteban Antonio Ortega Mora"/>
    <n v="6039"/>
    <s v="PASADO A QA"/>
    <s v="IIS"/>
    <s v="BCI"/>
    <s v="Mejora/cambio solicitado por Usuario"/>
    <s v="FELIPE ARANCIBIA"/>
    <s v="Paso1: Respaldar directorio de destino. Paso2: Copiar desde Release en SVN todo y pegar y remplazar en directorio de destino. Paso3: Reciclar pool."/>
    <m/>
    <m/>
    <s v="NO"/>
    <s v="https://svn.bciseguros.cl/svn/Repositorio_Principal/BCI/IIS/WEB/WebPagoPrimeraCuota/branches/V1.8/Fuentes/"/>
    <m/>
    <m/>
    <d v="2021-01-19T15:33:23"/>
    <d v="2021-01-19T15:49:45"/>
    <m/>
    <m/>
    <m/>
    <d v="1899-12-30T00:16:00"/>
    <s v="martes"/>
    <s v="0:16"/>
    <m/>
    <x v="0"/>
    <s v="PASADO A QA"/>
    <x v="2"/>
    <s v="LORETO URZUA"/>
    <s v="BCI seguros Generales"/>
    <s v="WEB"/>
  </r>
  <r>
    <x v="1"/>
    <n v="202101195621670"/>
    <s v="worksite.bciseguros.cl"/>
    <s v="Esteban Antonio Ortega Mora"/>
    <n v="6038"/>
    <s v="PASADO A QA"/>
    <s v="IIS"/>
    <s v="BCI"/>
    <s v="Mejora/cambio solicitado por Usuario"/>
    <s v="FELIPE ARANCIBIA"/>
    <s v="Paso1: Respaldar directorio de destino. Paso2: Copiar desde Release en SVN todo y pegar y remplazar en directorio de destino. Paso3: Reciclar pool."/>
    <m/>
    <m/>
    <s v="NO"/>
    <s v="https://svn.bciseguros.cl/svn/Repositorio_Principal/BCI/IIS/WEB/WorkSite/branches/V3.2/Fuentes/"/>
    <m/>
    <m/>
    <d v="2021-01-19T15:29:08"/>
    <d v="2021-01-19T15:44:10"/>
    <m/>
    <m/>
    <m/>
    <d v="1899-12-30T00:15:00"/>
    <s v="martes"/>
    <s v="0:15"/>
    <m/>
    <x v="0"/>
    <s v="PASADO A QA"/>
    <x v="2"/>
    <s v="LORETO URZUA"/>
    <s v="BCI seguros Generales"/>
    <s v="WEB"/>
  </r>
  <r>
    <x v="1"/>
    <n v="202010215620745"/>
    <s v="cotizadordirecto.bciseguros.cl"/>
    <s v="Esteban Antonio Ortega Mora"/>
    <n v="6037"/>
    <s v="SOLICITADO A PROD."/>
    <s v="IIS"/>
    <s v="BCI"/>
    <s v="Mejora/cambio solicitado por Usuario"/>
    <s v="FELIPE ARANCIBIA"/>
    <s v="Paso1: Respaldar directorio de destino. Paso2: Copiar desde Release en SVN todo y pegar y remplazar en directorio de destino. Paso3: Reciclar pool."/>
    <m/>
    <m/>
    <s v="NO"/>
    <s v="https://svn.bciseguros.cl/svn/Repositorio_Principal/BCI/IIS/WEB/CotizadorDirecto/branches/V4.35/Fuentes"/>
    <m/>
    <m/>
    <d v="2021-01-19T15:24:46"/>
    <d v="2021-01-19T15:37:25"/>
    <d v="2021-01-27T15:59:02"/>
    <m/>
    <m/>
    <d v="1899-12-30T00:12:00"/>
    <s v="martes"/>
    <s v="0:12"/>
    <n v="-44223.665995370371"/>
    <x v="0"/>
    <s v="PASADO A QA"/>
    <x v="2"/>
    <s v="LORETO URZUA"/>
    <s v="BCI seguros Generales"/>
    <s v="WEB"/>
  </r>
  <r>
    <x v="1"/>
    <n v="202007275619747"/>
    <s v="ApiCotMulRamo"/>
    <s v="Víctor Danilo Carreño Leal"/>
    <n v="6029"/>
    <s v="SOLICITADO A PROD."/>
    <s v="IIS"/>
    <s v="BCI"/>
    <s v="Urgencia"/>
    <s v="SILVANA LANDAETA"/>
    <s v="- Respaldar sitio en destino - Copiar de Origen a destino, excepción web.config, Log y Documentos"/>
    <s v="- En base de datos q16, esquema ADMCMR los siguientes &amp;quot;Script/18-01-2021&amp;quot;: 1 - SCRIPT PROCEDURE.sql * En caso algun error ejecutar el script que se encuentra &amp;quot;Script/18-01-2021&amp;quot;: 2 - ROLLBACK.sql"/>
    <m/>
    <s v="SI"/>
    <s v="https://svn.bciseguros.cl/svn/integracion_continua/BCI/API/ApiCotMulRamo/branches/Linea Desarrollo/Fuentes/WebApiCotMultiRamo"/>
    <m/>
    <m/>
    <d v="2021-01-18T09:33:13"/>
    <d v="2021-01-19T12:32:38"/>
    <d v="2021-01-20T10:19:53"/>
    <m/>
    <m/>
    <d v="1899-12-31T02:59:00"/>
    <s v="lunes"/>
    <s v="26:59"/>
    <n v="-44216.430474537039"/>
    <x v="2"/>
    <s v="PASADO A QA"/>
    <x v="2"/>
    <s v="LORETO URZUA"/>
    <s v="BCI seguros Generales"/>
    <s v="BD"/>
  </r>
  <r>
    <x v="1"/>
    <n v="202012175621333"/>
    <s v="Comunicaciongeovictoria"/>
    <s v="Juan Carlos Fuentes Poblete"/>
    <n v="6036"/>
    <s v="SOLICITADO A PROD."/>
    <s v="Consola"/>
    <s v="BCI"/>
    <s v="Mejora/cambio solicitado por Usuario"/>
    <s v="NANCY GODOY"/>
    <s v="NO TIENE FUENTES, DESARROLLO DE PROVEEDOR, NO SE ESPECIFICA BRANCH 1- Respaldar el release actual del ambiente. 2- Copiar todo el contenido menos el archivo BciWinper.exe.config desde: /Release a la ubicación: Servidor de tareas QA D:\Tareas\Comunicac..."/>
    <m/>
    <m/>
    <s v="NO"/>
    <s v="https://svn.bciseguros.cl/svn/Repositorio_Principal/BCI/CONSOLAS/Comunicaciongeovictoria/branches/V1.8/Release"/>
    <m/>
    <m/>
    <d v="2021-01-19T12:03:47"/>
    <d v="2021-01-19T12:30:06"/>
    <d v="2021-01-19T14:05:08"/>
    <m/>
    <m/>
    <d v="1899-12-30T00:26:00"/>
    <s v="martes"/>
    <s v="0:26"/>
    <m/>
    <x v="0"/>
    <s v="PASADO A QA"/>
    <x v="1"/>
    <s v="DIANA PACHECO"/>
    <s v="BCI seguros Generales"/>
    <s v="WEB"/>
  </r>
  <r>
    <x v="2"/>
    <n v="202007275619759"/>
    <s v="apitarificarhogar"/>
    <s v="Víctor Danilo Carreño Leal"/>
    <n v="5507"/>
    <s v="RECHAZADO"/>
    <s v="IIS"/>
    <s v="BCI"/>
    <s v="Nuevo"/>
    <s v="SILVANA LANDAETA"/>
    <s v="(Sitio web ya esta en QA, solo ejecutar Script BASE DE DATOS) //WEB - Crear sitio en destino, framework 4 integrado, con el nombre &amp;quot;ApiTarificarHogar&amp;quot; - Solo DNS interno - Copiar de origen a destino - Modificar en appsettings del  web.config, l..."/>
    <m/>
    <s v="Problema sintaxis script"/>
    <m/>
    <s v="https://svn.bciseguros.cl/svn/integracion_continua/BCI/API/ApiTarificarHogar/branches/V1.0"/>
    <m/>
    <m/>
    <d v="2020-11-11T11:19:43"/>
    <d v="2020-11-13T10:44:39"/>
    <m/>
    <m/>
    <m/>
    <d v="1899-12-31T23:24:00"/>
    <s v="miércoles"/>
    <s v="47:24"/>
    <d v="1899-12-30T00:00:00"/>
    <x v="0"/>
    <s v="RECHAZADO"/>
    <x v="2"/>
    <s v="LORETO URZUA"/>
    <s v="BCI seguros Generales"/>
    <s v="WEB"/>
  </r>
  <r>
    <x v="1"/>
    <n v="202012145621278"/>
    <s v="cotizadorsegurovida.bciseguros.cl"/>
    <s v="Esteban Antonio Ortega Mora"/>
    <n v="6035"/>
    <s v="PASADO A QA"/>
    <s v="IIS"/>
    <s v="BCI"/>
    <s v="Paso en etapas"/>
    <s v="MICHEL DELGADO"/>
    <s v="1.- Respaldar carpeta de destino 2.- Copiar desde contenido de carpeta Release desde SVN a carpeta de destino (No considerar carpeta bandeja ni archivo web config). 3.- Reciclar pool."/>
    <s v="/*NO EJECUTAR , SE EJECUTO EN PASO ANTERIOR 6021*/ Ejecutar losl siguientes script ConfiguracionConvenioACopiarEnfermedadesGraves.SQL y ConfiguracionConvenioACopiarTurismo.SQL ubicados en directorio script de SVN en BD Q11 bajo esquema ADMACPE. En caso ..."/>
    <m/>
    <s v="NO"/>
    <s v="https://svn.bciseguros.cl/svn/Repositorio_Principal/BCI/IIS/WEB/cotizadorSeguroVida/branches/V2.9/Fuentes/"/>
    <m/>
    <m/>
    <d v="2021-01-19T10:02:12"/>
    <d v="2021-01-19T10:11:18"/>
    <m/>
    <m/>
    <m/>
    <d v="1899-12-30T00:09:00"/>
    <s v="martes"/>
    <s v="0:9"/>
    <d v="1899-12-30T00:00:00"/>
    <x v="0"/>
    <s v="PASADO A QA"/>
    <x v="2"/>
    <s v="LORETO URZUA"/>
    <s v="BCI seguros Generales"/>
    <s v="BD"/>
  </r>
  <r>
    <x v="1"/>
    <n v="202007275619748"/>
    <s v="CotizadorMultiRamos"/>
    <s v="Víctor Danilo Carreño Leal"/>
    <n v="6030"/>
    <s v="SOLICITADO A PROD."/>
    <s v="IIS"/>
    <s v="BCI"/>
    <s v="Urgencia"/>
    <s v="SILVANA LANDAETA"/>
    <s v="- Respaldar sitio en destino - Copiar de origen a destino, excepción carpeta &amp;quot;Configuracion&amp;quot; y Log"/>
    <m/>
    <m/>
    <s v="SI"/>
    <s v="https://svn.bciseguros.cl/svn/integracion_continua/BCI/WEB/cotizadormultiramos/branches/Linea Desarrollo/Fuentes/WebCotMultiRamo"/>
    <m/>
    <m/>
    <d v="2021-01-18T09:43:36"/>
    <d v="2021-01-18T15:14:55"/>
    <d v="2021-01-20T10:17:37"/>
    <m/>
    <m/>
    <d v="1899-12-30T05:31:00"/>
    <s v="lunes"/>
    <s v="5:31"/>
    <n v="-44216.428900462961"/>
    <x v="2"/>
    <s v="PASADO A QA"/>
    <x v="2"/>
    <s v="LORETO URZUA"/>
    <s v="BCI seguros Generales"/>
    <s v="WEB"/>
  </r>
  <r>
    <x v="1"/>
    <n v="202005135618882"/>
    <s v="Recaudaci&amp;oacute;n L&amp;iacute;der"/>
    <s v="Luz Marina Carrero Gomez"/>
    <n v="6025"/>
    <s v="SOLICITADO A PROD."/>
    <s v="Ensemble"/>
    <s v="BCI"/>
    <s v="Mejora/cambio solicitado por Usuario"/>
    <s v="MARIA ELENA SORIANO"/>
    <s v="."/>
    <s v="Versión: 63705 1) Respaldar los siguientes packages   1.1) ADMENS.ENS_PKG_PROCESOS_VIDA   1.2) ADMENS.ENS_PKG_PROCESA_BAJAS   1.3) ADMENS.ENS_PKG_CUADRATURA   1.4) ACSEL.PR_PROCESOS_PRESTO 2) Ejecutar los siguientes scripts:   2.1) ENS_PKG_PROCESOS_VI..."/>
    <m/>
    <s v="NO"/>
    <s v="https://svn.bciseguros.cl/svn/Repositorio_Principal/BCI/ACSELX/V6.0/branches/V6.0/Acselx/Acsel_6i/BasedeDatos"/>
    <m/>
    <m/>
    <d v="2021-01-15T13:37:37"/>
    <d v="2021-01-18T13:27:34"/>
    <d v="2021-01-19T11:36:16"/>
    <m/>
    <m/>
    <d v="1900-01-01T23:49:00"/>
    <s v="viernes"/>
    <s v="71:49"/>
    <n v="-44215.483518518522"/>
    <x v="0"/>
    <s v="PASADO A QA"/>
    <x v="7"/>
    <s v="CARLOS ZUÑIGA"/>
    <s v="BCI seguros Generales"/>
    <s v="BD"/>
  </r>
  <r>
    <x v="1"/>
    <n v="202010275620789"/>
    <s v="http://soapweb.qa.zenitseguros.cl"/>
    <s v="Rodrigo Esteban Vistoso Martínez"/>
    <n v="6033"/>
    <s v="PASADO A QA"/>
    <s v="IIS"/>
    <s v="ZENIT"/>
    <s v="Error detectado por usuario"/>
    <s v="LORETO URZUA"/>
    <s v="Seguir las Siguientes instrucciones 1)Respaldar destino 2)Copiar de Origen a Destino Exceptuando webconfig 3)Reciclar Pool 4)En caso de rollback restituir respaldo de paso 1"/>
    <m/>
    <m/>
    <s v="NO"/>
    <s v="https://svn.bciseguros.cl/svn/Repositorio_Principal/ZENIT/IIS/WEB/SOAPWEB/branches/V10.9"/>
    <m/>
    <m/>
    <d v="2021-01-18T13:00:32"/>
    <d v="2021-01-18T13:19:59"/>
    <m/>
    <m/>
    <m/>
    <d v="1899-12-30T00:19:00"/>
    <s v="lunes"/>
    <s v="0:19"/>
    <m/>
    <x v="0"/>
    <s v="PASADO A QA"/>
    <x v="2"/>
    <s v="LORETO URZUA"/>
    <s v="Zenit Seguros"/>
    <s v="WEB"/>
  </r>
  <r>
    <x v="1"/>
    <n v="202010275620789"/>
    <s v="Soapbancoestado"/>
    <s v="Rodrigo Esteban Vistoso Martínez"/>
    <n v="6032"/>
    <s v="PASADO A QA"/>
    <s v="IIS"/>
    <s v="ZENIT"/>
    <s v="Mejora/cambio solicitado por Usuario"/>
    <s v="SEBASTIAN REALE"/>
    <s v="Seguir los Siguientes pasos 1)Respaldar destino. 2)Copiar de origen a destino Exceptuando web.config y las carpetas \cajavecina -  \Impresion 4)reciclar pool."/>
    <m/>
    <m/>
    <s v="NO"/>
    <s v="https://svn.bciseguros.cl/svn/Repositorio_Principal/ZENIT/IIS/WEB/SOAPBCOESTADO/branches/V3.2"/>
    <m/>
    <m/>
    <d v="2021-01-18T12:50:54"/>
    <d v="2021-01-18T13:01:58"/>
    <m/>
    <m/>
    <m/>
    <d v="1899-12-30T00:11:00"/>
    <s v="lunes"/>
    <s v="0:11"/>
    <m/>
    <x v="0"/>
    <s v="PASADO A QA"/>
    <x v="2"/>
    <s v="LORETO URZUA"/>
    <s v="Zenit Seguros"/>
    <s v="WEB"/>
  </r>
  <r>
    <x v="1"/>
    <n v="202010275620789"/>
    <s v="WSBE_ImpresionCajaVecina"/>
    <s v="Rodrigo Esteban Vistoso Martínez"/>
    <n v="6031"/>
    <s v="PASADO A QA"/>
    <s v="IIS"/>
    <s v="ZENIT"/>
    <s v="Nuevo"/>
    <s v="BARBARA CABEZAS"/>
    <s v="Seguir los siguientes pasos 1)Respaldar destino 2)Copiar desde Origen a Destino 3)En Webconfig remplazar conexiones de BD desde desa su homologo de QA 4)Cambiar configuración de Framework en IIS a 4.6.1 4)reciclar pool."/>
    <m/>
    <m/>
    <s v="NO"/>
    <s v="https://svn.bciseguros.cl/svn/Repositorio_Principal/ZENIT/IIS/WS/wsbe_impresioncajavecina/branches/V2.3"/>
    <m/>
    <m/>
    <d v="2021-01-18T09:55:38"/>
    <d v="2021-01-18T12:22:39"/>
    <m/>
    <m/>
    <m/>
    <d v="1899-12-30T02:27:00"/>
    <s v="lunes"/>
    <s v="2:27"/>
    <m/>
    <x v="0"/>
    <s v="PASADO A QA"/>
    <x v="2"/>
    <s v="LORETO URZUA"/>
    <s v="Zenit Seguros"/>
    <s v="WEB"/>
  </r>
  <r>
    <x v="1"/>
    <n v="202101135621616"/>
    <s v="http://contactenoscorredores.bciseguros.cl/"/>
    <s v="Veronica Querales Alcalde"/>
    <n v="6013"/>
    <s v="SOLICITADO A PROD."/>
    <s v="IIS"/>
    <s v="BCI"/>
    <s v="Mejora/cambio solicitado por Usuario"/>
    <s v="SUSANA TELLO"/>
    <s v="1. Respaldar sitio actual. 2. Descargar contenido de ruta SVN 3. Copiar el contenido de la ruta carpeta: Release señalada en el svn pegarlo en destino menos archivo web.config"/>
    <s v="1. Ejecutar scripts Esquema: ADMCONTACTCOR BD: P11 de QA Ruta carpeta Scripts: Scripts Ruta carpeta Rollback: Scripts\Rollback"/>
    <m/>
    <s v="NO"/>
    <s v="https://svn.bciseguros.cl/svn/Repositorio_Principal/BCI/IIS/WEB/ContactenosCorredores/branches/V1.1.0/Release/SitioClienteCorr"/>
    <m/>
    <m/>
    <d v="2021-01-13T17:09:12"/>
    <d v="2021-01-18T11:44:37"/>
    <d v="2021-01-19T12:14:29"/>
    <m/>
    <m/>
    <d v="1900-01-03T18:35:00"/>
    <s v="miércoles"/>
    <s v="114:35"/>
    <n v="-44215.510057870371"/>
    <x v="0"/>
    <s v="PASADO A QA"/>
    <x v="7"/>
    <s v="CARLOS ZUÑIGA"/>
    <s v="BCI seguros Generales"/>
    <s v="BD"/>
  </r>
  <r>
    <x v="1"/>
    <n v="202010155620652"/>
    <s v="serviciobasesiniestro"/>
    <s v="Paulo Roberto Muñoz Allel"/>
    <n v="6028"/>
    <s v="SOLICITADO A PROD."/>
    <s v="IIS"/>
    <s v="BCI"/>
    <s v="Mejora/cambio solicitado por Usuario"/>
    <s v="DESIREE NARANJO"/>
    <s v="Instrucciones WEB 1) Respaldar Destino 2) Eliminar todo en Destino a excepción de archivo Webconfig 3) Copiar todo desde Origen a Destino a excepción de Webconfig 4) En caso de error volver al Paso 1"/>
    <m/>
    <m/>
    <s v="NO"/>
    <s v="https://svn.bciseguros.cl/svn/Repositorio_Principal/BCI/IIS/WS/ServiciosBaseSiniestros/branches/V2.9"/>
    <m/>
    <m/>
    <d v="2021-01-18T09:14:16"/>
    <d v="2021-01-18T10:00:55"/>
    <d v="2021-01-18T10:03:01"/>
    <m/>
    <m/>
    <d v="1899-12-30T00:46:00"/>
    <s v="lunes"/>
    <s v="0:46"/>
    <n v="-44214.418761574074"/>
    <x v="0"/>
    <s v="PASADO A QA"/>
    <x v="0"/>
    <s v="PAOLA VARGAS"/>
    <s v="BCI seguros Generales"/>
    <s v="WEB"/>
  </r>
  <r>
    <x v="1"/>
    <n v="202101155621643"/>
    <s v="OficinaVirtual"/>
    <s v="Victor Marcelo Oliva Espina"/>
    <n v="6027"/>
    <s v="SOLICITADO A PROD."/>
    <s v="IIS"/>
    <s v="BCI"/>
    <s v="Mejora/cambio solicitado por Usuario"/>
    <s v="DIANA PACHECO"/>
    <s v="[NO EJECUTAR INSTRUCCIONES EN QA, SOLUCION ES CARGADA POR INTEGRACION CONTINUA UTILIZANDO JENKINS] Instrucciones Relase/Componentes 1) Respaldar sitio actual 2) Copiar de origen a destino omitir web.confing y properties.config * RollBack Reestablecer..."/>
    <m/>
    <m/>
    <s v="SI"/>
    <s v="https://svn.bciseguros.cl/svn/integracion_continua/BCI/WEB/OficinaVirtual/branches/Linea Desarrollo"/>
    <m/>
    <m/>
    <d v="2021-01-15T20:27:18"/>
    <d v="2021-01-18T09:24:08"/>
    <d v="2021-01-19T11:03:09"/>
    <m/>
    <m/>
    <d v="1900-01-01T12:56:00"/>
    <s v="viernes"/>
    <s v="60:56"/>
    <n v="-44215.460520833331"/>
    <x v="0"/>
    <s v="PASADO A QA"/>
    <x v="1"/>
    <s v="DIANA PACHECO"/>
    <s v="BCI seguros Generales"/>
    <s v="WEB"/>
  </r>
  <r>
    <x v="1"/>
    <n v="202012145621278"/>
    <s v="cotizadorsegurovida.bciseguros.cl"/>
    <s v="Esteban Antonio Ortega Mora"/>
    <n v="6021"/>
    <s v="PASADO A QA"/>
    <s v="IIS"/>
    <s v="BCI"/>
    <s v="Paso en etapas"/>
    <s v="MICHEL DELGADO"/>
    <s v="1.- Respaldar carpeta de destino 2.- Copiar desde contenido de carpeta Release desde SVN a carpeta de destino. 3.- Reciclar pool."/>
    <s v="Ejecutar losl siguientes script ConfiguracionConvenioACopiarEnfermedadesGraves.SQL y ConfiguracionConvenioACopiarTurismo.SQL ubicados en directorio script de SVN en BD Q11 bajo esquema ADMACPE. En caso de rollback ejecutar script Rollback.sql ubicado e..."/>
    <s v="63707 este es el numero correcto de SVN"/>
    <s v="NO"/>
    <s v="https://svn.bciseguros.cl/svn/Repositorio_Principal/BCI/IIS/WEB/cotizadorSeguroVida/branches/V2.9/Fuentes/"/>
    <m/>
    <m/>
    <d v="2021-01-14T16:06:37"/>
    <d v="2021-01-18T09:23:42"/>
    <m/>
    <m/>
    <m/>
    <d v="1900-01-02T17:17:00"/>
    <s v="jueves"/>
    <s v="89:17"/>
    <d v="1899-12-30T00:00:00"/>
    <x v="0"/>
    <s v="PASADO A QA"/>
    <x v="2"/>
    <s v="LORETO URZUA"/>
    <s v="BCI seguros Generales"/>
    <s v="BD"/>
  </r>
  <r>
    <x v="1"/>
    <n v="202010275620789"/>
    <s v="Soapbancoestado"/>
    <s v="Rodrigo Esteban Vistoso Martínez"/>
    <n v="6026"/>
    <s v="PASADO A QA"/>
    <s v="IIS"/>
    <s v="ZENIT"/>
    <s v="Mejora/cambio solicitado por Usuario"/>
    <s v="SEBASTIAN REALE"/>
    <s v="Seguir los Siguientes pasos 1)Respaldar destino. 2)Copiar de origen a destino Exceptuando web.config y las carpetas \cajavecina -  \Impresion 4)reciclar pool."/>
    <m/>
    <m/>
    <s v="NO"/>
    <s v="https://svn.bciseguros.cl/svn/Repositorio_Principal/ZENIT/IIS/WEB/SOAPBCOESTADO/branches/V3.2"/>
    <m/>
    <m/>
    <d v="2021-01-15T14:38:51"/>
    <d v="2021-01-18T08:39:04"/>
    <m/>
    <m/>
    <m/>
    <d v="1900-01-01T18:00:00"/>
    <s v="lunes"/>
    <s v="66:0"/>
    <m/>
    <x v="0"/>
    <s v="PASADO A QA"/>
    <x v="2"/>
    <s v="LORETO URZUA"/>
    <s v="Zenit Seguros"/>
    <s v="WEB"/>
  </r>
  <r>
    <x v="1"/>
    <n v="202010275620789"/>
    <s v="http://soapweb.qa.zenitseguros.cl"/>
    <s v="Rodrigo Esteban Vistoso Martínez"/>
    <n v="6024"/>
    <s v="PASADO A QA"/>
    <s v="IIS"/>
    <s v="ZENIT"/>
    <s v="Error detectado por usuario"/>
    <s v="LORETO URZUA"/>
    <s v="Seguir las Siguientes instrucciones 1)Respaldar destino 2)Copiar de Origen a Destino Exceptuando webconfig 3)Reciclar Pool 4)En caso de rollback restituir respaldo de paso 1"/>
    <m/>
    <m/>
    <s v="NO"/>
    <s v="https://svn.bciseguros.cl/svn/Repositorio_Principal/ZENIT/IIS/WEB/SOAPWEB/branches/V10.9"/>
    <m/>
    <m/>
    <d v="2021-01-15T11:50:46"/>
    <d v="2021-01-15T12:00:37"/>
    <m/>
    <m/>
    <m/>
    <d v="1899-12-30T00:09:00"/>
    <s v="viernes"/>
    <s v="0:9"/>
    <d v="1899-12-30T00:00:00"/>
    <x v="0"/>
    <s v="PASADO A QA"/>
    <x v="2"/>
    <s v="LORETO URZUA"/>
    <s v="Zenit Seguros"/>
    <s v="WEB"/>
  </r>
  <r>
    <x v="1"/>
    <n v="202010275620789"/>
    <s v="http://soapweb.qa.zenitseguros.cl"/>
    <s v="Rodrigo Esteban Vistoso Martínez"/>
    <n v="6023"/>
    <s v="PASADO A QA"/>
    <s v="IIS"/>
    <s v="ZENIT"/>
    <s v="Error detectado por usuario"/>
    <s v="LORETO URZUA"/>
    <s v="Seguir las Siguientes instrucciones 1)Respaldar destino 2)Copiar de Origen a Destino Exceptuando webconfig 3)Reciclar Pool 4)En caso de rollback restituir respaldo de paso 1"/>
    <m/>
    <m/>
    <s v="NO"/>
    <s v="https://svn.bciseguros.cl/svn/Repositorio_Principal/ZENIT/IIS/WEB/SOAPWEB/branches/V10.9"/>
    <m/>
    <m/>
    <d v="2021-01-14T18:46:47"/>
    <d v="2021-01-15T10:46:50"/>
    <m/>
    <m/>
    <m/>
    <d v="1899-12-30T16:00:00"/>
    <s v="jueves"/>
    <s v="16:0"/>
    <d v="1899-12-30T00:00:00"/>
    <x v="0"/>
    <s v="PASADO A QA"/>
    <x v="2"/>
    <s v="LORETO URZUA"/>
    <s v="Zenit Seguros"/>
    <s v="WEB"/>
  </r>
  <r>
    <x v="1"/>
    <n v="202012165621314"/>
    <s v="Workflow Producci&amp;oacute;n Ensemble Comi Coni"/>
    <s v="Luz Marina Carrero Gomez"/>
    <n v="6014"/>
    <s v="SOLICITADO A PROD."/>
    <s v="Ensemble"/>
    <s v="BCI"/>
    <s v="Mejora/cambio solicitado por Usuario"/>
    <s v="MARIA ELENA SORIANO"/>
    <s v="."/>
    <s v="Versión: 63649 1) Respaldar package ADMENS.ENS_PKG_CARGA_COBERT_CONICOMI. 2) Ejecutar script:    2.1) ENS_PKG_CARGA_COBERT_CONICOMI.sql 3) En caso de Rollback ejecutar:    3.1) Respaldo de punto 1)."/>
    <m/>
    <s v="NO"/>
    <s v="https://svn.bciseguros.cl/svn/Repositorio_Principal/BCI/ACSELX/V6.0/branches/V6.0/Acselx/Acsel_6i/BasedeDatos"/>
    <m/>
    <m/>
    <d v="2021-01-13T18:52:46"/>
    <d v="2021-01-14T15:56:37"/>
    <d v="2021-01-25T17:41:48"/>
    <m/>
    <m/>
    <d v="1899-12-30T21:03:00"/>
    <s v="jueves"/>
    <s v="21:3"/>
    <m/>
    <x v="0"/>
    <s v="PASADO A QA"/>
    <x v="7"/>
    <s v="CARLOS ZUÑIGA"/>
    <s v="BCI seguros Generales"/>
    <s v="BD"/>
  </r>
  <r>
    <x v="2"/>
    <n v="202007275619759"/>
    <s v="apitarificarhogar"/>
    <s v="Víctor Danilo Carreño Leal"/>
    <n v="5500"/>
    <s v="RECHAZADO"/>
    <s v="IIS"/>
    <s v="BCI"/>
    <s v="Nuevo"/>
    <s v="SILVANA LANDAETA"/>
    <s v="(Sitio web ya esta en QA, solo ejecutar Script BASE DE DATOS) //WEB - Crear sitio en destino, framework 4 integrado, con el nombre &amp;quot;ApiTarificarHogar&amp;quot; - Solo DNS interno - Copiar de origen a destino - Modificar en appsettings del  web.config, l..."/>
    <m/>
    <s v="Instrucciones BBDD incompletas"/>
    <m/>
    <s v="https://svn.bciseguros.cl/svn/integracion_continua/BCI/API/ApiTarificarHogar/branches/V1.0"/>
    <m/>
    <m/>
    <d v="2020-11-10T16:50:41"/>
    <d v="2020-11-11T09:11:56"/>
    <m/>
    <m/>
    <m/>
    <d v="1899-12-30T16:21:00"/>
    <s v="martes"/>
    <s v="16:21"/>
    <d v="1899-12-30T00:00:00"/>
    <x v="0"/>
    <s v="RECHAZADO"/>
    <x v="2"/>
    <s v="LORETO URZUA"/>
    <s v="BCI seguros Generales"/>
    <s v="WEB"/>
  </r>
  <r>
    <x v="1"/>
    <n v="201907095615570"/>
    <s v="Bus de recaudaci&amp;amp;amp;amp;amp;amp;amp;amp;amp;amp;oacute;n Pac/Pat Zenit"/>
    <s v="Luis Alejandro Caceres Lopez"/>
    <n v="6019"/>
    <s v="PASADO A QA"/>
    <s v="AS400"/>
    <s v="ZENIT"/>
    <s v="Mejora detectada por desarrollador"/>
    <s v="JUAN PABLO VARGAS ORTIZ"/>
    <s v="Avisar a correo externo.cristian.alarcon@bciseguros.com   999552004 GRACIAS"/>
    <m/>
    <s v="."/>
    <s v="NO"/>
    <m/>
    <m/>
    <m/>
    <d v="2021-01-14T12:39:26"/>
    <d v="2021-01-14T12:48:35"/>
    <m/>
    <m/>
    <m/>
    <d v="1899-12-30T00:09:00"/>
    <s v="jueves"/>
    <s v="0:9"/>
    <d v="1899-12-30T00:00:00"/>
    <x v="0"/>
    <s v="PASADO A QA"/>
    <x v="3"/>
    <s v="LUIS SILVA"/>
    <s v="Zenit Seguros"/>
    <s v="WEB"/>
  </r>
  <r>
    <x v="1"/>
    <n v="202101135621621"/>
    <s v="ControlAcceso"/>
    <s v="Luis Yeyson Matamala Cabrera"/>
    <n v="6018"/>
    <s v="SOLICITADO A PROD."/>
    <s v="Java"/>
    <s v="BCI"/>
    <s v="Mejora/cambio solicitado por Usuario"/>
    <s v="PAULINA PINTO"/>
    <s v="1)- Ir a la maquina 100.1.2.155 vía WinSCP y acceder a la siguiente ruta: /u01/app/oracle/oasmidtier/j2ee/ControlAcceso/applications/acceso/webBCI 2)- Tomar los archivos &amp;quot;frameSuperior.jsp&amp;quot; y &amp;quot;principal.jsp&amp;quot; ubicados en la carpeta Re..."/>
    <m/>
    <s v=". se deja en controlacceso/applications/controlAcceso"/>
    <s v="NO"/>
    <s v="https://svn.bciseguros.cl/svn/Repositorio_Principal/BCI/JAVA/WEB/ControlAccesoOAS/branches/V1.2"/>
    <m/>
    <m/>
    <d v="2021-01-14T11:30:08"/>
    <d v="2021-01-14T11:38:31"/>
    <d v="2021-01-14T12:27:57"/>
    <m/>
    <m/>
    <d v="1899-12-30T00:08:00"/>
    <s v="jueves"/>
    <s v="0:8"/>
    <m/>
    <x v="0"/>
    <s v="PASADO A QA"/>
    <x v="4"/>
    <s v="YORKA CARVAJAL"/>
    <s v="BCI seguros Generales"/>
    <s v="WEB"/>
  </r>
  <r>
    <x v="1"/>
    <n v="202101135621621"/>
    <s v="ControlAcceso"/>
    <s v="Luis Yeyson Matamala Cabrera"/>
    <n v="6015"/>
    <s v="PASADO A QA"/>
    <s v="Java"/>
    <s v="BCI"/>
    <s v="Mejora/cambio solicitado por Usuario"/>
    <s v="PAULINA PINTO"/>
    <s v="1)- Ir a la maquina 100.1.2.155 vía WinSCP y acceder a la siguiente ruta: /u01/app/oracle/oasmidtier/j2ee/ControlAcceso/applications/acceso/webBCI 2)- Tomar los archivos &amp;quot;frameSuperior.jsp&amp;quot; y &amp;quot;principal.jsp&amp;quot; ubicados en la carpeta Re..."/>
    <m/>
    <s v=". considerar branch V1.2. se pasa a siguiente ruta nuevamente controlacceso/applications/controlacceso"/>
    <s v="NO"/>
    <s v="https://svn.bciseguros.cl/svn/Repositorio_Principal/BCI/JAVA/WEB/ControlAccesoOAS/branches/V1.2"/>
    <m/>
    <m/>
    <d v="2021-01-13T19:52:39"/>
    <d v="2021-01-14T10:44:06"/>
    <m/>
    <m/>
    <m/>
    <d v="1899-12-30T14:51:00"/>
    <s v="jueves"/>
    <s v="14:51"/>
    <m/>
    <x v="0"/>
    <s v="PASADO A QA"/>
    <x v="4"/>
    <s v="YORKA CARVAJAL"/>
    <s v="BCI seguros Generales"/>
    <s v="WEB"/>
  </r>
  <r>
    <x v="1"/>
    <n v="201907095615570"/>
    <s v="Bus de recaudaci&amp;amp;amp;amp;amp;amp;amp;amp;amp;oacute;n Pac/Pat Zenit"/>
    <s v="Luis Alejandro Caceres Lopez"/>
    <n v="6017"/>
    <s v="PASADO A QA"/>
    <s v="AS400"/>
    <s v="ZENIT"/>
    <s v="Mejora detectada por desarrollador"/>
    <s v="JUAN PABLO VARGAS ORTIZ"/>
    <s v="Avisar a correo externo.cristian.alarcon@bciseguros.com   999552004 GRACIAS"/>
    <m/>
    <m/>
    <s v="NO"/>
    <m/>
    <m/>
    <m/>
    <d v="2021-01-14T10:03:33"/>
    <d v="2021-01-14T10:06:50"/>
    <m/>
    <m/>
    <m/>
    <d v="1899-12-30T00:03:00"/>
    <s v="jueves"/>
    <s v="0:3"/>
    <m/>
    <x v="0"/>
    <s v="PASADO A QA"/>
    <x v="3"/>
    <s v="LUIS SILVA"/>
    <s v="Zenit Seguros"/>
    <s v="WEB"/>
  </r>
  <r>
    <x v="1"/>
    <n v="202011235621086"/>
    <s v="Estado p&amp;oacute;liza Wallet Lider"/>
    <s v="Pablo Antonio Lorca Retamales"/>
    <n v="6016"/>
    <s v="SOLICITADO A PROD."/>
    <s v="AS400"/>
    <s v="BCI"/>
    <s v="Nuevo"/>
    <s v="CARLOS MU&amp;amp;NTILDE;OZ"/>
    <s v="Pasar objetos desde origen a destino"/>
    <m/>
    <m/>
    <s v="NO"/>
    <m/>
    <m/>
    <m/>
    <d v="2021-01-13T21:30:36"/>
    <d v="2021-01-14T07:34:49"/>
    <d v="2021-01-15T16:29:22"/>
    <m/>
    <m/>
    <d v="1899-12-30T10:04:00"/>
    <s v="miércoles"/>
    <s v="10:4"/>
    <n v="-44211.687060185184"/>
    <x v="0"/>
    <s v="PASADO A QA"/>
    <x v="3"/>
    <s v="PAOLA VARGAS"/>
    <s v="BCI seguros Generales"/>
    <s v="WEB"/>
  </r>
  <r>
    <x v="1"/>
    <n v="202010155620652"/>
    <s v="serviciobasesiniestro"/>
    <s v="Paulo Roberto Muñoz Allel"/>
    <n v="5986"/>
    <s v="SOLICITADO A PROD."/>
    <s v="IIS"/>
    <s v="BCI"/>
    <s v="Mejora/cambio solicitado por Usuario"/>
    <s v="DESIREE NARANJO"/>
    <s v="INSTRUCCIONES WEB 1) Respaldar destino 2) Agregar el servicio en &amp;lt;system.serviceModel&amp;gt; &amp;lt;binding name=&amp;quot;ObtenerDatosPersonaCotizadorSoap&amp;quot; maxReceivedMessageSize=&amp;quot;20000000&amp;quot; maxBufferSize=&amp;quot;20000000&amp;quot; /&amp;gt;   &amp;lt;!-- S..."/>
    <s v="INSTRUCCIONES BD 1) Ejecutar  SEQ_WSP.sql 2) luego ejecutar GRANT_WSP.sql 3) en caso de error ejecutar ROLLBACK_SEQ_WSP.sql"/>
    <m/>
    <s v="NO"/>
    <s v="https://svn.bciseguros.cl/svn/Repositorio_Principal/BCI/IIS/WS/ServiciosBaseSiniestros/branches/V2.9"/>
    <m/>
    <m/>
    <d v="2021-01-11T16:20:19"/>
    <d v="2021-01-13T17:46:13"/>
    <d v="2021-01-14T09:10:22"/>
    <m/>
    <m/>
    <d v="1900-01-01T01:25:00"/>
    <s v="lunes"/>
    <s v="49:25"/>
    <n v="-44210.382199074076"/>
    <x v="0"/>
    <s v="PASADO A QA"/>
    <x v="0"/>
    <s v="PAOLA VARGAS"/>
    <s v="BCI seguros Generales"/>
    <s v="BD"/>
  </r>
  <r>
    <x v="1"/>
    <n v="202101075621549"/>
    <s v="Revisi&amp;amp;oacute;n de proceso Full Tanner"/>
    <s v="Yusmarys Guatarama Delgado"/>
    <n v="6002"/>
    <s v="SOLICITADO A PROD."/>
    <s v="ACSELX"/>
    <s v="BCI"/>
    <s v="Mejora/cambio solicitado por Usuario"/>
    <s v="MARIA ELENA SORIANO"/>
    <s v="Seguir los siguientes pasos: 1) Respaldar los siguientes pkg PR_PROCESOS_CORBCI.pck y PKG_DPS_BANCA.pck 2) Compilar  PR_PROCESOS_CORBCI.pck y PKG_DPS_BANCA.pck 2) En caso de error aplicar rollback de piezas respaldadas en el punto 1 VERSION#63607"/>
    <s v="Seguir los siguientes pasos: 1) Respaldar los siguientes pkg PR_PROCESOS_CORBCI.pck y PKG_DPS_BANCA.pck 2) Compilar  PR_PROCESOS_CORBCI.pck y PKG_DPS_BANCA.pck 2) En caso de error aplicar rollback de piezas respaldadas en el punto 1 VERSION#63607"/>
    <m/>
    <s v="NO"/>
    <s v="https://svn.bciseguros.cl/svn/Repositorio_Principal/BCI/ACSELX/V6.0/branches/V6.0/Acselx/Acsel_6i/BasedeDatos"/>
    <m/>
    <m/>
    <d v="2021-01-13T10:45:26"/>
    <d v="2021-01-13T17:09:36"/>
    <d v="2021-01-14T15:41:56"/>
    <m/>
    <m/>
    <d v="1899-12-30T06:24:00"/>
    <s v="miércoles"/>
    <s v="6:24"/>
    <n v="-44210.654120370367"/>
    <x v="0"/>
    <s v="PASADO A QA"/>
    <x v="5"/>
    <n v="0"/>
    <s v="BCI Seguros Vida"/>
    <s v="BD"/>
  </r>
  <r>
    <x v="1"/>
    <n v="202101075621567"/>
    <s v="Generador PDF"/>
    <s v="Luz Marina Carrero Gomez"/>
    <n v="6005"/>
    <s v="PASADO A QA"/>
    <s v="ACSELX"/>
    <s v="BCI"/>
    <s v="Nuevo"/>
    <s v="CATHERINE KULLMER"/>
    <s v="."/>
    <s v="Versión: 63551 1.- Respaldar PR_Genera_Pdf_Ensemble.pck 2.- Compilar PR_Genera_Pdf_Ensemble.pck 3.- En caso de problemas restaurar desde respaldo punto 1.  "/>
    <m/>
    <s v="NO"/>
    <s v="https://svn.bciseguros.cl/svn/Repositorio_Principal/BCI/ACSELX/V6.0/branches/V6.0/Acselx/Acsel_6i/BasedeDatos"/>
    <m/>
    <m/>
    <d v="2021-01-13T11:35:51"/>
    <d v="2021-01-13T17:05:50"/>
    <m/>
    <m/>
    <m/>
    <d v="1899-12-30T05:29:00"/>
    <s v="miércoles"/>
    <s v="5:29"/>
    <m/>
    <x v="0"/>
    <s v="PASADO A QA"/>
    <x v="5"/>
    <s v="CARLOS ZUÑIGA"/>
    <s v="BCI Seguros Vida"/>
    <s v="BD"/>
  </r>
  <r>
    <x v="3"/>
    <n v="202008105619895"/>
    <s v="Implementar Proceso de Rehabilitaci&amp;amp;oacute;n Manual de Certificados L&amp;amp;iacute;der"/>
    <s v="Eduardo Antonio Fernandez Zuñiga"/>
    <n v="5737"/>
    <s v="RECHAZADO"/>
    <s v="ACSELX"/>
    <s v="BCI"/>
    <s v="Mejora/cambio solicitado por Usuario"/>
    <s v="MARIA ELENA SORIANO"/>
    <s v="SVN: 62154 1.- Respaldar Programa Fuente Mantcert.fmb Copiar los componentes  Mantcert.fmb y  Mantcert.fmx al destino 2.- Esquema : ADMENS 2.1. Respaldar ENS_PKG_VALIDACIONES_VIDA.pck 2.2. ejecutar ALTER_TABLE_ENS_INF_EXCLUSIONES_X_EDAD.sql 2.3. ejecu..."/>
    <m/>
    <s v="Problema ejecucion script"/>
    <m/>
    <s v="https://svn.bciseguros.cl/svn/Repositorio_Principal/BCI/ACSELX/V6.0/branches/V6.0/Acselx/Acsel_6i"/>
    <m/>
    <m/>
    <d v="2020-12-09T10:14:41"/>
    <d v="2020-12-09T16:24:52"/>
    <m/>
    <m/>
    <m/>
    <d v="1899-12-30T06:10:00"/>
    <s v="miércoles"/>
    <s v="6:10"/>
    <d v="1899-12-30T00:00:00"/>
    <x v="0"/>
    <s v="RECHAZADO"/>
    <x v="5"/>
    <s v="CARLOS ZUÑIGA"/>
    <s v="BCI Seguros Vida"/>
    <s v="WEB"/>
  </r>
  <r>
    <x v="2"/>
    <n v="202008105619895"/>
    <s v="Implementar Proceso de Rehabilitaci&amp;amp;amp;oacute;n Manual de Certificados L&amp;amp;amp;iacute;der"/>
    <s v="Eduardo Antonio Fernandez Zuñiga"/>
    <n v="5590"/>
    <s v="RECHAZADO"/>
    <s v="ACSELX"/>
    <s v="BCI"/>
    <s v="Mejora/cambio solicitado por Usuario"/>
    <s v="MARIA ELENA SORIANO"/>
    <s v="SVN: 61243 1.- Respaldar Programa Fuente Mantcert.fmb Copiar los componentes  Mantcert.fmb y  Mantcert.fmx al destino 2.- Esquema : ADMENS Respaldar Ens_Pkg_Procesa_Bajas.pck                  ENS_PKG_VALIDACIONES_VIDA.pck Ejecutar Script Ens_Pkg_Proce..."/>
    <m/>
    <s v="Problema ejecucion script"/>
    <m/>
    <s v="https://svn.bciseguros.cl/svn/Repositorio_Principal/BCI/ACSELX/V6.0/branches/V6.0/Acselx/Acsel_6i"/>
    <m/>
    <m/>
    <d v="2020-11-19T10:56:14"/>
    <d v="2020-11-23T08:33:36"/>
    <m/>
    <m/>
    <m/>
    <d v="1900-01-02T21:37:00"/>
    <s v="jueves"/>
    <s v="93:37"/>
    <d v="1899-12-30T00:00:00"/>
    <x v="0"/>
    <s v="RECHAZADO"/>
    <x v="5"/>
    <s v="CARLOS ZUÑIGA"/>
    <s v="BCI Seguros Vida"/>
    <s v="WEB"/>
  </r>
  <r>
    <x v="1"/>
    <n v="202012145621278"/>
    <s v="cotizadorsegurovida.bciseguros.cl"/>
    <s v="Esteban Antonio Ortega Mora"/>
    <n v="6009"/>
    <s v="SOLICITADO A PROD."/>
    <s v="IIS"/>
    <s v="BCI"/>
    <s v="Mejora/cambio solicitado por Usuario"/>
    <s v="MICHEL DELGADO"/>
    <s v="1.- Respaldar carpeta de destino 2.- Copiar desde carpeta Release desde SVN a carpeta de destino, no reemplazar web.config, bandeja. 3.- Reciclar pool."/>
    <s v="Ejecutar el siguiente script ConfiguracionConvenioACopiarSalud.SQL ubicado en directorio script de SVN en BD Q11 bajo esquema ADMACPE. En caso de rollback ejecutar script Rollback.SQL ubicado en directorio script de SVN en BD Q11 bajo esquema ADMACPE."/>
    <m/>
    <s v="NO"/>
    <s v="https://svn.bciseguros.cl/svn/Repositorio_Principal/BCI/IIS/WEB/cotizadorSeguroVida/branches/V2.8/Fuentes/"/>
    <m/>
    <m/>
    <d v="2021-01-13T13:59:09"/>
    <d v="2021-01-13T16:40:52"/>
    <d v="2021-01-13T17:24:03"/>
    <m/>
    <m/>
    <d v="1899-12-30T02:41:00"/>
    <s v="miércoles"/>
    <s v="2:41"/>
    <m/>
    <x v="0"/>
    <s v="PASADO A QA"/>
    <x v="2"/>
    <s v="LORETO URZUA"/>
    <s v="BCI seguros Generales"/>
    <s v="BD"/>
  </r>
  <r>
    <x v="1"/>
    <n v="202010275620789"/>
    <s v="http://soapweb.qa.zenitseguros.cl"/>
    <s v="Rodrigo Esteban Vistoso Martínez"/>
    <n v="6012"/>
    <s v="SOLICITADO A PROD."/>
    <s v="IIS"/>
    <s v="ZENIT"/>
    <s v="Error detectado por usuario"/>
    <s v="LORETO URZUA"/>
    <s v="Seguir las Siguientes instrucciones 1)Respaldar destino 2)Copiar de Origen a Destino Exceptuando webconfig 3)Reciclar Pool 4)En caso de rollback restituir respaldo de paso 1"/>
    <s v="Seguir los siguientes pasos: 1) Ejecutar script ubicadas en carpeta de SVN Scripts llamada VENTA COLABORADORES DSTO PLANILLA.sql en BD qsoap- admsoapz 2)En caso de rollback Ejecutar script ubicadas en carpeta de SVN Scripts llamada ROLLBACK VENTA COLABOR..."/>
    <m/>
    <s v="NO"/>
    <s v="https://svn.bciseguros.cl/svn/Repositorio_Principal/ZENIT/IIS/WEB/SOAPWEB/branches/V10.9"/>
    <m/>
    <m/>
    <d v="2021-01-13T15:41:40"/>
    <d v="2021-01-13T16:20:47"/>
    <d v="2021-01-13T16:23:25"/>
    <m/>
    <m/>
    <d v="1899-12-30T00:39:00"/>
    <s v="miércoles"/>
    <s v="0:39"/>
    <m/>
    <x v="0"/>
    <s v="PASADO A QA"/>
    <x v="2"/>
    <s v="LORETO URZUA"/>
    <s v="Zenit Seguros"/>
    <s v="BD"/>
  </r>
  <r>
    <x v="1"/>
    <n v="202010275620789"/>
    <s v="SOAPWEB"/>
    <s v="Rodrigo Esteban Vistoso Martínez"/>
    <n v="6011"/>
    <s v="PASADO A QA"/>
    <s v="IIS"/>
    <s v="BCI"/>
    <s v="Nuevo"/>
    <s v="LORETO URZUA"/>
    <s v="Seguir las Siguientes instrucciones  1)Respaldar destino 2)Copiar de Origen a Destino Exceptuando webconfig 4)Reciclar Pool 5)En caso de rollback restituir respaldo de paso 1"/>
    <m/>
    <m/>
    <s v="NO"/>
    <s v="https://svn.bciseguros.cl/svn/Repositorio_Principal/BCI/IIS/WEB/SOAPWEB/branches/V14.8"/>
    <m/>
    <m/>
    <d v="2021-01-13T15:38:59"/>
    <d v="2021-01-13T15:46:41"/>
    <m/>
    <m/>
    <m/>
    <d v="1899-12-30T00:07:00"/>
    <s v="miércoles"/>
    <s v="0:7"/>
    <m/>
    <x v="0"/>
    <s v="PASADO A QA"/>
    <x v="2"/>
    <s v="LORETO URZUA"/>
    <s v="BCI seguros Generales"/>
    <s v="WEB"/>
  </r>
  <r>
    <x v="1"/>
    <n v="202101135621616"/>
    <s v="Web Corporativa 3.0 - Portal Cliente"/>
    <s v="Veronica Querales Alcalde"/>
    <n v="6010"/>
    <s v="SOLICITADO A PROD."/>
    <s v="IIS"/>
    <s v="BCI"/>
    <s v="Mejora/cambio solicitado por Usuario"/>
    <s v="SUSANA TELLO"/>
    <s v="1-Respaldar sitio actual. 2-Copiar de la ruta del svn al destino excepto archivo .config y properties.config"/>
    <m/>
    <m/>
    <s v="NO"/>
    <s v="https://svn.bciseguros.cl/svn/Repositorio_Principal/BCI/IIS/WEB/Clientes/branches/V4.3/Release"/>
    <m/>
    <m/>
    <d v="2021-01-13T14:41:20"/>
    <d v="2021-01-13T14:54:54"/>
    <d v="2021-01-19T11:51:02"/>
    <m/>
    <m/>
    <d v="1899-12-30T00:13:00"/>
    <s v="miércoles"/>
    <s v="0:13"/>
    <m/>
    <x v="0"/>
    <s v="PASADO A QA"/>
    <x v="7"/>
    <s v="CARLOS ZUÑIGA"/>
    <s v="BCI seguros Generales"/>
    <s v="WEB"/>
  </r>
  <r>
    <x v="1"/>
    <n v="202101135621616"/>
    <s v="http://contactenosgestioncorredores.bciseguros.cl/"/>
    <s v="Veronica Querales Alcalde"/>
    <n v="6007"/>
    <s v="SOLICITADO A PROD."/>
    <s v="IIS"/>
    <s v="BCI"/>
    <s v="Mejora/cambio solicitado por Usuario"/>
    <s v="SUSANA TELLO"/>
    <s v="1. Respaldar sitio actual. 2. Copiar del origen release del svn al destino menos archivo .webconfig"/>
    <m/>
    <m/>
    <s v="NO"/>
    <s v="https://svn.bciseguros.cl/svn/Repositorio_Principal/BCI/IIS/WEB/ContactenosCorredores/branches/V1.1.0/Release/SitioGestionCorr"/>
    <m/>
    <m/>
    <d v="2021-01-13T12:39:53"/>
    <d v="2021-01-13T13:22:18"/>
    <d v="2021-01-19T11:24:29"/>
    <m/>
    <m/>
    <d v="1899-12-30T00:42:00"/>
    <s v="miércoles"/>
    <s v="0:42"/>
    <n v="-44215.475335648145"/>
    <x v="0"/>
    <s v="PASADO A QA"/>
    <x v="7"/>
    <s v="CARLOS ZUÑIGA"/>
    <s v="BCI seguros Generales"/>
    <s v="WEB"/>
  </r>
  <r>
    <x v="1"/>
    <n v="202010275620789"/>
    <s v="SOAPWEB"/>
    <s v="Rodrigo Esteban Vistoso Martínez"/>
    <n v="6008"/>
    <s v="SOLICITADO A PROD."/>
    <s v="IIS"/>
    <s v="BCI"/>
    <s v="Nuevo"/>
    <s v="LORETO URZUA"/>
    <s v="Seguir las Siguientes instrucciones  1)Respaldar destino 2)Copiar de Origen a Destino Exceptuando webconfig 4)Reciclar Pool 5)En caso de rollback restituir respaldo de paso 1"/>
    <m/>
    <m/>
    <s v="NO"/>
    <s v="https://svn.bciseguros.cl/svn/Repositorio_Principal/BCI/IIS/WEB/SOAPWEB/branches/V14.8"/>
    <m/>
    <m/>
    <d v="2021-01-13T12:40:55"/>
    <d v="2021-01-13T13:04:28"/>
    <d v="2021-01-13T13:45:37"/>
    <m/>
    <m/>
    <d v="1899-12-30T00:23:00"/>
    <s v="miércoles"/>
    <s v="0:23"/>
    <m/>
    <x v="0"/>
    <s v="PASADO A QA"/>
    <x v="2"/>
    <s v="LORETO URZUA"/>
    <s v="BCI seguros Generales"/>
    <s v="WEB"/>
  </r>
  <r>
    <x v="1"/>
    <n v="202010275620789"/>
    <s v="ApiSoapBCI"/>
    <s v="Rodrigo Esteban Vistoso Martínez"/>
    <n v="6004"/>
    <s v="SOLICITADO A PROD."/>
    <s v="IIS"/>
    <s v="BCI"/>
    <s v="Nuevo"/>
    <s v="SEBASTIAN REALE"/>
    <s v="No ejecutar en QA (Integración Continua)"/>
    <m/>
    <m/>
    <s v="SI"/>
    <s v="https://svn.bciseguros.cl/svn/integracion_continua/BCI/API/ApiSoapBci/branches/Linea_Desarrollo/Fuentes"/>
    <m/>
    <m/>
    <d v="2021-01-13T11:26:57"/>
    <d v="2021-01-13T11:59:49"/>
    <d v="2021-01-13T13:29:32"/>
    <m/>
    <m/>
    <d v="1899-12-30T00:32:00"/>
    <s v="miércoles"/>
    <s v="0:32"/>
    <m/>
    <x v="0"/>
    <s v="PASADO A QA"/>
    <x v="2"/>
    <s v="LORETO URZUA"/>
    <s v="BCI seguros Generales"/>
    <s v="WEB"/>
  </r>
  <r>
    <x v="1"/>
    <n v="201907095615570"/>
    <s v="Bus de recaudaci&amp;amp;amp;amp;amp;amp;amp;amp;oacute;n Pac/Pat Zenit"/>
    <s v="Luis Alejandro Caceres Lopez"/>
    <n v="6003"/>
    <s v="PASADO A QA"/>
    <s v="AS400"/>
    <s v="ZENIT"/>
    <s v="Mejora detectada por desarrollador"/>
    <s v="JUAN PABLO VARGAS ORTIZ"/>
    <s v="Avisar a correo externo.cristian.alarcon@bciseguros.com   999552004 GRACIAS"/>
    <m/>
    <m/>
    <s v="NO"/>
    <m/>
    <m/>
    <m/>
    <d v="2021-01-13T11:16:49"/>
    <d v="2021-01-13T11:50:47"/>
    <m/>
    <m/>
    <m/>
    <d v="1899-12-30T00:33:00"/>
    <s v="miércoles"/>
    <s v="0:33"/>
    <d v="1899-12-30T00:00:00"/>
    <x v="0"/>
    <s v="PASADO A QA"/>
    <x v="3"/>
    <s v="LUIS SILVA"/>
    <s v="Zenit Seguros"/>
    <s v="WEB"/>
  </r>
  <r>
    <x v="1"/>
    <n v="202010275620789"/>
    <s v="http://soapweb.qa.zenitseguros.cl"/>
    <s v="Rodrigo Esteban Vistoso Martínez"/>
    <n v="6001"/>
    <s v="SOLICITADO A PROD."/>
    <s v="IIS"/>
    <s v="ZENIT"/>
    <s v="Error detectado por usuario"/>
    <s v="LORETO URZUA"/>
    <s v="Seguir las Siguientes instrucciones 1)Respaldar destino 2)Copiar de Origen a Destino Exceptuando webconfig 3)Reciclar Pool 4)En caso de rollback restituir respaldo de paso 1"/>
    <m/>
    <m/>
    <s v="NO"/>
    <s v="https://svn.bciseguros.cl/svn/Repositorio_Principal/ZENIT/IIS/WEB/SOAPWEB/branches/V10.9"/>
    <m/>
    <m/>
    <d v="2021-01-13T10:40:41"/>
    <d v="2021-01-13T11:24:56"/>
    <d v="2021-01-13T15:21:33"/>
    <m/>
    <m/>
    <d v="1899-12-30T00:44:00"/>
    <s v="miércoles"/>
    <s v="0:44"/>
    <n v="-44209.639965277776"/>
    <x v="0"/>
    <s v="PASADO A QA"/>
    <x v="2"/>
    <s v="LORETO URZUA"/>
    <s v="Zenit Seguros"/>
    <s v="WEB"/>
  </r>
  <r>
    <x v="1"/>
    <n v="202009165620333"/>
    <s v="Mantenci&amp;amp;oacute;n al proceso DEV_PRIMA"/>
    <s v="Eduardo Antonio Fernandez Zuñiga"/>
    <n v="5999"/>
    <s v="SOLICITADO A PROD."/>
    <s v="ACSELX"/>
    <s v="BCI"/>
    <s v="Mejora/cambio solicitado por Usuario"/>
    <s v="MARIA ELENA SORIANO"/>
    <s v="SVN: 63602 esquema ACSELX 1.- Respaldar Programa Fuente carga01.fmb                                                     conscarg.fmb                                                     dbnet01.fmb Copiar los componentes  carga01.fmb                    ..."/>
    <m/>
    <m/>
    <s v="NO"/>
    <s v="https://svn.bciseguros.cl/svn/Repositorio_Principal/BCI/ACSELX/V6.0/branches/V6.0/Acselx/Acsel_6i"/>
    <m/>
    <m/>
    <d v="2021-01-13T09:54:36"/>
    <d v="2021-01-13T10:19:13"/>
    <d v="2021-01-18T11:29:50"/>
    <m/>
    <m/>
    <d v="1899-12-30T00:24:00"/>
    <s v="miércoles"/>
    <s v="0:24"/>
    <m/>
    <x v="0"/>
    <s v="PASADO A QA"/>
    <x v="5"/>
    <s v="CARLOS ZUÑIGA"/>
    <s v="BCI Seguros Vida"/>
    <s v="WEB"/>
  </r>
  <r>
    <x v="1"/>
    <n v="202004285618734"/>
    <s v="Endosos Web"/>
    <s v="Pablo Antonio Lorca Retamales"/>
    <n v="5998"/>
    <s v="PASADO A QA"/>
    <s v="Otros"/>
    <s v="BCI"/>
    <s v="Paso en etapas"/>
    <s v="ALEXIA REYES"/>
    <s v="Eliminar todo lo que se encuentra en destino y pasar desde SVN a Destino"/>
    <m/>
    <m/>
    <s v="NO"/>
    <s v="https://svn.bciseguros.cl/svn/Repositorio_Principal/BCI/ANGULAR/EndososWeb/branches/V4.7/Release/QA"/>
    <m/>
    <m/>
    <d v="2021-01-13T08:35:40"/>
    <d v="2021-01-13T09:32:38"/>
    <m/>
    <m/>
    <m/>
    <d v="1899-12-30T00:56:00"/>
    <s v="miércoles"/>
    <s v="0:56"/>
    <d v="1899-12-30T00:00:00"/>
    <x v="0"/>
    <s v="PASADO A QA"/>
    <x v="0"/>
    <s v="PAOLA VARGAS"/>
    <s v="BCI seguros Generales"/>
    <s v="WEB"/>
  </r>
  <r>
    <x v="1"/>
    <n v="201907095615570"/>
    <s v="Bus de recaudaci&amp;amp;amp;amp;amp;amp;amp;amp;amp;amp;amp;oacute;n Pac/Pat Zenit"/>
    <s v="Luis Alejandro Caceres Lopez"/>
    <n v="5997"/>
    <s v="PASADO A QA"/>
    <s v="AS400"/>
    <s v="ZENIT"/>
    <s v="Mejora detectada por desarrollador"/>
    <s v="JUAN PABLO VARGAS ORTIZ"/>
    <s v="Avisar a correo externo.cristian.alarcon@bciseguros.com 9 9955 2004 gracias"/>
    <m/>
    <m/>
    <s v="NO"/>
    <m/>
    <m/>
    <m/>
    <d v="2021-01-12T17:08:36"/>
    <d v="2021-01-13T09:15:27"/>
    <m/>
    <m/>
    <m/>
    <d v="1899-12-30T16:06:00"/>
    <s v="martes"/>
    <s v="16:6"/>
    <d v="1899-12-30T00:00:00"/>
    <x v="0"/>
    <s v="PASADO A QA"/>
    <x v="3"/>
    <s v="LUIS SILVA"/>
    <s v="Zenit Seguros"/>
    <s v="WEB"/>
  </r>
  <r>
    <x v="1"/>
    <n v="202008275620089"/>
    <s v="CargaArchivosWalmart"/>
    <s v="Sebastián Ignacio Reale Alfaro"/>
    <n v="5996"/>
    <s v="SOLICITADO A PROD."/>
    <s v="Consola"/>
    <s v="BCI"/>
    <s v="Nuevo"/>
    <s v="YESSENIA MABEL CARRENO DIAZ"/>
    <s v="Seguir los siguientes pasos 1) Instalar nueva consola desde carpeta release svn 2) Crear tarea configurar ejecución diaria de lun a dom a las 07:00hrs hasta el 1 de febrero 2021 3) Iniciar la tarea"/>
    <m/>
    <m/>
    <s v="SI"/>
    <s v="https://svn.bciseguros.cl/svn/integracion_continua/BCI/CONSOLAS/CargaArchivosWalmart/branches/V1.0"/>
    <m/>
    <m/>
    <d v="2021-01-12T17:08:31"/>
    <d v="2021-01-13T09:12:46"/>
    <d v="2021-01-14T13:04:49"/>
    <m/>
    <m/>
    <d v="1899-12-30T16:04:00"/>
    <s v="miércoles"/>
    <s v="16:4"/>
    <m/>
    <x v="0"/>
    <s v="PASADO A QA"/>
    <x v="2"/>
    <s v="LORETO URZUA"/>
    <s v="BCI seguros Generales"/>
    <s v="WEB"/>
  </r>
  <r>
    <x v="2"/>
    <n v="202008105619895"/>
    <s v="Implementar Proceso de Rehabilitaci&amp;amp;oacute;n Manual de Certificados L&amp;amp;iacute;der"/>
    <s v="Eduardo Antonio Fernandez Zuñiga"/>
    <n v="5577"/>
    <s v="RECHAZADO"/>
    <s v="ACSELX"/>
    <s v="BCI"/>
    <s v="Mejora/cambio solicitado por Usuario"/>
    <s v="MARIA ELENA SORIANO"/>
    <s v="SVN: 61179 1.- Respaldar Programa Fuente Mantcert.fmb Copiar los componentes  Mantcert.fmb y  Mantcert.fmx al destino 2.- Esquema : ADMENS Respaldar Ens_Pkg_Procesa_Bajas.pck                  ENS_PKG_VALIDACIONES_VIDA.pck Ejecutar Script Ens_Pkg_Proce..."/>
    <m/>
    <s v="Problema ejecucion script"/>
    <m/>
    <s v="https://svn.bciseguros.cl/svn/Repositorio_Principal/BCI/ACSELX/V6.0/branches/V6.0/Acselx/Acsel_6i"/>
    <m/>
    <m/>
    <d v="2020-11-18T12:24:04"/>
    <d v="2020-11-18T18:13:26"/>
    <m/>
    <m/>
    <m/>
    <d v="1899-12-30T05:49:00"/>
    <s v="miércoles"/>
    <s v="5:49"/>
    <d v="1899-12-30T00:00:00"/>
    <x v="0"/>
    <s v="RECHAZADO"/>
    <x v="5"/>
    <s v="CARLOS ZUÑIGA"/>
    <s v="BCI Seguros Vida"/>
    <s v="WEB"/>
  </r>
  <r>
    <x v="1"/>
    <n v="201909105616282"/>
    <s v="CargaAS400CotizadorSeguroHogar"/>
    <s v="Rodrigo Esteban Vistoso Martínez"/>
    <n v="5995"/>
    <s v="PASADO A QA"/>
    <s v="IIS"/>
    <s v="BCI"/>
    <s v="Nuevo"/>
    <s v="SEBASTIAN GONZALEZ"/>
    <s v="Seguir los Siguientes pasos: 1.- Bajar fuentes de SVN y compilar solución. Copiar compilado (release) a carpeta destino, no sobrescribir con_carga_hogar.exe.config 2.- En archivo con_carga_hogar.exe.config cambiar conexión a Q11 esquema ADMHOGAR. 3.- C..."/>
    <s v="Seguir los Siguientes instrucciones: 1.-Ejecutar el siguiente script de SVN en Q11 - ADMHOGAR     Script_Hogar2021.sql 2.-En caso de rollback ejecutar el siguiente script de SVN en Q11 - ADMHOGAR     RollBack_Script_Hogar2021.sql"/>
    <m/>
    <s v="NO"/>
    <s v="https://svn.bciseguros.cl/svn/Repositorio_Principal/BCI/CONSOLAS/CargaAS400CotizadorSeguroHogar/branches/V1.4.7/Fuentes"/>
    <m/>
    <m/>
    <d v="2021-01-12T15:33:00"/>
    <d v="2021-01-13T09:03:31"/>
    <m/>
    <m/>
    <m/>
    <d v="1899-12-30T17:30:00"/>
    <s v="miércoles"/>
    <s v="17:30"/>
    <m/>
    <x v="0"/>
    <s v="PASADO A QA"/>
    <x v="2"/>
    <s v="LORETO URZUA"/>
    <s v="BCI seguros Generales"/>
    <s v="BD"/>
  </r>
  <r>
    <x v="1"/>
    <n v="202011095620932"/>
    <s v="wsIntegracionSins"/>
    <s v="Nicolás Andrés Zapata Tobar"/>
    <n v="5994"/>
    <s v="SOLICITADO A PROD."/>
    <s v="IIS"/>
    <s v="BCI"/>
    <s v="Mejora/cambio solicitado por Usuario"/>
    <s v="DANIELA ASTORGA"/>
    <s v="Respaldar version en destino Copiar carpeta bin de origen a destino En caso de error volver a version respaldada"/>
    <m/>
    <m/>
    <s v="NO"/>
    <s v="https://svn.bciseguros.cl/svn/Repositorio_Principal/BCI/IIS/WS/wsIntegracionSins/branches/V3.8/"/>
    <m/>
    <m/>
    <d v="2021-01-12T12:00:13"/>
    <d v="2021-01-12T12:13:46"/>
    <d v="2021-01-12T12:57:49"/>
    <m/>
    <m/>
    <d v="1899-12-30T00:13:00"/>
    <s v="martes"/>
    <s v="0:13"/>
    <n v="-44208.540150462963"/>
    <x v="0"/>
    <s v="PASADO A QA"/>
    <x v="0"/>
    <s v="PAOLA VARGAS"/>
    <s v="BCI seguros Generales"/>
    <s v="WEB"/>
  </r>
  <r>
    <x v="1"/>
    <n v="201912045617109"/>
    <s v="Centralizaci&amp;amp;oacute;n de Reprogramaciones"/>
    <s v="Luis Alejandro Caceres Lopez"/>
    <n v="5993"/>
    <s v="SOLICITADO A PROD."/>
    <s v="AS400"/>
    <s v="BCI"/>
    <s v="Mejora/cambio solicitado por Usuario"/>
    <s v="PRISCILLA FUENTEALBA"/>
    <s v="Cuando este listo favor avisar a Cristian Alarcón 9 9955 2004 gracias"/>
    <m/>
    <m/>
    <s v="NO"/>
    <m/>
    <m/>
    <m/>
    <d v="2021-01-12T11:37:04"/>
    <d v="2021-01-12T11:46:19"/>
    <d v="2021-01-12T18:31:52"/>
    <m/>
    <m/>
    <d v="1899-12-30T00:09:00"/>
    <s v="martes"/>
    <s v="0:9"/>
    <n v="-44208.772129629629"/>
    <x v="0"/>
    <s v="PASADO A QA"/>
    <x v="3"/>
    <s v="LUIS SILVA"/>
    <s v="BCI seguros Generales"/>
    <s v="WEB"/>
  </r>
  <r>
    <x v="1"/>
    <n v="202010275620789"/>
    <s v="SOAPWEB"/>
    <s v="Rodrigo Esteban Vistoso Martínez"/>
    <n v="5992"/>
    <s v="SOLICITADO A PROD."/>
    <s v="IIS"/>
    <s v="BCI"/>
    <s v="Nuevo"/>
    <s v="LORETO URZUA"/>
    <s v="Seguir las Siguientes instrucciones  1)Respaldar destino 2)Copiar de Origen a Destino Exceptuando webconfig 4)Reciclar Pool 5)En caso de rollback restituir respaldo de paso 1"/>
    <m/>
    <m/>
    <s v="NO"/>
    <s v="https://svn.bciseguros.cl/svn/Repositorio_Principal/BCI/IIS/WEB/SOAPWEB/branches/V14.8"/>
    <m/>
    <m/>
    <d v="2021-01-12T11:25:47"/>
    <d v="2021-01-12T11:44:04"/>
    <d v="2021-01-12T16:51:34"/>
    <m/>
    <m/>
    <d v="1899-12-30T00:18:00"/>
    <s v="martes"/>
    <s v="0:18"/>
    <m/>
    <x v="0"/>
    <s v="PASADO A QA"/>
    <x v="2"/>
    <s v="LORETO URZUA"/>
    <s v="BCI seguros Generales"/>
    <s v="WEB"/>
  </r>
  <r>
    <x v="1"/>
    <n v="202004285618734"/>
    <s v="Reporte Modificaci&amp;oacute;n Materia Asegurada"/>
    <s v="Pablo Antonio Lorca Retamales"/>
    <n v="5991"/>
    <s v="PASADO A QA"/>
    <s v="AS400"/>
    <s v="BCI"/>
    <s v="Paso en etapas"/>
    <s v="ALEXIA REYES"/>
    <s v="Si existe objeto reemplazar"/>
    <m/>
    <m/>
    <s v="NO"/>
    <m/>
    <m/>
    <m/>
    <d v="2021-01-12T10:15:43"/>
    <d v="2021-01-12T10:16:42"/>
    <m/>
    <m/>
    <m/>
    <d v="1899-12-30T00:00:00"/>
    <s v="martes"/>
    <s v="0:0"/>
    <d v="1899-12-30T00:00:00"/>
    <x v="0"/>
    <s v="PASADO A QA"/>
    <x v="3"/>
    <s v="PAOLA VARGAS"/>
    <s v="BCI seguros Generales"/>
    <s v="WEB"/>
  </r>
  <r>
    <x v="2"/>
    <n v="202008105619895"/>
    <s v="Implementar Proceso de Rehabilitaci&amp;oacute;n Manual de Certificados L&amp;iacute;der"/>
    <s v="Eduardo Antonio Fernandez Zuñiga"/>
    <n v="5546"/>
    <s v="RECHAZADO"/>
    <s v="ACSELX"/>
    <s v="BCI"/>
    <s v="Mejora/cambio solicitado por Usuario"/>
    <s v="MARIA ELENA SORIANO"/>
    <s v="SVN: 61033 Respaldar Programa Fuente Mantcert.fmb Copiar los componentes  Mantcert.fmb y  Mantcert.fmx al destino Esquema : ADMENS Respaldar Ens_Pkg_Procesa_Bajas.pck Ejecutar Script Ens_Pkg_Procesa_Bajas.pck Esquema : ACSELX Respaldar Pr_procesos_pr..."/>
    <m/>
    <s v="Problema sintaxis script"/>
    <m/>
    <s v="https://svn.bciseguros.cl/svn/Repositorio_Principal/BCI/ACSELX/V6.0/branches/V6.0/Acselx/Acsel_6i"/>
    <m/>
    <m/>
    <d v="2020-11-16T18:34:54"/>
    <d v="2020-11-18T08:55:25"/>
    <m/>
    <m/>
    <m/>
    <d v="1899-12-31T14:20:00"/>
    <s v="lunes"/>
    <s v="38:20"/>
    <d v="1899-12-30T00:00:00"/>
    <x v="0"/>
    <s v="RECHAZADO"/>
    <x v="5"/>
    <s v="CARLOS ZUÑIGA"/>
    <s v="BCI Seguros Vida"/>
    <s v="WEB"/>
  </r>
  <r>
    <x v="1"/>
    <n v="202101085621572"/>
    <s v="https://www.link.cl/"/>
    <s v="Francisco Felipe Donoso Monsalve"/>
    <n v="5989"/>
    <s v="SOLICITADO A PROD."/>
    <s v="Wordpress"/>
    <s v="BCI"/>
    <s v="Mejora/cambio solicitado por Usuario"/>
    <s v="DIANA PACHECO"/>
    <s v="1.Respaldar sitio actual 2. Guardar una copia del archivo .env del release actual en QA para restaurarlo posterior a la actualizacion (Este archivo tiene la configuracion de conexion a BD) Ubicacion archivo &amp;quot;.env&amp;quot;: &amp;lt;raiz&amp;gt;/wp-content/lm-p..."/>
    <m/>
    <m/>
    <s v="NO"/>
    <s v="https://svn.bciseguros.cl/svn/Repositorio_Principal/BCI/WORDPRESS/Link/branches/V1.6"/>
    <m/>
    <m/>
    <d v="2021-01-11T19:13:40"/>
    <d v="2021-01-12T10:02:48"/>
    <d v="2021-01-12T12:13:43"/>
    <m/>
    <m/>
    <d v="1899-12-30T14:49:00"/>
    <s v="martes"/>
    <s v="14:49"/>
    <m/>
    <x v="0"/>
    <s v="PASADO A QA"/>
    <x v="8"/>
    <e v="#N/A"/>
    <s v="BCI seguros Generales"/>
    <s v="WEB"/>
  </r>
  <r>
    <x v="1"/>
    <n v="202101055621504"/>
    <s v="cotizadorsegurovida.bciseguros.cl"/>
    <s v="Esteban Antonio Ortega Mora"/>
    <n v="5987"/>
    <s v="PASADO A QA"/>
    <s v="IIS"/>
    <s v="BCI"/>
    <s v="Error detectado por usuario"/>
    <s v="FELIPE ARANCIBIA"/>
    <s v="1.- Respaldar carpeta de destino 2.- Copiar archivos PolizaCatastrofico.xslt y PropuestaCatastrofico.xslt desde SVN release y remplazar en carpeta de destino. 3.- Reciclar pool. En caso de rollback se solicita restaurar carpeta de destino con el respal..."/>
    <s v="--No ejecutar, ejecutado en paso anterior a QA. Ejecutar en BD Q11 el siguiente script ubicado en svn: SCRIPT.SQL En caso de rollback ejecutar el siguiente script: ROLLBACK.sql"/>
    <m/>
    <s v="NO"/>
    <s v="https://svn.bciseguros.cl/svn/Repositorio_Principal/BCI/IIS/WEB/cotizadorSeguroVida/branches/V2.7/Fuentes"/>
    <m/>
    <m/>
    <d v="2021-01-11T16:42:44"/>
    <d v="2021-01-12T08:58:20"/>
    <m/>
    <m/>
    <m/>
    <d v="1899-12-30T16:15:00"/>
    <s v="martes"/>
    <s v="16:15"/>
    <m/>
    <x v="0"/>
    <s v="PASADO A QA"/>
    <x v="2"/>
    <s v="LORETO URZUA"/>
    <s v="BCI seguros Generales"/>
    <s v="BD"/>
  </r>
  <r>
    <x v="1"/>
    <n v="202101075621564"/>
    <s v="apievaluacion"/>
    <s v="Diana Pacheco Jaimes"/>
    <n v="5978"/>
    <s v="SOLICITADO A PROD."/>
    <s v="IIS"/>
    <s v="BCI"/>
    <s v="Mejora/cambio solicitado por Usuario"/>
    <s v="DIANA PACHECO"/>
    <s v="Pasos: 1. Respaldar sitio actual. 2. Descargar contenido de ruta SVN 3. Copiar todo el contenido de la ruta carpeta: Release y dejar en ruta carpeta: ApiEvaluacion, omitiendo el archivo Web.config"/>
    <s v="Instrucciones DB: Base de datos: P01 Ruta carpeta Scripts: Scripts Ruta carpeta Rollback: Scripts\Rollback"/>
    <m/>
    <s v="NO"/>
    <s v="https://svn.bciseguros.cl/svn/Repositorio_Principal/BCI/IIS/WS/ApiEvaluacion/branches/V1.2"/>
    <m/>
    <m/>
    <d v="2021-01-08T12:40:33"/>
    <d v="2021-01-12T08:52:35"/>
    <d v="2021-01-12T12:13:07"/>
    <m/>
    <m/>
    <d v="1900-01-02T20:12:00"/>
    <s v="martes"/>
    <s v="92:12"/>
    <m/>
    <x v="0"/>
    <s v="PASADO A QA"/>
    <x v="8"/>
    <e v="#N/A"/>
    <s v="BCI seguros Generales"/>
    <s v="BD"/>
  </r>
  <r>
    <x v="1"/>
    <n v="202101115621594"/>
    <s v="ControlAcceso"/>
    <s v="Victor Marcelo Oliva Espina"/>
    <n v="5988"/>
    <s v="SOLICITADO A PROD."/>
    <s v="IIS"/>
    <s v="BCI"/>
    <s v="Incidente"/>
    <s v="DIANA PACHECO"/>
    <s v="1) Respaldar sitio actual 2) Copiar de origen a destino, omitir web.config y properties config CAMBIOS “PROPERTIES.CONFIG”, agregar las siguientes key:  &amp;lt;add key=&amp;quot;codigoRolAsisComercialOFVIR&amp;quot; value=&amp;quot;ASISTCOMEROFVIR&amp;quot; /&amp;gt; ..."/>
    <m/>
    <m/>
    <s v="NO"/>
    <s v="https://svn.bciseguros.cl/svn/Repositorio_Principal/BCI/IIS/WEB/ControlAcceso/branches/LineaDesarrollo/Release"/>
    <m/>
    <m/>
    <d v="2021-01-11T18:17:20"/>
    <d v="2021-01-11T18:43:50"/>
    <d v="2021-01-12T16:34:09"/>
    <m/>
    <m/>
    <d v="1899-12-30T00:26:00"/>
    <s v="lunes"/>
    <s v="0:26"/>
    <m/>
    <x v="1"/>
    <s v="PASADO A QA"/>
    <x v="1"/>
    <s v="DIANA PACHECO"/>
    <s v="BCI seguros Generales"/>
    <s v="WEB"/>
  </r>
  <r>
    <x v="1"/>
    <n v="202011195621071"/>
    <s v="WINRATE"/>
    <s v="Juan Antonio Catalán Silva"/>
    <n v="5974"/>
    <s v="SOLICITADO A PROD."/>
    <s v="SQL"/>
    <s v="BCI"/>
    <s v="Mejora/cambio solicitado por Usuario"/>
    <s v="PAMELA BENITEZ"/>
    <m/>
    <s v="Seguir los siguientes pasos 1.- Ejecutar Script de la carpeta Datos\V1.7.39\Scripts en el siguiente orden: • 01A_DDL_CREATE_TABLE_XTX_LOG_TARIFAS_EARNIX.sql 2.- En caso de error al ejecutar el script • 01B_DDL_CREATE_TABLE_XTX_LOG_TARIFAS_EARNIX.sql"/>
    <m/>
    <s v="NO"/>
    <s v="https://svn.bciseguros.cl/svn/Repositorio_Principal/BI/Datos/branches/V1.7.39"/>
    <m/>
    <m/>
    <d v="2021-01-08T01:16:12"/>
    <d v="2021-01-11T16:46:11"/>
    <d v="2021-01-14T09:47:30"/>
    <m/>
    <m/>
    <d v="1900-01-02T15:29:00"/>
    <s v="viernes"/>
    <s v="87:29"/>
    <n v="-44210.407986111109"/>
    <x v="0"/>
    <s v="PASADO A QA"/>
    <x v="9"/>
    <s v="FRANCESCO VILLARROEL"/>
    <s v="BCI seguros Generales"/>
    <s v="BD"/>
  </r>
  <r>
    <x v="1"/>
    <n v="202101115621585"/>
    <s v="Calce Cl automaticos Otros"/>
    <s v="Luis Alejandro Caceres Lopez"/>
    <n v="5985"/>
    <s v="SOLICITADO A PROD."/>
    <s v="AS400"/>
    <s v="BCI"/>
    <s v="Urgencia"/>
    <s v="LORENA SAVIGNONE"/>
    <s v="N/A"/>
    <s v="N/A"/>
    <m/>
    <s v="NO"/>
    <m/>
    <m/>
    <m/>
    <d v="2021-01-11T14:00:23"/>
    <d v="2021-01-11T15:21:59"/>
    <d v="2021-01-11T16:55:48"/>
    <m/>
    <m/>
    <d v="1899-12-30T01:21:00"/>
    <s v="lunes"/>
    <s v="1:21"/>
    <m/>
    <x v="2"/>
    <s v="PASADO A QA"/>
    <x v="3"/>
    <s v="LUIS SILVA"/>
    <s v="BCI seguros Generales"/>
    <s v="BD"/>
  </r>
  <r>
    <x v="1"/>
    <n v="202011195621068"/>
    <s v="Descuento de cesion"/>
    <s v="José Eduardo Muñoz Medina"/>
    <n v="5983"/>
    <s v="SOLICITADO A PROD."/>
    <s v="AS400"/>
    <s v="BCI"/>
    <s v="Mejora/cambio solicitado por Usuario"/>
    <s v="BEATRIZ ILLANES"/>
    <s v="Pasar los objetos indicados desde biblioteca UGDSMMJ0 en ELKAN hacia biblioteca LEUGSIO en AS/400 QA Concorde (BCI Generales)"/>
    <m/>
    <m/>
    <s v="NO"/>
    <m/>
    <m/>
    <m/>
    <d v="2021-01-11T11:24:17"/>
    <d v="2021-01-11T13:06:19"/>
    <d v="2021-01-13T16:15:04"/>
    <m/>
    <m/>
    <d v="1899-12-30T01:42:00"/>
    <s v="lunes"/>
    <s v="1:42"/>
    <n v="-44209.677129629628"/>
    <x v="0"/>
    <s v="PASADO A QA"/>
    <x v="3"/>
    <s v="LUIS SILVA"/>
    <s v="BCI seguros Generales"/>
    <s v="WEB"/>
  </r>
  <r>
    <x v="1"/>
    <n v="201909105616282"/>
    <s v="Cotizador hogar Corredores"/>
    <s v="Javier Guillermo Cautivo Ramírez"/>
    <n v="5977"/>
    <s v="PASADO A QA"/>
    <s v="IIS"/>
    <s v="BCI"/>
    <s v="Mejora/cambio solicitado por Usuario"/>
    <s v="SILVANA LANDAETA"/>
    <s v="- Respaldar sitio de destino. - BORRAR carpeta bin de destino. - Copiar y pegar todo el contenido de la carpeta de origen a carpeta de destino, excepto Web.config - Reciclar pool. En caso de rollback: Restaurar respaldo realizado."/>
    <s v="1. Ejecutar scripts hog_preguntas_corredor.sql en Base de dato Q11, esquema ADMHOGAR."/>
    <m/>
    <s v="NO"/>
    <s v="https://svn.bciseguros.cl/svn/Repositorio_Principal/BCI/IIS/WEB/Cotizadorhogarcorredores/branches/V1.5.1/Fuentes"/>
    <m/>
    <m/>
    <d v="2021-01-08T11:36:32"/>
    <d v="2021-01-11T13:00:17"/>
    <m/>
    <m/>
    <m/>
    <d v="1900-01-02T01:23:00"/>
    <s v="lunes"/>
    <s v="73:23"/>
    <m/>
    <x v="0"/>
    <s v="PASADO A QA"/>
    <x v="2"/>
    <s v="LORETO URZUA"/>
    <s v="BCI seguros Generales"/>
    <s v="BD"/>
  </r>
  <r>
    <x v="1"/>
    <n v="202101075621564"/>
    <s v="apiwebcolectivo"/>
    <s v="Diana Pacheco Jaimes"/>
    <n v="5979"/>
    <s v="SOLICITADO A PROD."/>
    <s v="IIS"/>
    <s v="BCI"/>
    <s v="Mejora/cambio solicitado por Usuario"/>
    <s v="DIANA PACHECO"/>
    <s v="Pasos: 1. Respaldar sitio actual. 2. Descargar contenido de ruta SVN 3. Copiar el contenido de la ruta carpeta: Release y dejar en ruta carpeta: ApiWebColectivo, Omitiendo: Web.config, carpeta Connected Services y carpeta Config"/>
    <s v="Instrucciones DB: Base de datos: P01 Ruta carpeta Scripts: Scripts Ruta carpeta Rollback: Scripts\Rollback Ejecutar según orden numérico."/>
    <m/>
    <s v="NO"/>
    <s v="https://svn.bciseguros.cl/svn/Repositorio_Principal/BCI/IIS/WS/ApiWebColectivo/branches/V1.5"/>
    <m/>
    <m/>
    <d v="2021-01-08T12:43:10"/>
    <d v="2021-01-11T12:56:13"/>
    <d v="2021-01-12T12:15:34"/>
    <m/>
    <m/>
    <d v="1900-01-02T00:13:00"/>
    <s v="lunes"/>
    <s v="72:13"/>
    <m/>
    <x v="0"/>
    <s v="PASADO A QA"/>
    <x v="8"/>
    <e v="#N/A"/>
    <s v="BCI seguros Generales"/>
    <s v="BD"/>
  </r>
  <r>
    <x v="1"/>
    <n v="202101055621504"/>
    <s v="cotizadorsegurovida.bciseguros.cl"/>
    <s v="Esteban Antonio Ortega Mora"/>
    <n v="5968"/>
    <s v="PASADO A QA"/>
    <s v="IIS"/>
    <s v="BCI"/>
    <s v="Mejora/cambio solicitado por Usuario"/>
    <s v="FELIPE ARANCIBIA"/>
    <s v="1.- Respaldar carpeta de destino 2.- Copiar archivos PolizaCatastrofico.xslt y PropuestaCatastrofico.xslt desde SVN  release  y remplazar en carpeta de destino. 3.- Reciclar pool. En caso de rollback se solicita restaurar carpeta de destino con el resp..."/>
    <s v="Ejecutar en BD Q11 el siguiente script ubicado en svn: SCRIPT.SQL   En caso de rollback ejecutar el siguiente script: ROLLBACK.sql"/>
    <m/>
    <s v="NO"/>
    <s v="https://svn.bciseguros.cl/svn/Repositorio_Principal/BCI/IIS/WEB/cotizadorSeguroVida/branches/V2.7/Fuentes"/>
    <m/>
    <m/>
    <d v="2021-01-07T16:11:10"/>
    <d v="2021-01-11T08:08:50"/>
    <m/>
    <m/>
    <m/>
    <d v="1900-01-02T15:57:00"/>
    <s v="lunes"/>
    <s v="87:57"/>
    <m/>
    <x v="0"/>
    <s v="PASADO A QA"/>
    <x v="2"/>
    <s v="LORETO URZUA"/>
    <s v="BCI seguros Generales"/>
    <s v="BD"/>
  </r>
  <r>
    <x v="1"/>
    <n v="202012295621429"/>
    <s v="ApiOfVirtual"/>
    <s v="Victor Marcelo Oliva Espina"/>
    <n v="5982"/>
    <s v="SOLICITADO A PROD."/>
    <s v="IIS"/>
    <s v="BCI"/>
    <s v="Mejora/cambio solicitado por Usuario"/>
    <s v="DIANA PACHECO"/>
    <s v="[NO REALIZAR COPIA DE RELEASE YA QUE ES REALIZADA POR JENKINS] 1) Reespaldar sitio actual 2) Copiar de origen a destino, omitir web.confing [SOLO QA] 3) Actualizar cadena de conexion para apuntar al respectivo ambiente de QA * RollBack Reestaurar re..."/>
    <s v="NO APLICAR EN QA PASO POR JENKINS, SOLO LIBERAR PASO. Tiene instrucciones a Base de Datos? Si Base de datos: Q02 - ADMOFVIR - Ejecutar Scripts en el orden en que se encuentran enumerados en la ruta: &amp;quot;~Script/V3.8/Actualizacion/ADMOFVIR&amp;quot; - Ca..."/>
    <m/>
    <s v="SI"/>
    <s v="https://svn.bciseguros.cl/svn/integracion_continua/BCI/API/ApiOfVirtual/trunk"/>
    <m/>
    <m/>
    <d v="2021-01-08T15:30:07"/>
    <d v="2021-01-11T07:56:37"/>
    <d v="2021-01-12T13:56:07"/>
    <m/>
    <m/>
    <d v="1900-01-01T16:26:00"/>
    <s v="viernes"/>
    <s v="64:26"/>
    <n v="-44208.580636574072"/>
    <x v="0"/>
    <s v="PASADO A QA"/>
    <x v="1"/>
    <s v="DIANA PACHECO"/>
    <s v="BCI seguros Generales"/>
    <s v="BD"/>
  </r>
  <r>
    <x v="1"/>
    <n v="202101085621571"/>
    <s v="OficinaVirtual"/>
    <s v="Victor Marcelo Oliva Espina"/>
    <n v="5981"/>
    <s v="SOLICITADO A PROD."/>
    <s v="IIS"/>
    <s v="BCI"/>
    <s v="Mejora/cambio solicitado por Usuario"/>
    <s v="DIANA PACHECO"/>
    <s v="[NO EJECUTAR INSTRUCCIONES EN QA, SOLUCION ES CARGADA POR INTEGRACION CONTINUA UTILIZANDO JENKINS] Solo liberar. Instrucciones Relase/Componentes 1) Respaldar sitio actual 2) Copiar de origen a destino omitir web.confing y properties.config * RollBack"/>
    <s v="No aplica."/>
    <m/>
    <s v="SI"/>
    <s v="https://svn.bciseguros.cl/svn/integracion_continua/BCI/WEB/OficinaVirtual/trunk"/>
    <m/>
    <m/>
    <d v="2021-01-08T15:26:59"/>
    <d v="2021-01-11T07:56:11"/>
    <d v="2021-01-12T13:54:57"/>
    <m/>
    <m/>
    <d v="1900-01-01T16:29:00"/>
    <s v="viernes"/>
    <s v="64:29"/>
    <n v="-44208.579826388886"/>
    <x v="0"/>
    <s v="PASADO A QA"/>
    <x v="1"/>
    <s v="DIANA PACHECO"/>
    <s v="BCI seguros Generales"/>
    <s v="BD"/>
  </r>
  <r>
    <x v="1"/>
    <n v="202101075621564"/>
    <s v="Web Corporativa 3.0 - Portal Cliente"/>
    <s v="Diana Pacheco Jaimes"/>
    <n v="5980"/>
    <s v="SOLICITADO A PROD."/>
    <s v="IIS"/>
    <s v="BCI"/>
    <s v="Mejora/cambio solicitado por Usuario"/>
    <s v="DIANA PACHECO"/>
    <s v="Pasos: 1. Respaldar sitio actual. 2. Descargar contenido de ruta SVN 3. Copiar todo el contenido de la ruta carpeta: Release y dejar en ruta carpeta: Clientes, omitiendo el archivo Web.config y Properties.config"/>
    <m/>
    <m/>
    <s v="NO"/>
    <s v="https://svn.bciseguros.cl/svn/Repositorio_Principal/BCI/IIS/WEB/Clientes/branches/V4.2"/>
    <m/>
    <m/>
    <d v="2021-01-08T12:46:11"/>
    <d v="2021-01-08T13:11:13"/>
    <d v="2021-01-12T12:16:38"/>
    <m/>
    <m/>
    <d v="1899-12-30T00:25:00"/>
    <s v="viernes"/>
    <s v="0:25"/>
    <m/>
    <x v="0"/>
    <s v="PASADO A QA"/>
    <x v="8"/>
    <e v="#N/A"/>
    <s v="BCI seguros Generales"/>
    <s v="WEB"/>
  </r>
  <r>
    <x v="1"/>
    <n v="202101075621566"/>
    <s v="SP SNWMR15"/>
    <s v="José Eduardo Muñoz Medina"/>
    <n v="5976"/>
    <s v="PASADO A QA"/>
    <s v="AS400"/>
    <s v="BCI"/>
    <s v="Error detectado por usuario"/>
    <s v="EDUARDO ARRIAGADA"/>
    <s v="Pasar los objetos indicados desde biblioteca UGDSEX50 en ELKAN hacia biblioteca LEUGSIO en AS/400 QA Concorde (BCI Generales)"/>
    <m/>
    <m/>
    <s v="NO"/>
    <m/>
    <m/>
    <m/>
    <d v="2021-01-08T09:53:48"/>
    <d v="2021-01-08T09:59:25"/>
    <m/>
    <m/>
    <m/>
    <d v="1899-12-30T00:05:00"/>
    <s v="viernes"/>
    <s v="0:5"/>
    <m/>
    <x v="0"/>
    <s v="PASADO A QA"/>
    <x v="3"/>
    <s v="LUIS SILVA"/>
    <s v="BCI seguros Generales"/>
    <s v="WEB"/>
  </r>
  <r>
    <x v="1"/>
    <n v="202101075621566"/>
    <s v="Siniestros (IM)"/>
    <s v="Caricia Isabel Jara Cubillos"/>
    <n v="5975"/>
    <s v="PASADO A QA"/>
    <s v="AS400"/>
    <s v="BCI"/>
    <s v="Mejora/cambio solicitado por Usuario"/>
    <s v="EDUARDO ARRIAGADA"/>
    <s v=".."/>
    <s v=".."/>
    <m/>
    <s v="NO"/>
    <m/>
    <m/>
    <m/>
    <d v="2021-01-08T09:49:38"/>
    <d v="2021-01-08T09:57:11"/>
    <m/>
    <m/>
    <m/>
    <d v="1899-12-30T00:07:00"/>
    <s v="viernes"/>
    <s v="0:7"/>
    <d v="1899-12-30T00:00:00"/>
    <x v="0"/>
    <s v="PASADO A QA"/>
    <x v="3"/>
    <s v="LUIS SILVA"/>
    <s v="BCI seguros Generales"/>
    <s v="BD"/>
  </r>
  <r>
    <x v="1"/>
    <n v="202011095620932"/>
    <s v="GestionInspecciones"/>
    <s v="Nicolás Andrés Zapata Tobar"/>
    <n v="5970"/>
    <s v="SOLICITADO A PROD."/>
    <s v="IIS"/>
    <s v="BCI"/>
    <s v="Incidente"/>
    <s v="DANIELA ASTORGA"/>
    <s v="Incidente #684 Respaldar version en destino Copiar de origen a destino las siguientes carpetas -bin -Gestion En caso de error volver a version respaldada **Solo Producción** Programar servicio http://gestioninspecciones.bciseguros.cl/servicios/servicio..."/>
    <m/>
    <m/>
    <s v="NO"/>
    <s v="https://svn.bciseguros.cl/svn/Repositorio_Principal/BCI/IIS/WEB/Gestioninspecciones/branches/V3.2"/>
    <m/>
    <m/>
    <d v="2021-01-07T17:18:15"/>
    <d v="2021-01-08T09:06:54"/>
    <d v="2021-01-11T11:23:54"/>
    <m/>
    <m/>
    <d v="1899-12-30T15:48:00"/>
    <s v="jueves"/>
    <s v="15:48"/>
    <n v="-44207.474930555552"/>
    <x v="1"/>
    <s v="PASADO A QA"/>
    <x v="0"/>
    <s v="PAOLA VARGAS"/>
    <s v="BCI seguros Generales"/>
    <s v="WEB"/>
  </r>
  <r>
    <x v="1"/>
    <n v="202011095620932"/>
    <s v="wsIntegracionSins"/>
    <s v="Nicolás Andrés Zapata Tobar"/>
    <n v="5971"/>
    <s v="SOLICITADO A PROD."/>
    <s v="IIS"/>
    <s v="BCI"/>
    <s v="Incidente"/>
    <s v="DANIELA ASTORGA"/>
    <s v="Incidente #684 ** No hacer nada en QA, solo regularizar en PROD** Respaldar version en destino Copiar carpeta bin de origen a destino En caso de error volver a version respaldada"/>
    <m/>
    <s v="solo en produccion"/>
    <s v="NO"/>
    <s v="https://svn.bciseguros.cl/svn/Repositorio_Principal/BCI/IIS/WS/wsIntegracionSins/branches/V3.8/"/>
    <m/>
    <m/>
    <d v="2021-01-07T17:53:21"/>
    <d v="2021-01-08T09:02:59"/>
    <d v="2021-01-11T11:21:01"/>
    <m/>
    <m/>
    <d v="1899-12-30T15:09:00"/>
    <s v="jueves"/>
    <s v="15:9"/>
    <n v="-44207.472928240742"/>
    <x v="1"/>
    <s v="PASADO A QA"/>
    <x v="0"/>
    <s v="PAOLA VARGAS"/>
    <s v="BCI seguros Generales"/>
    <s v="WEB"/>
  </r>
  <r>
    <x v="1"/>
    <n v="202010145620650"/>
    <s v="Avisos WEB; Generacion de Avisos .TXT"/>
    <s v="Luis Jose Dellan Liscano"/>
    <n v="5973"/>
    <s v="PASADO A QA"/>
    <s v="AS400"/>
    <s v="ZENIT"/>
    <s v="Mejora/cambio solicitado por Usuario"/>
    <s v="MAURO SALAZAR C"/>
    <s v="1.- Copiar objetos de origen a destino. 2.- Copiar los objetos en las bibliotecas indicadas."/>
    <m/>
    <m/>
    <s v="NO"/>
    <m/>
    <m/>
    <m/>
    <d v="2021-01-07T18:54:59"/>
    <d v="2021-01-08T08:44:56"/>
    <m/>
    <m/>
    <m/>
    <d v="1899-12-30T13:49:00"/>
    <s v="jueves"/>
    <s v="13:49"/>
    <d v="1899-12-30T00:00:00"/>
    <x v="0"/>
    <s v="PASADO A QA"/>
    <x v="3"/>
    <s v="CARLA IQUIRA"/>
    <s v="Zenit Seguros"/>
    <s v="WEB"/>
  </r>
  <r>
    <x v="1"/>
    <n v="202010275620789"/>
    <s v="SOAPWEB"/>
    <s v="Rodrigo Esteban Vistoso Martínez"/>
    <n v="5972"/>
    <s v="PASADO A QA"/>
    <s v="IIS"/>
    <s v="BCI"/>
    <s v="Nuevo"/>
    <s v="LORETO URZUA"/>
    <s v="Seguir las Siguientes instrucciones  1)Respaldar destino 2)Copiar de Origen a Destino Exceptuando webconfig 4)Reciclar Pool 5)En caso de rollback restituir respaldo de paso 1"/>
    <m/>
    <m/>
    <s v="NO"/>
    <s v="https://svn.bciseguros.cl/svn/Repositorio_Principal/BCI/IIS/WEB/SOAPWEB/branches/V14.8"/>
    <m/>
    <m/>
    <d v="2021-01-07T18:50:21"/>
    <d v="2021-01-08T08:40:17"/>
    <m/>
    <m/>
    <m/>
    <d v="1899-12-30T13:49:00"/>
    <s v="jueves"/>
    <s v="13:49"/>
    <d v="1899-12-30T00:00:00"/>
    <x v="0"/>
    <s v="PASADO A QA"/>
    <x v="2"/>
    <s v="LORETO URZUA"/>
    <s v="BCI seguros Generales"/>
    <s v="WEB"/>
  </r>
  <r>
    <x v="1"/>
    <n v="201909105616282"/>
    <s v="Cotizador hogar Corredores"/>
    <s v="Javier Guillermo Cautivo Ramírez"/>
    <n v="5943"/>
    <s v="PASADO A QA"/>
    <s v="IIS"/>
    <s v="BCI"/>
    <s v="Mejora/cambio solicitado por Usuario"/>
    <s v="SILVANA LANDAETA"/>
    <s v="- Respaldar sitio de destino. - BORRAR carpeta bin de destino. - Copiar y pegar todo el contenido de la carpeta de origen a carpeta de destino, excepto Web.config - Reciclar pool. En caso de rollback: Restaurar respaldo realizado."/>
    <s v="1. Ejecutar scripts Configuracion_ADMHOGAR.sql en Base de dato Q11, esquema ADMHOGAR. 2. Ejecutar scripts Configuracion_ADMGESHOGAR.sql en base de datos Q11, esquema ADMGESHOGAR. 3. Ejecutar scripts PrimasBaseAgrupa.sql en base de datos Q11, esquema ADMG..."/>
    <m/>
    <s v="NO"/>
    <s v="https://svn.bciseguros.cl/svn/Repositorio_Principal/BCI/IIS/WEB/Cotizadorhogarcorredores/branches/V1.5.1/Fuentes"/>
    <m/>
    <m/>
    <d v="2021-01-05T16:24:53"/>
    <d v="2021-01-07T17:57:04"/>
    <m/>
    <m/>
    <m/>
    <d v="1900-01-01T01:32:00"/>
    <s v="martes"/>
    <s v="49:32"/>
    <d v="1899-12-30T00:00:00"/>
    <x v="0"/>
    <s v="PASADO A QA"/>
    <x v="2"/>
    <s v="LORETO URZUA"/>
    <s v="BCI seguros Generales"/>
    <s v="BD"/>
  </r>
  <r>
    <x v="1"/>
    <n v="202010145620650"/>
    <s v="Avisos WEB; Generacion de Avisos .TXT"/>
    <s v="Luis Jose Dellan Liscano"/>
    <n v="5969"/>
    <s v="PASADO A QA"/>
    <s v="AS400"/>
    <s v="ZENIT"/>
    <s v="Mejora/cambio solicitado por Usuario"/>
    <s v="MAURO SALAZAR C"/>
    <s v="1.- Copiar objetos de origen a destino. 2.- Copiar los objetos en las bibliotecas indicadas."/>
    <m/>
    <m/>
    <s v="NO"/>
    <m/>
    <m/>
    <m/>
    <d v="2021-01-07T16:57:32"/>
    <d v="2021-01-07T17:18:10"/>
    <m/>
    <m/>
    <m/>
    <d v="1899-12-30T00:20:00"/>
    <s v="jueves"/>
    <s v="0:20"/>
    <d v="1899-12-30T00:00:00"/>
    <x v="0"/>
    <s v="PASADO A QA"/>
    <x v="3"/>
    <s v="CARLA IQUIRA"/>
    <s v="Zenit Seguros"/>
    <s v="WEB"/>
  </r>
  <r>
    <x v="3"/>
    <n v="202008135619941"/>
    <s v="Cotizador Hogar Banca"/>
    <s v="Javier Guillermo Cautivo Ramírez"/>
    <n v="5924"/>
    <s v="RECHAZADO"/>
    <s v="IIS"/>
    <s v="BCI"/>
    <s v="Mejora/cambio solicitado por Usuario"/>
    <s v="SILVANA LANDAETA"/>
    <s v="- Respaldar sitio de destino. - BORRAR carpeta bin de destino. - Copiar y pegar todo el contenido de la carpeta de origen a carpeta de destino, excepto Web.config - Verificar que las cadenas de conexión apunten a servidores de QA respectivamente. (Q11) ..."/>
    <s v="1. Ejecutar archivo Rollback_ADMHOGAR.sql en Base de datos Q11, esquema ADMHOGAR. 2. Ejecutar scriptS ADMHOGAR_HOGARBANCA.sql y ADMHOGAR_sp_ins_formadepago_NEW.sql en Base de datos Q11, esquema ADMHOGAR. 3. Ejecutar script ADMGESHOGAR_HOGARBANCA.sql en B..."/>
    <s v="Problema ejecucion script"/>
    <s v="NO"/>
    <s v="https://svn.bciseguros.cl/svn/Repositorio_Principal/BCI/IIS/WEB/CotizadorHogarBanca/branches/V1.1/Fuentes"/>
    <m/>
    <m/>
    <d v="2020-12-31T13:42:59"/>
    <d v="2020-12-31T16:58:14"/>
    <m/>
    <m/>
    <m/>
    <d v="1899-12-30T03:15:00"/>
    <s v="jueves"/>
    <s v="3:15"/>
    <d v="1899-12-30T00:00:00"/>
    <x v="0"/>
    <s v="RECHAZADO"/>
    <x v="2"/>
    <s v="LORETO URZUA"/>
    <s v="BCI seguros Generales"/>
    <s v="BD"/>
  </r>
  <r>
    <x v="3"/>
    <n v="202008135619941"/>
    <s v="Cotizador Hogar Banca"/>
    <s v="Javier Guillermo Cautivo Ramírez"/>
    <n v="5894"/>
    <s v="RECHAZADO"/>
    <s v="IIS"/>
    <s v="BCI"/>
    <s v="Mejora/cambio solicitado por Usuario"/>
    <s v="SILVANA LANDAETA"/>
    <s v="- Respaldar sitio de destino. - BORRAR carpeta bin de destino. - Copiar y pegar todo el contenido de la carpeta de origen a carpeta de destino, excepto Web.config - Verificar que las cadenas de conexión apunten a servidores de QA respectivamente. (Q11) ..."/>
    <s v="1. Ejecutar archivo Rollback_ADMHOGAR.sql en Base de datos Q11, esquema ADMHOGAR. 2. Ejecutar scriptS ADMHOGAR_HOGARBANCA.sql y ADMHOGAR_sp_ins_formadepago_NEW.sql en Base de datos Q11, esquema ADMHOGAR. 3. Ejecutar script ADMGESHOGAR_HOGARBANCA.sql en B..."/>
    <s v="Problema ejecucion script"/>
    <s v="NO"/>
    <s v="https://svn.bciseguros.cl/svn/Repositorio_Principal/BCI/IIS/WEB/CotizadorHogarBanca/branches/V1.1/Fuentes"/>
    <m/>
    <m/>
    <d v="2020-12-28T18:50:48"/>
    <d v="2020-12-31T11:55:51"/>
    <m/>
    <m/>
    <m/>
    <d v="1900-01-01T17:05:00"/>
    <s v="lunes"/>
    <s v="65:5"/>
    <d v="1899-12-30T00:00:00"/>
    <x v="0"/>
    <s v="RECHAZADO"/>
    <x v="2"/>
    <s v="LORETO URZUA"/>
    <s v="BCI seguros Generales"/>
    <s v="BD"/>
  </r>
  <r>
    <x v="1"/>
    <n v="202010275620789"/>
    <s v="SOAPWEB"/>
    <s v="Rodrigo Esteban Vistoso Martínez"/>
    <n v="5965"/>
    <s v="PASADO A QA"/>
    <s v="IIS"/>
    <s v="BCI"/>
    <s v="Nuevo"/>
    <s v="LORETO URZUA"/>
    <s v="Seguir las Siguientes instrucciones  1)Respaldar destino 2)Copiar de Origen a Destino Exceptuando webconfig 4)Reciclar Pool 5)En caso de rollback restituir respaldo de paso 1"/>
    <m/>
    <m/>
    <s v="NO"/>
    <s v="https://svn.bciseguros.cl/svn/Repositorio_Principal/BCI/IIS/WEB/SOAPWEB/branches/V14.8"/>
    <m/>
    <m/>
    <d v="2021-01-07T13:10:17"/>
    <d v="2021-01-07T13:17:57"/>
    <m/>
    <m/>
    <m/>
    <d v="1899-12-30T00:07:00"/>
    <s v="jueves"/>
    <s v="0:7"/>
    <m/>
    <x v="0"/>
    <s v="PASADO A QA"/>
    <x v="2"/>
    <s v="LORETO URZUA"/>
    <s v="BCI seguros Generales"/>
    <s v="WEB"/>
  </r>
  <r>
    <x v="1"/>
    <n v="202010275620789"/>
    <s v="http://soapweb.qa.zenitseguros.cl"/>
    <s v="Rodrigo Esteban Vistoso Martínez"/>
    <n v="5964"/>
    <s v="SOLICITADO A PROD."/>
    <s v="IIS"/>
    <s v="ZENIT"/>
    <s v="Error detectado por usuario"/>
    <s v="LORETO URZUA"/>
    <s v="Seguir las Siguientes instrucciones 1)Respaldar destino 2)Copiar de Origen a Destino Exceptuando webconfig 3)Reciclar Pool 4)En caso de rollback restituir respaldo de paso 1"/>
    <m/>
    <m/>
    <s v="NO"/>
    <s v="https://svn.bciseguros.cl/svn/Repositorio_Principal/ZENIT/IIS/WEB/SOAPWEB/branches/V10.9"/>
    <m/>
    <m/>
    <d v="2021-01-07T11:47:16"/>
    <d v="2021-01-07T12:11:13"/>
    <d v="2021-01-12T17:03:31"/>
    <m/>
    <m/>
    <d v="1899-12-30T00:23:00"/>
    <s v="jueves"/>
    <s v="0:23"/>
    <n v="-44208.710775462961"/>
    <x v="0"/>
    <s v="PASADO A QA"/>
    <x v="2"/>
    <s v="LORETO URZUA"/>
    <s v="Zenit Seguros"/>
    <s v="WEB"/>
  </r>
  <r>
    <x v="1"/>
    <n v="202004285618734"/>
    <s v="Endosos Web"/>
    <s v="Pablo Antonio Lorca Retamales"/>
    <n v="5951"/>
    <s v="SOLICITADO A PROD."/>
    <s v="ACSELX"/>
    <s v="BCI"/>
    <s v="Paso en etapas"/>
    <s v="ALEXIA REYES"/>
    <s v="Ejecutar script en P01 de QA"/>
    <s v="Para la ejecución de los scripts, considerar  la versión 63361 1.- Ejecutar los Script:      - PRD_CONSDAT_PERSONA_EWEB.SQL      - PRD_MANT_DATPERSONA_EWEB.sql 2.- En caso de solicitar Rollback ejecutar las siguientes querys:      - PRD_CONSDAT_PERS..."/>
    <m/>
    <s v="NO"/>
    <s v="https://svn.bciseguros.cl/svn/Repositorio_Principal/BCI/ACSELX/V6.0/branches/V6.0/Acselx/Acsel_6i/BasedeDatos  "/>
    <m/>
    <m/>
    <d v="2021-01-06T09:23:18"/>
    <d v="2021-01-07T12:00:38"/>
    <d v="2021-01-12T13:27:59"/>
    <m/>
    <m/>
    <d v="1899-12-31T02:37:00"/>
    <s v="miércoles"/>
    <s v="26:37"/>
    <n v="-44208.561099537037"/>
    <x v="0"/>
    <s v="PASADO A QA"/>
    <x v="5"/>
    <s v="PAOLA VARGAS"/>
    <s v="BCI Seguros Vida"/>
    <s v="BD"/>
  </r>
  <r>
    <x v="1"/>
    <n v="202012145621278"/>
    <s v="cotizadorsegurovida.bciseguros.cl"/>
    <s v="Esteban Antonio Ortega Mora"/>
    <n v="5963"/>
    <s v="SOLICITADO A PROD."/>
    <s v="IIS"/>
    <s v="BCI"/>
    <s v="Error detectado por desarrollador"/>
    <s v="MICHEL DELGADO"/>
    <s v="1.- Respaldar carpeta de destino 2.- Copiar desde carpeta de origen a carpeta de destino, no reemplazar web.config, bandeja. 3.- Reciclar pool. En caso de rollback se debe restaurar respaldo en punto 1."/>
    <s v="No ejecutar script en BD  debido a que fue ejecutado en paso anterior. Ejecutar en BD Q11 los siguientes script ubicados en svn https://svn.bciseguros.cl/svn/Repositorio_Principal/BCI/IIS/WEB/cotizadorSeguroVida/branches/V2.6.1/Scripts 1.- ROLLBACK.sql 2..."/>
    <m/>
    <s v="NO"/>
    <s v="https://svn.bciseguros.cl/svn/Repositorio_Principal/BCI/IIS/WEB/cotizadorSeguroVida/branches/V2.6.1/Fuentes/"/>
    <m/>
    <m/>
    <d v="2021-01-07T10:32:23"/>
    <d v="2021-01-07T10:43:24"/>
    <d v="2021-01-07T10:58:52"/>
    <m/>
    <m/>
    <d v="1899-12-30T00:11:00"/>
    <s v="jueves"/>
    <s v="0:11"/>
    <n v="-44203.457546296297"/>
    <x v="0"/>
    <s v="PASADO A QA"/>
    <x v="2"/>
    <s v="LORETO URZUA"/>
    <s v="BCI seguros Generales"/>
    <s v="BD"/>
  </r>
  <r>
    <x v="1"/>
    <n v="201907095615570"/>
    <s v="Bus de recaudaci&amp;amp;amp;amp;amp;amp;amp;amp;amp;amp;oacute;n Pac/Pat Zenit"/>
    <s v="Luis Alejandro Caceres Lopez"/>
    <n v="5962"/>
    <s v="PASADO A QA"/>
    <s v="AS400"/>
    <s v="ZENIT"/>
    <s v="Mejora detectada por desarrollador"/>
    <s v="JUAN PABLO VARGAS ORTIZ"/>
    <s v="Avisar a correo externo.cristian.alarcon@bciseguros.com 9 9955 2004 gracias"/>
    <m/>
    <m/>
    <s v="NO"/>
    <m/>
    <m/>
    <m/>
    <d v="2021-01-07T09:08:28"/>
    <d v="2021-01-07T09:11:36"/>
    <m/>
    <m/>
    <m/>
    <d v="1899-12-30T00:03:00"/>
    <s v="jueves"/>
    <s v="0:3"/>
    <m/>
    <x v="0"/>
    <s v="PASADO A QA"/>
    <x v="3"/>
    <s v="LUIS SILVA"/>
    <s v="Zenit Seguros"/>
    <s v="WEB"/>
  </r>
  <r>
    <x v="1"/>
    <n v="202101055621515"/>
    <s v="Siniestros (IM)"/>
    <s v="Caricia Isabel Jara Cubillos"/>
    <n v="5961"/>
    <s v="PASADO A QA"/>
    <s v="AS400"/>
    <s v="ZENIT"/>
    <s v="Mejora/cambio solicitado por Usuario"/>
    <s v="CARLOS TOLEDO"/>
    <s v="."/>
    <s v="."/>
    <m/>
    <s v="NO"/>
    <m/>
    <m/>
    <m/>
    <d v="2021-01-07T08:39:51"/>
    <d v="2021-01-07T09:00:34"/>
    <m/>
    <m/>
    <m/>
    <d v="1899-12-30T00:20:00"/>
    <s v="jueves"/>
    <s v="0:20"/>
    <d v="1899-12-30T00:00:00"/>
    <x v="0"/>
    <s v="PASADO A QA"/>
    <x v="3"/>
    <s v="LUIS SILVA"/>
    <s v="Zenit Seguros"/>
    <s v="BD"/>
  </r>
  <r>
    <x v="1"/>
    <n v="202006245619403"/>
    <s v="Cuadratura Full L&amp;iacute;der v/s Acsel/x"/>
    <s v="Luz Marina Carrero Gomez"/>
    <n v="5941"/>
    <s v="PASADO A QA"/>
    <s v="Ensemble"/>
    <s v="BCI"/>
    <s v="Nuevo"/>
    <s v="MARIA ELENA SORIANO"/>
    <s v="."/>
    <s v="Versión: 63260 1) Respaldar los siguientes objetos.    1.1) ADMENS.ENS_PKG_CUADRATURA 2) Ejecutar los siguientes scripts.    2.1) Rollback Alter.sql    2.2) Rollback Package.sql 3) Ejecutar los siguientes scripts.    3.1) Alter Tables.sql    3.2) ENS..."/>
    <m/>
    <s v="NO"/>
    <s v="https://svn.bciseguros.cl/svn/Repositorio_Principal/BCI/ACSELX/V6.0/branches/V6.0/Acselx/Acsel_6i/BasedeDatos"/>
    <m/>
    <m/>
    <d v="2021-01-05T11:52:37"/>
    <d v="2021-01-06T18:08:07"/>
    <m/>
    <m/>
    <m/>
    <d v="1899-12-31T06:15:00"/>
    <s v="miércoles"/>
    <s v="30:15"/>
    <m/>
    <x v="0"/>
    <s v="PASADO A QA"/>
    <x v="7"/>
    <s v="CARLOS ZUÑIGA"/>
    <s v="BCI seguros Generales"/>
    <s v="BD"/>
  </r>
  <r>
    <x v="1"/>
    <n v="202101065621536"/>
    <s v="cargamasivazenit"/>
    <s v="Sebastián Ignacio Reale Alfaro"/>
    <n v="5959"/>
    <s v="SOLICITADO A PROD."/>
    <s v="IIS"/>
    <s v="ZENIT"/>
    <s v="Error detectado por desarrollador"/>
    <s v="LORETO URZUA"/>
    <s v="INSTRUCCIONES: 1. Respaldar destino 2. Copiar de origen excepto webconfig y pegar en destino y dar &amp;quot;SI&amp;quot; a reemplazar 3. Reciclar pool ROLLBACK 1. Restaurar respaldo"/>
    <m/>
    <m/>
    <s v="NO"/>
    <s v="https://svn.bciseguros.cl/svn/Repositorio_Principal/ZENIT/IIS/WEB/CargaMasivaZenit/branches/V1.7"/>
    <m/>
    <m/>
    <d v="2021-01-06T17:13:17"/>
    <d v="2021-01-06T18:04:14"/>
    <d v="2021-01-18T07:53:23"/>
    <m/>
    <m/>
    <d v="1899-12-30T00:50:00"/>
    <s v="miércoles"/>
    <s v="0:50"/>
    <m/>
    <x v="0"/>
    <s v="PASADO A QA"/>
    <x v="2"/>
    <s v="LORETO URZUA"/>
    <s v="Zenit Seguros"/>
    <s v="WEB"/>
  </r>
  <r>
    <x v="1"/>
    <n v="202012145621278"/>
    <s v="cotizadorsegurovida.bciseguros.cl"/>
    <s v="Esteban Antonio Ortega Mora"/>
    <n v="5960"/>
    <s v="PASADO A QA"/>
    <s v="IIS"/>
    <s v="BCI"/>
    <s v="Error detectado por desarrollador"/>
    <s v="MICHEL DELGADO"/>
    <s v="1.- Respaldar carpeta de destino 2.- Copiar desde carpeta de origen a carpeta de destino, no reemplazar web.config, bandeja. 3.- Reciclar pool. En caso de rollback se debe restaurar respaldo en punto 1."/>
    <s v="Ejecutar en BD Q11 los siguientes script ubicados en svn https://svn.bciseguros.cl/svn/Repositorio_Principal/BCI/IIS/WEB/cotizadorSeguroVida/branches/V2.6.1/Scripts 1.- ROLLBACK.sql 2.- 1 Tablas.sql 3.- 2 DML.sql 4.- 3 PROC.sql 5.- 4 PKG.sql 6.- Configur..."/>
    <m/>
    <s v="NO"/>
    <s v="https://svn.bciseguros.cl/svn/Repositorio_Principal/BCI/IIS/WEB/cotizadorSeguroVida/branches/V2.6.1/Fuentes/"/>
    <m/>
    <m/>
    <d v="2021-01-06T17:24:25"/>
    <d v="2021-01-06T17:44:29"/>
    <m/>
    <m/>
    <m/>
    <d v="1899-12-30T00:20:00"/>
    <s v="miércoles"/>
    <s v="0:20"/>
    <m/>
    <x v="0"/>
    <s v="PASADO A QA"/>
    <x v="2"/>
    <s v="LORETO URZUA"/>
    <s v="BCI seguros Generales"/>
    <s v="BD"/>
  </r>
  <r>
    <x v="1"/>
    <n v="202010295620822"/>
    <s v="[ENSEMBLE-PROYECTO] Mejoras automAticas: Rehabilitaciones - FacturaciOn - ActivaciOn"/>
    <s v="Carlos Alfredo Zuñiga Naranjo"/>
    <n v="5934"/>
    <s v="SOLICITADO A PROD."/>
    <s v="Ensemble"/>
    <s v="BCI"/>
    <s v="Mejora/cambio solicitado por Usuario"/>
    <s v="MARIA ELENA SORIANO"/>
    <s v="."/>
    <s v="Version: 63240 1) Ejecutar scripts    1.1) Rollback Sinonimos RI202010295620822.sql    1.2) Rollback Package RI202010295620822.sql 2) Ejecutar los siguientes scripts.    2.1) ENS_PKG_PROCESOS_VIDA.sql    2.2) Sinonimos RI202010295620822.sql    2.3) Gr..."/>
    <m/>
    <s v="NO"/>
    <s v="https://svn.bciseguros.cl/svn/Repositorio_Principal/BCI/ACSELX/V6.0/branches/V6.0/Acselx/Acsel_6i/BasedeDatos"/>
    <m/>
    <m/>
    <d v="2021-01-04T16:38:06"/>
    <d v="2021-01-06T17:17:40"/>
    <d v="2021-01-06T18:03:46"/>
    <m/>
    <m/>
    <d v="1900-01-01T00:39:00"/>
    <s v="lunes"/>
    <s v="48:39"/>
    <n v="-44202.752615740741"/>
    <x v="0"/>
    <s v="PASADO A QA"/>
    <x v="7"/>
    <s v="CARLOS ZUÑIGA"/>
    <s v="BCI seguros Generales"/>
    <s v="BD"/>
  </r>
  <r>
    <x v="1"/>
    <n v="202012145621279"/>
    <s v="AccesoCotizadores"/>
    <s v="Víctor Danilo Carreño Leal"/>
    <n v="5958"/>
    <s v="SOLICITADO A PROD."/>
    <s v="IIS"/>
    <s v="BCI"/>
    <s v="Mejora/cambio solicitado por Usuario"/>
    <s v="SILVANA LANDAETA"/>
    <s v="(Puesto en QA, se genera paso para regularizar) Web - Respaldar sitio en destino - Copiar de origen a destino, excepción de web.config"/>
    <m/>
    <m/>
    <s v="SI"/>
    <s v="https://svn.bciseguros.cl/svn/integracion_continua/BCI/WEB/Accesocotizadores/branches/Linea Desarrollo"/>
    <m/>
    <m/>
    <d v="2021-01-06T16:55:44"/>
    <d v="2021-01-06T16:57:36"/>
    <d v="2021-01-07T10:13:56"/>
    <m/>
    <m/>
    <d v="1899-12-30T00:01:00"/>
    <s v="miércoles"/>
    <s v="0:1"/>
    <m/>
    <x v="0"/>
    <s v="PASADO A QA"/>
    <x v="2"/>
    <s v="LORETO URZUA"/>
    <s v="BCI seguros Generales"/>
    <s v="WEB"/>
  </r>
  <r>
    <x v="1"/>
    <n v="202009235620390"/>
    <s v="CotizadorIncendio"/>
    <s v="Víctor Danilo Carreño Leal"/>
    <n v="5957"/>
    <s v="SOLICITADO A PROD."/>
    <s v="IIS"/>
    <s v="BCI"/>
    <s v="Mejora/cambio solicitado por Usuario"/>
    <s v="SILVANA LANDAETA"/>
    <s v="(Puesto ya en QA, paso para regularizar) Web - Respaldar sitio en destino - Copiar de origen a destino, excepción de web.config, log y configuracion"/>
    <m/>
    <m/>
    <s v="SI"/>
    <s v="https://svn.bciseguros.cl/svn/integracion_continua/BCI/WEB/CotizadorIncendio/branches/Linea Desarrollo"/>
    <m/>
    <m/>
    <d v="2021-01-06T16:44:46"/>
    <d v="2021-01-06T16:50:49"/>
    <d v="2021-01-07T09:43:16"/>
    <m/>
    <m/>
    <d v="1899-12-30T00:06:00"/>
    <s v="miércoles"/>
    <s v="0:6"/>
    <m/>
    <x v="0"/>
    <s v="PASADO A QA"/>
    <x v="2"/>
    <s v="LORETO URZUA"/>
    <s v="BCI seguros Generales"/>
    <s v="WEB"/>
  </r>
  <r>
    <x v="2"/>
    <n v="202008135619941"/>
    <s v="CotizadorHogarBanca"/>
    <s v="Florencio Elías Espinoza Chaparro"/>
    <n v="5446"/>
    <s v="RECHAZADO"/>
    <s v="IIS"/>
    <s v="BCI"/>
    <s v="Mejora/cambio solicitado por Usuario"/>
    <s v="SILVANA LANDAETA"/>
    <s v="INSTRUCCIONES BBDD: 1) Ejecutar Script de carpeta svn:  Script 30-10-2020.sql. INSTRUCCIONES WEB: NO HAY En caso de Rollback de WEB: NO HAY"/>
    <m/>
    <s v="Instrucciones BBDD incompletas"/>
    <m/>
    <s v="https://svn.bciseguros.cl/svn/Repositorio_Principal/BCI/IIS/WEB/CotizadorHogarBanca/branches/V1.1"/>
    <m/>
    <m/>
    <d v="2020-10-30T13:17:08"/>
    <d v="2020-11-02T15:52:33"/>
    <m/>
    <m/>
    <m/>
    <d v="1900-01-02T02:35:00"/>
    <s v="viernes"/>
    <s v="74:35"/>
    <d v="1899-12-30T00:00:00"/>
    <x v="0"/>
    <s v="RECHAZADO"/>
    <x v="8"/>
    <e v="#N/A"/>
    <s v="BCI seguros Generales"/>
    <s v="WEB"/>
  </r>
  <r>
    <x v="1"/>
    <n v="202011235621081"/>
    <s v="CotizadorTransporte"/>
    <s v="Víctor Danilo Carreño Leal"/>
    <n v="5956"/>
    <s v="SOLICITADO A PROD."/>
    <s v="IIS"/>
    <s v="BCI"/>
    <s v="Mejora/cambio solicitado por Usuario"/>
    <s v="SILVANA LANDAETA"/>
    <s v="(ya puesto en QA, solo para regularizar) Web - Respaldar sitio en destino - Copiar de origen a destino, excepción de web.config, log y configuracion"/>
    <m/>
    <m/>
    <s v="SI"/>
    <s v="https://svn.bciseguros.cl/svn/integracion_continua/BCI/WEB/CotizadorTransporte/branches/Linea_Desarrollo"/>
    <m/>
    <m/>
    <d v="2021-01-06T16:38:27"/>
    <d v="2021-01-06T16:39:33"/>
    <d v="2021-01-07T09:42:20"/>
    <m/>
    <m/>
    <d v="1899-12-30T00:01:00"/>
    <s v="miércoles"/>
    <s v="0:1"/>
    <m/>
    <x v="0"/>
    <s v="PASADO A QA"/>
    <x v="2"/>
    <s v="LORETO URZUA"/>
    <s v="BCI seguros Generales"/>
    <s v="WEB"/>
  </r>
  <r>
    <x v="1"/>
    <n v="202007275619747"/>
    <s v="ApiCotMulRamo"/>
    <s v="Víctor Danilo Carreño Leal"/>
    <n v="5955"/>
    <s v="SOLICITADO A PROD."/>
    <s v="IIS"/>
    <s v="BCI"/>
    <s v="Mejora/cambio solicitado por Usuario"/>
    <s v="SILVANA LANDAETA"/>
    <s v=" (ya puesto en QA) Web - Respaldar sitio en destino - Copiar de Origen a destino, excepción web.config, Log y Documentos"/>
    <s v="(ya puesto en QA) BD (base de datos Q16) - En esquema ADMCMR los siguientes script que se encuentran en &amp;quot;Script/11-01-2021&amp;quot;: 1 - SCRIPT DATA_ESTRUCTURA.sql * en caso error ejecutar el siguiente archivo 2 - SCRIPT ROLLBACK.sql"/>
    <m/>
    <s v="SI"/>
    <s v="https://svn.bciseguros.cl/svn/integracion_continua/BCI/API/ApiCotMulRamo/branches/Linea Desarrollo"/>
    <m/>
    <m/>
    <d v="2021-01-06T16:25:17"/>
    <d v="2021-01-06T16:26:53"/>
    <d v="2021-01-07T09:40:57"/>
    <m/>
    <m/>
    <d v="1899-12-30T00:01:00"/>
    <s v="miércoles"/>
    <s v="0:1"/>
    <m/>
    <x v="0"/>
    <s v="PASADO A QA"/>
    <x v="2"/>
    <s v="LORETO URZUA"/>
    <s v="BCI seguros Generales"/>
    <s v="BD"/>
  </r>
  <r>
    <x v="1"/>
    <n v="202007275619759"/>
    <s v="apitarificarhogar"/>
    <s v="Víctor Danilo Carreño Leal"/>
    <n v="5954"/>
    <s v="SOLICITADO A PROD."/>
    <s v="IIS"/>
    <s v="BCI"/>
    <s v="Mejora/cambio solicitado por Usuario"/>
    <s v="SILVANA LANDAETA"/>
    <s v="(Ya puesto en QA, paso para normalizar)   Web - Respaldar sitio en destino - Copiar de Origen a destino, excepción web.config y Log"/>
    <m/>
    <m/>
    <s v="SI"/>
    <s v="https://svn.bciseguros.cl/svn/integracion_continua/BCI/API/ApiTarificarHogar/branches/Linea Desarrollo"/>
    <m/>
    <m/>
    <d v="2021-01-06T16:15:38"/>
    <d v="2021-01-06T16:16:55"/>
    <d v="2021-01-07T09:33:00"/>
    <m/>
    <m/>
    <d v="1899-12-30T00:01:00"/>
    <s v="miércoles"/>
    <s v="0:1"/>
    <n v="-44203.397916666669"/>
    <x v="0"/>
    <s v="PASADO A QA"/>
    <x v="2"/>
    <s v="LORETO URZUA"/>
    <s v="BCI seguros Generales"/>
    <s v="WEB"/>
  </r>
  <r>
    <x v="1"/>
    <n v="202012295621426"/>
    <s v="BotonEstado"/>
    <s v="Diana Pacheco Jaimes"/>
    <n v="5906"/>
    <s v="SOLICITADO A PROD."/>
    <s v="IIS"/>
    <s v="BCI"/>
    <s v="Error detectado por usuario"/>
    <s v="JUAN PABLO VARGAS ORTIZ"/>
    <s v="1. Realizar un respaldo de la publicación. 2. Eliminar todo el contenido en el directorio destino, excepto el archivo Web.config y el directorio /Static. 3. Copiar todos los archivos desde el el directorio Relase en SVN al destino excepto el archivo Web..."/>
    <s v="N/A"/>
    <m/>
    <s v="NO"/>
    <s v="https://svn.bciseguros.cl/svn/Repositorio_Principal/BCI/IIS/WEB/BotonEstado/branches/V2.5"/>
    <m/>
    <m/>
    <d v="2021-01-06T15:11:28"/>
    <d v="2021-01-06T15:42:46"/>
    <d v="2021-01-07T14:03:44"/>
    <m/>
    <m/>
    <d v="1899-12-30T00:31:00"/>
    <s v="miércoles"/>
    <s v="0:31"/>
    <m/>
    <x v="0"/>
    <s v="PASADO A QA"/>
    <x v="8"/>
    <e v="#N/A"/>
    <s v="BCI seguros Generales"/>
    <s v="BD"/>
  </r>
  <r>
    <x v="1"/>
    <n v="202101065621533"/>
    <s v="ControldeAcceso"/>
    <s v="Victor Marcelo Oliva Espina"/>
    <n v="5953"/>
    <s v="SOLICITADO A PROD."/>
    <s v="IIS"/>
    <s v="BCI"/>
    <s v="Urgencia"/>
    <s v="DIANA PACHECO"/>
    <s v="1) Respaldar sitio actual 2) Copiar de origen a destino, omitir web.config y properties config CAMBIOS “PROPERTIES.CONFIG”, agregar las siguientes key:   &amp;lt;add key=&amp;quot;CodigoRolHijoCorredorOFVIR&amp;quot; value=&amp;quot;CORRHIJOOFVIR&amp;quot; /&amp;gt;   &amp;l..."/>
    <m/>
    <m/>
    <s v="NO"/>
    <s v="https://svn.bciseguros.cl/svn/Repositorio_Principal/BCI/IIS/WEB/ControlAcceso/branches/LineaDesarrollo"/>
    <m/>
    <m/>
    <d v="2021-01-06T13:02:45"/>
    <d v="2021-01-06T15:06:46"/>
    <d v="2021-01-06T17:32:42"/>
    <m/>
    <m/>
    <d v="1899-12-30T02:04:00"/>
    <s v="miércoles"/>
    <s v="2:4"/>
    <m/>
    <x v="2"/>
    <s v="PASADO A QA"/>
    <x v="1"/>
    <s v="DIANA PACHECO"/>
    <s v="BCI seguros Generales"/>
    <s v="WEB"/>
  </r>
  <r>
    <x v="1"/>
    <n v="202010275620789"/>
    <s v="http://soapweb.qa.zenitseguros.cl"/>
    <s v="Rodrigo Esteban Vistoso Martínez"/>
    <n v="5944"/>
    <s v="PASADO A QA"/>
    <s v="IIS"/>
    <s v="ZENIT"/>
    <s v="Error detectado por usuario"/>
    <s v="LORETO URZUA"/>
    <s v="Seguir las Siguientes instrucciones 1)Respaldar destino 2)Copiar de Origen a Destino Exceptuando webconfig 3)Reciclar Pool 4)En caso de rollback restituir respaldo de paso 1"/>
    <s v="Seguir los siguientes pasos: 1) Ejecutar script ubicadas en carpeta de SVN Scripts llamada VENTA COLABORADORES DSTO PLANILLA.sql en BD qsoap- admsoapz 2)En caso de rollback Ejecutar script ubicadas en carpeta de SVN Scripts llamada ROLLBACK VENTA COLABOR..."/>
    <m/>
    <s v="NO"/>
    <s v="https://svn.bciseguros.cl/svn/Repositorio_Principal/ZENIT/IIS/WEB/SOAPWEB/branches/V10.9"/>
    <m/>
    <m/>
    <d v="2021-01-05T18:09:25"/>
    <d v="2021-01-06T13:33:01"/>
    <m/>
    <m/>
    <m/>
    <d v="1899-12-30T19:23:00"/>
    <s v="miércoles"/>
    <s v="19:23"/>
    <m/>
    <x v="0"/>
    <s v="PASADO A QA"/>
    <x v="2"/>
    <s v="LORETO URZUA"/>
    <s v="Zenit Seguros"/>
    <s v="BD"/>
  </r>
  <r>
    <x v="1"/>
    <n v="202101055621524"/>
    <s v="PMS"/>
    <s v="Juan Pablo Lizama Lira"/>
    <n v="5949"/>
    <s v="SOLICITADO A PROD."/>
    <s v="SQL"/>
    <s v="BCI"/>
    <s v="Urgencia"/>
    <s v="AGUST&amp;amp;IACUTE;N MORAGA"/>
    <s v="N/A"/>
    <s v="/Documentos ***************** produccion p13.bciseguros.cl P13 1521 Ejecutar en el siguiente orden: 01 - borra y crea tabla BCI QS_SUP_1835_B7_3.sql 02 - Script_Acumulado_Abril_2020(ORACLE).sql"/>
    <m/>
    <s v="NO"/>
    <s v="https://svn.bciseguros.cl/svn/Repositorio_Principal/BCI/OTROS/RPA(UIPATH)/PMS/branches/V1.02/Scripts"/>
    <m/>
    <m/>
    <d v="2021-01-05T19:40:49"/>
    <d v="2021-01-06T10:56:52"/>
    <d v="2021-01-06T11:00:34"/>
    <m/>
    <m/>
    <d v="1899-12-30T15:16:00"/>
    <s v="martes"/>
    <s v="15:16"/>
    <n v="-44202.458726851852"/>
    <x v="2"/>
    <s v="PASADO A QA"/>
    <x v="6"/>
    <s v="CARLA IQUIRA"/>
    <s v="BCI seguros Generales"/>
    <s v="BD"/>
  </r>
  <r>
    <x v="1"/>
    <n v="202101055621519"/>
    <s v="FIN700"/>
    <s v="Juan Pablo Lizama Lira"/>
    <n v="5947"/>
    <s v="SOLICITADO A PROD."/>
    <s v="SQL"/>
    <s v="BCI"/>
    <s v="Urgencia"/>
    <s v="LUIS GONZALEZ"/>
    <s v="N/A"/>
    <s v="/Documentos Instalar en el siguiente orden: 1.      20210105_TK_9671103_BloqueoEntidad.sql 2.      20210105_TK_9671103_BitacoraEntidad.sql"/>
    <m/>
    <s v="NO"/>
    <s v="https://svn.bciseguros.cl/svn/Repositorio_Principal/INFRAESTRUCTURA_TI/FIN700/branches/V1.58/Scripts"/>
    <m/>
    <m/>
    <d v="2021-01-05T18:48:19"/>
    <d v="2021-01-06T10:52:43"/>
    <d v="2021-01-06T10:57:58"/>
    <m/>
    <m/>
    <d v="1899-12-30T16:04:00"/>
    <s v="miércoles"/>
    <s v="16:4"/>
    <m/>
    <x v="2"/>
    <s v="PASADO A QA"/>
    <x v="6"/>
    <s v="CARLA IQUIRA"/>
    <s v="BCI seguros Generales"/>
    <s v="BD"/>
  </r>
  <r>
    <x v="1"/>
    <n v="202007295619783"/>
    <s v="SINIESTRO - LIQUIDACIO"/>
    <s v="Luis Silva Ramirez"/>
    <n v="5952"/>
    <s v="SOLICITADO A PROD."/>
    <s v="AS400"/>
    <s v="BCI"/>
    <s v="Mejora/cambio solicitado por Usuario"/>
    <s v="IVANNA TOBAR"/>
    <s v="Llevar de origen a Destino"/>
    <s v="sin instruccion especial"/>
    <m/>
    <s v="NO"/>
    <m/>
    <m/>
    <m/>
    <d v="2021-01-06T10:00:30"/>
    <d v="2021-01-06T10:02:50"/>
    <d v="2021-01-07T12:39:03"/>
    <m/>
    <m/>
    <d v="1899-12-30T00:02:00"/>
    <s v="miércoles"/>
    <s v="0:2"/>
    <m/>
    <x v="0"/>
    <s v="PASADO A QA"/>
    <x v="3"/>
    <s v="YORKA CARVAJAL"/>
    <s v="BCI seguros Generales"/>
    <s v="BD"/>
  </r>
  <r>
    <x v="1"/>
    <n v="202101045621482"/>
    <s v="Recaudaci&amp;oacute;n Masiva; Abono de Cuotas"/>
    <s v="Luis Alejandro Caceres Lopez"/>
    <n v="5950"/>
    <s v="PASADO A QA"/>
    <s v="AS400"/>
    <s v="BCI"/>
    <s v="Mejora/cambio solicitado por Usuario"/>
    <s v="YORKA CARVAJAL"/>
    <s v="NA"/>
    <s v="NA"/>
    <m/>
    <s v="NO"/>
    <m/>
    <m/>
    <m/>
    <d v="2021-01-06T08:55:18"/>
    <d v="2021-01-06T09:53:46"/>
    <m/>
    <m/>
    <m/>
    <d v="1899-12-30T00:58:00"/>
    <s v="miércoles"/>
    <s v="0:58"/>
    <m/>
    <x v="0"/>
    <s v="PASADO A QA"/>
    <x v="3"/>
    <s v="LUIS SILVA"/>
    <s v="BCI seguros Generales"/>
    <s v="BD"/>
  </r>
  <r>
    <x v="1"/>
    <n v="202012305621468"/>
    <s v="asistenciatravelace"/>
    <s v="Francisco Gutiérrez Muñoz"/>
    <n v="5948"/>
    <s v="SOLICITADO A PROD."/>
    <s v="IIS"/>
    <s v="BCI"/>
    <s v="Mejora/cambio solicitado por Usuario"/>
    <s v="FELIPE ARANCIBIA"/>
    <s v="1.- Respaldar carpeta destino 2.- Copiar desde origen a destino, no copiar web.config, ni carpeta log, bandeja"/>
    <m/>
    <m/>
    <s v="NO"/>
    <s v="https://svn.bciseguros.cl/svn/Repositorio_Principal/BCI/IIS/WEB/AsistenciaTravelACE/branches/V1.4.1"/>
    <m/>
    <m/>
    <d v="2021-01-05T19:07:22"/>
    <d v="2021-01-06T08:36:09"/>
    <d v="2021-01-06T12:02:34"/>
    <m/>
    <m/>
    <d v="1899-12-30T13:28:00"/>
    <s v="martes"/>
    <s v="13:28"/>
    <n v="-44202.501782407409"/>
    <x v="0"/>
    <s v="PASADO A QA"/>
    <x v="2"/>
    <s v="LORETO URZUA"/>
    <s v="BCI seguros Generales"/>
    <s v="WEB"/>
  </r>
  <r>
    <x v="1"/>
    <n v="202004285618734"/>
    <s v="Endosos Web"/>
    <s v="Pablo Antonio Lorca Retamales"/>
    <n v="5946"/>
    <s v="SOLICITADO A PROD."/>
    <s v="IIS"/>
    <s v="BCI"/>
    <s v="Paso en etapas"/>
    <s v="ALEXIA REYES"/>
    <s v="Eliminar todo lo que se encuentra en destino y pasar desde SVN a Destino"/>
    <m/>
    <m/>
    <s v="NO"/>
    <s v="https://svn.bciseguros.cl/svn/Repositorio_Principal/BCI/ANGULAR/EndososWeb/branches/V4.7/Release/QA"/>
    <m/>
    <m/>
    <d v="2021-01-05T18:47:59"/>
    <d v="2021-01-06T08:29:25"/>
    <d v="2021-01-12T13:36:22"/>
    <m/>
    <m/>
    <d v="1899-12-30T13:41:00"/>
    <s v="martes"/>
    <s v="13:41"/>
    <n v="-44208.566921296297"/>
    <x v="0"/>
    <s v="PASADO A QA"/>
    <x v="0"/>
    <s v="PAOLA VARGAS"/>
    <s v="BCI seguros Generales"/>
    <s v="WEB"/>
  </r>
  <r>
    <x v="1"/>
    <n v="202004285618734"/>
    <s v="Endosos Web"/>
    <s v="Pablo Antonio Lorca Retamales"/>
    <n v="5945"/>
    <s v="SOLICITADO A PROD."/>
    <s v="IIS"/>
    <s v="BCI"/>
    <s v="Paso en etapas"/>
    <s v="ALEXIA REYES"/>
    <s v="En destino eliminar todo el contenido salvo las carpetas &amp;quot;CargaArchivosEndosos&amp;quot; y &amp;quot;Log&amp;quot; Copiar todo desde origen a destino incluyendo Web.config"/>
    <m/>
    <m/>
    <s v="NO"/>
    <s v="https://svn.bciseguros.cl/svn/Repositorio_Principal/BCI/IIS/WEB/EndososWebBackEnd/branches/V4.7/Release/QA"/>
    <m/>
    <m/>
    <d v="2021-01-05T18:42:08"/>
    <d v="2021-01-06T08:20:49"/>
    <d v="2021-01-12T13:39:33"/>
    <m/>
    <m/>
    <d v="1899-12-30T13:38:00"/>
    <s v="miércoles"/>
    <s v="13:38"/>
    <m/>
    <x v="0"/>
    <s v="PASADO A QA"/>
    <x v="0"/>
    <s v="PAOLA VARGAS"/>
    <s v="BCI seguros Generales"/>
    <s v="WEB"/>
  </r>
  <r>
    <x v="1"/>
    <n v="202012305621468"/>
    <s v="asistenciatravelace"/>
    <s v="Francisco Gutiérrez Muñoz"/>
    <n v="5942"/>
    <s v="PASADO A QA"/>
    <s v="IIS"/>
    <s v="BCI"/>
    <s v="Mejora/cambio solicitado por Usuario"/>
    <s v="FELIPE ARANCIBIA"/>
    <s v="1.- Respaldar carpeta destino 2.- Copiar desde origen a destino, no copiar web.config, ni carpeta log, bandeja"/>
    <m/>
    <m/>
    <s v="NO"/>
    <s v="https://svn.bciseguros.cl/svn/Repositorio_Principal/BCI/IIS/WEB/AsistenciaTravelACE/branches/V1.4.1"/>
    <m/>
    <m/>
    <d v="2021-01-05T15:25:27"/>
    <d v="2021-01-05T15:38:36"/>
    <m/>
    <m/>
    <m/>
    <d v="1899-12-30T00:13:00"/>
    <s v="martes"/>
    <s v="0:13"/>
    <m/>
    <x v="0"/>
    <s v="PASADO A QA"/>
    <x v="2"/>
    <s v="LORETO URZUA"/>
    <s v="BCI seguros Generales"/>
    <s v="WEB"/>
  </r>
  <r>
    <x v="1"/>
    <n v="201907095615570"/>
    <s v="Bus de recaudacion Pac Pat Zenit"/>
    <s v="Luis Alejandro Caceres Lopez"/>
    <n v="5940"/>
    <s v="PASADO A QA"/>
    <s v="AS400"/>
    <s v="ZENIT"/>
    <s v="Mejora detectada por desarrollador"/>
    <s v="JUAN PABLO VARGAS ORTIZ"/>
    <s v="Avisar a correo externo.cristian.alarcon@bciseguros.com 9 9955 2004 gracias"/>
    <m/>
    <m/>
    <s v="NO"/>
    <m/>
    <m/>
    <m/>
    <d v="2021-01-05T11:22:18"/>
    <d v="2021-01-05T12:42:55"/>
    <m/>
    <m/>
    <m/>
    <d v="1899-12-30T01:20:00"/>
    <s v="martes"/>
    <s v="1:20"/>
    <d v="1899-12-30T00:00:00"/>
    <x v="0"/>
    <s v="PASADO A QA"/>
    <x v="3"/>
    <s v="LUIS SILVA"/>
    <s v="Zenit Seguros"/>
    <s v="WEB"/>
  </r>
  <r>
    <x v="1"/>
    <n v="202004085618575"/>
    <s v="DenuncioCesantia"/>
    <s v="Paulo Roberto Muñoz Allel"/>
    <n v="5939"/>
    <s v="SOLICITADO A PROD."/>
    <s v="IIS"/>
    <s v="BCI"/>
    <s v="Mejora/cambio solicitado por Usuario"/>
    <s v="MARIA ELENA BUSTOS"/>
    <s v="Seguir los siguientes pasos: 1)Respaldar origen 2)Copiar de Origen a destino EXCEPTUANDO web.config 3)En caso de rollback restaurar paso realizado en paso 1"/>
    <m/>
    <m/>
    <s v="NO"/>
    <s v="https://svn.bciseguros.cl/svn/Repositorio_Principal/BCI/IIS/WEB/DenuncioCesantia/branches/V1.4.2"/>
    <m/>
    <m/>
    <d v="2021-01-05T11:19:16"/>
    <d v="2021-01-05T12:35:12"/>
    <d v="2021-01-07T09:39:39"/>
    <m/>
    <m/>
    <d v="1899-12-30T01:15:00"/>
    <s v="martes"/>
    <s v="1:15"/>
    <n v="-44203.40253472222"/>
    <x v="0"/>
    <s v="PASADO A QA"/>
    <x v="0"/>
    <s v="PAOLA VARGAS"/>
    <s v="BCI seguros Generales"/>
    <s v="WEB"/>
  </r>
  <r>
    <x v="1"/>
    <n v="201906125615215"/>
    <s v="[ENSEMBLE-PROYECTO] RENUNCIASBAJAS EXCLUSIONES POR COBERTURA"/>
    <s v="Carlos Alfredo Zuñiga Naranjo"/>
    <n v="5931"/>
    <s v="SOLICITADO A PROD."/>
    <s v="ACSELX"/>
    <s v="BCI"/>
    <s v="Mejora/cambio solicitado por Usuario"/>
    <s v="MARIA ELENA SORIANO"/>
    <s v="."/>
    <s v="Version # 63234 1) Respaldar package: 1.1) ADMENS.ENS_PKG_CARGAS_VIDA 1.2) ADMENS.ENS_PKG_HOM_LIDER_RECAUDACION 1.3) ADMENS.ENS_PKG_HOMOLOGACIONES_VIDA 1.4) ADMENS.ENS_PKG_POSTVALIDACION_VIDA 1.5) ADMENS.ENS_PKG_VALIDACIONES_VIDA 1.6) ADMENS.ENS_PKG_HOM..."/>
    <m/>
    <s v="NO"/>
    <s v="https://svn.bciseguros.cl/svn/Repositorio_Principal/BCI/ACSELX/V6.0/branches/V6.0/Acselx/Acsel_6i/BasedeDatos"/>
    <m/>
    <m/>
    <d v="2021-01-04T15:59:55"/>
    <d v="2021-01-05T08:26:23"/>
    <d v="2021-01-05T11:12:52"/>
    <m/>
    <m/>
    <d v="1899-12-30T16:26:00"/>
    <s v="lunes"/>
    <s v="16:26"/>
    <n v="-44201.467268518521"/>
    <x v="0"/>
    <s v="PASADO A QA"/>
    <x v="5"/>
    <s v="CARLOS ZUÑIGA"/>
    <s v="BCI Seguros Vida"/>
    <s v="BD"/>
  </r>
  <r>
    <x v="1"/>
    <n v="202008135619941"/>
    <s v="Cotizador Hogar Banca"/>
    <s v="Javier Guillermo Cautivo Ramírez"/>
    <n v="5929"/>
    <s v="PASADO A QA"/>
    <s v="IIS"/>
    <s v="BCI"/>
    <s v="Mejora/cambio solicitado por Usuario"/>
    <s v="SILVANA LANDAETA"/>
    <s v="- Respaldar sitio de destino. - BORRAR carpeta bin de destino. - Copiar y pegar todo el contenido de la carpeta de origen a carpeta de destino, excepto Web.config - Verificar que las cadenas de conexión apunten a servidores de QA respectivamente. (Q11) ..."/>
    <s v="1. Ejecutar script ADMHOGAR_sp_ins_formadepago_NEW.sql en Base de datos Q11, esquema ADMHOGAR. 2. Ejecutar script ADMGESHOGAR_HOGARBANCA.sql en Base de datos Q11, esquema ADMGESHOGAR."/>
    <m/>
    <s v="NO"/>
    <s v="https://svn.bciseguros.cl/svn/Repositorio_Principal/BCI/IIS/WEB/CotizadorHogarBanca/branches/V1.1/Fuentes"/>
    <m/>
    <m/>
    <d v="2021-01-04T13:30:42"/>
    <d v="2021-01-04T17:45:00"/>
    <m/>
    <m/>
    <m/>
    <d v="1899-12-30T04:14:00"/>
    <s v="lunes"/>
    <s v="4:14"/>
    <d v="1899-12-30T00:00:00"/>
    <x v="0"/>
    <s v="PASADO A QA"/>
    <x v="2"/>
    <s v="LORETO URZUA"/>
    <s v="BCI seguros Generales"/>
    <s v="BD"/>
  </r>
  <r>
    <x v="2"/>
    <n v="202008245620048"/>
    <s v="Oficina Virtual"/>
    <s v="Juan Antonio Catalán Silva"/>
    <n v="5522"/>
    <s v="RECHAZADO"/>
    <s v="SQL"/>
    <s v="BCI"/>
    <s v="Nuevo"/>
    <s v="DIANA PACHECO"/>
    <s v="Seguir los siguientes pasos 1.- Ejecutar Script de la carpeta Datos\V1.7.30\Scripts en el siguiente orden: • 01A_PLSQL_CREATE_TBL_ADMOFVIRT.sql • 03A_PLSQL_CREATE_TRG_ADMOFVIRT.sql 2.- En caso de error al ejecutar el script • 01B_PLSQL_CREATE_TBL_..."/>
    <m/>
    <s v="Cancelada por Desarrollador"/>
    <m/>
    <s v="https://svn.bciseguros.cl/svn/Repositorio_Principal/BI/Datos/branches/V1.7.30/script"/>
    <m/>
    <m/>
    <d v="2020-11-11T18:38:54"/>
    <d v="2020-11-26T13:10:38"/>
    <m/>
    <m/>
    <m/>
    <d v="1900-01-13T18:31:00"/>
    <s v="miércoles"/>
    <s v="354:31"/>
    <d v="1899-12-30T00:00:00"/>
    <x v="0"/>
    <s v="RECHAZADO"/>
    <x v="9"/>
    <s v="FRANCESCO VILLARROEL"/>
    <s v="BCI seguros Generales"/>
    <s v="WEB"/>
  </r>
  <r>
    <x v="1"/>
    <n v="201907095615570"/>
    <s v="Bus de recaudacion Pac Pat Zenit"/>
    <s v="Luis Alejandro Caceres Lopez"/>
    <n v="5937"/>
    <s v="PASADO A QA"/>
    <s v="AS400"/>
    <s v="ZENIT"/>
    <s v="Mejora detectada por desarrollador"/>
    <s v="JUAN PABLO VARGAS ORTIZ"/>
    <s v="Avisar a correo externo.cristian.alarcon@bciseguros.com 9 9955 2004 gracias"/>
    <m/>
    <m/>
    <s v="NO"/>
    <m/>
    <m/>
    <m/>
    <d v="2021-01-04T17:02:56"/>
    <d v="2021-01-04T17:08:29"/>
    <m/>
    <m/>
    <m/>
    <d v="1899-12-30T00:05:00"/>
    <s v="lunes"/>
    <s v="0:5"/>
    <d v="1899-12-30T00:00:00"/>
    <x v="0"/>
    <s v="PASADO A QA"/>
    <x v="3"/>
    <s v="LUIS SILVA"/>
    <s v="Zenit Seguros"/>
    <s v="WEB"/>
  </r>
  <r>
    <x v="2"/>
    <n v="202008245620048"/>
    <s v="Oficina Virtual"/>
    <s v="Juan Antonio Catalán Silva"/>
    <n v="5470"/>
    <s v="RECHAZADO"/>
    <s v="SQL"/>
    <s v="BCI"/>
    <s v="Nuevo"/>
    <s v="DIANA PACHECO"/>
    <s v="Ejecutar los Script en el siguiente orden: 01A_PLSQL_CREATE_TBL_ADMOFVIRT.sql&amp;quot; 02A_PLSQL_CREATE_SEQ_ADMOFVIRT.sql&amp;quot; 03A_PLSQL_CREATE_TRG_ADMOFVIRT.sql Ejecutar uno a uno. Si uno falla, detener el paso en ese archivo y ejecutar los archivos de r..."/>
    <m/>
    <s v="Instrucciones BBDD incompletas"/>
    <m/>
    <s v="https://svn.bciseguros.cl/svn/Repositorio_Principal/BI/Datos/branches/V1.7.30/script"/>
    <m/>
    <m/>
    <d v="2020-11-05T11:47:01"/>
    <d v="2020-11-05T16:48:36"/>
    <m/>
    <m/>
    <m/>
    <d v="1899-12-30T05:01:00"/>
    <s v="jueves"/>
    <s v="5:1"/>
    <d v="1899-12-30T00:00:00"/>
    <x v="0"/>
    <s v="RECHAZADO"/>
    <x v="9"/>
    <s v="FRANCESCO VILLARROEL"/>
    <s v="BCI seguros Generales"/>
    <s v="WEB"/>
  </r>
  <r>
    <x v="1"/>
    <n v="202011095620936"/>
    <s v="wslisasoap"/>
    <s v="Eduardo Francisco Arriagada Nuñez"/>
    <n v="5935"/>
    <s v="SOLICITADO A PROD."/>
    <s v="IIS"/>
    <s v="BCI"/>
    <s v="Mejora/cambio solicitado por Usuario"/>
    <s v="MARIA JOSE MUNOZ"/>
    <s v="Indicar las acciones a seguir antes de subir el producto. 1. Respaldar release servicio web actual de wslisasoap-qa.bciseguros.cl en certificación. Indicar las acciones a seguir para la instalación del producto. 1. Copiar TODO el release desde la part..."/>
    <m/>
    <m/>
    <s v="NO"/>
    <s v="https://svn.bciseguros.cl/svn/Repositorio_Principal/BCI/IIS/WS/WsLisaSoap/branches/V1.6.9"/>
    <m/>
    <m/>
    <d v="2021-01-04T16:46:58"/>
    <d v="2021-01-04T16:56:25"/>
    <d v="2021-01-26T11:54:12"/>
    <m/>
    <m/>
    <d v="1899-12-30T00:09:00"/>
    <s v="lunes"/>
    <s v="0:9"/>
    <n v="-44222.495972222219"/>
    <x v="0"/>
    <s v="PASADO A QA"/>
    <x v="0"/>
    <s v="PAOLA VARGAS"/>
    <s v="BCI seguros Generales"/>
    <s v="WEB"/>
  </r>
  <r>
    <x v="1"/>
    <n v="202010145620650"/>
    <s v="Avisos WEB; Generacion de Avisos .TXT"/>
    <s v="Luis Jose Dellan Liscano"/>
    <n v="5933"/>
    <s v="PASADO A QA"/>
    <s v="AS400"/>
    <s v="ZENIT"/>
    <s v="Mejora/cambio solicitado por Usuario"/>
    <s v="MAURO SALAZAR C"/>
    <s v="1.- Copiar objetos de origen a destino. 2.- Copiar los objetos en las bibliotecas indicadas."/>
    <m/>
    <s v="."/>
    <s v="NO"/>
    <m/>
    <m/>
    <m/>
    <d v="2021-01-04T16:23:19"/>
    <d v="2021-01-04T16:39:57"/>
    <m/>
    <m/>
    <m/>
    <d v="1899-12-30T00:16:00"/>
    <s v="lunes"/>
    <s v="0:16"/>
    <d v="1899-12-30T00:00:00"/>
    <x v="0"/>
    <s v="PASADO A QA"/>
    <x v="3"/>
    <s v="CARLA IQUIRA"/>
    <s v="Zenit Seguros"/>
    <s v="WEB"/>
  </r>
  <r>
    <x v="1"/>
    <n v="201912245617363"/>
    <s v="WsAuto3P"/>
    <s v="Paulo Roberto Muñoz Allel"/>
    <n v="5932"/>
    <s v="PASADO A QA"/>
    <s v="IIS"/>
    <s v="BCI"/>
    <s v="Mejora/cambio solicitado por Usuario"/>
    <s v="MARIA JOSE MUNOZ"/>
    <s v="INSTRUCCIONES WEB Seguir los siguientes pasos: 1) Respaldar origen 2) Copiar de Origen a destino EXCEPTUANDO web.config 3) En caso de rollback restaurar paso realizado en paso 1"/>
    <m/>
    <m/>
    <s v="NO"/>
    <s v="https://svn.bciseguros.cl/svn/Repositorio_Principal/BCI/IIS/WS/wsauto3p/branches/V1.0"/>
    <m/>
    <m/>
    <d v="2021-01-04T16:18:56"/>
    <d v="2021-01-04T16:37:25"/>
    <m/>
    <m/>
    <m/>
    <d v="1899-12-30T00:18:00"/>
    <s v="lunes"/>
    <s v="0:18"/>
    <d v="1899-12-30T00:00:00"/>
    <x v="0"/>
    <s v="PASADO A QA"/>
    <x v="0"/>
    <s v="PAOLA VARGAS"/>
    <s v="BCI seguros Generales"/>
    <s v="WEB"/>
  </r>
  <r>
    <x v="1"/>
    <n v="202010275620789"/>
    <s v="http://soapweb.qa.zenitseguros.cl"/>
    <s v="Rodrigo Esteban Vistoso Martínez"/>
    <n v="5930"/>
    <s v="PASADO A QA"/>
    <s v="IIS"/>
    <s v="ZENIT"/>
    <s v="Error detectado por usuario"/>
    <s v="LORETO URZUA"/>
    <s v="Seguir las Siguientes instrucciones 1)Respaldar destino 2)Copiar de Origen a Destino Exceptuando webconfig 3)Reciclar Pool 4)En caso de rollback restituir respaldo de paso 1"/>
    <m/>
    <m/>
    <s v="NO"/>
    <s v="https://svn.bciseguros.cl/svn/Repositorio_Principal/ZENIT/IIS/WEB/SOAPWEB/branches/V10.9"/>
    <m/>
    <m/>
    <d v="2021-01-04T13:59:36"/>
    <d v="2021-01-04T14:32:16"/>
    <m/>
    <m/>
    <m/>
    <d v="1899-12-30T00:32:00"/>
    <s v="lunes"/>
    <s v="0:32"/>
    <d v="1899-12-30T00:00:00"/>
    <x v="0"/>
    <s v="PASADO A QA"/>
    <x v="2"/>
    <s v="LORETO URZUA"/>
    <s v="Zenit Seguros"/>
    <s v="WEB"/>
  </r>
  <r>
    <x v="1"/>
    <n v="202004085618575"/>
    <s v="DenuncioCesantia"/>
    <s v="Paulo Roberto Muñoz Allel"/>
    <n v="5928"/>
    <s v="PASADO A QA"/>
    <s v="IIS"/>
    <s v="BCI"/>
    <s v="Mejora/cambio solicitado por Usuario"/>
    <s v="MARIA ELENA BUSTOS"/>
    <s v="Seguir los siguientes pasos: 1)Respaldar origen 2)Copiar de Origen a destino EXCEPTUANDO web.config 3)En caso de rollback restaurar paso realizado en paso 1"/>
    <m/>
    <m/>
    <s v="NO"/>
    <s v="https://svn.bciseguros.cl/svn/Repositorio_Principal/BCI/IIS/WEB/DenuncioCesantia/branches/V1.4.1"/>
    <m/>
    <m/>
    <d v="2021-01-04T12:46:30"/>
    <d v="2021-01-04T12:58:43"/>
    <m/>
    <m/>
    <m/>
    <d v="1899-12-30T00:12:00"/>
    <s v="lunes"/>
    <s v="0:12"/>
    <d v="1899-12-30T00:00:00"/>
    <x v="0"/>
    <s v="PASADO A QA"/>
    <x v="0"/>
    <s v="PAOLA VARGAS"/>
    <s v="BCI seguros Generales"/>
    <s v="WEB"/>
  </r>
  <r>
    <x v="1"/>
    <n v="202012175621333"/>
    <s v="Comunicaciongeovictoria"/>
    <s v="Juan Carlos Fuentes Poblete"/>
    <n v="5823"/>
    <s v="PASADO A QA"/>
    <s v="Consola"/>
    <s v="BCI"/>
    <s v="Mejora/cambio solicitado por Usuario"/>
    <s v="NANCY GODOY"/>
    <s v="1- Respaldar el release en QA. 2- Actualizar registros de la base de datos SQL server de WINPER en QA, desde producción para tener datos de licencias y permisos mas recientes. Base de datos de QA: compensaciones.qa.bciseguros.cl 2- Copiar todo el con..."/>
    <m/>
    <m/>
    <m/>
    <s v="https://svn.bciseguros.cl/svn/Repositorio_Principal/BCI/CONSOLAS/Comunicaciongeovictoria/branches/V1.8"/>
    <m/>
    <m/>
    <d v="2020-12-17T17:13:53"/>
    <d v="2021-01-04T12:16:41"/>
    <m/>
    <m/>
    <m/>
    <d v="1900-01-16T19:02:00"/>
    <s v="jueves"/>
    <s v="427:2"/>
    <d v="1899-12-30T00:00:00"/>
    <x v="0"/>
    <s v="PASADO A QA"/>
    <x v="1"/>
    <s v="DIANA PACHECO"/>
    <s v="BCI seguros Generales"/>
    <s v="WEB"/>
  </r>
  <r>
    <x v="1"/>
    <n v="202010155620655"/>
    <s v="SIniestros (RF)"/>
    <s v="Caricia Isabel Jara Cubillos"/>
    <n v="5927"/>
    <s v="PASADO A QA"/>
    <s v="AS400"/>
    <s v="BCI"/>
    <s v="Mejora/cambio solicitado por Usuario"/>
    <s v="WALDO VALDES"/>
    <s v="."/>
    <s v="."/>
    <m/>
    <s v="NO"/>
    <m/>
    <m/>
    <m/>
    <d v="2021-01-01T10:47:48"/>
    <d v="2021-01-04T08:50:42"/>
    <m/>
    <m/>
    <m/>
    <d v="1900-01-01T22:02:00"/>
    <s v="viernes"/>
    <s v="70:2"/>
    <d v="1899-12-30T00:00:00"/>
    <x v="0"/>
    <s v="PASADO A QA"/>
    <x v="3"/>
    <s v="LUIS SILVA"/>
    <s v="BCI seguros Generales"/>
    <s v="BD"/>
  </r>
  <r>
    <x v="4"/>
    <n v="202008255620054"/>
    <s v="RI#202008255620054 &amp;amp;amp;mdash; Cambios Work Flow Comi Coni _ Doble Capital Salud Protegida"/>
    <s v="Carlos Alfredo Zuñiga Naranjo"/>
    <n v="5350"/>
    <s v="RECHAZADO"/>
    <s v="ACSELX"/>
    <s v="BCI"/>
    <s v="Mejora/cambio solicitado por Usuario"/>
    <s v="MARIA ELENA SORIANO"/>
    <s v="/* Ejecutar paso antes de RI#202006175619305 — Corregir proceso Altas Comi Coni Ensemble */ Version # 59880 1) Ejecutar los siguientes pasos:    1.1) Rollback Alters RI202008255620054.sql    1.2) RollBack Insert RI202008255620054.sql 2) Respaldar lo..."/>
    <m/>
    <s v="Cancelada por Desarrollador"/>
    <m/>
    <s v="https://svn.bciseguros.cl/svn/Repositorio_Principal/BCI/ACSELX/V6.0/branches/V6.0/Acselx/Acsel_6i/BasedeDatos"/>
    <m/>
    <m/>
    <d v="2020-10-20T09:43:19"/>
    <d v="2020-10-20T09:48:56"/>
    <m/>
    <m/>
    <m/>
    <d v="1899-12-30T00:05:00"/>
    <s v="martes"/>
    <s v="0:5"/>
    <d v="1899-12-30T00:00:00"/>
    <x v="0"/>
    <s v="RECHAZADO"/>
    <x v="5"/>
    <s v="CARLOS ZUÑIGA"/>
    <s v="BCI Seguros Vida"/>
    <s v="WEB"/>
  </r>
  <r>
    <x v="3"/>
    <n v="202012295621432"/>
    <s v="Web Corporativa 3.0 - Portal Cliente"/>
    <s v="Diana Pacheco Jaimes"/>
    <n v="5923"/>
    <s v="SOLICITADO A PROD."/>
    <s v="Otros"/>
    <s v="BCI"/>
    <s v="Error detectado por usuario"/>
    <s v="YELIBERTH A. MENDEZ VILLAMIZAR"/>
    <s v="Pasos: 1. Respaldar sitio actual. 2. Descargar contenido de ruta SVN 3. Copiar todo el contenido de la carpeta: Release y dejar en ruta carpeta: Clientes, omitiendo los archivos Web.config y Properties.config"/>
    <s v="Instrucciones DB: -Base de datos: p01 -Ruta SVN SCRIPT: https://svn.bciseguros.cl/svn/Repositorio_Principal/BCI/IIS/WEB/Clientes/branches/V4.1/Scripts/4.1 -Ruta SVN ROLLBACK: https://svn.bciseguros.cl/svn/Repositorio_Principal/BCI/IIS/WEB/Clientes/bra..."/>
    <m/>
    <s v="NO"/>
    <s v="https://svn.bciseguros.cl/svn/Repositorio_Principal/BCI/IIS/WEB/Clientes/branches/V4.1/Release"/>
    <m/>
    <m/>
    <d v="2020-12-31T08:59:04"/>
    <d v="2020-12-31T16:33:42"/>
    <d v="2021-01-05T12:55:56"/>
    <m/>
    <m/>
    <d v="1899-12-30T07:34:00"/>
    <s v="jueves"/>
    <s v="7:34"/>
    <n v="-44201.538842592592"/>
    <x v="0"/>
    <s v="PASADO A QA"/>
    <x v="8"/>
    <e v="#N/A"/>
    <s v="BCI seguros Generales"/>
    <s v="BD"/>
  </r>
  <r>
    <x v="3"/>
    <n v="202010275620789"/>
    <s v="http://soapweb.qa.zenitseguros.cl"/>
    <s v="Rodrigo Esteban Vistoso Martínez"/>
    <n v="5926"/>
    <s v="PASADO A QA"/>
    <s v="IIS"/>
    <s v="ZENIT"/>
    <s v="Error detectado por usuario"/>
    <s v="LORETO URZUA"/>
    <s v="Seguir las Siguientes instrucciones 1)Respaldar destino 2)Copiar de Origen a Destino Exceptuando webconfig 3)Reciclar Pool 4)En caso de rollback restituir respaldo de paso 1"/>
    <m/>
    <m/>
    <s v="NO"/>
    <s v="https://svn.bciseguros.cl/svn/Repositorio_Principal/ZENIT/IIS/WEB/SOAPWEB/branches/V10.9"/>
    <m/>
    <m/>
    <d v="2020-12-31T16:14:44"/>
    <d v="2020-12-31T16:26:43"/>
    <m/>
    <m/>
    <m/>
    <d v="1899-12-30T00:11:00"/>
    <s v="jueves"/>
    <s v="0:11"/>
    <d v="1899-12-30T00:00:00"/>
    <x v="0"/>
    <s v="PASADO A QA"/>
    <x v="2"/>
    <s v="LORETO URZUA"/>
    <s v="Zenit Seguros"/>
    <s v="WEB"/>
  </r>
  <r>
    <x v="0"/>
    <n v="202008275620092"/>
    <s v="bcivida"/>
    <s v="Veronica Querales Alcalde"/>
    <n v="6197"/>
    <s v="RECHAZADO"/>
    <s v="IIS"/>
    <s v="BCI"/>
    <s v="Mejora/cambio solicitado por Usuario"/>
    <s v="ROXANA SANDOVAL MENDEZ"/>
    <s v="1-Respaldar paso actual. 2-Tomar de origen a destino sin pisar archivos .config 3-Tomar del web.config del release el bloque &amp;lt;client&amp;gt;&amp;lt;/client&amp;gt; actualizarlo en QA. (Son endopint de pruebas suministrados por los liquidadores) En caso de falla ..."/>
    <s v="No Aplica"/>
    <s v="Instrucciones release incompletas"/>
    <s v="NO"/>
    <s v="https://svn.bciseguros.cl/svn/Repositorio_Principal/BCI/IIS/WEB/Clientes/branches/V4.3.1/Release"/>
    <m/>
    <m/>
    <d v="2021-02-08T18:20:40"/>
    <d v="2021-02-09T09:59:26"/>
    <m/>
    <m/>
    <m/>
    <d v="1899-12-30T15:38:00"/>
    <s v="lunes"/>
    <s v="15:38"/>
    <d v="1899-12-30T00:00:00"/>
    <x v="0"/>
    <s v="RECHAZADO"/>
    <x v="7"/>
    <s v="CARLOS ZUÑIGA"/>
    <s v="BCI seguros Generales"/>
    <s v="BD"/>
  </r>
  <r>
    <x v="2"/>
    <n v="202009025620176"/>
    <s v="ACSEL"/>
    <s v="Luis Muñoz Manriquez"/>
    <n v="5529"/>
    <s v="RECHAZADO"/>
    <s v="ACSELX"/>
    <s v="BCI"/>
    <s v="Paso en etapas"/>
    <s v="MARIA ELENA SORIANO"/>
    <s v="** SVN nro    60898  ** ESQUEMA : ACSEL BASE _ P01 1. EJECUTAR SCRIPT EN EL SIGUIENTE ORDEN    1.1   TAB_ACS_DATOS_DEVOL_RUT.sql      1.2    PR_INTERFAZ.SQL    1.3    PR_ORDEN_PAGO.SQL 2.  EN CASO DE ROLLBACK EJECUTAR    PR_INTERFAZ_ROLLBACK.SQL    ..."/>
    <m/>
    <s v="Problema sintaxis script"/>
    <m/>
    <s v="https://svn.bciseguros.cl/svn/Repositorio_Principal/BCI/ACSELX/V6.0/branches/V6.0/Acselx/Acsel_6i/BasedeDatos"/>
    <m/>
    <m/>
    <d v="2020-11-12T12:44:46"/>
    <d v="2020-11-13T11:23:19"/>
    <m/>
    <m/>
    <m/>
    <d v="1899-12-30T22:38:00"/>
    <s v="jueves"/>
    <s v="22:38"/>
    <d v="1899-12-30T00:00:00"/>
    <x v="0"/>
    <s v="RECHAZADO"/>
    <x v="5"/>
    <s v="PAOLA CONTRERAS"/>
    <s v="BCI Seguros Vida"/>
    <s v="WEB"/>
  </r>
  <r>
    <x v="3"/>
    <n v="202009025620184"/>
    <s v="DPS Banca"/>
    <s v="Yusmarys Guatarama Delgado"/>
    <n v="5735"/>
    <s v="RECHAZADO"/>
    <s v="ACSELX"/>
    <s v="BCI"/>
    <s v="Nuevo"/>
    <s v="PAULO BOLIVAR"/>
    <s v="Esquema ACSEL y BD:p01qa 1.- No existe respaldo previo dado que se trata de piezas nuevas 2.- Ejecutar script  rollback_ACS_DPS_LOG.sql 3.- Ejecutar script en el siguiente orden:   2.1 ACS_TEMP_DPS_BANCA.sql   2.2 ACS_CARGA_DPS_BANCA.sql   2.3 ACS_DPS..."/>
    <m/>
    <s v="Problema ejecucion script"/>
    <m/>
    <s v="https://svn.bciseguros.cl/svn/Repositorio_Principal/BCI/ACSELX/V6.0/branches/V6.0/Acselx/Acsel_6i/BasedeDatos"/>
    <m/>
    <m/>
    <d v="2020-12-07T19:07:12"/>
    <d v="2020-12-09T15:15:54"/>
    <m/>
    <m/>
    <m/>
    <d v="1899-12-31T20:08:00"/>
    <s v="lunes"/>
    <s v="44:8"/>
    <d v="1899-12-30T00:00:00"/>
    <x v="0"/>
    <s v="RECHAZADO"/>
    <x v="5"/>
    <n v="0"/>
    <s v="BCI Seguros Vida"/>
    <s v="WEB"/>
  </r>
  <r>
    <x v="3"/>
    <n v="202012295621432"/>
    <s v="Web Corporativa 3.0 - Portal Cliente"/>
    <s v="Diana Pacheco Jaimes"/>
    <n v="5903"/>
    <s v="PASADO A QA"/>
    <s v="Otros"/>
    <s v="BCI"/>
    <s v="Error detectado por usuario"/>
    <s v="YELIBERTH A. MENDEZ VILLAMIZAR"/>
    <s v="No aplica, solo ejecutar instrucciones de DB."/>
    <s v="Instrucciones DB: -Base de datos: p01 -Ruta SVN SCRIPT: https://svn.bciseguros.cl/svn/Repositorio_Principal/BCI/IIS/WEB/Clientes/branches/V4.1/Scripts/4.1 -Ruta SVN ROLLBACK: https://svn.bciseguros.cl/svn/Repositorio_Principal/BCI/IIS/WEB/Clientes/br..."/>
    <m/>
    <s v="NO"/>
    <s v="https://svn.bciseguros.cl/svn/Repositorio_Principal/BCI/IIS/WEB/Clientes/branches/V4.1"/>
    <m/>
    <m/>
    <d v="2020-12-29T16:22:00"/>
    <d v="2020-12-31T12:28:42"/>
    <m/>
    <m/>
    <m/>
    <d v="1899-12-31T20:06:00"/>
    <s v="martes"/>
    <s v="44:6"/>
    <d v="1899-12-30T00:00:00"/>
    <x v="0"/>
    <s v="PASADO A QA"/>
    <x v="8"/>
    <e v="#N/A"/>
    <s v="BCI seguros Generales"/>
    <s v="BD"/>
  </r>
  <r>
    <x v="3"/>
    <n v="202009025620184"/>
    <s v="DPS Banca"/>
    <s v="Yusmarys Guatarama Delgado"/>
    <n v="5683"/>
    <s v="RECHAZADO"/>
    <s v="ACSELX"/>
    <s v="BCI"/>
    <s v="Urgencia"/>
    <s v="PAULO BOLIVAR"/>
    <s v="1.- No existe respaldo previo dado que se trata de piezas nuevas 2.- Ejecutar script en el siguiente orden:   2.1 ACS_TEMP_DPS_BANCA.sql   2.2 ACS_CARGA_DPS_BANCA.sql   2.3 ACS_DPS_LOG.sql   2.4 PKG_DPS_BANCA.pck   2.5 grant_202009025620184.sql   2.6 Es..."/>
    <m/>
    <s v="Problema ejecucion script"/>
    <m/>
    <s v="https://svn.bciseguros.cl/svn/Repositorio_Principal/BCI/ACSELX/V6.0/branches/V6.0/Acselx/Acsel_6i/BasedeDatos"/>
    <m/>
    <m/>
    <d v="2020-12-01T17:43:36"/>
    <d v="2020-12-03T09:27:37"/>
    <m/>
    <m/>
    <m/>
    <d v="1899-12-31T15:44:00"/>
    <s v="martes"/>
    <s v="39:44"/>
    <d v="1899-12-30T00:00:00"/>
    <x v="2"/>
    <s v="RECHAZADO"/>
    <x v="5"/>
    <n v="0"/>
    <s v="BCI Seguros Vida"/>
    <s v="WEB"/>
  </r>
  <r>
    <x v="3"/>
    <n v="202012295621429"/>
    <s v="ApiModuloInformacionVida"/>
    <s v="Victor Marcelo Oliva Espina"/>
    <n v="5902"/>
    <s v="SOLICITADO A PROD."/>
    <s v="IIS"/>
    <s v="BCI"/>
    <s v="Mejora/cambio solicitado por Usuario"/>
    <s v="DIANA PACHECO"/>
    <s v="Instrucciones Relase/Componentes 1) Respaldar sitio actual 2) Copiar de origen a destino omitir web.confing 3) Actualizar cadenas de conexion ubicadas en web.config para que apunten al respectivo ambiente de QA. D06--&amp;gt;Q06 * RollBack Reestablecer r..."/>
    <s v="Tiene instrucciones a Base de Datos? Si Esquema: ADMINFOVIDA SID: Q06 - Ejecutar scripts,enumerados en orden de ejecucion, ubicados en la ruta SVN &amp;quot;~/Script/V1.3/Actualizacion/ADMINFOVIDA&amp;quot; - Caso de error ejecutar rollback &amp;quot;/Script/V1.3/..."/>
    <s v="por IC"/>
    <s v="SI"/>
    <s v="https://svn.bciseguros.cl/svn/integracion_continua/BCI/API/ApiModuloInformacionVida/branches/Linea Desarrollo"/>
    <m/>
    <m/>
    <d v="2020-12-29T12:52:59"/>
    <d v="2020-12-31T12:07:04"/>
    <d v="2021-01-06T16:06:45"/>
    <m/>
    <m/>
    <d v="1899-12-31T23:14:00"/>
    <s v="martes"/>
    <s v="47:14"/>
    <n v="-44202.671354166669"/>
    <x v="0"/>
    <s v="PASADO A QA"/>
    <x v="1"/>
    <s v="DIANA PACHECO"/>
    <s v="BCI seguros Generales"/>
    <s v="BD"/>
  </r>
  <r>
    <x v="3"/>
    <n v="202009025620184"/>
    <s v="DPS Banca"/>
    <s v="Yusmarys Guatarama Delgado"/>
    <n v="5677"/>
    <s v="RECHAZADO"/>
    <s v="ACSELX"/>
    <s v="BCI"/>
    <s v="Urgencia"/>
    <s v="PAULO BOLIVAR"/>
    <s v="1.- No existe respaldo previo dado que se trata de piezas nuevas 2.- Ejecutar script en el siguiente orden:   2.1 ACS_TEMP_DPS_BANCA.sql   2.2 ACS_CARGA_DPS_BANCA.sql   2.3 ACS_DPS_LOG.sql   2.4 PKG_DPS_BANCA.pck   2.5 grant_202009025620184.sql   2.6 Es..."/>
    <m/>
    <s v="Cancelada por Desarrollador"/>
    <m/>
    <s v="https://svn.bciseguros.cl/svn/Repositorio_Principal/BCI/ACSELX/V6.0/branches/V6.0/Acselx/Acsel_6i/BasedeDatos"/>
    <m/>
    <m/>
    <d v="2020-12-01T15:41:00"/>
    <d v="2020-12-01T17:36:52"/>
    <m/>
    <m/>
    <m/>
    <d v="1899-12-30T01:55:00"/>
    <s v="martes"/>
    <s v="1:55"/>
    <d v="1899-12-30T00:00:00"/>
    <x v="2"/>
    <s v="RECHAZADO"/>
    <x v="5"/>
    <n v="0"/>
    <s v="BCI Seguros Vida"/>
    <s v="WEB"/>
  </r>
  <r>
    <x v="3"/>
    <n v="202012305621468"/>
    <s v="asistenciatravelace"/>
    <s v="Francisco Gutiérrez Muñoz"/>
    <n v="5922"/>
    <s v="PASADO A QA"/>
    <s v="IIS"/>
    <s v="BCI"/>
    <s v="Mejora/cambio solicitado por Usuario"/>
    <s v="FELIPE ARANCIBIA"/>
    <s v="1.- Respaldar carpeta destino 2.- Copiar desde origen a destino, no copiar web.config, ni carpeta log, bandeja"/>
    <m/>
    <m/>
    <s v="NO"/>
    <s v="https://svn.bciseguros.cl/svn/Repositorio_Principal/BCI/IIS/WEB/AsistenciaTravelACE/branches/V1.4.1"/>
    <m/>
    <m/>
    <d v="2020-12-31T08:59:19"/>
    <d v="2020-12-31T09:31:22"/>
    <m/>
    <m/>
    <m/>
    <d v="1899-12-30T00:32:00"/>
    <s v="jueves"/>
    <s v="0:32"/>
    <d v="1899-12-30T00:00:00"/>
    <x v="0"/>
    <s v="PASADO A QA"/>
    <x v="2"/>
    <s v="LORETO URZUA"/>
    <s v="BCI seguros Generales"/>
    <s v="WEB"/>
  </r>
  <r>
    <x v="3"/>
    <n v="202011095620932"/>
    <s v="wsIntegracionSins"/>
    <s v="Nicolás Andrés Zapata Tobar"/>
    <n v="5920"/>
    <s v="PASADO A QA"/>
    <s v="IIS"/>
    <s v="BCI"/>
    <s v="Mejora/cambio solicitado por Usuario"/>
    <s v="DANIELA ASTORGA"/>
    <s v="Respaldar version en destino Copiar carpeta bin de origen a destino En caso de error volver a version respaldada"/>
    <m/>
    <m/>
    <s v="NO"/>
    <s v="https://svn.bciseguros.cl/svn/Repositorio_Principal/BCI/IIS/WS/wsIntegracionSins/branches/V3.8/"/>
    <m/>
    <m/>
    <d v="2020-12-30T17:35:12"/>
    <d v="2020-12-31T07:48:22"/>
    <m/>
    <m/>
    <m/>
    <d v="1899-12-30T14:13:00"/>
    <s v="miércoles"/>
    <s v="14:13"/>
    <d v="1899-12-30T00:00:00"/>
    <x v="0"/>
    <s v="PASADO A QA"/>
    <x v="0"/>
    <s v="PAOLA VARGAS"/>
    <s v="BCI seguros Generales"/>
    <s v="WEB"/>
  </r>
  <r>
    <x v="3"/>
    <n v="202012235621390"/>
    <s v="Consola de Pago Bci"/>
    <s v="Francisco Felipe Donoso Monsalve"/>
    <n v="5917"/>
    <s v="SOLICITADO A PROD."/>
    <s v="Consola"/>
    <s v="BCI"/>
    <s v="Error detectado por desarrollador"/>
    <s v="DIANA PACHECO"/>
    <s v="Sin modificaciones en ambiente de QA"/>
    <m/>
    <s v="necesitan modificar una URL de un .config de produccion"/>
    <s v="NO"/>
    <s v="https://svn.bciseguros.cl/svn/Repositorio_Principal/BCI/CONSOLAS/ConsolaWsProcesoPago/branches/V1.4.1"/>
    <m/>
    <m/>
    <d v="2020-12-30T13:50:27"/>
    <d v="2020-12-30T15:42:32"/>
    <d v="2021-01-05T12:55:07"/>
    <m/>
    <m/>
    <d v="1899-12-30T01:52:00"/>
    <s v="miércoles"/>
    <s v="1:52"/>
    <n v="-44201.538275462961"/>
    <x v="0"/>
    <s v="PASADO A QA"/>
    <x v="8"/>
    <e v="#N/A"/>
    <s v="BCI seguros Generales"/>
    <s v="WEB"/>
  </r>
  <r>
    <x v="3"/>
    <n v="202004285618734"/>
    <s v="Endosos Web"/>
    <s v="Pablo Antonio Lorca Retamales"/>
    <n v="5916"/>
    <s v="PASADO A QA"/>
    <s v="IIS"/>
    <s v="BCI"/>
    <s v="Paso en etapas"/>
    <s v="ALEXIA REYES"/>
    <s v="En destino eliminar todo el contenido salvo las carpetas &amp;quot;CargaArchivosEndosos&amp;quot; y &amp;quot;Log&amp;quot;, Copiar todo desde origen a destino incluyendo Web.config"/>
    <m/>
    <m/>
    <s v="NO"/>
    <s v="https://svn.bciseguros.cl/svn/Repositorio_Principal/BCI/IIS/WEB/EndososWebBackEnd/branches/V4.6/Release/QA"/>
    <m/>
    <m/>
    <d v="2020-12-30T11:32:46"/>
    <d v="2020-12-30T15:14:33"/>
    <m/>
    <m/>
    <m/>
    <d v="1899-12-30T03:41:00"/>
    <s v="miércoles"/>
    <s v="3:41"/>
    <d v="1899-12-30T00:00:00"/>
    <x v="0"/>
    <s v="PASADO A QA"/>
    <x v="0"/>
    <s v="PAOLA VARGAS"/>
    <s v="BCI seguros Generales"/>
    <s v="WEB"/>
  </r>
  <r>
    <x v="3"/>
    <n v="202004285618734"/>
    <s v="Endosos Web"/>
    <s v="Pablo Antonio Lorca Retamales"/>
    <n v="5914"/>
    <s v="PASADO A QA"/>
    <s v="IIS"/>
    <s v="BCI"/>
    <s v="Paso en etapas"/>
    <s v="ALEXIA REYES"/>
    <s v="Eliminar todo lo que se encuentra en destino y pasar desde SVN a Destino"/>
    <m/>
    <m/>
    <s v="NO"/>
    <s v="https://svn.bciseguros.cl/svn/Repositorio_Principal/BCI/ANGULAR/EndososWeb/branches/V4.6/Release/QA"/>
    <m/>
    <m/>
    <d v="2020-12-30T11:19:39"/>
    <d v="2020-12-30T13:48:50"/>
    <m/>
    <m/>
    <m/>
    <d v="1899-12-30T02:29:00"/>
    <s v="miércoles"/>
    <s v="2:29"/>
    <d v="1899-12-30T00:00:00"/>
    <x v="0"/>
    <s v="PASADO A QA"/>
    <x v="0"/>
    <s v="PAOLA VARGAS"/>
    <s v="BCI seguros Generales"/>
    <s v="WEB"/>
  </r>
  <r>
    <x v="3"/>
    <n v="202010275620789"/>
    <s v="WSventasoapbyf"/>
    <s v="Rodrigo Esteban Vistoso Martínez"/>
    <n v="5915"/>
    <s v="SOLICITADO A PROD."/>
    <s v="IIS"/>
    <s v="BCI"/>
    <s v="Mejora detectada por desarrollador"/>
    <s v="LORETO URZUA"/>
    <s v="Seguir los siguientes pasos 1)Respaldar destino 2)Copiar de origen a destino 3)En Webconfig remplazar conexiones de BD desde desa a su homologo de QA 4)Cambiar configuración de Framework en IIS a 4.6.1 4)reciclar pool."/>
    <m/>
    <m/>
    <s v="NO"/>
    <s v="https://svn.bciseguros.cl/svn/Repositorio_Principal/BCI/IIS/WS/wsventasoapbyf/branches/V6.0"/>
    <m/>
    <m/>
    <d v="2020-12-30T11:29:20"/>
    <d v="2020-12-30T13:07:50"/>
    <d v="2020-12-31T16:30:11"/>
    <m/>
    <m/>
    <d v="1899-12-30T01:38:00"/>
    <s v="miércoles"/>
    <s v="1:38"/>
    <n v="-44196.687627314815"/>
    <x v="0"/>
    <s v="PASADO A QA"/>
    <x v="2"/>
    <s v="LORETO URZUA"/>
    <s v="BCI seguros Generales"/>
    <s v="WEB"/>
  </r>
  <r>
    <x v="3"/>
    <n v="202008105619895"/>
    <s v="Implementar Proceso de Rehabilitacion manual"/>
    <s v="Eduardo Antonio Fernandez Zuñiga"/>
    <n v="5886"/>
    <s v="SOLICITADO A PROD."/>
    <s v="ACSELX"/>
    <s v="BCI"/>
    <s v="Mejora/cambio solicitado por Usuario"/>
    <s v="MARIA ELENA SORIANO"/>
    <s v="SVN: 62867 1) Respaldar :    1.1) Programa fuente MANTCERT.fmb 2) copiar al destino programas MANTCERT.fmb y MANTCERT.fmx 3) En caso de Rollback ejecutar:    3.1) Respaldo de punto 1.1."/>
    <s v="SVN: 62867 1) Respaldar :    1.1) ADMENS.ENS_PKG_VALIDACIONES_VIDA.pck    1.2) ADMENS.ENS_PKG_PROCESA_BAJAS.pck    1.3) ACSEL.PR_PROCESOS_PRESTO.pck    esquema ADMENS 2) Ejecutar script:    2.1) Alter Tabla.sql (solo para PROD)    2.2) ENS_PKG_VALIDACION..."/>
    <m/>
    <s v="NO"/>
    <s v="https://svn.bciseguros.cl/svn/Repositorio_Principal/BCI/ACSELX/V6.0/branches/V6.0/Acselx/Acsel_6i"/>
    <m/>
    <m/>
    <d v="2020-12-28T12:43:31"/>
    <d v="2020-12-30T12:29:18"/>
    <d v="2021-01-04T11:22:36"/>
    <m/>
    <m/>
    <d v="1899-12-31T23:45:00"/>
    <s v="lunes"/>
    <s v="47:45"/>
    <n v="-44200.474027777775"/>
    <x v="0"/>
    <s v="PASADO A QA"/>
    <x v="5"/>
    <s v="CARLOS ZUÑIGA"/>
    <s v="BCI Seguros Vida"/>
    <s v="BD"/>
  </r>
  <r>
    <x v="3"/>
    <n v="202012295621433"/>
    <s v="MisSegurosBanca"/>
    <s v="Diana Pacheco Jaimes"/>
    <n v="5913"/>
    <s v="SOLICITADO A PROD."/>
    <s v="IIS"/>
    <s v="BCI"/>
    <s v="Mejora/cambio solicitado por Usuario"/>
    <s v="DIANA PACHECO"/>
    <s v="Pasos: 1. Respaldar sitio actual. 2. Descargar contenido de ruta SVN 3. Copiar todo el contenido de la carpeta: Release y dejar en ruta carpeta: MisSegurosEmpresa, omitiendo los archivos Web.config y Properties.config 4. Reemplazar &amp;#039;value&amp;#039; de..."/>
    <m/>
    <m/>
    <s v="NO"/>
    <s v="https://svn.bciseguros.cl/svn/Repositorio_Principal/BCI/IIS/WEB/MisSegurosBanca/branches/V3.1/Release"/>
    <m/>
    <m/>
    <d v="2020-12-30T09:19:09"/>
    <d v="2020-12-30T09:20:56"/>
    <d v="2021-01-14T11:41:09"/>
    <m/>
    <m/>
    <d v="1899-12-30T00:01:00"/>
    <s v="miércoles"/>
    <s v="0:1"/>
    <n v="-44210.486909722225"/>
    <x v="0"/>
    <s v="PASADO A QA"/>
    <x v="8"/>
    <e v="#N/A"/>
    <s v="BCI seguros Generales"/>
    <s v="WEB"/>
  </r>
  <r>
    <x v="3"/>
    <n v="202012295621440"/>
    <s v="www.bciseguros.cl"/>
    <s v="Francisco Felipe Donoso Monsalve"/>
    <n v="5907"/>
    <s v="SOLICITADO A PROD."/>
    <s v="Wordpress"/>
    <s v="BCI"/>
    <s v="Mejora/cambio solicitado por Usuario"/>
    <s v="DIANA PACHECO"/>
    <s v="1) Respaldar sitio actual 2) Reemplazar archivo “rut.min.js” ubicado en la siguiente ruta &amp;lt;raiz&amp;gt;/wp-content/themes/bciseguroscorp-theme/js/rut.min.js Con el archivo del mismo nombre en la ruta SVN &amp;lt;svn&amp;gt;/ wp-content/themes/bciseguroscorp..."/>
    <m/>
    <m/>
    <s v="NO"/>
    <s v="https://svn.bciseguros.cl/svn/Repositorio_Principal/BCI/IIS/WEB/WebBCISeguros/branches/V3.4/Fuentes"/>
    <m/>
    <m/>
    <d v="2020-12-29T15:40:56"/>
    <d v="2020-12-29T17:41:15"/>
    <d v="2021-01-05T13:49:24"/>
    <m/>
    <m/>
    <d v="1899-12-30T02:00:00"/>
    <s v="martes"/>
    <s v="2:0"/>
    <n v="-44201.575972222221"/>
    <x v="0"/>
    <s v="PASADO A QA"/>
    <x v="8"/>
    <e v="#N/A"/>
    <s v="BCI seguros Generales"/>
    <s v="WEB"/>
  </r>
  <r>
    <x v="3"/>
    <n v="202007065619516"/>
    <s v="Mantenedor Siniestros"/>
    <s v="Paulo Roberto Muñoz Allel"/>
    <n v="5890"/>
    <s v="SOLICITADO A PROD."/>
    <s v="IIS"/>
    <s v="BCI"/>
    <s v="Mejora/cambio solicitado por Usuario"/>
    <s v="CELIA SOBARZO LAGOS"/>
    <s v="INTRUCCIONES WEB 1.- Respaldar release anterior. 2.- copiar todo release excepto web.config."/>
    <s v="INSTRUCCIONES BD 1.- Ejecutar script llamado sptaller.sql ubicado en carpeta Scripts en la instancia Q04. 2.- En caso de error ejecutar script llamado rollback.sql ubicado en Scripts"/>
    <m/>
    <s v="NO"/>
    <s v="https://svn.bciseguros.cl/svn/Repositorio_Principal/BCI/IIS/WEB/MantenedorSiniestrosVH/branches/V2.0"/>
    <m/>
    <m/>
    <d v="2020-12-28T18:11:47"/>
    <d v="2020-12-29T17:23:07"/>
    <d v="2020-12-31T10:59:55"/>
    <m/>
    <m/>
    <d v="1899-12-30T23:11:00"/>
    <s v="lunes"/>
    <s v="23:11"/>
    <n v="-44196.458275462966"/>
    <x v="0"/>
    <s v="PASADO A QA"/>
    <x v="0"/>
    <s v="PAOLA VARGAS"/>
    <s v="BCI seguros Generales"/>
    <s v="BD"/>
  </r>
  <r>
    <x v="3"/>
    <n v="202010295620822"/>
    <s v="Facturacion Ensemble"/>
    <s v="Luz Marina Carrero Gomez"/>
    <n v="5883"/>
    <s v="PASADO A QA"/>
    <s v="Ensemble"/>
    <s v="BCI"/>
    <s v="Mejora detectada por desarrollador"/>
    <s v="MARIA ELENA SORIANO"/>
    <s v="."/>
    <s v="Versión: 63008 1) Ejecutar los siguientes scripts.    1.1) ENS_PKG_PROCESOS_VIDA.sql    1.2) Sinonimos RI202010295620822.sql    1.3) Grant RI202010295620822.sql 2) En caso de Rollback ejecutar los siguientes script    2.1) Rollback Sinonimos RI2020102..."/>
    <m/>
    <s v="NO"/>
    <s v="https://svn.bciseguros.cl/svn/Repositorio_Principal/BCI/ACSELX/V6.0/branches/V6.0/Acselx/Acsel_6i/BasedeDatos"/>
    <m/>
    <m/>
    <d v="2020-12-28T11:59:00"/>
    <d v="2020-12-29T16:43:03"/>
    <m/>
    <m/>
    <m/>
    <d v="1899-12-31T04:44:00"/>
    <s v="lunes"/>
    <s v="28:44"/>
    <d v="1899-12-30T00:00:00"/>
    <x v="0"/>
    <s v="PASADO A QA"/>
    <x v="7"/>
    <s v="CARLOS ZUÑIGA"/>
    <s v="BCI seguros Generales"/>
    <s v="BD"/>
  </r>
  <r>
    <x v="3"/>
    <n v="202007275619759"/>
    <s v="apitarificarhogar"/>
    <s v="Víctor Danilo Carreño Leal"/>
    <n v="5872"/>
    <s v="SOLICITADO A PROD."/>
    <s v="IIS"/>
    <s v="BCI"/>
    <s v="Mejora/cambio solicitado por Usuario"/>
    <s v="SILVANA LANDAETA"/>
    <s v="(ya puesto en QA) Web - Respaldar sitio en destino - Copiar de Origen a destino, excepción web.config y Log"/>
    <s v="BD (base de datos Q11) - En esquema ADMGESHOGAR los siguientes script que se encuentran en &amp;quot;Scripts/28-12-2020&amp;quot;: 1 - SCRIPT DATA.sql * en caso error ejecutar el siguiente archivo 2 - ROLLBACK.sql **FAVOR CONSIDERAR: Script con mas de 500.000..."/>
    <m/>
    <s v="SI"/>
    <s v="https://svn.bciseguros.cl/svn/integracion_continua/BCI/API/ApiTarificarHogar/branches/Linea Desarrollo"/>
    <m/>
    <m/>
    <d v="2020-12-24T09:30:19"/>
    <d v="2020-12-29T16:41:11"/>
    <d v="2021-01-04T22:43:03"/>
    <m/>
    <m/>
    <d v="1900-01-04T07:10:00"/>
    <s v="jueves"/>
    <s v="127:10"/>
    <n v="-44200.946562500001"/>
    <x v="0"/>
    <s v="PASADO A QA"/>
    <x v="2"/>
    <s v="LORETO URZUA"/>
    <s v="BCI seguros Generales"/>
    <s v="BD"/>
  </r>
  <r>
    <x v="3"/>
    <n v="202012025621184"/>
    <s v="FIN700"/>
    <s v="Juan Pablo Lizama Lira"/>
    <n v="5866"/>
    <s v="PASADO A QA"/>
    <s v="Otros"/>
    <s v="BCI"/>
    <s v="Mejora/cambio solicitado por Usuario"/>
    <s v="LUIS GONZALEZ"/>
    <s v="Según documento adjunto: \Documentos"/>
    <m/>
    <m/>
    <s v="NO"/>
    <s v="https://svn.bciseguros.cl/svn/Repositorio_Principal/INFRAESTRUCTURA_TI/FIN700/branches/V1.57/Release"/>
    <m/>
    <m/>
    <d v="2020-12-23T18:28:36"/>
    <d v="2020-12-29T16:26:55"/>
    <m/>
    <m/>
    <m/>
    <d v="1900-01-04T21:58:00"/>
    <s v="miércoles"/>
    <s v="141:58"/>
    <d v="1899-12-30T00:00:00"/>
    <x v="0"/>
    <s v="PASADO A QA"/>
    <x v="6"/>
    <s v="CARLA IQUIRA"/>
    <s v="BCI seguros Generales"/>
    <s v="WEB"/>
  </r>
  <r>
    <x v="3"/>
    <n v="202012285621414"/>
    <s v="OficinaVirtual"/>
    <s v="Victor Marcelo Oliva Espina"/>
    <n v="5910"/>
    <s v="SOLICITADO A PROD."/>
    <s v="IIS"/>
    <s v="BCI"/>
    <s v="Mejora/cambio solicitado por Usuario"/>
    <s v="DIANA PACHECO"/>
    <s v="[NO EJECUTAR INSTRUCCIONES EN QA, SOLUCION ES CARGADA POR INTEGRACION CONTINUA UTILIZANDO JENKINS] Instrucciones Relase/Componentes 1) Respaldar sitio actual 2) Copiar de origen a destino omitir web.confing y properties.config * RollBack"/>
    <m/>
    <m/>
    <s v="SI"/>
    <s v="https://svn.bciseguros.cl/svn/integracion_continua/BCI/WEB/OficinaVirtual/branches/Linea Desarrollo"/>
    <m/>
    <m/>
    <d v="2020-12-29T15:58:47"/>
    <d v="2020-12-29T16:15:47"/>
    <d v="2020-12-30T14:38:43"/>
    <m/>
    <m/>
    <d v="1899-12-30T00:17:00"/>
    <s v="martes"/>
    <s v="0:17"/>
    <n v="-44195.610219907408"/>
    <x v="0"/>
    <s v="PASADO A QA"/>
    <x v="1"/>
    <s v="DIANA PACHECO"/>
    <s v="BCI seguros Generales"/>
    <s v="WEB"/>
  </r>
  <r>
    <x v="3"/>
    <n v="202012295621428"/>
    <s v="EPAC"/>
    <s v="Juan Carlos Fuentes Poblete"/>
    <n v="5912"/>
    <s v="SOLICITADO A PROD."/>
    <s v="IIS"/>
    <s v="BCI"/>
    <s v="Nuevo"/>
    <s v="YORKA CARVAJAL"/>
    <s v="NO EJECUTAR INSTRUCCIONES DE QA, SOLUCION CARGADA POR INTEGRACION CONTINUA UTILIZANDO JENKINS 1- crear sitio web epac.qa.bciseguros.cl con framework 4.6.1 2- copiar de origen a destino."/>
    <m/>
    <m/>
    <s v="SI"/>
    <s v="https://svn.bciseguros.cl/svn/integracion_continua/BCI/WEB/Epac/branches/Linea Desarrollo"/>
    <m/>
    <m/>
    <d v="2020-12-29T16:08:16"/>
    <d v="2020-12-29T16:15:28"/>
    <d v="2020-12-29T16:45:46"/>
    <m/>
    <m/>
    <d v="1899-12-30T00:07:00"/>
    <s v="martes"/>
    <s v="0:7"/>
    <n v="-44194.698449074072"/>
    <x v="0"/>
    <s v="PASADO A QA"/>
    <x v="1"/>
    <s v="DIANA PACHECO"/>
    <s v="BCI seguros Generales"/>
    <s v="WEB"/>
  </r>
  <r>
    <x v="3"/>
    <n v="202012295621428"/>
    <s v="Apiepac"/>
    <s v="Juan Carlos Fuentes Poblete"/>
    <n v="5911"/>
    <s v="SOLICITADO A PROD."/>
    <s v="IIS"/>
    <s v="BCI"/>
    <s v="Nuevo"/>
    <s v="YORKA CARVAJAL"/>
    <s v="NO EJECUTAR INSTRUCCIONES DE QA, SOLUCION CARGADA POR INTEGRACION CONTINUA UTILIZANDO JENKINS 1- crear sitio web apiepac.qa.bciseguros.cl con framework 4.6.1 2- copiar de origen a destino."/>
    <s v="NO EJECUTAR INSTRUCCIONES DE QA, SOLUCION CARGADA POR INTEGRACION CONTINUA UTILIZANDO JENKINS Ejecutar el siguiente script: /Linea Desarrollo/Script/CREAOBJETOSBD.sql"/>
    <m/>
    <s v="SI"/>
    <s v="https://svn.bciseguros.cl/svn/integracion_continua/BCI/API/Apiepac/branches/Linea Desarrollo"/>
    <m/>
    <m/>
    <d v="2020-12-29T16:01:55"/>
    <d v="2020-12-29T16:15:13"/>
    <d v="2020-12-29T16:35:17"/>
    <m/>
    <m/>
    <d v="1899-12-30T00:13:00"/>
    <s v="martes"/>
    <s v="0:13"/>
    <n v="-44194.691168981481"/>
    <x v="0"/>
    <s v="PASADO A QA"/>
    <x v="1"/>
    <s v="DIANA PACHECO"/>
    <s v="BCI seguros Generales"/>
    <s v="BD"/>
  </r>
  <r>
    <x v="3"/>
    <n v="202012285621414"/>
    <s v="ApiOfVirtual"/>
    <s v="Victor Marcelo Oliva Espina"/>
    <n v="5909"/>
    <s v="SOLICITADO A PROD."/>
    <s v="IIS"/>
    <s v="BCI"/>
    <s v="Mejora/cambio solicitado por Usuario"/>
    <s v="DIANA PACHECO"/>
    <s v="[NO REALIZAR COPIA DE RELEASE YA QUE ES REALIZADA POR JENKINS] 1) Reespaldar sitio actual 2) Copiar de origen a destino, omitir web.confing [SOLO QA] 3) Actualizar cadena de conexion para apuntar al respectivo ambiente de QA * RollBack Reestaurar res..."/>
    <s v="NO APLICAR EN QA PASO POR JENKINS, SOLO LIBERAR PASO. Tiene instrucciones a Base de Datos? Si Base de datos: Q02 - ADMOFVIR - Ejecutar Scripts en el orden en que se encuentran enumerados en la ruta: &amp;quot;~Script/V3.7/Actualizacion/ADMOFVIR&amp;quot; - C..."/>
    <m/>
    <s v="SI"/>
    <s v="https://svn.bciseguros.cl/svn/integracion_continua/BCI/API/ApiOfVirtual/branches/Linea Desarrollo/Fuentes"/>
    <m/>
    <m/>
    <d v="2020-12-29T15:56:25"/>
    <d v="2020-12-29T15:57:52"/>
    <d v="2020-12-30T14:40:08"/>
    <m/>
    <m/>
    <d v="1899-12-30T00:01:00"/>
    <s v="martes"/>
    <s v="0:1"/>
    <n v="-44195.611203703702"/>
    <x v="0"/>
    <s v="PASADO A QA"/>
    <x v="1"/>
    <s v="DIANA PACHECO"/>
    <s v="BCI seguros Generales"/>
    <s v="BD"/>
  </r>
  <r>
    <x v="2"/>
    <n v="202009025620184"/>
    <s v="DPS Banca"/>
    <s v="Yusmarys Guatarama Delgado"/>
    <n v="5673"/>
    <s v="RECHAZADO"/>
    <s v="ACSELX"/>
    <s v="BCI"/>
    <s v="Urgencia"/>
    <s v="PAULO BOLIVAR"/>
    <s v="1.- No existe respaldo previo dado que se trata de piezas nuevas 2.- Ejecutar script en el siguiente orden:   2.1 ACS_TEMP_DPS_BANCA.sql   2.2 ACS_CARGA_DPS_BANCA.sql   2.3 ACS_DPS_LOG.sql   2.4 PKG_DPS_BANCA.pck   2.5 grant_202009025620184.sql   2.6 Es..."/>
    <m/>
    <s v="Problema ejecucion script"/>
    <m/>
    <s v="https://svn.bciseguros.cl/svn/Repositorio_Principal/BCI/ACSELX/V6.0/branches/V6.0/Acselx/Acsel_6i/BasedeDatos"/>
    <m/>
    <m/>
    <d v="2020-11-30T13:54:29"/>
    <d v="2020-11-30T17:43:53"/>
    <m/>
    <m/>
    <m/>
    <d v="1899-12-30T03:49:00"/>
    <s v="lunes"/>
    <s v="3:49"/>
    <d v="1899-12-30T00:00:00"/>
    <x v="2"/>
    <s v="RECHAZADO"/>
    <x v="5"/>
    <n v="0"/>
    <s v="BCI Seguros Vida"/>
    <s v="WEB"/>
  </r>
  <r>
    <x v="2"/>
    <n v="202009025620184"/>
    <s v="DPS Banca"/>
    <s v="Yusmarys Guatarama Delgado"/>
    <n v="5662"/>
    <s v="RECHAZADO"/>
    <s v="ACSELX"/>
    <s v="BCI"/>
    <s v="Mejora/cambio solicitado por Usuario"/>
    <s v="PAULO BOLIVAR"/>
    <s v="1.- No existe respaldo previo dado que se trata de piezas nuevas 2.- Ejecutar script en el siguiente orden:   2.1 ACS_TEMP_DPS_BANCA.sql   2.2 ACS_CARGA_DPS_BANCA.sql   2.3 ACS_DPS_LOG.sql   2.4 PKG_DPS_BANCA.pck   2.5 grant_202009025620184.sql   2.6 Es..."/>
    <m/>
    <s v="Problema ejecucion script"/>
    <m/>
    <s v="https://svn.bciseguros.cl/svn/Repositorio_Principal/BCI/ACSELX/V6.0/branches/V6.0/Acselx/Acsel_6i/BasedeDatos"/>
    <m/>
    <m/>
    <d v="2020-11-26T14:08:23"/>
    <d v="2020-11-30T08:49:44"/>
    <m/>
    <m/>
    <m/>
    <d v="1900-01-02T18:41:00"/>
    <s v="jueves"/>
    <s v="90:41"/>
    <d v="1899-12-30T00:00:00"/>
    <x v="0"/>
    <s v="RECHAZADO"/>
    <x v="5"/>
    <n v="0"/>
    <s v="BCI Seguros Vida"/>
    <s v="WEB"/>
  </r>
  <r>
    <x v="3"/>
    <n v="202012295621425"/>
    <s v="WsLineasComerciales"/>
    <s v="Moises Benjamin Arriagada Cerda"/>
    <n v="5900"/>
    <s v="SOLICITADO A PROD."/>
    <s v="IIS"/>
    <s v="BCI"/>
    <s v="Urgencia"/>
    <s v="LORETO URZUA"/>
    <s v="1) Respaldar destino. 2) Borrar bien 3) copiar de origen a destino 4) Reiniciar pool"/>
    <m/>
    <s v="CONSIDERAR: punto 2 de las instrucciones de QA es: BORRAR BIN"/>
    <s v="NO"/>
    <s v="https://svn.bciseguros.cl/svn/Repositorio_Principal/BCI/IIS/WS/WSLineasComerciales/branches/V3.3/Release"/>
    <m/>
    <m/>
    <d v="2020-12-29T11:15:19"/>
    <d v="2020-12-29T15:46:32"/>
    <d v="2020-12-29T18:04:01"/>
    <m/>
    <m/>
    <d v="1899-12-30T04:31:00"/>
    <s v="martes"/>
    <s v="4:31"/>
    <n v="-44194.752789351849"/>
    <x v="2"/>
    <s v="PASADO A QA"/>
    <x v="2"/>
    <s v="LORETO URZUA"/>
    <s v="BCI seguros Generales"/>
    <s v="WEB"/>
  </r>
  <r>
    <x v="3"/>
    <n v="202011095620932"/>
    <s v="wsIntegracionSins"/>
    <s v="Nicolás Andrés Zapata Tobar"/>
    <n v="5898"/>
    <s v="PASADO A QA"/>
    <s v="IIS"/>
    <s v="BCI"/>
    <s v="Mejora/cambio solicitado por Usuario"/>
    <s v="DANIELA ASTORGA"/>
    <s v="Respaldar version en destino Copiar carpeta bin de origen a destino En caso de error volver a version respaldada"/>
    <m/>
    <s v="solo webconfig"/>
    <s v="NO"/>
    <s v="https://svn.bciseguros.cl/svn/Repositorio_Principal/BCI/IIS/WS/wsIntegracionSins/branches/V3.8/"/>
    <m/>
    <m/>
    <d v="2020-12-29T10:55:47"/>
    <d v="2020-12-29T15:14:23"/>
    <m/>
    <m/>
    <m/>
    <d v="1899-12-30T04:18:00"/>
    <s v="martes"/>
    <s v="4:18"/>
    <d v="1899-12-30T00:00:00"/>
    <x v="0"/>
    <s v="PASADO A QA"/>
    <x v="0"/>
    <s v="PAOLA VARGAS"/>
    <s v="BCI seguros Generales"/>
    <s v="WEB"/>
  </r>
  <r>
    <x v="3"/>
    <n v="202010275620789"/>
    <s v="http://soapweb.zenitseguros.cl"/>
    <s v="Rodrigo Esteban Vistoso Martínez"/>
    <n v="5901"/>
    <s v="SOLICITADO A PROD."/>
    <s v="IIS"/>
    <s v="ZENIT"/>
    <s v="Nuevo"/>
    <s v="LORETO URZUA"/>
    <s v="Seguir las Siguientes instrucciones 1)Respaldar destino 2)Copiar de Origen a Destino Exceptuando webconfig 3)Reciclar Pool 4)En caso de rollback restituir respaldo de paso 1"/>
    <s v="Seguir los siguientes pasos: 1) Ejecutar script ubicadas en carpeta de SVN Scripts llamada SOAP CAMPAÑAS 2021.sql en BD SOAP1 - admsoapz 2)En caso de rollback Ejecutar script ubicadas en carpeta de SVN Scripts llamada ROLLBACK CAMPAÑAS 2021.sql en BD S..."/>
    <m/>
    <s v="NO"/>
    <s v="https://svn.bciseguros.cl/svn/Repositorio_Principal/ZENIT/IIS/WEB/SOAPWEB/branches/V10.9"/>
    <m/>
    <m/>
    <d v="2020-12-29T11:35:59"/>
    <d v="2020-12-29T13:02:40"/>
    <d v="2020-12-31T16:32:06"/>
    <m/>
    <m/>
    <d v="1899-12-30T01:26:00"/>
    <s v="martes"/>
    <s v="1:26"/>
    <n v="-44196.688958333332"/>
    <x v="0"/>
    <s v="PASADO A QA"/>
    <x v="2"/>
    <s v="LORETO URZUA"/>
    <s v="Zenit Seguros"/>
    <s v="BD"/>
  </r>
  <r>
    <x v="2"/>
    <n v="202009025620184"/>
    <s v="DPS Banca"/>
    <s v="Yusmarys Guatarama Delgado"/>
    <n v="5651"/>
    <s v="RECHAZADO"/>
    <s v="ACSELX"/>
    <s v="BCI"/>
    <s v="Mejora/cambio solicitado por Usuario"/>
    <s v="PAULO BOLIVAR"/>
    <s v="1.- No existe respaldo previo dado que se trata de piezas nuevas 2.- Ejecutar script en el siguiente orden:   2.1 ACS_TEMP_DPS_BANCA.sql   2.2 ACS_CARGA_DPS_BANCA.sql   2.3 ACS_DPS_LOG.sql   2.4 PKG_DPS_BANCA.pck   2.5 grant_202009025620184.sql   2.6 Es..."/>
    <m/>
    <s v="Problema ejecucion script"/>
    <m/>
    <s v="https://svn.bciseguros.cl/svn/Repositorio_Principal/BCI/ACSELX/V6.0/branches/V6.0/Acselx/Acsel_6i/BasedeDatos"/>
    <m/>
    <m/>
    <d v="2020-11-25T18:18:12"/>
    <d v="2020-11-26T12:46:46"/>
    <m/>
    <m/>
    <m/>
    <d v="1899-12-30T18:28:00"/>
    <s v="miércoles"/>
    <s v="18:28"/>
    <d v="1899-12-30T00:00:00"/>
    <x v="0"/>
    <s v="RECHAZADO"/>
    <x v="5"/>
    <n v="0"/>
    <s v="BCI Seguros Vida"/>
    <s v="WEB"/>
  </r>
  <r>
    <x v="3"/>
    <n v="202011095620932"/>
    <s v="GestionInspecciones"/>
    <s v="Nicolás Andrés Zapata Tobar"/>
    <n v="5899"/>
    <s v="PASADO A QA"/>
    <s v="IIS"/>
    <s v="BCI"/>
    <s v="Mejora/cambio solicitado por Usuario"/>
    <s v="DANIELA ASTORGA"/>
    <s v="Respaldar version en destino Copiar de origen a destino las siguientes carpetas -bin -Gestion En caso de error volver a version respaldada"/>
    <m/>
    <s v="se pasa BIN a QA, carpeta Gestion no esta en el branch"/>
    <s v="NO"/>
    <s v="https://svn.bciseguros.cl/svn/Repositorio_Principal/BCI/IIS/WEB/Gestioninspecciones/branches/V3.2"/>
    <m/>
    <m/>
    <d v="2020-12-29T10:56:02"/>
    <d v="2020-12-29T11:07:49"/>
    <m/>
    <m/>
    <m/>
    <d v="1899-12-30T00:11:00"/>
    <s v="martes"/>
    <s v="0:11"/>
    <d v="1899-12-30T00:00:00"/>
    <x v="0"/>
    <s v="PASADO A QA"/>
    <x v="0"/>
    <s v="PAOLA VARGAS"/>
    <s v="BCI seguros Generales"/>
    <s v="WEB"/>
  </r>
  <r>
    <x v="3"/>
    <n v="202012285621413"/>
    <s v="WSEmisionDocumentos"/>
    <s v="Sebastián Ignacio Reale Alfaro"/>
    <n v="5889"/>
    <s v="SOLICITADO A PROD."/>
    <s v="IIS"/>
    <s v="ZENIT"/>
    <s v="Incidente"/>
    <s v="BARBARA CABEZAS"/>
    <s v="1.- Realizar respaldo del sitio. 2.- Reemplazar de origen a destino exceptuando web.config 3.- En web.config agregar la siguiente llave &amp;lt;add key=&amp;quot;ConveniosSinPagoPrimeraCuota&amp;quot; value=&amp;quot;63&amp;quot; /&amp;gt;&amp;lt;!--Separar por coma--&amp;gt; dentro de..."/>
    <m/>
    <s v="."/>
    <s v="NO"/>
    <s v="https://svn.bciseguros.cl/svn/Repositorio_Principal/ZENIT/IIS/WS/WSEmisionDocumentos/branches/V1.7.2"/>
    <m/>
    <m/>
    <d v="2020-12-28T17:14:10"/>
    <d v="2020-12-29T10:28:21"/>
    <d v="2020-12-29T10:54:02"/>
    <m/>
    <m/>
    <d v="1899-12-30T17:14:00"/>
    <s v="lunes"/>
    <s v="17:14"/>
    <n v="-44194.454189814816"/>
    <x v="1"/>
    <s v="PASADO A QA"/>
    <x v="2"/>
    <s v="LORETO URZUA"/>
    <s v="Zenit Seguros"/>
    <s v="WEB"/>
  </r>
  <r>
    <x v="3"/>
    <n v="202011195621068"/>
    <s v="Descuento de cesion acumulado"/>
    <s v="José Eduardo Muñoz Medina"/>
    <n v="5895"/>
    <s v="PASADO A QA"/>
    <s v="AS400"/>
    <s v="BCI"/>
    <s v="Mejora/cambio solicitado por Usuario"/>
    <s v="BEATRIZ ILLANES"/>
    <s v="Pasar los objetos indicados desde biblioteca UGDSMMJ0 en ELKAN hacia biblioteca LEUGSIO en AS/400 QA Concorde (BCI Generales)"/>
    <m/>
    <m/>
    <s v="NO"/>
    <m/>
    <m/>
    <m/>
    <d v="2020-12-29T09:11:56"/>
    <d v="2020-12-29T09:47:55"/>
    <m/>
    <m/>
    <m/>
    <d v="1899-12-30T00:35:00"/>
    <s v="martes"/>
    <s v="0:35"/>
    <d v="1899-12-30T00:00:00"/>
    <x v="0"/>
    <s v="PASADO A QA"/>
    <x v="3"/>
    <s v="LUIS SILVA"/>
    <s v="BCI seguros Generales"/>
    <s v="WEB"/>
  </r>
  <r>
    <x v="3"/>
    <n v="202004285618734"/>
    <s v="Endosos Web"/>
    <s v="Pablo Antonio Lorca Retamales"/>
    <n v="5896"/>
    <s v="SOLICITADO A PROD."/>
    <s v="AS400"/>
    <s v="BCI"/>
    <s v="Nuevo"/>
    <s v="ALEXIA REYES"/>
    <s v="reemplazar si existe en QA"/>
    <s v="Ejecutar el siguiente script CREATE OR REPLACE PROCEDURE LEUGSIO.CENPBGEDC  (IN I_CSUCUR  CHAR(1),         IN I_CTPDOC  CHAR(1),         IN I_NDOCTO  DEC(9,0), IN I_FVIGIA  DEC(4,0), IN I_FVIGIM  DEC(2,0), ..."/>
    <m/>
    <s v="NO"/>
    <m/>
    <m/>
    <m/>
    <d v="2020-12-28T20:45:25"/>
    <d v="2020-12-29T09:31:28"/>
    <d v="2021-01-12T13:24:56"/>
    <m/>
    <m/>
    <d v="1899-12-30T12:46:00"/>
    <s v="lunes"/>
    <s v="12:46"/>
    <n v="-44208.558981481481"/>
    <x v="0"/>
    <s v="PASADO A QA"/>
    <x v="3"/>
    <s v="PAOLA VARGAS"/>
    <s v="BCI seguros Generales"/>
    <s v="BD"/>
  </r>
  <r>
    <x v="3"/>
    <n v="202009045620207"/>
    <s v="Base de Datos Analitica P08"/>
    <s v="Jorge Patricio Meza Arriagada"/>
    <n v="5814"/>
    <s v="RECHAZADO"/>
    <s v="SQL"/>
    <s v="BCI"/>
    <s v="Nuevo"/>
    <s v="ELIO DELLAN"/>
    <s v="Ejecutar Script de la carpeta Datos\V1.7.36\Scripts en el siguiente orden: 01A_CREATE_ADMSINIESTROS_PKG_STOCK_TALLERES.sql En caso de error ejecutar el paso B asociado 01B_ADMSINIESTROS_PKG_STOCK_TALLERES_ROLLBACK.sql"/>
    <m/>
    <s v="Cancelada por Desarrollador"/>
    <m/>
    <s v="https://svn.bciseguros.cl/svn/Repositorio_Principal/BI/Datos/branches/V1.7.36"/>
    <m/>
    <m/>
    <d v="2020-12-17T12:30:37"/>
    <d v="2020-12-17T13:01:09"/>
    <m/>
    <m/>
    <m/>
    <d v="1899-12-30T00:30:00"/>
    <s v="jueves"/>
    <s v="0:30"/>
    <d v="1899-12-30T00:00:00"/>
    <x v="0"/>
    <s v="RECHAZADO"/>
    <x v="6"/>
    <s v="FRANCESCO VILLARROEL"/>
    <s v="BCI seguros Generales"/>
    <s v="WEB"/>
  </r>
  <r>
    <x v="2"/>
    <n v="202009045620207"/>
    <s v="Base de Datos Analitica P08"/>
    <s v="Jorge Patricio Meza Arriagada"/>
    <n v="5501"/>
    <s v="RECHAZADO"/>
    <s v="SQL"/>
    <s v="BCI"/>
    <s v="Nuevo"/>
    <s v="ELIO DELLAN"/>
    <s v="Ejecutar Script de la carpeta Datos\V1.7.31\Scripts en el siguiente orden: 01A_REPLACE_ADMSINIESTROS_PKG_STOCK_TALLERES.sql En caso de error ejecutar el paso B asociado 01B_ROLLBACK_ADMSINIESTROS_PKG_STOCK_TALLERES.sql"/>
    <m/>
    <s v="Instrucciones BBDD incompletas"/>
    <m/>
    <s v="https://svn.bciseguros.cl/svn/Repositorio_Principal/BI/Datos/branches/V1.7.31"/>
    <m/>
    <m/>
    <d v="2020-11-10T16:56:59"/>
    <d v="2020-11-11T09:11:32"/>
    <m/>
    <m/>
    <m/>
    <d v="1899-12-30T16:14:00"/>
    <s v="martes"/>
    <s v="16:14"/>
    <d v="1899-12-30T00:00:00"/>
    <x v="0"/>
    <s v="RECHAZADO"/>
    <x v="6"/>
    <s v="FRANCESCO VILLARROEL"/>
    <s v="BCI seguros Generales"/>
    <s v="WEB"/>
  </r>
  <r>
    <x v="3"/>
    <n v="202006245619403"/>
    <s v="Cuadratura Full L&amp;iacute;der v/s Acsel/x"/>
    <s v="Luz Marina Carrero Gomez"/>
    <n v="5878"/>
    <s v="PASADO A QA"/>
    <s v="Ensemble"/>
    <s v="BCI"/>
    <s v="Mejora/cambio solicitado por Usuario"/>
    <s v="MARIA ELENA SORIANO"/>
    <s v="."/>
    <s v="Versión 62989 1) Ejecutar los siguientes scripts.    1.1) Alter Tables.sql    1.2) ENS_PKG_FULLLIDER.sql    1.3) Sinonimos.sql    1.4) Grant.sql 2) En caso de Rollback ejecutar los siguientes script    2.1) Rollback Sinonimos.sql    2.2) Rollback Pack..."/>
    <m/>
    <s v="NO"/>
    <s v="https://svn.bciseguros.cl/svn/Repositorio_Principal/BCI/ACSELX/V6.0/branches/V6.0/Acselx/Acsel_6i/BasedeDatos"/>
    <m/>
    <m/>
    <d v="2020-12-24T13:13:31"/>
    <d v="2020-12-29T08:35:36"/>
    <m/>
    <m/>
    <m/>
    <d v="1900-01-03T19:22:00"/>
    <s v="jueves"/>
    <s v="115:22"/>
    <d v="1899-12-30T00:00:00"/>
    <x v="0"/>
    <s v="PASADO A QA"/>
    <x v="7"/>
    <s v="CARLOS ZUÑIGA"/>
    <s v="BCI seguros Generales"/>
    <s v="BD"/>
  </r>
  <r>
    <x v="3"/>
    <n v="202012105621239"/>
    <s v="ENDOSO WEB"/>
    <s v="Pablo Antonio Lorca Retamales"/>
    <n v="5887"/>
    <s v="SOLICITADO A PROD."/>
    <s v="AS400"/>
    <s v="BCI"/>
    <s v="Urgencia"/>
    <s v="CARLA IQUIRA"/>
    <s v="copiar objetos de un ambiente a otro si existe reemplazar"/>
    <m/>
    <m/>
    <s v="NO"/>
    <m/>
    <m/>
    <m/>
    <d v="2020-12-28T13:59:10"/>
    <d v="2020-12-28T16:52:47"/>
    <d v="2020-12-30T15:42:11"/>
    <m/>
    <m/>
    <d v="1899-12-30T02:53:00"/>
    <s v="lunes"/>
    <s v="2:53"/>
    <n v="-44195.654293981483"/>
    <x v="2"/>
    <s v="PASADO A QA"/>
    <x v="3"/>
    <s v="PAOLA VARGAS"/>
    <s v="BCI seguros Generales"/>
    <s v="WEB"/>
  </r>
  <r>
    <x v="3"/>
    <n v="201912245617363"/>
    <s v="WsAuto3P"/>
    <s v="Paulo Roberto Muñoz Allel"/>
    <n v="5888"/>
    <s v="PASADO A QA"/>
    <s v="IIS"/>
    <s v="BCI"/>
    <s v="Mejora/cambio solicitado por Usuario"/>
    <s v="MARIA JOSE MUNOZ"/>
    <s v="INSTRUCCIONES WEB Seguir los siguientes pasos: 1) Respaldar origen 2) Copiar de Origen a destino EXCEPTUANDO web.config 3) En caso de rollback restaurar paso realizado en paso 1"/>
    <m/>
    <m/>
    <s v="NO"/>
    <s v="https://svn.bciseguros.cl/svn/Repositorio_Principal/BCI/IIS/WS/wsauto3p/branches/V1.0"/>
    <m/>
    <m/>
    <d v="2020-12-28T15:23:57"/>
    <d v="2020-12-28T16:15:37"/>
    <m/>
    <m/>
    <m/>
    <d v="1899-12-30T00:51:00"/>
    <s v="lunes"/>
    <s v="0:51"/>
    <d v="1899-12-30T00:00:00"/>
    <x v="0"/>
    <s v="PASADO A QA"/>
    <x v="0"/>
    <s v="PAOLA VARGAS"/>
    <s v="BCI seguros Generales"/>
    <s v="WEB"/>
  </r>
  <r>
    <x v="2"/>
    <n v="202009165620327"/>
    <s v="Carga Masiva Banca"/>
    <s v="Claudia Carmona Mardones"/>
    <n v="5344"/>
    <s v="RECHAZADO"/>
    <s v="SQL"/>
    <s v="BCI"/>
    <s v="Mejora/cambio solicitado por Usuario"/>
    <s v="CARLOS TOLEDO"/>
    <s v="Favor ejecutar las siguientes instrucciones en AS400 QA Concorde: alter table &amp;quot;LEUGDID&amp;quot;.&amp;quot;ABAUGBMO&amp;quot; ADD MODBCI_BMO char(8); alter table &amp;quot;LEUGDID&amp;quot;.&amp;quot;ABAUGBMO&amp;quot; ADD EVEREST_COD char(8); alter table &amp;quot;LEUGDID&amp;quot;...."/>
    <m/>
    <s v="Cancelada por Desarrollador"/>
    <m/>
    <s v="No aplica"/>
    <m/>
    <m/>
    <d v="2020-10-19T17:08:32"/>
    <d v="2020-11-03T15:58:19"/>
    <m/>
    <m/>
    <m/>
    <d v="1900-01-13T22:49:00"/>
    <s v="lunes"/>
    <s v="358:49"/>
    <d v="1899-12-30T00:00:00"/>
    <x v="0"/>
    <s v="RECHAZADO"/>
    <x v="6"/>
    <s v="CARLA IQUIRA"/>
    <s v="BCI seguros Generales"/>
    <s v="WEB"/>
  </r>
  <r>
    <x v="3"/>
    <n v="202012245621402"/>
    <s v="Web Corporativa 3.0 - Portal Cliente"/>
    <s v="Diana Pacheco Jaimes"/>
    <n v="5881"/>
    <s v="SOLICITADO A PROD."/>
    <s v="IIS"/>
    <s v="BCI"/>
    <s v="Urgencia"/>
    <s v="DIANA PACHECO"/>
    <s v="Pasos: 1.  Respaldar sitio actual. 2.  Descargar contenido de ruta SVN 3. Copiar todo el contenido del svn: https://svn.bciseguros.cl/svn/Repositorio_Principal/BCI/IIS/WEB/Clientes/branches/V4.1/Release en ruta carpeta: Clientes , omitiendo los archivos..."/>
    <m/>
    <m/>
    <s v="NO"/>
    <s v="https://svn.bciseguros.cl/svn/Repositorio_Principal/BCI/IIS/WEB/Clientes/branches/V4.1/Release"/>
    <m/>
    <m/>
    <d v="2020-12-28T11:38:35"/>
    <d v="2020-12-28T12:41:06"/>
    <d v="2020-12-28T13:32:58"/>
    <m/>
    <m/>
    <d v="1899-12-30T01:02:00"/>
    <s v="lunes"/>
    <s v="1:2"/>
    <n v="-44193.564560185187"/>
    <x v="2"/>
    <s v="PASADO A QA"/>
    <x v="8"/>
    <e v="#N/A"/>
    <s v="BCI seguros Generales"/>
    <s v="WEB"/>
  </r>
  <r>
    <x v="2"/>
    <n v="202009225620369"/>
    <s v="BUC"/>
    <s v="Rodrigo Esteban Vistoso Martínez"/>
    <n v="5512"/>
    <s v="RECHAZADO"/>
    <s v="IIS"/>
    <s v="BCI"/>
    <s v="Mejora/cambio solicitado por Usuario"/>
    <s v="YORKA CARVAJAL"/>
    <s v="Seguir los Siguiente pasos: 1)Respaldar Destino 2)Borrar todo el Destino Exceptuando Web.config , licenses.licx y Carpeta LOG 3)Copiar de origen a destino Exceptuando WEB.config , licenses.licx y carpeta LOG 4)Reciclar pool 5)En caso de problemas contac..."/>
    <m/>
    <s v="Instrucciones release incompletas"/>
    <m/>
    <s v="https://svn.bciseguros.cl/svn/Repositorio_Principal/BCI/IIS/WEB/BUC/branches/V4.4"/>
    <m/>
    <m/>
    <d v="2020-11-11T12:41:31"/>
    <d v="2020-11-11T15:57:51"/>
    <m/>
    <m/>
    <m/>
    <d v="1899-12-30T03:16:00"/>
    <s v="miércoles"/>
    <s v="3:16"/>
    <d v="1899-12-30T00:00:00"/>
    <x v="0"/>
    <s v="RECHAZADO"/>
    <x v="2"/>
    <s v="LORETO URZUA"/>
    <s v="BCI seguros Generales"/>
    <s v="WEB"/>
  </r>
  <r>
    <x v="3"/>
    <n v="202012285621406"/>
    <s v="VISUALTIME"/>
    <s v="Juan Pablo Lizama Lira"/>
    <n v="5882"/>
    <s v="SOLICITADO A PROD."/>
    <s v="IIS"/>
    <s v="BCI"/>
    <s v="Urgencia"/>
    <s v="JULIO MOLINA"/>
    <s v="/Documentos"/>
    <s v="N/A"/>
    <m/>
    <s v="NO"/>
    <s v="https://svn.bciseguros.cl/svn/Repositorio_Principal/BCI/IIS/WEB/VisualTime/branches/V1.1/Release"/>
    <m/>
    <m/>
    <d v="2020-12-28T10:26:20"/>
    <d v="2020-12-28T12:04:54"/>
    <d v="2020-12-28T12:08:42"/>
    <m/>
    <m/>
    <d v="1899-12-30T01:38:00"/>
    <s v="lunes"/>
    <s v="1:38"/>
    <n v="-44193.506041666667"/>
    <x v="2"/>
    <s v="PASADO A QA"/>
    <x v="6"/>
    <s v="CARLA IQUIRA"/>
    <s v="BCI seguros Generales"/>
    <s v="BD"/>
  </r>
  <r>
    <x v="3"/>
    <n v="202009165620333"/>
    <s v="Mantenci&amp;oacute;n al proceso DEV_PRIMA"/>
    <s v="Eduardo Antonio Fernandez Zuñiga"/>
    <n v="5877"/>
    <s v="PASADO A QA"/>
    <s v="ACSELX"/>
    <s v="BCI"/>
    <s v="Mejora/cambio solicitado por Usuario"/>
    <s v="MARIA ELENA SORIANO"/>
    <s v="SVN: 62988 esquema ACSELX 1.- Respaldar Programa Fuente carga01.fmb                                                     conscarg.fmb Copiar los componentes  carga01.fmb                                          conscarg.fmb                              ..."/>
    <m/>
    <m/>
    <s v="NO"/>
    <s v="https://svn.bciseguros.cl/svn/Repositorio_Principal/BCI/ACSELX/V6.0/branches/V6.0/Acselx/Acsel_6i"/>
    <m/>
    <m/>
    <d v="2020-12-24T12:25:00"/>
    <d v="2020-12-28T09:54:19"/>
    <m/>
    <m/>
    <m/>
    <d v="1900-01-02T21:29:00"/>
    <s v="jueves"/>
    <s v="93:29"/>
    <d v="1899-12-30T00:00:00"/>
    <x v="0"/>
    <s v="PASADO A QA"/>
    <x v="5"/>
    <s v="CARLOS ZUÑIGA"/>
    <s v="BCI Seguros Vida"/>
    <s v="WEB"/>
  </r>
  <r>
    <x v="3"/>
    <n v="202005265619018"/>
    <s v="ContactoGestionCorredores"/>
    <s v="Victor Marcelo Oliva Espina"/>
    <n v="5865"/>
    <s v="PASADO A QA"/>
    <s v="IIS"/>
    <s v="BCI"/>
    <s v="Mejora/cambio solicitado por Usuario"/>
    <s v="DIANA PACHECO"/>
    <s v="1) Respaldar sitio actual 2) Copiar archivos desde carpeta origen a destino excepto carpetas B, C, Logs, Plantillas y archivo web.config. 3)agregar en el web.config dentro del tag “appSettings” el siguiente tag (Favor completar referencia a la ruta..."/>
    <s v="No tiene instrucciones de base de datos."/>
    <m/>
    <s v="NO"/>
    <s v="https://svn.bciseguros.cl/svn/Repositorio_Principal/BCI/IIS/WEB/ContactoGestionCorredores/branches/V1.2.3"/>
    <m/>
    <m/>
    <d v="2020-12-23T17:36:33"/>
    <d v="2020-12-28T09:47:15"/>
    <m/>
    <m/>
    <m/>
    <d v="1900-01-03T16:10:00"/>
    <s v="miércoles"/>
    <s v="112:10"/>
    <d v="1899-12-30T00:00:00"/>
    <x v="0"/>
    <s v="PASADO A QA"/>
    <x v="1"/>
    <s v="DIANA PACHECO"/>
    <s v="BCI seguros Generales"/>
    <s v="BD"/>
  </r>
  <r>
    <x v="2"/>
    <n v="202009225620369"/>
    <s v="BUC"/>
    <s v="Florencio Elías Espinoza Chaparro"/>
    <n v="5481"/>
    <s v="RECHAZADO"/>
    <s v="IIS"/>
    <s v="BCI"/>
    <s v="Mejora/cambio solicitado por Usuario"/>
    <s v="YORKA CARVAJAL"/>
    <s v="Instrucciones QA:   Seguir las siguientes instrucciones: 1)Respaldar destino 2) Borrar Web.Config de carpeta Destino. 3)copiar de origen a destino exceptuando Web.config 4)copiar de Origen archivo:  web_nuevo.config a Destino. 5) Renombrar archivo copia..."/>
    <m/>
    <s v="Rutas Origen o Destinos Invalidas"/>
    <m/>
    <s v="https://svn.bciseguros.cl/svn/Repositorio_Principal/BCI/IIS/WEB/BUC/branches/V4.4"/>
    <m/>
    <m/>
    <d v="2020-11-06T09:10:56"/>
    <d v="2020-11-09T09:00:20"/>
    <m/>
    <m/>
    <m/>
    <d v="1900-01-01T23:49:00"/>
    <s v="viernes"/>
    <s v="71:49"/>
    <d v="1899-12-30T00:00:00"/>
    <x v="0"/>
    <s v="RECHAZADO"/>
    <x v="8"/>
    <e v="#N/A"/>
    <s v="BCI seguros Generales"/>
    <s v="WEB"/>
  </r>
  <r>
    <x v="2"/>
    <n v="202009225620369"/>
    <s v="BUC"/>
    <s v="Florencio Elías Espinoza Chaparro"/>
    <n v="5475"/>
    <s v="RECHAZADO"/>
    <s v="IIS"/>
    <s v="BCI"/>
    <s v="Mejora/cambio solicitado por Usuario"/>
    <s v="YORKA CARVAJAL"/>
    <s v="Instrucciones QA:   Seguir las siguientes instrucciones: 1)Respaldar destino 2)copiar de origen a destino exceptuando Web.config 4)En caso de rollback restablecer respaldo de paso 1 5)Si hubiera problemas con el paso contactarse con rodirgo Vistoso"/>
    <m/>
    <s v="Rutas Origen o Destinos Invalidas"/>
    <m/>
    <s v="https://svn.bciseguros.cl/svn/Repositorio_Principal/BCI/IIS/WEB/BUC/branches/V4.4/Release"/>
    <m/>
    <m/>
    <d v="2020-11-05T15:09:07"/>
    <d v="2020-11-05T15:51:09"/>
    <m/>
    <m/>
    <m/>
    <d v="1899-12-30T00:42:00"/>
    <s v="jueves"/>
    <s v="0:42"/>
    <d v="1899-12-30T00:00:00"/>
    <x v="0"/>
    <s v="RECHAZADO"/>
    <x v="8"/>
    <e v="#N/A"/>
    <s v="BCI seguros Generales"/>
    <s v="WEB"/>
  </r>
  <r>
    <x v="3"/>
    <n v="201907095615570"/>
    <s v="Bus de recaudaci&amp;amp;amp;amp;amp;amp;amp;amp;oacute;n Pac/Pat Zenit"/>
    <s v="Luis Alejandro Caceres Lopez"/>
    <n v="5879"/>
    <s v="PASADO A QA"/>
    <s v="AS400"/>
    <s v="ZENIT"/>
    <s v="Mejora detectada por desarrollador"/>
    <s v="JUAN PABLO VARGAS ORTIZ"/>
    <s v="Avisar a correo externo.cristian.alarcon@bciseguros.com 9 9955 2004 gracias"/>
    <m/>
    <m/>
    <s v="NO"/>
    <m/>
    <m/>
    <m/>
    <d v="2020-12-28T01:29:55"/>
    <d v="2020-12-28T08:41:02"/>
    <m/>
    <m/>
    <m/>
    <d v="1899-12-30T07:11:00"/>
    <s v="lunes"/>
    <s v="7:11"/>
    <d v="1899-12-30T00:00:00"/>
    <x v="0"/>
    <s v="PASADO A QA"/>
    <x v="3"/>
    <s v="LUIS SILVA"/>
    <s v="Zenit Seguros"/>
    <s v="WEB"/>
  </r>
  <r>
    <x v="3"/>
    <n v="202010285620803"/>
    <s v="SINIESTRO - LIQUIDACIO"/>
    <s v="Luis Silva Ramirez"/>
    <n v="5876"/>
    <s v="SOLICITADO A PROD."/>
    <s v="AS400"/>
    <s v="BCI"/>
    <s v="Mejora/cambio solicitado por Usuario"/>
    <s v="ELIO DELLAN"/>
    <s v="Llevar de origen a destino"/>
    <s v="no"/>
    <m/>
    <s v="NO"/>
    <m/>
    <m/>
    <m/>
    <d v="2020-12-24T12:24:08"/>
    <d v="2020-12-28T08:39:05"/>
    <d v="2021-01-20T15:32:45"/>
    <m/>
    <m/>
    <d v="1900-01-02T20:14:00"/>
    <s v="jueves"/>
    <s v="92:14"/>
    <n v="-44216.647743055553"/>
    <x v="0"/>
    <s v="PASADO A QA"/>
    <x v="3"/>
    <s v="YORKA CARVAJAL"/>
    <s v="BCI seguros Generales"/>
    <s v="BD"/>
  </r>
  <r>
    <x v="2"/>
    <n v="202009225620375"/>
    <s v="wslisasoap"/>
    <s v="Alvaro Camilo Azua Salgado"/>
    <n v="5613"/>
    <s v="RECHAZADO"/>
    <s v="IIS"/>
    <s v="BCI"/>
    <s v="Mejora/cambio solicitado por Usuario"/>
    <s v="MARIA JOSE MUNOZ"/>
    <s v="1.- respaldar el release actual 2.- copiar todo el release del origen hacia el destino (EXCEPTO EL WEB.CONFIG) 3.- agrega la siguien key en el web.config &amp;lt;add key=&amp;quot;SNWAFE22&amp;quot; value=&amp;quot;SNWAFE22&amp;quot; /&amp;gt; ----------------------------------..."/>
    <m/>
    <s v="Instrucciones release incompletas"/>
    <m/>
    <s v="https://svn.bciseguros.cl/svn/Repositorio_Principal/BCI/IIS/WS/WsLisaSoap/branches/V1.6.8"/>
    <m/>
    <m/>
    <d v="2020-11-23T15:46:44"/>
    <d v="2020-11-24T09:18:12"/>
    <m/>
    <m/>
    <m/>
    <d v="1899-12-30T17:31:00"/>
    <s v="lunes"/>
    <s v="17:31"/>
    <d v="1899-12-30T00:00:00"/>
    <x v="0"/>
    <s v="RECHAZADO"/>
    <x v="0"/>
    <s v="PAOLA VARGAS"/>
    <s v="BCI seguros Generales"/>
    <s v="WEB"/>
  </r>
  <r>
    <x v="3"/>
    <n v="202012235621393"/>
    <s v="Generacion PDF ENS"/>
    <s v="Luis Jose Dellan Liscano"/>
    <n v="5875"/>
    <s v="SOLICITADO A PROD."/>
    <s v="AS400"/>
    <s v="BCI"/>
    <s v="Mejora/cambio solicitado por Usuario"/>
    <s v="JULIAN QUINTAS"/>
    <s v="1.- El objeto SUPENSITC no se copia, es un copy. 2.- Copiar de origen a destino."/>
    <m/>
    <m/>
    <s v="NO"/>
    <m/>
    <m/>
    <m/>
    <d v="2020-12-24T11:29:28"/>
    <d v="2020-12-24T12:10:39"/>
    <d v="2020-12-29T12:41:55"/>
    <m/>
    <m/>
    <d v="1899-12-30T00:41:00"/>
    <s v="jueves"/>
    <s v="0:41"/>
    <n v="-44194.529108796298"/>
    <x v="0"/>
    <s v="PASADO A QA"/>
    <x v="3"/>
    <s v="CARLA IQUIRA"/>
    <s v="BCI seguros Generales"/>
    <s v="WEB"/>
  </r>
  <r>
    <x v="0"/>
    <n v="202009245620421"/>
    <s v="mesaderepuestosback"/>
    <s v="Eduardo Francisco Arriagada Nuñez"/>
    <n v="6244"/>
    <s v="RECHAZADO"/>
    <s v="IIS"/>
    <s v="BCI"/>
    <s v="Mejora/cambio solicitado por Usuario"/>
    <s v="SEBASTIAN GONZALEZ"/>
    <s v="Indicar las acciones a seguir antes de subir el producto. 1. Respaldar release servicio web actual de mesaderepuestosback.qa.bciseguros.cl en certificación. Indicar las acciones a seguir para la instalación del producto. 1. Copiar TODO el release des..."/>
    <s v="1-  Ejecutar en Q11, los scripts llamados &amp;quot;MDR-Fase2-Etapa3.sql&amp;quot; y &amp;quot;MDR-Fase2-Etapa3-Inicializacion.sql&amp;quot; (en ese orden) ubicados en la siguiente ruta: https://svn.bciseguros.cl/svn/Repositorio_Principal/BCI/IIS/WEB/mesaderepuestosback..."/>
    <s v="Instrucciones con ruta SVN"/>
    <s v="NO"/>
    <s v="https://svn.bciseguros.cl/svn/Repositorio_Principal/BCI/IIS/WEB/mesaderepuestosback/branches/V2.4.2"/>
    <m/>
    <m/>
    <d v="2021-02-15T11:34:48"/>
    <d v="2021-02-15T11:49:51"/>
    <m/>
    <m/>
    <m/>
    <d v="1899-12-30T00:15:00"/>
    <s v="lunes"/>
    <s v="0:15"/>
    <d v="1899-12-30T00:00:00"/>
    <x v="0"/>
    <s v="RECHAZADO"/>
    <x v="0"/>
    <s v="PAOLA VARGAS"/>
    <s v="BCI seguros Generales"/>
    <s v="BD"/>
  </r>
  <r>
    <x v="3"/>
    <n v="202010285620803"/>
    <s v="CotizadorABCDIN"/>
    <s v="Daniel Alejandro Barraza Rodríguez"/>
    <n v="5874"/>
    <s v="SOLICITADO A PROD."/>
    <s v="IIS"/>
    <s v="BCI"/>
    <s v="Nuevo"/>
    <s v="DANIEL BARRAZA"/>
    <s v="Esto es iis"/>
    <s v="Esto es base de datos"/>
    <s v="esto es una prueba"/>
    <s v="SI"/>
    <s v="https://svn.bciseguros.cl/svn/integracion_continua/BCI/WEB/Accesocotizadores/branches/V1.0"/>
    <m/>
    <m/>
    <d v="2020-12-24T10:45:52"/>
    <d v="2020-12-24T10:46:21"/>
    <d v="2020-12-24T10:47:13"/>
    <m/>
    <m/>
    <d v="1899-12-30T00:00:00"/>
    <s v="jueves"/>
    <s v="0:0"/>
    <n v="-44189.449456018519"/>
    <x v="0"/>
    <s v="PASADO A QA"/>
    <x v="8"/>
    <e v="#N/A"/>
    <s v="BCI seguros Generales"/>
    <s v="BD"/>
  </r>
  <r>
    <x v="3"/>
    <n v="202007275619747"/>
    <s v="ApiCotMulRamo"/>
    <s v="Víctor Danilo Carreño Leal"/>
    <n v="5871"/>
    <s v="SOLICITADO A PROD."/>
    <s v="IIS"/>
    <s v="BCI"/>
    <s v="Mejora/cambio solicitado por Usuario"/>
    <s v="SILVANA LANDAETA"/>
    <s v="(ya puesto en QA) Web - Respaldar sitio en destino - Copiar de Origen a destino, excepción web.config, Log y Documentos"/>
    <s v="(ya puesto en QA) BD (base de datos P16) - En esquema ADMCMR los siguientes script que se encuentran en &amp;quot;Script/28-12-2020&amp;quot;: 1 - SCRIPT DATA_ESTRUCTURA.sql * en caso error ejecutar el siguiente archivo 2 - SCRIPT ROLLBACK.sql"/>
    <m/>
    <s v="SI"/>
    <s v="https://svn.bciseguros.cl/svn/integracion_continua/BCI/API/ApiCotMulRamo/branches/Linea Desarrollo"/>
    <m/>
    <m/>
    <d v="2020-12-24T08:01:07"/>
    <d v="2020-12-24T08:53:20"/>
    <d v="2020-12-24T09:45:39"/>
    <m/>
    <m/>
    <d v="1899-12-30T00:52:00"/>
    <s v="jueves"/>
    <s v="0:52"/>
    <n v="-44189.406701388885"/>
    <x v="0"/>
    <s v="PASADO A QA"/>
    <x v="2"/>
    <s v="LORETO URZUA"/>
    <s v="BCI seguros Generales"/>
    <s v="BD"/>
  </r>
  <r>
    <x v="3"/>
    <n v="202011235621081"/>
    <s v="CotizadorTransporte"/>
    <s v="Víctor Danilo Carreño Leal"/>
    <n v="5870"/>
    <s v="SOLICITADO A PROD."/>
    <s v="IIS"/>
    <s v="BCI"/>
    <s v="Mejora/cambio solicitado por Usuario"/>
    <s v="SILVANA LANDAETA"/>
    <s v="(ya puesto en QA, solo para regularizar)   Web - Respaldar sitio en destino - Copiar de origen a destino, excepción de web.config, log y configuracion"/>
    <m/>
    <m/>
    <s v="SI"/>
    <s v="https://svn.bciseguros.cl/svn/integracion_continua/BCI/WEB/CotizadorTransporte/branches/Linea_Desarrollo"/>
    <m/>
    <m/>
    <d v="2020-12-24T07:56:09"/>
    <d v="2020-12-24T08:53:05"/>
    <d v="2020-12-24T09:43:56"/>
    <m/>
    <m/>
    <d v="1899-12-30T00:56:00"/>
    <s v="jueves"/>
    <s v="0:56"/>
    <n v="-44189.405509259261"/>
    <x v="0"/>
    <s v="PASADO A QA"/>
    <x v="2"/>
    <s v="LORETO URZUA"/>
    <s v="BCI seguros Generales"/>
    <s v="WEB"/>
  </r>
  <r>
    <x v="3"/>
    <n v="202007275619755"/>
    <s v="ApiTarificacionCotizadores"/>
    <s v="Víctor Danilo Carreño Leal"/>
    <n v="5869"/>
    <s v="SOLICITADO A PROD."/>
    <s v="IIS"/>
    <s v="BCI"/>
    <s v="Mejora/cambio solicitado por Usuario"/>
    <s v="SILVANA LANDAETA"/>
    <s v="(Instrucciones ya puestas en QA) - En web.config, agregar el connectionStrings que se encuentra en &amp;quot;Documentación/Nuevo connectionStrings.txt&amp;quot;, homologando su datos de conexión al ambiente productivo.(Base de datos p16, esquema ADMTRF)"/>
    <m/>
    <m/>
    <s v="SI"/>
    <s v="https://svn.bciseguros.cl/svn/integracion_continua/BCI/API/ApiTarificacionCotizadores/branches/Linea Desarrollo"/>
    <m/>
    <m/>
    <d v="2020-12-24T07:52:03"/>
    <d v="2020-12-24T08:52:53"/>
    <d v="2020-12-24T09:38:40"/>
    <m/>
    <m/>
    <d v="1899-12-30T01:00:00"/>
    <s v="jueves"/>
    <s v="1:0"/>
    <n v="-44189.40185185185"/>
    <x v="0"/>
    <s v="PASADO A QA"/>
    <x v="2"/>
    <s v="LORETO URZUA"/>
    <s v="BCI seguros Generales"/>
    <s v="WEB"/>
  </r>
  <r>
    <x v="3"/>
    <n v="201912245617363"/>
    <s v="WsAuto3P"/>
    <s v="Paulo Roberto Muñoz Allel"/>
    <n v="5868"/>
    <s v="PASADO A QA"/>
    <s v="IIS"/>
    <s v="BCI"/>
    <s v="Mejora/cambio solicitado por Usuario"/>
    <s v="MARIA JOSE MUNOZ"/>
    <s v="INSTRUCCIONES WEB Seguir los siguientes pasos: 1) Respaldar origen 2) Copiar de Origen a destino EXCEPTUANDO web.config 3) En caso de rollback restaurar paso realizado en paso 1"/>
    <m/>
    <m/>
    <s v="NO"/>
    <s v="https://svn.bciseguros.cl/svn/Repositorio_Principal/BCI/IIS/WS/wsauto3p/branches/V1.0"/>
    <m/>
    <m/>
    <d v="2020-12-23T18:37:45"/>
    <d v="2020-12-24T08:40:57"/>
    <m/>
    <m/>
    <m/>
    <d v="1899-12-30T14:03:00"/>
    <s v="miércoles"/>
    <s v="14:3"/>
    <d v="1899-12-30T00:00:00"/>
    <x v="0"/>
    <s v="PASADO A QA"/>
    <x v="0"/>
    <s v="PAOLA VARGAS"/>
    <s v="BCI seguros Generales"/>
    <s v="WEB"/>
  </r>
  <r>
    <x v="3"/>
    <n v="202012075621222"/>
    <s v="Seguro Obligatorio"/>
    <s v="Luis Silva Ramirez"/>
    <n v="5864"/>
    <s v="SOLICITADO A PROD."/>
    <s v="AS400"/>
    <s v="BCI"/>
    <s v="Urgencia"/>
    <s v="FRANCISCO AGUILAR"/>
    <s v="Por necesidad del negocio y distribuir pólizas por ventas del año 2021"/>
    <s v="Llevar de origen a destino"/>
    <m/>
    <s v="NO"/>
    <m/>
    <m/>
    <m/>
    <d v="2020-12-23T17:34:36"/>
    <d v="2020-12-24T07:32:37"/>
    <d v="2020-12-24T10:15:11"/>
    <m/>
    <m/>
    <d v="1899-12-30T13:58:00"/>
    <s v="miércoles"/>
    <s v="13:58"/>
    <n v="-44189.427210648151"/>
    <x v="2"/>
    <s v="PASADO A QA"/>
    <x v="3"/>
    <s v="YORKA CARVAJAL"/>
    <s v="BCI seguros Generales"/>
    <s v="BD"/>
  </r>
  <r>
    <x v="3"/>
    <n v="202012185621343"/>
    <s v="DenuncioWebVehiculos"/>
    <s v="Yorka Carola Carvajal San Martin"/>
    <n v="5862"/>
    <s v="SOLICITADO A PROD."/>
    <s v="IIS"/>
    <s v="BCI"/>
    <s v="Urgencia"/>
    <s v="CELIA SOBARZO LAGOS"/>
    <s v="1.Respaldar contenido de destino 2.Borrar contenido de destino a excepeción del web.config 3.Copiar desde origen a destino a expceción del web.config 4.Reciclar pool de la aplicación"/>
    <m/>
    <m/>
    <s v="NO"/>
    <s v="https://svn.bciseguros.cl/svn/Repositorio_Principal/BCI/IIS/WEB/DenunciosWeb/branches/V1.1.10/Release"/>
    <m/>
    <m/>
    <d v="2020-12-23T16:23:31"/>
    <d v="2020-12-23T17:50:26"/>
    <d v="2020-12-23T18:06:55"/>
    <m/>
    <m/>
    <d v="1899-12-30T01:26:00"/>
    <s v="miércoles"/>
    <s v="1:26"/>
    <n v="-44188.754803240743"/>
    <x v="2"/>
    <s v="PASADO A QA"/>
    <x v="8"/>
    <e v="#N/A"/>
    <s v="BCI seguros Generales"/>
    <s v="WEB"/>
  </r>
  <r>
    <x v="3"/>
    <n v="202010295620822"/>
    <s v="Facturacion Ensemble"/>
    <s v="Luz Marina Carrero Gomez"/>
    <n v="5854"/>
    <s v="PASADO A QA"/>
    <s v="Ensemble"/>
    <s v="BCI"/>
    <s v="Nuevo"/>
    <s v="MARIA ELENA SORIANO"/>
    <s v="."/>
    <s v="Version: 62883 1) Respaldar package   1.1) ADMENS.ENS_PKG_CUADRATURA 2) Ejecutar scripts   2.1) ENS_PKG_Cuadratura.sql 3) En caso de rollback   3.1) Ejecutar respaldo del punto 1.1)"/>
    <m/>
    <s v="NO"/>
    <s v="https://svn.bciseguros.cl/svn/Repositorio_Principal/BCI/ACSELX/V6.0/branches/V6.0/Acselx/Acsel_6i/BasedeDatos"/>
    <m/>
    <m/>
    <d v="2020-12-22T18:49:07"/>
    <d v="2020-12-23T16:57:46"/>
    <m/>
    <m/>
    <m/>
    <d v="1899-12-30T22:08:00"/>
    <s v="martes"/>
    <s v="22:8"/>
    <d v="1899-12-30T00:00:00"/>
    <x v="0"/>
    <s v="PASADO A QA"/>
    <x v="7"/>
    <s v="CARLOS ZUÑIGA"/>
    <s v="BCI seguros Generales"/>
    <s v="BD"/>
  </r>
  <r>
    <x v="3"/>
    <n v="202012225621374"/>
    <s v="ApiControlAcceso"/>
    <s v="Victor Marcelo Oliva Espina"/>
    <n v="5853"/>
    <s v="SOLICITADO A PROD."/>
    <s v="IIS"/>
    <s v="BCI"/>
    <s v="Mejora/cambio solicitado por Usuario"/>
    <s v="DIANA PACHECO"/>
    <s v="ejecutar solo script mantener release."/>
    <s v="Tiene instrucciones a Base de Datos? Si Instrucciones BD: Base de datos: SID: Q11 Esquema: ADMPERFILES - Ejecutar scripts, enumerados en orden de ejecución, ubicados en la ruta SVN: &amp;quot;~/Scripts/2.6.1/Actualizacion&amp;quot; - Caso de error ejecutar r..."/>
    <m/>
    <s v="NO"/>
    <s v="https://svn.bciseguros.cl/svn/Repositorio_Principal/BCI/IIS/WS/ApiControlAcceso/branches/LineaDesarrollo/Scripts/2.6.1"/>
    <m/>
    <m/>
    <d v="2020-12-22T18:03:06"/>
    <d v="2020-12-23T16:56:05"/>
    <d v="2020-12-23T17:27:12"/>
    <m/>
    <m/>
    <d v="1899-12-30T22:52:00"/>
    <s v="martes"/>
    <s v="22:52"/>
    <n v="-44188.727222222224"/>
    <x v="0"/>
    <s v="PASADO A QA"/>
    <x v="1"/>
    <s v="DIANA PACHECO"/>
    <s v="BCI seguros Generales"/>
    <s v="BD"/>
  </r>
  <r>
    <x v="3"/>
    <n v="202009025620185"/>
    <s v="PRODUCCION GENERALES"/>
    <s v="Hernan Ferrada Recabal"/>
    <n v="5863"/>
    <s v="SOLICITADO A PROD."/>
    <s v="AS400"/>
    <s v="BCI"/>
    <s v="Mejora/cambio solicitado por Usuario"/>
    <s v="CARLOS TOLEDO"/>
    <s v="ninguna"/>
    <s v="pasar objetos de mi biblioteca, me falto pasar un objeto"/>
    <m/>
    <s v="NO"/>
    <m/>
    <m/>
    <m/>
    <d v="2020-12-23T16:44:37"/>
    <d v="2020-12-23T16:53:14"/>
    <d v="2020-12-24T12:12:00"/>
    <m/>
    <m/>
    <d v="1899-12-30T00:08:00"/>
    <s v="miércoles"/>
    <s v="0:8"/>
    <n v="-44189.508333333331"/>
    <x v="0"/>
    <s v="PASADO A QA"/>
    <x v="3"/>
    <s v="PAOLA CONTRERAS"/>
    <s v="BCI seguros Generales"/>
    <s v="BD"/>
  </r>
  <r>
    <x v="3"/>
    <n v="202012025621184"/>
    <s v="FIN700"/>
    <s v="Juan Pablo Lizama Lira"/>
    <n v="5819"/>
    <s v="PASADO A QA"/>
    <s v="Otros"/>
    <s v="BCI"/>
    <s v="Mejora/cambio solicitado por Usuario"/>
    <s v="LUIS GONZALEZ"/>
    <s v="Según documento adjunto: \Documentos"/>
    <m/>
    <m/>
    <m/>
    <s v="https://svn.bciseguros.cl/svn/Repositorio_Principal/INFRAESTRUCTURA_TI/FIN700/branches/V1.56"/>
    <m/>
    <m/>
    <d v="2020-12-17T13:03:42"/>
    <d v="2020-12-23T16:45:15"/>
    <m/>
    <m/>
    <m/>
    <d v="1900-01-05T03:41:00"/>
    <s v="jueves"/>
    <s v="147:41"/>
    <d v="1899-12-30T00:00:00"/>
    <x v="0"/>
    <s v="PASADO A QA"/>
    <x v="6"/>
    <s v="CARLA IQUIRA"/>
    <s v="BCI seguros Generales"/>
    <s v="WEB"/>
  </r>
  <r>
    <x v="4"/>
    <n v="202010145620633"/>
    <s v="RenovacionLineasPersonales"/>
    <s v="Caricia Isabel Jara Cubillos"/>
    <n v="5366"/>
    <s v="RECHAZADO"/>
    <s v="AS400"/>
    <s v="BCI"/>
    <s v="Mejora/cambio solicitado por Usuario"/>
    <s v="ELIZABETH QUINTANA"/>
    <s v="."/>
    <m/>
    <s v="Rutas Origen o Destinos Invalidas"/>
    <m/>
    <m/>
    <m/>
    <m/>
    <d v="2020-10-21T12:34:23"/>
    <d v="2020-10-21T15:08:40"/>
    <m/>
    <m/>
    <m/>
    <d v="1899-12-30T02:34:00"/>
    <s v="miércoles"/>
    <s v="2:34"/>
    <d v="1899-12-30T00:00:00"/>
    <x v="0"/>
    <s v="RECHAZADO"/>
    <x v="3"/>
    <s v="LUIS SILVA"/>
    <s v="BCI seguros Generales"/>
    <s v="WEB"/>
  </r>
  <r>
    <x v="3"/>
    <n v="202005265619018"/>
    <s v="ContactoCorredores"/>
    <s v="Victor Marcelo Oliva Espina"/>
    <n v="5860"/>
    <s v="PASADO A QA"/>
    <s v="IIS"/>
    <s v="BCI"/>
    <s v="Mejora/cambio solicitado por Usuario"/>
    <s v="DIANA PACHECO"/>
    <s v="1) Respaldar sitio actual 2) Copiar los archivos de carpeta origen a destino excepto el archivo Web.config y la carpeta Logs. * RollBack Restaurar respaldo solicitado en punto 1"/>
    <s v="No tiene instrucciones base de datos"/>
    <m/>
    <s v="NO"/>
    <s v="https://svn.bciseguros.cl/svn/Repositorio_Principal/BCI/IIS/WEB/ContactoCorredores/branches/LineaDesarrollo"/>
    <m/>
    <m/>
    <d v="2020-12-23T15:52:12"/>
    <d v="2020-12-23T16:01:56"/>
    <m/>
    <m/>
    <m/>
    <d v="1899-12-30T00:09:00"/>
    <s v="miércoles"/>
    <s v="0:9"/>
    <d v="1899-12-30T00:00:00"/>
    <x v="0"/>
    <s v="PASADO A QA"/>
    <x v="1"/>
    <s v="DIANA PACHECO"/>
    <s v="BCI seguros Generales"/>
    <s v="BD"/>
  </r>
  <r>
    <x v="3"/>
    <n v="202008135619941"/>
    <s v="Cotizador Hogar Banca"/>
    <s v="Javier Guillermo Cautivo Ramírez"/>
    <n v="5859"/>
    <s v="PASADO A QA"/>
    <s v="IIS"/>
    <s v="BCI"/>
    <s v="Mejora/cambio solicitado por Usuario"/>
    <s v="SILVANA LANDAETA"/>
    <s v="- Respaldar sitio de destino. - BORRAR carpeta bin de destino. - Copiar y pegar todo el contenido de la carpeta de origen a carpeta de destino, excepto Web.config - Verificar que las cadenas de conexión apunten a servidores de QA respectivamente. (Q11) ..."/>
    <s v="1. Ejecutar scriptS ADMHOGAR_HOGARBANCA.sql y ADMHOGAR_sp_ins_formadepago_NEW.sql en Base de datos Q11, esquema ADMHOGAR. 2. Ejecutar script ADMGESHOGAR_HOGARBANCA.sql en Base de datos Q11, esquema ADMGESHOGAR."/>
    <m/>
    <s v="NO"/>
    <s v="https://svn.bciseguros.cl/svn/Repositorio_Principal/BCI/IIS/WEB/CotizadorHogarBanca/branches/V1.1/Fuentes"/>
    <m/>
    <m/>
    <d v="2020-12-23T13:35:46"/>
    <d v="2020-12-23T14:24:47"/>
    <m/>
    <m/>
    <m/>
    <d v="1899-12-30T00:49:00"/>
    <s v="miércoles"/>
    <s v="0:49"/>
    <d v="1899-12-30T00:00:00"/>
    <x v="0"/>
    <s v="PASADO A QA"/>
    <x v="2"/>
    <s v="LORETO URZUA"/>
    <s v="BCI seguros Generales"/>
    <s v="BD"/>
  </r>
  <r>
    <x v="3"/>
    <n v="202009025620185"/>
    <s v="PRODUCCION GENERALES"/>
    <s v="Hernan Ferrada Recabal"/>
    <n v="5858"/>
    <s v="PASADO A QA"/>
    <s v="AS400"/>
    <s v="BCI"/>
    <s v="Mejora/cambio solicitado por Usuario"/>
    <s v="CARLOS TOLEDO"/>
    <s v="ninguna"/>
    <s v="pasar objetos de mi biblioteca"/>
    <m/>
    <s v="NO"/>
    <m/>
    <m/>
    <m/>
    <d v="2020-12-23T12:14:35"/>
    <d v="2020-12-23T13:03:26"/>
    <m/>
    <m/>
    <m/>
    <d v="1899-12-30T00:48:00"/>
    <s v="miércoles"/>
    <s v="0:48"/>
    <d v="1899-12-30T00:00:00"/>
    <x v="0"/>
    <s v="PASADO A QA"/>
    <x v="3"/>
    <s v="PAOLA CONTRERAS"/>
    <s v="BCI seguros Generales"/>
    <s v="BD"/>
  </r>
  <r>
    <x v="3"/>
    <n v="202012165621321"/>
    <s v="Carga Masiva BCI"/>
    <s v="Caricia Isabel Jara Cubillos"/>
    <n v="5857"/>
    <s v="SOLICITADO A PROD."/>
    <s v="AS400"/>
    <s v="BCI"/>
    <s v="Mejora/cambio solicitado por Usuario"/>
    <s v="CARLOS TOLEDO"/>
    <s v="."/>
    <s v="."/>
    <m/>
    <s v="NO"/>
    <m/>
    <m/>
    <m/>
    <d v="2020-12-23T11:36:58"/>
    <d v="2020-12-23T13:01:29"/>
    <d v="2021-01-04T17:31:34"/>
    <m/>
    <m/>
    <d v="1899-12-30T01:24:00"/>
    <s v="miércoles"/>
    <s v="1:24"/>
    <n v="-44200.730254629627"/>
    <x v="0"/>
    <s v="PASADO A QA"/>
    <x v="3"/>
    <s v="LUIS SILVA"/>
    <s v="BCI seguros Generales"/>
    <s v="BD"/>
  </r>
  <r>
    <x v="3"/>
    <n v="202012025621185"/>
    <s v="Cotizador Endosos Web"/>
    <s v="Pablo Antonio Lorca Retamales"/>
    <n v="5856"/>
    <s v="SOLICITADO A PROD."/>
    <s v="AS400"/>
    <s v="BCI"/>
    <s v="Error detectado por usuario"/>
    <s v="ALEXIA REYES"/>
    <s v="pasar de un ambiente a otro, si existe, reemplazar."/>
    <m/>
    <m/>
    <s v="NO"/>
    <m/>
    <m/>
    <m/>
    <d v="2020-12-23T11:08:57"/>
    <d v="2020-12-23T11:11:54"/>
    <d v="2020-12-28T20:46:23"/>
    <m/>
    <m/>
    <d v="1899-12-30T00:02:00"/>
    <s v="miércoles"/>
    <s v="0:2"/>
    <n v="-44193.865543981483"/>
    <x v="0"/>
    <s v="PASADO A QA"/>
    <x v="3"/>
    <s v="PAOLA VARGAS"/>
    <s v="BCI seguros Generales"/>
    <s v="WEB"/>
  </r>
  <r>
    <x v="3"/>
    <n v="202011165621006"/>
    <s v="ACSELX"/>
    <s v="Luis Muñoz Manriquez"/>
    <n v="5855"/>
    <s v="SOLICITADO A PROD."/>
    <s v="ACSELX"/>
    <s v="BCI"/>
    <s v="Paso en etapas"/>
    <s v="ROXANA SANDOVAL MENDEZ"/>
    <s v="** SVN nro 62893  *** ESQUEMA : ACSEL BASE  : P01 1. Respaldo componentes     &amp;gt;&amp;gt;&amp;gt; forms       SERCFG30.fmb SERCFG30.fmx       SERCOL20.fmb SERCOL20.fmx    &amp;gt;&amp;gt;&amp;gt; report      SERCAR004.rdf SERCAR004.rep     SERCAR008.rdf  SERCAR008.rep  ..."/>
    <s v="No aplica"/>
    <m/>
    <s v="NO"/>
    <s v="https://svn.bciseguros.cl/svn/Repositorio_Principal/BCI/ACSELX/V6.0/branches/V6.0/Acselx/Acsel_6i/BasedeDatos"/>
    <m/>
    <m/>
    <d v="2020-12-23T09:44:54"/>
    <d v="2020-12-23T10:37:31"/>
    <d v="2020-12-24T01:30:43"/>
    <m/>
    <m/>
    <d v="1899-12-30T00:52:00"/>
    <s v="miércoles"/>
    <s v="0:52"/>
    <n v="-44189.062997685185"/>
    <x v="0"/>
    <s v="PASADO A QA"/>
    <x v="5"/>
    <s v="PAOLA CONTRERAS"/>
    <s v="BCI Seguros Vida"/>
    <s v="BD"/>
  </r>
  <r>
    <x v="3"/>
    <n v="202008255620063"/>
    <s v="Calce de CL Automaticos"/>
    <s v="Luis Alejandro Caceres Lopez"/>
    <n v="5851"/>
    <s v="SOLICITADO A PROD."/>
    <s v="AS400"/>
    <s v="BCI"/>
    <s v="Mejora/cambio solicitado por Usuario"/>
    <s v="LORENA SAVIGNONE"/>
    <s v="NA"/>
    <s v="NA"/>
    <m/>
    <s v="NO"/>
    <m/>
    <m/>
    <m/>
    <d v="2020-12-22T17:07:51"/>
    <d v="2020-12-23T08:33:56"/>
    <d v="2020-12-28T10:16:40"/>
    <m/>
    <m/>
    <d v="1899-12-30T15:26:00"/>
    <s v="martes"/>
    <s v="15:26"/>
    <n v="-44193.428240740737"/>
    <x v="0"/>
    <s v="PASADO A QA"/>
    <x v="3"/>
    <s v="LUIS SILVA"/>
    <s v="BCI seguros Generales"/>
    <s v="BD"/>
  </r>
  <r>
    <x v="3"/>
    <n v="201907095615570"/>
    <s v="Bus de recaudaci&amp;amp;amp;amp;amp;amp;amp;oacute;n Pac/Pat Zenit"/>
    <s v="Luis Alejandro Caceres Lopez"/>
    <n v="5850"/>
    <s v="PASADO A QA"/>
    <s v="AS400"/>
    <s v="ZENIT"/>
    <s v="Mejora detectada por desarrollador"/>
    <s v="JUAN PABLO VARGAS ORTIZ"/>
    <s v="Avisar a correo externo.cristian.alarcon@bciseguros.com 9 9955 2004 gracias"/>
    <m/>
    <m/>
    <s v="NO"/>
    <m/>
    <m/>
    <m/>
    <d v="2020-12-22T16:58:45"/>
    <d v="2020-12-23T08:31:42"/>
    <m/>
    <m/>
    <m/>
    <d v="1899-12-30T15:32:00"/>
    <s v="martes"/>
    <s v="15:32"/>
    <d v="1899-12-30T00:00:00"/>
    <x v="0"/>
    <s v="PASADO A QA"/>
    <x v="3"/>
    <s v="LUIS SILVA"/>
    <s v="Zenit Seguros"/>
    <s v="WEB"/>
  </r>
  <r>
    <x v="3"/>
    <n v="202010275620789"/>
    <s v="SOAPBCOESTADOIMPRESION"/>
    <s v="Rodrigo Esteban Vistoso Martínez"/>
    <n v="5852"/>
    <s v="SOLICITADO A PROD."/>
    <s v="IIS"/>
    <s v="ZENIT"/>
    <s v="Mejora detectada por desarrollador"/>
    <s v="BARBARA CABEZAS"/>
    <s v="Seguir los siguientes pasos 1)Respaldar destino 2)Copiar desde origen a destino 3)Remplazar en webconfig credenciales de desarrollo a su homologo QA. 4)Cambiar configuración de Framework en IIS a 4.6.1 5)Reciclar pool"/>
    <m/>
    <m/>
    <s v="NO"/>
    <s v="https://svn.zenitseguros.cl/svn/Repositorio_Principal/ZENIT/IIS/WEB/SOAPBCOESTADOIMPRESION/branches/V1.9/Fuentes"/>
    <m/>
    <m/>
    <d v="2020-12-22T17:52:43"/>
    <d v="2020-12-22T17:54:00"/>
    <d v="2020-12-31T16:28:18"/>
    <m/>
    <m/>
    <d v="1899-12-30T00:01:00"/>
    <s v="martes"/>
    <s v="0:1"/>
    <n v="-44196.686319444445"/>
    <x v="0"/>
    <s v="PASADO A QA"/>
    <x v="2"/>
    <s v="LORETO URZUA"/>
    <s v="Zenit Seguros"/>
    <s v="WEB"/>
  </r>
  <r>
    <x v="3"/>
    <n v="202010275620789"/>
    <s v="SOAPBCOESTADOIMPRESION"/>
    <s v="Rodrigo Esteban Vistoso Martínez"/>
    <n v="5832"/>
    <s v="SOLICITADO A PROD."/>
    <s v="IIS"/>
    <s v="ZENIT"/>
    <s v="Mejora detectada por desarrollador"/>
    <s v="BARBARA CABEZAS"/>
    <s v="Seguir los siguientes pasos 1)Respaldar destino 2)Copiar desde origen a destino 3)Remplazar en webconfig credenciales de desarrollo a su homologo QA. 4)Cambiar configuración de Framework en IIS a 4.6.1 5)Reciclar pool"/>
    <m/>
    <m/>
    <m/>
    <s v="https://svn.zenitseguros.cl/svn/Repositorio_Principal/ZENIT/IIS/WEB/SOAPBCOESTADOIMPRESION/branches/V1.2/Fuentes"/>
    <m/>
    <m/>
    <d v="2020-12-21T10:13:20"/>
    <d v="2020-12-22T16:57:13"/>
    <d v="2020-12-31T16:17:39"/>
    <m/>
    <m/>
    <d v="1899-12-31T06:43:00"/>
    <s v="lunes"/>
    <s v="30:43"/>
    <n v="-44196.678923611114"/>
    <x v="0"/>
    <s v="PASADO A QA"/>
    <x v="2"/>
    <s v="LORETO URZUA"/>
    <s v="Zenit Seguros"/>
    <s v="WEB"/>
  </r>
  <r>
    <x v="3"/>
    <n v="202012215621355"/>
    <s v="ControlAcceso"/>
    <s v="Francisco Felipe Donoso Monsalve"/>
    <n v="5849"/>
    <s v="SOLICITADO A PROD."/>
    <s v="Java"/>
    <s v="BCI"/>
    <s v="Incidente"/>
    <s v="DIANA PACHECO"/>
    <s v="[PASO YA APLICADO EN QA] 1) Respaldar sitio actual (archivo &amp;quot;.ear&amp;quot;) 2)Desplegar archivo “ControlAcceso.ear” ubicado en la ruta SVN: /Release/QA En caso de error volver a desplegar respaldo solicitado en punto 1"/>
    <m/>
    <m/>
    <s v="NO"/>
    <s v="https://svn.bciseguros.cl/svn/Repositorio_Principal/BCI/JAVA/WEB/ControlAccesoOAS/branches/V1.1"/>
    <m/>
    <m/>
    <d v="2020-12-22T13:55:47"/>
    <d v="2020-12-22T15:33:28"/>
    <d v="2020-12-23T10:52:33"/>
    <m/>
    <m/>
    <d v="1899-12-30T01:37:00"/>
    <s v="martes"/>
    <s v="1:37"/>
    <n v="-44188.453159722223"/>
    <x v="1"/>
    <s v="PASADO A QA"/>
    <x v="8"/>
    <e v="#N/A"/>
    <s v="BCI seguros Generales"/>
    <s v="WEB"/>
  </r>
  <r>
    <x v="3"/>
    <n v="202011235621088"/>
    <s v="WsIntegracionSins"/>
    <s v="Nicolás Andrés Zapata Tobar"/>
    <n v="5846"/>
    <s v="PASADO A QA"/>
    <s v="IIS"/>
    <s v="BCI"/>
    <s v="Cambio en ambiente desarrollo"/>
    <s v="DANIELA ASTORGA"/>
    <s v="Debido a que el usuario UGPWIWV1 se encuentra inhabilitado se solicita modificar web.config para cambiarlo por el usuario UGSUWEB1  (mismo host y credenciales) para los sistemas wsIntegracionSINS Cambiar valor de key &amp;quot;rutaLogs&amp;quot; a la ruta valida..."/>
    <m/>
    <s v="usuario en QA ok"/>
    <s v="NO"/>
    <s v="https://svn.bciseguros.cl/svn/Repositorio_Principal/BCI/IIS/WEB/Gestioninspecciones/branches/V3.2"/>
    <m/>
    <m/>
    <d v="2020-12-22T11:08:49"/>
    <d v="2020-12-22T15:16:25"/>
    <m/>
    <m/>
    <m/>
    <d v="1899-12-30T04:07:00"/>
    <s v="martes"/>
    <s v="4:7"/>
    <d v="1899-12-30T00:00:00"/>
    <x v="3"/>
    <s v="PASADO A QA"/>
    <x v="0"/>
    <s v="PAOLA VARGAS"/>
    <s v="BCI seguros Generales"/>
    <s v="WEB"/>
  </r>
  <r>
    <x v="3"/>
    <n v="202011195621068"/>
    <s v="Descuento de cesi&amp;oacute;n acumulado"/>
    <s v="José Eduardo Muñoz Medina"/>
    <n v="5845"/>
    <s v="PASADO A QA"/>
    <s v="AS400"/>
    <s v="BCI"/>
    <s v="Mejora/cambio solicitado por Usuario"/>
    <s v="BEATRIZ ILLANES"/>
    <s v="Pasar los objetos indicados desde biblioteca UGDSMMJ0 en ELKAN hacia biblioteca LEUGSIO en AS/400 QA Concorde (BCI Generales)"/>
    <m/>
    <m/>
    <m/>
    <m/>
    <m/>
    <m/>
    <d v="2020-12-21T17:01:17"/>
    <d v="2020-12-22T11:11:00"/>
    <m/>
    <m/>
    <m/>
    <d v="1899-12-30T18:09:00"/>
    <s v="lunes"/>
    <s v="18:9"/>
    <d v="1899-12-30T00:00:00"/>
    <x v="0"/>
    <s v="PASADO A QA"/>
    <x v="3"/>
    <s v="LUIS SILVA"/>
    <s v="BCI seguros Generales"/>
    <s v="WEB"/>
  </r>
  <r>
    <x v="3"/>
    <n v="202010275620789"/>
    <s v="WSBE_ImpresionCajaVecina"/>
    <s v="Rodrigo Esteban Vistoso Martínez"/>
    <n v="5844"/>
    <s v="SOLICITADO A PROD."/>
    <s v="IIS"/>
    <s v="ZENIT"/>
    <s v="Mejora detectada por desarrollador"/>
    <s v="BARBARA CABEZAS"/>
    <s v="Seguir los siguiente pasos. 1)Respaldar destino 2)Copiar desde Origen a Destino 3)En Webconfig remplazar conexiones de BD desde desa a su homologo de QA 4)Cambiar configuración de Framework en IIS a 4.6.1 4)reciclar pool."/>
    <m/>
    <m/>
    <m/>
    <s v="https://svn.bciseguros.cl/svn/Repositorio_Principal/ZENIT/IIS/WS/wsbe_impresioncajavecina/branches/V2.3"/>
    <m/>
    <m/>
    <d v="2020-12-21T16:48:56"/>
    <d v="2020-12-22T11:05:41"/>
    <d v="2020-12-31T16:27:35"/>
    <m/>
    <m/>
    <d v="1899-12-30T18:16:00"/>
    <s v="lunes"/>
    <s v="18:16"/>
    <n v="-44196.68582175926"/>
    <x v="0"/>
    <s v="PASADO A QA"/>
    <x v="2"/>
    <s v="LORETO URZUA"/>
    <s v="Zenit Seguros"/>
    <s v="WEB"/>
  </r>
  <r>
    <x v="3"/>
    <n v="202010275620789"/>
    <s v="WSbe_prepagocajavecina"/>
    <s v="Rodrigo Esteban Vistoso Martínez"/>
    <n v="5843"/>
    <s v="SOLICITADO A PROD."/>
    <s v="IIS"/>
    <s v="ZENIT"/>
    <s v="Mejora detectada por desarrollador"/>
    <s v="BARBARA CABEZAS"/>
    <s v="Seguir los siguiente pasos. 1)Respaldar destino 2)Copiar desde Origen a Destino 3)En Webconfig remplazar conexiones de BD desde desa a su homologo de QA 4)Cambiar configuración de Framework en IIS a 4.6.1 4)reciclar pool."/>
    <m/>
    <m/>
    <m/>
    <s v="https://svn.bciseguros.cl/svn/Repositorio_Principal/ZENIT/IIS/WS/wsbe_prepagocajavecina/branches/V3.1"/>
    <m/>
    <m/>
    <d v="2020-12-21T16:49:16"/>
    <d v="2020-12-22T10:54:18"/>
    <d v="2020-12-31T16:26:51"/>
    <m/>
    <m/>
    <d v="1899-12-30T18:05:00"/>
    <s v="lunes"/>
    <s v="18:5"/>
    <n v="-44196.685312499998"/>
    <x v="0"/>
    <s v="PASADO A QA"/>
    <x v="2"/>
    <s v="LORETO URZUA"/>
    <s v="Zenit Seguros"/>
    <s v="WEB"/>
  </r>
  <r>
    <x v="3"/>
    <n v="202002065617908"/>
    <s v="WsEmision"/>
    <s v="Sebastián Ignacio Reale Alfaro"/>
    <n v="5842"/>
    <s v="SOLICITADO A PROD."/>
    <s v="IIS"/>
    <s v="BCI"/>
    <s v="Mejora/cambio solicitado por Usuario"/>
    <s v="GREGORIO ALBERTO SILVA HEVIA"/>
    <s v="INSTRUCCIÓN 1.-Respaldar carpeta de destino 2.-Copiar de origen a destino, no copiar web.config, bandeja, bandejapolizas, logs 3.-En caso de error, volver a versión respaldada en punto 1. Rollback 1. Restaurar respaldo"/>
    <m/>
    <m/>
    <m/>
    <s v="https://svn.bciseguros.cl/svn/Repositorio_Principal/BCI/IIS/WS/WSEmision/branches/V1.9"/>
    <m/>
    <m/>
    <d v="2020-12-21T15:42:15"/>
    <d v="2020-12-22T10:39:28"/>
    <d v="2021-01-13T11:17:45"/>
    <m/>
    <m/>
    <d v="1899-12-30T18:57:00"/>
    <s v="lunes"/>
    <s v="18:57"/>
    <n v="-44209.470659722225"/>
    <x v="0"/>
    <s v="PASADO A QA"/>
    <x v="2"/>
    <s v="LORETO URZUA"/>
    <s v="BCI seguros Generales"/>
    <s v="WEB"/>
  </r>
  <r>
    <x v="3"/>
    <n v="202008105619895"/>
    <s v="Implementar Proceso de Rehabilitaci&amp;amp;amp;oacute;n Manual de Certificados L&amp;amp;amp;iacute;der"/>
    <s v="Eduardo Antonio Fernandez Zuñiga"/>
    <n v="5815"/>
    <s v="PASADO A QA"/>
    <s v="ACSELX"/>
    <s v="BCI"/>
    <s v="Mejora/cambio solicitado por Usuario"/>
    <s v="MARIA ELENA SORIANO"/>
    <s v="SVN: 62575 1) Respaldar :    1.1) ADMENS.ENS_PKG_VALIDACIONES_VIDA.pck    1.2) ADMENS.ENS_PKG_PROCESA_BAJAS.pck    1.3) ACSEL.PR_PROCESOS_PRESTO.pck    1.4) Programa fuente MANTCERT.fmb 2) copiar al destino svn 62575 programas MANTCERT.fmb y MANTCERT.fm..."/>
    <m/>
    <m/>
    <m/>
    <s v="https://svn.bciseguros.cl/svn/Repositorio_Principal/BCI/ACSELX/V6.0/branches/V6.0/Acselx/Acsel_6i"/>
    <m/>
    <m/>
    <d v="2020-12-17T12:31:12"/>
    <d v="2020-12-22T10:08:10"/>
    <m/>
    <m/>
    <m/>
    <d v="1900-01-03T21:36:00"/>
    <s v="jueves"/>
    <s v="117:36"/>
    <d v="1899-12-30T00:00:00"/>
    <x v="0"/>
    <s v="PASADO A QA"/>
    <x v="5"/>
    <s v="CARLOS ZUÑIGA"/>
    <s v="BCI Seguros Vida"/>
    <s v="WEB"/>
  </r>
  <r>
    <x v="3"/>
    <n v="202012145621278"/>
    <s v="CotizadorSeguroVida"/>
    <s v="Francisco Gutiérrez Muñoz"/>
    <n v="5806"/>
    <s v="PASADO A QA"/>
    <s v="IIS"/>
    <s v="BCI"/>
    <s v="Mejora/cambio solicitado por Usuario"/>
    <s v="FELIPE ARANCIBIA"/>
    <s v="Ejecutar scripts en base Q11 esquema ADMACPE desde script svn: 1 Tablas.sql 2 DML.sql 3 PROC.sql 1.- Respaldar carpeta de destino 2.- Copiar desde carpeta de origen a carpeta de destino, no reemplazar web.config, bandeja"/>
    <m/>
    <m/>
    <m/>
    <s v="https://svn.bciseguros.cl/svn/Repositorio_Principal/BCI/IIS/WEB/cotizadorSeguroVida/branches/V2.6.1/Release"/>
    <m/>
    <m/>
    <d v="2020-12-16T19:00:48"/>
    <d v="2020-12-22T10:02:14"/>
    <m/>
    <m/>
    <m/>
    <d v="1900-01-04T15:01:00"/>
    <s v="miércoles"/>
    <s v="135:1"/>
    <d v="1899-12-30T00:00:00"/>
    <x v="0"/>
    <s v="PASADO A QA"/>
    <x v="2"/>
    <s v="LORETO URZUA"/>
    <s v="BCI seguros Generales"/>
    <s v="WEB"/>
  </r>
  <r>
    <x v="3"/>
    <n v="202010275620789"/>
    <s v="wssoapbcobci"/>
    <s v="Rodrigo Esteban Vistoso Martínez"/>
    <n v="5838"/>
    <s v="SOLICITADO A PROD."/>
    <s v="IIS"/>
    <s v="BCI"/>
    <s v="Mejora/cambio solicitado por Usuario"/>
    <s v="LORETO URZUA"/>
    <s v="Seguir los siguientes pasos 1)Respaldar destino 2)Copiar de origen a destino 3)En Webconfig remplazar conexiones de BD desde desa a su homologo de QA 4)Cambiar configuración de Framework en IIS a 4.6.1 4)reciclar pool."/>
    <m/>
    <m/>
    <m/>
    <s v="https://svn.bciseguros.cl/svn/Repositorio_Principal/BCI/IIS/WS/wssoapbcobci/branches/V3.0"/>
    <m/>
    <m/>
    <d v="2020-12-21T16:49:37"/>
    <d v="2020-12-22T09:50:39"/>
    <d v="2020-12-31T16:26:10"/>
    <m/>
    <m/>
    <d v="1899-12-30T17:01:00"/>
    <s v="lunes"/>
    <s v="17:1"/>
    <n v="-44196.684837962966"/>
    <x v="0"/>
    <s v="PASADO A QA"/>
    <x v="2"/>
    <s v="LORETO URZUA"/>
    <s v="BCI seguros Generales"/>
    <s v="WEB"/>
  </r>
  <r>
    <x v="3"/>
    <n v="202010275620789"/>
    <s v="Soapbancoestado"/>
    <s v="Rodrigo Esteban Vistoso Martínez"/>
    <n v="5835"/>
    <s v="SOLICITADO A PROD."/>
    <s v="IIS"/>
    <s v="ZENIT"/>
    <s v="Mejora/cambio solicitado por Usuario"/>
    <s v="BARBARA CABEZAS"/>
    <s v="Seguir los siguientes pasos 1)Respaldar destino. 2)Copiar de origen a destino 3)En Webconfig remplazar conexiones de BD desde desa a su homologo de QA 4)Cambiar configuración de Framework en IIS a 4.6.1 4)reciclar pool."/>
    <m/>
    <m/>
    <m/>
    <s v="https://svn.bciseguros.cl/svn/Repositorio_Principal/ZENIT/IIS/WEB/SOAPBCOESTADO/branches/V3.2"/>
    <m/>
    <m/>
    <d v="2020-12-21T16:49:58"/>
    <d v="2020-12-22T09:17:45"/>
    <d v="2020-12-31T16:25:20"/>
    <m/>
    <m/>
    <d v="1899-12-30T16:27:00"/>
    <s v="lunes"/>
    <s v="16:27"/>
    <n v="-44196.684259259258"/>
    <x v="0"/>
    <s v="PASADO A QA"/>
    <x v="2"/>
    <s v="LORETO URZUA"/>
    <s v="Zenit Seguros"/>
    <s v="WEB"/>
  </r>
  <r>
    <x v="3"/>
    <n v="202010185620686"/>
    <s v="SINIESTRO - LIQUIDACIO"/>
    <s v="Luis Silva Ramirez"/>
    <n v="5811"/>
    <s v="RECHAZADO"/>
    <s v="AS400"/>
    <s v="BCI"/>
    <s v="Mejora/cambio solicitado por Usuario"/>
    <s v="MARCELA OJEDA"/>
    <s v="Llevar de origen a destino"/>
    <m/>
    <s v="Rutas Origen o Destinos Invalidas"/>
    <m/>
    <m/>
    <m/>
    <m/>
    <d v="2020-12-17T12:04:41"/>
    <d v="2020-12-17T13:12:14"/>
    <m/>
    <m/>
    <m/>
    <d v="1899-12-30T01:07:00"/>
    <s v="jueves"/>
    <s v="1:7"/>
    <d v="1899-12-30T00:00:00"/>
    <x v="0"/>
    <s v="RECHAZADO"/>
    <x v="3"/>
    <s v="YORKA CARVAJAL"/>
    <s v="BCI seguros Generales"/>
    <s v="WEB"/>
  </r>
  <r>
    <x v="3"/>
    <n v="202011235621088"/>
    <s v="prueba qa"/>
    <s v="Christian Antonio Godoy Lizana"/>
    <n v="5847"/>
    <s v="SOLICITADO A PROD."/>
    <s v="IIS"/>
    <s v="BCI"/>
    <s v="Mejora/cambio solicitado por Usuario"/>
    <s v="ALEJANDRA FERNANDEZ"/>
    <s v="solo instrucciones solo de release"/>
    <s v="solo instrucciones de de base de datos"/>
    <m/>
    <s v="NO"/>
    <s v="https://svn.bciseguros.cl/svn/Repositorio_Principal/ZENIT/IIS/WEB/SOAPSANTANDER/branches/V8.0"/>
    <m/>
    <m/>
    <d v="2020-12-21T18:17:17"/>
    <d v="2020-12-21T18:19:35"/>
    <d v="2020-12-21T18:20:49"/>
    <m/>
    <m/>
    <d v="1899-12-30T00:02:00"/>
    <s v="lunes"/>
    <s v="0:2"/>
    <n v="-44186.764456018522"/>
    <x v="0"/>
    <s v="PASADO A QA"/>
    <x v="8"/>
    <e v="#N/A"/>
    <s v="BCI seguros Generales"/>
    <s v="BD"/>
  </r>
  <r>
    <x v="3"/>
    <n v="202010275620789"/>
    <s v="WEB/SOAPBCOESTADOCAJAVECINA"/>
    <s v="Rodrigo Esteban Vistoso Martínez"/>
    <n v="5833"/>
    <s v="SOLICITADO A PROD."/>
    <s v="IIS"/>
    <s v="ZENIT"/>
    <s v="Mejora/cambio solicitado por Usuario"/>
    <s v="BARBARA CABEZAS"/>
    <s v="Seguir los siguiente pasos. 1)Respaldar destino 2)Copiar desde Origen a Destino (Sitio Banco Estado tiene varias aplicaciones se debe copiar adentro de la carpeta ..\soapbancoestado.cl\cajavecina) 3)En webconfig remplazar conexiones de BD de desa a su ho..."/>
    <m/>
    <m/>
    <m/>
    <s v="https://svn.bciseguros.cl/svn/Repositorio_Principal/ZENIT/IIS/WEB/SOAPBCOESTADOCAJAVECINA/branches/V1.9"/>
    <m/>
    <m/>
    <d v="2020-12-21T16:50:21"/>
    <d v="2020-12-21T18:01:25"/>
    <d v="2020-12-31T16:19:16"/>
    <m/>
    <m/>
    <d v="1899-12-30T01:11:00"/>
    <s v="lunes"/>
    <s v="1:11"/>
    <n v="-44196.680046296293"/>
    <x v="0"/>
    <s v="PASADO A QA"/>
    <x v="2"/>
    <s v="LORETO URZUA"/>
    <s v="Zenit Seguros"/>
    <s v="WEB"/>
  </r>
  <r>
    <x v="3"/>
    <n v="202007275619748"/>
    <s v="CotizadorMultiRamos"/>
    <s v="Víctor Danilo Carreño Leal"/>
    <n v="5841"/>
    <s v="SOLICITADO A PROD."/>
    <s v="IIS"/>
    <s v="BCI"/>
    <s v="Mejora/cambio solicitado por Usuario"/>
    <s v="SILVANA LANDAETA"/>
    <s v=" (Puesto en QA, se genera paso para regularizar) Web - Respaldar sitio en destino - Copiar de origen a destino, excepción de web.config, log y configuracion"/>
    <m/>
    <m/>
    <m/>
    <s v="https://svn.bciseguros.cl/svn/integracion_continua/BCI/WEB/cotizadormultiramos/branches/Linea Desarrollo"/>
    <m/>
    <m/>
    <d v="2020-12-21T13:44:21"/>
    <d v="2020-12-21T17:34:16"/>
    <d v="2020-12-22T11:06:07"/>
    <m/>
    <m/>
    <d v="1899-12-30T03:49:00"/>
    <s v="lunes"/>
    <s v="3:49"/>
    <n v="-44187.462581018517"/>
    <x v="0"/>
    <s v="PASADO A QA"/>
    <x v="2"/>
    <s v="LORETO URZUA"/>
    <s v="BCI seguros Generales"/>
    <s v="WEB"/>
  </r>
  <r>
    <x v="3"/>
    <n v="202009235620390"/>
    <s v="CotizadorIncendio"/>
    <s v="Víctor Danilo Carreño Leal"/>
    <n v="5840"/>
    <s v="SOLICITADO A PROD."/>
    <s v="IIS"/>
    <s v="BCI"/>
    <s v="Mejora/cambio solicitado por Usuario"/>
    <s v="SILVANA LANDAETA"/>
    <s v="(Puesto ya en QA, paso para regularizar) Web - Respaldar sitio en destino - Copiar de origen a destino, excepción de web.config, log y configuracion"/>
    <m/>
    <m/>
    <m/>
    <s v="https://svn.bciseguros.cl/svn/integracion_continua/BCI/WEB/CotizadorIncendio/branches/Linea Desarrollo"/>
    <m/>
    <m/>
    <d v="2020-12-21T13:45:06"/>
    <d v="2020-12-21T17:34:01"/>
    <d v="2020-12-22T11:19:30"/>
    <m/>
    <m/>
    <d v="1899-12-30T03:48:00"/>
    <s v="lunes"/>
    <s v="3:48"/>
    <n v="-44187.471875000003"/>
    <x v="0"/>
    <s v="PASADO A QA"/>
    <x v="2"/>
    <s v="LORETO URZUA"/>
    <s v="BCI seguros Generales"/>
    <s v="WEB"/>
  </r>
  <r>
    <x v="3"/>
    <n v="202011235621081"/>
    <s v="CotizadorTransporte"/>
    <s v="Víctor Danilo Carreño Leal"/>
    <n v="5839"/>
    <s v="SOLICITADO A PROD."/>
    <s v="IIS"/>
    <s v="BCI"/>
    <s v="Mejora/cambio solicitado por Usuario"/>
    <s v="SILVANA LANDAETA"/>
    <s v="(Puesto en QA, se genera paso para regularizar) Web - Respaldar sitio en destino - Copiar de origen a destino, excepción de web.config, log y configuracion"/>
    <m/>
    <m/>
    <m/>
    <s v="https://svn.bciseguros.cl/svn/integracion_continua/BCI/WEB/CotizadorTransporte/branches/Linea_Desarrollo"/>
    <m/>
    <m/>
    <d v="2020-12-21T13:22:17"/>
    <d v="2020-12-21T17:33:47"/>
    <d v="2020-12-22T11:45:44"/>
    <m/>
    <m/>
    <d v="1899-12-30T04:11:00"/>
    <s v="lunes"/>
    <s v="4:11"/>
    <n v="-44187.49009259259"/>
    <x v="0"/>
    <s v="PASADO A QA"/>
    <x v="2"/>
    <s v="LORETO URZUA"/>
    <s v="BCI seguros Generales"/>
    <s v="WEB"/>
  </r>
  <r>
    <x v="3"/>
    <n v="202007275619755"/>
    <s v="ApiTarificacionCotizadores"/>
    <s v="Víctor Danilo Carreño Leal"/>
    <n v="5837"/>
    <s v="SOLICITADO A PROD."/>
    <s v="IIS"/>
    <s v="BCI"/>
    <s v="Mejora/cambio solicitado por Usuario"/>
    <s v="SILVANA LANDAETA"/>
    <s v="(Ejecutado en QA, paso para normalizar) Web - Respaldar sitio en destino - Copiar de origen a destino, excepción de web.config y Archivos BD (base de datos Q16) - En esquema ADMTRF los siguientes script que se encuentran en &amp;quot;Script/23-12-2020&amp;quo..."/>
    <m/>
    <m/>
    <m/>
    <s v="https://svn.bciseguros.cl/svn/integracion_continua/BCI/API/ApiTarificacionCotizadores/branches/Linea Desarrollo"/>
    <m/>
    <m/>
    <d v="2020-12-21T12:33:00"/>
    <d v="2020-12-21T17:33:31"/>
    <d v="2020-12-22T11:47:17"/>
    <m/>
    <m/>
    <d v="1899-12-30T05:00:00"/>
    <s v="lunes"/>
    <s v="5:0"/>
    <n v="-44187.491168981483"/>
    <x v="0"/>
    <s v="PASADO A QA"/>
    <x v="2"/>
    <s v="LORETO URZUA"/>
    <s v="BCI seguros Generales"/>
    <s v="WEB"/>
  </r>
  <r>
    <x v="3"/>
    <n v="202007275619747"/>
    <s v="ApiCotMulRamo"/>
    <s v="Víctor Danilo Carreño Leal"/>
    <n v="5836"/>
    <s v="SOLICITADO A PROD."/>
    <s v="IIS"/>
    <s v="BCI"/>
    <s v="Mejora/cambio solicitado por Usuario"/>
    <s v="SILVANA LANDAETA"/>
    <s v="(Ya puesto en QA, normalizar pasos) Web - Respaldar sitio en destino - Copiar de Origen a destino, excepción web.config, Log y Documentos BD (base de datos Q16) - En esquema ADMCMR los siguientes script que se encuentran en &amp;quot;Script/22-12-2020&amp;quo..."/>
    <m/>
    <m/>
    <m/>
    <s v="https://svn.bciseguros.cl/svn/integracion_continua/BCI/API/ApiCotMulRamo/branches/Linea Desarrollo"/>
    <m/>
    <m/>
    <d v="2020-12-21T11:31:44"/>
    <d v="2020-12-21T17:30:13"/>
    <d v="2020-12-22T11:49:00"/>
    <m/>
    <m/>
    <d v="1899-12-30T05:58:00"/>
    <s v="lunes"/>
    <s v="5:58"/>
    <n v="-44187.492361111108"/>
    <x v="0"/>
    <s v="PASADO A QA"/>
    <x v="2"/>
    <s v="LORETO URZUA"/>
    <s v="BCI seguros Generales"/>
    <s v="WEB"/>
  </r>
  <r>
    <x v="3"/>
    <n v="202007225619711"/>
    <s v="Generaci&amp;amp;amp;oacute;n y env&amp;amp;amp;iacute;o autom&amp;amp;amp;aacute;tico de Cartas_ V2"/>
    <s v="Eduardo Antonio Fernandez Zuñiga"/>
    <n v="5834"/>
    <s v="SOLICITADO A PROD."/>
    <s v="ACSELX"/>
    <s v="BCI"/>
    <s v="Mejora/cambio solicitado por Usuario"/>
    <s v="MARIA ELENA SORIANO"/>
    <s v="SVN: 62712 esquema ACSELX 1.- Respaldar Programa Fuente imp001.fmb Copiar los componentes  imp001.fmb y  imp001.fmx al destino 2.- En caso de Rollback restaurar programa respaldo imp001.fmb"/>
    <m/>
    <m/>
    <m/>
    <s v="https://svn.bciseguros.cl/svn/Repositorio_Principal/BCI/ACSELX/V6.0/branches/V6.0/Acselx/Acsel_6i"/>
    <m/>
    <m/>
    <d v="2020-12-21T10:55:54"/>
    <d v="2020-12-21T15:06:34"/>
    <d v="2020-12-22T10:57:28"/>
    <m/>
    <m/>
    <d v="1899-12-30T04:10:00"/>
    <s v="lunes"/>
    <s v="4:10"/>
    <n v="-44187.456574074073"/>
    <x v="0"/>
    <s v="PASADO A QA"/>
    <x v="5"/>
    <s v="CARLOS ZUÑIGA"/>
    <s v="BCI Seguros Vida"/>
    <s v="WEB"/>
  </r>
  <r>
    <x v="3"/>
    <n v="202011305621165"/>
    <s v="Firma de documentos"/>
    <s v="Caricia Isabel Jara Cubillos"/>
    <n v="5830"/>
    <s v="PASADO A QA"/>
    <s v="AS400"/>
    <s v="BCI"/>
    <s v="Mejora/cambio solicitado por Usuario"/>
    <s v="ALEXIA REYES"/>
    <s v="."/>
    <m/>
    <n v="1"/>
    <m/>
    <m/>
    <m/>
    <m/>
    <d v="2020-12-18T14:27:50"/>
    <d v="2020-12-21T12:48:50"/>
    <m/>
    <m/>
    <m/>
    <d v="1900-01-01T22:21:00"/>
    <s v="viernes"/>
    <s v="70:21"/>
    <d v="1899-12-30T00:00:00"/>
    <x v="0"/>
    <s v="PASADO A QA"/>
    <x v="3"/>
    <s v="LUIS SILVA"/>
    <s v="BCI seguros Generales"/>
    <s v="WEB"/>
  </r>
  <r>
    <x v="3"/>
    <n v="202011185621024"/>
    <s v="wssoapwalmartchile"/>
    <s v="Rodrigo Esteban Vistoso Martínez"/>
    <n v="5825"/>
    <s v="SOLICITADO A PROD."/>
    <s v="IIS"/>
    <s v="BCI"/>
    <s v="Mejora/cambio solicitado por Usuario"/>
    <s v="YESSENIA MABEL CARRENO DIAZ"/>
    <s v="Seguir los siguientes pasos 1)Respaldar destino 2)Borrar Destino 3)Copiar desde origen a destino. 4)Reemplazar credenciales de BD en webconfig por sus homologas de QA. 5)Cambiar key &amp;lt;add key=&amp;quot;urlWebReproceso&amp;quot; value=&amp;quot;http://wssoapwalmart..."/>
    <m/>
    <m/>
    <m/>
    <s v="https://svn.bciseguros.cl/svn/Repositorio_Principal/BCI/IIS/WS/wssoapwalmartchile/branches/V2.3/Fuentes"/>
    <m/>
    <m/>
    <d v="2020-12-17T18:10:38"/>
    <d v="2020-12-21T12:29:52"/>
    <d v="2020-12-31T16:16:56"/>
    <m/>
    <m/>
    <d v="1900-01-02T18:19:00"/>
    <s v="jueves"/>
    <s v="90:19"/>
    <n v="-44196.678425925929"/>
    <x v="0"/>
    <s v="PASADO A QA"/>
    <x v="2"/>
    <s v="LORETO URZUA"/>
    <s v="BCI seguros Generales"/>
    <s v="WEB"/>
  </r>
  <r>
    <x v="3"/>
    <n v="202012015621171"/>
    <s v="soapsantander.zenitseguros.cl"/>
    <s v="Rodrigo Esteban Vistoso Martínez"/>
    <n v="5824"/>
    <s v="SOLICITADO A PROD."/>
    <s v="IIS"/>
    <s v="ZENIT"/>
    <s v="Error detectado por desarrollador"/>
    <s v="BARBARA CABEZAS"/>
    <s v="Seguir los siguientes pasos: 1)Respaldar destino. 2)Borrar destino 3)Copiar todo de origen a destino. 4)En webconfig reemplazar connectionStrings llamados : name=&amp;quot;OracleCertificacion&amp;quot; + name=&amp;quot;btnSantander&amp;quot; + name=&amp;quot;ADMMCVZ&amp;quot; ..."/>
    <m/>
    <m/>
    <m/>
    <s v="https://svn.bciseguros.cl/svn/Repositorio_Principal/ZENIT/IIS/WEB/SOAPSANTANDER/branches/V9.0"/>
    <m/>
    <m/>
    <d v="2020-12-17T18:14:52"/>
    <d v="2020-12-21T10:52:21"/>
    <d v="2020-12-31T16:15:38"/>
    <m/>
    <m/>
    <d v="1900-01-02T16:37:00"/>
    <s v="jueves"/>
    <s v="88:37"/>
    <n v="-44196.677523148152"/>
    <x v="0"/>
    <s v="PASADO A QA"/>
    <x v="2"/>
    <s v="LORETO URZUA"/>
    <s v="Zenit Seguros"/>
    <s v="WEB"/>
  </r>
  <r>
    <x v="3"/>
    <n v="202012155621295"/>
    <s v="Web Corporativa 3.0 - Portal Cliente"/>
    <s v="Veronica Querales Alcalde"/>
    <n v="5826"/>
    <s v="SOLICITADO A PROD."/>
    <s v="IIS"/>
    <s v="BCI"/>
    <s v="Urgencia"/>
    <s v="SUSANA TELLO"/>
    <s v="1-Respaldar sitio actual. 2-Copiar de origen a destino menos archivo web.config y properties."/>
    <m/>
    <m/>
    <m/>
    <s v="https://svn.bciseguros.cl/svn/Repositorio_Principal/BCI/IIS/WEB/Clientes/branches/V4.1"/>
    <m/>
    <m/>
    <d v="2020-12-18T10:29:34"/>
    <d v="2020-12-21T10:11:50"/>
    <d v="2020-12-21T12:19:16"/>
    <m/>
    <m/>
    <d v="1900-01-01T23:42:00"/>
    <s v="viernes"/>
    <s v="71:42"/>
    <n v="-44186.513379629629"/>
    <x v="2"/>
    <s v="PASADO A QA"/>
    <x v="7"/>
    <s v="CARLOS ZUÑIGA"/>
    <s v="BCI seguros Generales"/>
    <s v="WEB"/>
  </r>
  <r>
    <x v="3"/>
    <n v="202012155621295"/>
    <s v="apievaluacion"/>
    <s v="Veronica Querales Alcalde"/>
    <n v="5828"/>
    <s v="SOLICITADO A PROD."/>
    <s v="IIS"/>
    <s v="BCI"/>
    <s v="Urgencia"/>
    <s v="SUSANA TELLO"/>
    <s v="1-Respaldar el sitio actual. 2-Ejecutar los siguientes scripts de la carpeta correspondiente del svn: BD: P01 Esquema: Acsel y ADMSER identificados en cada packages. Orden: según numeración 02, 03, 04 PR_EVAS_PROCESOS_02 SER_PKG_EVACOL_03 SER_PKG_EVAC..."/>
    <m/>
    <m/>
    <m/>
    <s v="https://svn.bciseguros.cl/svn/Repositorio_Principal/BCI/IIS/WS/ApiEvaluacion/branches/V1.1"/>
    <m/>
    <m/>
    <d v="2020-12-18T10:31:06"/>
    <d v="2020-12-21T09:58:34"/>
    <d v="2020-12-21T12:23:53"/>
    <m/>
    <m/>
    <d v="1900-01-01T23:27:00"/>
    <s v="viernes"/>
    <s v="71:27"/>
    <n v="-44186.516585648147"/>
    <x v="2"/>
    <s v="PASADO A QA"/>
    <x v="7"/>
    <s v="CARLOS ZUÑIGA"/>
    <s v="BCI seguros Generales"/>
    <s v="WEB"/>
  </r>
  <r>
    <x v="3"/>
    <n v="202012185621340"/>
    <s v="Sitio Corporativo - Bciseguros.cl"/>
    <s v="Veronica Querales Alcalde"/>
    <n v="5831"/>
    <s v="SOLICITADO A PROD."/>
    <s v="IIS"/>
    <s v="BCI"/>
    <s v="Incidente"/>
    <s v="DIANA PACHECO"/>
    <s v="1-Respaldar sitio actual 2-Tomar de la ruta origen a la destino  sólo reemplazar archivo rut.min.js"/>
    <m/>
    <m/>
    <m/>
    <s v="https://svn.bciseguros.cl/svn/Repositorio_Principal/BCI/IIS/WEB/WebBCISeguros/branches/V3.3"/>
    <m/>
    <m/>
    <d v="2020-12-18T14:29:45"/>
    <d v="2020-12-21T09:54:02"/>
    <d v="2020-12-21T10:22:28"/>
    <m/>
    <m/>
    <d v="1900-01-01T19:24:00"/>
    <s v="viernes"/>
    <s v="67:24"/>
    <n v="-44186.432268518518"/>
    <x v="1"/>
    <s v="PASADO A QA"/>
    <x v="7"/>
    <s v="CARLOS ZUÑIGA"/>
    <s v="BCI seguros Generales"/>
    <s v="WEB"/>
  </r>
  <r>
    <x v="3"/>
    <n v="202012155621295"/>
    <s v="apiwebcolectivo"/>
    <s v="Veronica Querales Alcalde"/>
    <n v="5822"/>
    <s v="SOLICITADO A PROD."/>
    <s v="IIS"/>
    <s v="BCI"/>
    <s v="Urgencia"/>
    <s v="SUSANA TELLO"/>
    <s v="1-Respaldar el sitio actual. 2-Copiar de origen a destino menos archivo web.config y properties. 3-Validar que las cadenas de conexión esten en P01 QA 4-Dejar apuntando a QA la cadena de la carpeta del sitio QA: ApiWebColectivo\Config"/>
    <m/>
    <m/>
    <m/>
    <s v="https://svn.bciseguros.cl/svn/Repositorio_Principal/BCI/IIS/WS/ApiWebColectivo/branches/V1.4"/>
    <m/>
    <m/>
    <d v="2020-12-18T10:29:01"/>
    <d v="2020-12-21T09:46:09"/>
    <d v="2020-12-21T11:08:14"/>
    <m/>
    <m/>
    <d v="1900-01-01T23:17:00"/>
    <s v="viernes"/>
    <s v="71:17"/>
    <n v="-44186.464050925926"/>
    <x v="2"/>
    <s v="PASADO A QA"/>
    <x v="7"/>
    <s v="CARLOS ZUÑIGA"/>
    <s v="BCI seguros Generales"/>
    <s v="WEB"/>
  </r>
  <r>
    <x v="3"/>
    <n v="202011045620897"/>
    <s v="PROCESO FACTURACI&amp;Oacute;N"/>
    <s v="Marcelo Alejandro Pontigo Valenzuela"/>
    <n v="5829"/>
    <s v="SOLICITADO A PROD."/>
    <s v="AS400"/>
    <s v="BCI"/>
    <s v="Mejora/cambio solicitado por Usuario"/>
    <s v="CAROLINA PARRA"/>
    <s v="PASAR EN CONSECUENCIA"/>
    <m/>
    <m/>
    <m/>
    <m/>
    <m/>
    <m/>
    <d v="2020-12-18T12:42:40"/>
    <d v="2020-12-18T12:50:25"/>
    <d v="2020-12-22T20:39:20"/>
    <m/>
    <m/>
    <d v="1899-12-30T00:07:00"/>
    <s v="viernes"/>
    <s v="0:7"/>
    <n v="-44187.860648148147"/>
    <x v="0"/>
    <s v="PASADO A QA"/>
    <x v="3"/>
    <s v="LUIS SILVA"/>
    <s v="BCI seguros Generales"/>
    <s v="WEB"/>
  </r>
  <r>
    <x v="3"/>
    <n v="202009035620194"/>
    <s v="Reserva numero de Facturas de Compras"/>
    <s v="Marcelo Alejandro Pontigo Valenzuela"/>
    <n v="5827"/>
    <s v="SOLICITADO A PROD."/>
    <s v="AS400"/>
    <s v="BCI"/>
    <s v="Mejora/cambio solicitado por Usuario"/>
    <s v="CAROLINA PARRA"/>
    <s v="pasar en consecuencia"/>
    <m/>
    <m/>
    <m/>
    <m/>
    <m/>
    <m/>
    <d v="2020-12-18T10:01:56"/>
    <d v="2020-12-18T12:49:02"/>
    <d v="2020-12-21T09:56:11"/>
    <m/>
    <m/>
    <d v="1899-12-30T02:47:00"/>
    <s v="viernes"/>
    <s v="2:47"/>
    <n v="-44186.4140162037"/>
    <x v="0"/>
    <s v="PASADO A QA"/>
    <x v="3"/>
    <s v="LUIS SILVA"/>
    <s v="BCI seguros Generales"/>
    <s v="WEB"/>
  </r>
  <r>
    <x v="3"/>
    <n v="202011235621085"/>
    <s v="Recepci&amp;oacute;n de propuestas"/>
    <s v="Caricia Isabel Jara Cubillos"/>
    <n v="5817"/>
    <s v="SOLICITADO A PROD."/>
    <s v="AS400"/>
    <s v="BCI"/>
    <s v="Mejora/cambio solicitado por Usuario"/>
    <s v="JULIAN QUINTAS"/>
    <s v="Se debe hacer compilación masiva , archivo SUABGCFL"/>
    <m/>
    <m/>
    <m/>
    <m/>
    <m/>
    <m/>
    <d v="2020-12-17T12:46:26"/>
    <d v="2020-12-17T16:26:04"/>
    <d v="2020-12-31T11:49:38"/>
    <m/>
    <m/>
    <d v="1899-12-30T03:39:00"/>
    <s v="jueves"/>
    <s v="3:39"/>
    <n v="-44196.492800925924"/>
    <x v="0"/>
    <s v="PASADO A QA"/>
    <x v="3"/>
    <s v="LUIS SILVA"/>
    <s v="BCI seguros Generales"/>
    <s v="WEB"/>
  </r>
  <r>
    <x v="3"/>
    <n v="202012145621262"/>
    <s v="segurorci.bciseguros.cl"/>
    <s v="Esteban Antonio Ortega Mora"/>
    <n v="5812"/>
    <s v="SOLICITADO A PROD."/>
    <s v="IIS"/>
    <s v="BCI"/>
    <s v="Mejora/cambio solicitado por Usuario"/>
    <s v="MICHEL DELGADO"/>
    <s v="Paso 1: Respaldar particion de destino. Paso 2: Borrar carpeta BIN de destino. Paso 3: Copiar todo de origen a destino a excepcion de archivo web.config Paso 4: Revisar cadenas de conexión en web.config que apunten a BD Q04 u homologas al ambiente de QA..."/>
    <m/>
    <s v="Pieza 2.5- ActualizarSecuencias.sql no se indico que sea enviada a Infra"/>
    <m/>
    <s v="https://svn.bciseguros.cl/svn/Repositorio_Principal/BCI/IIS/WEB/SeguroRCI/branches/V3.2"/>
    <m/>
    <m/>
    <d v="2020-12-17T12:16:33"/>
    <d v="2020-12-17T16:16:36"/>
    <d v="2020-12-22T11:07:29"/>
    <m/>
    <m/>
    <d v="1899-12-30T04:00:00"/>
    <s v="jueves"/>
    <s v="4:0"/>
    <n v="-44187.463530092595"/>
    <x v="0"/>
    <s v="PASADO A QA"/>
    <x v="2"/>
    <s v="LORETO URZUA"/>
    <s v="BCI seguros Generales"/>
    <s v="WEB"/>
  </r>
  <r>
    <x v="3"/>
    <n v="202012115621252"/>
    <s v="SOAPWEB"/>
    <s v="Rodrigo Esteban Vistoso Martínez"/>
    <n v="5818"/>
    <s v="SOLICITADO A PROD."/>
    <s v="IIS"/>
    <s v="BCI"/>
    <s v="Nuevo"/>
    <s v="LORETO URZUA"/>
    <s v="Seguir las Siguientes instrucciones  1)Respaldar destino 2)Copiar de Origen a Destino Exceptuando webconfig 4)Reciclar Pool 5)En caso de rollback restituir respaldo de paso 1"/>
    <m/>
    <m/>
    <m/>
    <s v="https://svn.bciseguros.cl/svn/Repositorio_Principal/BCI/IIS/WEB/SOAPWEB/branches/V14.8"/>
    <m/>
    <m/>
    <d v="2020-12-17T13:00:24"/>
    <d v="2020-12-17T15:44:26"/>
    <d v="2020-12-17T16:34:32"/>
    <m/>
    <m/>
    <d v="1899-12-30T02:44:00"/>
    <s v="jueves"/>
    <s v="2:44"/>
    <n v="-44182.690648148149"/>
    <x v="0"/>
    <s v="PASADO A QA"/>
    <x v="2"/>
    <s v="LORETO URZUA"/>
    <s v="BCI seguros Generales"/>
    <s v="WEB"/>
  </r>
  <r>
    <x v="3"/>
    <n v="202001085617525"/>
    <s v="Mantencion de elementos  de  Tablas"/>
    <s v="Hernan Ferrada Recabal"/>
    <n v="5821"/>
    <s v="SOLICITADO A PROD."/>
    <s v="AS400"/>
    <s v="ZENIT"/>
    <s v="Mejora/cambio solicitado por Usuario"/>
    <s v="JAIME AGURTO"/>
    <s v="Copiar objetos de biblioteca indicada"/>
    <m/>
    <m/>
    <m/>
    <m/>
    <m/>
    <m/>
    <d v="2020-12-17T13:45:38"/>
    <d v="2020-12-17T15:26:29"/>
    <d v="2020-12-29T15:23:05"/>
    <m/>
    <m/>
    <d v="1899-12-30T01:40:00"/>
    <s v="jueves"/>
    <s v="1:40"/>
    <n v="-44194.641030092593"/>
    <x v="0"/>
    <s v="PASADO A QA"/>
    <x v="3"/>
    <s v="PAOLA CONTRERAS"/>
    <s v="Zenit Seguros"/>
    <s v="WEB"/>
  </r>
  <r>
    <x v="3"/>
    <n v="202010185620686"/>
    <s v="SINIESTRO - LIQUIDACIO"/>
    <s v="Luis Silva Ramirez"/>
    <n v="5820"/>
    <s v="SOLICITADO A PROD."/>
    <s v="AS400"/>
    <s v="BCI"/>
    <s v="Mejora/cambio solicitado por Usuario"/>
    <s v="MARCELA OJEDA"/>
    <s v="LLEVAR DE ORIGEN A DESTINO"/>
    <m/>
    <m/>
    <m/>
    <m/>
    <m/>
    <m/>
    <d v="2020-12-17T13:04:47"/>
    <d v="2020-12-17T13:23:00"/>
    <d v="2020-12-17T13:25:24"/>
    <m/>
    <m/>
    <d v="1899-12-30T00:18:00"/>
    <s v="jueves"/>
    <s v="0:18"/>
    <n v="-44182.559305555558"/>
    <x v="0"/>
    <s v="PASADO A QA"/>
    <x v="3"/>
    <s v="YORKA CARVAJAL"/>
    <s v="BCI seguros Generales"/>
    <s v="WEB"/>
  </r>
  <r>
    <x v="3"/>
    <n v="202007275619747"/>
    <s v="ApiCotMulRamo"/>
    <s v="Víctor Danilo Carreño Leal"/>
    <n v="5813"/>
    <s v="SOLICITADO A PROD."/>
    <s v="IIS"/>
    <s v="BCI"/>
    <s v="Urgencia"/>
    <s v="SILVANA LANDAETA"/>
    <s v="(Ya puesto en QA, normalizar pasos)   Web - Respaldar sitio en destino - Copiar de Origen a destino, excepción web.config, Log y Documentos BD (base de datos P16) - En esquema ADMCMR los siguientes script que se encuentran en &amp;quot;Script/14-12-2020&amp;qu..."/>
    <m/>
    <m/>
    <m/>
    <s v="https://svn.bciseguros.cl/svn/integracion_continua/BCI/API/ApiCotMulRamo/branches/Linea Desarrollo"/>
    <m/>
    <m/>
    <d v="2020-12-17T12:22:03"/>
    <d v="2020-12-17T13:18:13"/>
    <d v="2020-12-17T13:25:33"/>
    <m/>
    <m/>
    <d v="1899-12-30T00:56:00"/>
    <s v="jueves"/>
    <s v="0:56"/>
    <n v="-44182.55940972222"/>
    <x v="2"/>
    <s v="PASADO A QA"/>
    <x v="2"/>
    <s v="LORETO URZUA"/>
    <s v="BCI seguros Generales"/>
    <s v="WEB"/>
  </r>
  <r>
    <x v="3"/>
    <n v="202010185620686"/>
    <s v="SINIESTRO - LIQUIDACIO"/>
    <s v="Luis Silva Ramirez"/>
    <n v="5803"/>
    <s v="RECHAZADO"/>
    <s v="AS400"/>
    <s v="BCI"/>
    <s v="Mejora/cambio solicitado por Usuario"/>
    <s v="MARCELA OJEDA"/>
    <s v="Llevar de origen a destino"/>
    <m/>
    <s v="Rutas Origen o Destinos Invalidas"/>
    <m/>
    <m/>
    <m/>
    <m/>
    <d v="2020-12-16T17:47:35"/>
    <d v="2020-12-17T08:37:50"/>
    <m/>
    <m/>
    <m/>
    <d v="1899-12-30T14:50:00"/>
    <s v="miércoles"/>
    <s v="14:50"/>
    <d v="1899-12-30T00:00:00"/>
    <x v="0"/>
    <s v="RECHAZADO"/>
    <x v="3"/>
    <s v="YORKA CARVAJAL"/>
    <s v="BCI seguros Generales"/>
    <s v="WEB"/>
  </r>
  <r>
    <x v="3"/>
    <n v="202010185620686"/>
    <s v="SINIESTRO - LIQUIDACIO"/>
    <s v="Luis Silva Ramirez"/>
    <n v="5800"/>
    <s v="RECHAZADO"/>
    <s v="AS400"/>
    <s v="BCI"/>
    <s v="Mejora/cambio solicitado por Usuario"/>
    <s v="MARCELA OJEDA"/>
    <s v="Llevar de origen a Destino"/>
    <m/>
    <s v="Rutas Origen o Destinos Invalidas"/>
    <m/>
    <m/>
    <m/>
    <m/>
    <d v="2020-12-16T17:15:00"/>
    <d v="2020-12-16T17:38:42"/>
    <m/>
    <m/>
    <m/>
    <d v="1899-12-30T00:23:00"/>
    <s v="miércoles"/>
    <s v="0:23"/>
    <d v="1899-12-30T00:00:00"/>
    <x v="0"/>
    <s v="RECHAZADO"/>
    <x v="3"/>
    <s v="YORKA CARVAJAL"/>
    <s v="BCI seguros Generales"/>
    <s v="WEB"/>
  </r>
  <r>
    <x v="0"/>
    <n v="202010275620789"/>
    <s v="backofficesoapbcizenit"/>
    <s v="Rodrigo Esteban Vistoso Martínez"/>
    <n v="6250"/>
    <s v="RECHAZADO"/>
    <s v="IIS"/>
    <s v="BCI"/>
    <s v="Mejora/cambio solicitado por Usuario"/>
    <s v="LORETO URZUA"/>
    <s v="Seguir los siguientes pasos 1)Respaldar destino 2)Copiar desde origen a destino Exceptuando Webconfig y carpeta Logs. 3)Reciclar Pool 4)En caso de rollback restituir respaldo de paso 1"/>
    <s v="Seguir las Siguientes Inntrucciones 1)Ejecutar los siguientes Script en BD QSOAP - ADMSOAP : 01_CREATE TABLES Y SEQUENCE.sql 02_PACKAGE PKG_SOAP_TICKET.sql 03_INSERT TABLAS TIPO.sql 2)En caso de rollback ejecutar los siguientes Script 01_CREATE TABLES Y ..."/>
    <s v="Problema ejecucion script"/>
    <s v="NO"/>
    <s v="https://svn.bciseguros.cl/svn/Repositorio_Principal/BCI/IIS/WEB/BackOfficeSoapBciZenit/branches/V1.9/"/>
    <m/>
    <m/>
    <d v="2021-02-15T13:42:03"/>
    <d v="2021-02-16T17:45:18"/>
    <m/>
    <m/>
    <m/>
    <d v="1899-12-31T04:03:00"/>
    <s v="lunes"/>
    <s v="28:3"/>
    <d v="1899-12-30T00:00:00"/>
    <x v="0"/>
    <s v="RECHAZADO"/>
    <x v="2"/>
    <s v="LORETO URZUA"/>
    <s v="BCI seguros Generales"/>
    <s v="BD"/>
  </r>
  <r>
    <x v="3"/>
    <n v="202012155621295"/>
    <s v="Web Corporativa 3.0 - Portal Cliente"/>
    <s v="Veronica Querales Alcalde"/>
    <n v="5807"/>
    <s v="PASADO A QA"/>
    <s v="IIS"/>
    <s v="BCI"/>
    <s v="Mejora/cambio solicitado por Usuario"/>
    <s v="SUSANA TELLO"/>
    <s v="1-Respaldar sitio actual. 2-Copiar de origen a destino menos archivo web.config y properties."/>
    <m/>
    <m/>
    <m/>
    <s v="https://svn.bciseguros.cl/svn/Repositorio_Principal/BCI/IIS/WEB/Clientes/branches/V4.1"/>
    <m/>
    <m/>
    <d v="2020-12-17T09:25:46"/>
    <d v="2020-12-17T11:45:16"/>
    <m/>
    <m/>
    <m/>
    <d v="1899-12-30T02:19:00"/>
    <s v="jueves"/>
    <s v="2:19"/>
    <d v="1899-12-30T00:00:00"/>
    <x v="0"/>
    <s v="PASADO A QA"/>
    <x v="7"/>
    <s v="CARLOS ZUÑIGA"/>
    <s v="BCI seguros Generales"/>
    <s v="WEB"/>
  </r>
  <r>
    <x v="3"/>
    <n v="202012115621252"/>
    <s v="SOAPWEB"/>
    <s v="Rodrigo Esteban Vistoso Martínez"/>
    <n v="5808"/>
    <s v="PASADO A QA"/>
    <s v="IIS"/>
    <s v="BCI"/>
    <s v="Nuevo"/>
    <s v="LORETO URZUA"/>
    <s v="Seguir las Siguientes instrucciones  1)Respaldar destino 2)Copiar de Origen a Destino Exceptuando webconfig 4)Reciclar Pool 5)En caso de rollback restituir respaldo de paso 1"/>
    <m/>
    <m/>
    <m/>
    <s v="https://svn.bciseguros.cl/svn/Repositorio_Principal/BCI/IIS/WEB/SOAPWEB/branches/V14.8"/>
    <m/>
    <m/>
    <d v="2020-12-17T10:45:10"/>
    <d v="2020-12-17T11:31:50"/>
    <m/>
    <m/>
    <m/>
    <d v="1899-12-30T00:46:00"/>
    <s v="jueves"/>
    <s v="0:46"/>
    <d v="1899-12-30T00:00:00"/>
    <x v="0"/>
    <s v="PASADO A QA"/>
    <x v="2"/>
    <s v="LORETO URZUA"/>
    <s v="BCI seguros Generales"/>
    <s v="WEB"/>
  </r>
  <r>
    <x v="3"/>
    <n v="202011105620953"/>
    <s v="Base de Datos Analitica P08"/>
    <s v="Jorge Patricio Meza Arriagada"/>
    <n v="5796"/>
    <s v="SOLICITADO A PROD."/>
    <s v="SQL"/>
    <s v="BCI"/>
    <s v="Nuevo"/>
    <s v="PAMELA BENITEZ"/>
    <s v="Ejecutar Script de la carpeta Datos\V1.7.37\Scripts en el siguiente orden: 01A_CREATE_FNC_PENTAHO.sql 02A_ALTER_TABLE_ADD_ADMSAS_FRAUDE_SINIESTROS.sql En caso de error ejecutar el paso B asociado 01B_DROP_FNC_PENTAHO_ROLLBACK.sql 02B_ALTER_TABLE_DROP_A..."/>
    <m/>
    <m/>
    <m/>
    <s v="https://svn.bciseguros.cl/svn/Repositorio_Principal/BI/Datos/branches/V1.7.37"/>
    <m/>
    <m/>
    <d v="2020-12-16T12:32:27"/>
    <d v="2020-12-17T10:39:34"/>
    <d v="2020-12-17T12:39:48"/>
    <m/>
    <m/>
    <d v="1899-12-30T22:07:00"/>
    <s v="miércoles"/>
    <s v="22:7"/>
    <n v="-44182.527638888889"/>
    <x v="0"/>
    <s v="PASADO A QA"/>
    <x v="6"/>
    <s v="FRANCESCO VILLARROEL"/>
    <s v="BCI seguros Generales"/>
    <s v="WEB"/>
  </r>
  <r>
    <x v="3"/>
    <n v="202012155621295"/>
    <s v="apiwebcolectivo"/>
    <s v="Veronica Querales Alcalde"/>
    <n v="5802"/>
    <s v="PASADO A QA"/>
    <s v="IIS"/>
    <s v="BCI"/>
    <s v="Mejora/cambio solicitado por Usuario"/>
    <s v="SUSANA TELLO"/>
    <s v="1-Respaldar el sitio actual. 2-Copiar de origen a destino menos archivo web.config y properties. 3-Validar que las cadenas de conexión esten en P01 QA"/>
    <m/>
    <s v="solo se modifica webconfig"/>
    <m/>
    <s v="https://svn.bciseguros.cl/svn/Repositorio_Principal/BCI/IIS/WS/ApiWebColectivo/branches/V1.4"/>
    <m/>
    <m/>
    <d v="2020-12-16T17:39:17"/>
    <d v="2020-12-17T10:37:25"/>
    <m/>
    <m/>
    <m/>
    <d v="1899-12-30T16:58:00"/>
    <s v="miércoles"/>
    <s v="16:58"/>
    <d v="1899-12-30T00:00:00"/>
    <x v="0"/>
    <s v="PASADO A QA"/>
    <x v="7"/>
    <s v="CARLOS ZUÑIGA"/>
    <s v="BCI seguros Generales"/>
    <s v="WEB"/>
  </r>
  <r>
    <x v="3"/>
    <n v="202009235620390"/>
    <s v="CotizadorIncendio"/>
    <s v="Víctor Danilo Carreño Leal"/>
    <n v="5787"/>
    <s v="SOLICITADO A PROD."/>
    <s v="IIS"/>
    <s v="BCI"/>
    <s v="Mejora/cambio solicitado por Usuario"/>
    <s v="SILVANA LANDAETA"/>
    <s v="(Ejecutar solo parte BD) Web - Respaldar sitio en destino - Copiar de origen a destino, excepción de web.config, log y configuracion - Modificar en &amp;quot;Configuracion\Aplicacion\AppSettings.config&amp;quot; las siguientes key: DominioRetornoHome =&amp;gt; htt..."/>
    <m/>
    <m/>
    <m/>
    <s v="https://svn.bciseguros.cl/svn/integracion_continua/BCI/WEB/CotizadorIncendio/branches"/>
    <m/>
    <m/>
    <d v="2020-12-15T20:31:29"/>
    <d v="2020-12-17T09:42:45"/>
    <d v="2020-12-17T09:48:23"/>
    <m/>
    <m/>
    <d v="1899-12-31T13:11:00"/>
    <s v="martes"/>
    <s v="37:11"/>
    <n v="-44182.408599537041"/>
    <x v="0"/>
    <s v="PASADO A QA"/>
    <x v="2"/>
    <s v="LORETO URZUA"/>
    <s v="BCI seguros Generales"/>
    <s v="WEB"/>
  </r>
  <r>
    <x v="3"/>
    <n v="202012015621171"/>
    <s v="soapsantander"/>
    <s v="Sebastián Ignacio Reale Alfaro"/>
    <n v="5804"/>
    <s v="PASADO A QA"/>
    <s v="IIS"/>
    <s v="ZENIT"/>
    <s v="Mejora/cambio solicitado por Usuario"/>
    <s v="BARBARA CABEZAS"/>
    <s v="INSTRUCCIONES: 1.- Corregir connectionstring OracleCertificacion con el nuevo ambiente SOAP QSOAP 2.- Agregar las siguientes configuraciones entre:   &amp;lt;system.webServer&amp;gt; y &amp;lt;validation validateIntegratedModeConfiguration=&amp;quot;false&amp;quot;/&amp;gt; ..."/>
    <m/>
    <s v="se deja ultima version de svn. solo se modifica webconfig"/>
    <m/>
    <s v="https://svn.bciseguros.cl/svn/Repositorio_Principal/ZENIT/IIS/WEB/SOAPSANTANDER/branches/V8.0"/>
    <m/>
    <m/>
    <d v="2020-12-16T18:48:32"/>
    <d v="2020-12-17T09:06:58"/>
    <m/>
    <m/>
    <m/>
    <d v="1899-12-30T14:18:00"/>
    <s v="miércoles"/>
    <s v="14:18"/>
    <d v="1899-12-30T00:00:00"/>
    <x v="0"/>
    <s v="PASADO A QA"/>
    <x v="2"/>
    <s v="LORETO URZUA"/>
    <s v="Zenit Seguros"/>
    <s v="WEB"/>
  </r>
  <r>
    <x v="0"/>
    <n v="202010275620789"/>
    <s v="soapweb"/>
    <s v="Moises Benjamin Arriagada Cerda"/>
    <n v="6194"/>
    <s v="RECHAZADO"/>
    <s v="IIS"/>
    <s v="BCI"/>
    <s v="Mejora/cambio solicitado por Usuario"/>
    <s v="FANNY MEDEL"/>
    <s v="1) Respaldar sitio actual 2) Copiar archivos de orgen (carpeta release)  a destino descartando archivo web.config 3) modificar web.config agregar los siguientes nodos antes del cierre del nodo  &amp;lt;/configuration&amp;gt; &amp;lt;system.net&amp;gt; &amp;lt;settings&amp;g..."/>
    <s v="Ejecutar script de base de datos en Esquema ADMSOAP  base de datos qsoap https://svn.bciseguros.cl/svn/Repositorio_Principal/BCI/IIS/WEB/SOAPWEB/branches/V14.8/Scripts/05-02-2020/Unired.sql   En caso de error ejecutar rollback C:\Desarrollos\BCI\SOAP\SO..."/>
    <s v="Instrucciones con ruta SVN"/>
    <s v="NO"/>
    <s v="https://svn.bciseguros.cl/svn/Repositorio_Principal/BCI/IIS/WEB/SOAPWEB/branches/V14.8"/>
    <m/>
    <m/>
    <d v="2021-02-08T15:45:05"/>
    <d v="2021-02-09T08:52:35"/>
    <m/>
    <m/>
    <m/>
    <d v="1899-12-30T17:07:00"/>
    <s v="lunes"/>
    <s v="17:7"/>
    <d v="1899-12-30T00:00:00"/>
    <x v="0"/>
    <s v="RECHAZADO"/>
    <x v="2"/>
    <s v="LORETO URZUA"/>
    <s v="BCI seguros Generales"/>
    <s v="BD"/>
  </r>
  <r>
    <x v="3"/>
    <n v="202012075621219"/>
    <s v="Calce automatico de CL"/>
    <s v="Luis Alejandro Caceres Lopez"/>
    <n v="5801"/>
    <s v="SOLICITADO A PROD."/>
    <s v="AS400"/>
    <s v="BCI"/>
    <s v="Mejora/cambio solicitado por Usuario"/>
    <s v="LORENA SAVIGNONE"/>
    <s v="NA"/>
    <m/>
    <m/>
    <m/>
    <m/>
    <m/>
    <m/>
    <d v="2020-12-16T17:33:11"/>
    <d v="2020-12-17T08:37:28"/>
    <d v="2020-12-17T11:56:57"/>
    <m/>
    <m/>
    <d v="1899-12-30T15:04:00"/>
    <s v="miércoles"/>
    <s v="15:4"/>
    <n v="-44182.497881944444"/>
    <x v="0"/>
    <s v="PASADO A QA"/>
    <x v="3"/>
    <s v="LUIS SILVA"/>
    <s v="BCI seguros Generales"/>
    <s v="WEB"/>
  </r>
  <r>
    <x v="3"/>
    <n v="202009045620207"/>
    <s v="Base de Datos Analitica P08"/>
    <s v="Jorge Patricio Meza Arriagada"/>
    <n v="5795"/>
    <s v="SOLICITADO A PROD."/>
    <s v="SQL"/>
    <s v="BCI"/>
    <s v="Nuevo"/>
    <s v="ELIO DELLAN"/>
    <s v="Ejecutar Script de la carpeta Datos\V1.7.36\Scripts en el siguiente orden: 01A_CREATE_ADMSINIESTROS_PKG_STOCK_TALLERES.sql En caso de error ejecutar el paso B asociado 01B_ADMSINIESTROS_PKG_STOCK_TALLERES_ROLLBACK.sql"/>
    <m/>
    <m/>
    <m/>
    <s v="https://svn.bciseguros.cl/svn/Repositorio_Principal/BI/Datos/branches/V1.7.36"/>
    <m/>
    <m/>
    <d v="2020-12-16T12:22:44"/>
    <d v="2020-12-17T08:32:18"/>
    <d v="2020-12-17T12:32:43"/>
    <m/>
    <m/>
    <d v="1899-12-30T20:09:00"/>
    <s v="miércoles"/>
    <s v="20:9"/>
    <n v="-44182.522719907407"/>
    <x v="0"/>
    <s v="PASADO A QA"/>
    <x v="6"/>
    <s v="FRANCESCO VILLARROEL"/>
    <s v="BCI seguros Generales"/>
    <s v="WEB"/>
  </r>
  <r>
    <x v="3"/>
    <n v="202004285618734"/>
    <s v="prueba qa"/>
    <s v="Christian Antonio Godoy Lizana"/>
    <n v="5805"/>
    <s v="PASADO A QA"/>
    <s v="IIS"/>
    <s v="BCI"/>
    <s v="Mejora/cambio solicitado por Usuario"/>
    <s v="ALEJANDRA FERNANDEZ"/>
    <s v="solo instrucciones solo de release"/>
    <s v="solo instrucciones de de base de datos"/>
    <m/>
    <s v="NO"/>
    <s v="https://svn.bciseguros.cl/svn/Repositorio_Principal/ZENIT/IIS/WEB/SOAPSANTANDER/branches/V8.0"/>
    <m/>
    <m/>
    <d v="2020-12-16T18:06:12"/>
    <d v="2020-12-16T18:07:02"/>
    <m/>
    <m/>
    <m/>
    <d v="1899-12-30T00:00:00"/>
    <s v="miércoles"/>
    <s v="0:0"/>
    <d v="1899-12-30T00:00:00"/>
    <x v="0"/>
    <s v="PASADO A QA"/>
    <x v="8"/>
    <e v="#N/A"/>
    <s v="BCI seguros Generales"/>
    <s v="BD"/>
  </r>
  <r>
    <x v="0"/>
    <n v="202010275620789"/>
    <s v="wssoapbcobci"/>
    <s v="Moises Benjamin Arriagada Cerda"/>
    <n v="6196"/>
    <s v="RECHAZADO"/>
    <s v="IIS"/>
    <s v="BCI"/>
    <s v="Mejora/cambio solicitado por Usuario"/>
    <s v="PAMELA ORTEGA"/>
    <s v="1) Respaldar Sitio Actual 2) Copiar de origen (release) a destino   descartando web.config 3) En caso de error volver a versión respaldada"/>
    <m/>
    <s v="Instrucciones release incompletas"/>
    <s v="NO"/>
    <s v="https://svn.bciseguros.cl/svn/Repositorio_Principal/BCI/IIS/WS/wssoapbcobci/branches/V3.0"/>
    <m/>
    <m/>
    <d v="2021-02-08T17:56:41"/>
    <d v="2021-02-08T18:07:00"/>
    <m/>
    <m/>
    <m/>
    <d v="1899-12-30T00:10:00"/>
    <s v="lunes"/>
    <s v="0:10"/>
    <m/>
    <x v="0"/>
    <s v="RECHAZADO"/>
    <x v="2"/>
    <s v="LORETO URZUA"/>
    <s v="BCI seguros Generales"/>
    <s v="WEB"/>
  </r>
  <r>
    <x v="3"/>
    <n v="202012115621252"/>
    <s v="SOAPWEB"/>
    <s v="Rodrigo Esteban Vistoso Martínez"/>
    <n v="5764"/>
    <s v="PASADO A QA"/>
    <s v="IIS"/>
    <s v="BCI"/>
    <s v="Nuevo"/>
    <s v="LORETO URZUA"/>
    <s v="Seguir las Siguientes instrucciones  1)Respaldar destino 2)Copiar de Origen a Destino Exceptuando webconfig 3)Ejecutar script  ubicadas en carpeta de SVN Scripts llamada SOAP CAMPAÑAS 2021.sql en BD Q11 - admsoap 4)Reciclar Pool 5)En caso de rollback re..."/>
    <m/>
    <m/>
    <m/>
    <s v="https://svn.bciseguros.cl/svn/Repositorio_Principal/BCI/IIS/WEB/SOAPWEB/branches/V14.8"/>
    <m/>
    <m/>
    <d v="2020-12-14T10:01:44"/>
    <d v="2020-12-16T16:28:53"/>
    <m/>
    <m/>
    <m/>
    <d v="1900-01-01T06:27:00"/>
    <s v="lunes"/>
    <s v="54:27"/>
    <d v="1899-12-30T00:00:00"/>
    <x v="0"/>
    <s v="PASADO A QA"/>
    <x v="2"/>
    <s v="LORETO URZUA"/>
    <s v="BCI seguros Generales"/>
    <s v="WEB"/>
  </r>
  <r>
    <x v="3"/>
    <n v="202008245620048"/>
    <s v="Oficina Virtual"/>
    <s v="Iván Matías Alejandro Iturra Cofré"/>
    <n v="5774"/>
    <s v="SOLICITADO A PROD."/>
    <s v="SQL"/>
    <s v="BCI"/>
    <s v="Nuevo"/>
    <s v="VICTOR OLIVA"/>
    <s v="Estimados, Se solicita favor ejecutar en QA sólo el paso faltante (paso 4), el resto de paso es para producción. Quedo atento a cualquier duda. Para Producción ejecutar del 1 al 4 en el mismo orden sin distinción. Ejecutar Script de la carpeta D..."/>
    <m/>
    <m/>
    <m/>
    <s v="https://svn.bciseguros.cl/svn/Repositorio_Principal/BI/Datos/branches/V1.7.35"/>
    <m/>
    <m/>
    <d v="2020-12-14T19:08:06"/>
    <d v="2020-12-16T16:13:51"/>
    <d v="2020-12-16T21:35:52"/>
    <m/>
    <m/>
    <d v="1899-12-31T21:05:00"/>
    <s v="lunes"/>
    <s v="45:5"/>
    <n v="-44181.899907407409"/>
    <x v="0"/>
    <s v="PASADO A QA"/>
    <x v="9"/>
    <s v="FRANCESCO VILLARROEL"/>
    <s v="BCI seguros Generales"/>
    <s v="WEB"/>
  </r>
  <r>
    <x v="3"/>
    <n v="202012155621295"/>
    <s v="apievaluacion"/>
    <s v="Veronica Querales Alcalde"/>
    <n v="5791"/>
    <s v="PASADO A QA"/>
    <s v="IIS"/>
    <s v="BCI"/>
    <s v="Mejora/cambio solicitado por Usuario"/>
    <s v="SUSANA TELLO"/>
    <s v="1-Respaldar el sitio actual. 2-Ejecutar los siguientes scripts de la carpeta correspondiente del svn: BD: P01 Esquema: Acsel y ADMSER identificados en cada packages. Orden: según numeración 02, 03, 04 PR_EVAS_PROCESOS_02 SER_PKG_EVACOL_03 SER_PKG_EVAC..."/>
    <m/>
    <m/>
    <m/>
    <s v="https://svn.bciseguros.cl/svn/Repositorio_Principal/BCI/IIS/WS/ApiEvaluacion/branches/V1.1"/>
    <m/>
    <m/>
    <d v="2020-12-16T09:29:04"/>
    <d v="2020-12-16T16:10:42"/>
    <m/>
    <m/>
    <m/>
    <d v="1899-12-30T06:41:00"/>
    <s v="miércoles"/>
    <s v="6:41"/>
    <d v="1899-12-30T00:00:00"/>
    <x v="0"/>
    <s v="PASADO A QA"/>
    <x v="7"/>
    <s v="CARLOS ZUÑIGA"/>
    <s v="BCI seguros Generales"/>
    <s v="WEB"/>
  </r>
  <r>
    <x v="3"/>
    <n v="202008255620063"/>
    <s v="Calce automatico de CL, Filtro"/>
    <s v="Luis Alejandro Caceres Lopez"/>
    <n v="5799"/>
    <s v="SOLICITADO A PROD."/>
    <s v="AS400"/>
    <s v="BCI"/>
    <s v="Mejora/cambio solicitado por Usuario"/>
    <s v="LORENA OLGA SAVIGNONE BASCU&amp;amp;NTILDE;AN"/>
    <s v="N/A"/>
    <m/>
    <m/>
    <m/>
    <m/>
    <m/>
    <m/>
    <d v="2020-12-16T13:31:03"/>
    <d v="2020-12-16T13:36:53"/>
    <d v="2020-12-28T10:18:48"/>
    <m/>
    <m/>
    <d v="1899-12-30T00:05:00"/>
    <s v="miércoles"/>
    <s v="0:5"/>
    <n v="-44193.429722222223"/>
    <x v="0"/>
    <s v="PASADO A QA"/>
    <x v="3"/>
    <s v="LUIS SILVA"/>
    <s v="BCI seguros Generales"/>
    <s v="WEB"/>
  </r>
  <r>
    <x v="3"/>
    <n v="202012155621305"/>
    <s v="OficinaVirtual"/>
    <s v="Victor Marcelo Oliva Espina"/>
    <n v="5798"/>
    <s v="SOLICITADO A PROD."/>
    <s v="IIS"/>
    <s v="BCI"/>
    <s v="Mejora/cambio solicitado por Usuario"/>
    <s v="DIANA PACHECO"/>
    <s v="[NO EJECUTAR INSTRUCCIONES EN QA, SOLUCION ES CARGADA POR INTEGRACION CONTINUA UTILIZANDO JENKINS] Instrucciones Relase/Componentes 1) Respaldar sitio actual 2) Copiar de origen a destino omitir web.confing y properties.config * RollBack"/>
    <m/>
    <m/>
    <m/>
    <s v="https://svn.bciseguros.cl/svn/integracion_continua/BCI/WEB/OficinaVirtual/branches/Linea Desarrollo"/>
    <m/>
    <m/>
    <d v="2020-12-16T13:30:55"/>
    <d v="2020-12-16T13:31:42"/>
    <d v="2020-12-16T18:46:24"/>
    <m/>
    <m/>
    <d v="1899-12-30T00:00:00"/>
    <s v="miércoles"/>
    <s v="0:0"/>
    <n v="-44181.782222222224"/>
    <x v="0"/>
    <s v="PASADO A QA"/>
    <x v="1"/>
    <s v="DIANA PACHECO"/>
    <s v="BCI seguros Generales"/>
    <s v="WEB"/>
  </r>
  <r>
    <x v="3"/>
    <n v="202012155621305"/>
    <s v="ApiOfVirtual"/>
    <s v="Victor Marcelo Oliva Espina"/>
    <n v="5797"/>
    <s v="SOLICITADO A PROD."/>
    <s v="IIS"/>
    <s v="BCI"/>
    <s v="Mejora/cambio solicitado por Usuario"/>
    <s v="DIANA PACHECO"/>
    <s v="NO APLICAR EN QA PASO POR JENKINS, SOLO LIBERAR PASO. Tiene instrucciones a Base de Datos? Si Base de datos: Q02 - ADMOFVIR - Ejecutar Scripts en el orden en que se encuentran enumerados en la ruta: &amp;quot;~Script/V3.6/Actualizacion/ADMOFVIR&amp;quot; - Ca..."/>
    <m/>
    <m/>
    <m/>
    <s v="https://svn.bciseguros.cl/svn/integracion_continua/BCI/API/ApiOfVirtual/branches/Linea Desarrollo/Fuentes"/>
    <m/>
    <m/>
    <d v="2020-12-16T13:20:04"/>
    <d v="2020-12-16T13:27:11"/>
    <d v="2020-12-16T18:43:01"/>
    <m/>
    <m/>
    <d v="1899-12-30T00:07:00"/>
    <s v="miércoles"/>
    <s v="0:7"/>
    <n v="-44181.779872685183"/>
    <x v="0"/>
    <s v="PASADO A QA"/>
    <x v="1"/>
    <s v="DIANA PACHECO"/>
    <s v="BCI seguros Generales"/>
    <s v="WEB"/>
  </r>
  <r>
    <x v="3"/>
    <n v="202012155621295"/>
    <s v="Web Corporativa 3.0 - Portal Cliente"/>
    <s v="Veronica Querales Alcalde"/>
    <n v="5794"/>
    <s v="PASADO A QA"/>
    <s v="IIS"/>
    <s v="BCI"/>
    <s v="Mejora/cambio solicitado por Usuario"/>
    <s v="SUSANA TELLO"/>
    <s v="1-Respaldar sitio actual. 2-Copiar de origen a destino menos archivo web.config y properties."/>
    <m/>
    <m/>
    <m/>
    <s v="https://svn.bciseguros.cl/svn/Repositorio_Principal/BCI/IIS/WEB/Clientes/branches/V4.1"/>
    <m/>
    <m/>
    <d v="2020-12-16T10:14:02"/>
    <d v="2020-12-16T12:22:52"/>
    <m/>
    <m/>
    <m/>
    <d v="1899-12-30T02:08:00"/>
    <s v="miércoles"/>
    <s v="2:8"/>
    <d v="1899-12-30T00:00:00"/>
    <x v="0"/>
    <s v="PASADO A QA"/>
    <x v="7"/>
    <s v="CARLOS ZUÑIGA"/>
    <s v="BCI seguros Generales"/>
    <s v="WEB"/>
  </r>
  <r>
    <x v="3"/>
    <n v="202012155621295"/>
    <s v="apiwebcolectivo"/>
    <s v="Veronica Querales Alcalde"/>
    <n v="5793"/>
    <s v="PASADO A QA"/>
    <s v="IIS"/>
    <s v="BCI"/>
    <s v="Mejora/cambio solicitado por Usuario"/>
    <s v="SUSANA TELLO"/>
    <s v="1-Respaldar el sitio actual. 2-Copiar de origen a destino menos archivo web.config y properties."/>
    <m/>
    <m/>
    <m/>
    <s v="https://svn.bciseguros.cl/svn/Repositorio_Principal/BCI/IIS/WS/ApiWebColectivo/branches/V1.4"/>
    <m/>
    <m/>
    <d v="2020-12-16T10:13:10"/>
    <d v="2020-12-16T12:08:33"/>
    <m/>
    <m/>
    <m/>
    <d v="1899-12-30T01:55:00"/>
    <s v="miércoles"/>
    <s v="1:55"/>
    <d v="1899-12-30T00:00:00"/>
    <x v="0"/>
    <s v="PASADO A QA"/>
    <x v="7"/>
    <s v="CARLOS ZUÑIGA"/>
    <s v="BCI seguros Generales"/>
    <s v="WEB"/>
  </r>
  <r>
    <x v="3"/>
    <n v="202012145621279"/>
    <s v="AccesoCotizadores"/>
    <s v="Víctor Danilo Carreño Leal"/>
    <n v="5792"/>
    <s v="SOLICITADO A PROD."/>
    <s v="IIS"/>
    <s v="BCI"/>
    <s v="Nuevo"/>
    <s v="SILVANA LANDAETA"/>
    <s v="(Puesto en QA, se genera paso para regularizar) Web   - Crear sitio en destino &amp;quot;AccesoCotizadores&amp;quot;, framework 4, integrado, DNS Interno y Externo, http, https. - Copiar de Origen a destino. - Modificar en &amp;quot;web.config&amp;quot; las siguientes k..."/>
    <m/>
    <m/>
    <m/>
    <s v="https://svn.bciseguros.cl/svn/integracion_continua/BCI/WEB/Accesocotizadores/branches/V1.0"/>
    <m/>
    <m/>
    <d v="2020-12-16T09:37:26"/>
    <d v="2020-12-16T12:00:36"/>
    <d v="2020-12-16T12:50:40"/>
    <m/>
    <m/>
    <d v="1899-12-30T02:23:00"/>
    <s v="miércoles"/>
    <s v="2:23"/>
    <n v="-44181.535185185188"/>
    <x v="0"/>
    <s v="PASADO A QA"/>
    <x v="2"/>
    <s v="LORETO URZUA"/>
    <s v="BCI seguros Generales"/>
    <s v="WEB"/>
  </r>
  <r>
    <x v="0"/>
    <n v="202010275620789"/>
    <s v="soapweb"/>
    <s v="Moises Benjamin Arriagada Cerda"/>
    <n v="6166"/>
    <s v="RECHAZADO"/>
    <s v="IIS"/>
    <s v="ZENIT"/>
    <s v="Mejora/cambio solicitado por Usuario"/>
    <s v="BARBARA CABEZAS"/>
    <s v="1) Respaldar destino. 2) Copiar todo de origen a destino. 3) Reciclar pool."/>
    <m/>
    <s v="Instrucciones release incompletas"/>
    <s v="NO"/>
    <s v="https://svn.bciseguros.cl/svn/Repositorio_Principal/ZENIT/IIS/WEB/SOAPWEB/branches/V10.9/Release"/>
    <m/>
    <m/>
    <d v="2021-02-03T13:02:21"/>
    <d v="2021-02-03T13:28:03"/>
    <m/>
    <m/>
    <m/>
    <d v="1899-12-30T00:25:00"/>
    <s v="miércoles"/>
    <s v="0:25"/>
    <m/>
    <x v="0"/>
    <s v="RECHAZADO"/>
    <x v="2"/>
    <s v="LORETO URZUA"/>
    <s v="Zenit Seguros"/>
    <s v="WEB"/>
  </r>
  <r>
    <x v="3"/>
    <n v="202010145620650"/>
    <s v="Avisos WEB; Generacion de Avisos .TXT"/>
    <s v="Luis Jose Dellan Liscano"/>
    <n v="5782"/>
    <s v="PASADO A QA"/>
    <s v="AS400"/>
    <s v="ZENIT"/>
    <s v="Mejora/cambio solicitado por Usuario"/>
    <s v="MAURO SALAZAR C"/>
    <s v="1.- Copiar objetos de origen a destino. 2.- Copiar objetos en las bibliotecas indicadas."/>
    <m/>
    <m/>
    <m/>
    <m/>
    <m/>
    <m/>
    <d v="2020-12-15T16:47:42"/>
    <d v="2020-12-16T08:12:28"/>
    <m/>
    <m/>
    <m/>
    <d v="1899-12-30T15:24:00"/>
    <s v="martes"/>
    <s v="15:24"/>
    <d v="1899-12-30T00:00:00"/>
    <x v="0"/>
    <s v="PASADO A QA"/>
    <x v="3"/>
    <s v="CARLA IQUIRA"/>
    <s v="Zenit Seguros"/>
    <s v="WEB"/>
  </r>
  <r>
    <x v="3"/>
    <n v="202012155621295"/>
    <s v="apiwebcolectivo"/>
    <s v="Veronica Querales Alcalde"/>
    <n v="5786"/>
    <s v="PASADO A QA"/>
    <s v="IIS"/>
    <s v="BCI"/>
    <s v="Mejora/cambio solicitado por Usuario"/>
    <s v="SUSANA TELLO"/>
    <s v="1-Respaldar el sitio actual. 2-Copiar de origen a destino menos archivo web.config y properties."/>
    <m/>
    <m/>
    <m/>
    <s v="https://svn.bciseguros.cl/svn/Repositorio_Principal/BCI/IIS/WS/ApiWebColectivo/branches/V1.4"/>
    <m/>
    <m/>
    <d v="2020-12-15T17:55:45"/>
    <d v="2020-12-16T08:03:13"/>
    <m/>
    <m/>
    <m/>
    <d v="1899-12-30T14:07:00"/>
    <s v="martes"/>
    <s v="14:7"/>
    <d v="1899-12-30T00:00:00"/>
    <x v="0"/>
    <s v="PASADO A QA"/>
    <x v="7"/>
    <s v="CARLOS ZUÑIGA"/>
    <s v="BCI seguros Generales"/>
    <s v="WEB"/>
  </r>
  <r>
    <x v="3"/>
    <n v="202012155621295"/>
    <s v="Web Corporativa 3.0 - Portal Cliente"/>
    <s v="Veronica Querales Alcalde"/>
    <n v="5781"/>
    <s v="PASADO A QA"/>
    <s v="IIS"/>
    <s v="BCI"/>
    <s v="Mejora/cambio solicitado por Usuario"/>
    <s v="SUSANA TELLO"/>
    <s v="1-Respaldar sitio actual. 2-Copiar de origen a destino menos archivo web.config y properties."/>
    <m/>
    <m/>
    <m/>
    <s v="https://svn.bciseguros.cl/svn/Repositorio_Principal/BCI/IIS/WEB/Clientes/branches/V4.1"/>
    <m/>
    <m/>
    <d v="2020-12-15T16:47:40"/>
    <d v="2020-12-16T07:50:19"/>
    <m/>
    <m/>
    <m/>
    <d v="1899-12-30T15:02:00"/>
    <s v="martes"/>
    <s v="15:2"/>
    <d v="1899-12-30T00:00:00"/>
    <x v="0"/>
    <s v="PASADO A QA"/>
    <x v="7"/>
    <s v="CARLOS ZUÑIGA"/>
    <s v="BCI seguros Generales"/>
    <s v="WEB"/>
  </r>
  <r>
    <x v="3"/>
    <n v="202007275619755"/>
    <s v="ApiTarificacionCotizadores"/>
    <s v="Víctor Danilo Carreño Leal"/>
    <n v="5788"/>
    <s v="SOLICITADO A PROD."/>
    <s v="IIS"/>
    <s v="BCI"/>
    <s v="Mejora/cambio solicitado por Usuario"/>
    <s v="SILVANA LANDAETA"/>
    <s v=" (Ya se encuentra en QA, paso para normalizar) Web - Respaldar sitio en destino - Copiar de origen a destino, excepción de web.config y Archivos BD (base de datos Q11) - En esquema ADMGESHOGAR los siguientes script que se encuentran en &amp;quot;Script/14..."/>
    <m/>
    <m/>
    <m/>
    <s v="https://svn.bciseguros.cl/svn/integracion_continua/BCI/API/ApiTarificacionCotizadores/branches/V1.0/BCI_Base_Api"/>
    <m/>
    <m/>
    <d v="2020-12-15T19:52:17"/>
    <d v="2020-12-16T07:42:58"/>
    <d v="2020-12-16T11:54:30"/>
    <m/>
    <m/>
    <d v="1899-12-30T11:50:00"/>
    <s v="martes"/>
    <s v="11:50"/>
    <n v="-44181.496180555558"/>
    <x v="0"/>
    <s v="PASADO A QA"/>
    <x v="2"/>
    <s v="LORETO URZUA"/>
    <s v="BCI seguros Generales"/>
    <s v="WEB"/>
  </r>
  <r>
    <x v="3"/>
    <n v="202011235621081"/>
    <s v="CotizadorTransporte"/>
    <s v="Víctor Danilo Carreño Leal"/>
    <n v="5789"/>
    <s v="SOLICITADO A PROD."/>
    <s v="IIS"/>
    <s v="BCI"/>
    <s v="Mejora/cambio solicitado por Usuario"/>
    <s v="SILVANA LANDAETA"/>
    <s v="(Puesto en QA, se genera paso para regularizar) Web - Respaldar sitio en destino - Copiar de origen a destino, excepción de web.config, log y configuracion - Modificar en &amp;quot;Configuracion\Aplicacion\AppSettings.config&amp;quot; las siguientes key: Domini..."/>
    <m/>
    <m/>
    <m/>
    <s v="https://svn.bciseguros.cl/svn/integracion_continua/BCI/WEB/CotizadorTransporte/branches/Principal"/>
    <m/>
    <m/>
    <d v="2020-12-15T20:32:02"/>
    <d v="2020-12-16T07:42:40"/>
    <d v="2020-12-16T11:57:50"/>
    <m/>
    <m/>
    <d v="1899-12-30T11:10:00"/>
    <s v="martes"/>
    <s v="11:10"/>
    <n v="-44181.498495370368"/>
    <x v="0"/>
    <s v="PASADO A QA"/>
    <x v="2"/>
    <s v="LORETO URZUA"/>
    <s v="BCI seguros Generales"/>
    <s v="WEB"/>
  </r>
  <r>
    <x v="3"/>
    <n v="202007275619748"/>
    <s v="CotizadorMultiRamos"/>
    <s v="Víctor Danilo Carreño Leal"/>
    <n v="5790"/>
    <s v="SOLICITADO A PROD."/>
    <s v="IIS"/>
    <s v="BCI"/>
    <s v="Mejora/cambio solicitado por Usuario"/>
    <s v="SILVANA LANDAETA"/>
    <s v="(Puesto en QA, se genera paso para regularizar) Web - Respaldar sitio en destino - Copiar de origen a destino, excepción de web.config, log y configuracion - Modificar en &amp;quot;Configuracion\Aplicacion\AppSettings.config&amp;quot; las siguientes key: Domini..."/>
    <m/>
    <m/>
    <m/>
    <s v="https://svn.bciseguros.cl/svn/integracion_continua/BCI/WEB/cotizadormultiramos/branches/Linea Desarrollo/Fuentes/WebCotMultiRamo"/>
    <m/>
    <m/>
    <d v="2020-12-15T20:34:13"/>
    <d v="2020-12-16T07:42:30"/>
    <d v="2020-12-16T11:59:04"/>
    <m/>
    <m/>
    <d v="1899-12-30T11:08:00"/>
    <s v="martes"/>
    <s v="11:8"/>
    <n v="-44181.499351851853"/>
    <x v="0"/>
    <s v="PASADO A QA"/>
    <x v="2"/>
    <s v="LORETO URZUA"/>
    <s v="BCI seguros Generales"/>
    <s v="WEB"/>
  </r>
  <r>
    <x v="3"/>
    <n v="202007225619711"/>
    <s v="Generaci&amp;amp;oacute;n y env&amp;amp;iacute;o autom&amp;amp;aacute;tico de Cartas_ V2"/>
    <s v="Eduardo Antonio Fernandez Zuñiga"/>
    <n v="5780"/>
    <s v="PASADO A QA"/>
    <s v="ACSELX"/>
    <s v="BCI"/>
    <s v="Mejora/cambio solicitado por Usuario"/>
    <s v="MARIA ELENA SORIANO"/>
    <s v="SVN: 62450 esquema ACSELX 1.- Respaldar Programa Fuente imp001.fmb Copiar los componentes  imp001.fmb y  imp001.fmx al destino 2.- En caso de Rollback restaurar programa respaldo imp001.fmb"/>
    <m/>
    <m/>
    <m/>
    <s v="https://svn.bciseguros.cl/svn/Repositorio_Principal/BCI/ACSELX/V6.0/branches/V6.0/Acselx/Acsel_6i"/>
    <m/>
    <m/>
    <d v="2020-12-15T16:24:44"/>
    <d v="2020-12-16T07:31:58"/>
    <m/>
    <m/>
    <m/>
    <d v="1899-12-30T15:07:00"/>
    <s v="martes"/>
    <s v="15:7"/>
    <d v="1899-12-30T00:00:00"/>
    <x v="0"/>
    <s v="PASADO A QA"/>
    <x v="5"/>
    <s v="CARLOS ZUÑIGA"/>
    <s v="BCI Seguros Vida"/>
    <s v="WEB"/>
  </r>
  <r>
    <x v="0"/>
    <n v="202010275620789"/>
    <s v="http://soapbancoestado.cl"/>
    <s v="Sebastián Ignacio Reale Alfaro"/>
    <n v="6157"/>
    <s v="RECHAZADO"/>
    <s v="IIS"/>
    <s v="ZENIT"/>
    <s v="Error detectado por usuario"/>
    <s v="LORETO URZUA"/>
    <s v="1) Respaldar sitio actual 2) Copiar de origen a destino descartando web.config, carpeta Log ,carpeta cajavecina y carpeta Impresion Rollback: 1) Restaurar respaldo"/>
    <m/>
    <s v="Cancelada por Desarrollador"/>
    <s v="NO"/>
    <s v="https://svn.bciseguros.cl/svn/Repositorio_Principal/ZENIT/IIS/WEB/SOAPBCOESTADOCAJAVECINA/branches/V1.9"/>
    <m/>
    <m/>
    <d v="2021-02-02T17:54:53"/>
    <d v="2021-02-02T18:04:48"/>
    <m/>
    <m/>
    <m/>
    <d v="1899-12-30T00:09:00"/>
    <s v="martes"/>
    <s v="0:9"/>
    <d v="1899-12-30T00:00:00"/>
    <x v="0"/>
    <s v="RECHAZADO"/>
    <x v="2"/>
    <s v="LORETO URZUA"/>
    <s v="Zenit Seguros"/>
    <s v="WEB"/>
  </r>
  <r>
    <x v="3"/>
    <n v="202007275619747"/>
    <s v="ApiCotMulRamo"/>
    <s v="Víctor Danilo Carreño Leal"/>
    <n v="5783"/>
    <s v="SOLICITADO A PROD."/>
    <s v="IIS"/>
    <s v="BCI"/>
    <s v="Mejora/cambio solicitado por Usuario"/>
    <s v="SILVANA LANDAETA"/>
    <s v="(Esto ya se encuentra en QA, solo normalizar paso) Web - Respaldar sitio en destino - Copiar de Origen a destino, excepción web.config, Log y Documentos BD (base de datos Q16) - En  esquema ADMCMR los siguientes script que se encuentran en &amp;quot;Script..."/>
    <m/>
    <m/>
    <m/>
    <s v="https://svn.bciseguros.cl/svn/integracion_continua/BCI/API/ApiCotMulRamo/branches/Linea Desarrollo"/>
    <m/>
    <m/>
    <d v="2020-12-15T16:50:39"/>
    <d v="2020-12-15T17:57:52"/>
    <d v="2020-12-16T11:52:35"/>
    <m/>
    <m/>
    <d v="1899-12-30T01:07:00"/>
    <s v="martes"/>
    <s v="1:7"/>
    <n v="-44181.494849537034"/>
    <x v="0"/>
    <s v="PASADO A QA"/>
    <x v="2"/>
    <s v="LORETO URZUA"/>
    <s v="BCI seguros Generales"/>
    <s v="WEB"/>
  </r>
  <r>
    <x v="1"/>
    <n v="202010275620789"/>
    <s v="ApiSoapBCI.bciseguros.cl"/>
    <s v="Rodrigo Esteban Vistoso Martínez"/>
    <n v="6081"/>
    <s v="RECHAZADO"/>
    <s v="IIS"/>
    <s v="BCI"/>
    <s v="Mejora detectada por desarrollador"/>
    <s v="SEBASTIAN REALE"/>
    <s v="Seguir las Siguientes Instrucciones 1)Respaldar destino 2)Copiar de Origen a Destino Exceptuando Webconfig 3)Reciclar Pool"/>
    <m/>
    <s v="Cancelada por Desarrollador"/>
    <s v="SI"/>
    <s v="https://svn.bciseguros.cl/svn/integracion_continua/BCI/API/ApiSoapBci/branches/Linea_Desarrollo"/>
    <m/>
    <m/>
    <d v="2021-01-25T11:13:18"/>
    <d v="2021-01-25T11:33:26"/>
    <m/>
    <m/>
    <m/>
    <d v="1899-12-30T00:20:00"/>
    <s v="lunes"/>
    <s v="0:20"/>
    <d v="1899-12-30T00:00:00"/>
    <x v="0"/>
    <s v="RECHAZADO"/>
    <x v="2"/>
    <s v="LORETO URZUA"/>
    <s v="BCI seguros Generales"/>
    <s v="WEB"/>
  </r>
  <r>
    <x v="3"/>
    <n v="202010145620649"/>
    <s v="ACSELX"/>
    <s v="Luis Muñoz Manriquez"/>
    <n v="5763"/>
    <s v="SOLICITADO A PROD."/>
    <s v="ACSELX"/>
    <s v="BCI"/>
    <s v="Mejora/cambio solicitado por Usuario"/>
    <s v="CARLA IQUIRA"/>
    <s v="** SVN  nro    62374 ***   ESQUEMA : ACSEL BASE _ P01 1. Respaldo componentes forms       AVJORDAN.fmb   - AVJORDAN.fmx 2. EJECUTAR SCRIPT        ACS_PRD_AVISODET.SQL      ACS_PRD_AVISODET - GRANT.SQL      ACS_PRD_AVISOPDF.SQL      ACS_PRD_AVISOPDF - G..."/>
    <m/>
    <m/>
    <m/>
    <s v="https://svn.bciseguros.cl/svn/Repositorio_Principal/BCI/ACSELX/V6.0/branches/V6.0/Acselx/Acsel_6i/BasedeDatos"/>
    <m/>
    <m/>
    <d v="2020-12-14T09:35:13"/>
    <d v="2020-12-15T17:23:56"/>
    <d v="2020-12-17T09:59:36"/>
    <m/>
    <m/>
    <d v="1899-12-31T07:48:00"/>
    <s v="lunes"/>
    <s v="31:48"/>
    <n v="-44182.416388888887"/>
    <x v="0"/>
    <s v="PASADO A QA"/>
    <x v="5"/>
    <s v="PAOLA CONTRERAS"/>
    <s v="BCI Seguros Vida"/>
    <s v="WEB"/>
  </r>
  <r>
    <x v="3"/>
    <n v="201911195616945"/>
    <s v="Siniestros (IM)"/>
    <s v="Caricia Isabel Jara Cubillos"/>
    <n v="5778"/>
    <s v="PASADO A QA"/>
    <s v="AS400"/>
    <s v="ZENIT"/>
    <s v="Mejora/cambio solicitado por Usuario"/>
    <s v="JAIME AGURTO"/>
    <s v="."/>
    <m/>
    <m/>
    <m/>
    <m/>
    <m/>
    <m/>
    <d v="2020-12-15T13:16:13"/>
    <d v="2020-12-15T15:34:57"/>
    <m/>
    <m/>
    <m/>
    <d v="1899-12-30T02:18:00"/>
    <s v="martes"/>
    <s v="2:18"/>
    <d v="1899-12-30T00:00:00"/>
    <x v="0"/>
    <s v="PASADO A QA"/>
    <x v="3"/>
    <s v="LUIS SILVA"/>
    <s v="Zenit Seguros"/>
    <s v="WEB"/>
  </r>
  <r>
    <x v="3"/>
    <n v="201911195616945"/>
    <s v="Siniestros (IM)"/>
    <s v="Caricia Isabel Jara Cubillos"/>
    <n v="5779"/>
    <s v="PASADO A QA"/>
    <s v="AS400"/>
    <s v="BCI"/>
    <s v="Mejora/cambio solicitado por Usuario"/>
    <s v="JAIME AGURTO"/>
    <s v="."/>
    <m/>
    <m/>
    <m/>
    <m/>
    <m/>
    <m/>
    <d v="2020-12-15T13:17:16"/>
    <d v="2020-12-15T15:33:34"/>
    <m/>
    <m/>
    <m/>
    <d v="1899-12-30T02:16:00"/>
    <s v="martes"/>
    <s v="2:16"/>
    <d v="1899-12-30T00:00:00"/>
    <x v="0"/>
    <s v="PASADO A QA"/>
    <x v="3"/>
    <s v="LUIS SILVA"/>
    <s v="BCI seguros Generales"/>
    <s v="WEB"/>
  </r>
  <r>
    <x v="3"/>
    <n v="202008255620063"/>
    <s v="Calce CL Automatico"/>
    <s v="Luis Alejandro Caceres Lopez"/>
    <n v="5777"/>
    <s v="SOLICITADO A PROD."/>
    <s v="AS400"/>
    <s v="BCI"/>
    <s v="Mejora/cambio solicitado por Usuario"/>
    <s v="LORENA OLGA SAVIGNONE BASCU&amp;amp;NTILDE;AN"/>
    <s v="N/A"/>
    <m/>
    <m/>
    <m/>
    <m/>
    <m/>
    <m/>
    <d v="2020-12-15T12:31:50"/>
    <d v="2020-12-15T15:32:19"/>
    <d v="2020-12-28T10:20:36"/>
    <m/>
    <m/>
    <d v="1899-12-30T03:00:00"/>
    <s v="martes"/>
    <s v="3:0"/>
    <n v="-44193.430972222224"/>
    <x v="0"/>
    <s v="PASADO A QA"/>
    <x v="3"/>
    <s v="LUIS SILVA"/>
    <s v="BCI seguros Generales"/>
    <s v="WEB"/>
  </r>
  <r>
    <x v="3"/>
    <n v="202010305620846"/>
    <s v="Recaudaci&amp;oacute;n PAC / PAT"/>
    <s v="Luis Alejandro Caceres Lopez"/>
    <n v="5776"/>
    <s v="SOLICITADO A PROD."/>
    <s v="AS400"/>
    <s v="BCI"/>
    <s v="Mejora/cambio solicitado por Usuario"/>
    <s v="JUAN PABLO VARGAS ORTIZ"/>
    <s v="N/A"/>
    <m/>
    <m/>
    <m/>
    <m/>
    <m/>
    <m/>
    <d v="2020-12-15T11:03:05"/>
    <d v="2020-12-15T15:28:50"/>
    <d v="2021-01-06T08:57:23"/>
    <m/>
    <m/>
    <d v="1899-12-30T04:25:00"/>
    <s v="martes"/>
    <s v="4:25"/>
    <n v="-44202.373182870368"/>
    <x v="0"/>
    <s v="PASADO A QA"/>
    <x v="3"/>
    <s v="LUIS SILVA"/>
    <s v="BCI seguros Generales"/>
    <s v="WEB"/>
  </r>
  <r>
    <x v="3"/>
    <n v="201912045617109"/>
    <s v="Centralizaci&amp;amp;amp;amp;amp;amp;amp;oacute;n de Reprogramaciones"/>
    <s v="Luis Alejandro Caceres Lopez"/>
    <n v="5775"/>
    <s v="SOLICITADO A PROD."/>
    <s v="AS400"/>
    <s v="BCI"/>
    <s v="Mejora/cambio solicitado por Usuario"/>
    <s v="PRISCILLA FUENTEALBA"/>
    <s v="favor confirmar al 9 9955 2004  o correo   externo.cristian.alarcon@bciseguros.com Cristian Alarcón gracias"/>
    <m/>
    <m/>
    <m/>
    <m/>
    <m/>
    <m/>
    <d v="2020-12-15T09:49:04"/>
    <d v="2020-12-15T10:31:33"/>
    <d v="2020-12-17T13:27:19"/>
    <m/>
    <m/>
    <d v="1899-12-30T00:42:00"/>
    <s v="martes"/>
    <s v="0:42"/>
    <n v="-44182.560636574075"/>
    <x v="0"/>
    <s v="PASADO A QA"/>
    <x v="3"/>
    <s v="LUIS SILVA"/>
    <s v="BCI seguros Generales"/>
    <s v="WEB"/>
  </r>
  <r>
    <x v="3"/>
    <n v="202010145620650"/>
    <s v="Avisos WEB; Generacion de Avisos .TXT"/>
    <s v="Luis Jose Dellan Liscano"/>
    <n v="5773"/>
    <s v="PASADO A QA"/>
    <s v="AS400"/>
    <s v="ZENIT"/>
    <s v="Mejora/cambio solicitado por Usuario"/>
    <s v="MAURO SALAZAR C"/>
    <s v="1.- Copiar objetos de origen a destino. 2.- Copiar objetos en las bibliotecas indicadas."/>
    <m/>
    <m/>
    <m/>
    <m/>
    <m/>
    <m/>
    <d v="2020-12-14T18:29:25"/>
    <d v="2020-12-15T10:21:48"/>
    <m/>
    <m/>
    <m/>
    <d v="1899-12-30T15:52:00"/>
    <s v="lunes"/>
    <s v="15:52"/>
    <d v="1899-12-30T00:00:00"/>
    <x v="0"/>
    <s v="PASADO A QA"/>
    <x v="3"/>
    <s v="CARLA IQUIRA"/>
    <s v="Zenit Seguros"/>
    <s v="WEB"/>
  </r>
  <r>
    <x v="3"/>
    <n v="202010275620789"/>
    <s v="SOAPWEB"/>
    <s v="Rodrigo Esteban Vistoso Martínez"/>
    <n v="5892"/>
    <s v="RECHAZADO"/>
    <s v="IIS"/>
    <s v="ZENIT"/>
    <s v="Nuevo"/>
    <s v="LORETO URZUA"/>
    <s v="Seguir las Siguientes instrucciones 1)Respaldar destino 2)Copiar de Origen a Destino Exceptuando webconfig 3)Reciclar Pool 4)En caso de rollback restituir respaldo de paso 1"/>
    <s v="Seguir los siguientes pasos: 1) Ejecutar script ubicadas en carpeta de SVN Scripts llamada SOAP CAMPAÑAS 2021.sql en BD SOAP1 - admsoapz 2)En caso de rollback Ejecutar script ubicadas en carpeta de SVN Scripts llamada ROLLBACK CAMPAÑAS 2021.sql en BD S..."/>
    <s v="Cancelada por Desarrollador"/>
    <s v="NO"/>
    <s v="https://svn.bciseguros.cl/svn/Repositorio_Principal/BCI/IIS/WEB/SOAPWEB/branches/V14.8"/>
    <m/>
    <m/>
    <d v="2020-12-28T18:45:26"/>
    <d v="2020-12-29T11:28:30"/>
    <m/>
    <m/>
    <m/>
    <d v="1899-12-30T16:43:00"/>
    <s v="lunes"/>
    <s v="16:43"/>
    <d v="1899-12-30T00:00:00"/>
    <x v="0"/>
    <s v="RECHAZADO"/>
    <x v="2"/>
    <s v="LORETO URZUA"/>
    <s v="Zenit Seguros"/>
    <s v="BD"/>
  </r>
  <r>
    <x v="3"/>
    <n v="201912245617363"/>
    <s v="WsAuto3P"/>
    <s v="Paulo Roberto Muñoz Allel"/>
    <n v="5771"/>
    <s v="PASADO A QA"/>
    <s v="IIS"/>
    <s v="BCI"/>
    <s v="Mejora/cambio solicitado por Usuario"/>
    <s v="MARIA JOSE MUNOZ"/>
    <s v="INSTRUCCIONES WEB Seguir los siguientes pasos: 1) en archivo web.config buscar key actual &amp;lt;add key=&amp;quot;codmontarcambiarreparar&amp;quot; value=&amp;quot;32959&amp;quot; /&amp;gt; 2) en el mismo web.config reemplazar el value de la key encontrada por este nuevo v..."/>
    <m/>
    <s v="solo modificar webconfig"/>
    <m/>
    <s v="https://svn.bciseguros.cl/svn/Repositorio_Principal/BCI/IIS/WS/wsauto3p/branches/V1.0"/>
    <m/>
    <m/>
    <d v="2020-12-14T16:20:56"/>
    <d v="2020-12-15T09:07:06"/>
    <m/>
    <m/>
    <m/>
    <d v="1899-12-30T16:46:00"/>
    <s v="lunes"/>
    <s v="16:46"/>
    <d v="1899-12-30T00:00:00"/>
    <x v="0"/>
    <s v="PASADO A QA"/>
    <x v="0"/>
    <s v="PAOLA VARGAS"/>
    <s v="BCI seguros Generales"/>
    <s v="WEB"/>
  </r>
  <r>
    <x v="3"/>
    <n v="202012145621263"/>
    <s v="RCIVentaController"/>
    <s v="Esteban Antonio Ortega Mora"/>
    <n v="5766"/>
    <s v="SOLICITADO A PROD."/>
    <s v="IIS"/>
    <s v="BCI"/>
    <s v="Mejora/cambio solicitado por Usuario"/>
    <s v="MICHEL DELGADO"/>
    <s v="Paso 1: respaldar partición de destino. Paso 2: Borrar directorio BIN en partición de destino. Paso 3: Copiar partición de origen a destino, no considerar archivo web.config, bandeja ni logs. Paso 4: Revisar cadenas de conexión que apunten a BD de Q..."/>
    <m/>
    <m/>
    <m/>
    <s v="https://svn.bciseguros.cl/svn/Repositorio_Principal/BCI/IIS/WEB/RCIVentaController/branches/V1.7/"/>
    <m/>
    <m/>
    <d v="2020-12-14T11:10:49"/>
    <d v="2020-12-15T08:59:46"/>
    <d v="2020-12-22T10:39:57"/>
    <m/>
    <m/>
    <d v="1899-12-30T21:48:00"/>
    <s v="lunes"/>
    <s v="21:48"/>
    <n v="-44187.444409722222"/>
    <x v="0"/>
    <s v="PASADO A QA"/>
    <x v="2"/>
    <s v="LORETO URZUA"/>
    <s v="BCI seguros Generales"/>
    <s v="WEB"/>
  </r>
  <r>
    <x v="3"/>
    <n v="201911195616945"/>
    <s v="Siniestros (IM)"/>
    <s v="Caricia Isabel Jara Cubillos"/>
    <n v="5770"/>
    <s v="SOLICITADO A PROD."/>
    <s v="AS400"/>
    <s v="BCI"/>
    <s v="Mejora/cambio solicitado por Usuario"/>
    <s v="JAIME AGURTO"/>
    <s v="."/>
    <m/>
    <m/>
    <m/>
    <m/>
    <m/>
    <m/>
    <d v="2020-12-14T12:28:39"/>
    <d v="2020-12-14T14:33:49"/>
    <d v="2020-12-16T18:21:39"/>
    <m/>
    <m/>
    <d v="1899-12-30T02:05:00"/>
    <s v="lunes"/>
    <s v="2:5"/>
    <n v="-44181.765034722222"/>
    <x v="0"/>
    <s v="PASADO A QA"/>
    <x v="3"/>
    <s v="LUIS SILVA"/>
    <s v="BCI seguros Generales"/>
    <s v="WEB"/>
  </r>
  <r>
    <x v="3"/>
    <n v="201911195616945"/>
    <s v="Siniestros (IM)"/>
    <s v="Caricia Isabel Jara Cubillos"/>
    <n v="5769"/>
    <s v="SOLICITADO A PROD."/>
    <s v="AS400"/>
    <s v="ZENIT"/>
    <s v="Mejora/cambio solicitado por Usuario"/>
    <s v="JAIME AGURTO"/>
    <s v="."/>
    <m/>
    <m/>
    <m/>
    <m/>
    <m/>
    <m/>
    <d v="2020-12-14T12:25:34"/>
    <d v="2020-12-14T13:44:16"/>
    <d v="2020-12-16T18:23:01"/>
    <m/>
    <m/>
    <d v="1899-12-30T01:18:00"/>
    <s v="lunes"/>
    <s v="1:18"/>
    <n v="-44181.765983796293"/>
    <x v="0"/>
    <s v="PASADO A QA"/>
    <x v="3"/>
    <s v="LUIS SILVA"/>
    <s v="Zenit Seguros"/>
    <s v="WEB"/>
  </r>
  <r>
    <x v="3"/>
    <n v="201912045617109"/>
    <s v="Centralizaci&amp;amp;amp;amp;amp;amp;oacute;n de Reprogramaciones"/>
    <s v="Luis Alejandro Caceres Lopez"/>
    <n v="5767"/>
    <s v="PASADO A QA"/>
    <s v="AS400"/>
    <s v="BCI"/>
    <s v="Mejora/cambio solicitado por Usuario"/>
    <s v="PRISCILLA FUENTEALBA"/>
    <s v="favor confirmar al 9 9955 2004  o correo   externo.cristian.alarcon@bciseguros.com Cristian Alarcón gracias"/>
    <m/>
    <m/>
    <m/>
    <m/>
    <m/>
    <m/>
    <d v="2020-12-14T11:13:40"/>
    <d v="2020-12-14T11:36:58"/>
    <m/>
    <m/>
    <m/>
    <d v="1899-12-30T00:23:00"/>
    <s v="lunes"/>
    <s v="0:23"/>
    <d v="1899-12-30T00:00:00"/>
    <x v="0"/>
    <s v="PASADO A QA"/>
    <x v="3"/>
    <s v="LUIS SILVA"/>
    <s v="BCI seguros Generales"/>
    <s v="WEB"/>
  </r>
  <r>
    <x v="3"/>
    <n v="202010305620846"/>
    <s v="Recaudaci&amp;oacute;n PAC / PAT"/>
    <s v="Luis Alejandro Caceres Lopez"/>
    <n v="5765"/>
    <s v="PASADO A QA"/>
    <s v="AS400"/>
    <s v="BCI"/>
    <s v="Error detectado por usuario"/>
    <s v="JUAN PABLO VARGAS ORTIZ"/>
    <s v="N/A"/>
    <m/>
    <m/>
    <m/>
    <m/>
    <m/>
    <m/>
    <d v="2020-12-14T10:30:22"/>
    <d v="2020-12-14T11:35:05"/>
    <m/>
    <m/>
    <m/>
    <d v="1899-12-30T01:04:00"/>
    <s v="lunes"/>
    <s v="1:4"/>
    <d v="1899-12-30T00:00:00"/>
    <x v="0"/>
    <s v="PASADO A QA"/>
    <x v="3"/>
    <s v="LUIS SILVA"/>
    <s v="BCI seguros Generales"/>
    <s v="WEB"/>
  </r>
  <r>
    <x v="3"/>
    <n v="202010145620650"/>
    <s v="Avisos WEB; Generacion de Avisos .TXT"/>
    <s v="Luis Jose Dellan Liscano"/>
    <n v="5762"/>
    <s v="PASADO A QA"/>
    <s v="AS400"/>
    <s v="ZENIT"/>
    <s v="Mejora/cambio solicitado por Usuario"/>
    <s v="MAURO SALAZAR C"/>
    <s v="1.- Copiar objetos de origen a destino. 2.- Copiar objetos en las bibliotecas indicadas."/>
    <m/>
    <m/>
    <m/>
    <m/>
    <m/>
    <m/>
    <d v="2020-12-11T14:43:05"/>
    <d v="2020-12-14T10:12:50"/>
    <m/>
    <m/>
    <m/>
    <d v="1900-01-01T19:29:00"/>
    <s v="viernes"/>
    <s v="67:29"/>
    <d v="1899-12-30T00:00:00"/>
    <x v="0"/>
    <s v="PASADO A QA"/>
    <x v="3"/>
    <s v="CARLA IQUIRA"/>
    <s v="Zenit Seguros"/>
    <s v="WEB"/>
  </r>
  <r>
    <x v="3"/>
    <n v="202011135620997"/>
    <s v="Carga Masiva BCI"/>
    <s v="Caricia Isabel Jara Cubillos"/>
    <n v="5761"/>
    <s v="SOLICITADO A PROD."/>
    <s v="AS400"/>
    <s v="BCI"/>
    <s v="Mejora/cambio solicitado por Usuario"/>
    <s v="CARLOS MU&amp;amp;NTILDE;OZ"/>
    <s v="."/>
    <m/>
    <m/>
    <m/>
    <m/>
    <m/>
    <m/>
    <d v="2020-12-11T13:39:04"/>
    <d v="2020-12-14T10:10:09"/>
    <d v="2020-12-21T11:40:31"/>
    <m/>
    <m/>
    <d v="1900-01-01T20:31:00"/>
    <s v="viernes"/>
    <s v="68:31"/>
    <n v="-44186.48646990741"/>
    <x v="0"/>
    <s v="PASADO A QA"/>
    <x v="3"/>
    <s v="LUIS SILVA"/>
    <s v="BCI seguros Generales"/>
    <s v="WEB"/>
  </r>
  <r>
    <x v="3"/>
    <n v="202012045621208"/>
    <s v="Cancelaciones Masivas"/>
    <s v="Caricia Isabel Jara Cubillos"/>
    <n v="5759"/>
    <s v="SOLICITADO A PROD."/>
    <s v="AS400"/>
    <s v="BCI"/>
    <s v="Error detectado por usuario"/>
    <s v="CARLOS MU&amp;amp;NTILDE;OZ"/>
    <s v="."/>
    <m/>
    <m/>
    <m/>
    <m/>
    <m/>
    <m/>
    <d v="2020-12-11T12:11:09"/>
    <d v="2020-12-14T10:07:50"/>
    <d v="2020-12-16T09:53:47"/>
    <m/>
    <m/>
    <d v="1900-01-01T21:56:00"/>
    <s v="viernes"/>
    <s v="69:56"/>
    <n v="-44181.412349537037"/>
    <x v="0"/>
    <s v="PASADO A QA"/>
    <x v="3"/>
    <s v="LUIS SILVA"/>
    <s v="BCI seguros Generales"/>
    <s v="WEB"/>
  </r>
  <r>
    <x v="3"/>
    <n v="202012045621212"/>
    <s v="ApiModuloInformacionVida"/>
    <s v="Victor Marcelo Oliva Espina"/>
    <n v="5722"/>
    <s v="SOLICITADO A PROD."/>
    <s v="IIS"/>
    <s v="BCI"/>
    <s v="Mejora/cambio solicitado por Usuario"/>
    <s v="DIANA PACHECO"/>
    <s v="Tiene instrucciones a Base de Datos? Si Esquema: ADMINFOVIDA SID: Q06 - Ejecutar scripts,enumerados en orden de ejecucion, ubicados en la ruta SVN &amp;quot;~/Script/1.2/Actualizacion&amp;quot; - Caso de error ejecutar rollback &amp;quot;~/Script/1.2/Rollback&amp;quot..."/>
    <m/>
    <m/>
    <m/>
    <s v="https://svn.bciseguros.cl/svn/integracion_continua/BCI/API/ApiModuloInformacionVida/branches/Linea Desarrollo"/>
    <m/>
    <m/>
    <d v="2020-12-04T12:51:14"/>
    <d v="2020-12-14T10:04:43"/>
    <d v="2020-12-15T10:53:40"/>
    <m/>
    <m/>
    <d v="1900-01-08T21:13:00"/>
    <s v="viernes"/>
    <s v="237:13"/>
    <n v="-44180.453935185185"/>
    <x v="0"/>
    <s v="PASADO A QA"/>
    <x v="1"/>
    <s v="DIANA PACHECO"/>
    <s v="BCI seguros Generales"/>
    <s v="WEB"/>
  </r>
  <r>
    <x v="2"/>
    <n v="202010275620792"/>
    <s v="CargaAS400CotizadorSeguroHogarBci"/>
    <s v="Francisco Gutiérrez Muñoz"/>
    <n v="5533"/>
    <s v="RECHAZADO"/>
    <s v="Consola"/>
    <s v="BCI"/>
    <s v="Error detectado por desarrollador"/>
    <s v="FELIPE ARANCIBIA"/>
    <s v="1.- Bajar fuentes de SVN y compilar solucion. Copiar compilado (release) a carpeta destino, no sobreescribir con_carga_hogar.exe.config 2.- En archivo con_carga_hogar.exe.config cambiar conexión a Q11 esquema ADMHOGAR. 3.- Crear tarea programada CargaAS..."/>
    <m/>
    <s v="Cancelada por Desarrollador"/>
    <m/>
    <s v="https://svn.bciseguros.cl/svn/Repositorio_Principal/BCI/CONSOLAS/CargaAS400CotizadorSeguroHogar/branches/V1.4.6"/>
    <m/>
    <m/>
    <d v="2020-11-16T16:01:17"/>
    <d v="2020-11-17T09:57:33"/>
    <m/>
    <m/>
    <m/>
    <d v="1899-12-30T17:56:00"/>
    <s v="lunes"/>
    <s v="17:56"/>
    <d v="1899-12-30T00:00:00"/>
    <x v="0"/>
    <s v="RECHAZADO"/>
    <x v="2"/>
    <s v="LORETO URZUA"/>
    <s v="BCI seguros Generales"/>
    <s v="WEB"/>
  </r>
  <r>
    <x v="3"/>
    <n v="202012115621253"/>
    <s v="cotizadorsegurovehiculos"/>
    <s v="Sebastián Ignacio Reale Alfaro"/>
    <n v="5757"/>
    <s v="SOLICITADO A PROD."/>
    <s v="IIS"/>
    <s v="BCI"/>
    <s v="Mejora/cambio solicitado por Usuario"/>
    <s v="LORETO URZUA"/>
    <s v="Instrucciones: 1. Respaldar destino 2. Copiar desde origen el archivo &amp;quot;..\CotizadorSeguroVehiculos\Content\styles.css&amp;quot; (STYLE.CSS) 3. Pegar en destino y reemplazar &amp;quot;..\CotizadorSeguroVehiculos\Content\styles.css&amp;quot; (STYLE.CSS) Rollback..."/>
    <m/>
    <m/>
    <m/>
    <s v="https://svn.bciseguros.cl/svn/Repositorio_Principal/BCI/IIS/WEB/cotizadorsegurovehiculos/branches/V2.0.1"/>
    <m/>
    <m/>
    <d v="2020-12-11T10:51:33"/>
    <d v="2020-12-14T08:50:45"/>
    <d v="2020-12-15T13:13:14"/>
    <m/>
    <m/>
    <d v="1900-01-01T21:59:00"/>
    <s v="viernes"/>
    <s v="69:59"/>
    <n v="-44180.550856481481"/>
    <x v="0"/>
    <s v="PASADO A QA"/>
    <x v="2"/>
    <s v="LORETO URZUA"/>
    <s v="BCI seguros Generales"/>
    <s v="WEB"/>
  </r>
  <r>
    <x v="3"/>
    <n v="202008245620048"/>
    <s v="Oficina Virtual"/>
    <s v="Iván Matías Alejandro Iturra Cofré"/>
    <n v="5760"/>
    <s v="PASADO A QA"/>
    <s v="SQL"/>
    <s v="BCI"/>
    <s v="Nuevo"/>
    <s v="VICTOR OLIVA"/>
    <s v="Estimados, Se solicita favor ejecutar en QA sólo el paso faltante (paso 4), el resto de paso es para producción. Quedo atento a cualquier duda. Ejecutar Script de la carpeta Datos\V1.7.34\Scripts en el siguiente orden: 1. PLSQL_01A_ADMOFVIRT_CREACIO..."/>
    <m/>
    <m/>
    <m/>
    <s v="https://svn.bciseguros.cl/svn/Repositorio_Principal/BI/Datos/branches/V1.7.34"/>
    <m/>
    <m/>
    <d v="2020-12-11T13:17:55"/>
    <d v="2020-12-11T14:04:23"/>
    <m/>
    <m/>
    <m/>
    <d v="1899-12-30T00:46:00"/>
    <s v="viernes"/>
    <s v="0:46"/>
    <d v="1899-12-30T00:00:00"/>
    <x v="0"/>
    <s v="PASADO A QA"/>
    <x v="9"/>
    <s v="FRANCESCO VILLARROEL"/>
    <s v="BCI seguros Generales"/>
    <s v="WEB"/>
  </r>
  <r>
    <x v="3"/>
    <n v="201909105616282"/>
    <s v="Cotizador hogar Corredores"/>
    <s v="Javier Guillermo Cautivo Ramírez"/>
    <n v="5754"/>
    <s v="SOLICITADO A PROD."/>
    <s v="IIS"/>
    <s v="BCI"/>
    <s v="Mejora/cambio solicitado por Usuario"/>
    <s v="SILVANA LANDAETA"/>
    <s v="Instrucciones BD: Ejecutar los siguientes scripts de la carpeta Scripts del proyecto: 1- ADMGESHOGAR.sql ejecutar en Base Q11, esquema ADMGESHOGAR 2- ADMHOGAR.sql ejecutar en base Q11, esquema ADMHOGAR. 3- ADMRUTH.sql ejecutar en base Q11, esquema ADMRUT..."/>
    <m/>
    <m/>
    <m/>
    <s v="https://svn.bciseguros.cl/svn/Repositorio_Principal/BCI/IIS/WEB/Cotizadorhogarcorredores/branches/V1.5/Fuentes"/>
    <m/>
    <m/>
    <d v="2020-12-10T11:43:01"/>
    <d v="2020-12-11T10:16:06"/>
    <d v="2020-12-15T13:20:15"/>
    <m/>
    <m/>
    <d v="1899-12-30T22:33:00"/>
    <s v="jueves"/>
    <s v="22:33"/>
    <n v="-44180.55572916667"/>
    <x v="0"/>
    <s v="PASADO A QA"/>
    <x v="2"/>
    <s v="LORETO URZUA"/>
    <s v="BCI seguros Generales"/>
    <s v="WEB"/>
  </r>
  <r>
    <x v="3"/>
    <n v="202003055618233"/>
    <s v="Cargar CP productos Coni Comi en generador PDF Ensemble"/>
    <s v="Eduardo Antonio Fernandez Zuñiga"/>
    <n v="5756"/>
    <s v="SOLICITADO A PROD."/>
    <s v="ACSELX"/>
    <s v="BCI"/>
    <s v="Mejora/cambio solicitado por Usuario"/>
    <s v="MARIA ELENA SORIANO"/>
    <s v="SVN 62245 esquema : acselx respaldar Pr_Genera_Pdf_Ensemble.pck compilar Pr_Genera_Pdf_Ensemble.pck en caso de rollback restaurar Pr_Genera_Pdf_Ensemble.pck respaldo"/>
    <m/>
    <m/>
    <m/>
    <s v="https://svn.bciseguros.cl/svn/Repositorio_Principal/BCI/ACSELX/V6.0/branches/V6.0/Acselx/Acsel_6i"/>
    <m/>
    <m/>
    <d v="2020-12-10T13:02:26"/>
    <d v="2020-12-10T17:33:58"/>
    <d v="2020-12-15T10:30:44"/>
    <m/>
    <m/>
    <d v="1899-12-30T04:31:00"/>
    <s v="jueves"/>
    <s v="4:31"/>
    <n v="-44180.438009259262"/>
    <x v="0"/>
    <s v="PASADO A QA"/>
    <x v="5"/>
    <s v="CARLOS ZUÑIGA"/>
    <s v="BCI Seguros Vida"/>
    <s v="WEB"/>
  </r>
  <r>
    <x v="3"/>
    <n v="202008245620048"/>
    <s v="Oficina Virtual"/>
    <s v="Iván Matías Alejandro Iturra Cofré"/>
    <n v="5747"/>
    <s v="PASADO A QA"/>
    <s v="SQL"/>
    <s v="BCI"/>
    <s v="Nuevo"/>
    <s v="VICTOR OLIVA"/>
    <s v="Ejecutar Script de la carpeta Datos\V1.7.33\Scripts en el siguiente orden: 1. PLSQL_01A_ADMOFVIRT_CREACIONOBJETOS.sql 2. PLSQL_02A_ADMOFVIRT_INSERT.sql 3. PLSQL_03A_ADMOFVIRT_CREACION_PROCE.sql 4. PLSQL_04A_ADMOFVIRT_GRANT.sql En caso de error ejecu..."/>
    <m/>
    <m/>
    <m/>
    <s v="https://svn.bciseguros.cl/svn/Repositorio_Principal/BI/Datos/branches/V1.7.33"/>
    <m/>
    <m/>
    <d v="2020-12-09T17:29:42"/>
    <d v="2020-12-10T17:31:27"/>
    <m/>
    <m/>
    <m/>
    <d v="1899-12-31T00:01:00"/>
    <s v="miércoles"/>
    <s v="24:1"/>
    <d v="1899-12-30T00:00:00"/>
    <x v="0"/>
    <s v="PASADO A QA"/>
    <x v="9"/>
    <s v="FRANCESCO VILLARROEL"/>
    <s v="BCI seguros Generales"/>
    <s v="WEB"/>
  </r>
  <r>
    <x v="3"/>
    <n v="202009025620184"/>
    <s v="DPS Banca"/>
    <s v="Yusmarys Guatarama Delgado"/>
    <n v="5745"/>
    <s v="SOLICITADO A PROD."/>
    <s v="ACSELX"/>
    <s v="BCI"/>
    <s v="Nuevo"/>
    <s v="PAULO BOLIVAR"/>
    <s v="Esquema ACSEL y BD:p01qa 1.- No existe respaldo previo dado que se trata de piezas nuevas 2.- Ejecutar script  rollback_ACS_DPS_LOG.sql 3.- Ejecutar script en el siguiente orden:   2.1 ACS_TEMP_DPS_BANCA.sql   2.2 ACS_CARGA_DPS_BANCA.sql   2.3 ACS_DPS..."/>
    <m/>
    <m/>
    <m/>
    <s v="https://svn.bciseguros.cl/svn/Repositorio_Principal/BCI/ACSELX/V6.0/branches/V6.0/Acselx/Acsel_6i/BasedeDatos"/>
    <m/>
    <m/>
    <d v="2020-12-09T16:46:56"/>
    <d v="2020-12-10T17:11:14"/>
    <d v="2020-12-17T14:17:09"/>
    <m/>
    <m/>
    <d v="1899-12-31T00:24:00"/>
    <s v="miércoles"/>
    <s v="24:24"/>
    <n v="-44182.595243055555"/>
    <x v="0"/>
    <s v="PASADO A QA"/>
    <x v="5"/>
    <n v="0"/>
    <s v="BCI Seguros Vida"/>
    <s v="WEB"/>
  </r>
  <r>
    <x v="3"/>
    <n v="202008105619895"/>
    <s v="Implementar Proceso de Rehabilitaci&amp;amp;amp;oacute;n Manual de Certificados L&amp;amp;amp;iacute;der"/>
    <s v="Eduardo Antonio Fernandez Zuñiga"/>
    <n v="5746"/>
    <s v="SOLICITADO A PROD."/>
    <s v="ACSELX"/>
    <s v="BCI"/>
    <s v="Mejora/cambio solicitado por Usuario"/>
    <s v="MARIA ELENA SORIANO"/>
    <s v="SVN: 62193 1.- Respaldar Programa Fuente Mantcert.fmb Copiar los componentes  Mantcert.fmb y  Mantcert.fmx al destino 2.- Esquema : ADMENS 2.1. Respaldar ENS_PKG_VALIDACIONES_VIDA.pck 2.2. ejecutar ALTER_TABLE_ENS_INF_EXCLUSIONES_X_EDAD.sql ( no consi..."/>
    <m/>
    <m/>
    <m/>
    <s v="https://svn.bciseguros.cl/svn/Repositorio_Principal/BCI/ACSELX/V6.0/branches/V6.0/Acselx/Acsel_6i"/>
    <m/>
    <m/>
    <d v="2020-12-09T17:17:55"/>
    <d v="2020-12-10T15:59:35"/>
    <d v="2020-12-15T10:31:53"/>
    <m/>
    <m/>
    <d v="1899-12-30T22:41:00"/>
    <s v="miércoles"/>
    <s v="22:41"/>
    <n v="-44180.438807870371"/>
    <x v="0"/>
    <s v="PASADO A QA"/>
    <x v="5"/>
    <s v="CARLOS ZUÑIGA"/>
    <s v="BCI Seguros Vida"/>
    <s v="WEB"/>
  </r>
  <r>
    <x v="3"/>
    <n v="202011235621076"/>
    <s v="Siniestros (IM)"/>
    <s v="Caricia Isabel Jara Cubillos"/>
    <n v="5753"/>
    <s v="PASADO A QA"/>
    <s v="AS400"/>
    <s v="ZENIT"/>
    <s v="Mejora/cambio solicitado por Usuario"/>
    <s v="CARLA IQUIRA"/>
    <s v="."/>
    <m/>
    <m/>
    <m/>
    <m/>
    <m/>
    <m/>
    <d v="2020-12-10T11:41:23"/>
    <d v="2020-12-10T12:10:55"/>
    <m/>
    <m/>
    <m/>
    <d v="1899-12-30T00:29:00"/>
    <s v="jueves"/>
    <s v="0:29"/>
    <d v="1899-12-30T00:00:00"/>
    <x v="0"/>
    <s v="PASADO A QA"/>
    <x v="3"/>
    <s v="LUIS SILVA"/>
    <s v="Zenit Seguros"/>
    <s v="WEB"/>
  </r>
  <r>
    <x v="3"/>
    <n v="202011055620904"/>
    <s v="Siniestros (IM)"/>
    <s v="Caricia Isabel Jara Cubillos"/>
    <n v="5755"/>
    <s v="PASADO A QA"/>
    <s v="AS400"/>
    <s v="BCI"/>
    <s v="Mejora/cambio solicitado por Usuario"/>
    <s v="CARLA IQUIRA"/>
    <s v="."/>
    <m/>
    <m/>
    <m/>
    <m/>
    <m/>
    <m/>
    <d v="2020-12-10T11:46:57"/>
    <d v="2020-12-10T12:09:25"/>
    <m/>
    <m/>
    <m/>
    <d v="1899-12-30T00:22:00"/>
    <s v="jueves"/>
    <s v="0:22"/>
    <d v="1899-12-30T00:00:00"/>
    <x v="0"/>
    <s v="PASADO A QA"/>
    <x v="3"/>
    <s v="LUIS SILVA"/>
    <s v="BCI seguros Generales"/>
    <s v="WEB"/>
  </r>
  <r>
    <x v="3"/>
    <n v="201912045617109"/>
    <s v="Centralizaci&amp;amp;amp;amp;amp;oacute;n de Reprogramaciones"/>
    <s v="Luis Alejandro Caceres Lopez"/>
    <n v="5752"/>
    <s v="PASADO A QA"/>
    <s v="AS400"/>
    <s v="BCI"/>
    <s v="Mejora/cambio solicitado por Usuario"/>
    <s v="PRISCILLA FUENTEALBA"/>
    <s v="favor confirmar al 9 9955 2004  o correo   externo.cristian.alarcon@bciseguros.com Cristian Alarcón gracias"/>
    <m/>
    <m/>
    <m/>
    <m/>
    <m/>
    <m/>
    <d v="2020-12-10T11:07:56"/>
    <d v="2020-12-10T12:08:13"/>
    <m/>
    <m/>
    <m/>
    <d v="1899-12-30T01:00:00"/>
    <s v="jueves"/>
    <s v="1:0"/>
    <d v="1899-12-30T00:00:00"/>
    <x v="0"/>
    <s v="PASADO A QA"/>
    <x v="3"/>
    <s v="LUIS SILVA"/>
    <s v="BCI seguros Generales"/>
    <s v="WEB"/>
  </r>
  <r>
    <x v="3"/>
    <n v="202012105621239"/>
    <s v="ENDOSO WEB"/>
    <s v="Pablo Antonio Lorca Retamales"/>
    <n v="5750"/>
    <s v="PASADO A QA"/>
    <s v="AS400"/>
    <s v="BCI"/>
    <s v="Mejora detectada por desarrollador"/>
    <s v="CARLA IQUIRA"/>
    <s v="copiar objetos de un ambiente a otro si existe reemplazar"/>
    <m/>
    <m/>
    <m/>
    <m/>
    <m/>
    <m/>
    <d v="2020-12-10T10:52:04"/>
    <d v="2020-12-10T12:06:48"/>
    <m/>
    <m/>
    <m/>
    <d v="1899-12-30T01:14:00"/>
    <s v="jueves"/>
    <s v="1:14"/>
    <d v="1899-12-30T00:00:00"/>
    <x v="0"/>
    <s v="PASADO A QA"/>
    <x v="3"/>
    <s v="PAOLA VARGAS"/>
    <s v="BCI seguros Generales"/>
    <s v="WEB"/>
  </r>
  <r>
    <x v="3"/>
    <n v="202010285620811"/>
    <s v="https://www.link.cl/"/>
    <s v="Francisco Felipe Donoso Monsalve"/>
    <n v="5751"/>
    <s v="SOLICITADO A PROD."/>
    <s v="Otros"/>
    <s v="BCI"/>
    <s v="Mejora/cambio solicitado por Usuario"/>
    <s v="DIANA PACHECO"/>
    <s v="Este es un repaso de la solicitud N 5527 1.Respaldar sitio actual 2.En la raíz del sitio reemplazar (copiar y sobre escribir) contenido de la carpeta &amp;quot;raiz /wp-content &amp;quot;  con el contenido de la carpeta del mismo nombre ubicada en la ruta SVN:..."/>
    <m/>
    <m/>
    <m/>
    <s v="https://svn.bciseguros.cl/svn/Repositorio_Principal/BCI/WORDPRESS/Link/branches/V1.5"/>
    <m/>
    <m/>
    <d v="2020-12-10T10:56:47"/>
    <d v="2020-12-10T11:40:14"/>
    <d v="2020-12-10T13:03:55"/>
    <m/>
    <m/>
    <d v="1899-12-30T00:43:00"/>
    <s v="jueves"/>
    <s v="0:43"/>
    <n v="-44175.544386574074"/>
    <x v="0"/>
    <s v="PASADO A QA"/>
    <x v="8"/>
    <e v="#N/A"/>
    <s v="BCI seguros Generales"/>
    <s v="WEB"/>
  </r>
  <r>
    <x v="3"/>
    <n v="202011055620901"/>
    <s v="Ingreso caratulas"/>
    <s v="José Eduardo Muñoz Medina"/>
    <n v="5749"/>
    <s v="SOLICITADO A PROD."/>
    <s v="AS400"/>
    <s v="BCI"/>
    <s v="Mejora/cambio solicitado por Usuario"/>
    <s v="JULIAN QUINTAS"/>
    <s v="Pasar los objetos indicados desde biblioteca UGDSMMJ0 en ELKAN hacia biblioteca LEUGSIO en AS/400 QA Concorde (BCI Generales)"/>
    <m/>
    <m/>
    <m/>
    <m/>
    <m/>
    <m/>
    <d v="2020-12-09T19:33:37"/>
    <d v="2020-12-10T08:39:40"/>
    <d v="2020-12-17T10:33:17"/>
    <m/>
    <m/>
    <d v="1899-12-30T13:06:00"/>
    <s v="miércoles"/>
    <s v="13:6"/>
    <n v="-44182.439780092594"/>
    <x v="0"/>
    <s v="PASADO A QA"/>
    <x v="3"/>
    <s v="LUIS SILVA"/>
    <s v="BCI seguros Generales"/>
    <s v="WEB"/>
  </r>
  <r>
    <x v="3"/>
    <n v="202011115620971"/>
    <s v="endoso masivo cambio corredor/comision"/>
    <s v="Caricia Isabel Jara Cubillos"/>
    <n v="5748"/>
    <s v="SOLICITADO A PROD."/>
    <s v="AS400"/>
    <s v="BCI"/>
    <s v="Mejora/cambio solicitado por Usuario"/>
    <s v="ALEXIA REYES"/>
    <s v="."/>
    <m/>
    <m/>
    <m/>
    <m/>
    <m/>
    <m/>
    <d v="2020-12-09T17:47:03"/>
    <d v="2020-12-09T17:58:42"/>
    <d v="2020-12-10T18:41:11"/>
    <m/>
    <m/>
    <d v="1899-12-30T00:11:00"/>
    <s v="miércoles"/>
    <s v="0:11"/>
    <n v="-44175.778599537036"/>
    <x v="0"/>
    <s v="PASADO A QA"/>
    <x v="3"/>
    <s v="LUIS SILVA"/>
    <s v="BCI seguros Generales"/>
    <s v="WEB"/>
  </r>
  <r>
    <x v="3"/>
    <n v="202009245620417"/>
    <s v="Control recepcion corredores no vigentes"/>
    <s v="José Eduardo Muñoz Medina"/>
    <n v="5744"/>
    <s v="SOLICITADO A PROD."/>
    <s v="AS400"/>
    <s v="BCI"/>
    <s v="Mejora/cambio solicitado por Usuario"/>
    <s v="JULIAN QUINTAS"/>
    <s v="Pasar los objetos indicados desde biblioteca UGDSMMJ0 en ELKAN hacia biblioteca LEUGSIO en AS/400 QA Concorde (BCI Generales)"/>
    <m/>
    <n v="1"/>
    <m/>
    <m/>
    <m/>
    <m/>
    <d v="2020-12-09T15:42:05"/>
    <d v="2020-12-09T17:08:11"/>
    <d v="2020-12-24T14:14:29"/>
    <m/>
    <m/>
    <d v="1899-12-30T01:26:00"/>
    <s v="miércoles"/>
    <s v="1:26"/>
    <n v="-44189.593391203707"/>
    <x v="0"/>
    <s v="PASADO A QA"/>
    <x v="3"/>
    <s v="LUIS SILVA"/>
    <s v="BCI seguros Generales"/>
    <s v="WEB"/>
  </r>
  <r>
    <x v="3"/>
    <n v="202012095621229"/>
    <s v="Encuestainterna"/>
    <s v="Juan Carlos Fuentes Poblete"/>
    <n v="5742"/>
    <s v="SOLICITADO A PROD."/>
    <s v="IIS"/>
    <s v="BCI"/>
    <s v="Urgencia"/>
    <s v="PAULINA GOMEZ"/>
    <s v="1-  Ejecutar el siguiente script en la base de datos Q04 en el esquema ADMEPOM: Script/Limpia_Encuestas.sql 2- En el archivo web.config dejar el parámetro de la siguiente forma: &amp;lt;add key=&amp;quot;LimiteServicio&amp;quot; value=&amp;quot;132&amp;quot;/&amp;gt; 3- En e..."/>
    <m/>
    <m/>
    <m/>
    <s v="https://svn.bciseguros.cl/svn/Repositorio_Principal/BCI/IIS/WEB/Encuestainterna/branches/V1.3.6"/>
    <m/>
    <m/>
    <d v="2020-12-09T13:01:20"/>
    <d v="2020-12-09T16:42:41"/>
    <d v="2020-12-09T18:56:43"/>
    <m/>
    <m/>
    <d v="1899-12-30T03:41:00"/>
    <s v="miércoles"/>
    <s v="3:41"/>
    <n v="-44174.789386574077"/>
    <x v="2"/>
    <s v="PASADO A QA"/>
    <x v="1"/>
    <s v="DIANA PACHECO"/>
    <s v="BCI seguros Generales"/>
    <s v="WEB"/>
  </r>
  <r>
    <x v="3"/>
    <n v="202010285620803"/>
    <s v="SINIESTRO - LIQUIDACIO"/>
    <s v="Luis Silva Ramirez"/>
    <n v="5873"/>
    <s v="RECHAZADO"/>
    <s v="AS400"/>
    <s v="BCI"/>
    <s v="Mejora/cambio solicitado por Usuario"/>
    <s v="ELIO DELLAN"/>
    <s v="Llevar de origen a destino"/>
    <s v="no"/>
    <s v="Cancelada por Desarrollador"/>
    <s v="NO"/>
    <m/>
    <m/>
    <m/>
    <d v="2020-12-24T10:33:23"/>
    <d v="2020-12-24T12:09:08"/>
    <m/>
    <m/>
    <m/>
    <d v="1899-12-30T01:35:00"/>
    <s v="jueves"/>
    <s v="1:35"/>
    <d v="1899-12-30T00:00:00"/>
    <x v="0"/>
    <s v="RECHAZADO"/>
    <x v="3"/>
    <s v="YORKA CARVAJAL"/>
    <s v="BCI seguros Generales"/>
    <s v="BD"/>
  </r>
  <r>
    <x v="3"/>
    <n v="202011305621158"/>
    <s v="Incorporar el tipo de endoso al Libro de Producci&amp;amp;amp;amp;oacute;n"/>
    <s v="Carlos Alfredo Zuñiga Naranjo"/>
    <n v="5738"/>
    <s v="SOLICITADO A PROD."/>
    <s v="ACSELX"/>
    <s v="BCI"/>
    <s v="Urgencia"/>
    <s v="MARIA ELENA SORIANO"/>
    <s v="VERSION # 62159.- 1.- RESPALDAR LOS SIGUIENTE COMPONENTES gplano10.fmb, gplano10.fmX,  PR_LIBPROD_AUDITOR.pck 3.- COPIAR VERSION # 62109 A RUTA DE Q:\AcselX\Acsel_6i\Bin gplano10.fmX 4.- COMPILAR EN P01QA.ACSEL EL PACKAGE PR_LIBPROD_AUDITOR.pck 5.- ..."/>
    <m/>
    <m/>
    <m/>
    <s v="https://svn.bciseguros.cl/svn/Repositorio_Principal/BCI/ACSELX/V6.0/branches/V6.0/Acselx/Acsel_6i/BasedeDatos"/>
    <m/>
    <m/>
    <d v="2020-12-09T11:03:32"/>
    <d v="2020-12-09T16:24:18"/>
    <d v="2020-12-09T16:59:59"/>
    <m/>
    <m/>
    <d v="1899-12-30T05:20:00"/>
    <s v="miércoles"/>
    <s v="5:20"/>
    <n v="-44174.708321759259"/>
    <x v="2"/>
    <s v="PASADO A QA"/>
    <x v="5"/>
    <s v="CARLOS ZUÑIGA"/>
    <s v="BCI Seguros Vida"/>
    <s v="WEB"/>
  </r>
  <r>
    <x v="3"/>
    <n v="202011185621040"/>
    <s v="ApiControlAcceso"/>
    <s v="Victor Marcelo Oliva Espina"/>
    <n v="5729"/>
    <s v="SOLICITADO A PROD."/>
    <s v="IIS"/>
    <s v="BCI"/>
    <s v="Mejora/cambio solicitado por Usuario"/>
    <s v="DIANA PACHECO"/>
    <s v="Tiene instrucciones a Base de Datos? Si Instrucciones BD: Base de datos: SID: Q11 Esquema: ADMPERFILES - Ejecutar scripts, enumerados en orden de ejecución favor iniciar desde el numero 3 en adelante, ubicados en la ruta SVN: &amp;quot;~/Scripts/2.6/Act..."/>
    <m/>
    <m/>
    <m/>
    <s v="https://svn.bciseguros.cl/svn/Repositorio_Principal/BCI/IIS/WS/ApiControlAcceso/branches/LineaDesarrollo"/>
    <m/>
    <m/>
    <d v="2020-12-07T12:35:07"/>
    <d v="2020-12-09T16:17:41"/>
    <d v="2020-12-10T10:48:15"/>
    <m/>
    <m/>
    <d v="1900-01-01T03:42:00"/>
    <s v="lunes"/>
    <s v="51:42"/>
    <n v="-44175.450173611112"/>
    <x v="0"/>
    <s v="PASADO A QA"/>
    <x v="1"/>
    <s v="DIANA PACHECO"/>
    <s v="BCI seguros Generales"/>
    <s v="WEB"/>
  </r>
  <r>
    <x v="0"/>
    <n v="202011095620922"/>
    <s v="Reaction web"/>
    <s v="Juan Pablo Lizama Lira"/>
    <n v="6313"/>
    <s v="RECHAZADO"/>
    <s v="Otros"/>
    <s v="BCI"/>
    <s v="Nuevo"/>
    <s v="RICARDO PAZ"/>
    <s v="\Documentos http://reaction.qa.bciseguros.cl/"/>
    <s v="\Documentos Entiendo que esto esta en la Q14"/>
    <s v="Instrucciones BBDD incompletas"/>
    <s v="NO"/>
    <s v="https://svn.bciseguros.cl/svn/Repositorio_Principal/BCI/IIS/WEB/ReAction/branches/V2.2"/>
    <m/>
    <m/>
    <d v="2021-02-22T13:27:09"/>
    <d v="2021-02-22T14:20:21"/>
    <m/>
    <m/>
    <m/>
    <d v="1899-12-30T00:53:00"/>
    <s v="lunes"/>
    <s v="0:53"/>
    <d v="1899-12-30T00:00:00"/>
    <x v="0"/>
    <s v="RECHAZADO"/>
    <x v="6"/>
    <s v="CARLA IQUIRA"/>
    <s v="BCI seguros Generales"/>
    <s v="BD"/>
  </r>
  <r>
    <x v="3"/>
    <n v="202012075621217"/>
    <s v="Generacion polizas actualizadas"/>
    <s v="Caricia Isabel Jara Cubillos"/>
    <n v="5743"/>
    <s v="SOLICITADO A PROD."/>
    <s v="AS400"/>
    <s v="BCI"/>
    <s v="Error detectado por desarrollador"/>
    <s v="LUIS SILVA"/>
    <s v="."/>
    <m/>
    <m/>
    <m/>
    <m/>
    <m/>
    <m/>
    <d v="2020-12-09T14:42:35"/>
    <d v="2020-12-09T14:54:55"/>
    <d v="2020-12-09T15:09:00"/>
    <m/>
    <m/>
    <d v="1899-12-30T00:12:00"/>
    <s v="miércoles"/>
    <s v="0:12"/>
    <n v="-44174.631249999999"/>
    <x v="0"/>
    <s v="PASADO A QA"/>
    <x v="3"/>
    <s v="LUIS SILVA"/>
    <s v="BCI seguros Generales"/>
    <s v="WEB"/>
  </r>
  <r>
    <x v="3"/>
    <n v="202007225619711"/>
    <s v="Generaci&amp;oacute;n y env&amp;iacute;o autom&amp;aacute;tico de Cartas_ V2"/>
    <s v="Eduardo Antonio Fernandez Zuñiga"/>
    <n v="5741"/>
    <s v="PASADO A QA"/>
    <s v="ACSELX"/>
    <s v="BCI"/>
    <s v="Mejora/cambio solicitado por Usuario"/>
    <s v="MARIA ELENA SORIANO"/>
    <s v="SVN: 62172 esquema ACSELX 1.- Respaldar Programa Fuente imp001.fmb Copiar los componentes  imp001.fmb y  imp001.fmx al destino 2.- En caso de Rollback restaurar programa respaldo imp001.fmb"/>
    <m/>
    <m/>
    <m/>
    <s v="https://svn.bciseguros.cl/svn/Repositorio_Principal/BCI/ACSELX/V6.0/branches/V6.0/Acselx/Acsel_6i"/>
    <m/>
    <m/>
    <d v="2020-12-09T12:52:41"/>
    <d v="2020-12-09T14:52:30"/>
    <m/>
    <m/>
    <m/>
    <d v="1899-12-30T01:59:00"/>
    <s v="miércoles"/>
    <s v="1:59"/>
    <d v="1899-12-30T00:00:00"/>
    <x v="0"/>
    <s v="PASADO A QA"/>
    <x v="5"/>
    <s v="CARLOS ZUÑIGA"/>
    <s v="BCI Seguros Vida"/>
    <s v="WEB"/>
  </r>
  <r>
    <x v="3"/>
    <n v="202012025621184"/>
    <s v="FIN700"/>
    <s v="Juan Pablo Lizama Lira"/>
    <n v="5740"/>
    <s v="PASADO A QA"/>
    <s v="Otros"/>
    <s v="BCI"/>
    <s v="Mejora/cambio solicitado por Usuario"/>
    <s v="LUIS GONZALEZ"/>
    <s v="Según documento adjunto: https://svn.bciseguros.cl/svn/Repositorio_Principal/INFRAESTRUCTURA_TI/FIN700/branches/V1.55/Documentos"/>
    <m/>
    <m/>
    <m/>
    <s v="https://svn.bciseguros.cl/svn/Repositorio_Principal/INFRAESTRUCTURA_TI/FIN700/branches/V1.55"/>
    <m/>
    <m/>
    <d v="2020-12-09T12:47:09"/>
    <d v="2020-12-09T14:48:53"/>
    <m/>
    <m/>
    <m/>
    <d v="1899-12-30T02:01:00"/>
    <s v="miércoles"/>
    <s v="2:1"/>
    <d v="1899-12-30T00:00:00"/>
    <x v="0"/>
    <s v="PASADO A QA"/>
    <x v="6"/>
    <s v="CARLA IQUIRA"/>
    <s v="BCI seguros Generales"/>
    <s v="WEB"/>
  </r>
  <r>
    <x v="3"/>
    <n v="202011255621113"/>
    <s v="MisSegurosEmpresa"/>
    <s v="Veronica Querales Alcalde"/>
    <n v="5739"/>
    <s v="SOLICITADO A PROD."/>
    <s v="IIS"/>
    <s v="BCI"/>
    <s v="Mejora/cambio solicitado por Usuario"/>
    <s v="VERONICA QUERALES"/>
    <s v="Sólo ejecutar paso 3 en esta etapa: 1-Crear sitio missegurosempresa.qa.bciseguros.cl/  Nombre Aplicación         --&amp;gt; https://missegurosempresa.qa.bciseguros.cl/ 2.            Tipo Aplicación                --&amp;gt; Sitio Web 3.            Descripció..."/>
    <m/>
    <m/>
    <m/>
    <s v="https://svn.bciseguros.cl/svn/Repositorio_Principal/BCI/IIS/WEB/MisSegurosBanca/branches/V3.1/Release"/>
    <m/>
    <m/>
    <d v="2020-12-09T11:33:31"/>
    <d v="2020-12-09T13:37:59"/>
    <d v="2020-12-21T20:37:48"/>
    <m/>
    <m/>
    <d v="1899-12-30T02:04:00"/>
    <s v="miércoles"/>
    <s v="2:4"/>
    <n v="-44186.859583333331"/>
    <x v="0"/>
    <s v="PASADO A QA"/>
    <x v="7"/>
    <s v="CARLOS ZUÑIGA"/>
    <s v="BCI seguros Generales"/>
    <s v="WEB"/>
  </r>
  <r>
    <x v="3"/>
    <n v="202012045621212"/>
    <s v="ApiOfVirtual"/>
    <s v="Victor Marcelo Oliva Espina"/>
    <n v="5720"/>
    <s v="SOLICITADO A PROD."/>
    <s v="IIS"/>
    <s v="BCI"/>
    <s v="Mejora/cambio solicitado por Usuario"/>
    <s v="DIANA PACHECO"/>
    <s v="Tiene instrucciones a Base de Datos? Si Base de datos: Q02 - ADMOFVIR - Ejecutar Scripts en el orden en que se encuentran enumerados en la ruta: &amp;quot;~Script/V3.5/Actualizacion/ADMOFVIR&amp;quot; [EN QA SOLO EJECUTAR EL SCRIPT 1) Indices.sql] - Caso de e..."/>
    <m/>
    <m/>
    <m/>
    <s v="https://svn.bciseguros.cl/svn/integracion_continua/BCI/API/ApiOfVirtual/branches/Linea Desarrollo/Fuentes"/>
    <m/>
    <m/>
    <d v="2020-12-04T12:41:12"/>
    <d v="2020-12-09T10:15:41"/>
    <d v="2020-12-10T10:44:09"/>
    <m/>
    <m/>
    <d v="1900-01-03T21:34:00"/>
    <s v="viernes"/>
    <s v="117:34"/>
    <n v="-44175.447326388887"/>
    <x v="0"/>
    <s v="PASADO A QA"/>
    <x v="1"/>
    <s v="DIANA PACHECO"/>
    <s v="BCI seguros Generales"/>
    <s v="WEB"/>
  </r>
  <r>
    <x v="3"/>
    <n v="202010145620650"/>
    <s v="Avisos WEB; Generacion de Avisos .TXT"/>
    <s v="Luis Jose Dellan Liscano"/>
    <n v="5736"/>
    <s v="PASADO A QA"/>
    <s v="AS400"/>
    <s v="ZENIT"/>
    <s v="Mejora/cambio solicitado por Usuario"/>
    <s v="MAURO SALAZAR C"/>
    <s v="1.- Copiar objetos de origen a destino. 2.- Copiar objetos en las bibliotecas indicadas."/>
    <m/>
    <m/>
    <m/>
    <m/>
    <m/>
    <m/>
    <d v="2020-12-09T08:59:58"/>
    <d v="2020-12-09T09:52:15"/>
    <m/>
    <m/>
    <m/>
    <d v="1899-12-30T00:52:00"/>
    <s v="miércoles"/>
    <s v="0:52"/>
    <d v="1899-12-30T00:00:00"/>
    <x v="0"/>
    <s v="PASADO A QA"/>
    <x v="3"/>
    <s v="CARLA IQUIRA"/>
    <s v="Zenit Seguros"/>
    <s v="WEB"/>
  </r>
  <r>
    <x v="3"/>
    <n v="202011035620868"/>
    <s v="ApiCobMedPago"/>
    <s v="Diana Pacheco Jaimes"/>
    <n v="5734"/>
    <s v="SOLICITADO A PROD."/>
    <s v="IIS"/>
    <s v="BCI"/>
    <s v="Incidente"/>
    <s v="JUAN PABLO VARGAS ORTIZ"/>
    <s v="Instrucciones de Instalación Release/Componentes 1. Realizar un respaldo de la publicación 2. Eliminar el contenido actual a excepción del archivo web.config y log4net.config 3. Copiar todo Release del SVN al destino ( a excepción del archivo web.c..."/>
    <m/>
    <m/>
    <m/>
    <s v="https://svn.bciseguros.cl/svn/Repositorio_Principal/BCI/IIS/WS/ApiCobMedPago/branches/V2.9"/>
    <m/>
    <m/>
    <d v="2020-12-07T18:44:10"/>
    <d v="2020-12-09T09:40:39"/>
    <d v="2020-12-10T19:01:02"/>
    <m/>
    <m/>
    <d v="1899-12-31T14:56:00"/>
    <s v="lunes"/>
    <s v="38:56"/>
    <n v="-44175.792384259257"/>
    <x v="1"/>
    <s v="PASADO A QA"/>
    <x v="8"/>
    <e v="#N/A"/>
    <s v="BCI seguros Generales"/>
    <s v="WEB"/>
  </r>
  <r>
    <x v="3"/>
    <n v="202010145620650"/>
    <s v="Avisos WEB; Generacion de Avisos .TXT"/>
    <s v="Luis Jose Dellan Liscano"/>
    <n v="5733"/>
    <s v="PASADO A QA"/>
    <s v="AS400"/>
    <s v="ZENIT"/>
    <s v="Mejora/cambio solicitado por Usuario"/>
    <s v="MAURO SALAZAR C"/>
    <s v="1.- Copiar objetos de origen a destino. 2.- Copiar objetos en las bibliotecas indicadas."/>
    <m/>
    <m/>
    <m/>
    <m/>
    <m/>
    <m/>
    <d v="2020-12-07T16:50:18"/>
    <d v="2020-12-07T17:04:53"/>
    <m/>
    <m/>
    <m/>
    <d v="1899-12-30T00:14:00"/>
    <s v="lunes"/>
    <s v="0:14"/>
    <d v="1899-12-30T00:00:00"/>
    <x v="0"/>
    <s v="PASADO A QA"/>
    <x v="3"/>
    <s v="CARLA IQUIRA"/>
    <s v="Zenit Seguros"/>
    <s v="WEB"/>
  </r>
  <r>
    <x v="3"/>
    <n v="202010145620650"/>
    <s v="Avisos WEB; Generacion de Avisos .TXT"/>
    <s v="Luis Jose Dellan Liscano"/>
    <n v="5730"/>
    <s v="PASADO A QA"/>
    <s v="AS400"/>
    <s v="ZENIT"/>
    <s v="Mejora/cambio solicitado por Usuario"/>
    <s v="MAURO SALAZAR C"/>
    <s v="1.- Copiar objetos de origen a destino. 2.- Copiar objetos en las bibliotecas indicadas."/>
    <m/>
    <m/>
    <m/>
    <m/>
    <m/>
    <m/>
    <d v="2020-12-07T13:48:54"/>
    <d v="2020-12-07T16:47:26"/>
    <m/>
    <m/>
    <m/>
    <d v="1899-12-30T02:58:00"/>
    <s v="lunes"/>
    <s v="2:58"/>
    <d v="1899-12-30T00:00:00"/>
    <x v="0"/>
    <s v="PASADO A QA"/>
    <x v="3"/>
    <s v="CARLA IQUIRA"/>
    <s v="Zenit Seguros"/>
    <s v="WEB"/>
  </r>
  <r>
    <x v="3"/>
    <n v="202012075621217"/>
    <s v="Generacion polizas actualizadas"/>
    <s v="Caricia Isabel Jara Cubillos"/>
    <n v="5732"/>
    <s v="PASADO A QA"/>
    <s v="AS400"/>
    <s v="BCI"/>
    <s v="Error detectado por desarrollador"/>
    <s v="LUIS SILVA"/>
    <s v="."/>
    <m/>
    <m/>
    <m/>
    <m/>
    <m/>
    <m/>
    <d v="2020-12-07T16:18:51"/>
    <d v="2020-12-07T16:21:44"/>
    <m/>
    <m/>
    <m/>
    <d v="1899-12-30T00:02:00"/>
    <s v="lunes"/>
    <s v="0:2"/>
    <d v="1899-12-30T00:00:00"/>
    <x v="0"/>
    <s v="PASADO A QA"/>
    <x v="3"/>
    <s v="LUIS SILVA"/>
    <s v="BCI seguros Generales"/>
    <s v="WEB"/>
  </r>
  <r>
    <x v="3"/>
    <n v="202011095620932"/>
    <s v="wsIntegracionSins"/>
    <s v="Nicolás Andrés Zapata Tobar"/>
    <n v="5891"/>
    <s v="RECHAZADO"/>
    <s v="IIS"/>
    <s v="BCI"/>
    <s v="Mejora/cambio solicitado por Usuario"/>
    <s v="DANIELA ASTORGA"/>
    <s v="Respaldar version en destino Copiar carpeta bin de origen a destino En caso de error volver a version respaldada"/>
    <m/>
    <s v="Cancelada por Desarrollador"/>
    <s v="NO"/>
    <s v="https://svn.bciseguros.cl/svn/Repositorio_Principal/BCI/IIS/WS/wsIntegracionSins/branches/V3.8/"/>
    <m/>
    <m/>
    <d v="2020-12-28T18:42:34"/>
    <d v="2020-12-29T09:02:01"/>
    <m/>
    <m/>
    <m/>
    <d v="1899-12-30T14:19:00"/>
    <s v="lunes"/>
    <s v="14:19"/>
    <d v="1899-12-30T00:00:00"/>
    <x v="0"/>
    <s v="RECHAZADO"/>
    <x v="0"/>
    <s v="PAOLA VARGAS"/>
    <s v="BCI seguros Generales"/>
    <s v="WEB"/>
  </r>
  <r>
    <x v="3"/>
    <n v="201912245617363"/>
    <s v="WsAuto3P"/>
    <s v="Paulo Roberto Muñoz Allel"/>
    <n v="5724"/>
    <s v="PASADO A QA"/>
    <s v="IIS"/>
    <s v="BCI"/>
    <s v="Mejora/cambio solicitado por Usuario"/>
    <s v="MARIA JOSE MUNOZ"/>
    <s v="INSTRUCCIONES BD Seguir los siguientes pasos: En instancia Q04 y esquema ADMLIMO 1) desde la carpeta script ubicada en svn :     ejecutar script &amp;quot;reemplazar_sps_solo_qa.sql&amp;quot;     ejecutar script &amp;quot;synonym_grant_solo_qa.sql&amp;quot; 2) en ca..."/>
    <m/>
    <m/>
    <m/>
    <s v="https://svn.bciseguros.cl/svn/Repositorio_Principal/BCI/IIS/WS/wsauto3p/branches/V1.0"/>
    <m/>
    <m/>
    <d v="2020-12-04T14:41:02"/>
    <d v="2020-12-07T13:02:09"/>
    <m/>
    <m/>
    <m/>
    <d v="1900-01-01T22:21:00"/>
    <s v="viernes"/>
    <s v="70:21"/>
    <d v="1899-12-30T00:00:00"/>
    <x v="0"/>
    <s v="PASADO A QA"/>
    <x v="0"/>
    <s v="PAOLA VARGAS"/>
    <s v="BCI seguros Generales"/>
    <s v="WEB"/>
  </r>
  <r>
    <x v="3"/>
    <n v="202011055620904"/>
    <s v="siniestros (IM)"/>
    <s v="Caricia Isabel Jara Cubillos"/>
    <n v="5728"/>
    <s v="PASADO A QA"/>
    <s v="AS400"/>
    <s v="BCI"/>
    <s v="Mejora/cambio solicitado por Usuario"/>
    <s v="CARLA IQUIRA"/>
    <s v="."/>
    <m/>
    <m/>
    <m/>
    <m/>
    <m/>
    <m/>
    <d v="2020-12-07T10:52:03"/>
    <d v="2020-12-07T11:05:35"/>
    <m/>
    <m/>
    <m/>
    <d v="1899-12-30T00:13:00"/>
    <s v="lunes"/>
    <s v="0:13"/>
    <d v="1899-12-30T00:00:00"/>
    <x v="0"/>
    <s v="PASADO A QA"/>
    <x v="3"/>
    <s v="LUIS SILVA"/>
    <s v="BCI seguros Generales"/>
    <s v="WEB"/>
  </r>
  <r>
    <x v="3"/>
    <n v="202011235621076"/>
    <s v="Siniestro (IM)"/>
    <s v="Caricia Isabel Jara Cubillos"/>
    <n v="5727"/>
    <s v="PASADO A QA"/>
    <s v="AS400"/>
    <s v="ZENIT"/>
    <s v="Mejora/cambio solicitado por Usuario"/>
    <s v="CARLA IQUIRA"/>
    <s v="..."/>
    <m/>
    <m/>
    <m/>
    <m/>
    <m/>
    <m/>
    <d v="2020-12-07T10:52:51"/>
    <d v="2020-12-07T11:04:21"/>
    <m/>
    <m/>
    <m/>
    <d v="1899-12-30T00:11:00"/>
    <s v="lunes"/>
    <s v="0:11"/>
    <d v="1899-12-30T00:00:00"/>
    <x v="0"/>
    <s v="PASADO A QA"/>
    <x v="3"/>
    <s v="LUIS SILVA"/>
    <s v="Zenit Seguros"/>
    <s v="WEB"/>
  </r>
  <r>
    <x v="3"/>
    <n v="202012035621197"/>
    <s v="cotizadorSeguroVida"/>
    <s v="Francisco Gutiérrez Muñoz"/>
    <n v="5726"/>
    <s v="PASADO A QA"/>
    <s v="IIS"/>
    <s v="BCI"/>
    <s v="Mejora/cambio solicitado por Usuario"/>
    <s v="FELIPE ARANCIBIA"/>
    <s v="####REPASO QA, SOLO EJECUTAR PASO 4 (INSTRUCCION 4) ##### --------------------------------------------------------------------------------------------------- 0.- Ejecutar script en base Q11 esquema ADMACPE https://svn.bciseguros.cl/svn/Repositorio_Princ..."/>
    <m/>
    <s v="solo se modifica webconfig"/>
    <m/>
    <s v="https://svn.bciseguros.cl/svn/Repositorio_Principal/BCI/IIS/WEB/cotizadorSeguroVida/branches/V2.5.3/Release"/>
    <m/>
    <m/>
    <d v="2020-12-04T15:21:05"/>
    <d v="2020-12-07T09:47:06"/>
    <m/>
    <m/>
    <m/>
    <d v="1900-01-01T18:26:00"/>
    <s v="viernes"/>
    <s v="66:26"/>
    <d v="1899-12-30T00:00:00"/>
    <x v="0"/>
    <s v="PASADO A QA"/>
    <x v="2"/>
    <s v="LORETO URZUA"/>
    <s v="BCI seguros Generales"/>
    <s v="WEB"/>
  </r>
  <r>
    <x v="3"/>
    <n v="202011305621158"/>
    <s v="Incorporar el tipo de endoso al Libro de Producci&amp;amp;oacute;n"/>
    <s v="Carlos Alfredo Zuñiga Naranjo"/>
    <n v="5725"/>
    <s v="PASADO A QA"/>
    <s v="ACSELX"/>
    <s v="BCI"/>
    <s v="Urgencia"/>
    <s v="MARIA ELENA SORIANO"/>
    <s v="VERSION # 62109.- 1.- RESPALDAR LOS SIGUIENTE COMPONENTES gplano10.fmb, gplano10.fmX,  PR_LIBPROD_AUDITOR.pck 3.- COPIAR VERSION # 62109 A RUTA DE Q:\AcselX\Acsel_6i\Bin gplano10.fmX 4.- COMPILAR EN P01QA.ACSEL EL PACKAGE PR_LIBPROD_AUDITOR.pck 5.- ..."/>
    <m/>
    <m/>
    <m/>
    <s v="https://svn.bciseguros.cl/svn/Repositorio_Principal/BCI/ACSELX/V6.0/branches/V6.0/Acselx/Acsel_6i/BasedeDatos"/>
    <m/>
    <m/>
    <d v="2020-12-04T15:22:55"/>
    <d v="2020-12-07T09:39:45"/>
    <m/>
    <m/>
    <m/>
    <d v="1900-01-01T18:16:00"/>
    <s v="viernes"/>
    <s v="66:16"/>
    <d v="1899-12-30T00:00:00"/>
    <x v="2"/>
    <s v="PASADO A QA"/>
    <x v="5"/>
    <s v="CARLOS ZUÑIGA"/>
    <s v="BCI Seguros Vida"/>
    <s v="WEB"/>
  </r>
  <r>
    <x v="3"/>
    <n v="202012045621212"/>
    <s v="OficinaVirtual"/>
    <s v="Victor Marcelo Oliva Espina"/>
    <n v="5721"/>
    <s v="SOLICITADO A PROD."/>
    <s v="IIS"/>
    <s v="BCI"/>
    <s v="Mejora/cambio solicitado por Usuario"/>
    <s v="DIANA PACHECO"/>
    <s v="[NO EJECUTAR INSTRUCCIONES EN QA, SOLUCION ES CARGADA POR INTEGRACION CONTINUA UTILIZANDO JENKINS] Instrucciones Relase/Componentes 1) Respaldar sitio actual 2) Copiar de origen a destino omitir web.confing y properties.config * RollBack"/>
    <m/>
    <m/>
    <m/>
    <s v="https://svn.bciseguros.cl/svn/integracion_continua/BCI/WEB/OficinaVirtual/branches/Linea Desarrollo"/>
    <m/>
    <m/>
    <d v="2020-12-04T12:47:10"/>
    <d v="2020-12-07T09:31:15"/>
    <d v="2020-12-10T10:46:05"/>
    <m/>
    <m/>
    <d v="1900-01-01T20:44:00"/>
    <s v="viernes"/>
    <s v="68:44"/>
    <n v="-44175.44866898148"/>
    <x v="0"/>
    <s v="PASADO A QA"/>
    <x v="1"/>
    <s v="DIANA PACHECO"/>
    <s v="BCI seguros Generales"/>
    <s v="WEB"/>
  </r>
  <r>
    <x v="3"/>
    <n v="202011305621161"/>
    <s v="ContactenosCorredores"/>
    <s v="Veronica Querales Alcalde"/>
    <n v="5691"/>
    <s v="SOLICITADO A PROD."/>
    <s v="IIS"/>
    <s v="BCI"/>
    <s v="Mejora/cambio solicitado por Usuario"/>
    <s v="SUSANA TELLO"/>
    <s v="1-Respaldar sitio actual 2-Ejecutar en la BD ADMCONTACTO de la P11 de QA (En Desa es d11) Ruta: https://svn.bciseguros.cl/svn/Repositorio_Principal/BCI/IIS/WEB/ContactenosCorredores/branches/V1.0.9/Scripts Ejecutar bajo el siguiente orden: Alter CORR_SO..."/>
    <m/>
    <m/>
    <m/>
    <s v="https://svn.bciseguros.cl/svn/Repositorio_Principal/BCI/IIS/WEB/ContactenosCorredores/branches/V1.0.9/Release/SitioClienteCorr"/>
    <m/>
    <m/>
    <d v="2020-12-02T15:02:36"/>
    <d v="2020-12-07T09:17:00"/>
    <d v="2020-12-09T15:42:21"/>
    <m/>
    <m/>
    <d v="1900-01-03T18:14:00"/>
    <s v="miércoles"/>
    <s v="114:14"/>
    <n v="-44174.654409722221"/>
    <x v="0"/>
    <s v="PASADO A QA"/>
    <x v="7"/>
    <s v="CARLOS ZUÑIGA"/>
    <s v="BCI seguros Generales"/>
    <s v="WEB"/>
  </r>
  <r>
    <x v="3"/>
    <n v="202012025621186"/>
    <s v="DWH Diario Producci&amp;oacute;n"/>
    <s v="Luis Silva Ramirez"/>
    <n v="5690"/>
    <s v="SOLICITADO A PROD."/>
    <s v="AS400"/>
    <s v="BCI"/>
    <s v="Urgencia"/>
    <s v="MARIANO CASTILLO"/>
    <s v="Llevar de Origen a Destino"/>
    <m/>
    <m/>
    <m/>
    <m/>
    <m/>
    <m/>
    <d v="2020-12-02T13:09:01"/>
    <d v="2020-12-07T09:05:35"/>
    <d v="2020-12-07T15:25:54"/>
    <m/>
    <m/>
    <d v="1900-01-03T19:56:00"/>
    <s v="miércoles"/>
    <s v="115:56"/>
    <n v="-44172.64298611111"/>
    <x v="2"/>
    <s v="PASADO A QA"/>
    <x v="3"/>
    <s v="YORKA CARVAJAL"/>
    <s v="BCI seguros Generales"/>
    <s v="WEB"/>
  </r>
  <r>
    <x v="3"/>
    <n v="202011255621113"/>
    <s v="MisSegurosEmpresa"/>
    <s v="Veronica Querales Alcalde"/>
    <n v="5634"/>
    <s v="PASADO A QA"/>
    <s v="IIS"/>
    <s v="BCI"/>
    <s v="Mejora/cambio solicitado por Usuario"/>
    <s v="VERONICA QUERALES"/>
    <s v="1-Crear sitio missegurosempresa.qa.bciseguros.cl/  Nombre Aplicación         --&amp;gt; https://missegurosempresa.qa.bciseguros.cl/ 2.            Tipo Aplicación                --&amp;gt; Sitio Web 3.            Descripción                     --&amp;gt; Sitio de..."/>
    <m/>
    <s v="Solo se crea sitio,DNS, no existen cambios en componentes"/>
    <m/>
    <s v="https://svn.bciseguros.cl/svn/Repositorio_Principal/BCI/IIS/WEB/MisSegurosBanca/branches/V3.1/Release"/>
    <m/>
    <m/>
    <d v="2020-11-25T10:44:59"/>
    <d v="2020-12-07T08:59:02"/>
    <m/>
    <m/>
    <m/>
    <d v="1900-01-10T22:14:00"/>
    <s v="miércoles"/>
    <s v="286:14"/>
    <d v="1899-12-30T00:00:00"/>
    <x v="0"/>
    <s v="PASADO A QA"/>
    <x v="7"/>
    <s v="CARLOS ZUÑIGA"/>
    <s v="BCI seguros Generales"/>
    <s v="WEB"/>
  </r>
  <r>
    <x v="3"/>
    <n v="202011265621141"/>
    <s v="FIN700"/>
    <s v="Juan Pablo Lizama Lira"/>
    <n v="5660"/>
    <s v="PASADO A QA"/>
    <s v="Otros"/>
    <s v="BCI"/>
    <s v="Mejora/cambio solicitado por Usuario"/>
    <s v="LUIS CAMPOS"/>
    <s v="Según documento https://svn.bciseguros.cl/svn/Repositorio_Principal/INFRAESTRUCTURA_TI/FIN700/branches/V1.53/Documentos"/>
    <m/>
    <m/>
    <m/>
    <s v="https://svn.bciseguros.cl/svn/Repositorio_Principal/INFRAESTRUCTURA_TI/FIN700/branches/V1.53"/>
    <m/>
    <m/>
    <d v="2020-11-26T13:32:19"/>
    <d v="2020-12-07T08:44:09"/>
    <m/>
    <m/>
    <m/>
    <d v="1900-01-09T19:11:00"/>
    <s v="jueves"/>
    <s v="259:11"/>
    <d v="1899-12-30T00:00:00"/>
    <x v="0"/>
    <s v="PASADO A QA"/>
    <x v="6"/>
    <s v="CARLA IQUIRA"/>
    <s v="BCI seguros Generales"/>
    <s v="WEB"/>
  </r>
  <r>
    <x v="3"/>
    <n v="202012045621207"/>
    <s v="dswvehiculo"/>
    <s v="Giovanni Esteban Bahamondes Pereira"/>
    <n v="5723"/>
    <s v="SOLICITADO A PROD."/>
    <s v="SQL"/>
    <s v="BCI"/>
    <s v="Incidente"/>
    <s v="MARIA JOSE MUNOZ"/>
    <s v="- IIS Respaldar contenido de destino, borrar contenido de destino a excepción del web.config, copiar desde origen a destino a excepción del web.config.        Para Rollback volver atrás contenido respaldado."/>
    <m/>
    <m/>
    <m/>
    <s v="https://svn.bciseguros.cl/svn/Repositorio_Principal/BCI/IIS/WEB/DswVehiculo/branches/V1.33/"/>
    <m/>
    <m/>
    <d v="2020-12-04T13:13:34"/>
    <d v="2020-12-04T13:49:32"/>
    <d v="2020-12-07T11:08:19"/>
    <m/>
    <m/>
    <d v="1899-12-30T00:35:00"/>
    <s v="viernes"/>
    <s v="0:35"/>
    <n v="-44172.464108796295"/>
    <x v="1"/>
    <s v="PASADO A QA"/>
    <x v="0"/>
    <s v="PAOLA VARGAS"/>
    <s v="BCI seguros Generales"/>
    <s v="WEB"/>
  </r>
  <r>
    <x v="0"/>
    <n v="202011125620983"/>
    <s v="WSIntegracionGO.bciseguros.cl"/>
    <s v="Francisco Gutiérrez Muñoz"/>
    <n v="6261"/>
    <s v="RECHAZADO"/>
    <s v="IIS"/>
    <s v="BCI"/>
    <s v="Mejora/cambio solicitado por Usuario"/>
    <s v="FELIPE ARANCIBIA"/>
    <s v="1.- Respaldar carpeta de destino 2.- Copiar desde origen a destino, no copiar web.config 3.- En archivo web.config confirmar conexiones apunten a Q11 (chequear usuarios, sid, port, host) 4.- Reciclar pool sitio. En caso de error, rollback es restaurar..."/>
    <s v="1_Tablas.SQL 3_DML.SQL 5_Procedimientos.SQL En caso error, ejecutar rollback script: Rollback.SQL"/>
    <s v="Problema ejecucion script"/>
    <s v="NO"/>
    <s v="https://svn.bciseguros.cl/svn/Repositorio_Principal/BCI/IIS/WS/WSIntegracionGO/branches/V3.2/Release"/>
    <m/>
    <m/>
    <d v="2021-02-15T18:57:36"/>
    <d v="2021-02-18T18:05:33"/>
    <m/>
    <m/>
    <m/>
    <d v="1900-01-01T23:07:00"/>
    <s v="jueves"/>
    <s v="71:7"/>
    <m/>
    <x v="0"/>
    <s v="RECHAZADO"/>
    <x v="2"/>
    <s v="LORETO URZUA"/>
    <s v="BCI seguros Generales"/>
    <s v="BD"/>
  </r>
  <r>
    <x v="3"/>
    <n v="202012035621197"/>
    <s v="cotizadorSeguroVida"/>
    <s v="Francisco Gutiérrez Muñoz"/>
    <n v="5714"/>
    <s v="SOLICITADO A PROD."/>
    <s v="IIS"/>
    <s v="BCI"/>
    <s v="Mejora/cambio solicitado por Usuario"/>
    <s v="FELIPE ARANCIBIA"/>
    <s v="0.- Ejecutar script en base Q11 esquema ADMACPE https://svn.bciseguros.cl/svn/Repositorio_Principal/BCI/IIS/WEB/cotizadorSeguroVida/branches/V2.5.3/Scripts/UPDATE_SP.sql 1.- Respaldar carpeta de destino 2.- Copiar desde origen a destino, no copiar web...."/>
    <m/>
    <m/>
    <m/>
    <s v="https://svn.bciseguros.cl/svn/Repositorio_Principal/BCI/IIS/WEB/cotizadorSeguroVida/branches/V2.5.3/Release"/>
    <m/>
    <m/>
    <d v="2020-12-03T15:32:42"/>
    <d v="2020-12-04T12:59:33"/>
    <d v="2020-12-04T15:42:33"/>
    <m/>
    <m/>
    <d v="1899-12-30T21:26:00"/>
    <s v="jueves"/>
    <s v="21:26"/>
    <n v="-44169.654548611114"/>
    <x v="0"/>
    <s v="PASADO A QA"/>
    <x v="2"/>
    <s v="LORETO URZUA"/>
    <s v="BCI seguros Generales"/>
    <s v="WEB"/>
  </r>
  <r>
    <x v="3"/>
    <n v="202011235621080"/>
    <s v="asistenciatravelace"/>
    <s v="Francisco Gutiérrez Muñoz"/>
    <n v="5715"/>
    <s v="SOLICITADO A PROD."/>
    <s v="IIS"/>
    <s v="BCI"/>
    <s v="Mejora/cambio solicitado por Usuario"/>
    <s v="FELIPE ARANCIBIA"/>
    <s v="0.- Ejecutar script en base Q04 esquema ADMAPYA https://svn.bciseguros.cl/svn/Repositorio_Principal/BCI/IIS/WEB/AsistenciaTravelACE/branches/V1.4/Scripts/UPDATE.SQL 1.- Respaldar carpeta de destino 2.- Copiar desde origen a destino, no copiar web.confi..."/>
    <m/>
    <m/>
    <m/>
    <s v="https://svn.bciseguros.cl/svn/Repositorio_Principal/BCI/IIS/WEB/AsistenciaTravelACE/branches/V1.4/"/>
    <m/>
    <m/>
    <d v="2020-12-03T15:34:29"/>
    <d v="2020-12-04T10:53:57"/>
    <d v="2020-12-04T12:27:32"/>
    <m/>
    <m/>
    <d v="1899-12-30T19:19:00"/>
    <s v="jueves"/>
    <s v="19:19"/>
    <n v="-44169.519120370373"/>
    <x v="0"/>
    <s v="PASADO A QA"/>
    <x v="2"/>
    <s v="LORETO URZUA"/>
    <s v="BCI seguros Generales"/>
    <s v="WEB"/>
  </r>
  <r>
    <x v="2"/>
    <n v="202011175621015"/>
    <s v="CotizadorDirectoZenit"/>
    <s v="Francisco Gutiérrez Muñoz"/>
    <n v="5557"/>
    <s v="RECHAZADO"/>
    <s v="IIS"/>
    <s v="ZENIT"/>
    <s v="Mejora/cambio solicitado por Usuario"/>
    <s v="FELIPE ARANCIBIA"/>
    <s v="- Respaldar carpeta de destino - Copiar desde carpeta de origen a carpeta de destino, no copiar web.config"/>
    <m/>
    <s v="Cancelada por Desarrollador"/>
    <m/>
    <s v="https://svn.bciseguros.cl/svn/Repositorio_Principal/ZENIT/IIS/WEB/worksite/branches/V3.3/"/>
    <m/>
    <m/>
    <d v="2020-11-17T11:49:24"/>
    <d v="2020-11-17T15:25:45"/>
    <m/>
    <m/>
    <m/>
    <d v="1899-12-30T03:36:00"/>
    <s v="martes"/>
    <s v="3:36"/>
    <d v="1899-12-30T00:00:00"/>
    <x v="0"/>
    <s v="RECHAZADO"/>
    <x v="2"/>
    <s v="LORETO URZUA"/>
    <s v="Zenit Seguros"/>
    <s v="WEB"/>
  </r>
  <r>
    <x v="3"/>
    <n v="202012025621184"/>
    <s v="FIN700"/>
    <s v="Juan Pablo Lizama Lira"/>
    <n v="5688"/>
    <s v="PASADO A QA"/>
    <s v="Otros"/>
    <s v="BCI"/>
    <s v="Mejora/cambio solicitado por Usuario"/>
    <s v="LUIS GONZALEZ"/>
    <s v="Según documento adjunto: https://svn.bciseguros.cl/svn/Repositorio_Principal/INFRAESTRUCTURA_TI/FIN700/branches/V1.54/Documentos"/>
    <m/>
    <m/>
    <m/>
    <s v="https://svn.bciseguros.cl/svn/Repositorio_Principal/INFRAESTRUCTURA_TI/FIN700/branches/V1.54"/>
    <m/>
    <m/>
    <d v="2020-12-02T10:53:43"/>
    <d v="2020-12-04T08:57:47"/>
    <m/>
    <m/>
    <m/>
    <d v="1899-12-31T22:04:00"/>
    <s v="miércoles"/>
    <s v="46:4"/>
    <d v="1899-12-30T00:00:00"/>
    <x v="0"/>
    <s v="PASADO A QA"/>
    <x v="6"/>
    <s v="CARLA IQUIRA"/>
    <s v="BCI seguros Generales"/>
    <s v="WEB"/>
  </r>
  <r>
    <x v="3"/>
    <n v="202012035621195"/>
    <s v="Siniestros (IM)"/>
    <s v="Caricia Isabel Jara Cubillos"/>
    <n v="5718"/>
    <s v="PASADO A QA"/>
    <s v="AS400"/>
    <s v="ZENIT"/>
    <s v="Mejora/cambio solicitado por Usuario"/>
    <s v="CAMILO GUTIERREZ"/>
    <s v="."/>
    <m/>
    <m/>
    <m/>
    <m/>
    <m/>
    <m/>
    <d v="2020-12-03T17:30:38"/>
    <d v="2020-12-03T17:58:36"/>
    <m/>
    <m/>
    <m/>
    <d v="1899-12-30T00:27:00"/>
    <s v="jueves"/>
    <s v="0:27"/>
    <d v="1899-12-30T00:00:00"/>
    <x v="0"/>
    <s v="PASADO A QA"/>
    <x v="3"/>
    <s v="LUIS SILVA"/>
    <s v="Zenit Seguros"/>
    <s v="WEB"/>
  </r>
  <r>
    <x v="3"/>
    <n v="202009155620314"/>
    <s v="Siniestros (IM)"/>
    <s v="Caricia Isabel Jara Cubillos"/>
    <n v="5717"/>
    <s v="SOLICITADO A PROD."/>
    <s v="AS400"/>
    <s v="BCI"/>
    <s v="Mejora/cambio solicitado por Usuario"/>
    <s v="CAMILO GUIERREZ"/>
    <s v="."/>
    <m/>
    <m/>
    <m/>
    <m/>
    <m/>
    <m/>
    <d v="2020-12-03T17:27:42"/>
    <d v="2020-12-03T17:56:19"/>
    <d v="2020-12-21T16:16:50"/>
    <m/>
    <m/>
    <d v="1899-12-30T00:28:00"/>
    <s v="jueves"/>
    <s v="0:28"/>
    <n v="-44186.678356481483"/>
    <x v="0"/>
    <s v="PASADO A QA"/>
    <x v="3"/>
    <s v="LUIS SILVA"/>
    <s v="BCI seguros Generales"/>
    <s v="WEB"/>
  </r>
  <r>
    <x v="3"/>
    <n v="202010285620812"/>
    <s v="Mantencion Tabla homologacion"/>
    <s v="Caricia Isabel Jara Cubillos"/>
    <n v="5716"/>
    <s v="PASADO A QA"/>
    <s v="AS400"/>
    <s v="BCI"/>
    <s v="Nuevo"/>
    <s v="CLAUDIA CARMONA"/>
    <s v=".."/>
    <m/>
    <m/>
    <m/>
    <m/>
    <m/>
    <m/>
    <d v="2020-12-03T16:49:03"/>
    <d v="2020-12-03T17:53:43"/>
    <m/>
    <m/>
    <m/>
    <d v="1899-12-30T01:04:00"/>
    <s v="jueves"/>
    <s v="1:4"/>
    <d v="1899-12-30T00:00:00"/>
    <x v="0"/>
    <s v="PASADO A QA"/>
    <x v="3"/>
    <s v="LUIS SILVA"/>
    <s v="BCI seguros Generales"/>
    <s v="WEB"/>
  </r>
  <r>
    <x v="2"/>
    <n v="202011185621035"/>
    <s v="Web Corporativa 3.0 - Portal Cliente"/>
    <s v="Veronica Querales Alcalde"/>
    <n v="5616"/>
    <s v="RECHAZADO"/>
    <s v="IIS"/>
    <s v="BCI"/>
    <s v="Mejora/cambio solicitado por Usuario"/>
    <s v="VERONICA QUERALES"/>
    <s v="1-Respaldar sitio actual 2-Ejecutar en BD: BD P01 de QA Esquema: ADMSER Script: https://svn.bciseguros.cl/svn/Repositorio_Principal/BCI/IIS/WEB/Clientes/branches/V3.9/Scripts/3.9 En caso de falla: https://svn.bciseguros.cl/svn/Repositorio_Principal/BCI/..."/>
    <m/>
    <s v="Problema ejecucion script"/>
    <m/>
    <s v="https://svn.bciseguros.cl/svn/Repositorio_Principal/BCI/IIS/WEB/Clientes/branches/EvolutivoPlus/Release"/>
    <m/>
    <m/>
    <d v="2020-11-23T16:31:25"/>
    <d v="2020-11-24T10:22:14"/>
    <m/>
    <m/>
    <m/>
    <d v="1899-12-30T17:50:00"/>
    <s v="lunes"/>
    <s v="17:50"/>
    <d v="1899-12-30T00:00:00"/>
    <x v="0"/>
    <s v="RECHAZADO"/>
    <x v="7"/>
    <s v="CARLOS ZUÑIGA"/>
    <s v="BCI seguros Generales"/>
    <s v="WEB"/>
  </r>
  <r>
    <x v="3"/>
    <n v="202005085618838"/>
    <s v="backendrecupero"/>
    <s v="Alvaro Camilo Azua Salgado"/>
    <n v="5704"/>
    <s v="PASADO A QA"/>
    <s v="IIS"/>
    <s v="BCI"/>
    <s v="Mejora/cambio solicitado por Usuario"/>
    <s v="MARIELA FUENTES"/>
    <s v="-ejecutar el siguiente Script &amp;quot;003- MigQSiniestros.sql&amp;quot; en la Q11 esquema ADMSISREC -en caso de error ejecutar &amp;quot;RB.sql&amp;quot;"/>
    <m/>
    <m/>
    <m/>
    <s v="https://svn.bciseguros.cl/svn/Repositorio_Principal/BCI/IIS/WEB/backendrecupero/branches/V1.0.4/"/>
    <m/>
    <m/>
    <d v="2020-12-03T11:45:27"/>
    <d v="2020-12-03T17:33:10"/>
    <m/>
    <m/>
    <m/>
    <d v="1899-12-30T05:47:00"/>
    <s v="jueves"/>
    <s v="5:47"/>
    <d v="1899-12-30T00:00:00"/>
    <x v="0"/>
    <s v="PASADO A QA"/>
    <x v="0"/>
    <s v="PAOLA VARGAS"/>
    <s v="BCI seguros Generales"/>
    <s v="WEB"/>
  </r>
  <r>
    <x v="3"/>
    <n v="201912245617363"/>
    <s v="WsAuto3P"/>
    <s v="Paulo Roberto Muñoz Allel"/>
    <n v="5700"/>
    <s v="PASADO A QA"/>
    <s v="IIS"/>
    <s v="BCI"/>
    <s v="Error detectado por desarrollador"/>
    <s v="MARIA JOSE MUNOZ"/>
    <s v="Solo instrucciones de BD para ambiente de QA Seguir los siguientes pasos: En instancia Q04 y esquema ADMLIMO 1) desde la carpeta script ubicada en svn:     ejecutar script &amp;quot;reemplazar_sps_solo_qa.sql&amp;quot; 2) en caso de error, ejecutar &amp;quot;rol..."/>
    <m/>
    <m/>
    <m/>
    <s v="https://svn.bciseguros.cl/svn/Repositorio_Principal/BCI/IIS/WS/wsauto3p/branches/V1.0"/>
    <m/>
    <m/>
    <d v="2020-12-03T10:43:13"/>
    <d v="2020-12-03T17:29:45"/>
    <m/>
    <m/>
    <m/>
    <d v="1899-12-30T06:46:00"/>
    <s v="jueves"/>
    <s v="6:46"/>
    <d v="1899-12-30T00:00:00"/>
    <x v="0"/>
    <s v="PASADO A QA"/>
    <x v="0"/>
    <s v="PAOLA VARGAS"/>
    <s v="BCI seguros Generales"/>
    <s v="WEB"/>
  </r>
  <r>
    <x v="3"/>
    <n v="202012015621173"/>
    <s v="Calculo de Incobrable"/>
    <s v="Jorge Luis Rantul Mansilla"/>
    <n v="5694"/>
    <s v="SOLICITADO A PROD."/>
    <s v="ACSELX"/>
    <s v="BCI"/>
    <s v="Error detectado por desarrollador"/>
    <s v="JUAN PABLO LIZAMA"/>
    <s v="Instrucciones: REVISION SVN Nro: 61913. Fecha: 02/Dic/2020. Base de Datos P01: 1.- Respaldar PKG ACSEL.PKG_CAPASEG_LIDER 2.- Respaldar PKG ACSEL.PKG_INCOBRABLE 3.- Ejecutar Script PKG_CAPASEG_LIDER.pck 4.- Ejecutar Script PKG_INCOBRABLE.pck Rollback B..."/>
    <m/>
    <m/>
    <m/>
    <s v="https://svn.bciseguros.cl/svn/Repositorio_Principal/BCI/ACSELX/V6.0/branches/V6.0/Acselx/Acsel_6i"/>
    <m/>
    <m/>
    <d v="2020-12-02T17:12:41"/>
    <d v="2020-12-03T17:27:46"/>
    <d v="2020-12-04T12:45:25"/>
    <m/>
    <m/>
    <d v="1899-12-31T00:15:00"/>
    <s v="miércoles"/>
    <s v="24:15"/>
    <n v="-44169.531539351854"/>
    <x v="0"/>
    <s v="PASADO A QA"/>
    <x v="5"/>
    <s v="CARLOS ZUÑIGA"/>
    <s v="BCI Seguros Vida"/>
    <s v="WEB"/>
  </r>
  <r>
    <x v="2"/>
    <n v="202011185621035"/>
    <s v="Web Corporativa 3.0 - Portal Cliente"/>
    <s v="Veronica Querales Alcalde"/>
    <n v="5595"/>
    <s v="RECHAZADO"/>
    <s v="IIS"/>
    <s v="BCI"/>
    <s v="Mejora/cambio solicitado por Usuario"/>
    <s v="VERONICA QUERALES"/>
    <s v="1-Respaldar sitio actual 2-Copiar de origen a destino menos web.config y properties"/>
    <m/>
    <s v="Rutas Origen o Destinos Invalidas"/>
    <m/>
    <s v="https://svn.bciseguros.cl/svn/Repositorio_Principal/BCI/IIS/WEB/Clientes/branches/EvolutivoPlus/Release"/>
    <m/>
    <m/>
    <d v="2020-11-19T13:40:32"/>
    <d v="2020-11-23T11:19:08"/>
    <m/>
    <m/>
    <m/>
    <d v="1900-01-02T21:38:00"/>
    <s v="jueves"/>
    <s v="93:38"/>
    <d v="1899-12-30T00:00:00"/>
    <x v="0"/>
    <s v="RECHAZADO"/>
    <x v="7"/>
    <s v="CARLOS ZUÑIGA"/>
    <s v="BCI seguros Generales"/>
    <s v="WEB"/>
  </r>
  <r>
    <x v="3"/>
    <n v="202009235620390"/>
    <s v="CotizadorIncendio"/>
    <s v="Víctor Danilo Carreño Leal"/>
    <n v="5712"/>
    <s v="PASADO A QA"/>
    <s v="IIS"/>
    <s v="BCI"/>
    <s v="Mejora/cambio solicitado por Usuario"/>
    <s v="SILVANA LANDAETA"/>
    <s v="(Puesto en QA, se genera paso para formalizar)"/>
    <m/>
    <m/>
    <m/>
    <s v="https://svn.bciseguros.cl/svn/integracion_continua/BCI/WEB/CotizadorIncendio/branches/Principal"/>
    <m/>
    <m/>
    <d v="2020-12-03T12:48:05"/>
    <d v="2020-12-03T16:00:29"/>
    <m/>
    <m/>
    <m/>
    <d v="1899-12-30T03:12:00"/>
    <s v="jueves"/>
    <s v="3:12"/>
    <d v="1899-12-30T00:00:00"/>
    <x v="0"/>
    <s v="PASADO A QA"/>
    <x v="2"/>
    <s v="LORETO URZUA"/>
    <s v="BCI seguros Generales"/>
    <s v="WEB"/>
  </r>
  <r>
    <x v="3"/>
    <n v="202011235621081"/>
    <s v="CotizadorTransporte"/>
    <s v="Víctor Danilo Carreño Leal"/>
    <n v="5711"/>
    <s v="PASADO A QA"/>
    <s v="IIS"/>
    <s v="BCI"/>
    <s v="Mejora/cambio solicitado por Usuario"/>
    <s v="SILVANA LANDAETA"/>
    <s v="(Puesto en QA, se genera paso para regularizar)"/>
    <m/>
    <m/>
    <m/>
    <s v="https://svn.bciseguros.cl/svn/integracion_continua/BCI/WEB/CotizadorTransporte/branches/Principal"/>
    <m/>
    <m/>
    <d v="2020-12-03T12:45:41"/>
    <d v="2020-12-03T16:00:10"/>
    <m/>
    <m/>
    <m/>
    <d v="1899-12-30T03:14:00"/>
    <s v="jueves"/>
    <s v="3:14"/>
    <d v="1899-12-30T00:00:00"/>
    <x v="0"/>
    <s v="PASADO A QA"/>
    <x v="2"/>
    <s v="LORETO URZUA"/>
    <s v="BCI seguros Generales"/>
    <s v="WEB"/>
  </r>
  <r>
    <x v="3"/>
    <n v="202007275619747"/>
    <s v="ApiCotMulRamo"/>
    <s v="Víctor Danilo Carreño Leal"/>
    <n v="5710"/>
    <s v="PASADO A QA"/>
    <s v="IIS"/>
    <s v="BCI"/>
    <s v="Mejora/cambio solicitado por Usuario"/>
    <s v="SILVANA LANDAETA"/>
    <s v="(YA PUESTO EN QA, SOLO PARA NORMALIZAR)  - Respaldar sitio en destino - Copiar de Origen a destino, excepción web.config, Log y Docuementos - En base de datos q16, esquema ADMCMR los siguientes script: (https://svn.bciseguros.cl/svn/integracion_continua..."/>
    <m/>
    <m/>
    <m/>
    <s v="https://svn.bciseguros.cl/svn/integracion_continua/BCI/API/ApiCotMulRamo/branches/Linea Desarrollo/Fuentes/WebApiCotMultiRamo"/>
    <m/>
    <m/>
    <d v="2020-12-03T12:41:35"/>
    <d v="2020-12-03T15:59:56"/>
    <m/>
    <m/>
    <m/>
    <d v="1899-12-30T03:18:00"/>
    <s v="jueves"/>
    <s v="3:18"/>
    <d v="1899-12-30T00:00:00"/>
    <x v="0"/>
    <s v="PASADO A QA"/>
    <x v="2"/>
    <s v="LORETO URZUA"/>
    <s v="BCI seguros Generales"/>
    <s v="WEB"/>
  </r>
  <r>
    <x v="3"/>
    <n v="202011185621040"/>
    <s v="ControldeAcceso"/>
    <s v="Victor Marcelo Oliva Espina"/>
    <n v="5708"/>
    <s v="SOLICITADO A PROD."/>
    <s v="IIS"/>
    <s v="BCI"/>
    <s v="Mejora/cambio solicitado por Usuario"/>
    <s v="DIANA PACHECO"/>
    <s v="Instrucciones Relase/Componentes 1) Respaldar sitio actual 2) Copiar de origen a destino, omitir web.config y properties config En caso de error realizar rollback: a) Restaurar respaldo solicitado en punto 1"/>
    <m/>
    <m/>
    <m/>
    <s v="https://svn.bciseguros.cl/svn/Repositorio_Principal/BCI/IIS/WEB/ControlAcceso/branches/LineaDesarrollo"/>
    <m/>
    <m/>
    <d v="2020-12-03T12:33:01"/>
    <d v="2020-12-03T15:59:28"/>
    <d v="2020-12-10T10:49:40"/>
    <m/>
    <m/>
    <d v="1899-12-30T03:26:00"/>
    <s v="jueves"/>
    <s v="3:26"/>
    <n v="-44175.451157407406"/>
    <x v="0"/>
    <s v="PASADO A QA"/>
    <x v="1"/>
    <s v="DIANA PACHECO"/>
    <s v="BCI seguros Generales"/>
    <s v="WEB"/>
  </r>
  <r>
    <x v="3"/>
    <n v="202010285620811"/>
    <s v="https://www.link.cl/"/>
    <s v="Francisco Felipe Donoso Monsalve"/>
    <n v="5705"/>
    <s v="PASADO A QA"/>
    <s v="Otros"/>
    <s v="BCI"/>
    <s v="Mejora/cambio solicitado por Usuario"/>
    <s v="DIANA PACHECO"/>
    <s v="Este es un repaso de la solicitud N 5527 1.Respaldar sitio actual 2.En la raíz del sitio reemplazar (copiar y sobre escribir) contenido de la carpeta &amp;quot;raiz /wp-content &amp;quot;  con el contenido de la carpeta del mismo nombre ubicada en la ruta SVN:..."/>
    <m/>
    <m/>
    <m/>
    <s v="https://svn.bciseguros.cl/svn/Repositorio_Principal/BCI/WORDPRESS/Link/branches/V1.5"/>
    <m/>
    <m/>
    <d v="2020-12-03T11:47:44"/>
    <d v="2020-12-03T15:44:03"/>
    <m/>
    <m/>
    <m/>
    <d v="1899-12-30T03:56:00"/>
    <s v="jueves"/>
    <s v="3:56"/>
    <d v="1899-12-30T00:00:00"/>
    <x v="0"/>
    <s v="PASADO A QA"/>
    <x v="8"/>
    <e v="#N/A"/>
    <s v="BCI seguros Generales"/>
    <s v="WEB"/>
  </r>
  <r>
    <x v="3"/>
    <n v="202009285620446"/>
    <s v="dswvehiculo"/>
    <s v="Giovanni Esteban Bahamondes Pereira"/>
    <n v="5703"/>
    <s v="PASADO A QA"/>
    <s v="IIS"/>
    <s v="BCI"/>
    <s v="Mejora/cambio solicitado por Usuario"/>
    <s v="MARIA JOSE MUNOZ"/>
    <s v="Respaldar contenido de destino, borrar contenido de destino a excepción del web.config, copiar desde origen a destino a excepción del web.config. Para Rollback volver atrás contenido respaldado."/>
    <m/>
    <m/>
    <m/>
    <s v="https://svn.bciseguros.cl/svn/Repositorio_Principal/BCI/IIS/WEB/DswVehiculo/branches/V1.33/"/>
    <m/>
    <m/>
    <d v="2020-12-03T11:10:05"/>
    <d v="2020-12-03T15:01:44"/>
    <m/>
    <m/>
    <m/>
    <d v="1899-12-30T03:51:00"/>
    <s v="jueves"/>
    <s v="3:51"/>
    <d v="1899-12-30T00:00:00"/>
    <x v="0"/>
    <s v="PASADO A QA"/>
    <x v="0"/>
    <s v="PAOLA VARGAS"/>
    <s v="BCI seguros Generales"/>
    <s v="WEB"/>
  </r>
  <r>
    <x v="3"/>
    <n v="202011265621142"/>
    <s v="BUC"/>
    <s v="Rodrigo Esteban Vistoso Martínez"/>
    <n v="5701"/>
    <s v="SOLICITADO A PROD."/>
    <s v="IIS"/>
    <s v="BCI"/>
    <s v="Mejora/cambio solicitado por Usuario"/>
    <s v="GUILLERMO COFRE"/>
    <s v="Seguir los Siguiente pasos: 1)Respaldar Destino 2)Borrar todo el Destino Exceptuando Web.config y Carpeta LOG 3)Copiar de origen a destino Exceptuando WEB.config y carpeta LOG 4)Reciclar pool 5)En caso de problemas contactarse con Rodrigo Vistoso antes ..."/>
    <m/>
    <m/>
    <m/>
    <s v="https://svn.bciseguros.cl/svn/Repositorio_Principal/BCI/IIS/WEB/BUC/branches/V4.5"/>
    <m/>
    <m/>
    <d v="2020-12-03T10:48:50"/>
    <d v="2020-12-03T14:56:25"/>
    <d v="2020-12-14T11:32:48"/>
    <m/>
    <m/>
    <d v="1899-12-30T04:07:00"/>
    <s v="jueves"/>
    <s v="4:7"/>
    <n v="-44179.481111111112"/>
    <x v="0"/>
    <s v="PASADO A QA"/>
    <x v="2"/>
    <s v="LORETO URZUA"/>
    <s v="BCI seguros Generales"/>
    <s v="WEB"/>
  </r>
  <r>
    <x v="3"/>
    <n v="202009035620194"/>
    <s v="Reserva numero de Facturas de Compras"/>
    <s v="Marcelo Alejandro Pontigo Valenzuela"/>
    <n v="5709"/>
    <s v="SOLICITADO A PROD."/>
    <s v="AS400"/>
    <s v="BCI"/>
    <s v="Mejora/cambio solicitado por Usuario"/>
    <s v="CAROLINA PARRA"/>
    <s v="Pasar en consecuencia."/>
    <m/>
    <s v="."/>
    <m/>
    <m/>
    <m/>
    <m/>
    <d v="2020-12-03T12:36:56"/>
    <d v="2020-12-03T12:59:45"/>
    <d v="2020-12-14T10:03:44"/>
    <m/>
    <m/>
    <d v="1899-12-30T00:22:00"/>
    <s v="jueves"/>
    <s v="0:22"/>
    <n v="-44179.419259259259"/>
    <x v="0"/>
    <s v="PASADO A QA"/>
    <x v="3"/>
    <s v="LUIS SILVA"/>
    <s v="BCI seguros Generales"/>
    <s v="WEB"/>
  </r>
  <r>
    <x v="3"/>
    <n v="201912045617109"/>
    <s v="Centralizaci&amp;amp;amp;amp;amp;oacute;n de Reprogramaciones"/>
    <s v="Luis Alejandro Caceres Lopez"/>
    <n v="5702"/>
    <s v="SOLICITADO A PROD."/>
    <s v="AS400"/>
    <s v="BCI"/>
    <s v="Mejora/cambio solicitado por Usuario"/>
    <s v="PRISCILLA FUENTEALBA"/>
    <s v="favor confirmar al 9 9955 2004  o correo   externo.cristian.alarcon@bciseguros.com REGULARIZAR ORDEN DE COMPONENTES PARA EL PASO A PRODUCCION Cristian Alarcón gracias"/>
    <m/>
    <m/>
    <m/>
    <m/>
    <m/>
    <m/>
    <d v="2020-12-03T11:01:20"/>
    <d v="2020-12-03T12:58:24"/>
    <d v="2020-12-03T13:27:52"/>
    <m/>
    <m/>
    <d v="1899-12-30T01:57:00"/>
    <s v="jueves"/>
    <s v="1:57"/>
    <n v="-44168.561018518521"/>
    <x v="0"/>
    <s v="PASADO A QA"/>
    <x v="3"/>
    <s v="LUIS SILVA"/>
    <s v="BCI seguros Generales"/>
    <s v="WEB"/>
  </r>
  <r>
    <x v="3"/>
    <n v="202011195621062"/>
    <s v="ApiCobMedPago"/>
    <s v="Luis Yeyson Matamala Cabrera"/>
    <n v="5699"/>
    <s v="SOLICITADO A PROD."/>
    <s v="IIS"/>
    <s v="BCI"/>
    <s v="Mejora/cambio solicitado por Usuario"/>
    <s v="JUAN PABLO VARGAS ORTIZ"/>
    <s v="Instrucciones de Instalación Release/Componentes 1. Realizar un respaldo de la publicación 2. Eliminar el contenido actual. 3. Copiar todo Release del origen al destino. 4. Tomar del respaldo el archivo Web.config y copiarlo en el destino (sobrescri..."/>
    <m/>
    <m/>
    <m/>
    <s v="https://svn.bciseguros.cl/svn/Repositorio_Principal/BCI/IIS/WS/ApiCobMedPago/branches/V2.9"/>
    <m/>
    <m/>
    <d v="2020-12-02T20:00:35"/>
    <d v="2020-12-03T11:37:31"/>
    <d v="2020-12-03T12:03:16"/>
    <m/>
    <m/>
    <d v="1899-12-30T15:36:00"/>
    <s v="miércoles"/>
    <s v="15:36"/>
    <n v="-44168.502268518518"/>
    <x v="0"/>
    <s v="PASADO A QA"/>
    <x v="4"/>
    <s v="YORKA CARVAJAL"/>
    <s v="BCI seguros Generales"/>
    <s v="WEB"/>
  </r>
  <r>
    <x v="3"/>
    <n v="202011195621062"/>
    <s v="BotonChile"/>
    <s v="Luis Yeyson Matamala Cabrera"/>
    <n v="5698"/>
    <s v="SOLICITADO A PROD."/>
    <s v="IIS"/>
    <s v="BCI"/>
    <s v="Mejora/cambio solicitado por Usuario"/>
    <s v="JUAN PABLO VARGAS ORTIZ"/>
    <s v="Instrucciones de Instalación Release/Componentes 1. Realizar un respaldo de la publicación. 2. Eliminar el contenido en el directorio de la aplicación actual. 3. Copiar todos los archivos del directorio Release/x32 del SVN al destino. 4. Copiar todo..."/>
    <m/>
    <m/>
    <m/>
    <s v="https://svn.bciseguros.cl/svn/Repositorio_Principal/BCI/IIS/WEB/BotonChile/branches/V1.5"/>
    <m/>
    <m/>
    <d v="2020-12-02T19:42:08"/>
    <d v="2020-12-03T10:31:34"/>
    <d v="2020-12-03T12:01:19"/>
    <m/>
    <m/>
    <d v="1899-12-30T14:49:00"/>
    <s v="miércoles"/>
    <s v="14:49"/>
    <n v="-44168.500914351855"/>
    <x v="0"/>
    <s v="PASADO A QA"/>
    <x v="4"/>
    <s v="YORKA CARVAJAL"/>
    <s v="BCI seguros Generales"/>
    <s v="WEB"/>
  </r>
  <r>
    <x v="3"/>
    <n v="202011195621062"/>
    <s v="PortalPago"/>
    <s v="Luis Yeyson Matamala Cabrera"/>
    <n v="5697"/>
    <s v="SOLICITADO A PROD."/>
    <s v="IIS"/>
    <s v="BCI"/>
    <s v="Cambio en ambiente infraestructura"/>
    <s v="JUAN PABLO VARGAS ORTIZ"/>
    <s v="Instrucciones de Instalación Release/Componentes 1. Realizar un respaldo de la publicación. 2. Eliminar el contenido en el directorio de la aplicación actual. 3. Copiar todos los archivos del directorio Release del SVN al destino. 4. Tomar del respa..."/>
    <m/>
    <m/>
    <m/>
    <s v="https://svn.bciseguros.cl/svn/Repositorio_Principal/BCI/IIS/WEB/PortalPago/branches/V1.14"/>
    <m/>
    <m/>
    <d v="2020-12-02T19:20:08"/>
    <d v="2020-12-03T10:21:35"/>
    <d v="2020-12-03T11:57:11"/>
    <m/>
    <m/>
    <d v="1899-12-30T15:01:00"/>
    <s v="miércoles"/>
    <s v="15:1"/>
    <n v="-44168.498043981483"/>
    <x v="0"/>
    <s v="PASADO A QA"/>
    <x v="4"/>
    <s v="YORKA CARVAJAL"/>
    <s v="BCI seguros Generales"/>
    <s v="WEB"/>
  </r>
  <r>
    <x v="3"/>
    <n v="202004285618734"/>
    <s v="Endosos Web"/>
    <s v="Pablo Antonio Lorca Retamales"/>
    <n v="5696"/>
    <s v="SOLICITADO A PROD."/>
    <s v="Otros"/>
    <s v="BCI"/>
    <s v="Mejora/cambio solicitado por Usuario"/>
    <s v="ALEXIA REYES"/>
    <s v="Eliminar todo lo que se encuentra en el destino y luego copiar desde origen."/>
    <m/>
    <m/>
    <m/>
    <s v="https://svn.bciseguros.cl/svn/Repositorio_Principal/BCI/ANGULAR/EndososWeb/branches/V4.6/Release/QA"/>
    <m/>
    <m/>
    <d v="2020-12-02T17:52:21"/>
    <d v="2020-12-03T10:12:03"/>
    <d v="2020-12-04T21:37:16"/>
    <m/>
    <m/>
    <d v="1899-12-30T16:19:00"/>
    <s v="miércoles"/>
    <s v="16:19"/>
    <n v="-44169.900879629633"/>
    <x v="0"/>
    <s v="PASADO A QA"/>
    <x v="0"/>
    <s v="PAOLA VARGAS"/>
    <s v="BCI seguros Generales"/>
    <s v="WEB"/>
  </r>
  <r>
    <x v="3"/>
    <n v="202011185621040"/>
    <s v="ApiControlAcceso"/>
    <s v="Victor Marcelo Oliva Espina"/>
    <n v="5707"/>
    <s v="RECHAZADO"/>
    <s v="IIS"/>
    <s v="BCI"/>
    <s v="Mejora/cambio solicitado por Usuario"/>
    <s v="DIANA PACHECO"/>
    <s v="Tiene instrucciones a Base de Datos? Si Instrucciones BD: Base de datos: SID: Q11 Esquema: ADMPERFILES - Ejecutar scripts,enumerados en orden de ejecucion, ubicados en la ruta SVN: &amp;quot;~/Scripts/2.6/Actualizacion&amp;quot; - Caso de error ejecutar rol..."/>
    <m/>
    <s v="Problema ejecucion script"/>
    <m/>
    <s v="https://svn.bciseguros.cl/svn/Repositorio_Principal/BCI/IIS/WS/ApiControlAcceso/branches/LineaDesarrollo"/>
    <m/>
    <m/>
    <d v="2020-12-03T12:29:20"/>
    <d v="2020-12-03T17:34:50"/>
    <m/>
    <m/>
    <m/>
    <d v="1899-12-30T05:05:00"/>
    <s v="jueves"/>
    <s v="5:5"/>
    <d v="1899-12-30T00:00:00"/>
    <x v="0"/>
    <s v="RECHAZADO"/>
    <x v="1"/>
    <s v="DIANA PACHECO"/>
    <s v="BCI seguros Generales"/>
    <s v="WEB"/>
  </r>
  <r>
    <x v="3"/>
    <n v="202004285618734"/>
    <s v="Endosos Web"/>
    <s v="Pablo Antonio Lorca Retamales"/>
    <n v="5693"/>
    <s v="SOLICITADO A PROD."/>
    <s v="AS400"/>
    <s v="BCI"/>
    <s v="Mejora/cambio solicitado por Usuario"/>
    <s v="ALEXIA REYES"/>
    <s v="Si el objeto existe, reemplazar por el que va desde ORIGEN Ejecutar el siguiente Script en QA CONCORDE: CREATE OR REPLACE PROCEDURE LEUGSIO.CENPBGERB ( IN I_JSON_RB CLOB(1M) , IN I_TIPO CHAR(3) , OUT O_NROEND DECIMAL(9, 0) , OUT O_ERROR CHAR(100..."/>
    <m/>
    <s v="."/>
    <m/>
    <s v="https://svn.bciseguros.cl/svn/Repositorio_Principal/BCI/ANGULAR/EndososWeb/branches/V4.6/Release/QA"/>
    <m/>
    <m/>
    <d v="2020-12-02T17:25:55"/>
    <d v="2020-12-03T09:26:49"/>
    <d v="2020-12-04T21:41:02"/>
    <m/>
    <m/>
    <d v="1899-12-30T16:00:00"/>
    <s v="miércoles"/>
    <s v="16:0"/>
    <n v="-44169.903495370374"/>
    <x v="0"/>
    <s v="PASADO A QA"/>
    <x v="3"/>
    <s v="PAOLA VARGAS"/>
    <s v="BCI seguros Generales"/>
    <s v="WEB"/>
  </r>
  <r>
    <x v="3"/>
    <n v="202012015621170"/>
    <s v="WSEncuestasAuris"/>
    <s v="Yorka Carola Carvajal San Martin"/>
    <n v="5695"/>
    <s v="SOLICITADO A PROD."/>
    <s v="IIS"/>
    <s v="BCI"/>
    <s v="Mejora/cambio solicitado por Usuario"/>
    <s v="DESIREE NARANJO"/>
    <s v="en Web config Producción cambiar lo siguiente: &amp;lt;add key=&amp;quot;DIR_PLANILLAS&amp;quot; value=&amp;quot;//domainuap.cl//Salida_Aplicaciones//Integracion_QP-Auris&amp;quot; /&amp;gt; POR: &amp;lt;add key=&amp;quot;DIR_PLANILLAS&amp;quot; value=&amp;quot;//domainuap.cl//Salida_Aplic..."/>
    <m/>
    <s v="Yorka Carvajal indica por correo que es solo para produccion"/>
    <m/>
    <s v="https://svn.bciseguros.cl/svn/Repositorio_Principal/BCI/IIS/WS/WSEncuestasAuris/branches/V1.1/Release"/>
    <m/>
    <m/>
    <d v="2020-12-02T17:44:08"/>
    <d v="2020-12-03T08:50:16"/>
    <d v="2020-12-07T15:37:36"/>
    <m/>
    <m/>
    <d v="1899-12-30T15:06:00"/>
    <s v="miércoles"/>
    <s v="15:6"/>
    <n v="-44172.65111111111"/>
    <x v="0"/>
    <s v="PASADO A QA"/>
    <x v="8"/>
    <e v="#N/A"/>
    <s v="BCI seguros Generales"/>
    <s v="WEB"/>
  </r>
  <r>
    <x v="3"/>
    <n v="202010155620664"/>
    <s v="ACSELX"/>
    <s v="Luis Muñoz Manriquez"/>
    <n v="5686"/>
    <s v="SOLICITADO A PROD."/>
    <s v="ACSELX"/>
    <s v="BCI"/>
    <s v="Nuevo"/>
    <s v="ESTEBAN  ORTEGA"/>
    <s v="** SVN   61866   ** ESQUEMA : ACSEL BASE _ P01 1. Respaldo componentes forms SERCFG30.fmb - SERCFG30.fmx 2. EJECUTAR SCRIPT EN EL SIGUIENTE ORDEN     2.1  ACS_WEBBCI_CARGA_POL01.SQL     2.2  PR_PROCESOS_CORBCI.SQL 3. Copiar los programas según ruta S..."/>
    <m/>
    <m/>
    <m/>
    <s v="https://svn.bciseguros.cl/svn/Repositorio_Principal/BCI/ACSELX/V6.0/branches/V6.0/Acselx/Acsel_6i/BasedeDatos"/>
    <m/>
    <m/>
    <d v="2020-12-02T09:23:36"/>
    <d v="2020-12-03T08:47:09"/>
    <d v="2020-12-03T11:13:00"/>
    <m/>
    <m/>
    <d v="1899-12-30T23:23:00"/>
    <s v="miércoles"/>
    <s v="23:23"/>
    <n v="-44168.467361111114"/>
    <x v="0"/>
    <s v="PASADO A QA"/>
    <x v="5"/>
    <s v="PAOLA CONTRERAS"/>
    <s v="BCI Seguros Vida"/>
    <s v="WEB"/>
  </r>
  <r>
    <x v="3"/>
    <n v="201912245617363"/>
    <s v="WsAuto3P"/>
    <s v="Paulo Roberto Muñoz Allel"/>
    <n v="5684"/>
    <s v="PASADO A QA"/>
    <s v="IIS"/>
    <s v="BCI"/>
    <s v="Mejora/cambio solicitado por Usuario"/>
    <s v="MARIA JOSE MUNOZ"/>
    <s v="INSTRUCCIONES WEB 1) Respaldar origen 2) Copiar de Origen a Destino, no incluir en la copia el web.config 4) En caso de rollback restaurar paso realizado en paso 1 INSTRUCCIONES BD Seguir los siguientes pasos: En instancia Q04 y esquema ADMLIMO 1)..."/>
    <m/>
    <m/>
    <m/>
    <s v="https://svn.bciseguros.cl/svn/Repositorio_Principal/BCI/IIS/WS/wsauto3p/branches/V1.0"/>
    <m/>
    <m/>
    <d v="2020-12-01T18:12:44"/>
    <d v="2020-12-02T16:42:49"/>
    <m/>
    <m/>
    <m/>
    <d v="1899-12-30T22:30:00"/>
    <s v="martes"/>
    <s v="22:30"/>
    <d v="1899-12-30T00:00:00"/>
    <x v="0"/>
    <s v="PASADO A QA"/>
    <x v="0"/>
    <s v="PAOLA VARGAS"/>
    <s v="BCI seguros Generales"/>
    <s v="WEB"/>
  </r>
  <r>
    <x v="3"/>
    <n v="202011305621161"/>
    <s v="ContactenosGestionCorredores"/>
    <s v="Veronica Querales Alcalde"/>
    <n v="5692"/>
    <s v="SOLICITADO A PROD."/>
    <s v="IIS"/>
    <s v="BCI"/>
    <s v="Mejora/cambio solicitado por Usuario"/>
    <s v="SUSANA TELLO"/>
    <s v="1-Respaldar sitio actual. 2-Copiar de origen a destino menos web.config"/>
    <m/>
    <m/>
    <m/>
    <s v="https://svn.bciseguros.cl/svn/Repositorio_Principal/BCI/IIS/WEB/ContactenosCorredores/branches/V1.0.9/Release/SitioGestionCorr"/>
    <m/>
    <m/>
    <d v="2020-12-02T14:41:21"/>
    <d v="2020-12-02T16:17:20"/>
    <d v="2020-12-09T15:43:39"/>
    <m/>
    <m/>
    <d v="1899-12-30T01:35:00"/>
    <s v="miércoles"/>
    <s v="1:35"/>
    <n v="-44174.655312499999"/>
    <x v="0"/>
    <s v="PASADO A QA"/>
    <x v="7"/>
    <s v="CARLOS ZUÑIGA"/>
    <s v="BCI seguros Generales"/>
    <s v="WEB"/>
  </r>
  <r>
    <x v="3"/>
    <n v="202008315620139"/>
    <s v="Solicitudes de Pago"/>
    <s v="Hernan Ferrada Recabal"/>
    <n v="5689"/>
    <s v="SOLICITADO A PROD."/>
    <s v="AS400"/>
    <s v="BCI"/>
    <s v="Mejora/cambio solicitado por Usuario"/>
    <s v="PRISCILLA FUENTEALBA"/>
    <s v="Realizar los antes posible, me falto un objeto en la lista"/>
    <m/>
    <m/>
    <m/>
    <m/>
    <m/>
    <m/>
    <d v="2020-12-02T12:30:04"/>
    <d v="2020-12-02T12:55:57"/>
    <d v="2020-12-02T13:05:56"/>
    <m/>
    <m/>
    <d v="1899-12-30T00:25:00"/>
    <s v="miércoles"/>
    <s v="0:25"/>
    <n v="-44167.545787037037"/>
    <x v="0"/>
    <s v="PASADO A QA"/>
    <x v="3"/>
    <s v="PAOLA CONTRERAS"/>
    <s v="BCI seguros Generales"/>
    <s v="WEB"/>
  </r>
  <r>
    <x v="3"/>
    <n v="202008315620139"/>
    <s v="Solicitudes de Pago"/>
    <s v="Hernan Ferrada Recabal"/>
    <n v="5687"/>
    <s v="PASADO A QA"/>
    <s v="AS400"/>
    <s v="BCI"/>
    <s v="Mejora/cambio solicitado por Usuario"/>
    <s v="PRISCILLA FUENTEALBA"/>
    <s v="Realizar los antes posible"/>
    <m/>
    <m/>
    <m/>
    <m/>
    <m/>
    <m/>
    <d v="2020-12-02T10:44:02"/>
    <d v="2020-12-02T11:06:32"/>
    <m/>
    <m/>
    <m/>
    <d v="1899-12-30T00:22:00"/>
    <s v="miércoles"/>
    <s v="0:22"/>
    <d v="1899-12-30T00:00:00"/>
    <x v="0"/>
    <s v="PASADO A QA"/>
    <x v="3"/>
    <s v="PAOLA CONTRERAS"/>
    <s v="BCI seguros Generales"/>
    <s v="WEB"/>
  </r>
  <r>
    <x v="3"/>
    <n v="202012015621176"/>
    <s v="CARGAS MASIVA ZENIT"/>
    <s v="Caricia Isabel Jara Cubillos"/>
    <n v="5685"/>
    <s v="SOLICITADO A PROD."/>
    <s v="AS400"/>
    <s v="ZENIT"/>
    <s v="Mejora/cambio solicitado por Usuario"/>
    <s v="CARLOS TOLEDO"/>
    <s v="."/>
    <m/>
    <m/>
    <m/>
    <m/>
    <m/>
    <m/>
    <d v="2020-12-01T18:43:26"/>
    <d v="2020-12-02T08:53:58"/>
    <d v="2020-12-23T12:09:10"/>
    <m/>
    <m/>
    <d v="1899-12-30T14:10:00"/>
    <s v="martes"/>
    <s v="14:10"/>
    <n v="-44188.506365740737"/>
    <x v="0"/>
    <s v="PASADO A QA"/>
    <x v="3"/>
    <s v="LUIS SILVA"/>
    <s v="Zenit Seguros"/>
    <s v="WEB"/>
  </r>
  <r>
    <x v="3"/>
    <n v="202003055618233"/>
    <s v="Cargar CP productos Coni Comi en generador PDF Ensemble"/>
    <s v="Eduardo Antonio Fernandez Zuñiga"/>
    <n v="5679"/>
    <s v="SOLICITADO A PROD."/>
    <s v="ACSELX"/>
    <s v="BCI"/>
    <s v="Mejora/cambio solicitado por Usuario"/>
    <s v="MARIA ELENA SORIANO"/>
    <s v="SVN: 61784 1.- Esquema : ACSEL Respaldar Programa Fuente DBNET01.fmb y  genorden.fmb Copiar al destino los componentes : DBNET01.fmb genorden.fmb DBNET01.fmx genorden.fmx Respaldar Pr_Genera_Pdf_Ensemble.pck ejecutar     Pr_Genera_Pdf_Ensemble.pck 2.- ..."/>
    <m/>
    <m/>
    <m/>
    <s v="https://svn.bciseguros.cl/svn/Repositorio_Principal/BCI/ACSELX/V6.0/branches/V6.0/Acselx/Acsel_6i"/>
    <m/>
    <m/>
    <d v="2020-12-01T13:10:24"/>
    <d v="2020-12-01T17:55:47"/>
    <d v="2020-12-03T10:41:28"/>
    <m/>
    <m/>
    <d v="1899-12-30T04:45:00"/>
    <s v="martes"/>
    <s v="4:45"/>
    <n v="-44168.445462962962"/>
    <x v="0"/>
    <s v="PASADO A QA"/>
    <x v="5"/>
    <s v="CARLOS ZUÑIGA"/>
    <s v="BCI Seguros Vida"/>
    <s v="WEB"/>
  </r>
  <r>
    <x v="3"/>
    <n v="202011235621091"/>
    <s v="Error en carga autom&amp;aacute;tica de denuncios siniestros ABCDIN"/>
    <s v="Maria Luisa Chitu Chaumes"/>
    <n v="5682"/>
    <s v="SOLICITADO A PROD."/>
    <s v="ACSELX"/>
    <s v="BCI"/>
    <s v="Error detectado por usuario"/>
    <s v="SUSANA TELLO"/>
    <s v="SVN = 61802 1. Respaldar los componentes SINCAR01.FMB y SINCAR01.FMX 2. Copiar los componentes SINCAR01.FMB y SINCAR01.FMX desde la ruta origen en SVN 61802 al destino 3. En caso de error restaurar los componentes SINCAR01.FMB y SINCAR01.FMX respalda..."/>
    <m/>
    <m/>
    <m/>
    <s v="https://svn.bciseguros.cl/svn/Repositorio_Principal/BCI/ACSELX/V6.0/branches/V6.0/Acselx/Acsel_6i"/>
    <m/>
    <m/>
    <d v="2020-12-01T17:33:37"/>
    <d v="2020-12-01T17:41:42"/>
    <d v="2020-12-17T09:35:09"/>
    <m/>
    <m/>
    <d v="1899-12-30T00:08:00"/>
    <s v="martes"/>
    <s v="0:8"/>
    <n v="-44182.399409722224"/>
    <x v="0"/>
    <s v="PASADO A QA"/>
    <x v="5"/>
    <s v="CARLOS ZUÑIGA"/>
    <s v="BCI Seguros Vida"/>
    <s v="WEB"/>
  </r>
  <r>
    <x v="2"/>
    <n v="202011195621062"/>
    <s v="BotonChile"/>
    <s v="Luis Yeyson Matamala Cabrera"/>
    <n v="5598"/>
    <s v="RECHAZADO"/>
    <s v="IIS"/>
    <s v="BCI"/>
    <s v="Mejora detectada por desarrollador"/>
    <s v="JUAN PABLO VARGAS ORTIZ"/>
    <s v="Instrucciones de Instalación Release/Componentes 1. Realizar un respaldo de la publicación: Copiar todos los archivos presentes en el directorio de la aplicación en el algún directorio en el equipo personal. 2. Eliminar todo el contenido en el direc..."/>
    <m/>
    <s v="Rutas Origen o Destinos Invalidas"/>
    <m/>
    <s v="https://svn.bciseguros.cl/svn/Repositorio_Principal/BCI/IIS/WEB/BotonChile/branches/V1.5"/>
    <m/>
    <m/>
    <d v="2020-11-19T13:54:31"/>
    <d v="2020-11-23T11:59:34"/>
    <m/>
    <m/>
    <m/>
    <d v="1900-01-02T22:05:00"/>
    <s v="jueves"/>
    <s v="94:5"/>
    <d v="1899-12-30T00:00:00"/>
    <x v="0"/>
    <s v="RECHAZADO"/>
    <x v="4"/>
    <s v="YORKA CARVAJAL"/>
    <s v="BCI seguros Generales"/>
    <s v="WEB"/>
  </r>
  <r>
    <x v="3"/>
    <n v="201912245617363"/>
    <s v="WsAuto3P"/>
    <s v="Paulo Roberto Muñoz Allel"/>
    <n v="5674"/>
    <s v="PASADO A QA"/>
    <s v="IIS"/>
    <s v="BCI"/>
    <s v="Mejora/cambio solicitado por Usuario"/>
    <s v="MARIA JOSE MUNOZ"/>
    <s v="INSTRUCCIONES WEB 1) Respaldar origen 2) Copiar de Origen a Destino, no incluir en la copia el web.config 4) En caso de rollback restaurar paso realizado en paso 1 INSTRUCCIONES BD Seguir los siguientes pasos: En instancia Q04 y esquema ADMLIMO 1)..."/>
    <m/>
    <m/>
    <m/>
    <s v="https://svn.bciseguros.cl/svn/Repositorio_Principal/BCI/IIS/WS/wsauto3p/branches/V1.0"/>
    <m/>
    <m/>
    <d v="2020-11-30T15:28:13"/>
    <d v="2020-12-01T17:27:32"/>
    <m/>
    <m/>
    <m/>
    <d v="1899-12-31T01:59:00"/>
    <s v="lunes"/>
    <s v="25:59"/>
    <d v="1899-12-30T00:00:00"/>
    <x v="0"/>
    <s v="PASADO A QA"/>
    <x v="0"/>
    <s v="PAOLA VARGAS"/>
    <s v="BCI seguros Generales"/>
    <s v="WEB"/>
  </r>
  <r>
    <x v="3"/>
    <n v="202012015621176"/>
    <s v="CARGAS MASIVA ZENIT"/>
    <s v="Caricia Isabel Jara Cubillos"/>
    <n v="5681"/>
    <s v="PASADO A QA"/>
    <s v="AS400"/>
    <s v="ZENIT"/>
    <s v="Mejora/cambio solicitado por Usuario"/>
    <s v="CARLOS TOLEDO"/>
    <s v="."/>
    <m/>
    <m/>
    <m/>
    <m/>
    <m/>
    <m/>
    <d v="2020-12-01T14:25:57"/>
    <d v="2020-12-01T15:08:00"/>
    <m/>
    <m/>
    <m/>
    <d v="1899-12-30T00:42:00"/>
    <s v="martes"/>
    <s v="0:42"/>
    <d v="1899-12-30T00:00:00"/>
    <x v="0"/>
    <s v="PASADO A QA"/>
    <x v="3"/>
    <s v="LUIS SILVA"/>
    <s v="Zenit Seguros"/>
    <s v="WEB"/>
  </r>
  <r>
    <x v="3"/>
    <n v="202011105620945"/>
    <s v="Carga Masiva BCI"/>
    <s v="Caricia Isabel Jara Cubillos"/>
    <n v="5680"/>
    <s v="SOLICITADO A PROD."/>
    <s v="AS400"/>
    <s v="BCI"/>
    <s v="Mejora/cambio solicitado por Usuario"/>
    <s v="CARLOS TOLEDO"/>
    <s v="."/>
    <m/>
    <m/>
    <m/>
    <m/>
    <m/>
    <m/>
    <d v="2020-12-01T13:45:30"/>
    <d v="2020-12-01T15:06:38"/>
    <d v="2020-12-23T12:12:36"/>
    <m/>
    <m/>
    <d v="1899-12-30T01:21:00"/>
    <s v="martes"/>
    <s v="1:21"/>
    <n v="-44188.508750000001"/>
    <x v="0"/>
    <s v="PASADO A QA"/>
    <x v="3"/>
    <s v="LUIS SILVA"/>
    <s v="BCI seguros Generales"/>
    <s v="WEB"/>
  </r>
  <r>
    <x v="3"/>
    <n v="202007135619592"/>
    <s v="SOLUCION DE ORIGEN - Revisi&amp;oacute;n controles sist&amp;eacute;micos de siniestros p&amp;oacute;lizas Presto"/>
    <s v="Maria Luisa Chitu Chaumes"/>
    <n v="5678"/>
    <s v="SOLICITADO A PROD."/>
    <s v="ACSELX"/>
    <s v="BCI"/>
    <s v="Error detectado por usuario"/>
    <s v="SUSANA TELLO"/>
    <s v="SVN = 61780 1. Respaldar los componentes MSING.FMB y MSING.FMX 2. Copiar los componentes MSING.FMB y MSING.FMX desde la ruta origen en SVN 61780 al destino 3. En caso de error restaurar los componentes MSING.FMB y MSING.FMX respaldados"/>
    <m/>
    <m/>
    <m/>
    <s v="https://svn.bciseguros.cl/svn/Repositorio_Principal/BCI/ACSELX/V6.0/branches/V6.0/Acselx/Acsel_6i"/>
    <m/>
    <m/>
    <d v="2020-12-01T12:20:34"/>
    <d v="2020-12-01T13:17:13"/>
    <d v="2020-12-14T09:17:48"/>
    <m/>
    <m/>
    <d v="1899-12-30T00:56:00"/>
    <s v="martes"/>
    <s v="0:56"/>
    <n v="-44179.387361111112"/>
    <x v="0"/>
    <s v="PASADO A QA"/>
    <x v="5"/>
    <s v="CARLOS ZUÑIGA"/>
    <s v="BCI Seguros Vida"/>
    <s v="WEB"/>
  </r>
  <r>
    <x v="3"/>
    <n v="202003035618195"/>
    <s v="MisSegurosBanca"/>
    <s v="Veronica Querales Alcalde"/>
    <n v="5676"/>
    <s v="PASADO A QA"/>
    <s v="IIS"/>
    <s v="BCI"/>
    <s v="Mejora/cambio solicitado por Usuario"/>
    <s v="VERONICA QUERALES"/>
    <s v="1-Respaldar Sitio Actual. 2-Copiar de origen a destino excepto archivos properties y web.config."/>
    <m/>
    <m/>
    <m/>
    <s v="https://svn.bciseguros.cl/svn/Repositorio_Principal/BCI/IIS/WEB/MisSegurosBanca/branches/V3.1/Release"/>
    <m/>
    <m/>
    <d v="2020-12-01T09:34:27"/>
    <d v="2020-12-01T09:53:31"/>
    <m/>
    <m/>
    <m/>
    <d v="1899-12-30T00:19:00"/>
    <s v="martes"/>
    <s v="0:19"/>
    <d v="1899-12-30T00:00:00"/>
    <x v="0"/>
    <s v="PASADO A QA"/>
    <x v="7"/>
    <s v="CARLOS ZUÑIGA"/>
    <s v="BCI seguros Generales"/>
    <s v="WEB"/>
  </r>
  <r>
    <x v="3"/>
    <n v="202004285618734"/>
    <s v="Endosos Web"/>
    <s v="Pablo Antonio Lorca Retamales"/>
    <n v="5675"/>
    <s v="PASADO A QA"/>
    <s v="Otros"/>
    <s v="BCI"/>
    <s v="Mejora/cambio solicitado por Usuario"/>
    <s v="ALEXIA REYES"/>
    <s v="Eliminar todo lo que se encuentra en el destino y luego copiar desde origen."/>
    <m/>
    <m/>
    <m/>
    <s v="https://svn.bciseguros.cl/svn/Repositorio_Principal/BCI/ANGULAR/EndososWeb/branches/V4.6/Release/QA"/>
    <m/>
    <m/>
    <d v="2020-11-30T17:18:53"/>
    <d v="2020-12-01T09:30:58"/>
    <m/>
    <m/>
    <m/>
    <d v="1899-12-30T16:12:00"/>
    <s v="lunes"/>
    <s v="16:12"/>
    <d v="1899-12-30T00:00:00"/>
    <x v="0"/>
    <s v="PASADO A QA"/>
    <x v="0"/>
    <s v="PAOLA VARGAS"/>
    <s v="BCI seguros Generales"/>
    <s v="WEB"/>
  </r>
  <r>
    <x v="3"/>
    <n v="202011265621142"/>
    <s v="WSBuc"/>
    <s v="Rodrigo Esteban Vistoso Martínez"/>
    <n v="5661"/>
    <s v="SOLICITADO A PROD."/>
    <s v="IIS"/>
    <s v="BCI"/>
    <s v="Error detectado por usuario"/>
    <s v="GUILLERMO COFRE"/>
    <s v="Seguir las siguientes instrucciones: 1)Respaldar destino 2)copiar de origen a destino exceptuando Web.config 4)En caso de rollback restablecer respaldo de paso 1 5)Si hubiera problemas con el paso contactarse con Rodrigo Vistoso."/>
    <m/>
    <m/>
    <m/>
    <s v="https://svn.bciseguros.cl/svn/integracion_continua/BCI/IIS/WS/WsBUC/branches/V2.0"/>
    <m/>
    <m/>
    <d v="2020-11-26T13:38:04"/>
    <d v="2020-12-01T09:20:30"/>
    <d v="2020-12-01T10:10:52"/>
    <m/>
    <m/>
    <d v="1900-01-03T19:42:00"/>
    <s v="jueves"/>
    <s v="115:42"/>
    <n v="-44166.424212962964"/>
    <x v="0"/>
    <s v="PASADO A QA"/>
    <x v="2"/>
    <s v="LORETO URZUA"/>
    <s v="BCI seguros Generales"/>
    <s v="WEB"/>
  </r>
  <r>
    <x v="2"/>
    <n v="202011195621062"/>
    <s v="ApiEncriptacion"/>
    <s v="Luis Yeyson Matamala Cabrera"/>
    <n v="5594"/>
    <s v="RECHAZADO"/>
    <s v="IIS"/>
    <s v="BCI"/>
    <s v="Mejora detectada por desarrollador"/>
    <s v="JUAN PABLO VARGAS ORTIZ"/>
    <s v="1. Realizar un respaldo de la publicación. 2. Ajustar la cadena de conexión en archivo Web.config   (SÓLO en QA) • Ubicar la sección   &amp;lt;connectionStrings&amp;gt; …   &amp;lt;/connectionStrings&amp;gt; y remplazar completamente la cadena de conexión con e..."/>
    <m/>
    <s v="Rutas Origen o Destinos Invalidas"/>
    <m/>
    <s v="https://svn.bciseguros.cl/svn/Repositorio_Principal/BCI/IIS/WS/ApiEncriptacion/branches/V1.1"/>
    <m/>
    <m/>
    <d v="2020-11-19T13:24:21"/>
    <d v="2020-11-23T10:54:51"/>
    <m/>
    <m/>
    <m/>
    <d v="1900-01-02T21:30:00"/>
    <s v="jueves"/>
    <s v="93:30"/>
    <d v="1899-12-30T00:00:00"/>
    <x v="0"/>
    <s v="RECHAZADO"/>
    <x v="4"/>
    <s v="YORKA CARVAJAL"/>
    <s v="BCI seguros Generales"/>
    <s v="WEB"/>
  </r>
  <r>
    <x v="2"/>
    <n v="202010285620811"/>
    <s v="https://www.link.cl/"/>
    <s v="Francisco Felipe Donoso Monsalve"/>
    <n v="5672"/>
    <s v="PASADO A QA"/>
    <s v="Otros"/>
    <s v="BCI"/>
    <s v="Mejora/cambio solicitado por Usuario"/>
    <s v="DIANA PACHECO"/>
    <s v="Este es un repaso de la solicitud N 5527 1.Respaldar sitio actual 2.En la raíz del sitio reemplazar (copiar y sobre escribir) contenido de la carpeta &amp;quot;raiz /wp-content &amp;quot;  con el contenido de la carpeta del mismo nombre ubicada en la ruta SVN:..."/>
    <m/>
    <m/>
    <m/>
    <s v="https://svn.bciseguros.cl/svn/Repositorio_Principal/BCI/WORDPRESS/Link/branches/V1.5"/>
    <m/>
    <m/>
    <d v="2020-11-30T12:25:12"/>
    <d v="2020-11-30T17:08:02"/>
    <m/>
    <m/>
    <m/>
    <d v="1899-12-30T04:42:00"/>
    <s v="lunes"/>
    <s v="4:42"/>
    <d v="1899-12-30T00:00:00"/>
    <x v="0"/>
    <s v="PASADO A QA"/>
    <x v="8"/>
    <e v="#N/A"/>
    <s v="BCI seguros Generales"/>
    <s v="WEB"/>
  </r>
  <r>
    <x v="2"/>
    <n v="202005085618838"/>
    <s v="backendrecupero"/>
    <s v="Alvaro Camilo Azua Salgado"/>
    <n v="5671"/>
    <s v="PASADO A QA"/>
    <s v="IIS"/>
    <s v="BCI"/>
    <s v="Mejora/cambio solicitado por Usuario"/>
    <s v="MARIELA FUENTES"/>
    <s v="1.- respaldar todo el release 2.- borrar todo el release excepto el web.config 3.- copiar todo el release del origen al destino excepto el web.config"/>
    <m/>
    <m/>
    <m/>
    <s v="https://svn.bciseguros.cl/svn/Repositorio_Principal/BCI/IIS/WEB/backendrecupero/branches/V1.0.4/"/>
    <m/>
    <m/>
    <d v="2020-11-30T11:00:32"/>
    <d v="2020-11-30T15:26:07"/>
    <m/>
    <m/>
    <m/>
    <d v="1899-12-30T04:25:00"/>
    <s v="lunes"/>
    <s v="4:25"/>
    <d v="1899-12-30T00:00:00"/>
    <x v="0"/>
    <s v="PASADO A QA"/>
    <x v="0"/>
    <s v="PAOLA VARGAS"/>
    <s v="BCI seguros Generales"/>
    <s v="WEB"/>
  </r>
  <r>
    <x v="2"/>
    <n v="202005085618838"/>
    <s v="APIRECUPERO"/>
    <s v="Alvaro Camilo Azua Salgado"/>
    <n v="5670"/>
    <s v="PASADO A QA"/>
    <s v="IIS"/>
    <s v="BCI"/>
    <s v="Mejora/cambio solicitado por Usuario"/>
    <s v="MARIELA FUENTES"/>
    <s v="1.- respaldar el release actual 2.- eliminar el release actual excepto el web.config 3.- copiar todo el release del origen al destino excepto el web.config"/>
    <m/>
    <m/>
    <m/>
    <s v="https://svn.bciseguros.cl/svn/Repositorio_Principal/BCI/IIS/WS/APIRECUPERO/branches/V1.0.4"/>
    <m/>
    <m/>
    <d v="2020-11-30T10:59:25"/>
    <d v="2020-11-30T15:12:39"/>
    <m/>
    <m/>
    <m/>
    <d v="1899-12-30T04:13:00"/>
    <s v="lunes"/>
    <s v="4:13"/>
    <d v="1899-12-30T00:00:00"/>
    <x v="0"/>
    <s v="PASADO A QA"/>
    <x v="0"/>
    <s v="PAOLA VARGAS"/>
    <s v="BCI seguros Generales"/>
    <s v="WEB"/>
  </r>
  <r>
    <x v="2"/>
    <n v="202011235621088"/>
    <s v="Inspecciones"/>
    <s v="Nicolás Andrés Zapata Tobar"/>
    <n v="5664"/>
    <s v="PASADO A QA"/>
    <s v="IIS"/>
    <s v="BCI"/>
    <s v="Cambio en ambiente desarrollo"/>
    <s v="DANIELA ASTORGA"/>
    <s v="Debido a que el usuario UGPWIWV1 se encuentra inhabilitado se solicita modificar web.config para cambiarlo por el usuario UGSUWEB1  (mismo host y credenciales) para los sistemas Inspecciones, GestionInspecciones y el wsIntegracionSINS"/>
    <m/>
    <s v="cambios en DNS. modificacion de Webconfig"/>
    <m/>
    <s v="https://svn.bciseguros.cl/svn/Repositorio_Principal/BCI/IIS/WEB/Gestioninspecciones/branches/V3.2"/>
    <m/>
    <m/>
    <d v="2020-11-30T10:51:13"/>
    <d v="2020-11-30T12:51:12"/>
    <m/>
    <m/>
    <m/>
    <d v="1899-12-30T01:59:00"/>
    <s v="lunes"/>
    <s v="1:59"/>
    <d v="1899-12-30T00:00:00"/>
    <x v="3"/>
    <s v="PASADO A QA"/>
    <x v="0"/>
    <s v="PAOLA VARGAS"/>
    <s v="BCI seguros Generales"/>
    <s v="WEB"/>
  </r>
  <r>
    <x v="2"/>
    <n v="202008135619941"/>
    <s v="Cotizador Hogar Banca"/>
    <s v="Javier Guillermo Cautivo Ramírez"/>
    <n v="5668"/>
    <s v="PASADO A QA"/>
    <s v="IIS"/>
    <s v="BCI"/>
    <s v="Mejora/cambio solicitado por Usuario"/>
    <s v="SILVANA LANDAETA"/>
    <s v="- Respaldar sitio de destino. - Copiar y pegar todo el contenido de la carpeta de origen a carpeta de destino, excepto Web.config - Reciclar pool. En caso de rollback: Restaurar respaldo realizado."/>
    <m/>
    <m/>
    <m/>
    <s v="https://svn.bciseguros.cl/svn/Repositorio_Principal/BCI/IIS/WEB/CotizadorHogarBanca/branches/V1.1/Fuentes"/>
    <m/>
    <m/>
    <d v="2020-11-27T14:44:42"/>
    <d v="2020-11-30T12:42:40"/>
    <m/>
    <m/>
    <m/>
    <d v="1900-01-01T21:57:00"/>
    <s v="viernes"/>
    <s v="69:57"/>
    <d v="1899-12-30T00:00:00"/>
    <x v="0"/>
    <s v="PASADO A QA"/>
    <x v="2"/>
    <s v="LORETO URZUA"/>
    <s v="BCI seguros Generales"/>
    <s v="WEB"/>
  </r>
  <r>
    <x v="2"/>
    <n v="201912045617109"/>
    <s v="Centralizaci&amp;amp;amp;amp;oacute;n de Reprogramaciones"/>
    <s v="Luis Alejandro Caceres Lopez"/>
    <n v="5669"/>
    <s v="PASADO A QA"/>
    <s v="AS400"/>
    <s v="BCI"/>
    <s v="Mejora/cambio solicitado por Usuario"/>
    <s v="PRISCILLA FUENTEALBA"/>
    <s v="favor confirmar al 9 9955 2004  o correo   externo.cristian.alarcon@bciseguros.com Cristian Alarcón gracias"/>
    <m/>
    <m/>
    <m/>
    <m/>
    <m/>
    <m/>
    <d v="2020-11-30T11:57:21"/>
    <d v="2020-11-30T12:02:16"/>
    <m/>
    <m/>
    <m/>
    <d v="1899-12-30T00:04:00"/>
    <s v="lunes"/>
    <s v="0:4"/>
    <d v="1899-12-30T00:00:00"/>
    <x v="0"/>
    <s v="PASADO A QA"/>
    <x v="3"/>
    <s v="LUIS SILVA"/>
    <s v="BCI seguros Generales"/>
    <s v="WEB"/>
  </r>
  <r>
    <x v="2"/>
    <n v="202009285620456"/>
    <s v="Renovaciones Web - L&amp;iacute;neas Personales"/>
    <s v="Caricia Isabel Jara Cubillos"/>
    <n v="5663"/>
    <s v="SOLICITADO A PROD."/>
    <s v="AS400"/>
    <s v="BCI"/>
    <s v="Mejora/cambio solicitado por Usuario"/>
    <s v="ELIZABETH QUINTANA"/>
    <s v="."/>
    <m/>
    <m/>
    <m/>
    <m/>
    <m/>
    <m/>
    <d v="2020-11-26T15:12:05"/>
    <d v="2020-11-30T11:53:39"/>
    <d v="2020-12-31T11:25:08"/>
    <m/>
    <m/>
    <d v="1900-01-02T20:41:00"/>
    <s v="jueves"/>
    <s v="92:41"/>
    <n v="-44196.475787037038"/>
    <x v="0"/>
    <s v="PASADO A QA"/>
    <x v="3"/>
    <s v="LUIS SILVA"/>
    <s v="BCI seguros Generales"/>
    <s v="WEB"/>
  </r>
  <r>
    <x v="2"/>
    <n v="202005085618838"/>
    <s v="sistemaRecupero"/>
    <s v="Alvaro Camilo Azua Salgado"/>
    <n v="5659"/>
    <s v="PASADO A QA"/>
    <s v="IIS"/>
    <s v="BCI"/>
    <s v="Mejora/cambio solicitado por Usuario"/>
    <s v="MARIELA FUENTES"/>
    <s v="nota: todo esto es sobre la nueva maquina de angular 1.- respaldar el release actual 2.- borrar el release actual 3.-copiar todo el release desde el origen al destino"/>
    <m/>
    <m/>
    <m/>
    <s v="https://svn.bciseguros.cl/svn/Repositorio_Principal/BCI/IIS/WEB/sistemarecupero/branches/V1.0.4"/>
    <m/>
    <m/>
    <d v="2020-11-26T12:50:23"/>
    <d v="2020-11-30T11:20:51"/>
    <m/>
    <m/>
    <m/>
    <d v="1900-01-02T22:30:00"/>
    <s v="jueves"/>
    <s v="94:30"/>
    <d v="1899-12-30T00:00:00"/>
    <x v="0"/>
    <s v="PASADO A QA"/>
    <x v="0"/>
    <s v="PAOLA VARGAS"/>
    <s v="BCI seguros Generales"/>
    <s v="WEB"/>
  </r>
  <r>
    <x v="2"/>
    <n v="202011195621062"/>
    <s v="ApiCobMedPago"/>
    <s v="Luis Yeyson Matamala Cabrera"/>
    <n v="5596"/>
    <s v="RECHAZADO"/>
    <s v="IIS"/>
    <s v="BCI"/>
    <s v="Mejora detectada por desarrollador"/>
    <s v="JUAN PABLO VARGAS ORTIZ"/>
    <s v="Instrucciones de BD:  * Ejecutar los scripts:  QA:  En Q06 ejecutar /Scripts/QA/    01-AlterTable-Medio_Pago-AddColumn-Multipago.sql    02-Update ADMMPL.PKG_API_COBMEDPAGO_Body.sql  PROD:  En P06 ejecutar /Scripts/PROD/    01-AlterTable-Medio_Pago-AddC..."/>
    <m/>
    <s v="Problema ejecucion script"/>
    <m/>
    <s v="https://svn.bciseguros.cl/svn/Repositorio_Principal/BCI/IIS/WS/ApiCobMedPago/branches/V2.9"/>
    <m/>
    <m/>
    <d v="2020-11-19T13:44:07"/>
    <d v="2020-11-23T08:53:30"/>
    <m/>
    <m/>
    <m/>
    <d v="1900-01-02T19:09:00"/>
    <s v="jueves"/>
    <s v="91:9"/>
    <d v="1899-12-30T00:00:00"/>
    <x v="0"/>
    <s v="RECHAZADO"/>
    <x v="4"/>
    <s v="YORKA CARVAJAL"/>
    <s v="BCI seguros Generales"/>
    <s v="WEB"/>
  </r>
  <r>
    <x v="3"/>
    <n v="202011235621080"/>
    <s v="asistenciatravelace"/>
    <s v="Francisco Gutiérrez Muñoz"/>
    <n v="5706"/>
    <s v="RECHAZADO"/>
    <s v="IIS"/>
    <s v="BCI"/>
    <s v="Mejora/cambio solicitado por Usuario"/>
    <s v="FELIPE ARANCIBIA"/>
    <s v="0.- Ejecutar script en base Q04 esquema ADMAPYA https://svn.bciseguros.cl/svn/Repositorio_Principal/BCI/IIS/WEB/AsistenciaTravelACE/branches/V1.4/Scripts/UPDATE.SQL 1.- Respaldar carpeta de destino 2.- Copiar desde origen a destino, no copiar web.config..."/>
    <m/>
    <s v="Cancelada por Desarrollador"/>
    <m/>
    <s v="https://svn.bciseguros.cl/svn/Repositorio_Principal/BCI/IIS/WEB/AsistenciaTravelACE/branches/V1.4/"/>
    <m/>
    <m/>
    <d v="2020-12-03T12:22:20"/>
    <d v="2020-12-04T10:06:27"/>
    <m/>
    <m/>
    <m/>
    <d v="1899-12-30T21:44:00"/>
    <s v="jueves"/>
    <s v="21:44"/>
    <d v="1899-12-30T00:00:00"/>
    <x v="0"/>
    <s v="RECHAZADO"/>
    <x v="2"/>
    <s v="LORETO URZUA"/>
    <s v="BCI seguros Generales"/>
    <s v="WEB"/>
  </r>
  <r>
    <x v="3"/>
    <n v="202011235621088"/>
    <s v="GestionInspecciones"/>
    <s v="Nicolás Andrés Zapata Tobar"/>
    <n v="5893"/>
    <s v="RECHAZADO"/>
    <s v="IIS"/>
    <s v="BCI"/>
    <s v="Mejora/cambio solicitado por Usuario"/>
    <s v="DANIELA ASTORGA"/>
    <s v="Respaldar version en destino Copiar de origen a destino las siguientes carpetas -bin -Gestion En caso de error volver a version respaldada"/>
    <m/>
    <s v="Cancelada por Desarrollador"/>
    <s v="NO"/>
    <s v="https://svn.bciseguros.cl/svn/Repositorio_Principal/BCI/IIS/WEB/Gestioninspecciones/branches/V3.2"/>
    <m/>
    <m/>
    <d v="2020-12-28T18:46:06"/>
    <d v="2020-12-29T09:01:47"/>
    <m/>
    <m/>
    <m/>
    <d v="1899-12-30T14:15:00"/>
    <s v="lunes"/>
    <s v="14:15"/>
    <d v="1899-12-30T00:00:00"/>
    <x v="0"/>
    <s v="RECHAZADO"/>
    <x v="0"/>
    <s v="PAOLA VARGAS"/>
    <s v="BCI seguros Generales"/>
    <s v="WEB"/>
  </r>
  <r>
    <x v="2"/>
    <n v="202011265621140"/>
    <s v="DBNET"/>
    <s v="Juan Pablo Lizama Lira"/>
    <n v="5666"/>
    <s v="SOLICITADO A PROD."/>
    <s v="Otros"/>
    <s v="BCI"/>
    <s v="Mejora/cambio solicitado por Usuario"/>
    <s v="ANTONIO ARAVENA RIQUELME"/>
    <s v="SEGUN DOCUMENTACIÓN https://svn.bciseguros.cl/svn/Repositorio_Principal/INFRAESTRUCTURA_TI/DBNET/branches/V1.1/Documentos"/>
    <m/>
    <m/>
    <m/>
    <s v="https://svn.bciseguros.cl/svn/Repositorio_Principal/INFRAESTRUCTURA_TI/DBNET/branches/V1.1"/>
    <m/>
    <m/>
    <d v="2020-11-26T19:26:58"/>
    <d v="2020-11-30T08:46:35"/>
    <d v="2020-12-10T13:19:56"/>
    <m/>
    <m/>
    <d v="1900-01-02T13:19:00"/>
    <s v="jueves"/>
    <s v="85:19"/>
    <n v="-44175.555509259262"/>
    <x v="0"/>
    <s v="PASADO A QA"/>
    <x v="6"/>
    <s v="CARLA IQUIRA"/>
    <s v="BCI seguros Generales"/>
    <s v="WEB"/>
  </r>
  <r>
    <x v="2"/>
    <n v="202002115617958"/>
    <s v="worksite.zenitseguros.cl"/>
    <s v="Sebastián Ignacio Reale Alfaro"/>
    <n v="5667"/>
    <s v="SOLICITADO A PROD."/>
    <s v="IIS"/>
    <s v="ZENIT"/>
    <s v="Urgencia"/>
    <s v="BARBARA CABEZAS"/>
    <s v="1.- Realizar respaldo de sitio existente 2.- Borrar carpeta BIN, Auto, Worksite 2.- Copiar de origen a destino, exceptuando web.config, bandeja y log 3.- En caso de rollback volver a sitio respaldado"/>
    <m/>
    <m/>
    <m/>
    <s v="https://svn.bciseguros.cl/svn/Repositorio_Principal/ZENIT/IIS/WEB/worksite/branches/V3.3.2"/>
    <m/>
    <m/>
    <d v="2020-11-27T13:31:50"/>
    <d v="2020-11-27T14:14:24"/>
    <d v="2020-11-30T12:30:15"/>
    <m/>
    <m/>
    <d v="1899-12-30T00:42:00"/>
    <s v="viernes"/>
    <s v="0:42"/>
    <n v="-44165.521006944444"/>
    <x v="2"/>
    <s v="PASADO A QA"/>
    <x v="2"/>
    <s v="LORETO URZUA"/>
    <s v="Zenit Seguros"/>
    <s v="WEB"/>
  </r>
  <r>
    <x v="2"/>
    <n v="202011175621014"/>
    <s v="WorksiteZenit"/>
    <s v="Francisco Gutiérrez Muñoz"/>
    <n v="5665"/>
    <s v="SOLICITADO A PROD."/>
    <s v="IIS"/>
    <s v="ZENIT"/>
    <s v="Incidente"/>
    <s v="FELIPE ARANCIBIA"/>
    <s v="# INCIDENTE 650 # 1.- Respaldar carpeta de destino 2.- Borrar carpeta BIN de destino. 3.- Copiar desde carpeta de origen a carpeta de destino, no copiar archivo web.config, ni carpeta logs, bandeja."/>
    <m/>
    <m/>
    <m/>
    <s v="https://svn.bciseguros.cl/svn/Repositorio_Principal/ZENIT/IIS/WEB/worksite/branches/V3.3.1/"/>
    <m/>
    <m/>
    <d v="2020-11-26T18:40:22"/>
    <d v="2020-11-27T08:50:58"/>
    <d v="2020-11-27T10:09:09"/>
    <m/>
    <m/>
    <d v="1899-12-30T14:10:00"/>
    <s v="jueves"/>
    <s v="14:10"/>
    <n v="-44162.423020833332"/>
    <x v="1"/>
    <s v="PASADO A QA"/>
    <x v="2"/>
    <s v="LORETO URZUA"/>
    <s v="Zenit Seguros"/>
    <s v="WEB"/>
  </r>
  <r>
    <x v="2"/>
    <n v="202008105619895"/>
    <s v="Implementar Proceso de Rehabilitaci&amp;amp;oacute;n Manual de Certificados L&amp;amp;iacute;der"/>
    <s v="Eduardo Antonio Fernandez Zuñiga"/>
    <n v="5655"/>
    <s v="SOLICITADO A PROD."/>
    <s v="ACSELX"/>
    <s v="BCI"/>
    <s v="Mejora/cambio solicitado por Usuario"/>
    <s v="MARIA ELENA SORIANO"/>
    <s v="SVN: 61558 1.- Respaldar Programa Fuente Mantcert.fmb Copiar los componentes  Mantcert.fmb y  Mantcert.fmx al destino 2.- Esquema : ADMENS ejecutar DROP_ENS_HISTORICO_CAMBIOS_ESTADO.sql (ejecutar solo si existe Tabla ENS_HISTORICO_CAMBIOS_ESTADO) ejecu..."/>
    <m/>
    <m/>
    <m/>
    <s v="https://svn.bciseguros.cl/svn/Repositorio_Principal/BCI/ACSELX/V6.0/branches/V6.0/Acselx/Acsel_6i"/>
    <m/>
    <m/>
    <d v="2020-11-26T11:02:47"/>
    <d v="2020-11-26T17:56:07"/>
    <d v="2020-12-03T10:38:16"/>
    <m/>
    <m/>
    <d v="1899-12-30T06:53:00"/>
    <s v="jueves"/>
    <s v="6:53"/>
    <n v="-44168.443240740744"/>
    <x v="0"/>
    <s v="PASADO A QA"/>
    <x v="5"/>
    <s v="CARLOS ZUÑIGA"/>
    <s v="BCI Seguros Vida"/>
    <s v="WEB"/>
  </r>
  <r>
    <x v="2"/>
    <n v="202011195621062"/>
    <s v="ApiEncriptacion"/>
    <s v="Luis Yeyson Matamala Cabrera"/>
    <n v="5641"/>
    <s v="SOLICITADO A PROD."/>
    <s v="IIS"/>
    <s v="BCI"/>
    <s v="Mejora detectada por desarrollador"/>
    <s v="JUAN PABLO VARGAS ORTIZ"/>
    <s v="Instrucciones de Instalación Release/Componentes 1. Realizar un respaldo de la publicación. 2. Ajustar la cadena de conexión en archivo Web.config  (Sólo en QA)   *  Ubicar la cadena de conexión con nombre &amp;quot;DBADMENC&amp;quot; y ajustarla para que q..."/>
    <m/>
    <m/>
    <m/>
    <s v="https://svn.bciseguros.cl/svn/Repositorio_Principal/BCI/IIS/WS/ApiEncriptacion/branches/V1.1"/>
    <m/>
    <m/>
    <d v="2020-11-25T13:34:31"/>
    <d v="2020-11-26T17:43:55"/>
    <d v="2020-11-26T18:00:59"/>
    <m/>
    <m/>
    <d v="1899-12-31T04:09:00"/>
    <s v="miércoles"/>
    <s v="28:9"/>
    <n v="-44161.75068287037"/>
    <x v="0"/>
    <s v="PASADO A QA"/>
    <x v="4"/>
    <s v="YORKA CARVAJAL"/>
    <s v="BCI seguros Generales"/>
    <s v="WEB"/>
  </r>
  <r>
    <x v="2"/>
    <n v="202011195621062"/>
    <s v="BotonChile"/>
    <s v="Luis Yeyson Matamala Cabrera"/>
    <n v="5637"/>
    <s v="SOLICITADO A PROD."/>
    <s v="IIS"/>
    <s v="BCI"/>
    <s v="Mejora detectada por desarrollador"/>
    <s v="JUAN PABLO VARGAS ORTIZ"/>
    <s v="Instrucciones de Instalación Release/Componentes 1. Realizar un respaldo de la publicación: Copiar todos los archivos presentes en el directorio de la aplicación en el algún directorio en el equipo personal. 2. Eliminar todo el contenido en el direc..."/>
    <m/>
    <m/>
    <m/>
    <s v="https://svn.bciseguros.cl/svn/Repositorio_Principal/BCI/IIS/WEB/BotonChile/branches/V1.5"/>
    <m/>
    <m/>
    <d v="2020-11-25T12:06:41"/>
    <d v="2020-11-26T17:21:40"/>
    <d v="2020-11-26T17:57:02"/>
    <m/>
    <m/>
    <d v="1899-12-31T05:14:00"/>
    <s v="miércoles"/>
    <s v="29:14"/>
    <n v="-44161.747939814813"/>
    <x v="0"/>
    <s v="PASADO A QA"/>
    <x v="4"/>
    <s v="YORKA CARVAJAL"/>
    <s v="BCI seguros Generales"/>
    <s v="WEB"/>
  </r>
  <r>
    <x v="2"/>
    <n v="202010155620652"/>
    <s v="serviciobasesiniestro"/>
    <s v="Paulo Roberto Muñoz Allel"/>
    <n v="5653"/>
    <s v="PASADO A QA"/>
    <s v="IIS"/>
    <s v="BCI"/>
    <s v="Mejora/cambio solicitado por Usuario"/>
    <s v="DESIREE NARANJO"/>
    <s v="1.- Ejecutar script para creación de tablas con insert en ambiente QA (q04/admlimo) el script está en su svn (TABLAS_WSP.sql), favor revisar los permisos del script. 2.- Copiar todo el contenido de la carpeta release desde https://svn.bciseguros.cl/sv..."/>
    <m/>
    <m/>
    <m/>
    <s v="https://svn.bciseguros.cl/svn/Repositorio_Principal/BCI/IIS/WS/ServiciosBaseSiniestros/branches/V2.8/Release"/>
    <m/>
    <m/>
    <d v="2020-11-26T09:55:33"/>
    <d v="2020-11-26T16:59:07"/>
    <m/>
    <m/>
    <m/>
    <d v="1899-12-30T07:03:00"/>
    <s v="jueves"/>
    <s v="7:3"/>
    <d v="1899-12-30T00:00:00"/>
    <x v="0"/>
    <s v="PASADO A QA"/>
    <x v="0"/>
    <s v="PAOLA VARGAS"/>
    <s v="BCI seguros Generales"/>
    <s v="WEB"/>
  </r>
  <r>
    <x v="2"/>
    <n v="202011195621062"/>
    <s v="ApiCobMedPago"/>
    <s v="Luis Yeyson Matamala Cabrera"/>
    <n v="5638"/>
    <s v="SOLICITADO A PROD."/>
    <s v="IIS"/>
    <s v="BCI"/>
    <s v="Mejora detectada por desarrollador"/>
    <s v="JUAN PABLO VARGAS ORTIZ"/>
    <s v="Instrucciones de BD:  * Ejecutar los scripts:  QA:  En Q06 ejecutar /Scripts/QA/    01-AlterTable-Medio_Pago-AddColumn-Multipago.sql    02-Update ADMMPL.PKG_API_COBMEDPAGO_Body.sql  PROD:  En P06 ejecutar /Scripts/PROD/    01-AlterTable-Medio_Pago-AddC..."/>
    <m/>
    <m/>
    <m/>
    <s v="https://svn.bciseguros.cl/svn/Repositorio_Principal/BCI/IIS/WS/ApiCobMedPago/branches/V2.9"/>
    <m/>
    <m/>
    <d v="2020-11-25T12:08:23"/>
    <d v="2020-11-26T15:11:27"/>
    <d v="2020-11-26T16:53:51"/>
    <m/>
    <m/>
    <d v="1899-12-31T03:03:00"/>
    <s v="miércoles"/>
    <s v="27:3"/>
    <n v="-44161.704062500001"/>
    <x v="0"/>
    <s v="PASADO A QA"/>
    <x v="4"/>
    <s v="YORKA CARVAJAL"/>
    <s v="BCI seguros Generales"/>
    <s v="WEB"/>
  </r>
  <r>
    <x v="3"/>
    <n v="202011235621088"/>
    <s v="PRUEBA qa"/>
    <s v="Christian Antonio Godoy Lizana"/>
    <n v="5885"/>
    <s v="RECHAZADO"/>
    <s v="AS400"/>
    <s v="ZENIT"/>
    <s v="Paso en etapas"/>
    <s v="CARLOS VILLALOBOS"/>
    <s v="PREBA Q"/>
    <s v="NADA DE BASE DE DATOS ES UN AS400 DE PRUEBA"/>
    <s v="Cancelada por Desarrollador"/>
    <s v="NO"/>
    <m/>
    <m/>
    <m/>
    <d v="2020-12-28T12:12:52"/>
    <d v="2020-12-28T13:15:26"/>
    <m/>
    <m/>
    <m/>
    <d v="1899-12-30T01:02:00"/>
    <s v="lunes"/>
    <s v="1:2"/>
    <d v="1899-12-30T00:00:00"/>
    <x v="0"/>
    <s v="RECHAZADO"/>
    <x v="3"/>
    <e v="#N/A"/>
    <s v="Zenit Seguros"/>
    <s v="BD"/>
  </r>
  <r>
    <x v="2"/>
    <n v="202010095620597"/>
    <s v="Lider - Lista Negra"/>
    <s v="Jorge Luis Rantul Mansilla"/>
    <n v="5636"/>
    <s v="SOLICITADO A PROD."/>
    <s v="ACSELX"/>
    <s v="BCI"/>
    <s v="Mejora/cambio solicitado por Usuario"/>
    <s v="MARIA ELENA SORIANO"/>
    <s v="Instrucciones: REVISION SVN Nro: 61496. Fecha: 25/Nov/2020. Base de Datos: 1.- Respaldar Packages: PKG_LNEGRA_LIDER.pck PKG_INCOBRABLE.pck PR_POLIZA.pck 2.- Ejecutar Script PKG_LNEGRA_LIDER.pck 3.- Ejecutar Script PKG_INCOBRABLE.pck 4.- Ejecutar scrip..."/>
    <m/>
    <m/>
    <m/>
    <s v="https://svn.bciseguros.cl/svn/Repositorio_Principal/BCI/ACSELX/V6.0/branches/V6.0/Acselx/Acsel_6i"/>
    <m/>
    <m/>
    <d v="2020-11-25T11:19:21"/>
    <d v="2020-11-26T13:09:28"/>
    <d v="2020-11-26T17:50:55"/>
    <m/>
    <m/>
    <d v="1899-12-31T01:50:00"/>
    <s v="miércoles"/>
    <s v="25:50"/>
    <n v="-44161.743692129632"/>
    <x v="0"/>
    <s v="PASADO A QA"/>
    <x v="5"/>
    <s v="CARLOS ZUÑIGA"/>
    <s v="BCI Seguros Vida"/>
    <s v="WEB"/>
  </r>
  <r>
    <x v="3"/>
    <n v="202011235621088"/>
    <s v="PRUEBA qa"/>
    <s v="Christian Antonio Godoy Lizana"/>
    <n v="5884"/>
    <s v="RECHAZADO"/>
    <s v="AS400"/>
    <s v="ZENIT"/>
    <s v="Paso en etapas"/>
    <s v="CARLOS VILLALOBOS"/>
    <s v="PREBA Q"/>
    <s v="NADA DE BASE DE DATOS ES UN AS400 DE PRUEBA"/>
    <s v="Cancelada por Desarrollador"/>
    <s v="NO"/>
    <m/>
    <m/>
    <m/>
    <d v="2020-12-28T12:04:33"/>
    <d v="2020-12-28T12:08:29"/>
    <m/>
    <m/>
    <m/>
    <d v="1899-12-30T00:03:00"/>
    <s v="lunes"/>
    <s v="0:3"/>
    <d v="1899-12-30T00:00:00"/>
    <x v="0"/>
    <s v="RECHAZADO"/>
    <x v="3"/>
    <e v="#N/A"/>
    <s v="Zenit Seguros"/>
    <s v="BD"/>
  </r>
  <r>
    <x v="2"/>
    <n v="202009225620363"/>
    <s v="WSTarificacionCotizadores"/>
    <s v="Javier Guillermo Cautivo Ramírez"/>
    <n v="5656"/>
    <s v="SOLICITADO A PROD."/>
    <s v="IIS"/>
    <s v="BCI"/>
    <s v="Incidente"/>
    <s v="ELIEZER GAMEZ ORTEGA"/>
    <s v="- Respaldar destino. - Borrar todo el contenido de la carpeta excepto Web.config, Carpeta Logs - Copiar y pegar de origen a destino, excepto Web.config, Carpeta Logs - Reciclar pool. Rollback: - Restaurar lo respaldado en la misma carpeta."/>
    <m/>
    <m/>
    <m/>
    <s v="https://svn.bciseguros.cl/svn/Repositorio_Principal/BCI/IIS/WS/WSTarificacionCotizadores/branches/V4.8/Fuentes"/>
    <m/>
    <m/>
    <d v="2020-11-26T11:12:03"/>
    <d v="2020-11-26T12:26:43"/>
    <d v="2020-11-26T13:04:15"/>
    <m/>
    <m/>
    <d v="1899-12-30T01:14:00"/>
    <s v="jueves"/>
    <s v="1:14"/>
    <n v="-44161.544618055559"/>
    <x v="1"/>
    <s v="PASADO A QA"/>
    <x v="2"/>
    <s v="LORETO URZUA"/>
    <s v="BCI seguros Generales"/>
    <s v="WEB"/>
  </r>
  <r>
    <x v="2"/>
    <n v="202008195619996"/>
    <s v="Recaudacion Masiva"/>
    <s v="Luis Alejandro Caceres Lopez"/>
    <n v="5654"/>
    <s v="PASADO A QA"/>
    <s v="AS400"/>
    <s v="BCI"/>
    <s v="Mejora/cambio solicitado por Usuario"/>
    <s v="MAURO SALAZAR C"/>
    <s v="N/A"/>
    <m/>
    <m/>
    <m/>
    <m/>
    <m/>
    <m/>
    <d v="2020-11-26T10:42:53"/>
    <d v="2020-11-26T11:49:35"/>
    <m/>
    <m/>
    <m/>
    <d v="1899-12-30T01:06:00"/>
    <s v="jueves"/>
    <s v="1:6"/>
    <d v="1899-12-30T00:00:00"/>
    <x v="0"/>
    <s v="PASADO A QA"/>
    <x v="3"/>
    <s v="LUIS SILVA"/>
    <s v="BCI seguros Generales"/>
    <s v="WEB"/>
  </r>
  <r>
    <x v="2"/>
    <n v="202011035620869"/>
    <s v="Aplicaci&amp;oacute;n de pagos"/>
    <s v="José Eduardo Muñoz Medina"/>
    <n v="5652"/>
    <s v="SOLICITADO A PROD."/>
    <s v="AS400"/>
    <s v="ZENIT"/>
    <s v="Mejora/cambio solicitado por Usuario"/>
    <s v="CRISTIAN UGARTE"/>
    <s v="Pasar los objetos indicados desde biblioteca UGDSMMJ0 en ELKAN hacia biblioteca LEUGSIO en AS/400 QA breton (Zenit Generales)"/>
    <m/>
    <m/>
    <m/>
    <m/>
    <m/>
    <m/>
    <d v="2020-11-25T18:40:48"/>
    <d v="2020-11-26T11:47:02"/>
    <d v="2020-12-18T09:40:11"/>
    <m/>
    <m/>
    <d v="1899-12-30T17:06:00"/>
    <s v="miércoles"/>
    <s v="17:6"/>
    <n v="-44183.402905092589"/>
    <x v="0"/>
    <s v="PASADO A QA"/>
    <x v="3"/>
    <s v="LUIS SILVA"/>
    <s v="Zenit Seguros"/>
    <s v="WEB"/>
  </r>
  <r>
    <x v="2"/>
    <n v="202009225620358"/>
    <s v="Capital Aseg. Lider"/>
    <s v="Jorge Luis Rantul Mansilla"/>
    <n v="5626"/>
    <s v="SOLICITADO A PROD."/>
    <s v="ACSELX"/>
    <s v="BCI"/>
    <s v="Mejora/cambio solicitado por Usuario"/>
    <s v="MARIA ELENA SORIANO"/>
    <s v="Instrucciones: REVISION SVN Nro: 61469. Fecha: 24/Nov/2020. Base de Datos: 1.- Ejecutar Script Tabla_ACS_REPORT_CAPASEG_LIDER.sql 2.- Ejecutar Script PKG_CAPASEG_LIDER.pck Rollback Base de Datos: 1.- No requiere, objetos nuevos.     Tarea Programada (..."/>
    <m/>
    <m/>
    <m/>
    <s v="https://svn.bciseguros.cl/svn/Repositorio_Principal/BCI/ACSELX/V6.0/branches/V6.0/Acselx/Acsel_6i"/>
    <m/>
    <m/>
    <d v="2020-11-24T17:20:46"/>
    <d v="2020-11-26T10:36:31"/>
    <d v="2020-11-26T12:25:20"/>
    <m/>
    <m/>
    <d v="1899-12-31T17:15:00"/>
    <s v="martes"/>
    <s v="41:15"/>
    <n v="-44161.517592592594"/>
    <x v="0"/>
    <s v="PASADO A QA"/>
    <x v="5"/>
    <s v="CARLOS ZUÑIGA"/>
    <s v="BCI Seguros Vida"/>
    <s v="WEB"/>
  </r>
  <r>
    <x v="2"/>
    <n v="202010285620802"/>
    <s v="WEB/SOAPBCOESTADOCAJAVECINA"/>
    <s v="Rodrigo Esteban Vistoso Martínez"/>
    <n v="5650"/>
    <s v="PASADO A QA"/>
    <s v="IIS"/>
    <s v="ZENIT"/>
    <s v="Mejora/cambio solicitado por Usuario"/>
    <s v="BARBARA CABEZAS"/>
    <s v="Seguir los siguiente pasos. 1)Respaldar destino 2)Copiar desde Origen a Destino exceptuando Web.config. (Sitio Banco Estado tiene varias aplicaciones se debe copiar adentro de la carpeta ..\soapbancoestado.cl\cajavecina) 3)Revisar en webconfig de la carp..."/>
    <m/>
    <m/>
    <m/>
    <s v="https://svn.bciseguros.cl/svn/Repositorio_Principal/ZENIT/IIS/WEB/SOAPBCOESTADOCAJAVECINA/branches/V1.8"/>
    <m/>
    <m/>
    <d v="2020-11-25T18:07:44"/>
    <d v="2020-11-26T10:20:49"/>
    <m/>
    <m/>
    <m/>
    <d v="1899-12-30T16:13:00"/>
    <s v="miércoles"/>
    <s v="16:13"/>
    <d v="1899-12-30T00:00:00"/>
    <x v="0"/>
    <s v="PASADO A QA"/>
    <x v="2"/>
    <s v="LORETO URZUA"/>
    <s v="Zenit Seguros"/>
    <s v="WEB"/>
  </r>
  <r>
    <x v="2"/>
    <n v="202011185621035"/>
    <s v="Web Corporativa 3.0 - Portal Cliente"/>
    <s v="Veronica Querales Alcalde"/>
    <n v="5648"/>
    <s v="SOLICITADO A PROD."/>
    <s v="IIS"/>
    <s v="BCI"/>
    <s v="Mejora/cambio solicitado por Usuario"/>
    <s v="VERONICA QUERALES"/>
    <s v="1.- Respaldar sitio actual 2.- Pasar de origen a destino excepto archivos web.config y properties."/>
    <m/>
    <m/>
    <m/>
    <s v="https://svn.bciseguros.cl/svn/Repositorio_Principal/BCI/IIS/WEB/Clientes/branches/V4.0/Release"/>
    <m/>
    <m/>
    <d v="2020-11-25T16:23:20"/>
    <d v="2020-11-26T09:19:10"/>
    <d v="2020-11-26T12:18:55"/>
    <m/>
    <m/>
    <d v="1899-12-30T16:55:00"/>
    <s v="miércoles"/>
    <s v="16:55"/>
    <n v="-44161.513136574074"/>
    <x v="0"/>
    <s v="PASADO A QA"/>
    <x v="7"/>
    <s v="CARLOS ZUÑIGA"/>
    <s v="BCI seguros Generales"/>
    <s v="WEB"/>
  </r>
  <r>
    <x v="2"/>
    <n v="202007275619748"/>
    <s v="CotizadorMultiRamos"/>
    <s v="Víctor Danilo Carreño Leal"/>
    <n v="5647"/>
    <s v="SOLICITADO A PROD."/>
    <s v="IIS"/>
    <s v="BCI"/>
    <s v="Mejora/cambio solicitado por Usuario"/>
    <s v="SILVANA LANDAETA"/>
    <s v="(Puesto en QA, se genera paso para regularizar)"/>
    <m/>
    <m/>
    <m/>
    <s v="https://svn.bciseguros.cl/svn/integracion_continua/BCI/WEB/cotizadormultiramos/branches/Linea Desarrollo/Fuentes/WebCotMultiRamo"/>
    <m/>
    <m/>
    <d v="2020-11-25T16:20:57"/>
    <d v="2020-11-26T08:55:22"/>
    <d v="2020-11-26T17:05:55"/>
    <m/>
    <m/>
    <d v="1899-12-30T16:34:00"/>
    <s v="miércoles"/>
    <s v="16:34"/>
    <n v="-44161.712442129632"/>
    <x v="0"/>
    <s v="PASADO A QA"/>
    <x v="2"/>
    <s v="LORETO URZUA"/>
    <s v="BCI seguros Generales"/>
    <s v="WEB"/>
  </r>
  <r>
    <x v="2"/>
    <n v="202011235621081"/>
    <s v="CotizadorTransporte"/>
    <s v="Víctor Danilo Carreño Leal"/>
    <n v="5646"/>
    <s v="SOLICITADO A PROD."/>
    <s v="IIS"/>
    <s v="BCI"/>
    <s v="Mejora/cambio solicitado por Usuario"/>
    <s v="SILVANA LANDAETA"/>
    <s v="(Puesto en QA, se genera paso para regularizar)"/>
    <m/>
    <m/>
    <m/>
    <s v="https://svn.bciseguros.cl/svn/integracion_continua/BCI/WEB/CotizadorTransporte/branches/Principal"/>
    <m/>
    <m/>
    <d v="2020-11-25T16:12:30"/>
    <d v="2020-11-26T08:54:57"/>
    <d v="2020-11-26T17:05:07"/>
    <m/>
    <m/>
    <d v="1899-12-30T16:42:00"/>
    <s v="miércoles"/>
    <s v="16:42"/>
    <n v="-44161.711886574078"/>
    <x v="0"/>
    <s v="PASADO A QA"/>
    <x v="2"/>
    <s v="LORETO URZUA"/>
    <s v="BCI seguros Generales"/>
    <s v="WEB"/>
  </r>
  <r>
    <x v="2"/>
    <n v="202007275619747"/>
    <s v="ApiCotMulRamo"/>
    <s v="Víctor Danilo Carreño Leal"/>
    <n v="5645"/>
    <s v="SOLICITADO A PROD."/>
    <s v="IIS"/>
    <s v="BCI"/>
    <s v="Mejora/cambio solicitado por Usuario"/>
    <s v="SILVANA LANDAETA"/>
    <s v="(Puesto en QA, se genera paso para formalizar)"/>
    <m/>
    <m/>
    <m/>
    <s v="https://svn.bciseguros.cl/svn/integracion_continua/BCI/API/ApiCotMulRamo/branches/Linea Desarrollo/Fuentes/WebApiCotMultiRamo"/>
    <m/>
    <m/>
    <d v="2020-11-25T16:08:11"/>
    <d v="2020-11-26T08:54:43"/>
    <d v="2020-11-26T17:10:44"/>
    <m/>
    <m/>
    <d v="1899-12-30T16:46:00"/>
    <s v="miércoles"/>
    <s v="16:46"/>
    <n v="-44161.715787037036"/>
    <x v="0"/>
    <s v="PASADO A QA"/>
    <x v="2"/>
    <s v="LORETO URZUA"/>
    <s v="BCI seguros Generales"/>
    <s v="WEB"/>
  </r>
  <r>
    <x v="2"/>
    <n v="202009235620390"/>
    <s v="CotizadorIncendio"/>
    <s v="Víctor Danilo Carreño Leal"/>
    <n v="5644"/>
    <s v="SOLICITADO A PROD."/>
    <s v="IIS"/>
    <s v="BCI"/>
    <s v="Mejora/cambio solicitado por Usuario"/>
    <s v="SILVANA LANDAETA"/>
    <s v="(Puesto en QA, se genera paso para formalizar)"/>
    <m/>
    <m/>
    <m/>
    <s v="https://svn.bciseguros.cl/svn/integracion_continua/BCI/WEB/CotizadorIncendio/branches/Principal"/>
    <m/>
    <m/>
    <d v="2020-11-25T16:04:37"/>
    <d v="2020-11-26T08:54:24"/>
    <d v="2020-11-26T17:03:11"/>
    <m/>
    <m/>
    <d v="1899-12-30T16:49:00"/>
    <s v="miércoles"/>
    <s v="16:49"/>
    <n v="-44161.710543981484"/>
    <x v="0"/>
    <s v="PASADO A QA"/>
    <x v="2"/>
    <s v="LORETO URZUA"/>
    <s v="BCI seguros Generales"/>
    <s v="WEB"/>
  </r>
  <r>
    <x v="2"/>
    <n v="202002115617958"/>
    <s v="worksite.zenitseguros.cl"/>
    <s v="Sebastián Ignacio Reale Alfaro"/>
    <n v="5649"/>
    <s v="SOLICITADO A PROD."/>
    <s v="IIS"/>
    <s v="ZENIT"/>
    <s v="Incidente"/>
    <s v="BARBARA CABEZAS"/>
    <s v="1.- Realizar respaldo de sitio existente 2.- Copiar de origen a destino, execptuando web.config, bandeja y log 3.- En caso de rollback volver a sitio respaldado"/>
    <m/>
    <m/>
    <m/>
    <s v="https://svn.bciseguros.cl/svn/Repositorio_Principal/ZENIT/IIS/WEB/worksite/branches/V3.3"/>
    <m/>
    <m/>
    <d v="2020-11-25T17:06:26"/>
    <d v="2020-11-25T17:58:02"/>
    <d v="2020-11-25T18:08:24"/>
    <m/>
    <m/>
    <d v="1899-12-30T00:51:00"/>
    <s v="miércoles"/>
    <s v="0:51"/>
    <n v="-44160.755833333336"/>
    <x v="1"/>
    <s v="PASADO A QA"/>
    <x v="2"/>
    <s v="LORETO URZUA"/>
    <s v="Zenit Seguros"/>
    <s v="WEB"/>
  </r>
  <r>
    <x v="2"/>
    <n v="202010275620789"/>
    <s v="WSBE_ImpresionCajaVecina"/>
    <s v="Rodrigo Esteban Vistoso Martínez"/>
    <n v="5643"/>
    <s v="PASADO A QA"/>
    <s v="IIS"/>
    <s v="ZENIT"/>
    <s v="Mejora detectada por desarrollador"/>
    <s v="BARBARA CABEZAS"/>
    <s v="Seguir los siguiente pasos. 1)Respaldar destino 2)Copiar desde Origen a Destino exceptuando Web.config. (Sitio Banco Estado tiene varias aplicaciones se debe copiar adentro de la carpeta ..\soapbancoestado.cl\Impresionimpresion) 3)Revisar en webconfig d..."/>
    <m/>
    <m/>
    <m/>
    <s v="https://svn.bciseguros.cl/svn/Repositorio_Principal/ZENIT/IIS/WEB/SOAPBCOESTADOIMPRESION/branches/V1.8"/>
    <m/>
    <m/>
    <d v="2020-11-25T15:58:39"/>
    <d v="2020-11-25T17:30:46"/>
    <m/>
    <m/>
    <m/>
    <d v="1899-12-30T01:32:00"/>
    <s v="miércoles"/>
    <s v="1:32"/>
    <d v="1899-12-30T00:00:00"/>
    <x v="0"/>
    <s v="PASADO A QA"/>
    <x v="2"/>
    <s v="LORETO URZUA"/>
    <s v="Zenit Seguros"/>
    <s v="WEB"/>
  </r>
  <r>
    <x v="2"/>
    <n v="202010025620517"/>
    <s v="Pago en L&amp;iacute;nea Gesti&amp;oacute;n"/>
    <s v="Luis Yeyson Matamala Cabrera"/>
    <n v="5642"/>
    <s v="SOLICITADO A PROD."/>
    <s v="Java"/>
    <s v="BCI"/>
    <s v="Mejora detectada por desarrollador"/>
    <s v="JUAN PABLO VARGAS ORTIZ"/>
    <s v="Instrucciones del Sitio 1. El respaldo está en la ruta svn: Para QA: https://svn.bciseguros.cl/svn/Repositorio_Principal/BCI/JAVA/WEB/PagoEnLinea/branches/V2.0.0/Release/QA Para PROD: https://svn.bciseguros.cl/svn/Repositorio_Principal/BCI/JAVA/WEB/Pa..."/>
    <m/>
    <m/>
    <m/>
    <s v="https://svn.bciseguros.cl/svn/Repositorio_Principal/BCI/JAVA/WEB/PagoEnLinea/branches/V2.1.0"/>
    <m/>
    <m/>
    <d v="2020-11-25T13:41:10"/>
    <d v="2020-11-25T17:27:48"/>
    <d v="2020-11-26T14:05:55"/>
    <m/>
    <m/>
    <d v="1899-12-30T03:46:00"/>
    <s v="miércoles"/>
    <s v="3:46"/>
    <n v="-44161.587442129632"/>
    <x v="0"/>
    <s v="PASADO A QA"/>
    <x v="4"/>
    <s v="YORKA CARVAJAL"/>
    <s v="BCI seguros Generales"/>
    <s v="WEB"/>
  </r>
  <r>
    <x v="2"/>
    <n v="202010145620650"/>
    <s v="Avisos WEB; Generacion de Avisos .TXT"/>
    <s v="Luis Jose Dellan Liscano"/>
    <n v="5640"/>
    <s v="PASADO A QA"/>
    <s v="AS400"/>
    <s v="BCI"/>
    <s v="Mejora/cambio solicitado por Usuario"/>
    <s v="MAURO SALAZAR C"/>
    <s v="1.- Copiar objetos de origen a destino. 2.- Copiar los objetos en las bibliotecas indicadas."/>
    <m/>
    <m/>
    <m/>
    <m/>
    <m/>
    <m/>
    <d v="2020-11-25T12:58:56"/>
    <d v="2020-11-25T13:40:33"/>
    <m/>
    <m/>
    <m/>
    <d v="1899-12-30T00:41:00"/>
    <s v="miércoles"/>
    <s v="0:41"/>
    <d v="1899-12-30T00:00:00"/>
    <x v="0"/>
    <s v="PASADO A QA"/>
    <x v="3"/>
    <s v="CARLA IQUIRA"/>
    <s v="BCI seguros Generales"/>
    <s v="WEB"/>
  </r>
  <r>
    <x v="2"/>
    <n v="202009295620470"/>
    <s v="Siniestros (IM)"/>
    <s v="Caricia Isabel Jara Cubillos"/>
    <n v="5639"/>
    <s v="PASADO A QA"/>
    <s v="AS400"/>
    <s v="BCI"/>
    <s v="Mejora/cambio solicitado por Usuario"/>
    <s v="MARIA JOSE MUNOZ"/>
    <s v=".."/>
    <m/>
    <m/>
    <m/>
    <m/>
    <m/>
    <m/>
    <d v="2020-11-25T12:49:28"/>
    <d v="2020-11-25T13:39:31"/>
    <m/>
    <m/>
    <m/>
    <d v="1899-12-30T00:50:00"/>
    <s v="miércoles"/>
    <s v="0:50"/>
    <d v="1899-12-30T00:00:00"/>
    <x v="0"/>
    <s v="PASADO A QA"/>
    <x v="3"/>
    <s v="LUIS SILVA"/>
    <s v="BCI seguros Generales"/>
    <s v="WEB"/>
  </r>
  <r>
    <x v="2"/>
    <n v="202008195619996"/>
    <s v="Recaudacion Masiva Banca"/>
    <s v="Luis Alejandro Caceres Lopez"/>
    <n v="5635"/>
    <s v="SOLICITADO A PROD."/>
    <s v="AS400"/>
    <s v="BCI"/>
    <s v="Urgencia"/>
    <s v="MAURO SALAZAR C"/>
    <s v="N/A"/>
    <m/>
    <m/>
    <m/>
    <m/>
    <m/>
    <m/>
    <d v="2020-11-25T11:40:11"/>
    <d v="2020-11-25T12:49:53"/>
    <d v="2020-11-25T12:52:27"/>
    <m/>
    <m/>
    <d v="1899-12-30T01:09:00"/>
    <s v="miércoles"/>
    <s v="1:9"/>
    <n v="-44160.536423611113"/>
    <x v="2"/>
    <s v="PASADO A QA"/>
    <x v="3"/>
    <s v="LUIS SILVA"/>
    <s v="BCI seguros Generales"/>
    <s v="WEB"/>
  </r>
  <r>
    <x v="2"/>
    <n v="202011185621024"/>
    <s v="wssoapwalmartchile"/>
    <s v="Rodrigo Esteban Vistoso Martínez"/>
    <n v="5629"/>
    <s v="PASADO A QA"/>
    <s v="IIS"/>
    <s v="BCI"/>
    <s v="Mejora/cambio solicitado por Usuario"/>
    <s v="YESSENIA MABEL CARRENO DIAZ"/>
    <s v="Seguir los siguientes pasos 1)Respaldar destino 2)Copiar desde origen a destino exceptuando web.config 3)Reciclar Pool"/>
    <m/>
    <m/>
    <m/>
    <s v="https://svn.bciseguros.cl/svn/Repositorio_Principal/BCI/IIS/WS/wssoapwalmartchile/branches/V2.3/Release"/>
    <m/>
    <m/>
    <d v="2020-11-24T18:51:07"/>
    <d v="2020-11-25T10:00:36"/>
    <m/>
    <m/>
    <m/>
    <d v="1899-12-30T15:09:00"/>
    <s v="martes"/>
    <s v="15:9"/>
    <d v="1899-12-30T00:00:00"/>
    <x v="0"/>
    <s v="PASADO A QA"/>
    <x v="2"/>
    <s v="LORETO URZUA"/>
    <s v="BCI seguros Generales"/>
    <s v="WEB"/>
  </r>
  <r>
    <x v="2"/>
    <n v="202011245621097"/>
    <s v="wstasacambio"/>
    <s v="Víctor Danilo Carreño Leal"/>
    <n v="5627"/>
    <s v="SOLICITADO A PROD."/>
    <s v="IIS"/>
    <s v="BCI"/>
    <s v="Mejora/cambio solicitado por Usuario"/>
    <s v="SILVANA LANDAETA"/>
    <s v="- Respaldar sitio en destino - Copiar de origen a destino, excepción de web.config y logs"/>
    <m/>
    <m/>
    <m/>
    <s v="https://svn.bciseguros.cl/svn/Repositorio_Principal/BCI/IIS/WS/wstasacambio/branches/V4.0"/>
    <m/>
    <m/>
    <d v="2020-11-24T17:35:12"/>
    <d v="2020-11-25T09:39:48"/>
    <d v="2020-11-26T17:01:24"/>
    <m/>
    <m/>
    <d v="1899-12-30T16:04:00"/>
    <s v="martes"/>
    <s v="16:4"/>
    <n v="-44161.709305555552"/>
    <x v="0"/>
    <s v="PASADO A QA"/>
    <x v="2"/>
    <s v="LORETO URZUA"/>
    <s v="BCI seguros Generales"/>
    <s v="WEB"/>
  </r>
  <r>
    <x v="3"/>
    <n v="202011235621088"/>
    <s v="prueba QA 1"/>
    <s v="Christian Antonio Godoy Lizana"/>
    <n v="5848"/>
    <s v="RECHAZADO"/>
    <s v="ACSELX"/>
    <s v="BCI"/>
    <s v="Mejora/cambio solicitado por Usuario"/>
    <s v="BARBARA CABEZAS"/>
    <s v="INSTRUCCIONES DE RELEASE"/>
    <s v="INSTRUCIONES DE ACSEL SQL"/>
    <s v="Cancelada por Desarrollador"/>
    <s v="NO"/>
    <s v="https://svn.bciseguros.cl/svn/Repositorio_Principal/BCI/ACSELX/V6.0/branches/V6.0/Acselx/Acsel_6i"/>
    <m/>
    <m/>
    <d v="2020-12-21T18:25:21"/>
    <d v="2020-12-21T19:01:26"/>
    <m/>
    <m/>
    <m/>
    <d v="1899-12-30T00:36:00"/>
    <s v="lunes"/>
    <s v="0:36"/>
    <d v="1899-12-30T00:00:00"/>
    <x v="0"/>
    <s v="RECHAZADO"/>
    <x v="5"/>
    <e v="#N/A"/>
    <s v="BCI Seguros Vida"/>
    <s v="BD"/>
  </r>
  <r>
    <x v="2"/>
    <n v="202010145620650"/>
    <s v="Avisos WEB; Generacion de Avisos .TXT"/>
    <s v="Luis Jose Dellan Liscano"/>
    <n v="5633"/>
    <s v="PASADO A QA"/>
    <s v="AS400"/>
    <s v="ZENIT"/>
    <s v="Mejora/cambio solicitado por Usuario"/>
    <s v="MAURO SALAZAR C"/>
    <s v="1.- Copiar objetos de origen a destino. 2.- Copiar los objetos en las bibliotecas indicadas."/>
    <m/>
    <m/>
    <m/>
    <m/>
    <m/>
    <m/>
    <d v="2020-11-25T09:18:00"/>
    <d v="2020-11-25T09:20:30"/>
    <m/>
    <m/>
    <m/>
    <d v="1899-12-30T00:02:00"/>
    <s v="miércoles"/>
    <s v="0:2"/>
    <d v="1899-12-30T00:00:00"/>
    <x v="0"/>
    <s v="PASADO A QA"/>
    <x v="3"/>
    <s v="CARLA IQUIRA"/>
    <s v="Zenit Seguros"/>
    <s v="WEB"/>
  </r>
  <r>
    <x v="2"/>
    <n v="202004285618734"/>
    <s v="Endosos Web"/>
    <s v="Pablo Antonio Lorca Retamales"/>
    <n v="5632"/>
    <s v="PASADO A QA"/>
    <s v="AS400"/>
    <s v="BCI"/>
    <s v="Mejora/cambio solicitado por Usuario"/>
    <s v="ALEXIA REYES"/>
    <s v="Si el objeto existe, reemplazar por el que va desde ORIGEN"/>
    <m/>
    <m/>
    <m/>
    <s v="https://svn.bciseguros.cl/svn/Repositorio_Principal/BCI/ANGULAR/EndososWeb/branches/V4.6/Release/QA"/>
    <m/>
    <m/>
    <d v="2020-11-24T23:56:17"/>
    <d v="2020-11-25T09:12:45"/>
    <m/>
    <m/>
    <m/>
    <d v="1899-12-30T09:16:00"/>
    <s v="martes"/>
    <s v="9:16"/>
    <d v="1899-12-30T00:00:00"/>
    <x v="0"/>
    <s v="PASADO A QA"/>
    <x v="3"/>
    <s v="PAOLA VARGAS"/>
    <s v="BCI seguros Generales"/>
    <s v="WEB"/>
  </r>
  <r>
    <x v="2"/>
    <n v="202009155620313"/>
    <s v="Reprogramacion de cuotas"/>
    <s v="Caricia Isabel Jara Cubillos"/>
    <n v="5631"/>
    <s v="SOLICITADO A PROD."/>
    <s v="AS400"/>
    <s v="ZENIT"/>
    <s v="Mejora/cambio solicitado por Usuario"/>
    <s v="FABIAN BECERRA"/>
    <s v=".."/>
    <m/>
    <m/>
    <m/>
    <m/>
    <m/>
    <m/>
    <d v="2020-11-24T18:56:14"/>
    <d v="2020-11-25T09:10:35"/>
    <d v="2020-12-21T15:09:31"/>
    <m/>
    <m/>
    <d v="1899-12-30T14:14:00"/>
    <s v="martes"/>
    <s v="14:14"/>
    <n v="-44186.631608796299"/>
    <x v="0"/>
    <s v="PASADO A QA"/>
    <x v="3"/>
    <s v="LUIS SILVA"/>
    <s v="Zenit Seguros"/>
    <s v="WEB"/>
  </r>
  <r>
    <x v="2"/>
    <n v="202008315620136"/>
    <s v="Reprogramacion de cuotas"/>
    <s v="Caricia Isabel Jara Cubillos"/>
    <n v="5630"/>
    <s v="SOLICITADO A PROD."/>
    <s v="AS400"/>
    <s v="BCI"/>
    <s v="Mejora/cambio solicitado por Usuario"/>
    <s v="PRISCILLA FUENTEALBA"/>
    <s v="."/>
    <m/>
    <m/>
    <m/>
    <m/>
    <m/>
    <m/>
    <d v="2020-11-24T18:53:09"/>
    <d v="2020-11-25T09:06:51"/>
    <d v="2020-12-21T15:15:07"/>
    <m/>
    <m/>
    <d v="1899-12-30T14:13:00"/>
    <s v="martes"/>
    <s v="14:13"/>
    <n v="-44186.635497685187"/>
    <x v="0"/>
    <s v="PASADO A QA"/>
    <x v="3"/>
    <s v="LUIS SILVA"/>
    <s v="BCI seguros Generales"/>
    <s v="WEB"/>
  </r>
  <r>
    <x v="2"/>
    <n v="202010145620650"/>
    <s v="Avisos WEB; Generacion de Avisos .TXT"/>
    <s v="Luis Jose Dellan Liscano"/>
    <n v="5628"/>
    <s v="PASADO A QA"/>
    <s v="AS400"/>
    <s v="ZENIT"/>
    <s v="Mejora/cambio solicitado por Usuario"/>
    <s v="MAURO SALAZAR C"/>
    <s v="1.- Copiar objetos de origen a destino. 2.- Copiar los objetos en las bibliotecas indicadas."/>
    <m/>
    <m/>
    <m/>
    <m/>
    <m/>
    <m/>
    <d v="2020-11-24T18:43:36"/>
    <d v="2020-11-25T09:05:35"/>
    <m/>
    <m/>
    <m/>
    <d v="1899-12-30T14:21:00"/>
    <s v="martes"/>
    <s v="14:21"/>
    <d v="1899-12-30T00:00:00"/>
    <x v="0"/>
    <s v="PASADO A QA"/>
    <x v="3"/>
    <s v="CARLA IQUIRA"/>
    <s v="Zenit Seguros"/>
    <s v="WEB"/>
  </r>
  <r>
    <x v="2"/>
    <n v="202008245620048"/>
    <s v="Oficina Virtual"/>
    <s v="Juan Antonio Catalán Silva"/>
    <n v="5620"/>
    <s v="SOLICITADO A PROD."/>
    <s v="SQL"/>
    <s v="BCI"/>
    <s v="Nuevo"/>
    <s v="DIANA PACHECO"/>
    <s v="Seguir los siguientes pasos 1.- Ejecutar Script de la carpeta Datos\V1.7.30\Scripts en el siguiente orden: • 01A_PLSQL_CREATE_TBL_ADMOFVIRT.sql • 03A_PLSQL_CREATE_TRG_ADMOFVIRT.sql 2.- En caso de error al ejecutar el script • 01B_PLSQL_CREATE_TBL_..."/>
    <m/>
    <m/>
    <m/>
    <s v="https://svn.bciseguros.cl/svn/Repositorio_Principal/BI/Datos/branches/V1.7.30/script"/>
    <m/>
    <m/>
    <d v="2020-11-23T18:42:13"/>
    <d v="2020-11-25T08:43:44"/>
    <d v="2020-11-26T09:34:32"/>
    <m/>
    <m/>
    <d v="1899-12-31T14:01:00"/>
    <s v="lunes"/>
    <s v="38:1"/>
    <n v="-44161.398981481485"/>
    <x v="0"/>
    <s v="PASADO A QA"/>
    <x v="9"/>
    <s v="FRANCESCO VILLARROEL"/>
    <s v="BCI seguros Generales"/>
    <s v="WEB"/>
  </r>
  <r>
    <x v="2"/>
    <n v="202008105619895"/>
    <s v="Implementar Proceso de Rehabilitaci&amp;oacute;n Manual de Certificados L&amp;iacute;der"/>
    <s v="Eduardo Antonio Fernandez Zuñiga"/>
    <n v="5611"/>
    <s v="PASADO A QA"/>
    <s v="ACSELX"/>
    <s v="BCI"/>
    <s v="Mejora/cambio solicitado por Usuario"/>
    <s v="MARIA ELENA SORIANO"/>
    <s v="SVN: 61343 1.- Respaldar Programa Fuente Mantcert.fmb Copiar los componentes  Mantcert.fmb y  Mantcert.fmx al destino 2.- Esquema : ADMENS ejecutar DROP_ENS_HISTORICO_CAMBIOS_ESTADO.sql (ejecutar solo si existe Tabla ENS_HISTORICO_CAMBIOS_ESTADO) ejecu..."/>
    <m/>
    <m/>
    <m/>
    <s v="https://svn.bciseguros.cl/svn/Repositorio_Principal/BCI/ACSELX/V6.0/branches/V6.0/Acselx/Acsel_6i"/>
    <m/>
    <m/>
    <d v="2020-11-23T14:06:35"/>
    <d v="2020-11-25T08:41:25"/>
    <m/>
    <m/>
    <m/>
    <d v="1899-12-31T18:34:00"/>
    <s v="lunes"/>
    <s v="42:34"/>
    <d v="1899-12-30T00:00:00"/>
    <x v="0"/>
    <s v="PASADO A QA"/>
    <x v="5"/>
    <s v="CARLOS ZUÑIGA"/>
    <s v="BCI Seguros Vida"/>
    <s v="WEB"/>
  </r>
  <r>
    <x v="2"/>
    <n v="202010285620811"/>
    <s v="https://www.link.cl/"/>
    <s v="Francisco Felipe Donoso Monsalve"/>
    <n v="5601"/>
    <s v="PASADO A QA"/>
    <s v="Otros"/>
    <s v="BCI"/>
    <s v="Mejora/cambio solicitado por Usuario"/>
    <s v="DIANA PACHECO"/>
    <s v="Este es un repaso de la solicitud N 5527 1.Respaldar sitio actual 2.En la raíz del sitio reemplazar (copiar y sobre escribir) contenido de la carpeta &amp;quot;raiz /wp-content &amp;quot;  con el contenido de la carpeta del mismo nombre ubicada en la ruta SVN:..."/>
    <m/>
    <m/>
    <m/>
    <s v="https://svn.bciseguros.cl/svn/Repositorio_Principal/BCI/WORDPRESS/Link/branches/V1.5"/>
    <m/>
    <m/>
    <d v="2020-11-19T15:24:27"/>
    <d v="2020-11-24T17:05:00"/>
    <m/>
    <m/>
    <m/>
    <d v="1900-01-04T01:40:00"/>
    <s v="jueves"/>
    <s v="121:40"/>
    <d v="1899-12-30T00:00:00"/>
    <x v="0"/>
    <s v="PASADO A QA"/>
    <x v="8"/>
    <e v="#N/A"/>
    <s v="BCI seguros Generales"/>
    <s v="WEB"/>
  </r>
  <r>
    <x v="2"/>
    <n v="202004285618734"/>
    <s v="Endosos Web"/>
    <s v="Pablo Antonio Lorca Retamales"/>
    <n v="5624"/>
    <s v="PASADO A QA"/>
    <s v="Otros"/>
    <s v="BCI"/>
    <s v="Mejora/cambio solicitado por Usuario"/>
    <s v="ALEXIA REYES"/>
    <s v="Eliminar todo lo que se encuentra en el destino y luego copiar desde origen."/>
    <m/>
    <m/>
    <m/>
    <s v="https://svn.bciseguros.cl/svn/Repositorio_Principal/BCI/ANGULAR/EndososWeb/branches/V4.6/Release/QA"/>
    <m/>
    <m/>
    <d v="2020-11-24T14:57:47"/>
    <d v="2020-11-24T15:09:26"/>
    <m/>
    <m/>
    <m/>
    <d v="1899-12-30T00:11:00"/>
    <s v="martes"/>
    <s v="0:11"/>
    <d v="1899-12-30T00:00:00"/>
    <x v="0"/>
    <s v="PASADO A QA"/>
    <x v="0"/>
    <s v="PAOLA VARGAS"/>
    <s v="BCI seguros Generales"/>
    <s v="WEB"/>
  </r>
  <r>
    <x v="2"/>
    <n v="202009225620375"/>
    <s v="wslisasoap"/>
    <s v="Alvaro Camilo Azua Salgado"/>
    <n v="5623"/>
    <s v="PASADO A QA"/>
    <s v="IIS"/>
    <s v="BCI"/>
    <s v="Mejora/cambio solicitado por Usuario"/>
    <s v="MARIA JOSE MUNOZ"/>
    <s v="1.- respaldar el release actual 2.- copiar todo el release del origen hacia el destino (EXCEPTO EL WEB.CONFIG) 3.- agrega la siguien key en el web.config &amp;lt;add key=&amp;quot;SNWAFE22&amp;quot; value=&amp;quot;SNWAFE22&amp;quot; /&amp;gt; ----------------------------------..."/>
    <m/>
    <m/>
    <m/>
    <s v="https://svn.bciseguros.cl/svn/Repositorio_Principal/BCI/IIS/WS/WsLisaSoap/branches/V1.6.8"/>
    <m/>
    <m/>
    <d v="2020-11-24T11:55:12"/>
    <d v="2020-11-24T13:21:29"/>
    <m/>
    <m/>
    <m/>
    <d v="1899-12-30T01:26:00"/>
    <s v="martes"/>
    <s v="1:26"/>
    <d v="1899-12-30T00:00:00"/>
    <x v="0"/>
    <s v="PASADO A QA"/>
    <x v="0"/>
    <s v="PAOLA VARGAS"/>
    <s v="BCI seguros Generales"/>
    <s v="WEB"/>
  </r>
  <r>
    <x v="2"/>
    <n v="202011185621035"/>
    <s v="Web Corporativa 3.0 - Portal Cliente"/>
    <s v="Veronica Querales Alcalde"/>
    <n v="5622"/>
    <s v="SOLICITADO A PROD."/>
    <s v="IIS"/>
    <s v="BCI"/>
    <s v="Mejora/cambio solicitado por Usuario"/>
    <s v="VERONICA QUERALES"/>
    <s v="1-Respaldar sitio actual 2-Ejecutar en BD: BD P01 de QA Esquema: ADMSER Script: https://svn.bciseguros.cl/svn/Repositorio_Principal/BCI/IIS/WEB/Clientes/branches/V3.9/Scripts/3.9 En caso de falla: https://svn.bciseguros.cl/svn/Repositorio_Principal/BCI/..."/>
    <m/>
    <m/>
    <m/>
    <s v="https://svn.bciseguros.cl/svn/Repositorio_Principal/BCI/IIS/WEB/Clientes/branches/V3.9/"/>
    <m/>
    <m/>
    <d v="2020-11-24T10:47:55"/>
    <d v="2020-11-24T11:55:53"/>
    <d v="2020-11-24T12:02:24"/>
    <m/>
    <m/>
    <d v="1899-12-30T01:07:00"/>
    <s v="martes"/>
    <s v="1:7"/>
    <n v="-44159.501666666663"/>
    <x v="0"/>
    <s v="PASADO A QA"/>
    <x v="7"/>
    <s v="CARLOS ZUÑIGA"/>
    <s v="BCI seguros Generales"/>
    <s v="WEB"/>
  </r>
  <r>
    <x v="2"/>
    <n v="202011195621043"/>
    <s v="Cambios Inclusi&amp;oacute;n de Carga Familiar"/>
    <s v="Veronica Querales Alcalde"/>
    <n v="5618"/>
    <s v="PASADO A QA"/>
    <s v="IIS"/>
    <s v="BCI"/>
    <s v="Mejora/cambio solicitado por Usuario"/>
    <s v="SUSANA TELLO"/>
    <s v="1-Respaldar el sitio actual 2-Copiar de origen a destino menos los archivos de web.config y properties"/>
    <m/>
    <m/>
    <m/>
    <s v="https://svn.bciseguros.cl/svn/Repositorio_Principal/BCI/IIS/WS/ApiWebColectivo/branches/V1.2/Release"/>
    <m/>
    <m/>
    <d v="2020-11-23T16:51:23"/>
    <d v="2020-11-24T11:04:44"/>
    <m/>
    <m/>
    <m/>
    <d v="1899-12-30T18:13:00"/>
    <s v="lunes"/>
    <s v="18:13"/>
    <d v="1899-12-30T00:00:00"/>
    <x v="0"/>
    <s v="PASADO A QA"/>
    <x v="7"/>
    <s v="CARLOS ZUÑIGA"/>
    <s v="BCI seguros Generales"/>
    <s v="WEB"/>
  </r>
  <r>
    <x v="2"/>
    <n v="202011185621039"/>
    <s v="OficinaVirtual"/>
    <s v="Victor Marcelo Oliva Espina"/>
    <n v="5584"/>
    <s v="SOLICITADO A PROD."/>
    <s v="IIS"/>
    <s v="BCI"/>
    <s v="Error detectado por usuario"/>
    <s v="DIANA PACHECO"/>
    <s v="[NO EJECUTAR INSTRUCCIONES EN QA, SOLUCION ES CARGADA POR INTEGRACION CONTINUA UTILIZANDO JENKINS] Instrucciones Relase/Componentes 1) Respaldar sitio actual 2) Copiar de origen a destino omitir SOLO properties.config * RollBack 3) Reestablecer sitio ..."/>
    <m/>
    <m/>
    <m/>
    <s v="https://svn.bciseguros.cl/svn/integracion_continua/BCI/WEB/OficinaVirtual/branches/Linea Desarrollo"/>
    <m/>
    <m/>
    <d v="2020-11-18T17:26:28"/>
    <d v="2020-11-24T10:45:00"/>
    <d v="2020-11-24T16:31:59"/>
    <m/>
    <m/>
    <d v="1900-01-04T17:18:00"/>
    <s v="miércoles"/>
    <s v="137:18"/>
    <n v="-44159.688877314817"/>
    <x v="0"/>
    <s v="PASADO A QA"/>
    <x v="1"/>
    <s v="DIANA PACHECO"/>
    <s v="BCI seguros Generales"/>
    <s v="WEB"/>
  </r>
  <r>
    <x v="2"/>
    <n v="202011185621039"/>
    <s v="ApiOfVirtual"/>
    <s v="Victor Marcelo Oliva Espina"/>
    <n v="5583"/>
    <s v="SOLICITADO A PROD."/>
    <s v="IIS"/>
    <s v="BCI"/>
    <s v="Error detectado por usuario"/>
    <s v="DIANA PACHECO"/>
    <s v="[NO EJECUTAR INSTRUCCIONES EN QA, SOLUCION ES CARGADA POR INTEGRACION CONTINUA UTILIZANDO JENKINS] 1) Reespaldar sitio actual 2) Copiar de origen a destino, incluir todo 3) Actualizar credenciales de cadena de conexion en web.config al respectivo ambi..."/>
    <m/>
    <m/>
    <m/>
    <s v="https://svn.bciseguros.cl/svn/integracion_continua/BCI/API/ApiOfVirtual/branches/Linea Desarrollo/Fuentes"/>
    <m/>
    <m/>
    <d v="2020-11-18T17:24:01"/>
    <d v="2020-11-24T10:44:34"/>
    <d v="2020-11-24T16:34:39"/>
    <m/>
    <m/>
    <d v="1900-01-04T17:20:00"/>
    <s v="miércoles"/>
    <s v="137:20"/>
    <n v="-44159.690729166665"/>
    <x v="0"/>
    <s v="PASADO A QA"/>
    <x v="1"/>
    <s v="DIANA PACHECO"/>
    <s v="BCI seguros Generales"/>
    <s v="WEB"/>
  </r>
  <r>
    <x v="3"/>
    <n v="202012025621184"/>
    <s v="FIN700"/>
    <s v="Juan Pablo Lizama Lira"/>
    <n v="5816"/>
    <s v="RECHAZADO"/>
    <s v="Otros"/>
    <s v="BCI"/>
    <s v="Mejora/cambio solicitado por Usuario"/>
    <s v="LUIS GONZALEZ"/>
    <s v="Según documento adjunto: https://svn.bciseguros.cl/svn/Repositorio_Principal/INFRAESTRUCTURA_TI/FIN700/branches/V1.56/Documentos"/>
    <m/>
    <s v="Rutas Origen o Destinos Invalidas"/>
    <m/>
    <s v="https://svn.bciseguros.cl/svn/Repositorio_Principal/INFRAESTRUCTURA_TI/FIN700/branches/V1.56"/>
    <m/>
    <m/>
    <d v="2020-12-17T12:42:29"/>
    <d v="2020-12-17T12:56:59"/>
    <m/>
    <m/>
    <m/>
    <d v="1899-12-30T00:14:00"/>
    <s v="jueves"/>
    <s v="0:14"/>
    <d v="1899-12-30T00:00:00"/>
    <x v="0"/>
    <s v="RECHAZADO"/>
    <x v="6"/>
    <s v="CARLA IQUIRA"/>
    <s v="BCI seguros Generales"/>
    <s v="WEB"/>
  </r>
  <r>
    <x v="2"/>
    <n v="202011235621088"/>
    <s v="GestionInspecciones"/>
    <s v="Nicolás Andrés Zapata Tobar"/>
    <n v="5617"/>
    <s v="PASADO A QA"/>
    <s v="IIS"/>
    <s v="BCI"/>
    <s v="Mejora/cambio solicitado por Usuario"/>
    <s v="DANIELA ASTORGA"/>
    <s v="Respaldar version en destino Copiar de origen a destino las siguientes carpetas -bin -Gestion En caso de error volver a version respaldada"/>
    <m/>
    <m/>
    <m/>
    <s v="https://svn.bciseguros.cl/svn/Repositorio_Principal/BCI/IIS/WEB/Gestioninspecciones/branches/V3.2"/>
    <m/>
    <m/>
    <d v="2020-11-23T16:45:41"/>
    <d v="2020-11-24T10:21:07"/>
    <m/>
    <m/>
    <m/>
    <d v="1899-12-30T17:35:00"/>
    <s v="lunes"/>
    <s v="17:35"/>
    <d v="1899-12-30T00:00:00"/>
    <x v="0"/>
    <s v="PASADO A QA"/>
    <x v="0"/>
    <s v="PAOLA VARGAS"/>
    <s v="BCI seguros Generales"/>
    <s v="WEB"/>
  </r>
  <r>
    <x v="2"/>
    <n v="202010145620650"/>
    <s v="Avisos WEB; Generacion de Avisos .TXT"/>
    <s v="Luis Jose Dellan Liscano"/>
    <n v="5615"/>
    <s v="PASADO A QA"/>
    <s v="AS400"/>
    <s v="ZENIT"/>
    <s v="Mejora/cambio solicitado por Usuario"/>
    <s v="MAURO SALAZAR C"/>
    <s v="1.- Copiar objeto de origen a destino. 2.- Copiar los objetos en las bibliotecas indicadas."/>
    <m/>
    <m/>
    <m/>
    <m/>
    <m/>
    <m/>
    <d v="2020-11-23T16:30:01"/>
    <d v="2020-11-24T09:29:45"/>
    <m/>
    <m/>
    <m/>
    <d v="1899-12-30T16:59:00"/>
    <s v="lunes"/>
    <s v="16:59"/>
    <d v="1899-12-30T00:00:00"/>
    <x v="0"/>
    <s v="PASADO A QA"/>
    <x v="3"/>
    <s v="CARLA IQUIRA"/>
    <s v="Zenit Seguros"/>
    <s v="WEB"/>
  </r>
  <r>
    <x v="2"/>
    <n v="202009245620417"/>
    <s v="Recepci&amp;oacute;n de propuestas"/>
    <s v="José Eduardo Muñoz Medina"/>
    <n v="5621"/>
    <s v="PASADO A QA"/>
    <s v="AS400"/>
    <s v="BCI"/>
    <s v="Mejora/cambio solicitado por Usuario"/>
    <s v="JULIAN QUINTAS"/>
    <s v="Pasar los objetos indicados desde biblioteca UGDSMMJ0 en ELKAN hacia biblioteca LEUGSIO en AS/400 QA Concorde (BCI Generales)"/>
    <m/>
    <m/>
    <m/>
    <m/>
    <m/>
    <m/>
    <d v="2020-11-23T22:02:53"/>
    <d v="2020-11-24T09:28:08"/>
    <m/>
    <m/>
    <m/>
    <d v="1899-12-30T11:25:00"/>
    <s v="lunes"/>
    <s v="11:25"/>
    <d v="1899-12-30T00:00:00"/>
    <x v="0"/>
    <s v="PASADO A QA"/>
    <x v="3"/>
    <s v="LUIS SILVA"/>
    <s v="BCI seguros Generales"/>
    <s v="WEB"/>
  </r>
  <r>
    <x v="2"/>
    <n v="202006195619342"/>
    <s v="Banco Estado en Multibanco"/>
    <s v="Luis Alejandro Caceres Lopez"/>
    <n v="5619"/>
    <s v="SOLICITADO A PROD."/>
    <s v="AS400"/>
    <s v="BCI"/>
    <s v="Mejora/cambio solicitado por Usuario"/>
    <s v="JUAN PABLO VARGAS ORTIZ"/>
    <s v="N/A"/>
    <m/>
    <m/>
    <m/>
    <m/>
    <m/>
    <m/>
    <d v="2020-11-23T18:07:25"/>
    <d v="2020-11-24T09:27:04"/>
    <d v="2020-11-24T11:25:22"/>
    <m/>
    <m/>
    <d v="1899-12-30T15:19:00"/>
    <s v="lunes"/>
    <s v="15:19"/>
    <n v="-44159.475949074076"/>
    <x v="0"/>
    <s v="PASADO A QA"/>
    <x v="3"/>
    <s v="LUIS SILVA"/>
    <s v="BCI seguros Generales"/>
    <s v="WEB"/>
  </r>
  <r>
    <x v="2"/>
    <n v="202006195619342"/>
    <s v="Banco Estado en Multibanco"/>
    <s v="Luis Alejandro Caceres Lopez"/>
    <n v="5614"/>
    <s v="SOLICITADO A PROD."/>
    <s v="AS400"/>
    <s v="BCI"/>
    <s v="Mejora/cambio solicitado por Usuario"/>
    <s v="JUAN PABLO VARGAS ORTIZ"/>
    <s v="N/A"/>
    <m/>
    <m/>
    <m/>
    <m/>
    <m/>
    <m/>
    <d v="2020-11-23T16:17:27"/>
    <d v="2020-11-24T09:25:44"/>
    <d v="2020-11-24T11:23:17"/>
    <m/>
    <m/>
    <d v="1899-12-30T17:08:00"/>
    <s v="lunes"/>
    <s v="17:8"/>
    <n v="-44159.474502314813"/>
    <x v="0"/>
    <s v="PASADO A QA"/>
    <x v="3"/>
    <s v="LUIS SILVA"/>
    <s v="BCI seguros Generales"/>
    <s v="WEB"/>
  </r>
  <r>
    <x v="3"/>
    <n v="202012045621207"/>
    <s v="dswvehiculo"/>
    <s v="Giovanni Esteban Bahamondes Pereira"/>
    <n v="5719"/>
    <s v="RECHAZADO"/>
    <s v="SQL"/>
    <s v="BCI"/>
    <s v="Incidente"/>
    <s v="MARIA JOSE MUNOZ"/>
    <s v="- IIS Respaldar contenido de destino, borrar contenido de destino a excepción del web.config, copiar desde origen a destino a excepción del web.config.        Para Rollback volver atrás contenido respaldado. -En base de datos Q02 schema CONCORDE   ..."/>
    <m/>
    <s v="Problema ejecucion script"/>
    <m/>
    <s v="https://svn.bciseguros.cl/svn/Repositorio_Principal/BCI/IIS/WEB/DswVehiculo/branches/V1.33/"/>
    <m/>
    <m/>
    <d v="2020-12-04T11:42:56"/>
    <d v="2020-12-04T13:09:32"/>
    <m/>
    <m/>
    <m/>
    <d v="1899-12-30T01:26:00"/>
    <s v="viernes"/>
    <s v="1:26"/>
    <d v="1899-12-30T00:00:00"/>
    <x v="1"/>
    <s v="RECHAZADO"/>
    <x v="0"/>
    <s v="PAOLA VARGAS"/>
    <s v="BCI seguros Generales"/>
    <s v="WEB"/>
  </r>
  <r>
    <x v="2"/>
    <n v="202010285620801"/>
    <s v="Generacion y envio Automatico de bajas mensuales CHIP Seguros Individuales"/>
    <s v="Yusmarys Guatarama Delgado"/>
    <n v="5605"/>
    <s v="SOLICITADO A PROD."/>
    <s v="ACSELX"/>
    <s v="BCI"/>
    <s v="Mejora/cambio solicitado por Usuario"/>
    <s v="MARIA ELENA SORIANO"/>
    <s v="1.- Respaldar pkg pr_procesos_mensuales.pkg 2.- Compilar pkg pr_procesos_mensuales.pkg 3.- En caso de error compilar pr_procesos_mensuales.pkg respaldado en el punto 1 5.- Se debe ejecutar los siguientes bloques de ejecución Mensual el primer día há..."/>
    <m/>
    <m/>
    <m/>
    <s v="https://svn.bciseguros.cl/svn/Repositorio_Principal/BCI/ACSELX/V6.0/branches/V6.0/Acselx/Acsel_6i/BasedeDatos"/>
    <m/>
    <m/>
    <d v="2020-11-23T11:24:11"/>
    <d v="2020-11-23T18:09:54"/>
    <d v="2020-11-30T09:06:42"/>
    <m/>
    <m/>
    <d v="1899-12-30T06:45:00"/>
    <s v="lunes"/>
    <s v="6:45"/>
    <n v="-44165.379652777781"/>
    <x v="0"/>
    <s v="PASADO A QA"/>
    <x v="5"/>
    <n v="0"/>
    <s v="BCI Seguros Vida"/>
    <s v="WEB"/>
  </r>
  <r>
    <x v="2"/>
    <n v="202009235620390"/>
    <s v="CotizadorIncendio"/>
    <s v="Víctor Danilo Carreño Leal"/>
    <n v="5612"/>
    <s v="SOLICITADO A PROD."/>
    <s v="IIS"/>
    <s v="BCI"/>
    <s v="Mejora/cambio solicitado por Usuario"/>
    <s v="SILVANA LANDAETA"/>
    <s v="(SITIO PUESTO EN QA) - Respaldar sitio en destino - Copiar de origen a destino, excepción de web.config, log y configuracion - Modificar en &amp;quot;Configuracion\Aplicacion\AppSettings.config&amp;quot;  las seguientes key: &amp;lt;add key=&amp;quot;correoEnvio&amp;quot;..."/>
    <m/>
    <m/>
    <m/>
    <s v="https://svn.bciseguros.cl/svn/integracion_continua/BCI/WEB/CotizadorIncendio/branches/Principal"/>
    <m/>
    <m/>
    <d v="2020-11-23T15:43:59"/>
    <d v="2020-11-23T16:32:32"/>
    <d v="2020-11-23T16:46:26"/>
    <m/>
    <m/>
    <d v="1899-12-30T00:48:00"/>
    <s v="lunes"/>
    <s v="0:48"/>
    <n v="-44158.698912037034"/>
    <x v="0"/>
    <s v="PASADO A QA"/>
    <x v="2"/>
    <s v="LORETO URZUA"/>
    <s v="BCI seguros Generales"/>
    <s v="WEB"/>
  </r>
  <r>
    <x v="2"/>
    <n v="202007275619747"/>
    <s v="ApiCotMulRamo"/>
    <s v="Víctor Danilo Carreño Leal"/>
    <n v="5608"/>
    <s v="SOLICITADO A PROD."/>
    <s v="IIS"/>
    <s v="BCI"/>
    <s v="Mejora/cambio solicitado por Usuario"/>
    <s v="SILVANA LANDAETA"/>
    <s v="(SITIO WEB YA SE ENCUENTRA EN QA) - Respaldar sitio en destino - Copiar de Origen a destino, excepción web.config, Log y Docuementos - En web.config, agregar la siguiente key al appSettings: &amp;lt;add key=&amp;quot;IntentosEmision&amp;quot; value=&amp;quot;3&amp;quot;/&amp;g..."/>
    <m/>
    <m/>
    <m/>
    <s v="https://svn.bciseguros.cl/svn/integracion_continua/BCI/API/ApiCotMulRamo/branches/Linea Desarrollo/Fuentes/WebApiCotMultiRamo"/>
    <m/>
    <m/>
    <d v="2020-11-23T13:19:22"/>
    <d v="2020-11-23T16:32:19"/>
    <d v="2020-11-23T16:49:51"/>
    <m/>
    <m/>
    <d v="1899-12-30T03:12:00"/>
    <s v="lunes"/>
    <s v="3:12"/>
    <n v="-44158.701284722221"/>
    <x v="0"/>
    <s v="PASADO A QA"/>
    <x v="2"/>
    <s v="LORETO URZUA"/>
    <s v="BCI seguros Generales"/>
    <s v="WEB"/>
  </r>
  <r>
    <x v="2"/>
    <n v="202011235621081"/>
    <s v="CotizadorTransporte"/>
    <s v="Víctor Danilo Carreño Leal"/>
    <n v="5606"/>
    <s v="SOLICITADO A PROD."/>
    <s v="IIS"/>
    <s v="BCI"/>
    <s v="Nuevo"/>
    <s v="SILVANA LANDAETA"/>
    <s v="(SITIO WEB YA PUESTO EN  AMBIENTE DE QA) - Crear sitio en destino &amp;quot;CotizadorTransporte&amp;quot;, framework 4, integrado, DNS Interno y  Externo, http, https. - Copiar de Origen a destino. - Limpiar carpeta Log. - Modificar en &amp;quot;Configuracion\Aplica..."/>
    <m/>
    <m/>
    <m/>
    <s v="https://svn.bciseguros.cl/svn/integracion_continua/BCI/WEB/CotizadorTransporte/branches/Principal"/>
    <m/>
    <m/>
    <d v="2020-11-23T12:08:04"/>
    <d v="2020-11-23T16:32:08"/>
    <d v="2020-11-23T16:45:16"/>
    <m/>
    <m/>
    <d v="1899-12-30T04:24:00"/>
    <s v="lunes"/>
    <s v="4:24"/>
    <n v="-44158.698101851849"/>
    <x v="0"/>
    <s v="PASADO A QA"/>
    <x v="2"/>
    <s v="LORETO URZUA"/>
    <s v="BCI seguros Generales"/>
    <s v="WEB"/>
  </r>
  <r>
    <x v="2"/>
    <n v="202011095620932"/>
    <s v="wsIntegracionSins"/>
    <s v="Nicolás Andrés Zapata Tobar"/>
    <n v="5610"/>
    <s v="PASADO A QA"/>
    <s v="IIS"/>
    <s v="BCI"/>
    <s v="Mejora/cambio solicitado por Usuario"/>
    <s v="DANIELA ASTORGA"/>
    <s v="Corregir ConnectionString con nombre &amp;quot;Oracle&amp;quot; cambiar a usuario &amp;quot;ADMINS2&amp;quot; y validar que funcione"/>
    <m/>
    <s v="Solo se corrige user de conexion string"/>
    <m/>
    <s v="https://svn.bciseguros.cl/svn/Repositorio_Principal/BCI/IIS/WS/wsIntegracionSins/branches/V3.8/"/>
    <m/>
    <m/>
    <d v="2020-11-23T13:52:47"/>
    <d v="2020-11-23T16:03:47"/>
    <m/>
    <m/>
    <m/>
    <d v="1899-12-30T02:11:00"/>
    <s v="lunes"/>
    <s v="2:11"/>
    <d v="1899-12-30T00:00:00"/>
    <x v="0"/>
    <s v="PASADO A QA"/>
    <x v="0"/>
    <s v="PAOLA VARGAS"/>
    <s v="BCI seguros Generales"/>
    <s v="WEB"/>
  </r>
  <r>
    <x v="2"/>
    <n v="202011235621076"/>
    <s v="Siniestros (IM)"/>
    <s v="Caricia Isabel Jara Cubillos"/>
    <n v="5609"/>
    <s v="PASADO A QA"/>
    <s v="AS400"/>
    <s v="ZENIT"/>
    <s v="Mejora/cambio solicitado por Usuario"/>
    <s v="CARLA IQUIRA"/>
    <s v="."/>
    <m/>
    <m/>
    <m/>
    <m/>
    <m/>
    <m/>
    <d v="2020-11-23T13:32:12"/>
    <d v="2020-11-23T15:58:08"/>
    <m/>
    <m/>
    <m/>
    <d v="1899-12-30T02:25:00"/>
    <s v="lunes"/>
    <s v="2:25"/>
    <d v="1899-12-30T00:00:00"/>
    <x v="0"/>
    <s v="PASADO A QA"/>
    <x v="3"/>
    <s v="LUIS SILVA"/>
    <s v="Zenit Seguros"/>
    <s v="WEB"/>
  </r>
  <r>
    <x v="2"/>
    <n v="201905305615056"/>
    <s v="Replica mejoras proceso Facturaci&amp;oacute;n en Zenit"/>
    <s v="Marcelo Alejandro Pontigo Valenzuela"/>
    <n v="5607"/>
    <s v="SOLICITADO A PROD."/>
    <s v="AS400"/>
    <s v="ZENIT"/>
    <s v="Urgencia"/>
    <s v="LUIS ARIAS"/>
    <s v="Favor pasar en consecuencia."/>
    <m/>
    <m/>
    <m/>
    <m/>
    <m/>
    <m/>
    <d v="2020-11-23T12:56:40"/>
    <d v="2020-11-23T15:55:41"/>
    <d v="2020-11-23T16:40:42"/>
    <m/>
    <m/>
    <d v="1899-12-30T02:59:00"/>
    <s v="lunes"/>
    <s v="2:59"/>
    <n v="-44158.694930555554"/>
    <x v="2"/>
    <s v="PASADO A QA"/>
    <x v="3"/>
    <s v="LUIS SILVA"/>
    <s v="Zenit Seguros"/>
    <s v="WEB"/>
  </r>
  <r>
    <x v="2"/>
    <n v="202011175621014"/>
    <s v="WorksiteZenit"/>
    <s v="Sebastián Ignacio Reale Alfaro"/>
    <n v="5604"/>
    <s v="PASADO A QA"/>
    <s v="IIS"/>
    <s v="ZENIT"/>
    <s v="Mejora detectada por desarrollador"/>
    <s v="FELIPE ARANCIBIA"/>
    <s v="-Respaldar sitio completo -Copiar desde origen a destino exceptuando web.config"/>
    <m/>
    <m/>
    <m/>
    <s v="https://svn.bciseguros.cl/svn/Repositorio_Principal/ZENIT/IIS/WEB/worksite/branches/V3.3"/>
    <m/>
    <m/>
    <d v="2020-11-23T11:02:17"/>
    <d v="2020-11-23T15:01:06"/>
    <m/>
    <m/>
    <m/>
    <d v="1899-12-30T03:58:00"/>
    <s v="lunes"/>
    <s v="3:58"/>
    <d v="1899-12-30T00:00:00"/>
    <x v="0"/>
    <s v="PASADO A QA"/>
    <x v="2"/>
    <s v="LORETO URZUA"/>
    <s v="Zenit Seguros"/>
    <s v="WEB"/>
  </r>
  <r>
    <x v="2"/>
    <n v="202010145620650"/>
    <s v="Avisos WEB; Generacion de Avisos .TXT"/>
    <s v="Luis Jose Dellan Liscano"/>
    <n v="5603"/>
    <s v="PASADO A QA"/>
    <s v="AS400"/>
    <s v="ZENIT"/>
    <s v="Mejora/cambio solicitado por Usuario"/>
    <s v="MAURO SALAZAR C"/>
    <s v="1.- Copiar objetos de origen a destino."/>
    <m/>
    <m/>
    <m/>
    <m/>
    <m/>
    <m/>
    <d v="2020-11-23T10:57:02"/>
    <d v="2020-11-23T14:04:31"/>
    <m/>
    <m/>
    <m/>
    <d v="1899-12-30T03:07:00"/>
    <s v="lunes"/>
    <s v="3:7"/>
    <d v="1899-12-30T00:00:00"/>
    <x v="0"/>
    <s v="PASADO A QA"/>
    <x v="3"/>
    <s v="CARLA IQUIRA"/>
    <s v="Zenit Seguros"/>
    <s v="WEB"/>
  </r>
  <r>
    <x v="2"/>
    <n v="202004285618734"/>
    <s v="Endosos Web"/>
    <s v="Pablo Antonio Lorca Retamales"/>
    <n v="5602"/>
    <s v="PASADO A QA"/>
    <s v="Otros"/>
    <s v="BCI"/>
    <s v="Mejora/cambio solicitado por Usuario"/>
    <s v="ALEXIA REYES"/>
    <s v="Eliminar todo lo que se encuentra en el destino y luego copiar desde origen"/>
    <m/>
    <m/>
    <m/>
    <s v="https://svn.bciseguros.cl/svn/Repositorio_Principal/BCI/ANGULAR/EndososWeb/branches/V4.6/Release/QA"/>
    <m/>
    <m/>
    <d v="2020-11-19T16:27:36"/>
    <d v="2020-11-23T13:09:10"/>
    <m/>
    <m/>
    <m/>
    <d v="1900-01-02T20:41:00"/>
    <s v="jueves"/>
    <s v="92:41"/>
    <d v="1899-12-30T00:00:00"/>
    <x v="0"/>
    <s v="PASADO A QA"/>
    <x v="0"/>
    <s v="PAOLA VARGAS"/>
    <s v="BCI seguros Generales"/>
    <s v="WEB"/>
  </r>
  <r>
    <x v="3"/>
    <n v="202012075621217"/>
    <s v="Generacion polizas actualizadas"/>
    <s v="Caricia Isabel Jara Cubillos"/>
    <n v="5731"/>
    <s v="RECHAZADO"/>
    <s v="AS400"/>
    <s v="BCI"/>
    <s v="Error detectado por desarrollador"/>
    <s v="LUIS SILVA"/>
    <s v="."/>
    <m/>
    <s v="Rutas Origen o Destinos Invalidas"/>
    <m/>
    <m/>
    <m/>
    <m/>
    <d v="2020-12-07T15:49:42"/>
    <d v="2020-12-07T15:58:09"/>
    <m/>
    <m/>
    <m/>
    <d v="1899-12-30T00:08:00"/>
    <s v="lunes"/>
    <s v="0:8"/>
    <d v="1899-12-30T00:00:00"/>
    <x v="0"/>
    <s v="RECHAZADO"/>
    <x v="3"/>
    <s v="LUIS SILVA"/>
    <s v="BCI seguros Generales"/>
    <s v="WEB"/>
  </r>
  <r>
    <x v="2"/>
    <n v="202011195621062"/>
    <s v="PortalPago"/>
    <s v="Luis Yeyson Matamala Cabrera"/>
    <n v="5597"/>
    <s v="SOLICITADO A PROD."/>
    <s v="IIS"/>
    <s v="BCI"/>
    <s v="Mejora detectada por desarrollador"/>
    <s v="JUAN PABLO VARGAS ORTIZ"/>
    <s v="Instrucciones de Instalación Release/Componentes 1. Realizar un respaldo de la publicación: Copiar todos los archivos presentes en el directorio de la aplicación en el algún directorio en el equipo personal. 2. Eliminar el contenido en el directorio..."/>
    <m/>
    <s v="punto 6 no se ejecuta, no existe carpeta de log"/>
    <m/>
    <s v="https://svn.bciseguros.cl/svn/Repositorio_Principal/BCI/IIS/WEB/PortalPago/branches/V1.14"/>
    <m/>
    <m/>
    <d v="2020-11-19T13:51:22"/>
    <d v="2020-11-23T11:45:32"/>
    <d v="2020-11-26T14:22:01"/>
    <m/>
    <m/>
    <d v="1900-01-02T21:54:00"/>
    <s v="jueves"/>
    <s v="93:54"/>
    <n v="-44161.598622685182"/>
    <x v="0"/>
    <s v="PASADO A QA"/>
    <x v="4"/>
    <s v="YORKA CARVAJAL"/>
    <s v="BCI seguros Generales"/>
    <s v="WEB"/>
  </r>
  <r>
    <x v="3"/>
    <n v="202012115621252"/>
    <s v="SOAPWEB"/>
    <s v="Rodrigo Esteban Vistoso Martínez"/>
    <n v="5758"/>
    <s v="RECHAZADO"/>
    <s v="IIS"/>
    <s v="BCI"/>
    <s v="Nuevo"/>
    <s v="LORETO URZUA"/>
    <s v="Seguir las Siguientes instrucciones  1)Respaldar destino 2)Copiar de Origen a Destino Exceptuando webconfig 3)Ejecutar script https://svn.bciseguros.cl/svn/Repositorio_Principal/BCI/IIS/WEB/SOAPWEB/branches/V14.8/Scripts/SOAP CAMPAÑAS 2021.sql en BD Q11..."/>
    <m/>
    <s v="Rutas Origen o Destinos Invalidas"/>
    <m/>
    <s v="https://svn.bciseguros.cl/svn/Repositorio_Principal/BCI/IIS/WEB/SOAPWEB/branches/V14.8"/>
    <m/>
    <m/>
    <d v="2020-12-11T10:57:58"/>
    <d v="2020-12-14T09:18:39"/>
    <m/>
    <m/>
    <m/>
    <d v="1900-01-01T22:20:00"/>
    <s v="viernes"/>
    <s v="70:20"/>
    <d v="1899-12-30T00:00:00"/>
    <x v="0"/>
    <s v="RECHAZADO"/>
    <x v="2"/>
    <s v="LORETO URZUA"/>
    <s v="BCI seguros Generales"/>
    <s v="WEB"/>
  </r>
  <r>
    <x v="3"/>
    <n v="202012145621262"/>
    <s v="segurorci.bciseguros.cl"/>
    <s v="Esteban Antonio Ortega Mora"/>
    <n v="5784"/>
    <s v="RECHAZADO"/>
    <s v="IIS"/>
    <s v="BCI"/>
    <s v="Mejora/cambio solicitado por Usuario"/>
    <s v="MICHEL DELGADO"/>
    <s v="Paso 1: Respaldar particion de destino. Paso 2: Borrar carpeta BIN de destino. Paso 3: Copiar todo de origen a destino a excepcion de archivo web.config Paso 4: Revisar cadenas de conexión en web.config que apunten a BD Q04 u homologas al ambiente de QA..."/>
    <m/>
    <s v="Problema ejecucion script"/>
    <m/>
    <s v="https://svn.bciseguros.cl/svn/Repositorio_Principal/BCI/IIS/WEB/SeguroRCI/branches/V3.2"/>
    <m/>
    <m/>
    <d v="2020-12-15T17:20:37"/>
    <d v="2020-12-16T07:14:19"/>
    <m/>
    <m/>
    <m/>
    <d v="1899-12-30T13:53:00"/>
    <s v="martes"/>
    <s v="13:53"/>
    <d v="1899-12-30T00:00:00"/>
    <x v="0"/>
    <s v="RECHAZADO"/>
    <x v="2"/>
    <s v="LORETO URZUA"/>
    <s v="BCI seguros Generales"/>
    <s v="WEB"/>
  </r>
  <r>
    <x v="3"/>
    <n v="202012145621262"/>
    <s v="segurorci.bciseguros.cl"/>
    <s v="Esteban Antonio Ortega Mora"/>
    <n v="5768"/>
    <s v="RECHAZADO"/>
    <s v="IIS"/>
    <s v="BCI"/>
    <s v="Mejora/cambio solicitado por Usuario"/>
    <s v="MICHEL DELGADO"/>
    <s v="Paso 1: Respaldar particion de destino. Paso 2: Borrar carpeta BIN de destino. Paso 3: Copiar todo de origen a destino a excepcion de archivo web.config Paso 4: Revisar cadenas de conexión en web.config que apunten a BD Q04 u homologas al ambiente de Q..."/>
    <m/>
    <s v="Problema ejecucion script"/>
    <m/>
    <s v="https://svn.bciseguros.cl/svn/Repositorio_Principal/BCI/IIS/WEB/SeguroRCI/branches/V3.2"/>
    <m/>
    <m/>
    <d v="2020-12-14T11:17:32"/>
    <d v="2020-12-15T17:55:30"/>
    <m/>
    <m/>
    <m/>
    <d v="1899-12-31T06:37:00"/>
    <s v="lunes"/>
    <s v="30:37"/>
    <d v="1899-12-30T00:00:00"/>
    <x v="0"/>
    <s v="RECHAZADO"/>
    <x v="2"/>
    <s v="LORETO URZUA"/>
    <s v="BCI seguros Generales"/>
    <s v="WEB"/>
  </r>
  <r>
    <x v="2"/>
    <n v="202008135619941"/>
    <s v="CotizadorHogarBanca"/>
    <s v="Sebastián Ignacio Reale Alfaro"/>
    <n v="5592"/>
    <s v="PASADO A QA"/>
    <s v="IIS"/>
    <s v="BCI"/>
    <s v="Mejora/cambio solicitado por Usuario"/>
    <s v="SILVANA LANDAETA"/>
    <s v="Instrucciones DB: 1.- Ejecutar en ambiente en Q11 esquema ADMHOGAR el script 1.- CREATE SP 2.- En caso de error ejecutar el script 2.- ROLLBACK SP Instrucciones Sitio: 1.- Realizar respaldo del sitio existente en destino. 2.- Copiar de origen a destin..."/>
    <m/>
    <m/>
    <m/>
    <s v="https://svn.bciseguros.cl/svn/Repositorio_Principal/BCI/IIS/WEB/CotizadorHogarBanca/branches/V1.1"/>
    <m/>
    <m/>
    <d v="2020-11-19T12:27:45"/>
    <d v="2020-11-23T08:52:34"/>
    <m/>
    <m/>
    <m/>
    <d v="1900-01-02T20:24:00"/>
    <s v="jueves"/>
    <s v="92:24"/>
    <d v="1899-12-30T00:00:00"/>
    <x v="0"/>
    <s v="PASADO A QA"/>
    <x v="2"/>
    <s v="LORETO URZUA"/>
    <s v="BCI seguros Generales"/>
    <s v="WEB"/>
  </r>
  <r>
    <x v="1"/>
    <n v="202012145621278"/>
    <s v="cotizadorsegurovida.bciseguros.cl"/>
    <s v="Esteban Antonio Ortega Mora"/>
    <n v="5938"/>
    <s v="RECHAZADO"/>
    <s v="IIS"/>
    <s v="BCI"/>
    <s v="Error detectado por desarrollador"/>
    <s v="MICHEL DELGADO"/>
    <s v="1.- Respaldar carpeta de destino 2.- Copiar desde carpeta de origen a carpeta de destino, no reemplazar web.config, bandeja. 3.- Reciclar pool. En caso de rollback se debe restaurar respaldo en punto 1."/>
    <s v="Ejecutar en BD Q11 los siguientes script ubicados en svn https://svn.bciseguros.cl/svn/Repositorio_Principal/BCI/IIS/WEB/cotizadorSeguroVida/branches/V2.6.1/Scripts 1.- 1 Tablas.sql 2.- 2 DML.sql 3.- 3 PROC.sql 4.- 4 PKG.sql 5.- ConfiguracionConvenioACop..."/>
    <s v="Problema ejecucion script"/>
    <s v="NO"/>
    <s v="https://svn.bciseguros.cl/svn/Repositorio_Principal/BCI/IIS/WEB/cotizadorSeguroVida/branches/V2.6.1/Fuentes/"/>
    <m/>
    <m/>
    <d v="2021-01-04T19:15:59"/>
    <d v="2021-01-06T16:50:35"/>
    <m/>
    <m/>
    <m/>
    <d v="1899-12-31T21:34:00"/>
    <s v="miércoles"/>
    <s v="45:34"/>
    <m/>
    <x v="0"/>
    <s v="RECHAZADO"/>
    <x v="2"/>
    <s v="LORETO URZUA"/>
    <s v="BCI seguros Generales"/>
    <s v="BD"/>
  </r>
  <r>
    <x v="2"/>
    <n v="202007275619759"/>
    <s v="apitarificarhogar"/>
    <s v="Víctor Danilo Carreño Leal"/>
    <n v="5587"/>
    <s v="SOLICITADO A PROD."/>
    <s v="IIS"/>
    <s v="BCI"/>
    <s v="Nuevo"/>
    <s v="SILVANA LANDAETA"/>
    <s v="(Sitio web ya esta en QA, solo ejecutar Script BASE DE DATOS) //WEB - Crear sitio en destino, framework 4 integrado, con el nombre &amp;quot;ApiTarificarHogar&amp;quot; - Solo DNS interno - Copiar de origen a destino - Modificar en appsettings del  web.config, l..."/>
    <m/>
    <m/>
    <m/>
    <s v="https://svn.bciseguros.cl/svn/integracion_continua/BCI/API/ApiTarificarHogar/branches/V1.0"/>
    <m/>
    <m/>
    <d v="2020-11-18T19:20:40"/>
    <d v="2020-11-23T08:33:04"/>
    <d v="2020-11-23T16:41:53"/>
    <m/>
    <m/>
    <d v="1900-01-03T13:12:00"/>
    <s v="miércoles"/>
    <s v="109:12"/>
    <n v="-44158.695752314816"/>
    <x v="0"/>
    <s v="PASADO A QA"/>
    <x v="2"/>
    <s v="LORETO URZUA"/>
    <s v="BCI seguros Generales"/>
    <s v="WEB"/>
  </r>
  <r>
    <x v="2"/>
    <n v="202010285620801"/>
    <s v="Generaci&amp;oacute;n y envio Autom&amp;aacute;tico de bajas mensuales CHIP Seguros Individuales"/>
    <s v="Yusmarys Guatarama Delgado"/>
    <n v="5599"/>
    <s v="PASADO A QA"/>
    <s v="ACSELX"/>
    <s v="BCI"/>
    <s v="Mejora/cambio solicitado por Usuario"/>
    <s v="MARIA ELENA SORIANO"/>
    <s v="1.- Se debe ejecutar los siguientes bloques de ejecución Mensual el primer día hábil de cada mes a las 8:00hrs, se deben programar en paralelo      Bloque ejecucion RI#202010285620801_.sql 2.- Crear Shell para mover desde directorio oracle SALIDA_PR..."/>
    <m/>
    <m/>
    <m/>
    <s v="https://svn.bciseguros.cl/svn/Repositorio_Principal/BCI/ACSELX/V6.0/branches/V6.0/Acselx/Acsel_6i/BasedeDatos"/>
    <m/>
    <m/>
    <d v="2020-11-19T14:07:25"/>
    <d v="2020-11-19T18:05:03"/>
    <m/>
    <m/>
    <m/>
    <d v="1899-12-30T03:57:00"/>
    <s v="jueves"/>
    <s v="3:57"/>
    <d v="1899-12-30T00:00:00"/>
    <x v="0"/>
    <s v="PASADO A QA"/>
    <x v="5"/>
    <n v="0"/>
    <s v="BCI Seguros Vida"/>
    <s v="WEB"/>
  </r>
  <r>
    <x v="2"/>
    <n v="202011185621039"/>
    <s v="ApiModuloInformacionVida"/>
    <s v="Victor Marcelo Oliva Espina"/>
    <n v="5585"/>
    <s v="SOLICITADO A PROD."/>
    <s v="IIS"/>
    <s v="BCI"/>
    <s v="Error detectado por usuario"/>
    <s v="DIANA PACHECO"/>
    <s v="Tiene instrucciones a Base de Datos? Si Esquema: ADMINFOVIDA SID: Q06 - Ejecutar scripts,enumerados en orden de ejecucion, ubicados en la ruta SVN : https://svn.bciseguros.cl/svn/integracion_continua/BCI/API/ApiModuloInformacionVida/branches/Linea Desar..."/>
    <m/>
    <s v="ya ejecutado en QA indicado en observaciones"/>
    <m/>
    <s v="https://svn.bciseguros.cl/svn/integracion_continua/BCI/API/ApiModuloInformacionVida/branches/Linea Desarrollo"/>
    <m/>
    <m/>
    <d v="2020-11-18T17:35:39"/>
    <d v="2020-11-19T17:58:55"/>
    <d v="2020-11-23T17:33:19"/>
    <m/>
    <m/>
    <d v="1899-12-31T00:23:00"/>
    <s v="miércoles"/>
    <s v="24:23"/>
    <n v="-44158.731469907405"/>
    <x v="0"/>
    <s v="PASADO A QA"/>
    <x v="1"/>
    <s v="DIANA PACHECO"/>
    <s v="BCI seguros Generales"/>
    <s v="WEB"/>
  </r>
  <r>
    <x v="2"/>
    <n v="202011095620931"/>
    <s v="Winper"/>
    <s v="Yorka Carola Carvajal San Martin"/>
    <n v="5493"/>
    <s v="PASADO A QA"/>
    <s v="Otros"/>
    <s v="BCI"/>
    <s v="Mejora/cambio solicitado por Usuario"/>
    <s v="YORKA CARVAJAL"/>
    <s v="1. Respaldar BD producción 2. Refrescar BD QA con respaldo del punto 1 3. De acuerdo a las indicaciones del proveedor:    3.1. Para actualizar Winper puedes descargar los paquetes desde el siguiente link: https://www.innovasoft.cl/actualizaciones    3.2..."/>
    <m/>
    <m/>
    <m/>
    <s v="-"/>
    <m/>
    <m/>
    <d v="2020-11-09T15:37:35"/>
    <d v="2020-11-19T17:23:32"/>
    <m/>
    <m/>
    <m/>
    <d v="1900-01-09T01:45:00"/>
    <s v="lunes"/>
    <s v="241:45"/>
    <d v="1899-12-30T00:00:00"/>
    <x v="0"/>
    <s v="PASADO A QA"/>
    <x v="8"/>
    <e v="#N/A"/>
    <s v="BCI seguros Generales"/>
    <s v="WEB"/>
  </r>
  <r>
    <x v="2"/>
    <n v="202007065619516"/>
    <s v="Mantenedor Siniestros"/>
    <s v="Paulo Roberto Muñoz Allel"/>
    <n v="5600"/>
    <s v="SOLICITADO A PROD."/>
    <s v="IIS"/>
    <s v="BCI"/>
    <s v="Mejora/cambio solicitado por Usuario"/>
    <s v="CELIA SOBARZO LAGOS"/>
    <s v="Instrucciones QA 1.- Respaldar release anterior. 2.- copiar todo release excepto web.config"/>
    <m/>
    <m/>
    <m/>
    <s v="https://svn.bciseguros.cl/svn/Repositorio_Principal/BCI/IIS/WEB/MantenedorSiniestrosVH/branches/V1.0"/>
    <m/>
    <m/>
    <d v="2020-11-19T15:19:59"/>
    <d v="2020-11-19T16:54:43"/>
    <d v="2020-11-26T09:30:14"/>
    <m/>
    <m/>
    <d v="1899-12-30T01:34:00"/>
    <s v="jueves"/>
    <s v="1:34"/>
    <n v="-44161.395995370367"/>
    <x v="0"/>
    <s v="PASADO A QA"/>
    <x v="0"/>
    <s v="PAOLA VARGAS"/>
    <s v="BCI seguros Generales"/>
    <s v="WEB"/>
  </r>
  <r>
    <x v="2"/>
    <n v="202011195621043"/>
    <s v="apiwebcolectivo"/>
    <s v="Veronica Querales Alcalde"/>
    <n v="5593"/>
    <s v="SOLICITADO A PROD."/>
    <s v="IIS"/>
    <s v="BCI"/>
    <s v="Mejora/cambio solicitado por Usuario"/>
    <s v="SUSANA TELLO"/>
    <s v="1-Respaldar el sitio actual 2-Copiar de origen a destino menos los archivos de web.config y properties"/>
    <m/>
    <m/>
    <m/>
    <s v="https://svn.bciseguros.cl/svn/Repositorio_Principal/BCI/IIS/WS/ApiWebColectivo/branches/V1.2/Release"/>
    <m/>
    <m/>
    <d v="2020-11-19T13:00:56"/>
    <d v="2020-11-19T15:22:51"/>
    <d v="2020-11-19T17:25:09"/>
    <m/>
    <m/>
    <d v="1899-12-30T02:21:00"/>
    <s v="jueves"/>
    <s v="2:21"/>
    <n v="-44154.725798611114"/>
    <x v="0"/>
    <s v="PASADO A QA"/>
    <x v="7"/>
    <s v="CARLOS ZUÑIGA"/>
    <s v="BCI seguros Generales"/>
    <s v="WEB"/>
  </r>
  <r>
    <x v="2"/>
    <n v="202010145620650"/>
    <s v="Avisos WEB; Generacion de Avisos .TXT"/>
    <s v="Luis Jose Dellan Liscano"/>
    <n v="5591"/>
    <s v="PASADO A QA"/>
    <s v="AS400"/>
    <s v="ZENIT"/>
    <s v="Mejora/cambio solicitado por Usuario"/>
    <s v="MAURO SALAZAR C"/>
    <s v="1.- Copiar objeto de origen a destino. 2.- Por favor copiar los objetos en las bibliotecas indicadas."/>
    <m/>
    <m/>
    <m/>
    <m/>
    <m/>
    <m/>
    <d v="2020-11-19T11:57:11"/>
    <d v="2020-11-19T12:15:57"/>
    <m/>
    <m/>
    <m/>
    <d v="1899-12-30T00:18:00"/>
    <s v="jueves"/>
    <s v="0:18"/>
    <d v="1899-12-30T00:00:00"/>
    <x v="0"/>
    <s v="PASADO A QA"/>
    <x v="3"/>
    <s v="CARLA IQUIRA"/>
    <s v="Zenit Seguros"/>
    <s v="WEB"/>
  </r>
  <r>
    <x v="2"/>
    <n v="201912045617109"/>
    <s v="Centralizaci&amp;oacute;n de Reprogramaciones"/>
    <s v="Luis Alejandro Caceres Lopez"/>
    <n v="5589"/>
    <s v="SOLICITADO A PROD."/>
    <s v="AS400"/>
    <s v="BCI"/>
    <s v="Error detectado por desarrollador"/>
    <s v="PRISCILLA FUENTEALBA"/>
    <s v="N/A"/>
    <m/>
    <m/>
    <m/>
    <m/>
    <m/>
    <m/>
    <d v="2020-11-19T09:07:11"/>
    <d v="2020-11-19T12:14:15"/>
    <d v="2020-11-23T09:10:34"/>
    <m/>
    <m/>
    <d v="1899-12-30T03:07:00"/>
    <s v="jueves"/>
    <s v="3:7"/>
    <n v="-44158.382337962961"/>
    <x v="0"/>
    <s v="PASADO A QA"/>
    <x v="3"/>
    <s v="LUIS SILVA"/>
    <s v="BCI seguros Generales"/>
    <s v="WEB"/>
  </r>
  <r>
    <x v="2"/>
    <n v="202011105620962"/>
    <s v="ConsultaPolizaBci"/>
    <s v="Yorka Carola Carvajal San Martin"/>
    <n v="5588"/>
    <s v="SOLICITADO A PROD."/>
    <s v="IIS"/>
    <s v="BCI"/>
    <s v="Urgencia"/>
    <s v="YORKA CARVAJAL"/>
    <s v="1-Respaldar sitio actual. 2-Borrar todo excepto: web.config 3-Copiar de origen a destinos todo excepto web.config 4-Editar web. config y agregar:         &amp;lt;section name=&amp;quot;log4net&amp;quot; type=&amp;quot;log4net.Config.Log4NetConfigurationSectionHandler, l..."/>
    <m/>
    <m/>
    <m/>
    <s v="https://svn.bciseguros.cl/svn/Repositorio_Principal/BCI/IIS/WEB/consultapolizasBci/branches/V1.3/Release"/>
    <m/>
    <m/>
    <d v="2020-11-19T00:34:16"/>
    <d v="2020-11-19T11:14:29"/>
    <d v="2020-11-19T14:26:58"/>
    <m/>
    <m/>
    <d v="1899-12-30T10:40:00"/>
    <s v="jueves"/>
    <s v="10:40"/>
    <n v="-44154.602060185185"/>
    <x v="2"/>
    <s v="PASADO A QA"/>
    <x v="8"/>
    <e v="#N/A"/>
    <s v="BCI seguros Generales"/>
    <s v="WEB"/>
  </r>
  <r>
    <x v="2"/>
    <n v="202011055620904"/>
    <s v="Proyecto Cesant&amp;amp;amp;iacute;a Siniestro"/>
    <s v="Pablo Antonio Lorca Retamales"/>
    <n v="5586"/>
    <s v="PASADO A QA"/>
    <s v="AS400"/>
    <s v="BCI"/>
    <s v="Mejora/cambio solicitado por Usuario"/>
    <s v="CARLA IQUIRA"/>
    <s v="Si objeto existe reemplazar. Ejecutar los siguientes Script: -----SCRIPT 1-------------- CREATE OR REPLACE PROCEDURE LEUGSIO.SNPSPCISN (                                                                      IN I_JSON_SN CLOB(1M),                        ..."/>
    <m/>
    <m/>
    <m/>
    <m/>
    <m/>
    <m/>
    <d v="2020-11-18T20:47:51"/>
    <d v="2020-11-19T10:47:45"/>
    <m/>
    <m/>
    <m/>
    <d v="1899-12-30T13:59:00"/>
    <s v="miércoles"/>
    <s v="13:59"/>
    <d v="1899-12-30T00:00:00"/>
    <x v="0"/>
    <s v="PASADO A QA"/>
    <x v="3"/>
    <s v="PAOLA VARGAS"/>
    <s v="BCI seguros Generales"/>
    <s v="WEB"/>
  </r>
  <r>
    <x v="2"/>
    <n v="202010285620802"/>
    <s v="Soapbancoestado"/>
    <s v="Rodrigo Esteban Vistoso Martínez"/>
    <n v="5582"/>
    <s v="PASADO A QA"/>
    <s v="IIS"/>
    <s v="ZENIT"/>
    <s v="Mejora/cambio solicitado por Usuario"/>
    <s v="BARBARA CABEZAS"/>
    <s v="Seguir los siguientes pasos 1)Respaldar destino. 2)Copiar de origen a destino Exceptuando web.config 4)reciclar pool."/>
    <m/>
    <m/>
    <m/>
    <s v="https://svn.bciseguros.cl/svn/Repositorio_Principal/ZENIT/IIS/WEB/SOAPBCOESTADO/branches/V3.1"/>
    <m/>
    <m/>
    <d v="2020-11-18T16:47:20"/>
    <d v="2020-11-19T10:29:29"/>
    <m/>
    <m/>
    <m/>
    <d v="1899-12-30T17:42:00"/>
    <s v="miércoles"/>
    <s v="17:42"/>
    <d v="1899-12-30T00:00:00"/>
    <x v="0"/>
    <s v="PASADO A QA"/>
    <x v="2"/>
    <s v="LORETO URZUA"/>
    <s v="Zenit Seguros"/>
    <s v="WEB"/>
  </r>
  <r>
    <x v="2"/>
    <n v="202010145620650"/>
    <s v="Avisos WEB; Generacion de Avisos .TXT"/>
    <s v="Luis Jose Dellan Liscano"/>
    <n v="5581"/>
    <s v="PASADO A QA"/>
    <s v="AS400"/>
    <s v="ZENIT"/>
    <s v="Mejora/cambio solicitado por Usuario"/>
    <s v="MAURO SALAZAR C"/>
    <s v="1.- Copiar objetos de origen a destino. 2.- Por favor copiar los objetos en las bibliotecas indicadas."/>
    <m/>
    <m/>
    <m/>
    <m/>
    <m/>
    <m/>
    <d v="2020-11-18T18:55:12"/>
    <d v="2020-11-19T10:05:03"/>
    <m/>
    <m/>
    <m/>
    <d v="1899-12-30T15:09:00"/>
    <s v="miércoles"/>
    <s v="15:9"/>
    <d v="1899-12-30T00:00:00"/>
    <x v="0"/>
    <s v="PASADO A QA"/>
    <x v="3"/>
    <s v="CARLA IQUIRA"/>
    <s v="Zenit Seguros"/>
    <s v="WEB"/>
  </r>
  <r>
    <x v="2"/>
    <n v="202011185621030"/>
    <s v="Cotizadorsegurohogar"/>
    <s v="Francisco Gutiérrez Muñoz"/>
    <n v="5580"/>
    <s v="SOLICITADO A PROD."/>
    <s v="IIS"/>
    <s v="BCI"/>
    <s v="Mejora/cambio solicitado por Usuario"/>
    <s v="FELIPE ARANCIBIA"/>
    <s v="- Respaldar carpeta de destino - Copiar desde carpeta de origen a carpeta de destino, no copiar web.config"/>
    <m/>
    <m/>
    <m/>
    <s v="https://svn.bciseguros.cl/svn/Repositorio_Principal/BCI/IIS/WEB/CotizadorSeguroHogar2/branches/V2.9.1"/>
    <m/>
    <m/>
    <d v="2020-11-18T13:53:09"/>
    <d v="2020-11-19T09:59:59"/>
    <d v="2020-11-19T15:19:00"/>
    <m/>
    <m/>
    <d v="1899-12-30T20:06:00"/>
    <s v="miércoles"/>
    <s v="20:6"/>
    <n v="-44154.638194444444"/>
    <x v="0"/>
    <s v="PASADO A QA"/>
    <x v="2"/>
    <s v="LORETO URZUA"/>
    <s v="BCI seguros Generales"/>
    <s v="WEB"/>
  </r>
  <r>
    <x v="2"/>
    <n v="202011185621029"/>
    <s v="cotizadorsegurohogarZenit"/>
    <s v="Francisco Gutiérrez Muñoz"/>
    <n v="5579"/>
    <s v="SOLICITADO A PROD."/>
    <s v="IIS"/>
    <s v="ZENIT"/>
    <s v="Mejora/cambio solicitado por Usuario"/>
    <s v="FELIPE ARANCIBIA"/>
    <s v="- Respaldar carpeta de destino - Copiar desde carpeta de origen a carpeta de destino, no copiar web.config"/>
    <m/>
    <m/>
    <m/>
    <s v="https://svn.bciseguros.cl/svn/Repositorio_Principal/ZENIT/IIS/WEB/CotizadorSeguroHogar/branches/V1.2.1/"/>
    <m/>
    <m/>
    <d v="2020-11-18T13:45:42"/>
    <d v="2020-11-19T09:46:45"/>
    <d v="2020-11-19T15:20:33"/>
    <m/>
    <m/>
    <d v="1899-12-30T20:01:00"/>
    <s v="miércoles"/>
    <s v="20:1"/>
    <n v="-44154.639270833337"/>
    <x v="0"/>
    <s v="PASADO A QA"/>
    <x v="2"/>
    <s v="LORETO URZUA"/>
    <s v="Zenit Seguros"/>
    <s v="WEB"/>
  </r>
  <r>
    <x v="2"/>
    <n v="202009225620363"/>
    <s v="WSTarificacionCotizadores"/>
    <s v="Javier Guillermo Cautivo Ramírez"/>
    <n v="5578"/>
    <s v="SOLICITADO A PROD."/>
    <s v="IIS"/>
    <s v="BCI"/>
    <s v="Mejora/cambio solicitado por Usuario"/>
    <s v="ELIEZER GAMEZ ORTEGA"/>
    <s v="- Respaldar destino. - Borrar todo el contenido de la carpeta excepto Web.config, Carpeta Logs - Copiar y pegar de origen a destino, excepto Web.config, Carpeta Logs - Reciclar pool. Rollback: - Restaurar lo respaldado en la misma carpeta."/>
    <m/>
    <m/>
    <m/>
    <s v="https://svn.bciseguros.cl/svn/Repositorio_Principal/BCI/IIS/WS/WSTarificacionCotizadores/branches/V4.8/Fuentes"/>
    <m/>
    <m/>
    <d v="2020-11-18T12:29:41"/>
    <d v="2020-11-19T09:37:52"/>
    <d v="2020-11-19T13:03:45"/>
    <m/>
    <m/>
    <d v="1899-12-30T21:08:00"/>
    <s v="miércoles"/>
    <s v="21:8"/>
    <n v="-44154.544270833336"/>
    <x v="0"/>
    <s v="PASADO A QA"/>
    <x v="2"/>
    <s v="LORETO URZUA"/>
    <s v="BCI seguros Generales"/>
    <s v="WEB"/>
  </r>
  <r>
    <x v="2"/>
    <n v="201912245617363"/>
    <s v="WsAuto3P"/>
    <s v="Paulo Roberto Muñoz Allel"/>
    <n v="5567"/>
    <s v="PASADO A QA"/>
    <s v="IIS"/>
    <s v="BCI"/>
    <s v="Mejora/cambio solicitado por Usuario"/>
    <s v="MARIA JOSE MUNOZ"/>
    <s v="BD Seguir los siguientes pasos: 1) Desde la carpeta script ubicada en svn: Ejecutar script  &amp;quot;Alter_tablas_solo_qa.sql&amp;quot; Ejecutar script &amp;quot;reemplazar_sps_solo_qa.sql&amp;quot; Ejecutar script &amp;quot;synonym_grant_solo_qa.sql&amp;quot; 2) en caso de..."/>
    <m/>
    <m/>
    <m/>
    <s v="https://svn.bciseguros.cl/svn/Repositorio_Principal/BCI/IIS/WS/wsauto3p/branches/V1.0"/>
    <m/>
    <m/>
    <d v="2020-11-17T17:19:03"/>
    <d v="2020-11-19T09:27:48"/>
    <m/>
    <m/>
    <m/>
    <d v="1899-12-31T16:08:00"/>
    <s v="martes"/>
    <s v="40:8"/>
    <d v="1899-12-30T00:00:00"/>
    <x v="0"/>
    <s v="PASADO A QA"/>
    <x v="0"/>
    <s v="PAOLA VARGAS"/>
    <s v="BCI seguros Generales"/>
    <s v="WEB"/>
  </r>
  <r>
    <x v="2"/>
    <n v="202002215618079"/>
    <s v="asistenciatravelace"/>
    <s v="Francisco Gutiérrez Muñoz"/>
    <n v="5575"/>
    <s v="SOLICITADO A PROD."/>
    <s v="IIS"/>
    <s v="BCI"/>
    <s v="Incidente"/>
    <s v="FELIPE ARANCIBIA"/>
    <s v="#Incidente 640# - Ejecutar script en base Q04 esquema ADMAPYA https://svn.bciseguros.cl/svn/Repositorio_Principal/BCI/IIS/WEB/AsistenciaTravelACE/branches/V1.3/Scripts/Script%20a%20Ejecutar/3%20DML_Nuevo_Release.SQL 1.- Respaldar carpeta de destino 2.-..."/>
    <m/>
    <m/>
    <m/>
    <s v="https://svn.bciseguros.cl/svn/Repositorio_Principal/BCI/IIS/WEB/AsistenciaTravelACE/branches/V1.3"/>
    <m/>
    <m/>
    <d v="2020-11-18T11:41:29"/>
    <d v="2020-11-19T09:05:40"/>
    <d v="2020-11-19T10:45:45"/>
    <m/>
    <m/>
    <d v="1899-12-30T21:24:00"/>
    <s v="miércoles"/>
    <s v="21:24"/>
    <n v="-44154.448437500003"/>
    <x v="1"/>
    <s v="PASADO A QA"/>
    <x v="2"/>
    <s v="LORETO URZUA"/>
    <s v="BCI seguros Generales"/>
    <s v="WEB"/>
  </r>
  <r>
    <x v="2"/>
    <n v="202010275620792"/>
    <s v="CargaAS400CotizadorSeguroHogarBci"/>
    <s v="Francisco Gutiérrez Muñoz"/>
    <n v="5554"/>
    <s v="SOLICITADO A PROD."/>
    <s v="Consola"/>
    <s v="BCI"/>
    <s v="Error detectado por desarrollador"/>
    <s v="FELIPE ARANCIBIA"/>
    <s v="1.- Bajar fuentes de SVN y compilar solucion. Copiar compilado (release) a carpeta destino, no sobreescribir con_carga_hogar.exe.config 2.- En archivo con_carga_hogar.exe.config cambiar conexión a Q11 esquema ADMHOGAR. 3.- Crear tarea programada CargaAS..."/>
    <m/>
    <m/>
    <m/>
    <s v="https://svn.bciseguros.cl/svn/Repositorio_Principal/BCI/CONSOLAS/CargaAS400CotizadorSeguroHogar/branches/V1.4.6"/>
    <m/>
    <m/>
    <d v="2020-11-17T10:58:36"/>
    <d v="2020-11-18T18:19:19"/>
    <d v="2020-11-19T15:27:57"/>
    <m/>
    <m/>
    <d v="1899-12-31T07:20:00"/>
    <s v="martes"/>
    <s v="31:20"/>
    <n v="-44154.644409722219"/>
    <x v="0"/>
    <s v="PASADO A QA"/>
    <x v="2"/>
    <s v="LORETO URZUA"/>
    <s v="BCI seguros Generales"/>
    <s v="WEB"/>
  </r>
  <r>
    <x v="3"/>
    <n v="202012145621278"/>
    <s v="CotizadorSeguroVida"/>
    <s v="Francisco Gutiérrez Muñoz"/>
    <n v="5904"/>
    <s v="RECHAZADO"/>
    <s v="IIS"/>
    <s v="BCI"/>
    <s v="Mejora/cambio solicitado por Usuario"/>
    <s v="FELIPE ARANCIBIA"/>
    <s v="1.- Respaldar carpeta de destino 2.- Copiar desde carpeta de origen a carpeta de destino, no reemplazar web.config, bandeja"/>
    <s v="Ejecutar scripts en base Q11 esquema ADMACPE desde script svn: QA.sql, ConfiguracionConvenioACopiarAP.SQL ConfiguracionConvenioACopiarCatastrofico.SQL ConfiguracionConvenioACopiarViajeroFrecuente.SQL"/>
    <s v="Problema ejecucion script"/>
    <s v="NO"/>
    <s v="https://svn.bciseguros.cl/svn/Repositorio_Principal/BCI/IIS/WEB/cotizadorSeguroVida/branches/V2.6.1/Release"/>
    <m/>
    <m/>
    <d v="2020-12-29T13:48:16"/>
    <d v="2020-12-31T12:23:11"/>
    <m/>
    <m/>
    <m/>
    <d v="1899-12-31T22:34:00"/>
    <s v="martes"/>
    <s v="46:34"/>
    <d v="1899-12-30T00:00:00"/>
    <x v="0"/>
    <s v="RECHAZADO"/>
    <x v="2"/>
    <s v="LORETO URZUA"/>
    <s v="BCI seguros Generales"/>
    <s v="BD"/>
  </r>
  <r>
    <x v="2"/>
    <n v="202010145620649"/>
    <s v="ACSELX"/>
    <s v="Luis Muñoz Manriquez"/>
    <n v="5569"/>
    <s v="PASADO A QA"/>
    <s v="ACSELX"/>
    <s v="BCI"/>
    <s v="Mejora/cambio solicitado por Usuario"/>
    <s v="CARLA IQUIRA"/>
    <s v="** SVN  nro    61116   ***   ESQUEMA : ACSEL BASE _ P01 1. Respaldo componentes forms       AVJORDAN.fmb   - AVJORDAN.fmx 2. EJECUTAR SCRIPT        ACS_PRD_AVISODET.SQL      ACS_PRD_AVISOPDF.SQL 3. Copiar los programas según ruta SVN      AVJORDAN.fm..."/>
    <m/>
    <m/>
    <m/>
    <s v="https://svn.bciseguros.cl/svn/Repositorio_Principal/BCI/ACSELX/V6.0/branches/V6.0/Acselx/Acsel_6i/BasedeDatos"/>
    <m/>
    <m/>
    <d v="2020-11-17T17:30:03"/>
    <d v="2020-11-18T18:12:58"/>
    <m/>
    <m/>
    <m/>
    <d v="1899-12-31T00:42:00"/>
    <s v="martes"/>
    <s v="24:42"/>
    <d v="1899-12-30T00:00:00"/>
    <x v="0"/>
    <s v="PASADO A QA"/>
    <x v="5"/>
    <s v="PAOLA CONTRERAS"/>
    <s v="BCI Seguros Vida"/>
    <s v="WEB"/>
  </r>
  <r>
    <x v="2"/>
    <n v="202007205619687"/>
    <s v="webdescuentosespeciales"/>
    <s v="Francisco Gutiérrez Muñoz"/>
    <n v="5576"/>
    <s v="SOLICITADO A PROD."/>
    <s v="IIS"/>
    <s v="BCI"/>
    <s v="Mejora/cambio solicitado por Usuario"/>
    <s v="FELIPE ARANCIBIA"/>
    <s v="- Respaldar carpeta de destino - Copiar desde carpeta de origen a carpeta de destino, no copiar web.config - Agregar en archivo Web.config  cambiando las conexión según sea el ambiente (QA).  &amp;lt;add name=&amp;quot;ecmp-Zenit&amp;quot; connectionString=&amp;quot;D..."/>
    <m/>
    <m/>
    <m/>
    <s v="https://svn.bciseguros.cl/svn/Repositorio_Principal/BCI/IIS/WEB/webDescuentosEspeciales/branches/V2.4/"/>
    <m/>
    <m/>
    <d v="2020-11-18T11:43:09"/>
    <d v="2020-11-18T18:08:26"/>
    <d v="2020-11-19T10:55:23"/>
    <m/>
    <m/>
    <d v="1899-12-30T06:25:00"/>
    <s v="miércoles"/>
    <s v="6:25"/>
    <n v="-44154.455127314817"/>
    <x v="0"/>
    <s v="PASADO A QA"/>
    <x v="2"/>
    <s v="LORETO URZUA"/>
    <s v="BCI seguros Generales"/>
    <s v="WEB"/>
  </r>
  <r>
    <x v="3"/>
    <n v="202012155621295"/>
    <s v="apievaluacion"/>
    <s v="Veronica Querales Alcalde"/>
    <n v="5785"/>
    <s v="RECHAZADO"/>
    <s v="IIS"/>
    <s v="BCI"/>
    <s v="Mejora/cambio solicitado por Usuario"/>
    <s v="SUSANA TELLO"/>
    <s v="1-Respaldar el sitio actual. 2-Ejecutar los siguientes scripts de la carpeta correspondiente detallo svn: https://svn.bciseguros.cl/svn/Repositorio_Principal/BCI/IIS/WS/ApiEvaluacion/branches/V1.1/Scripts BD: P01 Esquema: Acsel y ADMSER identificados en ..."/>
    <m/>
    <s v="Rutas Origen o Destinos Invalidas"/>
    <m/>
    <s v="https://svn.bciseguros.cl/svn/Repositorio_Principal/BCI/IIS/WS/ApiEvaluacion/branches/V1.1"/>
    <m/>
    <m/>
    <d v="2020-12-15T17:47:50"/>
    <d v="2020-12-16T08:32:29"/>
    <m/>
    <m/>
    <m/>
    <d v="1899-12-30T14:44:00"/>
    <s v="martes"/>
    <s v="14:44"/>
    <d v="1899-12-30T00:00:00"/>
    <x v="0"/>
    <s v="RECHAZADO"/>
    <x v="7"/>
    <s v="CARLOS ZUÑIGA"/>
    <s v="BCI seguros Generales"/>
    <s v="WEB"/>
  </r>
  <r>
    <x v="2"/>
    <n v="202008105619900"/>
    <s v="Diferenciacion aplicacion de pagos para Polizas con Ahorro versus sin Ahorro"/>
    <s v="Maria Luisa Chitu Chaumes"/>
    <n v="5559"/>
    <s v="PASADO A QA"/>
    <s v="ACSELX"/>
    <s v="BCI"/>
    <s v="Mejora/cambio solicitado por Usuario"/>
    <s v="JUAN PABLO VARGAS ORTIZ"/>
    <s v="Instrucciones para Forms y reportes: 1. Copiar los componentes AplRecau.fmb y AplRecau.fmx desde la ruta origen en SVN 61074 al destino (es un forms nuevo) 2. No aplica vuelta atras ya que se trata de un forms nuevo Instrucciones para Base de Datos: ..."/>
    <m/>
    <m/>
    <m/>
    <s v="https://svn.bciseguros.cl/svn/Repositorio_Principal/BCI/ACSELX/V6.0/branches/V6.0/Acselx/Acsel_6i"/>
    <m/>
    <m/>
    <d v="2020-11-17T12:22:43"/>
    <d v="2020-11-18T17:25:05"/>
    <m/>
    <m/>
    <m/>
    <d v="1899-12-31T05:02:00"/>
    <s v="martes"/>
    <s v="29:2"/>
    <d v="1899-12-30T00:00:00"/>
    <x v="0"/>
    <s v="PASADO A QA"/>
    <x v="5"/>
    <s v="CARLOS ZUÑIGA"/>
    <s v="BCI Seguros Vida"/>
    <s v="WEB"/>
  </r>
  <r>
    <x v="1"/>
    <n v="202012175621333"/>
    <s v="Comunicaciongeovictoria"/>
    <s v="Juan Carlos Fuentes Poblete"/>
    <n v="6022"/>
    <s v="RECHAZADO"/>
    <s v="Consola"/>
    <s v="BCI"/>
    <s v="Mejora/cambio solicitado por Usuario"/>
    <s v="NANCY GODOY"/>
    <s v="NO TIENE FUENTES, DESARROLLO DE PROVEEDOR. 1- Respaldar el release del ambiente. 2- Copiar todo el contenido menos el archivo BciWinper.exe.config desde: /Release a la ubicación: Servidor de tareas QA D:\Tareas\Comunicaciongeovictoria 3- Deben estar ..."/>
    <m/>
    <s v="Instrucciones release incompletas"/>
    <s v="NO"/>
    <s v="/Release"/>
    <m/>
    <m/>
    <d v="2021-01-14T16:15:01"/>
    <d v="2021-01-19T11:33:15"/>
    <m/>
    <m/>
    <m/>
    <d v="1900-01-03T19:18:00"/>
    <s v="martes"/>
    <s v="115:18"/>
    <m/>
    <x v="0"/>
    <s v="RECHAZADO"/>
    <x v="1"/>
    <s v="DIANA PACHECO"/>
    <s v="BCI seguros Generales"/>
    <s v="WEB"/>
  </r>
  <r>
    <x v="2"/>
    <n v="202004285618734"/>
    <s v="Endosos Web"/>
    <s v="Pablo Antonio Lorca Retamales"/>
    <n v="5570"/>
    <s v="SOLICITADO A PROD."/>
    <s v="IIS"/>
    <s v="BCI"/>
    <s v="Mejora/cambio solicitado por Usuario"/>
    <s v="ALEXIA REYES"/>
    <s v="en Destino: eliminar todo el contenido salvo las carpetas &amp;quot;CargaArchivosEndosos&amp;quot; y &amp;quot;Log&amp;quot;, Copiar todo desde origen a destino incluyendo Web.config"/>
    <m/>
    <s v="."/>
    <m/>
    <s v="https://svn.bciseguros.cl/svn/Repositorio_Principal/BCI/IIS/WEB/EndososWebBackEnd/branches/V4.6/Release/QA"/>
    <m/>
    <m/>
    <d v="2020-11-17T17:51:38"/>
    <d v="2020-11-18T17:00:08"/>
    <d v="2020-12-04T22:05:18"/>
    <m/>
    <m/>
    <d v="1899-12-30T23:08:00"/>
    <s v="martes"/>
    <s v="23:8"/>
    <n v="-44169.920347222222"/>
    <x v="0"/>
    <s v="PASADO A QA"/>
    <x v="0"/>
    <s v="PAOLA VARGAS"/>
    <s v="BCI seguros Generales"/>
    <s v="WEB"/>
  </r>
  <r>
    <x v="2"/>
    <n v="202011115620976"/>
    <s v="Siniestros (RF)"/>
    <s v="Caricia Isabel Jara Cubillos"/>
    <n v="5574"/>
    <s v="SOLICITADO A PROD."/>
    <s v="AS400"/>
    <s v="BCI"/>
    <s v="Mejora/cambio solicitado por Usuario"/>
    <s v="WALDO VALDES"/>
    <s v="."/>
    <m/>
    <m/>
    <m/>
    <m/>
    <m/>
    <m/>
    <d v="2020-11-18T10:59:09"/>
    <d v="2020-11-18T12:44:14"/>
    <d v="2020-11-19T13:18:43"/>
    <m/>
    <m/>
    <d v="1899-12-30T01:45:00"/>
    <s v="miércoles"/>
    <s v="1:45"/>
    <n v="-44154.554664351854"/>
    <x v="0"/>
    <s v="PASADO A QA"/>
    <x v="3"/>
    <s v="LUIS SILVA"/>
    <s v="BCI seguros Generales"/>
    <s v="WEB"/>
  </r>
  <r>
    <x v="2"/>
    <n v="202007135619592"/>
    <s v="Revisi&amp;oacute;n controles sist&amp;eacute;micos de siniestros p&amp;oacute;lizas Presto"/>
    <s v="Maria Luisa Chitu Chaumes"/>
    <n v="5573"/>
    <s v="SOLICITADO A PROD."/>
    <s v="ACSELX"/>
    <s v="BCI"/>
    <s v="Mejora/cambio solicitado por Usuario"/>
    <s v="SUSANA TELLO"/>
    <s v="Instrucciones para Forms y reportes: SVN = 61161 1. Respaldar los componentes MSING.FMB y MSING.FMX 2. Copiar los componentes MSING.FMB y MSING.FMX desde la ruta origen en SVN 61161 al destino 3. En caso de error restaurar los componentes MSING.FMB ..."/>
    <m/>
    <m/>
    <m/>
    <s v="https://svn.bciseguros.cl/svn/Repositorio_Principal/BCI/ACSELX/V6.0/branches/V6.0/Acselx/Acsel_6i"/>
    <m/>
    <m/>
    <d v="2020-11-18T10:47:20"/>
    <d v="2020-11-18T12:37:31"/>
    <d v="2020-11-18T17:47:27"/>
    <m/>
    <m/>
    <d v="1899-12-30T01:50:00"/>
    <s v="miércoles"/>
    <s v="1:50"/>
    <n v="-44153.741284722222"/>
    <x v="0"/>
    <s v="PASADO A QA"/>
    <x v="5"/>
    <s v="CARLOS ZUÑIGA"/>
    <s v="BCI Seguros Vida"/>
    <s v="WEB"/>
  </r>
  <r>
    <x v="2"/>
    <n v="202004285618734"/>
    <s v="Endosos Web"/>
    <s v="Pablo Antonio Lorca Retamales"/>
    <n v="5571"/>
    <s v="PASADO A QA"/>
    <s v="Otros"/>
    <s v="BCI"/>
    <s v="Mejora/cambio solicitado por Usuario"/>
    <s v="ALEXIA REYES"/>
    <s v="Eliminar todo lo que se encuentra en el destino y luego copiar desde origen"/>
    <m/>
    <m/>
    <m/>
    <s v="https://svn.bciseguros.cl/svn/Repositorio_Principal/BCI/ANGULAR/EndososWeb/branches/V4.6/Release/QA"/>
    <m/>
    <m/>
    <d v="2020-11-17T17:57:59"/>
    <d v="2020-11-18T12:32:52"/>
    <m/>
    <m/>
    <m/>
    <d v="1899-12-30T18:34:00"/>
    <s v="martes"/>
    <s v="18:34"/>
    <d v="1899-12-30T00:00:00"/>
    <x v="0"/>
    <s v="PASADO A QA"/>
    <x v="0"/>
    <s v="PAOLA VARGAS"/>
    <s v="BCI seguros Generales"/>
    <s v="WEB"/>
  </r>
  <r>
    <x v="2"/>
    <n v="202010145620650"/>
    <s v="Avisos WEB; Generaci&amp;amp;amp;amp;amp;amp;oacute;n de Avisos .TXT"/>
    <s v="Luis Jose Dellan Liscano"/>
    <n v="5572"/>
    <s v="PASADO A QA"/>
    <s v="AS400"/>
    <s v="ZENIT"/>
    <s v="Mejora/cambio solicitado por Usuario"/>
    <s v="MAURO SALAZAR C"/>
    <s v="1.- Copiar objeto de origen a destino."/>
    <m/>
    <m/>
    <m/>
    <m/>
    <m/>
    <m/>
    <d v="2020-11-18T10:43:21"/>
    <d v="2020-11-18T10:52:05"/>
    <m/>
    <m/>
    <m/>
    <d v="1899-12-30T00:08:00"/>
    <s v="miércoles"/>
    <s v="0:8"/>
    <d v="1899-12-30T00:00:00"/>
    <x v="0"/>
    <s v="PASADO A QA"/>
    <x v="3"/>
    <s v="CARLA IQUIRA"/>
    <s v="Zenit Seguros"/>
    <s v="WEB"/>
  </r>
  <r>
    <x v="2"/>
    <n v="202011135620991"/>
    <s v="Menu para generar ingresos mensuales desde acsel x"/>
    <s v="Maria Luisa Chitu Chaumes"/>
    <n v="5566"/>
    <s v="SOLICITADO A PROD."/>
    <s v="ACSELX"/>
    <s v="BCI"/>
    <s v="Mejora/cambio solicitado por Usuario"/>
    <s v="CARLOS VILLALOBOS"/>
    <s v="Instrucciones para Forms y reportes: 1. Copiar los componentes Geingvid.fmb y Geingvid.fmx desde la ruta origen en SVN 61094 al destino (es un forms nuevo) 2. No aplica vuelta atras ya que se trata de un forms nuevo"/>
    <m/>
    <m/>
    <m/>
    <s v="https://svn.bciseguros.cl/svn/Repositorio_Principal/BCI/ACSELX/V6.0/branches/V6.0/Acselx/Acsel_6i"/>
    <m/>
    <m/>
    <d v="2020-11-17T16:19:49"/>
    <d v="2020-11-18T10:49:45"/>
    <d v="2020-11-26T09:55:24"/>
    <m/>
    <m/>
    <d v="1899-12-30T18:29:00"/>
    <s v="martes"/>
    <s v="18:29"/>
    <n v="-44161.413472222222"/>
    <x v="0"/>
    <s v="PASADO A QA"/>
    <x v="5"/>
    <s v="CARLOS ZUÑIGA"/>
    <s v="BCI Seguros Vida"/>
    <s v="WEB"/>
  </r>
  <r>
    <x v="2"/>
    <n v="202010145620648"/>
    <s v="Avisos WEB; Generaci&amp;amp;amp;amp;amp;oacute;n de Avisos .TXT"/>
    <s v="Luis Jose Dellan Liscano"/>
    <n v="5565"/>
    <s v="PASADO A QA"/>
    <s v="AS400"/>
    <s v="BCI"/>
    <s v="Mejora/cambio solicitado por Usuario"/>
    <s v="MAURO SALAZAR C"/>
    <s v="1.- Borrar objeto TSAVOD02 en destino. 2.- Copiar objeto de origen a destino."/>
    <m/>
    <m/>
    <m/>
    <m/>
    <m/>
    <m/>
    <d v="2020-11-17T15:44:59"/>
    <d v="2020-11-18T10:38:28"/>
    <m/>
    <m/>
    <m/>
    <d v="1899-12-30T18:53:00"/>
    <s v="martes"/>
    <s v="18:53"/>
    <d v="1899-12-30T00:00:00"/>
    <x v="0"/>
    <s v="PASADO A QA"/>
    <x v="3"/>
    <s v="CARLA IQUIRA"/>
    <s v="BCI seguros Generales"/>
    <s v="WEB"/>
  </r>
  <r>
    <x v="2"/>
    <n v="201912045617109"/>
    <s v="Centralizaci&amp;amp;amp;oacute;n de Reprogramaciones"/>
    <s v="Luis Alejandro Caceres Lopez"/>
    <n v="5568"/>
    <s v="PASADO A QA"/>
    <s v="AS400"/>
    <s v="BCI"/>
    <s v="Mejora/cambio solicitado por Usuario"/>
    <s v="PRISCILLA FUENTEALBA"/>
    <s v="Avisar a Cristian Alarcón 9 9955 2004 gracias externo.cristian.alarcon@bciseguros.com"/>
    <m/>
    <m/>
    <m/>
    <m/>
    <m/>
    <m/>
    <d v="2020-11-17T17:19:33"/>
    <d v="2020-11-18T10:35:24"/>
    <m/>
    <m/>
    <m/>
    <d v="1899-12-30T17:15:00"/>
    <s v="martes"/>
    <s v="17:15"/>
    <d v="1899-12-30T00:00:00"/>
    <x v="0"/>
    <s v="PASADO A QA"/>
    <x v="3"/>
    <s v="LUIS SILVA"/>
    <s v="BCI seguros Generales"/>
    <s v="WEB"/>
  </r>
  <r>
    <x v="2"/>
    <n v="202011175621015"/>
    <s v="CotizadorDirectoZenit"/>
    <s v="Francisco Gutiérrez Muñoz"/>
    <n v="5563"/>
    <s v="SOLICITADO A PROD."/>
    <s v="IIS"/>
    <s v="ZENIT"/>
    <s v="Mejora/cambio solicitado por Usuario"/>
    <s v="FELIPE ARANCIBIA"/>
    <s v="- Respaldar carpeta de destino - Copiar desde carpeta de origen a carpeta de destino, no copiar web.config"/>
    <m/>
    <m/>
    <m/>
    <s v="https://svn.bciseguros.cl/svn/Repositorio_Principal/ZENIT/IIS/WEB/CotizadorDirecto/branches/V6.3/"/>
    <m/>
    <m/>
    <d v="2020-11-17T15:23:50"/>
    <d v="2020-11-18T10:22:07"/>
    <d v="2020-11-19T11:02:00"/>
    <m/>
    <m/>
    <d v="1899-12-30T18:58:00"/>
    <s v="martes"/>
    <s v="18:58"/>
    <n v="-44154.459722222222"/>
    <x v="0"/>
    <s v="PASADO A QA"/>
    <x v="2"/>
    <s v="LORETO URZUA"/>
    <s v="Zenit Seguros"/>
    <s v="WEB"/>
  </r>
  <r>
    <x v="1"/>
    <n v="202012175621333"/>
    <s v="Comunicaciongeovictoria"/>
    <s v="Juan Carlos Fuentes Poblete"/>
    <n v="6020"/>
    <s v="RECHAZADO"/>
    <s v="Consola"/>
    <s v="BCI"/>
    <s v="Mejora/cambio solicitado por Usuario"/>
    <s v="NANCY GODOY"/>
    <s v="NO TIENE FUENTES, DESARROLLO DE PROVEEDOR. 1- Respaldar el release del ambiente. 2- Copiar todo el contenido menos el archivo BciWinper.exe.config desde: https://svn.bciseguros.cl/svn/Repositorio_Principal/BCI/CONSOLAS/Comunicaciongeovictoria/branches/..."/>
    <m/>
    <s v="Instrucciones con ruta SVN"/>
    <s v="NO"/>
    <s v="https://svn.bciseguros.cl/svn/Repositorio_Principal/BCI/CONSOLAS/Comunicaciongeovictoria/branches/V1.8/Release"/>
    <m/>
    <m/>
    <d v="2021-01-14T13:54:40"/>
    <d v="2021-01-14T15:47:52"/>
    <m/>
    <m/>
    <m/>
    <d v="1899-12-30T01:53:00"/>
    <s v="jueves"/>
    <s v="1:53"/>
    <d v="1899-12-30T00:00:00"/>
    <x v="0"/>
    <s v="RECHAZADO"/>
    <x v="1"/>
    <s v="DIANA PACHECO"/>
    <s v="BCI seguros Generales"/>
    <s v="WEB"/>
  </r>
  <r>
    <x v="3"/>
    <n v="202012295621428"/>
    <s v="apiepac"/>
    <s v="Juan Carlos Fuentes Poblete"/>
    <n v="5908"/>
    <s v="RECHAZADO"/>
    <s v="IIS"/>
    <s v="BCI"/>
    <s v="Nuevo"/>
    <s v="YORKA CARVAJAL"/>
    <s v="NO EJECUTAR INSTRUCCIONES DE QA, SOLUCION CARGADA POR INTEGRACION CONTINUA UTILIZANDO JENKINS 1- crear sitio web epac.qa.bciseguros.cl con framework 4.6.1 2- copiar de origen a destino."/>
    <s v="NO EJECUTAR INSTRUCCIONES DE QA, SOLUCION CARGADA POR INTEGRACION CONTINUA UTILIZANDO JENKINS Ejecutar el siguiente script: /Linea Desarrollo/Script/CREAOBJETOSBD.sql"/>
    <s v="Cancelada por Desarrollador"/>
    <s v="SI"/>
    <s v="https://svn.bciseguros.cl/svn/integracion_continua/BCI/WEB/Epac/branches/Linea Desarrollo"/>
    <m/>
    <m/>
    <d v="2020-12-29T15:45:37"/>
    <d v="2020-12-29T15:55:05"/>
    <m/>
    <m/>
    <m/>
    <d v="1899-12-30T00:09:00"/>
    <s v="martes"/>
    <s v="0:9"/>
    <d v="1899-12-30T00:00:00"/>
    <x v="0"/>
    <s v="RECHAZADO"/>
    <x v="1"/>
    <s v="DIANA PACHECO"/>
    <s v="BCI seguros Generales"/>
    <s v="BD"/>
  </r>
  <r>
    <x v="2"/>
    <n v="202003055618247"/>
    <s v="Proceso de Carga Solventa"/>
    <s v="Eduardo Antonio Fernandez Zuñiga"/>
    <n v="5544"/>
    <s v="SOLICITADO A PROD."/>
    <s v="ACSELX"/>
    <s v="BCI"/>
    <s v="Mejora/cambio solicitado por Usuario"/>
    <s v="MARIA ELENA SORIANO"/>
    <s v="SVN: 61017 Esquema : ACSELX Respaldar Programa Fuente CARHIPOT.fmb Copiar los componentes  CARHIPOT.fmb y  CARHIPOT.fmx Ejecutar Script SQ_idregistro_Drop.sql  ( ejecutar solo si existe sequencia acsel.SQ_Idregistro ) Ejecutar Script SQ_idregistro_cr..."/>
    <m/>
    <m/>
    <m/>
    <s v="https://svn.bciseguros.cl/svn/Repositorio_Principal/BCI/ACSELX/V6.0/branches/V6.0/Acselx/Acsel_6i"/>
    <m/>
    <m/>
    <d v="2020-11-16T18:37:12"/>
    <d v="2020-11-18T08:54:41"/>
    <d v="2020-11-24T12:38:19"/>
    <m/>
    <m/>
    <d v="1899-12-31T14:17:00"/>
    <s v="lunes"/>
    <s v="38:17"/>
    <n v="-44159.526608796295"/>
    <x v="0"/>
    <s v="PASADO A QA"/>
    <x v="5"/>
    <s v="CARLOS ZUÑIGA"/>
    <s v="BCI Seguros Vida"/>
    <s v="WEB"/>
  </r>
  <r>
    <x v="2"/>
    <n v="202008115619919"/>
    <s v="PR_POLIZA, Renovar"/>
    <s v="Jorge Luis Rantul Mansilla"/>
    <n v="5543"/>
    <s v="SOLICITADO A PROD."/>
    <s v="ACSELX"/>
    <s v="BCI"/>
    <s v="Error detectado por usuario"/>
    <s v="RONNY TORRES"/>
    <s v="Instrucciones: REVISION SVN Nro: 61001. Fecha: 16/Nov/2020. Base de Datos: 1.- Respaldar PKG ACSEL.PR_POLIZA 2.- Ejecutar Script Tabla_LOG_POL_NUMREN.sql 3.- Ejecutar script PR_POLIZA.pck Rollback Base de Datos: En caso de caída o error: 1.- Volver a..."/>
    <m/>
    <m/>
    <m/>
    <s v="https://svn.bciseguros.cl/svn/Repositorio_Principal/BCI/ACSELX/V6.0/branches/V6.0/Acselx/Acsel_6i"/>
    <m/>
    <m/>
    <d v="2020-11-16T13:04:57"/>
    <d v="2020-11-17T17:31:25"/>
    <d v="2020-11-19T15:44:31"/>
    <m/>
    <m/>
    <d v="1899-12-31T04:26:00"/>
    <s v="lunes"/>
    <s v="28:26"/>
    <n v="-44154.655914351853"/>
    <x v="0"/>
    <s v="PASADO A QA"/>
    <x v="5"/>
    <s v="CARLOS ZUÑIGA"/>
    <s v="BCI Seguros Vida"/>
    <s v="WEB"/>
  </r>
  <r>
    <x v="3"/>
    <n v="202012295621428"/>
    <s v="apiepac"/>
    <s v="Juan Carlos Fuentes Poblete"/>
    <n v="5905"/>
    <s v="RECHAZADO"/>
    <s v="IIS"/>
    <s v="BCI"/>
    <s v="Nuevo"/>
    <s v="YORKA CARVAJAL"/>
    <s v="NO EJECUTAR INSTRUCCIONES DE QA, SOLUCION CARGADA POR INTEGRACION CONTINUA UTILIZANDO JENKINS 1- crear sitio web apiepac.qa.bciseguros.cl con framework 4.6.1 2- copiar de origen a destino."/>
    <s v="NO EJECUTAR INSTRUCCIONES DE QA, SOLUCION CARGADA POR INTEGRACION CONTINUA UTILIZANDO JENKINS Ejecutar el siguiente script: /Linea Desarrollo/Script/CREAOBJETOSBD.sql"/>
    <s v="Cancelada por Desarrollador"/>
    <s v="SI"/>
    <s v="https://svn.bciseguros.cl/svn/integracion_continua/BCI/WEB/Epac/branches/Linea Desarrollo"/>
    <m/>
    <m/>
    <d v="2020-12-29T14:26:30"/>
    <d v="2020-12-29T15:54:38"/>
    <m/>
    <m/>
    <m/>
    <d v="1899-12-30T01:28:00"/>
    <s v="martes"/>
    <s v="1:28"/>
    <d v="1899-12-30T00:00:00"/>
    <x v="0"/>
    <s v="RECHAZADO"/>
    <x v="1"/>
    <s v="DIANA PACHECO"/>
    <s v="BCI seguros Generales"/>
    <s v="BD"/>
  </r>
  <r>
    <x v="2"/>
    <n v="202008125619931"/>
    <s v="CargaSoapAS400BCI"/>
    <s v="Rodrigo Esteban Vistoso Martínez"/>
    <n v="5561"/>
    <s v="SOLICITADO A PROD."/>
    <s v="Consola"/>
    <s v="BCI"/>
    <s v="Paso en etapas"/>
    <s v="FRANCISCO AGUILAR"/>
    <s v="Seguir los siguientes pasos 1) Deshabilitar consola de Carga SOAP BCI llamada CargaSoapAS400BCI"/>
    <m/>
    <s v="Necesitan Respaldo para deasabilitar la consola de produccion"/>
    <m/>
    <s v="https://svn.bciseguros.cl/svn/Repositorio_Principal/BCI/CONSOLAS/CargaVentasSOAP/branches/V1.4"/>
    <m/>
    <m/>
    <d v="2020-11-17T12:55:27"/>
    <d v="2020-11-17T16:41:52"/>
    <d v="2020-11-17T17:56:19"/>
    <m/>
    <m/>
    <d v="1899-12-30T03:46:00"/>
    <s v="martes"/>
    <s v="3:46"/>
    <n v="-44152.747442129628"/>
    <x v="0"/>
    <s v="PASADO A QA"/>
    <x v="2"/>
    <s v="LORETO URZUA"/>
    <s v="BCI seguros Generales"/>
    <s v="WEB"/>
  </r>
  <r>
    <x v="2"/>
    <n v="202011135620998"/>
    <s v="RI#202011135620998 &amp;mdash; Configurar CP ONCC planes M23 y M24 en Generadores PDF"/>
    <s v="Yusmarys Guatarama Delgado"/>
    <n v="5558"/>
    <s v="SOLICITADO A PROD."/>
    <s v="Ensemble"/>
    <s v="BCI"/>
    <s v="Urgencia"/>
    <s v="MARIA ELENA SORIANO"/>
    <s v="Copiar carpetas Servidores: Desde: rescatar de la ruta https://svn.bciseguros.cl/svn/Repositorio_Principal/BCI/ENSEMBLE/branches/ONCC hasta:  \\100.100.2.123\servicePDF\plantillas\vida\ONCC (Servidor QA) VERSION#61075"/>
    <m/>
    <m/>
    <m/>
    <s v="https://svn.bciseguros.cl/svn/Repositorio_Principal/BCI/ENSEMBLE/branches"/>
    <m/>
    <m/>
    <d v="2020-11-17T11:49:53"/>
    <d v="2020-11-17T16:39:14"/>
    <d v="2020-11-17T16:43:59"/>
    <m/>
    <m/>
    <d v="1899-12-30T04:49:00"/>
    <s v="martes"/>
    <s v="4:49"/>
    <n v="-44152.697210648148"/>
    <x v="2"/>
    <s v="PASADO A QA"/>
    <x v="10"/>
    <n v="0"/>
    <s v="BCI seguros Generales"/>
    <s v="WEB"/>
  </r>
  <r>
    <x v="2"/>
    <n v="202011175621016"/>
    <s v="cotizadorsegurovida.bciseguros.cl"/>
    <s v="Esteban Antonio Ortega Mora"/>
    <n v="5564"/>
    <s v="SOLICITADO A PROD."/>
    <s v="IIS"/>
    <s v="BCI"/>
    <s v="Urgencia"/>
    <s v="FELIPE ARANCIBIA"/>
    <s v="Paso 1: respaldar particion de destino. Paso 2: copiar origen a destino, sin considerar directorios Bandeja y Log, ni archivo web.config Paso 3: Ejecutar en BD Q11 bajo esquema ADMACPE los siguientes script 1- https://svn.bciseguros.cl/svn/Repositorio_Pr..."/>
    <m/>
    <m/>
    <m/>
    <s v="https://svn.bciseguros.cl/svn/Repositorio_Principal/BCI/IIS/WEB/cotizadorSeguroVida/branches/V2.5.2/Fuentes"/>
    <m/>
    <m/>
    <d v="2020-11-17T15:36:38"/>
    <d v="2020-11-17T16:11:22"/>
    <d v="2020-11-17T16:23:19"/>
    <m/>
    <m/>
    <d v="1899-12-30T00:34:00"/>
    <s v="martes"/>
    <s v="0:34"/>
    <n v="-44152.682858796295"/>
    <x v="2"/>
    <s v="PASADO A QA"/>
    <x v="2"/>
    <s v="LORETO URZUA"/>
    <s v="BCI seguros Generales"/>
    <s v="WEB"/>
  </r>
  <r>
    <x v="0"/>
    <n v="202012305621462"/>
    <s v="Proceso de generaci&amp;oacute;n de base de datos de CXP sin OP generada"/>
    <s v="Maria Luisa Chitu Chaumes"/>
    <n v="6235"/>
    <s v="RECHAZADO"/>
    <s v="ACSELX"/>
    <s v="BCI"/>
    <s v="Error detectado por desarrollador"/>
    <s v="MARIA ELENA SORIANO"/>
    <s v="Instrucciones para Forms y reportes: 1. Copiar los componentes CXPPEND.fmb y CXPPEND.fmx desde la ruta origen en SVN 65120 al destino (es un forms nuevo) 2. No aplica vuelta atrás ya que se trata de un forms nuevo"/>
    <s v="Instrucciones para Base de Datos: 1. Copiar los componentes desde ruta origen en SVN 65120 al destino 2. Ejecutar los scripts en el siguiente orden:       - drop_tabla_ACS_CTASPAGAR_PENDIENTE_V02.sql  (la tabla ya se encuentra creada en ambiente QA)   ..."/>
    <s v="Problema ejecucion script"/>
    <s v="NO"/>
    <s v="https://svn.bciseguros.cl/svn/Repositorio_Principal/BCI/ACSELX/V6.0/branches/V6.0/Acselx/Acsel_6i"/>
    <m/>
    <m/>
    <d v="2021-02-11T12:10:15"/>
    <d v="2021-02-12T09:04:28"/>
    <m/>
    <m/>
    <m/>
    <d v="1899-12-30T20:54:00"/>
    <s v="viernes"/>
    <s v="20:54"/>
    <m/>
    <x v="0"/>
    <s v="RECHAZADO"/>
    <x v="5"/>
    <s v="CARLOS ZUÑIGA"/>
    <s v="BCI Seguros Vida"/>
    <s v="BD"/>
  </r>
  <r>
    <x v="2"/>
    <n v="202011175621014"/>
    <s v="WorksiteZenit"/>
    <s v="Francisco Gutiérrez Muñoz"/>
    <n v="5556"/>
    <s v="SOLICITADO A PROD."/>
    <s v="IIS"/>
    <s v="ZENIT"/>
    <s v="Mejora/cambio solicitado por Usuario"/>
    <s v="FELIPE ARANCIBIA"/>
    <s v="- Respaldar carpeta de destino - Copiar desde carpeta de origen a carpeta de destino, no copiar web.config"/>
    <m/>
    <m/>
    <m/>
    <s v="https://svn.bciseguros.cl/svn/Repositorio_Principal/ZENIT/IIS/WEB/worksite/branches/V3.3/"/>
    <m/>
    <m/>
    <d v="2020-11-17T11:47:45"/>
    <d v="2020-11-17T15:14:58"/>
    <d v="2020-11-19T10:57:35"/>
    <m/>
    <m/>
    <d v="1899-12-30T03:27:00"/>
    <s v="martes"/>
    <s v="3:27"/>
    <n v="-44154.456655092596"/>
    <x v="0"/>
    <s v="PASADO A QA"/>
    <x v="2"/>
    <s v="LORETO URZUA"/>
    <s v="Zenit Seguros"/>
    <s v="WEB"/>
  </r>
  <r>
    <x v="2"/>
    <n v="202011115620976"/>
    <s v="Siniestros (RF)"/>
    <s v="Caricia Isabel Jara Cubillos"/>
    <n v="5560"/>
    <s v="PASADO A QA"/>
    <s v="AS400"/>
    <s v="BCI"/>
    <s v="Mejora/cambio solicitado por Usuario"/>
    <s v="WALDO VALDES"/>
    <s v="."/>
    <m/>
    <m/>
    <m/>
    <m/>
    <m/>
    <m/>
    <d v="2020-11-17T12:28:04"/>
    <d v="2020-11-17T12:56:56"/>
    <m/>
    <m/>
    <m/>
    <d v="1899-12-30T00:28:00"/>
    <s v="martes"/>
    <s v="0:28"/>
    <d v="1899-12-30T00:00:00"/>
    <x v="0"/>
    <s v="PASADO A QA"/>
    <x v="3"/>
    <s v="LUIS SILVA"/>
    <s v="BCI seguros Generales"/>
    <s v="WEB"/>
  </r>
  <r>
    <x v="2"/>
    <n v="202011055620904"/>
    <s v="siniestros (IM)"/>
    <s v="Caricia Isabel Jara Cubillos"/>
    <n v="5553"/>
    <s v="PASADO A QA"/>
    <s v="AS400"/>
    <s v="BCI"/>
    <s v="Mejora/cambio solicitado por Usuario"/>
    <s v="CARLA IQUIRA"/>
    <s v="."/>
    <m/>
    <m/>
    <m/>
    <m/>
    <m/>
    <m/>
    <d v="2020-11-17T10:49:38"/>
    <d v="2020-11-17T12:54:58"/>
    <m/>
    <m/>
    <m/>
    <d v="1899-12-30T02:05:00"/>
    <s v="martes"/>
    <s v="2:5"/>
    <d v="1899-12-30T00:00:00"/>
    <x v="0"/>
    <s v="PASADO A QA"/>
    <x v="3"/>
    <s v="LUIS SILVA"/>
    <s v="BCI seguros Generales"/>
    <s v="WEB"/>
  </r>
  <r>
    <x v="2"/>
    <n v="202008085619889"/>
    <s v="Tarificacion3.0"/>
    <s v="Javier Guillermo Cautivo Ramírez"/>
    <n v="5549"/>
    <s v="SOLICITADO A PROD."/>
    <s v="IIS"/>
    <s v="BCI"/>
    <s v="Mejora/cambio solicitado por Usuario"/>
    <s v="DANIEL ARENDS"/>
    <s v="- Respaldar destino. - Borrar todo el contenido de la carpeta excepto Web.config, Carpetas Logs, Respaldo - Copiar y pegar de origen a destino, excepto Web.config, Carpetas Logs, Respaldo - Reciclar pool. Rollback: - Restaurar lo respaldado en la misma..."/>
    <m/>
    <m/>
    <m/>
    <s v="https://svn.bciseguros.cl/svn/Repositorio_Principal/BCI/IIS/WS/Tarificacion3.0/branches/V1.5/Fuentes"/>
    <m/>
    <m/>
    <d v="2020-11-16T18:46:53"/>
    <d v="2020-11-17T11:50:31"/>
    <d v="2020-11-19T13:01:21"/>
    <m/>
    <m/>
    <d v="1899-12-30T17:03:00"/>
    <s v="lunes"/>
    <s v="17:3"/>
    <n v="-44154.542604166665"/>
    <x v="0"/>
    <s v="PASADO A QA"/>
    <x v="2"/>
    <s v="LORETO URZUA"/>
    <s v="BCI seguros Generales"/>
    <s v="WEB"/>
  </r>
  <r>
    <x v="2"/>
    <n v="202008085619889"/>
    <s v="WsTarificarRipley"/>
    <s v="Javier Guillermo Cautivo Ramírez"/>
    <n v="5547"/>
    <s v="SOLICITADO A PROD."/>
    <s v="IIS"/>
    <s v="BCI"/>
    <s v="Mejora/cambio solicitado por Usuario"/>
    <s v="DANIEL ARENDS"/>
    <s v="- Respaldar destino. - Borrar todo el contenido de la carpeta excepto Web.config - Copiar y pegar de origen a destino, excepto Web.config - Reciclar pool. Rollback: - Restaurar lo respaldado en la misma carpeta."/>
    <m/>
    <m/>
    <m/>
    <s v="https://svn.bciseguros.cl/svn/Repositorio_Principal/BCI/IIS/WS/WsTarificarRipley/branches/V3.0/Fuentes"/>
    <m/>
    <m/>
    <d v="2020-11-16T18:38:23"/>
    <d v="2020-11-17T11:16:54"/>
    <d v="2020-11-19T12:58:49"/>
    <m/>
    <m/>
    <d v="1899-12-30T16:38:00"/>
    <s v="lunes"/>
    <s v="16:38"/>
    <n v="-44154.540844907409"/>
    <x v="0"/>
    <s v="PASADO A QA"/>
    <x v="2"/>
    <s v="LORETO URZUA"/>
    <s v="BCI seguros Generales"/>
    <s v="WEB"/>
  </r>
  <r>
    <x v="3"/>
    <n v="202012305621466"/>
    <s v="PMS"/>
    <s v="Juan Pablo Lizama Lira"/>
    <n v="5918"/>
    <s v="RECHAZADO"/>
    <s v="SQL"/>
    <s v="BCI"/>
    <s v="Error detectado por usuario"/>
    <s v="AGUST&amp;amp;IACUTE;N MORAGA"/>
    <s v="/Documentos"/>
    <s v="/Documentos"/>
    <s v="Instrucciones BBDD incompletas"/>
    <s v="NO"/>
    <s v="https://svn.bciseguros.cl/svn/Repositorio_Principal/BCI/OTROS/RPA(UIPATH)/PMS/branches/V1.01/Scripts"/>
    <m/>
    <m/>
    <d v="2020-12-30T15:27:31"/>
    <d v="2020-12-31T13:50:49"/>
    <m/>
    <m/>
    <m/>
    <d v="1899-12-30T22:23:00"/>
    <s v="miércoles"/>
    <s v="22:23"/>
    <d v="1899-12-30T00:00:00"/>
    <x v="0"/>
    <s v="RECHAZADO"/>
    <x v="6"/>
    <s v="CARLA IQUIRA"/>
    <s v="BCI seguros Generales"/>
    <s v="BD"/>
  </r>
  <r>
    <x v="0"/>
    <n v="202101045621488"/>
    <s v="cotizadorsegurohogar.bciseguros.cl"/>
    <s v="Francisco Gutiérrez Muñoz"/>
    <n v="6251"/>
    <s v="RECHAZADO"/>
    <s v="IIS"/>
    <s v="BCI"/>
    <s v="Mejora/cambio solicitado por Usuario"/>
    <s v="FELIPE ARANCIBIA"/>
    <s v="1.- Respaldar carpeta de destino 2.- Copiar desde origen a destino, no copiar web.config ni carpeta bandeja, XSLFoo. 3.- Reciclar pool sitio."/>
    <m/>
    <s v="Instrucciones release incompletas"/>
    <s v="NO"/>
    <s v="https://svn.bciseguros.cl/svn/Repositorio_Principal/BCI/IIS/WEB/CotizadorSeguroHogar2/branches/V2.9.2/Release"/>
    <m/>
    <m/>
    <d v="2021-02-15T15:19:25"/>
    <d v="2021-02-15T15:32:39"/>
    <m/>
    <m/>
    <m/>
    <d v="1899-12-30T00:13:00"/>
    <s v="lunes"/>
    <s v="0:13"/>
    <d v="1899-12-30T00:00:00"/>
    <x v="0"/>
    <s v="RECHAZADO"/>
    <x v="2"/>
    <s v="LORETO URZUA"/>
    <s v="BCI seguros Generales"/>
    <s v="WEB"/>
  </r>
  <r>
    <x v="2"/>
    <n v="202010055620535"/>
    <s v="ACSEL"/>
    <s v="Luis Muñoz Manriquez"/>
    <n v="5505"/>
    <s v="PASADO A QA"/>
    <s v="ACSELX"/>
    <s v="BCI"/>
    <s v="Nuevo"/>
    <s v="ESTEBAN  ORTEGA"/>
    <s v="**** svn nro      60834 **** Esquema : ACSEL Base : P01   Es un package nuevo 1. Ejecutar  Script    PR_WEB_VENTCOL.sql 2. En caso de Rollback ejecutar    PR_WEB_VENTCOL_ROLLBACK.sql"/>
    <m/>
    <m/>
    <m/>
    <s v="https://svn.bciseguros.cl/svn/Repositorio_Principal/BCI/ACSELX/V6.0/branches/V6.0/Acselx/Acsel_6i/BasedeDatos"/>
    <m/>
    <m/>
    <d v="2020-11-11T09:59:15"/>
    <d v="2020-11-17T10:32:17"/>
    <m/>
    <m/>
    <m/>
    <d v="1900-01-05T00:33:00"/>
    <s v="miércoles"/>
    <s v="144:33"/>
    <d v="1899-12-30T00:00:00"/>
    <x v="0"/>
    <s v="PASADO A QA"/>
    <x v="5"/>
    <s v="PAOLA CONTRERAS"/>
    <s v="BCI Seguros Vida"/>
    <s v="WEB"/>
  </r>
  <r>
    <x v="2"/>
    <n v="202010235620762"/>
    <s v="FIN700"/>
    <s v="Juan Pablo Lizama Lira"/>
    <n v="5492"/>
    <s v="PASADO A QA"/>
    <s v="Otros"/>
    <s v="BCI"/>
    <s v="Mejora/cambio solicitado por Usuario"/>
    <s v="LUIS GONZALEZ"/>
    <s v=" Según documentación https://svn.bciseguros.cl/svn/Repositorio_Principal/INFRAESTRUCTURA_TI/FIN700/branches/V1.51/Documentos"/>
    <m/>
    <m/>
    <m/>
    <s v="https://svn.bciseguros.cl/svn/Repositorio_Principal/INFRAESTRUCTURA_TI/FIN700/branches/V1.51"/>
    <m/>
    <m/>
    <d v="2020-11-09T15:37:08"/>
    <d v="2020-11-17T10:19:26"/>
    <m/>
    <m/>
    <m/>
    <d v="1900-01-06T18:42:00"/>
    <s v="lunes"/>
    <s v="186:42"/>
    <d v="1899-12-30T00:00:00"/>
    <x v="0"/>
    <s v="PASADO A QA"/>
    <x v="6"/>
    <s v="CARLA IQUIRA"/>
    <s v="BCI seguros Generales"/>
    <s v="WEB"/>
  </r>
  <r>
    <x v="0"/>
    <n v="202101045621493"/>
    <s v="CotizadorDirecto.zenitseguros.cl"/>
    <s v="Francisco Gutiérrez Muñoz"/>
    <n v="6152"/>
    <s v="RECHAZADO"/>
    <s v="IIS"/>
    <s v="ZENIT"/>
    <s v="Mejora/cambio solicitado por Usuario"/>
    <s v="FELIPE ARANCIBIA"/>
    <s v="- Respaldar carpeta de destino - Copiar desde origen a destino, no copiar web.config ni carpeta bandeja."/>
    <m/>
    <s v="Instrucciones release incompletas"/>
    <s v="NO"/>
    <s v="https://svn.bciseguros.cl/svn/Repositorio_Principal/ZENIT/IIS/WEB/CotizadorDirecto/branches/V6.5/Release"/>
    <m/>
    <m/>
    <d v="2021-02-02T10:21:59"/>
    <d v="2021-02-02T10:46:04"/>
    <m/>
    <m/>
    <m/>
    <d v="1899-12-30T00:24:00"/>
    <s v="martes"/>
    <s v="0:24"/>
    <d v="1899-12-30T00:00:00"/>
    <x v="0"/>
    <s v="RECHAZADO"/>
    <x v="2"/>
    <s v="LORETO URZUA"/>
    <s v="Zenit Seguros"/>
    <s v="WEB"/>
  </r>
  <r>
    <x v="2"/>
    <n v="202010145620643"/>
    <s v="Bajas Call ABCDIN"/>
    <s v="Pablo Antonio Lorca Retamales"/>
    <n v="5552"/>
    <s v="SOLICITADO A PROD."/>
    <s v="AS400"/>
    <s v="BCI"/>
    <s v="Mejora/cambio solicitado por Usuario"/>
    <s v="ALEXIA REYES"/>
    <s v="Pasar objeto, si se encuentra objeto reemplazar"/>
    <m/>
    <m/>
    <m/>
    <m/>
    <m/>
    <m/>
    <d v="2020-11-16T21:07:46"/>
    <d v="2020-11-17T08:56:03"/>
    <d v="2020-11-24T23:59:59"/>
    <m/>
    <m/>
    <d v="1899-12-30T11:48:00"/>
    <s v="lunes"/>
    <s v="11:48"/>
    <n v="-44159.999988425923"/>
    <x v="0"/>
    <s v="PASADO A QA"/>
    <x v="3"/>
    <s v="PAOLA VARGAS"/>
    <s v="BCI seguros Generales"/>
    <s v="WEB"/>
  </r>
  <r>
    <x v="2"/>
    <n v="202007075619534"/>
    <s v="SINIESTRO - LIQUIDACIO"/>
    <s v="Luis Silva Ramirez"/>
    <n v="5551"/>
    <s v="SOLICITADO A PROD."/>
    <s v="AS400"/>
    <s v="BCI"/>
    <s v="Mejora/cambio solicitado por Usuario"/>
    <s v="OSCAR MARTINEZ"/>
    <s v="Llevar de origen a Destino"/>
    <m/>
    <m/>
    <m/>
    <m/>
    <m/>
    <m/>
    <d v="2020-11-16T18:59:46"/>
    <d v="2020-11-17T08:54:24"/>
    <d v="2020-12-17T14:21:18"/>
    <m/>
    <m/>
    <d v="1899-12-30T13:54:00"/>
    <s v="lunes"/>
    <s v="13:54"/>
    <n v="-44182.598124999997"/>
    <x v="0"/>
    <s v="PASADO A QA"/>
    <x v="3"/>
    <s v="YORKA CARVAJAL"/>
    <s v="BCI seguros Generales"/>
    <s v="WEB"/>
  </r>
  <r>
    <x v="2"/>
    <n v="202008195619999"/>
    <s v="SINIESTRO - LIQUIDACIO"/>
    <s v="Luis Silva Ramirez"/>
    <n v="5550"/>
    <s v="SOLICITADO A PROD."/>
    <s v="AS400"/>
    <s v="BCI"/>
    <s v="Mejora/cambio solicitado por Usuario"/>
    <s v="CRISTIAN THEZA"/>
    <s v="Llevar de origen a estino"/>
    <m/>
    <m/>
    <m/>
    <m/>
    <m/>
    <m/>
    <d v="2020-11-16T18:53:52"/>
    <d v="2020-11-17T08:50:54"/>
    <d v="2020-12-17T12:59:32"/>
    <m/>
    <m/>
    <d v="1899-12-30T13:57:00"/>
    <s v="lunes"/>
    <s v="13:57"/>
    <n v="-44182.541342592594"/>
    <x v="0"/>
    <s v="PASADO A QA"/>
    <x v="3"/>
    <s v="YORKA CARVAJAL"/>
    <s v="BCI seguros Generales"/>
    <s v="WEB"/>
  </r>
  <r>
    <x v="2"/>
    <n v="202010065620554"/>
    <s v="Proceso de generacion de Comisiones."/>
    <s v="Marcelo Alejandro Pontigo Valenzuela"/>
    <n v="5545"/>
    <s v="SOLICITADO A PROD."/>
    <s v="AS400"/>
    <s v="BCI"/>
    <s v="Mejora/cambio solicitado por Usuario"/>
    <s v="CRISTIAN PUGA"/>
    <s v="Pasar en consecuencia."/>
    <m/>
    <m/>
    <m/>
    <m/>
    <m/>
    <m/>
    <d v="2020-11-16T17:45:53"/>
    <d v="2020-11-17T08:48:32"/>
    <d v="2020-11-27T10:42:25"/>
    <m/>
    <m/>
    <d v="1899-12-30T15:02:00"/>
    <s v="lunes"/>
    <s v="15:2"/>
    <n v="-44162.446122685185"/>
    <x v="0"/>
    <s v="PASADO A QA"/>
    <x v="3"/>
    <s v="LUIS SILVA"/>
    <s v="BCI seguros Generales"/>
    <s v="WEB"/>
  </r>
  <r>
    <x v="2"/>
    <n v="202010145620642"/>
    <s v="Prorrogas de Cesantia"/>
    <s v="Luis Silva Ramirez"/>
    <n v="5542"/>
    <s v="SOLICITADO A PROD."/>
    <s v="AS400"/>
    <s v="BCI"/>
    <s v="Mejora/cambio solicitado por Usuario"/>
    <s v="MARCELA OJEDA"/>
    <s v="Llevar de Origen a Destino"/>
    <m/>
    <m/>
    <m/>
    <m/>
    <m/>
    <m/>
    <d v="2020-11-16T10:42:35"/>
    <d v="2020-11-17T08:45:50"/>
    <d v="2021-01-14T17:24:45"/>
    <m/>
    <m/>
    <d v="1899-12-30T22:03:00"/>
    <s v="lunes"/>
    <s v="22:3"/>
    <n v="-44210.72552083333"/>
    <x v="0"/>
    <s v="PASADO A QA"/>
    <x v="3"/>
    <s v="YORKA CARVAJAL"/>
    <s v="BCI seguros Generales"/>
    <s v="WEB"/>
  </r>
  <r>
    <x v="2"/>
    <n v="202009025620176"/>
    <s v="ACSEL"/>
    <s v="Luis Muñoz Manriquez"/>
    <n v="5539"/>
    <s v="SOLICITADO A PROD."/>
    <s v="ACSELX"/>
    <s v="BCI"/>
    <s v="Paso en etapas"/>
    <s v="MARIA ELENA SORIANO"/>
    <s v="** SVN nro    60964   ** ESQUEMA : ACSEL BASE _ P01 1. Respaldo componentes forms     PAGAPERT.fmb - PAGAPERT.fmx 2. EJECUTAR SCRIPT EN EL SIGUIENTE ORDEN    2.1   TAB_ACS_DATOS_DEVOL_RUT.sql      2.2   PR_ORDEN_PAGO.SQL    2.3    PR_INTERFAZ.SQL   3...."/>
    <m/>
    <m/>
    <m/>
    <s v="https://svn.bciseguros.cl/svn/Repositorio_Principal/BCI/ACSELX/V6.0/branches/V6.0/Acselx/Acsel_6i/BasedeDatos"/>
    <m/>
    <m/>
    <d v="2020-11-16T01:29:28"/>
    <d v="2020-11-16T20:17:48"/>
    <d v="2020-11-18T23:29:01"/>
    <m/>
    <m/>
    <d v="1899-12-30T18:48:00"/>
    <s v="lunes"/>
    <s v="18:48"/>
    <n v="-44153.978483796294"/>
    <x v="0"/>
    <s v="PASADO A QA"/>
    <x v="5"/>
    <s v="PAOLA CONTRERAS"/>
    <s v="BCI Seguros Vida"/>
    <s v="WEB"/>
  </r>
  <r>
    <x v="2"/>
    <n v="202010275620793"/>
    <s v="cotizadorsegurohogarZenit"/>
    <s v="Francisco Gutiérrez Muñoz"/>
    <n v="5548"/>
    <s v="PASADO A QA"/>
    <s v="IIS"/>
    <s v="ZENIT"/>
    <s v="Error detectado por usuario"/>
    <s v="FELIPE ARANCIBIA"/>
    <s v="- Respaldar carpeta de destino - Copiar desde carpeta de origen a carpeta de destino, no copiar web.config"/>
    <m/>
    <m/>
    <m/>
    <s v="https://svn.bciseguros.cl/svn/Repositorio_Principal/ZENIT/IIS/WEB/CotizadorSeguroHogar/branches/V1.2.1/"/>
    <m/>
    <m/>
    <d v="2020-11-16T18:40:34"/>
    <d v="2020-11-16T19:59:56"/>
    <m/>
    <m/>
    <m/>
    <d v="1899-12-30T01:19:00"/>
    <s v="lunes"/>
    <s v="1:19"/>
    <d v="1899-12-30T00:00:00"/>
    <x v="0"/>
    <s v="PASADO A QA"/>
    <x v="2"/>
    <s v="LORETO URZUA"/>
    <s v="Zenit Seguros"/>
    <s v="WEB"/>
  </r>
  <r>
    <x v="2"/>
    <n v="202010275620795"/>
    <s v="CargaAS400CotizadorSeguroHogarZenit"/>
    <s v="Francisco Gutiérrez Muñoz"/>
    <n v="5532"/>
    <s v="SOLICITADO A PROD."/>
    <s v="Consola"/>
    <s v="ZENIT"/>
    <s v="Error detectado por desarrollador"/>
    <s v="FELIPE ARANCIBIA"/>
    <s v="1.- Bajar fuentes de SVN y compilar solucion. Copiar compilado (release) a carpeta destino, no sobreescribir con_carga_hogar.exe.config 2.- En archivo con_carga_hogar.exe.config cambiar conexión a TEST11G esquema ADMHOGARZ. 3.- Crear tarea programada Ca..."/>
    <m/>
    <m/>
    <m/>
    <s v="https://svn.bciseguros.cl/svn/Repositorio_Principal/ZENIT/CONSOLAS/CargaAS400CotizadorSeguroHogar/branches/V1.1"/>
    <m/>
    <m/>
    <d v="2020-11-12T16:38:04"/>
    <d v="2020-11-16T19:15:45"/>
    <d v="2020-11-19T15:30:51"/>
    <m/>
    <m/>
    <d v="1900-01-03T02:37:00"/>
    <s v="jueves"/>
    <s v="98:37"/>
    <n v="-44154.646423611113"/>
    <x v="0"/>
    <s v="PASADO A QA"/>
    <x v="2"/>
    <s v="LORETO URZUA"/>
    <s v="Zenit Seguros"/>
    <s v="WEB"/>
  </r>
  <r>
    <x v="2"/>
    <n v="202010285620811"/>
    <s v="https://www.link.cl/"/>
    <s v="Francisco Felipe Donoso Monsalve"/>
    <n v="5527"/>
    <s v="PASADO A QA"/>
    <s v="Otros"/>
    <s v="BCI"/>
    <s v="Mejora/cambio solicitado por Usuario"/>
    <s v="DIANA PACHECO"/>
    <s v="1.Respaldar sitio actual 2.En la raíz del sitio reemplazar (copiar y sobre escribir) contenido de la carpeta &amp;quot;raiz /wp-content &amp;quot;  con el contenido de la carpeta del mismo nombre ubicada en la ruta SVN: https://svn.bciseguros.cl/svn/Repositori..."/>
    <m/>
    <m/>
    <m/>
    <s v="https://svn.bciseguros.cl/svn/Repositorio_Principal/BCI/WORDPRESS/Link/branches/V1.5"/>
    <m/>
    <m/>
    <d v="2020-11-12T12:14:20"/>
    <d v="2020-11-16T17:29:00"/>
    <m/>
    <m/>
    <m/>
    <d v="1900-01-03T05:14:00"/>
    <s v="jueves"/>
    <s v="101:14"/>
    <d v="1899-12-30T00:00:00"/>
    <x v="0"/>
    <s v="PASADO A QA"/>
    <x v="8"/>
    <e v="#N/A"/>
    <s v="BCI seguros Generales"/>
    <s v="WEB"/>
  </r>
  <r>
    <x v="2"/>
    <n v="202011095620932"/>
    <s v="wsIntegracionSins"/>
    <s v="Nicolás Andrés Zapata Tobar"/>
    <n v="5538"/>
    <s v="PASADO A QA"/>
    <s v="IIS"/>
    <s v="BCI"/>
    <s v="Mejora/cambio solicitado por Usuario"/>
    <s v="DANIELA ASTORGA"/>
    <s v="Respaldar version en destino Copiar carpeta bin de origen a destino En caso de error volver a version respaldada"/>
    <m/>
    <m/>
    <m/>
    <s v="https://svn.bciseguros.cl/svn/Repositorio_Principal/BCI/IIS/WS/wsIntegracionSins/branches/V3.8/"/>
    <m/>
    <m/>
    <d v="2020-11-13T13:31:49"/>
    <d v="2020-11-16T08:51:08"/>
    <m/>
    <m/>
    <m/>
    <d v="1900-01-01T19:19:00"/>
    <s v="viernes"/>
    <s v="67:19"/>
    <d v="1899-12-30T00:00:00"/>
    <x v="0"/>
    <s v="PASADO A QA"/>
    <x v="0"/>
    <s v="PAOLA VARGAS"/>
    <s v="BCI seguros Generales"/>
    <s v="WEB"/>
  </r>
  <r>
    <x v="2"/>
    <n v="202011095620939"/>
    <s v="RenovacionLineasPersonales"/>
    <s v="Caricia Isabel Jara Cubillos"/>
    <n v="5536"/>
    <s v="SOLICITADO A PROD."/>
    <s v="AS400"/>
    <s v="BCI"/>
    <s v="Mejora/cambio solicitado por Usuario"/>
    <s v="ELIZABETH QUINTANA"/>
    <s v="."/>
    <m/>
    <m/>
    <m/>
    <m/>
    <m/>
    <m/>
    <d v="2020-11-13T11:15:25"/>
    <d v="2020-11-16T08:35:23"/>
    <d v="2020-11-19T18:26:50"/>
    <m/>
    <m/>
    <d v="1900-01-01T21:19:00"/>
    <s v="viernes"/>
    <s v="69:19"/>
    <n v="-44154.768634259257"/>
    <x v="0"/>
    <s v="PASADO A QA"/>
    <x v="3"/>
    <s v="LUIS SILVA"/>
    <s v="BCI seguros Generales"/>
    <s v="WEB"/>
  </r>
  <r>
    <x v="2"/>
    <n v="202008135619941"/>
    <s v="CotizadorHogarBanca"/>
    <s v="Florencio Elías Espinoza Chaparro"/>
    <n v="5537"/>
    <s v="PASADO A QA"/>
    <s v="IIS"/>
    <s v="BCI"/>
    <s v="Mejora/cambio solicitado por Usuario"/>
    <s v="SILVANA LANDAETA"/>
    <s v="INSTRUCCIONES BBDD A EJECUTAR EN BASE DE DATOS Q11 ESQUEMA ADMHOGAR y ADMGESHOGAR: NO HAY INSTRUCCIONES WEB: 1) Respaldar sitio Destino. 2) Borrar Sitio Destino excepto el archivo WEB.CONFIG 3) Copiar y Pegar todo el contenido de la carpeta Origen https..."/>
    <m/>
    <m/>
    <m/>
    <s v="https://svn.bciseguros.cl/svn/Repositorio_Principal/BCI/IIS/WEB/CotizadorHogarBanca/branches/V1.1"/>
    <m/>
    <m/>
    <d v="2020-11-13T11:35:10"/>
    <d v="2020-11-13T11:55:34"/>
    <m/>
    <m/>
    <m/>
    <d v="1899-12-30T00:20:00"/>
    <s v="viernes"/>
    <s v="0:20"/>
    <d v="1899-12-30T00:00:00"/>
    <x v="0"/>
    <s v="PASADO A QA"/>
    <x v="8"/>
    <e v="#N/A"/>
    <s v="BCI seguros Generales"/>
    <s v="WEB"/>
  </r>
  <r>
    <x v="1"/>
    <n v="202101055621504"/>
    <s v="cotizadorsegurovida.bciseguros.cl"/>
    <s v="Esteban Antonio Ortega Mora"/>
    <n v="5967"/>
    <s v="RECHAZADO"/>
    <s v="IIS"/>
    <s v="BCI"/>
    <s v="Mejora/cambio solicitado por Usuario"/>
    <s v="FELIPE ARANCIBIA"/>
    <s v="1.- Respaldar carpeta de destino 2.- Copiar archivos PolizaCatastrofico.xslt y PropuestaCatastrofico.xslt desde SVN https://svn.bciseguros.cl/svn/Repositorio_Principal/BCI/IIS/WEB/cotizadorSeguroVida/branches/V2.7/Release y remplazar en carpeta de destin..."/>
    <s v="Ejecutar en BD Q11 el siguiente script ubicado en svn: https://svn.bciseguros.cl/svn/Repositorio_Principal/BCI/IIS/WEB/cotizadorSeguroVida/branches/V2.7/Scripts/SCRIPT.SQL   En caso de rollback ejecutar el siguiente script: https://svn.bciseguros.cl/svn..."/>
    <s v="Instrucciones con ruta SVN"/>
    <s v="NO"/>
    <s v="https://svn.bciseguros.cl/svn/Repositorio_Principal/BCI/IIS/WEB/cotizadorSeguroVida/branches/V2.7/Fuentes"/>
    <m/>
    <m/>
    <d v="2021-01-07T15:23:43"/>
    <d v="2021-01-07T15:47:07"/>
    <m/>
    <m/>
    <m/>
    <d v="1899-12-30T00:23:00"/>
    <s v="jueves"/>
    <s v="0:23"/>
    <m/>
    <x v="0"/>
    <s v="RECHAZADO"/>
    <x v="2"/>
    <s v="LORETO URZUA"/>
    <s v="BCI seguros Generales"/>
    <s v="BD"/>
  </r>
  <r>
    <x v="0"/>
    <n v="202101055621522"/>
    <s v="Proceso de SOAP"/>
    <s v="Marcelo Alejandro Pontigo Valenzuela"/>
    <n v="6315"/>
    <s v="RECHAZADO"/>
    <s v="AS400"/>
    <s v="ZENIT"/>
    <s v="Mejora detectada por desarrollador"/>
    <s v="FRANCISCO AGUILAR"/>
    <s v="Pasar en consecuencia"/>
    <m/>
    <s v="Cancelada por Desarrollador"/>
    <s v="NO"/>
    <m/>
    <m/>
    <m/>
    <d v="2021-02-22T15:26:38"/>
    <d v="2021-02-22T15:51:38"/>
    <m/>
    <m/>
    <m/>
    <d v="1899-12-30T00:25:00"/>
    <s v="lunes"/>
    <s v="0:25"/>
    <m/>
    <x v="0"/>
    <s v="RECHAZADO"/>
    <x v="3"/>
    <s v="LUIS SILVA"/>
    <s v="Zenit Seguros"/>
    <s v="WEB"/>
  </r>
  <r>
    <x v="2"/>
    <n v="202008135619941"/>
    <s v="CotizadorHogarBanca"/>
    <s v="Florencio Elías Espinoza Chaparro"/>
    <n v="5526"/>
    <s v="PASADO A QA"/>
    <s v="IIS"/>
    <s v="BCI"/>
    <s v="Mejora/cambio solicitado por Usuario"/>
    <s v="SILVANA LANDAETA"/>
    <s v="INSTRUCCIONES BBDD A EJECUTAR EN BASE DE DATOS Q11 ESQUEMA ADMHOGAR y ADMGESHOGAR: 1) Ejecutar Script de carpeta svn:  en siguiente orden:     1.1) Ejecutar script ESQUENA ADMHOGAR: Paso 1.- Nuevos Proc Hogar Banca ADMHOGAR.sql.     1.2) Ejecutar script ..."/>
    <m/>
    <m/>
    <m/>
    <s v="https://svn.bciseguros.cl/svn/Repositorio_Principal/BCI/IIS/WEB/CotizadorHogarBanca/branches/V1.1"/>
    <m/>
    <m/>
    <d v="2020-11-12T10:37:40"/>
    <d v="2020-11-13T09:10:29"/>
    <m/>
    <m/>
    <m/>
    <d v="1899-12-30T22:32:00"/>
    <s v="jueves"/>
    <s v="22:32"/>
    <d v="1899-12-30T00:00:00"/>
    <x v="0"/>
    <s v="PASADO A QA"/>
    <x v="8"/>
    <e v="#N/A"/>
    <s v="BCI seguros Generales"/>
    <s v="WEB"/>
  </r>
  <r>
    <x v="1"/>
    <n v="202101075621549"/>
    <s v="Revisi&amp;oacute;n de proceso Full Tanner"/>
    <s v="Yusmarys Guatarama Delgado"/>
    <n v="5984"/>
    <s v="RECHAZADO"/>
    <s v="ACSELX"/>
    <s v="BCI"/>
    <s v="Mejora/cambio solicitado por Usuario"/>
    <s v="MARIA ELENA SORIANO"/>
    <s v="Seguir los siguientes pasos: 1) Respaldar los siguientes pkg PR_PROCESOS_CORBCI.pck y PKG_DPS_BANCA.pck 2) Compilar  PR_PROCESOS_CORBCI.pck y PKG_DPS_BANCA.pck 2) En caso de error aplicar rollback de piezas respaldadas en el punto 1 VERSION#63515"/>
    <s v="Seguir los siguientes pasos: 1) Respaldar los siguientes pkg PR_PROCESOS_CORBCI.pck y PKG_DPS_BANCA.pck 2) Compilar  PR_PROCESOS_CORBCI.pck y PKG_DPS_BANCA.pck 2) En caso de error aplicar rollback de piezas respaldadas en el punto 1 VERSION#63515"/>
    <s v="Problema sintaxis script"/>
    <s v="NO"/>
    <s v="https://svn.bciseguros.cl/svn/Repositorio_Principal/BCI/ACSELX/V6.0/branches/V6.0/Acselx/Acsel_6i/BasedeDatos"/>
    <m/>
    <m/>
    <d v="2021-01-11T13:51:30"/>
    <d v="2021-01-13T09:04:13"/>
    <m/>
    <m/>
    <m/>
    <d v="1899-12-31T19:12:00"/>
    <s v="miércoles"/>
    <s v="43:12"/>
    <m/>
    <x v="0"/>
    <s v="RECHAZADO"/>
    <x v="5"/>
    <n v="0"/>
    <s v="BCI Seguros Vida"/>
    <s v="BD"/>
  </r>
  <r>
    <x v="2"/>
    <n v="202010145620648"/>
    <s v="Avisos WEB; Generaci&amp;amp;amp;oacute;n de Avisos .TXT"/>
    <s v="Luis Jose Dellan Liscano"/>
    <n v="5518"/>
    <s v="PASADO A QA"/>
    <s v="AS400"/>
    <s v="BCI"/>
    <s v="Mejora/cambio solicitado por Usuario"/>
    <s v="MAURO SALAZAR C"/>
    <s v="1.- Borrar los objetos en el servidor destino. 2.- Copiar objetos de origen a destino. 3.- Copiar los objetos en las bibliotecas indicadas. 4.- Por favor borrar los objetos que quedaron en bibliotecas que no corresponden: DEPAW41     *PGM      LEUGDID DE..."/>
    <m/>
    <s v="sin observaciones"/>
    <m/>
    <m/>
    <m/>
    <m/>
    <d v="2020-11-12T15:15:57"/>
    <d v="2020-11-12T17:16:30"/>
    <m/>
    <m/>
    <m/>
    <d v="1899-12-30T02:00:00"/>
    <s v="jueves"/>
    <s v="2:0"/>
    <d v="1899-12-30T00:00:00"/>
    <x v="0"/>
    <s v="PASADO A QA"/>
    <x v="3"/>
    <s v="CARLA IQUIRA"/>
    <s v="BCI seguros Generales"/>
    <s v="WEB"/>
  </r>
  <r>
    <x v="2"/>
    <n v="202010145620650"/>
    <s v="Avisos WEB; Generacion de Avisos .TXT"/>
    <s v="Luis Jose Dellan Liscano"/>
    <n v="5525"/>
    <s v="PASADO A QA"/>
    <s v="AS400"/>
    <s v="ZENIT"/>
    <s v="Mejora/cambio solicitado por Usuario"/>
    <s v="MAURO SALAZAR C"/>
    <s v="1.- Copiar objetos de origen a destino. 2.- Por favor copiar los objetos en las bibliotecas indicadas."/>
    <m/>
    <m/>
    <m/>
    <m/>
    <m/>
    <m/>
    <d v="2020-11-12T15:16:15"/>
    <d v="2020-11-12T16:48:31"/>
    <m/>
    <m/>
    <m/>
    <d v="1899-12-30T01:32:00"/>
    <s v="jueves"/>
    <s v="1:32"/>
    <d v="1899-12-30T00:00:00"/>
    <x v="0"/>
    <s v="PASADO A QA"/>
    <x v="3"/>
    <s v="CARLA IQUIRA"/>
    <s v="Zenit Seguros"/>
    <s v="WEB"/>
  </r>
  <r>
    <x v="2"/>
    <n v="201907095615570"/>
    <s v="Bus de recaudaci&amp;amp;amp;amp;amp;amp;oacute;n Pac/Pat Zenit"/>
    <s v="Luis Alejandro Caceres Lopez"/>
    <n v="5531"/>
    <s v="PASADO A QA"/>
    <s v="AS400"/>
    <s v="ZENIT"/>
    <s v="Mejora detectada por desarrollador"/>
    <s v="JUAN PABLO VARGAS ORTIZ"/>
    <s v="Avisar a correo externo.cristian.alarcon@bciseguros.com 9 9955 2004 gracias"/>
    <m/>
    <m/>
    <m/>
    <m/>
    <m/>
    <m/>
    <d v="2020-11-12T16:15:47"/>
    <d v="2020-11-12T16:19:08"/>
    <m/>
    <m/>
    <m/>
    <d v="1899-12-30T00:03:00"/>
    <s v="jueves"/>
    <s v="0:3"/>
    <d v="1899-12-30T00:00:00"/>
    <x v="0"/>
    <s v="PASADO A QA"/>
    <x v="3"/>
    <s v="LUIS SILVA"/>
    <s v="Zenit Seguros"/>
    <s v="WEB"/>
  </r>
  <r>
    <x v="2"/>
    <n v="202009245620408"/>
    <s v="Calce automatico de CL"/>
    <s v="Caricia Isabel Jara Cubillos"/>
    <n v="5530"/>
    <s v="SOLICITADO A PROD."/>
    <s v="AS400"/>
    <s v="BCI"/>
    <s v="Mejora/cambio solicitado por Usuario"/>
    <s v="LORENA SAVIGNONE"/>
    <s v="."/>
    <m/>
    <m/>
    <m/>
    <m/>
    <m/>
    <m/>
    <d v="2020-11-12T15:54:39"/>
    <d v="2020-11-12T16:16:36"/>
    <d v="2020-11-25T09:59:44"/>
    <m/>
    <m/>
    <d v="1899-12-30T00:21:00"/>
    <s v="jueves"/>
    <s v="0:21"/>
    <n v="-44160.416481481479"/>
    <x v="0"/>
    <s v="PASADO A QA"/>
    <x v="3"/>
    <s v="LUIS SILVA"/>
    <s v="BCI seguros Generales"/>
    <s v="WEB"/>
  </r>
  <r>
    <x v="2"/>
    <n v="201912045617109"/>
    <s v="Centralizaci&amp;amp;amp;oacute;n de Reprogramaciones"/>
    <s v="Luis Alejandro Caceres Lopez"/>
    <n v="5528"/>
    <s v="SOLICITADO A PROD."/>
    <s v="AS400"/>
    <s v="BCI"/>
    <s v="Mejora/cambio solicitado por Usuario"/>
    <s v="PRISCILLA FUENTEALBA"/>
    <s v="Avisar a Cristian Alarcón   999552004 externo.cristian.alarcon@bciseguros.com gracias"/>
    <m/>
    <m/>
    <m/>
    <m/>
    <m/>
    <m/>
    <d v="2020-11-12T12:43:53"/>
    <d v="2020-11-12T16:13:26"/>
    <d v="2020-11-16T09:23:04"/>
    <m/>
    <m/>
    <d v="1899-12-30T03:29:00"/>
    <s v="jueves"/>
    <s v="3:29"/>
    <n v="-44151.391018518516"/>
    <x v="0"/>
    <s v="PASADO A QA"/>
    <x v="3"/>
    <s v="LUIS SILVA"/>
    <s v="BCI seguros Generales"/>
    <s v="WEB"/>
  </r>
  <r>
    <x v="1"/>
    <n v="202101075621557"/>
    <s v="PMS"/>
    <s v="Juan Pablo Lizama Lira"/>
    <n v="5966"/>
    <s v="RECHAZADO"/>
    <s v="SQL"/>
    <s v="BCI"/>
    <s v="Mejora/cambio solicitado por Usuario"/>
    <s v="AGUST&amp;amp;IACUTE;N MORAGA"/>
    <s v="N/A"/>
    <s v="/Documentos ***************** produccion p13.bciseguros.cl P13 1521 Ejecutar en el siguiente orden: Boton TC FWD Curva (oracle).sql"/>
    <s v="Cancelada por Desarrollador"/>
    <s v="NO"/>
    <s v="https://svn.bciseguros.cl/svn/Repositorio_Principal/BCI/OTROS/RPA(UIPATH)/PMS/branches/V1.03/Scripts"/>
    <m/>
    <m/>
    <d v="2021-01-07T13:16:21"/>
    <d v="2021-01-07T16:41:53"/>
    <m/>
    <m/>
    <m/>
    <d v="1899-12-30T03:25:00"/>
    <s v="jueves"/>
    <s v="3:25"/>
    <m/>
    <x v="0"/>
    <s v="RECHAZADO"/>
    <x v="6"/>
    <s v="CARLA IQUIRA"/>
    <s v="BCI seguros Generales"/>
    <s v="BD"/>
  </r>
  <r>
    <x v="2"/>
    <n v="202003035618195"/>
    <s v="MisSegurosBanca"/>
    <s v="Veronica Querales Alcalde"/>
    <n v="5523"/>
    <s v="PASADO A QA"/>
    <s v="IIS"/>
    <s v="BCI"/>
    <s v="Mejora/cambio solicitado por Usuario"/>
    <s v="VERONICA QUERALES"/>
    <s v="1-Respaldar Sitio Actual. 2-Copiar de origen a destino excepto archivos properties y web.config. No aplica pasos 3 y 4 en QA 3-Incorporar al properties la key: &amp;lt;!--Mensaje para Polizas Pagadas--&amp;gt;   &amp;lt;add key=&amp;quot;MsgPolizasPagadas&amp;quot; value=&amp;..."/>
    <m/>
    <m/>
    <m/>
    <s v="https://svn.bciseguros.cl/svn/Repositorio_Principal/BCI/IIS/WEB/MisSegurosBanca/branches/V3.0Proxima/Release"/>
    <m/>
    <m/>
    <d v="2020-11-12T08:06:58"/>
    <d v="2020-11-12T15:02:56"/>
    <m/>
    <m/>
    <m/>
    <d v="1899-12-30T06:55:00"/>
    <s v="jueves"/>
    <s v="6:55"/>
    <d v="1899-12-30T00:00:00"/>
    <x v="0"/>
    <s v="PASADO A QA"/>
    <x v="7"/>
    <s v="CARLOS ZUÑIGA"/>
    <s v="BCI seguros Generales"/>
    <s v="WEB"/>
  </r>
  <r>
    <x v="2"/>
    <n v="202009225620369"/>
    <s v="BUC"/>
    <s v="Rodrigo Esteban Vistoso Martínez"/>
    <n v="5521"/>
    <s v="SOLICITADO A PROD."/>
    <s v="IIS"/>
    <s v="BCI"/>
    <s v="Mejora/cambio solicitado por Usuario"/>
    <s v="YORKA CARVAJAL"/>
    <s v="Seguir los Siguiente pasos: 1)Respaldar Destino 2)Borrar todo el Destino Exceptuando Web.config , licenses.licx y Carpeta LOG 3)Copiar de origen a destino Exceptuando WEB.config , licenses.licx y carpeta LOG 4)Reciclar pool 5)En caso de problemas contac..."/>
    <m/>
    <m/>
    <m/>
    <s v="https://svn.bciseguros.cl/svn/Repositorio_Principal/BCI/IIS/WEB/BUC/branches/V4.4"/>
    <m/>
    <m/>
    <d v="2020-11-11T17:38:53"/>
    <d v="2020-11-12T14:45:41"/>
    <d v="2020-11-19T12:13:27"/>
    <m/>
    <m/>
    <d v="1899-12-30T21:06:00"/>
    <s v="miércoles"/>
    <s v="21:6"/>
    <n v="-44154.509340277778"/>
    <x v="0"/>
    <s v="PASADO A QA"/>
    <x v="2"/>
    <s v="LORETO URZUA"/>
    <s v="BCI seguros Generales"/>
    <s v="WEB"/>
  </r>
  <r>
    <x v="2"/>
    <n v="202011045620889"/>
    <s v="ACSEL"/>
    <s v="Luis Muñoz Manriquez"/>
    <n v="5516"/>
    <s v="SOLICITADO A PROD."/>
    <s v="ACSELX"/>
    <s v="BCI"/>
    <s v="Nuevo"/>
    <s v="SUSANA TELLO"/>
    <s v="** SVN nro   60852 *** Base : p01 Esquema : ACSEL 1. respaldo de componentes forms (reports)   , segun ruta SVN     SERCAR001.rdf  SERCAR001.rep     SERCAR004.rdf  SERCAR004.rep 2. ejecutar script de reemplazo package     PR_PRE_SALUD.SQL   3. en c..."/>
    <m/>
    <m/>
    <m/>
    <s v="https://svn.bciseguros.cl/svn/Repositorio_Principal/BCI/ACSELX/V6.0/branches/V6.0/Acselx/Acsel_6i/BasedeDatos"/>
    <m/>
    <m/>
    <d v="2020-11-11T13:56:22"/>
    <d v="2020-11-12T12:28:24"/>
    <d v="2020-11-12T12:53:58"/>
    <m/>
    <m/>
    <d v="1899-12-30T22:32:00"/>
    <s v="miércoles"/>
    <s v="22:32"/>
    <n v="-44147.537476851852"/>
    <x v="0"/>
    <s v="PASADO A QA"/>
    <x v="5"/>
    <s v="PAOLA CONTRERAS"/>
    <s v="BCI Seguros Vida"/>
    <s v="WEB"/>
  </r>
  <r>
    <x v="2"/>
    <n v="202009075620217"/>
    <s v="Cargar CP productos COMI en generador PDF Ensemble"/>
    <s v="Eduardo Antonio Fernandez Zuñiga"/>
    <n v="5508"/>
    <s v="SOLICITADO A PROD."/>
    <s v="ACSELX"/>
    <s v="BCI"/>
    <s v="Mejora/cambio solicitado por Usuario"/>
    <s v="MARIA ELENA SORIANO"/>
    <s v="SVN 60844 respaldar Pr_Genera_Pdf_Ensemble.pck compilar Pr_Genera_Pdf_Ensemble.pck en caso de rollback restaurar Pr_Genera_Pdf_Ensemble.pck respaldo"/>
    <m/>
    <m/>
    <m/>
    <s v="https://svn.bciseguros.cl/svn/Repositorio_Principal/BCI/ACSELX/V6.0/branches/V6.0/Acselx/Acsel_6i"/>
    <m/>
    <m/>
    <d v="2020-11-11T11:49:49"/>
    <d v="2020-11-12T11:03:04"/>
    <d v="2020-11-13T09:57:19"/>
    <m/>
    <m/>
    <d v="1899-12-30T23:13:00"/>
    <s v="miércoles"/>
    <s v="23:13"/>
    <n v="-44148.414803240739"/>
    <x v="0"/>
    <s v="PASADO A QA"/>
    <x v="5"/>
    <s v="CARLOS ZUÑIGA"/>
    <s v="BCI Seguros Vida"/>
    <s v="WEB"/>
  </r>
  <r>
    <x v="2"/>
    <n v="202011115620967"/>
    <s v="ApiOfVirtual"/>
    <s v="Victor Marcelo Oliva Espina"/>
    <n v="5520"/>
    <s v="SOLICITADO A PROD."/>
    <s v="IIS"/>
    <s v="BCI"/>
    <s v="Mejora/cambio solicitado por Usuario"/>
    <s v="DIANA PACHECO"/>
    <s v="[NO EJECUTAR INSTRUCCIONES EN QA, SOLUCION ES CARGADA POR INTEGRACION CONTINUA UTILIZANDO JENKINS] 1) Reespaldar sitio actual 2) Copiar de origen a destino, incluir todo 3) Actualizar credenciales de cadena de conexion en web.config al respectivo amb..."/>
    <m/>
    <m/>
    <m/>
    <s v="https://svn.bciseguros.cl/svn/integracion_continua/BCI/API/ApiOfVirtual/branches/Linea Desarrollo/Fuentes"/>
    <m/>
    <m/>
    <d v="2020-11-11T17:19:31"/>
    <d v="2020-11-12T10:51:45"/>
    <d v="2020-11-12T11:30:02"/>
    <m/>
    <m/>
    <d v="1899-12-30T17:32:00"/>
    <s v="miércoles"/>
    <s v="17:32"/>
    <n v="-44147.479189814818"/>
    <x v="0"/>
    <s v="PASADO A QA"/>
    <x v="1"/>
    <s v="DIANA PACHECO"/>
    <s v="BCI seguros Generales"/>
    <s v="WEB"/>
  </r>
  <r>
    <x v="2"/>
    <n v="202009225620369"/>
    <s v="WSBuc"/>
    <s v="Rodrigo Esteban Vistoso Martínez"/>
    <n v="5513"/>
    <s v="SOLICITADO A PROD."/>
    <s v="IIS"/>
    <s v="BCI"/>
    <s v="Error detectado por usuario"/>
    <s v="YORKA CARVAJAL"/>
    <s v="Seguir las siguientes instrucciones: 1)Respaldar destino 2)copiar de origen a destino exceptuando Web.config 4)En caso de rollback restablecer respaldo de paso 1 5)Si hubiera problemas con el paso contactarse con Rodrigo Vistoso."/>
    <m/>
    <m/>
    <m/>
    <s v="https://svn.bciseguros.cl/svn/integracion_continua/BCI/IIS/WS/WsBUC/branches/V1.0"/>
    <m/>
    <m/>
    <d v="2020-11-11T17:37:27"/>
    <d v="2020-11-12T09:12:24"/>
    <d v="2020-11-19T12:14:22"/>
    <m/>
    <m/>
    <d v="1899-12-30T15:34:00"/>
    <s v="miércoles"/>
    <s v="15:34"/>
    <n v="-44154.509976851848"/>
    <x v="0"/>
    <s v="PASADO A QA"/>
    <x v="2"/>
    <s v="LORETO URZUA"/>
    <s v="BCI seguros Generales"/>
    <s v="WEB"/>
  </r>
  <r>
    <x v="2"/>
    <n v="202011115620967"/>
    <s v="OficinaVirtual"/>
    <s v="Victor Marcelo Oliva Espina"/>
    <n v="5510"/>
    <s v="SOLICITADO A PROD."/>
    <s v="IIS"/>
    <s v="BCI"/>
    <s v="Urgencia"/>
    <s v="DIANA PACHECO"/>
    <s v="[NO EJECUTAR INSTRUCCIONES EN QA, SOLUCION ES CARGADA POR INTEGRACION CONTINUA UTILIZANDO JENKINS] Instrucciones Relase/Componentes 1) Respaldar sitio actual 2) Copiar de origen a destino omitir SOLO properties.config * RollBack 3) Reestablecer sitio..."/>
    <m/>
    <m/>
    <m/>
    <s v="https://svn.bciseguros.cl/svn/integracion_continua/BCI/WEB/OficinaVirtual/branches/Linea Desarrollo"/>
    <m/>
    <m/>
    <d v="2020-11-11T12:22:13"/>
    <d v="2020-11-12T08:30:30"/>
    <d v="2020-11-12T11:31:32"/>
    <m/>
    <m/>
    <d v="1899-12-30T20:08:00"/>
    <s v="miércoles"/>
    <s v="20:8"/>
    <n v="-44147.480231481481"/>
    <x v="2"/>
    <s v="PASADO A QA"/>
    <x v="1"/>
    <s v="DIANA PACHECO"/>
    <s v="BCI seguros Generales"/>
    <s v="WEB"/>
  </r>
  <r>
    <x v="2"/>
    <n v="202010275620793"/>
    <s v="cotizadorsegurohogarZenit"/>
    <s v="Francisco Gutiérrez Muñoz"/>
    <n v="5519"/>
    <s v="PASADO A QA"/>
    <s v="IIS"/>
    <s v="ZENIT"/>
    <s v="Error detectado por usuario"/>
    <s v="FELIPE ARANCIBIA"/>
    <s v="- Respaldar carpeta de destino - Copiar desde carpeta de origen a carpeta de destino, no copiar web.config"/>
    <m/>
    <m/>
    <m/>
    <s v="https://svn.bciseguros.cl/svn/Repositorio_Principal/ZENIT/IIS/WEB/CotizadorSeguroHogar/branches/V1.2.1/"/>
    <m/>
    <m/>
    <d v="2020-11-11T15:52:47"/>
    <d v="2020-11-11T17:18:56"/>
    <m/>
    <m/>
    <m/>
    <d v="1899-12-30T01:26:00"/>
    <s v="miércoles"/>
    <s v="1:26"/>
    <d v="1899-12-30T00:00:00"/>
    <x v="0"/>
    <s v="PASADO A QA"/>
    <x v="2"/>
    <s v="LORETO URZUA"/>
    <s v="Zenit Seguros"/>
    <s v="WEB"/>
  </r>
  <r>
    <x v="2"/>
    <n v="202010275620791"/>
    <s v="cotizadorsegurohogar"/>
    <s v="Francisco Gutiérrez Muñoz"/>
    <n v="5517"/>
    <s v="PASADO A QA"/>
    <s v="IIS"/>
    <s v="BCI"/>
    <s v="Error detectado por desarrollador"/>
    <s v="FELIPE ARANCIBIA"/>
    <s v="- Respaldar carpeta de destino - Copiar desde carpeta de origen a carpeta de destino, no copiar web.config"/>
    <m/>
    <m/>
    <m/>
    <s v="https://svn.bciseguros.cl/svn/Repositorio_Principal/BCI/IIS/WEB/CotizadorSeguroHogar2/branches/V2.9.1/"/>
    <m/>
    <m/>
    <d v="2020-11-11T14:13:25"/>
    <d v="2020-11-11T16:32:00"/>
    <m/>
    <m/>
    <m/>
    <d v="1899-12-30T02:18:00"/>
    <s v="miércoles"/>
    <s v="2:18"/>
    <d v="1899-12-30T00:00:00"/>
    <x v="0"/>
    <s v="PASADO A QA"/>
    <x v="2"/>
    <s v="LORETO URZUA"/>
    <s v="BCI seguros Generales"/>
    <s v="WEB"/>
  </r>
  <r>
    <x v="2"/>
    <n v="202009235620390"/>
    <s v="CotizadorIncendio"/>
    <s v="Víctor Danilo Carreño Leal"/>
    <n v="5511"/>
    <s v="SOLICITADO A PROD."/>
    <s v="IIS"/>
    <s v="BCI"/>
    <s v="Paso en etapas"/>
    <s v="SILVANA LANDAETA"/>
    <s v="(SITIO WEB YA PUESTO EN QA)"/>
    <m/>
    <m/>
    <m/>
    <s v="https://svn.bciseguros.cl/svn/integracion_continua/BCI/WEB/CotizadorIncendio/branches/Principal"/>
    <m/>
    <m/>
    <d v="2020-11-11T12:27:45"/>
    <d v="2020-11-11T16:15:58"/>
    <d v="2020-11-13T10:08:01"/>
    <m/>
    <m/>
    <d v="1899-12-30T03:48:00"/>
    <s v="miércoles"/>
    <s v="3:48"/>
    <n v="-44148.422233796293"/>
    <x v="0"/>
    <s v="PASADO A QA"/>
    <x v="2"/>
    <s v="LORETO URZUA"/>
    <s v="BCI seguros Generales"/>
    <s v="WEB"/>
  </r>
  <r>
    <x v="1"/>
    <n v="202101075621567"/>
    <s v="Generador PDF"/>
    <s v="Luz Marina Carrero Gomez"/>
    <n v="6093"/>
    <s v="RECHAZADO"/>
    <s v="ACSELX"/>
    <s v="BCI"/>
    <s v="Nuevo"/>
    <s v="CATHERINE KULLMER"/>
    <s v="."/>
    <s v="Versión: 64273 1.- Respaldar CATMKVEN.fmb y CATMKVEN.fmx 2.- Compilar CATMKVEN.fmb y CATMKVEN.fmx 3.- En caso de problemas restaurar desde respaldo punto 1.  "/>
    <s v="Instrucciones release incompletas"/>
    <s v="NO"/>
    <s v="https://svn.bciseguros.cl/svn/Repositorio_Principal/BCI/ACSELX/V6.0/branches/V6.0/Acselx/Acsel_6i/Fuentes/Forms"/>
    <m/>
    <m/>
    <d v="2021-01-26T10:38:50"/>
    <d v="2021-01-26T11:21:08"/>
    <m/>
    <m/>
    <m/>
    <d v="1899-12-30T00:42:00"/>
    <s v="martes"/>
    <s v="0:42"/>
    <d v="1899-12-30T00:00:00"/>
    <x v="0"/>
    <s v="RECHAZADO"/>
    <x v="5"/>
    <s v="CARLOS ZUÑIGA"/>
    <s v="BCI Seguros Vida"/>
    <s v="BD"/>
  </r>
  <r>
    <x v="2"/>
    <n v="202007275619747"/>
    <s v="ApiCotMulRamo"/>
    <s v="Víctor Danilo Carreño Leal"/>
    <n v="5509"/>
    <s v="SOLICITADO A PROD."/>
    <s v="IIS"/>
    <s v="BCI"/>
    <s v="Paso en etapas"/>
    <s v="SILVANA LANDAETA"/>
    <s v="(SITIO WEB YA PUESTO EN QA)"/>
    <m/>
    <m/>
    <m/>
    <s v="https://svn.bciseguros.cl/svn/integracion_continua/BCI/API/ApiCotMulRamo/branches/Linea Desarrollo/Fuentes/WebApiCotMultiRamo"/>
    <m/>
    <m/>
    <d v="2020-11-11T12:05:49"/>
    <d v="2020-11-11T15:40:16"/>
    <d v="2020-11-13T11:46:12"/>
    <m/>
    <m/>
    <d v="1899-12-30T03:34:00"/>
    <s v="miércoles"/>
    <s v="3:34"/>
    <n v="-44148.490416666667"/>
    <x v="0"/>
    <s v="PASADO A QA"/>
    <x v="2"/>
    <s v="LORETO URZUA"/>
    <s v="BCI seguros Generales"/>
    <s v="WEB"/>
  </r>
  <r>
    <x v="2"/>
    <n v="202009245620413"/>
    <s v="WsConsumeGeolocalizacionHogar"/>
    <s v="Víctor Danilo Carreño Leal"/>
    <n v="5502"/>
    <s v="SOLICITADO A PROD."/>
    <s v="IIS"/>
    <s v="BCI"/>
    <s v="Nuevo"/>
    <s v="SILVANA LANDAETA"/>
    <s v="- Crear sitio en destino &amp;quot;wsconsumegeolocalizacionhogar&amp;quot;, framework 4 integrado, DNS Interno - Copiar de origen a destino - Modificar en web.config la siguiente key:  &amp;lt;add key=&amp;quot;URLGEOLOCALIZACION&amp;quot; value=&amp;quot;http://wscapasgeolocal..."/>
    <m/>
    <s v="Pendiente creacion sitio desde INFRA"/>
    <m/>
    <s v="https://svn.bciseguros.cl/svn/Repositorio_Principal/BCI/IIS/WS/WsConsumeGeolocalizacionHogar/branches/V1.0"/>
    <m/>
    <m/>
    <d v="2020-11-10T17:48:32"/>
    <d v="2020-11-11T15:12:40"/>
    <d v="2020-11-13T11:47:51"/>
    <m/>
    <m/>
    <d v="1899-12-30T21:24:00"/>
    <s v="martes"/>
    <s v="21:24"/>
    <n v="-44148.491562499999"/>
    <x v="0"/>
    <s v="PASADO A QA"/>
    <x v="2"/>
    <s v="LORETO URZUA"/>
    <s v="BCI seguros Generales"/>
    <s v="WEB"/>
  </r>
  <r>
    <x v="2"/>
    <n v="202010145620650"/>
    <s v="Avisos WEB; Generacion de Avisos .TXT"/>
    <s v="Luis Jose Dellan Liscano"/>
    <n v="5515"/>
    <s v="PASADO A QA"/>
    <s v="AS400"/>
    <s v="ZENIT"/>
    <s v="Mejora/cambio solicitado por Usuario"/>
    <s v="MAURO SALAZAR C"/>
    <s v="1.- Copiar objetos de origen a destino. 2.- Por favor copiar los objetos en las bibliotecas indicadas."/>
    <m/>
    <m/>
    <m/>
    <m/>
    <m/>
    <m/>
    <d v="2020-11-11T13:56:05"/>
    <d v="2020-11-11T14:50:51"/>
    <m/>
    <m/>
    <m/>
    <d v="1899-12-30T00:54:00"/>
    <s v="miércoles"/>
    <s v="0:54"/>
    <d v="1899-12-30T00:00:00"/>
    <x v="0"/>
    <s v="PASADO A QA"/>
    <x v="3"/>
    <s v="CARLA IQUIRA"/>
    <s v="Zenit Seguros"/>
    <s v="WEB"/>
  </r>
  <r>
    <x v="2"/>
    <n v="202010145620650"/>
    <s v="Avisos WEB; Generacion de Avisos .TXT"/>
    <s v="Luis Jose Dellan Liscano"/>
    <n v="5503"/>
    <s v="PASADO A QA"/>
    <s v="AS400"/>
    <s v="BCI"/>
    <s v="Mejora/cambio solicitado por Usuario"/>
    <s v="MAURO SALAZAR C"/>
    <s v="1.- Copiar objetos de origen a destino."/>
    <m/>
    <m/>
    <m/>
    <m/>
    <m/>
    <m/>
    <d v="2020-11-10T17:48:03"/>
    <d v="2020-11-11T12:03:27"/>
    <m/>
    <m/>
    <m/>
    <d v="1899-12-30T18:15:00"/>
    <s v="martes"/>
    <s v="18:15"/>
    <d v="1899-12-30T00:00:00"/>
    <x v="0"/>
    <s v="PASADO A QA"/>
    <x v="3"/>
    <s v="CARLA IQUIRA"/>
    <s v="BCI seguros Generales"/>
    <s v="WEB"/>
  </r>
  <r>
    <x v="2"/>
    <n v="202003035618195"/>
    <s v="MisSegurosBanca"/>
    <s v="Veronica Querales Alcalde"/>
    <n v="5506"/>
    <s v="PASADO A QA"/>
    <s v="IIS"/>
    <s v="BCI"/>
    <s v="Mejora/cambio solicitado por Usuario"/>
    <s v="VERONICA QUERALES"/>
    <s v="1-Respaldar Sitio Actual. 2-Copiar de origen a destino excepto archivos properties y web.config. 3-Incorporar al properties la key: &amp;lt;!--Mensaje para Polizas Pagadas--&amp;gt;   &amp;lt;add key=&amp;quot;MsgPolizasPagadas&amp;quot; value=&amp;quot;Las primas de esta póli..."/>
    <m/>
    <m/>
    <m/>
    <s v="https://svn.bciseguros.cl/svn/Repositorio_Principal/BCI/IIS/WEB/MisSegurosBanca/branches/V3.0Proxima/Release"/>
    <m/>
    <m/>
    <d v="2020-11-11T11:04:22"/>
    <d v="2020-11-11T12:00:50"/>
    <m/>
    <m/>
    <m/>
    <d v="1899-12-30T00:56:00"/>
    <s v="miércoles"/>
    <s v="0:56"/>
    <d v="1899-12-30T00:00:00"/>
    <x v="0"/>
    <s v="PASADO A QA"/>
    <x v="7"/>
    <s v="CARLOS ZUÑIGA"/>
    <s v="BCI seguros Generales"/>
    <s v="WEB"/>
  </r>
  <r>
    <x v="2"/>
    <n v="202011105620962"/>
    <s v="ConsultaPolizaBci"/>
    <s v="Yorka Carola Carvajal San Martin"/>
    <n v="5504"/>
    <s v="SOLICITADO A PROD."/>
    <s v="IIS"/>
    <s v="BCI"/>
    <s v="Urgencia"/>
    <s v="YORKA CARVAJAL"/>
    <s v="1-Respaldar sitio actual. 2-Borrar todo excepto: web.config y archivo properties 3-Copiar de origen a destinos todo excepto web.config y archivo properties. 4- Editar web. config y realizar el siguiente cambio:       &amp;lt;add key=&amp;quot;VISORDOCUMENTOSURL&amp;..."/>
    <m/>
    <m/>
    <m/>
    <s v="https://svn.bciseguros.cl/svn/Repositorio_Principal/BCI/IIS/WEB/consultapolizasBci/branches/V1.3/Release es la que est&amp;aacute; publicada en desa."/>
    <m/>
    <m/>
    <d v="2020-11-10T22:12:40"/>
    <d v="2020-11-11T10:31:50"/>
    <d v="2020-11-12T17:49:17"/>
    <m/>
    <m/>
    <d v="1899-12-30T12:19:00"/>
    <s v="martes"/>
    <s v="12:19"/>
    <n v="-44147.74255787037"/>
    <x v="2"/>
    <s v="PASADO A QA"/>
    <x v="8"/>
    <e v="#N/A"/>
    <s v="BCI seguros Generales"/>
    <s v="WEB"/>
  </r>
  <r>
    <x v="2"/>
    <n v="202009245620406"/>
    <s v="Incorporar codigos 801 HES Afecto y 801 HES Exento en generac&amp;amp;oacute;on de Facturas"/>
    <s v="Eduardo Antonio Fernandez Zuñiga"/>
    <n v="5499"/>
    <s v="SOLICITADO A PROD."/>
    <s v="ACSELX"/>
    <s v="BCI"/>
    <s v="Urgencia"/>
    <s v="MARCELO ABARCA"/>
    <s v="SVN 60797 Esquema: acselx Respaldar programa Fuente genorden.fmb, dbnet01.fmb copiar al destino Programas : dbnet01.fmb dbnet01.fmx En caso de Rollback restaurar programa fuente dbnet01.fmb respaldo"/>
    <m/>
    <m/>
    <m/>
    <s v="https://svn.bciseguros.cl/svn/Repositorio_Principal/BCI/ACSELX/V6.0/branches/V6.0/Acselx/Acsel_6i/BasedeDatos"/>
    <m/>
    <m/>
    <d v="2020-11-10T15:39:10"/>
    <d v="2020-11-11T10:16:47"/>
    <d v="2020-11-11T11:16:56"/>
    <m/>
    <m/>
    <d v="1899-12-30T18:37:00"/>
    <s v="martes"/>
    <s v="18:37"/>
    <n v="-44146.470092592594"/>
    <x v="2"/>
    <s v="PASADO A QA"/>
    <x v="5"/>
    <s v="CARLOS ZUÑIGA"/>
    <s v="BCI Seguros Vida"/>
    <s v="WEB"/>
  </r>
  <r>
    <x v="1"/>
    <n v="202101115621583"/>
    <s v="ACSEL"/>
    <s v="Luis Muñoz Manriquez"/>
    <n v="6052"/>
    <s v="RECHAZADO"/>
    <s v="ACSELX"/>
    <s v="BCI"/>
    <s v="Nuevo"/>
    <s v="MARCELO ABARCA"/>
    <s v="SVN  64004   1. Respaldos         componentes forms            cobimp20.fmb    -   cobimp20.fmx            DPS20002.fmb   - DPS20002.fmx           SERCFG30.fmb  -  SERCFG30.fmx        componentes Reports           SERCAR001.rdf  SERCAR001.rep          ..."/>
    <s v="SVN  64004   esquema : ADMSER  Base : P01   -- Es reemplazo de componentes existentes 1. EJECUTAR SCRIPT        SER_PKG_EVACOL_02.SQL         SER_PKG_EVACOL_03.SQL        SER_PKG_EVACOL_04.SQL 2. en caso de Rollback ejecutar      SER_PKG_EVACOL_02_ROLL..."/>
    <s v="Problema ejecucion script"/>
    <s v="NO"/>
    <s v="https://svn.bciseguros.cl/svn/Repositorio_Principal/BCI/ACSELX/V6.0/branches/V6.0/Acselx/Acsel_6i/BasedeDatos"/>
    <m/>
    <m/>
    <d v="2021-01-20T13:28:02"/>
    <d v="2021-01-22T10:25:25"/>
    <m/>
    <m/>
    <m/>
    <d v="1899-12-31T20:57:00"/>
    <s v="viernes"/>
    <s v="44:57"/>
    <m/>
    <x v="0"/>
    <s v="RECHAZADO"/>
    <x v="5"/>
    <s v="PAOLA CONTRERAS"/>
    <s v="BCI Seguros Vida"/>
    <s v="BD"/>
  </r>
  <r>
    <x v="1"/>
    <n v="202101135621616"/>
    <s v="http://contactenoscorredores.bciseguros.cl/"/>
    <s v="Veronica Querales Alcalde"/>
    <n v="6006"/>
    <s v="RECHAZADO"/>
    <s v="IIS"/>
    <s v="BCI"/>
    <s v="Mejora/cambio solicitado por Usuario"/>
    <s v="SUSANA TELLO"/>
    <s v="1. Respaldar sitio actual. 2. Descargar contenido de ruta SVN 3. Copiar el contenido de la ruta carpeta: Release  señalada en el svn pegarlo en destino menos archivo web.config"/>
    <s v="1. Ejecutar scripts Esquema: ADMCONTACTCOR BD:  P11 de QA Ruta carpeta Scripts: Scripts Ruta carpeta Rollback: Scripts\Rollback"/>
    <s v="Instrucciones BBDD incompletas"/>
    <s v="NO"/>
    <s v="https://svn.bciseguros.cl/svn/Repositorio_Principal/BCI/IIS/WEB/ContactenosCorredores/branches/V1.1.0/Release/SitioClienteCorr"/>
    <m/>
    <m/>
    <d v="2021-01-13T12:30:36"/>
    <d v="2021-01-13T17:03:23"/>
    <m/>
    <m/>
    <m/>
    <d v="1899-12-30T04:32:00"/>
    <s v="miércoles"/>
    <s v="4:32"/>
    <m/>
    <x v="0"/>
    <s v="RECHAZADO"/>
    <x v="7"/>
    <s v="CARLOS ZUÑIGA"/>
    <s v="BCI seguros Generales"/>
    <s v="BD"/>
  </r>
  <r>
    <x v="2"/>
    <n v="202011075620919"/>
    <s v="dswvehiculo"/>
    <s v="Giovanni Esteban Bahamondes Pereira"/>
    <n v="5498"/>
    <s v="SOLICITADO A PROD."/>
    <s v="SQL"/>
    <s v="BCI"/>
    <s v="Mejora/cambio solicitado por Usuario"/>
    <s v="MARIA JOSE MUNOZ"/>
    <s v="En base de datos P02QA  schema   ADMWCORR Ejecutar: https://svn.bciseguros.cl/svn/Repositorio_Principal/BCI/IIS/WEB/DswVehiculo/branches/V1.32/Scripts/P02/PKG_DOCUMENTOS_SINIESTRABLES_BODY_P02_20201109.sql"/>
    <m/>
    <m/>
    <m/>
    <s v="https://svn.bciseguros.cl/svn/Repositorio_Principal/BCI/IIS/WEB/DswVehiculo/branches/V1.32/"/>
    <m/>
    <m/>
    <d v="2020-11-10T12:55:35"/>
    <d v="2020-11-11T09:10:59"/>
    <d v="2020-11-13T13:32:37"/>
    <m/>
    <m/>
    <d v="1899-12-30T20:15:00"/>
    <s v="martes"/>
    <s v="20:15"/>
    <n v="-44148.564317129632"/>
    <x v="0"/>
    <s v="PASADO A QA"/>
    <x v="0"/>
    <s v="PAOLA VARGAS"/>
    <s v="BCI seguros Generales"/>
    <s v="WEB"/>
  </r>
  <r>
    <x v="2"/>
    <n v="202003055618247"/>
    <s v="Proceso de Carga Solventa"/>
    <s v="Eduardo Antonio Fernandez Zuñiga"/>
    <n v="5489"/>
    <s v="PASADO A QA"/>
    <s v="ACSELX"/>
    <s v="BCI"/>
    <s v="Mejora/cambio solicitado por Usuario"/>
    <s v="MARIA ELENA SORIANO"/>
    <s v="SVN: 60721 Esquema : ACSELX Respaldar Programa Fuente CARHIPOT.fmb Copiar los componentes  CARHIPOT.fmb y  CARHIPOT.fmx al destino SVN 60035 SVN 59870 Ejecutar Script SQ_idregistro_Drop.sql  ( ejecutar solo si existe sequencia acsel.SQ_Idregistro ) Ej..."/>
    <m/>
    <s v="60831 BD.    60832 fmx, fmb"/>
    <m/>
    <s v="https://svn.bciseguros.cl/svn/Repositorio_Principal/BCI/ACSELX/V6.0/branches/V6.0/Acselx/Acsel_6i"/>
    <m/>
    <m/>
    <d v="2020-11-09T11:49:46"/>
    <d v="2020-11-11T08:50:14"/>
    <m/>
    <m/>
    <m/>
    <d v="1899-12-31T21:00:00"/>
    <s v="lunes"/>
    <s v="45:0"/>
    <d v="1899-12-30T00:00:00"/>
    <x v="0"/>
    <s v="PASADO A QA"/>
    <x v="5"/>
    <s v="CARLOS ZUÑIGA"/>
    <s v="BCI Seguros Vida"/>
    <s v="WEB"/>
  </r>
  <r>
    <x v="2"/>
    <n v="202011095620922"/>
    <s v="Reaction web"/>
    <s v="Juan Pablo Lizama Lira"/>
    <n v="5486"/>
    <s v="PASADO A QA"/>
    <s v="Otros"/>
    <s v="BCI"/>
    <s v="Mejora/cambio solicitado por Usuario"/>
    <s v="RICARDO PAZ"/>
    <s v="1) RESPALDAR LOS SIGUIENTES PROCEDIMIENTOS: - GOP_CAT_SELECCION - GOP_EJECUTAR_SERVICIO - PR_CIERRE_CARGA 2) EJECUTAR EL SCRIPT INDICADO EN LA RUTA DE ORIGEN DE SVN -  ESTO MODIFICARA LOS PROCEDIMIENTOS INDICADOS EN EL PASO ANTERIOR Y ADEMAS CREARA EL..."/>
    <m/>
    <m/>
    <m/>
    <s v="https://svn.bciseguros.cl/svn/Repositorio_Principal/BCI/IIS/WEB/ReAction/branches/V2.1"/>
    <m/>
    <m/>
    <d v="2020-11-09T10:32:11"/>
    <d v="2020-11-11T08:40:57"/>
    <m/>
    <m/>
    <m/>
    <d v="1899-12-31T22:08:00"/>
    <s v="lunes"/>
    <s v="46:8"/>
    <d v="1899-12-30T00:00:00"/>
    <x v="0"/>
    <s v="PASADO A QA"/>
    <x v="6"/>
    <s v="CARLA IQUIRA"/>
    <s v="BCI seguros Generales"/>
    <s v="WEB"/>
  </r>
  <r>
    <x v="1"/>
    <n v="202101225621707"/>
    <s v="https://www.zenitseguros.cl/"/>
    <s v="Veronica Querales Alcalde"/>
    <n v="6074"/>
    <s v="RECHAZADO"/>
    <s v="Wordpress"/>
    <s v="ZENIT"/>
    <s v="Mejora/cambio solicitado por Usuario"/>
    <s v="DIANA PACHECO"/>
    <s v="1-Respaldar sitio actual. 2-Copiar de origen ruta svn al destino. En caso de falla. Reestablecer sitio del punto 1."/>
    <s v="No Aplica"/>
    <s v="Instrucciones release incompletas"/>
    <s v="NO"/>
    <s v="https://svn.bciseguros.cl/svn/Repositorio_Principal/ZENIT/IIS/WEB/WebZENITSeguros/branches/V2.4/Fuentes/wp-content/themes/zenit"/>
    <m/>
    <m/>
    <d v="2021-01-22T12:05:34"/>
    <d v="2021-01-25T14:15:49"/>
    <m/>
    <m/>
    <m/>
    <d v="1900-01-02T02:10:00"/>
    <s v="lunes"/>
    <s v="74:10"/>
    <m/>
    <x v="0"/>
    <s v="RECHAZADO"/>
    <x v="7"/>
    <s v="CARLOS ZUÑIGA"/>
    <s v="Zenit Seguros"/>
    <s v="BD"/>
  </r>
  <r>
    <x v="2"/>
    <n v="202010165620675"/>
    <s v="Siniestros LISA (IM)"/>
    <s v="Caricia Isabel Jara Cubillos"/>
    <n v="5496"/>
    <s v="PASADO A QA"/>
    <s v="AS400"/>
    <s v="BCI"/>
    <s v="Mejora/cambio solicitado por Usuario"/>
    <s v="MARIA JOSE MUNOZ"/>
    <s v="."/>
    <m/>
    <m/>
    <m/>
    <m/>
    <m/>
    <m/>
    <d v="2020-11-10T12:14:03"/>
    <d v="2020-11-10T13:06:50"/>
    <m/>
    <m/>
    <m/>
    <d v="1899-12-30T00:52:00"/>
    <s v="martes"/>
    <s v="0:52"/>
    <d v="1899-12-30T00:00:00"/>
    <x v="0"/>
    <s v="PASADO A QA"/>
    <x v="3"/>
    <s v="LUIS SILVA"/>
    <s v="BCI seguros Generales"/>
    <s v="WEB"/>
  </r>
  <r>
    <x v="2"/>
    <n v="202010145620630"/>
    <s v="wstarifascanaldirecto"/>
    <s v="Francisco Gutiérrez Muñoz"/>
    <n v="5497"/>
    <s v="SOLICITADO A PROD."/>
    <s v="IIS"/>
    <s v="BCI"/>
    <s v="Incidente"/>
    <s v="FELIPE ARANCIBIA"/>
    <s v="# Nro Incidente 636 # - Respaldar carpeta de destino - Copiar desde carpeta de origen a carpeta de destino, no copiar web.config"/>
    <m/>
    <m/>
    <m/>
    <s v="https://svn.bciseguros.cl/svn/Repositorio_Principal/BCI/IIS/WS/WsTarifasCanalDirecto/branches/V1.4.1/"/>
    <m/>
    <m/>
    <d v="2020-11-10T12:33:24"/>
    <d v="2020-11-10T13:01:41"/>
    <d v="2020-11-10T15:45:35"/>
    <m/>
    <m/>
    <d v="1899-12-30T00:28:00"/>
    <s v="martes"/>
    <s v="0:28"/>
    <n v="-44145.656655092593"/>
    <x v="1"/>
    <s v="PASADO A QA"/>
    <x v="2"/>
    <s v="LORETO URZUA"/>
    <s v="BCI seguros Generales"/>
    <s v="WEB"/>
  </r>
  <r>
    <x v="2"/>
    <n v="202010295620831"/>
    <s v="Proceso de generaci&amp;oacute;n de comisiones Zenit."/>
    <s v="Marcelo Alejandro Pontigo Valenzuela"/>
    <n v="5495"/>
    <s v="SOLICITADO A PROD."/>
    <s v="AS400"/>
    <s v="ZENIT"/>
    <s v="Mejora/cambio solicitado por Usuario"/>
    <s v="CRISTIAN PUGA"/>
    <s v="Pasar en consecuencia."/>
    <m/>
    <m/>
    <m/>
    <m/>
    <m/>
    <m/>
    <d v="2020-11-09T18:59:56"/>
    <d v="2020-11-10T09:07:04"/>
    <d v="2020-11-23T08:59:19"/>
    <m/>
    <m/>
    <d v="1899-12-30T14:07:00"/>
    <s v="lunes"/>
    <s v="14:7"/>
    <n v="-44158.374525462961"/>
    <x v="0"/>
    <s v="PASADO A QA"/>
    <x v="3"/>
    <s v="LUIS SILVA"/>
    <s v="Zenit Seguros"/>
    <s v="WEB"/>
  </r>
  <r>
    <x v="2"/>
    <n v="202011095620927"/>
    <s v="PortalPago"/>
    <s v="Luis Yeyson Matamala Cabrera"/>
    <n v="5491"/>
    <s v="SOLICITADO A PROD."/>
    <s v="SQL"/>
    <s v="BCI"/>
    <s v="Incidente"/>
    <s v="JUAN PABLO VARGAS ORTIZ"/>
    <s v="INCIDENTE 633 Ejecutar el Script en BD:  QA = Q02 en el SVN: \Scripts\QA  Prod = P02 en el SVN: \Scripts\PROD El archivo se llama:   01-P02.ADMPORPAG.PKG_PAGO_EN_LINEA_Body.sql"/>
    <m/>
    <m/>
    <m/>
    <s v="https://svn.bciseguros.cl/svn/Repositorio_Principal/BCI/IIS/WEB/PortalPago/branches/V1.13"/>
    <m/>
    <m/>
    <d v="2020-11-09T12:37:53"/>
    <d v="2020-11-09T18:11:43"/>
    <d v="2020-11-11T15:57:18"/>
    <m/>
    <m/>
    <d v="1899-12-30T05:33:00"/>
    <s v="lunes"/>
    <s v="5:33"/>
    <n v="-44146.66479166667"/>
    <x v="1"/>
    <s v="PASADO A QA"/>
    <x v="4"/>
    <s v="YORKA CARVAJAL"/>
    <s v="BCI seguros Generales"/>
    <s v="WEB"/>
  </r>
  <r>
    <x v="2"/>
    <n v="202007135619592"/>
    <s v="SOLUCION DE ORIGEN - Revisi&amp;oacute;n controles sist&amp;eacute;micos de siniestros p&amp;oacute;lizas Presto"/>
    <s v="Maria Luisa Chitu Chaumes"/>
    <n v="5494"/>
    <s v="SOLICITADO A PROD."/>
    <s v="ACSELX"/>
    <s v="BCI"/>
    <s v="Mejora/cambio solicitado por Usuario"/>
    <s v="SUSANA TELLO"/>
    <s v="Instrucciones para Forms y reportes: SVN = 60739 1. Respaldar los componentes PRFECUC.FMB y PRFECUC.FMX 2. Copiar los componentes PRFECUC.FMB y PRFECUC.FMX desde la ruta origen en SVN 60739 al destino 3. En caso de error restaurar los componentes PR..."/>
    <m/>
    <m/>
    <m/>
    <s v="https://svn.bciseguros.cl/svn/Repositorio_Principal/BCI/ACSELX/V6.0/branches/V6.0/Acselx/Acsel_6i"/>
    <m/>
    <m/>
    <d v="2020-11-09T16:39:22"/>
    <d v="2020-11-09T17:08:11"/>
    <d v="2020-11-16T12:27:14"/>
    <m/>
    <m/>
    <d v="1899-12-30T00:28:00"/>
    <s v="lunes"/>
    <s v="0:28"/>
    <n v="-44151.518912037034"/>
    <x v="0"/>
    <s v="PASADO A QA"/>
    <x v="5"/>
    <s v="CARLOS ZUÑIGA"/>
    <s v="BCI Seguros Vida"/>
    <s v="WEB"/>
  </r>
  <r>
    <x v="2"/>
    <n v="202010235620758"/>
    <s v="Calces automaticos"/>
    <s v="Caricia Isabel Jara Cubillos"/>
    <n v="5490"/>
    <s v="SOLICITADO A PROD."/>
    <s v="AS400"/>
    <s v="BCI"/>
    <s v="Mejora/cambio solicitado por Usuario"/>
    <s v="ISMAEL ACOSTA"/>
    <s v="."/>
    <m/>
    <m/>
    <m/>
    <m/>
    <m/>
    <m/>
    <d v="2020-11-09T12:34:17"/>
    <d v="2020-11-09T13:16:42"/>
    <d v="2020-11-11T17:17:11"/>
    <m/>
    <m/>
    <d v="1899-12-30T00:42:00"/>
    <s v="lunes"/>
    <s v="0:42"/>
    <n v="-44146.720266203702"/>
    <x v="0"/>
    <s v="PASADO A QA"/>
    <x v="3"/>
    <s v="LUIS SILVA"/>
    <s v="BCI seguros Generales"/>
    <s v="WEB"/>
  </r>
  <r>
    <x v="2"/>
    <n v="202006195619342"/>
    <s v="Recaudaci&amp;oacute;n Pac/Pat"/>
    <s v="Luis Alejandro Caceres Lopez"/>
    <n v="5488"/>
    <s v="SOLICITADO A PROD."/>
    <s v="AS400"/>
    <s v="BCI"/>
    <s v="Mejora/cambio solicitado por Usuario"/>
    <s v="JUAN PABLO VARGAS ORTIZ"/>
    <s v="N/A"/>
    <m/>
    <m/>
    <m/>
    <m/>
    <m/>
    <m/>
    <d v="2020-11-09T11:49:32"/>
    <d v="2020-11-09T13:12:28"/>
    <d v="2020-11-24T11:21:36"/>
    <m/>
    <m/>
    <d v="1899-12-30T01:22:00"/>
    <s v="lunes"/>
    <s v="1:22"/>
    <n v="-44159.473333333335"/>
    <x v="0"/>
    <s v="PASADO A QA"/>
    <x v="3"/>
    <s v="LUIS SILVA"/>
    <s v="BCI seguros Generales"/>
    <s v="WEB"/>
  </r>
  <r>
    <x v="2"/>
    <n v="202011095620921"/>
    <s v="Siniestros lider (IM)"/>
    <s v="Caricia Isabel Jara Cubillos"/>
    <n v="5487"/>
    <s v="SOLICITADO A PROD."/>
    <s v="AS400"/>
    <s v="BCI"/>
    <s v="Urgencia"/>
    <s v="CAMILO GUTIERREZ"/>
    <s v="."/>
    <m/>
    <m/>
    <m/>
    <m/>
    <m/>
    <m/>
    <d v="2020-11-09T11:14:13"/>
    <d v="2020-11-09T13:10:26"/>
    <d v="2020-11-10T10:25:58"/>
    <m/>
    <m/>
    <d v="1899-12-30T01:56:00"/>
    <s v="lunes"/>
    <s v="1:56"/>
    <n v="-44145.434699074074"/>
    <x v="2"/>
    <s v="PASADO A QA"/>
    <x v="3"/>
    <s v="LUIS SILVA"/>
    <s v="BCI seguros Generales"/>
    <s v="WEB"/>
  </r>
  <r>
    <x v="2"/>
    <n v="202007135619592"/>
    <s v="SOLUCION DE ORIGEN - Revisi&amp;oacute;n controles sist&amp;eacute;micos de siniestros p&amp;oacute;lizas Presto"/>
    <s v="Maria Luisa Chitu Chaumes"/>
    <n v="5485"/>
    <s v="PASADO A QA"/>
    <s v="ACSELX"/>
    <s v="BCI"/>
    <s v="Mejora/cambio solicitado por Usuario"/>
    <s v="SUSANA TELLO"/>
    <s v="Instrucciones para Forms y reportes: SVN = 60693 1. Respaldar los componentes MSING.FMB y MSING.FMX 2. Copiar los componentes MSING.FMB y MSING.FMX desde la ruta origen en SVN 60693 al destino 3. En caso de error restaurar los componentes MSING.FMB y..."/>
    <m/>
    <m/>
    <m/>
    <s v="https://svn.bciseguros.cl/svn/Repositorio_Principal/BCI/ACSELX/V6.0/branches/V6.0/Acselx/Acsel_6i"/>
    <m/>
    <m/>
    <d v="2020-11-06T13:35:20"/>
    <d v="2020-11-09T09:36:41"/>
    <m/>
    <m/>
    <m/>
    <d v="1900-01-01T20:01:00"/>
    <s v="viernes"/>
    <s v="68:1"/>
    <d v="1899-12-30T00:00:00"/>
    <x v="0"/>
    <s v="PASADO A QA"/>
    <x v="5"/>
    <s v="CARLOS ZUÑIGA"/>
    <s v="BCI Seguros Vida"/>
    <s v="WEB"/>
  </r>
  <r>
    <x v="2"/>
    <n v="202008195619996"/>
    <s v="Recaudacion Masiva Banca Parte 1"/>
    <s v="Luis Alejandro Caceres Lopez"/>
    <n v="5484"/>
    <s v="SOLICITADO A PROD."/>
    <s v="AS400"/>
    <s v="BCI"/>
    <s v="Mejora/cambio solicitado por Usuario"/>
    <s v="MAURO SALAZAR C"/>
    <s v="N/A"/>
    <m/>
    <m/>
    <m/>
    <m/>
    <m/>
    <m/>
    <d v="2020-11-05T20:31:42"/>
    <d v="2020-11-09T09:26:32"/>
    <d v="2020-11-13T08:29:22"/>
    <m/>
    <m/>
    <d v="1900-01-02T12:54:00"/>
    <s v="jueves"/>
    <s v="84:54"/>
    <n v="-44148.353726851848"/>
    <x v="0"/>
    <s v="PASADO A QA"/>
    <x v="3"/>
    <s v="LUIS SILVA"/>
    <s v="BCI seguros Generales"/>
    <s v="WEB"/>
  </r>
  <r>
    <x v="2"/>
    <n v="202003035618195"/>
    <s v="MisSegurosBanca"/>
    <s v="Veronica Querales Alcalde"/>
    <n v="5483"/>
    <s v="PASADO A QA"/>
    <s v="IIS"/>
    <s v="BCI"/>
    <s v="Mejora/cambio solicitado por Usuario"/>
    <s v="VERONICA QUERALES"/>
    <s v="1-Respaldar Sitio Actual. 2-Copiar de origen a destino excepto archivos properties y web.config. 3-Actualizar las siguientes properties estás ya existían pero (Eso creo en caso contrario incluir) validar con los siguientes valores:  &amp;lt;add key=&amp;quot;R..."/>
    <m/>
    <m/>
    <m/>
    <s v="https://svn.bciseguros.cl/svn/Repositorio_Principal/BCI/IIS/WEB/MisSegurosBanca/branches/V3.0Proxima/Release"/>
    <m/>
    <m/>
    <d v="2020-11-05T19:12:08"/>
    <d v="2020-11-09T09:14:05"/>
    <m/>
    <m/>
    <m/>
    <d v="1900-01-02T14:01:00"/>
    <s v="jueves"/>
    <s v="86:1"/>
    <d v="1899-12-30T00:00:00"/>
    <x v="0"/>
    <s v="PASADO A QA"/>
    <x v="7"/>
    <s v="CARLOS ZUÑIGA"/>
    <s v="BCI seguros Generales"/>
    <s v="WEB"/>
  </r>
  <r>
    <x v="1"/>
    <n v="202101265621734"/>
    <s v="cotizadorsegurovida.bciseguros.cl"/>
    <s v="Esteban Antonio Ortega Mora"/>
    <n v="6106"/>
    <s v="RECHAZADO"/>
    <s v="IIS"/>
    <s v="BCI"/>
    <s v="Mejora/cambio solicitado por Usuario"/>
    <s v="MICHEL DELGADO"/>
    <s v="SOLO CREAR EN PRODUCCIÓN. PASO1: Se solicita la creación de los siguientes DNS internos y externos https://OVAccidentesPersonalesP.bciseguros.cl https://OVConductorTurismo.bciseguros.cl https://OVCatastrofico.bciseguros.cl https://OVEnfermedadesGraves...."/>
    <m/>
    <s v="Cancelada por Desarrollador"/>
    <s v="NO"/>
    <s v="No aplica"/>
    <m/>
    <m/>
    <d v="2021-01-26T12:13:56"/>
    <d v="2021-01-26T12:16:38"/>
    <m/>
    <m/>
    <m/>
    <d v="1899-12-30T00:02:00"/>
    <s v="martes"/>
    <s v="0:2"/>
    <d v="1899-12-30T00:00:00"/>
    <x v="0"/>
    <s v="RECHAZADO"/>
    <x v="2"/>
    <s v="LORETO URZUA"/>
    <s v="BCI seguros Generales"/>
    <s v="WEB"/>
  </r>
  <r>
    <x v="2"/>
    <n v="202002215618079"/>
    <s v="asistenciatravelace"/>
    <s v="Francisco Gutiérrez Muñoz"/>
    <n v="5480"/>
    <s v="SOLICITADO A PROD."/>
    <s v="IIS"/>
    <s v="BCI"/>
    <s v="Mejora/cambio solicitado por Usuario"/>
    <s v="FELIPE ARANCIBIA"/>
    <s v="1.- Respaldar carpeta de destino 2.- Copiar de carpeta de origen (SVN) a destino, no copiar archivo web.config. --------------------------------------------------------------------------------------------------------- ----- NO EJECUTAR SIGUIENTES INSTR..."/>
    <m/>
    <m/>
    <m/>
    <s v="https://svn.bciseguros.cl/svn/Repositorio_Principal/BCI/IIS/WEB/AsistenciaTravelACE/branches/V1.3"/>
    <m/>
    <m/>
    <d v="2020-11-05T18:05:45"/>
    <d v="2020-11-09T08:43:24"/>
    <d v="2020-11-12T13:54:10"/>
    <m/>
    <m/>
    <d v="1900-01-02T14:37:00"/>
    <s v="jueves"/>
    <s v="86:37"/>
    <n v="-44147.579282407409"/>
    <x v="0"/>
    <s v="PASADO A QA"/>
    <x v="2"/>
    <s v="LORETO URZUA"/>
    <s v="BCI seguros Generales"/>
    <s v="WEB"/>
  </r>
  <r>
    <x v="2"/>
    <n v="202011045620895"/>
    <s v="ApiModuloInformacionVida"/>
    <s v="Victor Marcelo Oliva Espina"/>
    <n v="5474"/>
    <s v="SOLICITADO A PROD."/>
    <s v="IIS"/>
    <s v="BCI"/>
    <s v="Mejora/cambio solicitado por Usuario"/>
    <s v="DIANA PACHECO"/>
    <s v="Tiene instrucciones a Base de Datos? Si Esquema: ADMINFOVIDA SID: Q06 - Ejecutar scripts,enumerados en orden de ejecucion, ubicados en la ruta SVN :  https://svn.bciseguros.cl/svn/integracion_continua/BCI/API/ApiModuloInformacionVida/branches/Linea Desa..."/>
    <m/>
    <s v="."/>
    <m/>
    <s v="https://svn.bciseguros.cl/svn/integracion_continua/BCI/API/ApiModuloInformacionVida/branches/Linea Desarrollo"/>
    <m/>
    <m/>
    <d v="2020-11-05T13:38:12"/>
    <d v="2020-11-09T08:30:41"/>
    <d v="2020-11-09T18:35:03"/>
    <m/>
    <m/>
    <d v="1900-01-02T18:52:00"/>
    <s v="jueves"/>
    <s v="90:52"/>
    <n v="-44144.774340277778"/>
    <x v="0"/>
    <s v="PASADO A QA"/>
    <x v="1"/>
    <s v="DIANA PACHECO"/>
    <s v="BCI seguros Generales"/>
    <s v="WEB"/>
  </r>
  <r>
    <x v="2"/>
    <n v="202007275619747"/>
    <s v="ApiCotMulRamo"/>
    <s v="Víctor Danilo Carreño Leal"/>
    <n v="5482"/>
    <s v="SOLICITADO A PROD."/>
    <s v="SQL"/>
    <s v="BCI"/>
    <s v="Incidente"/>
    <s v="SILVANA LANDAETA"/>
    <s v="INCIDENTE 629 =&amp;gt; YA SE ENCUENTRA APLICADO EN QA - Ejecutar en base de datos p16, esquema ADMCMR el siguiente script: (https://svn.bciseguros.cl/svn/integracion_continua/BCI/API/ApiCotMulRamo/branches/Linea Desarrollo/Script/18-10-2020) Script_Inciden..."/>
    <m/>
    <m/>
    <m/>
    <s v="https://svn.bciseguros.cl/svn/integracion_continua/BCI/API/ApiCotMulRamo/branches/Linea Desarrollo/Script/18-10-2020"/>
    <m/>
    <m/>
    <d v="2020-11-05T18:55:05"/>
    <d v="2020-11-06T09:42:13"/>
    <d v="2020-11-06T09:44:26"/>
    <m/>
    <m/>
    <d v="1899-12-30T14:47:00"/>
    <s v="jueves"/>
    <s v="14:47"/>
    <n v="-44141.405856481484"/>
    <x v="1"/>
    <s v="PASADO A QA"/>
    <x v="2"/>
    <s v="LORETO URZUA"/>
    <s v="BCI seguros Generales"/>
    <s v="WEB"/>
  </r>
  <r>
    <x v="2"/>
    <n v="202011045620895"/>
    <s v="ApiOfVirtual"/>
    <s v="Victor Marcelo Oliva Espina"/>
    <n v="5478"/>
    <s v="SOLICITADO A PROD."/>
    <s v="IIS"/>
    <s v="BCI"/>
    <s v="Mejora/cambio solicitado por Usuario"/>
    <s v="DIANA PACHECO"/>
    <s v="[NO EJECUTAR INSTRUCCIONES EN QA, SOLUCION ES CARGADA POR INTEGRACION CONTINUA UTILIZANDO JENKINS] 1) Reespaldar sitio actual 2) Copiar de origen a destino, incluir todo 3) Actualizar credenciales de cadena de conexion en web.config al respectivo ambi..."/>
    <m/>
    <m/>
    <m/>
    <s v="https://svn.bciseguros.cl/svn/integracion_continua/BCI/API/ApiOfVirtual/branches/Linea Desarrollo/Fuentes"/>
    <m/>
    <m/>
    <d v="2020-11-05T17:09:01"/>
    <d v="2020-11-06T08:57:22"/>
    <d v="2020-11-06T14:09:05"/>
    <m/>
    <m/>
    <d v="1899-12-30T15:48:00"/>
    <s v="jueves"/>
    <s v="15:48"/>
    <n v="-44141.589641203704"/>
    <x v="0"/>
    <s v="PASADO A QA"/>
    <x v="1"/>
    <s v="DIANA PACHECO"/>
    <s v="BCI seguros Generales"/>
    <s v="WEB"/>
  </r>
  <r>
    <x v="2"/>
    <n v="202011045620895"/>
    <s v="OficinaVirtual"/>
    <s v="Victor Marcelo Oliva Espina"/>
    <n v="5477"/>
    <s v="SOLICITADO A PROD."/>
    <s v="IIS"/>
    <s v="BCI"/>
    <s v="Mejora/cambio solicitado por Usuario"/>
    <s v="DIANA PACHECO"/>
    <s v="[NO EJECUTAR INSTRUCCIONES EN QA, SOLUCION ES CARGADA POR INTEGRACION CONTINUA UTILIZANDO JENKINS] Instrucciones Relase/Componentes 1) Respaldar sitio actual 2) Copiar de origen a destino omitir SOLO properties.config [YA REALIZADO EN QA] 3) Actualiz..."/>
    <m/>
    <m/>
    <m/>
    <s v="https://svn.bciseguros.cl/svn/integracion_continua/BCI/WEB/OficinaVirtual/branches/Linea Desarrollo"/>
    <m/>
    <m/>
    <d v="2020-11-05T16:49:52"/>
    <d v="2020-11-06T08:57:06"/>
    <d v="2020-11-06T14:00:39"/>
    <m/>
    <m/>
    <d v="1899-12-30T16:07:00"/>
    <s v="jueves"/>
    <s v="16:7"/>
    <n v="-44141.583784722221"/>
    <x v="0"/>
    <s v="PASADO A QA"/>
    <x v="1"/>
    <s v="DIANA PACHECO"/>
    <s v="BCI seguros Generales"/>
    <s v="WEB"/>
  </r>
  <r>
    <x v="2"/>
    <n v="202003115618323"/>
    <s v="wslineascomerciales"/>
    <s v="Víctor Danilo Carreño Leal"/>
    <n v="5479"/>
    <s v="SOLICITADO A PROD."/>
    <s v="IIS"/>
    <s v="BCI"/>
    <s v="Incidente"/>
    <s v="SILVANA LANDAETA"/>
    <s v="- Respaldar sitio en destino - Copiar de origen a destino, excepto web.config"/>
    <m/>
    <m/>
    <m/>
    <s v="https://svn.bciseguros.cl/svn/Repositorio_Principal/BCI/IIS/WS/WSLineasComerciales/branches/V3.2"/>
    <m/>
    <m/>
    <d v="2020-11-05T17:13:13"/>
    <d v="2020-11-05T18:21:15"/>
    <d v="2020-11-05T18:35:52"/>
    <m/>
    <m/>
    <d v="1899-12-30T01:08:00"/>
    <s v="jueves"/>
    <s v="1:8"/>
    <n v="-44140.774907407409"/>
    <x v="1"/>
    <s v="PASADO A QA"/>
    <x v="2"/>
    <s v="LORETO URZUA"/>
    <s v="BCI seguros Generales"/>
    <s v="WEB"/>
  </r>
  <r>
    <x v="0"/>
    <n v="202101265621747"/>
    <s v="cotizadorsegurovida.bciseguros.cl"/>
    <s v="Francisco Gutiérrez Muñoz"/>
    <n v="6219"/>
    <s v="RECHAZADO"/>
    <s v="IIS"/>
    <s v="BCI"/>
    <s v="Mejora/cambio solicitado por Usuario"/>
    <s v="FELIPE ARANCIBIA"/>
    <s v="1.- Respaldar carpeta de destino 2.- Copiar desde carpeta de origen a carpeta de destino, no copiar archivo web.config ni carpeta bandeja 3.- Reciclar pool En caso de error, rollback es restaurar respaldo en carpeta de destino."/>
    <s v="Ejecutar script en base Q11 esquema ADMACPE, ejecutar solo &amp;quot;1 Tablas.sql&amp;quot; y &amp;quot;2 Procedimientos.sql&amp;quot; 1_Tablas.sql 2_Procedimientos.sql 3 DML.sql (NO EJECUTAR EN QA) En caso de error ejecutar rollback Rollback.sql"/>
    <s v="Problema sintaxis script"/>
    <s v="NO"/>
    <s v="https://svn.bciseguros.cl/svn/Repositorio_Principal/BCI/IIS/WEB/cotizadorSeguroVida/branches/V2.10/Release"/>
    <m/>
    <m/>
    <d v="2021-02-10T11:03:14"/>
    <d v="2021-02-10T13:15:29"/>
    <m/>
    <m/>
    <m/>
    <d v="1899-12-30T02:12:00"/>
    <s v="miércoles"/>
    <s v="2:12"/>
    <d v="1899-12-30T00:00:00"/>
    <x v="0"/>
    <s v="RECHAZADO"/>
    <x v="2"/>
    <s v="LORETO URZUA"/>
    <s v="BCI seguros Generales"/>
    <s v="BD"/>
  </r>
  <r>
    <x v="2"/>
    <n v="202011055620900"/>
    <s v="Limpieza archivo DPS"/>
    <s v="Carlos Alfredo Zuñiga Naranjo"/>
    <n v="5469"/>
    <s v="SOLICITADO A PROD."/>
    <s v="ACSELX"/>
    <s v="BCI"/>
    <s v="Mejora/cambio solicitado por Usuario"/>
    <s v="MARIA ELENA SORIANO"/>
    <s v="VERSION #  60631 1.- RESPALDAR Respaldar package de esquema ADMSER.P01QA.Ser_Pruebas.pck 2.- COMPILAR VERSION # 60631 EN ADMSER.P01QA.Ser_Pruebas.pck 3.- EN CASO DE PROBLEMAS RESTAURAR VERSION RESPALDADA GRACIAS"/>
    <m/>
    <m/>
    <m/>
    <s v="https://svn.bciseguros.cl/svn/Repositorio_Principal/BCI/ACSELX/V6.0/branches/V6.0/Acselx/Acsel_6i/BasedeDatos"/>
    <m/>
    <m/>
    <d v="2020-11-05T11:46:14"/>
    <d v="2020-11-05T16:47:51"/>
    <d v="2020-11-11T18:20:59"/>
    <m/>
    <m/>
    <d v="1899-12-30T05:01:00"/>
    <s v="jueves"/>
    <s v="5:1"/>
    <n v="-44146.76457175926"/>
    <x v="0"/>
    <s v="PASADO A QA"/>
    <x v="5"/>
    <s v="CARLOS ZUÑIGA"/>
    <s v="BCI Seguros Vida"/>
    <s v="WEB"/>
  </r>
  <r>
    <x v="2"/>
    <n v="202006245619403"/>
    <s v="RI#202006245619403 &amp;amp;mdash; [ENSEMBLE VIDA-PROYECTO] Cuadratura L&amp;amp;iacute;der"/>
    <s v="Carlos Alfredo Zuñiga Naranjo"/>
    <n v="5463"/>
    <s v="SOLICITADO A PROD."/>
    <s v="Ensemble"/>
    <s v="BCI"/>
    <s v="Mejora/cambio solicitado por Usuario"/>
    <s v="MARIA ELENA SORIANO"/>
    <s v="VERSION #  60590 /* Version: 04-11-2020 */ /* Los objetos ENS_INF_EXCLUSIONES_X_EDAD y SEQ_ENS_INF_EXCLUSIONES_X_EDAD aun no existen en ambiente QA.    Al ejecutar los rollback en el punto 1) nos debería indicar que estos objetos no existen pero se de..."/>
    <m/>
    <m/>
    <m/>
    <s v="https://svn.bciseguros.cl/svn/Repositorio_Principal/BCI/ACSELX/V6.0/branches/V6.0/Acselx/Acsel_6i/BasedeDatos"/>
    <m/>
    <m/>
    <d v="2020-11-04T16:05:29"/>
    <d v="2020-11-05T16:45:08"/>
    <d v="2020-12-03T17:00:46"/>
    <m/>
    <m/>
    <d v="1899-12-31T00:39:00"/>
    <s v="miércoles"/>
    <s v="24:39"/>
    <n v="-44168.708865740744"/>
    <x v="0"/>
    <s v="PASADO A QA"/>
    <x v="7"/>
    <s v="CARLOS ZUÑIGA"/>
    <s v="BCI seguros Generales"/>
    <s v="WEB"/>
  </r>
  <r>
    <x v="2"/>
    <n v="202010145620649"/>
    <s v="ACSELX"/>
    <s v="Luis Muñoz Manriquez"/>
    <n v="5461"/>
    <s v="PASADO A QA"/>
    <s v="ACSELX"/>
    <s v="BCI"/>
    <s v="Nuevo"/>
    <s v="MAURO SALAZAR C"/>
    <s v="*** SVN  nro        60587  **** 1. Ejecutar Script       Base :  P01       Esquema  :  ACSEL        Script    :     ACS_PRD_AVISOPDF.SQL 2. Rollback      Es un componente nuevo , en caso  posible error se puede borrar."/>
    <m/>
    <m/>
    <m/>
    <s v="https://svn.bciseguros.cl/svn/Repositorio_Principal/BCI/ACSELX/V6.0/branches/V6.0/Acselx/Acsel_6i/BasedeDatos"/>
    <m/>
    <m/>
    <d v="2020-11-04T15:39:05"/>
    <d v="2020-11-05T16:37:52"/>
    <m/>
    <m/>
    <m/>
    <d v="1899-12-31T00:58:00"/>
    <s v="miércoles"/>
    <s v="24:58"/>
    <d v="1899-12-30T00:00:00"/>
    <x v="0"/>
    <s v="PASADO A QA"/>
    <x v="5"/>
    <s v="PAOLA CONTRERAS"/>
    <s v="BCI Seguros Vida"/>
    <s v="WEB"/>
  </r>
  <r>
    <x v="0"/>
    <n v="202101265621747"/>
    <s v="cotizadorsegurovida.bciseguros.cl"/>
    <s v="Francisco Gutiérrez Muñoz"/>
    <n v="6191"/>
    <s v="RECHAZADO"/>
    <s v="IIS"/>
    <s v="BCI"/>
    <s v="Mejora/cambio solicitado por Usuario"/>
    <s v="FELIPE ARANCIBIA"/>
    <s v="1.- Respaldar carpeta de destino 2.- Copiar desde carpeta de origen a carpeta de destino, no copiar archivo web.config ni carpeta bandeja 3.- Reciclar pool En caso de error, rollback es restaurar respaldo en carpeta de destino."/>
    <s v="Ejecutar script en base Q11 esquema ADMREGCOT, ejecutar solo script &amp;quot;3 DML.sql&amp;quot; ya que los demás script de SVN ya se encuentran en base de QA, muchas gracias!: 3 DML.sql En caso de error ejecutar rollback Rollback QA.sql"/>
    <s v="Problema sintaxis script"/>
    <s v="NO"/>
    <s v="https://svn.bciseguros.cl/svn/Repositorio_Principal/BCI/IIS/WEB/cotizadorSeguroVida/branches/V2.10/Release"/>
    <m/>
    <m/>
    <d v="2021-02-08T12:41:54"/>
    <d v="2021-02-08T15:55:46"/>
    <m/>
    <m/>
    <m/>
    <d v="1899-12-30T03:13:00"/>
    <s v="lunes"/>
    <s v="3:13"/>
    <d v="1899-12-30T00:00:00"/>
    <x v="0"/>
    <s v="RECHAZADO"/>
    <x v="2"/>
    <s v="LORETO URZUA"/>
    <s v="BCI seguros Generales"/>
    <s v="BD"/>
  </r>
  <r>
    <x v="2"/>
    <n v="202010235620762"/>
    <s v="FIN700"/>
    <s v="Juan Pablo Lizama Lira"/>
    <n v="5391"/>
    <s v="PASADO A QA"/>
    <s v="Otros"/>
    <s v="BCI"/>
    <s v="Error detectado por usuario"/>
    <s v="LUIS GONZALEZ"/>
    <s v="Según documentación https://svn.bciseguros.cl/svn/Repositorio_Principal/INFRAESTRUCTURA_TI/FIN700/branches/V1.50/Documentos"/>
    <m/>
    <s v="."/>
    <m/>
    <s v="https://svn.bciseguros.cl/svn/Repositorio_Principal/INFRAESTRUCTURA_TI/FIN700/branches/V1.50"/>
    <m/>
    <m/>
    <d v="2020-10-23T12:36:10"/>
    <d v="2020-11-05T13:51:38"/>
    <m/>
    <m/>
    <m/>
    <d v="1900-01-12T01:15:00"/>
    <s v="viernes"/>
    <s v="313:15"/>
    <d v="1899-12-30T00:00:00"/>
    <x v="0"/>
    <s v="PASADO A QA"/>
    <x v="6"/>
    <s v="CARLA IQUIRA"/>
    <s v="BCI seguros Generales"/>
    <s v="WEB"/>
  </r>
  <r>
    <x v="2"/>
    <n v="202010235620758"/>
    <s v="Calce autom&amp;aacute;tico"/>
    <s v="Caricia Isabel Jara Cubillos"/>
    <n v="5473"/>
    <s v="PASADO A QA"/>
    <s v="AS400"/>
    <s v="BCI"/>
    <s v="Mejora/cambio solicitado por Usuario"/>
    <s v="GUILLERMO COFRE"/>
    <s v="."/>
    <m/>
    <m/>
    <m/>
    <m/>
    <m/>
    <m/>
    <d v="2020-11-05T13:32:21"/>
    <d v="2020-11-05T13:38:10"/>
    <m/>
    <m/>
    <m/>
    <d v="1899-12-30T00:05:00"/>
    <s v="jueves"/>
    <s v="0:5"/>
    <d v="1899-12-30T00:00:00"/>
    <x v="0"/>
    <s v="PASADO A QA"/>
    <x v="3"/>
    <s v="LUIS SILVA"/>
    <s v="BCI seguros Generales"/>
    <s v="WEB"/>
  </r>
  <r>
    <x v="2"/>
    <n v="202005255619001"/>
    <s v="Proceso generacion de comisiones"/>
    <s v="Marcelo Alejandro Pontigo Valenzuela"/>
    <n v="5472"/>
    <s v="SOLICITADO A PROD."/>
    <s v="AS400"/>
    <s v="BCI"/>
    <s v="Mejora/cambio solicitado por Usuario"/>
    <s v="CRISTIAN PUGA"/>
    <s v="Pasar en consecuencia"/>
    <m/>
    <m/>
    <m/>
    <m/>
    <m/>
    <m/>
    <d v="2020-11-05T13:03:15"/>
    <d v="2020-11-05T13:35:42"/>
    <d v="2020-11-09T12:52:12"/>
    <m/>
    <m/>
    <d v="1899-12-30T00:32:00"/>
    <s v="jueves"/>
    <s v="0:32"/>
    <n v="-44144.536249999997"/>
    <x v="0"/>
    <s v="PASADO A QA"/>
    <x v="3"/>
    <s v="LUIS SILVA"/>
    <s v="BCI seguros Generales"/>
    <s v="WEB"/>
  </r>
  <r>
    <x v="2"/>
    <n v="202011055620902"/>
    <s v="Consulta P&amp;oacute;liza Banco Bci"/>
    <s v="Yorka Carola Carvajal San Martin"/>
    <n v="5468"/>
    <s v="SOLICITADO A PROD."/>
    <s v="IIS"/>
    <s v="BCI"/>
    <s v="Paso en etapas"/>
    <s v="YORKA CARVAJAL"/>
    <s v="SOLO PASO A PRODUCCIÓN 1. respaldar web config 2. editar web.config y cambiar: &amp;lt;add key=&amp;quot;MODO_PRUEBA&amp;quot; value=&amp;quot;S&amp;quot; /&amp;gt; por &amp;lt;add key=&amp;quot;MODO_PRUEBA&amp;quot; value=&amp;quot;N&amp;quot; /&amp;gt; ROLLBACK 1.reemplazar web. config del respaldo"/>
    <m/>
    <s v="MODIFICA WEBCONFIG"/>
    <m/>
    <s v="https://svn.bciseguros.cl/svn/Repositorio_Principal/BCI/IIS/WEB/consultapolizasBci/branches/V1.2/Release"/>
    <m/>
    <m/>
    <d v="2020-11-05T11:20:48"/>
    <d v="2020-11-05T13:16:48"/>
    <d v="2020-11-10T21:59:54"/>
    <m/>
    <m/>
    <d v="1899-12-30T01:56:00"/>
    <s v="jueves"/>
    <s v="1:56"/>
    <n v="-44145.916597222225"/>
    <x v="0"/>
    <s v="PASADO A QA"/>
    <x v="8"/>
    <e v="#N/A"/>
    <s v="BCI seguros Generales"/>
    <s v="WEB"/>
  </r>
  <r>
    <x v="0"/>
    <n v="202101265621747"/>
    <s v="cotizadorsegurovida.bciseguros.cl"/>
    <s v="Francisco Gutiérrez Muñoz"/>
    <n v="6185"/>
    <s v="RECHAZADO"/>
    <s v="IIS"/>
    <s v="BCI"/>
    <s v="Mejora/cambio solicitado por Usuario"/>
    <s v="FELIPE ARANCIBIA"/>
    <s v="1.- Respaldar carpeta de destino 2.- Copiar desde carpeta de origen a carpeta de destino, no copiar archivo web.config ni carpeta bandeja 3.- Reciclar pool En caso de error, rollback es restaurar respaldo en carpeta de destino."/>
    <s v="Ejecutar script en base Q11: 3 DML.sql En caso de error ejecutar rollback Rollback QA.sql"/>
    <s v="Instrucciones BBDD incompletas"/>
    <s v="NO"/>
    <s v="https://svn.bciseguros.cl/svn/Repositorio_Principal/BCI/IIS/WEB/cotizadorSeguroVida/branches/V2.10/Release"/>
    <m/>
    <m/>
    <d v="2021-02-05T11:27:56"/>
    <d v="2021-02-05T12:12:13"/>
    <m/>
    <m/>
    <m/>
    <d v="1899-12-30T00:44:00"/>
    <s v="viernes"/>
    <s v="0:44"/>
    <m/>
    <x v="0"/>
    <s v="RECHAZADO"/>
    <x v="2"/>
    <s v="LORETO URZUA"/>
    <s v="BCI seguros Generales"/>
    <s v="BD"/>
  </r>
  <r>
    <x v="2"/>
    <n v="202004285618734"/>
    <s v="Endosos pruebas"/>
    <s v="Daniel Alejandro Barraza Rodríguez"/>
    <n v="5467"/>
    <s v="SOLICITADO A PROD."/>
    <s v="IIS"/>
    <s v="BCI"/>
    <s v="Mejora/cambio solicitado por Usuario"/>
    <s v="DANIEL BARRAZA"/>
    <s v="En ambiente QA se debe eliminar TODO salvo las carpetas &amp;quot;Logs&amp;quot; y &amp;quot;CargaArchivosEndosos&amp;quot; , luego copiar TODO salvolas carpetas &amp;quot;Logs&amp;quot; y &amp;quot;CargaArchivosEndosos&amp;quot; desde SVN a QA IIS"/>
    <m/>
    <s v="todo perfecto con este paso, el mejor paso"/>
    <m/>
    <s v="https://svn.bciseguros.cl/svn/Repositorio_Principal/BCI/IIS/WEB/EndososWebBackEnd/branches/V4.5/Release/QA"/>
    <m/>
    <m/>
    <d v="2020-11-05T10:54:04"/>
    <d v="2020-11-05T10:54:50"/>
    <d v="2020-11-05T11:01:08"/>
    <m/>
    <m/>
    <d v="1899-12-30T00:00:00"/>
    <s v="jueves"/>
    <s v="0:0"/>
    <n v="-44140.459120370368"/>
    <x v="0"/>
    <s v="PASADO A QA"/>
    <x v="8"/>
    <e v="#N/A"/>
    <s v="BCI seguros Generales"/>
    <s v="WEB"/>
  </r>
  <r>
    <x v="2"/>
    <n v="202007275619755"/>
    <s v="ApiTarificacionCotizadores"/>
    <s v="Víctor Danilo Carreño Leal"/>
    <n v="5466"/>
    <s v="SOLICITADO A PROD."/>
    <s v="IIS"/>
    <s v="BCI"/>
    <s v="Mejora/cambio solicitado por Usuario"/>
    <s v="SILVANA LANDAETA"/>
    <s v="(Sitio web y base datos ya puesto en QA) - Respaldar sitio en destino - Copiar de origen a destino, excepción de web.config - Agregar las siguientes Key en el appSettings:  &amp;lt;add key=&amp;quot;ServicioTasaCambio&amp;quot; value=&amp;quot;http://wstasacambio.bcise..."/>
    <m/>
    <m/>
    <m/>
    <s v="https://svn.bciseguros.cl/svn/integracion_continua/BCI/API/ApiTarificacionCotizadores/branches/V1.0/BCI_Base_Api"/>
    <m/>
    <m/>
    <d v="2020-11-04T18:48:45"/>
    <d v="2020-11-05T09:33:08"/>
    <d v="2020-11-05T09:51:10"/>
    <m/>
    <m/>
    <d v="1899-12-30T14:44:00"/>
    <s v="miércoles"/>
    <s v="14:44"/>
    <n v="-44140.410532407404"/>
    <x v="0"/>
    <s v="PASADO A QA"/>
    <x v="2"/>
    <s v="LORETO URZUA"/>
    <s v="BCI seguros Generales"/>
    <s v="WEB"/>
  </r>
  <r>
    <x v="2"/>
    <n v="202007275619748"/>
    <s v="CotizadorMultiRamos"/>
    <s v="Víctor Danilo Carreño Leal"/>
    <n v="5465"/>
    <s v="SOLICITADO A PROD."/>
    <s v="IIS"/>
    <s v="BCI"/>
    <s v="Mejora/cambio solicitado por Usuario"/>
    <s v="SILVANA LANDAETA"/>
    <s v="(Sitio ya puesto en QA) - Respaldar sitio en destino - Copiar de origen a destino, excepción web.config, log y Configuración - Agregar en archivo AppSettings.config que se encuentra en &amp;quot;Configuracion\Aplicacion&amp;quot; las siguientes key:   &amp;lt;add ..."/>
    <m/>
    <m/>
    <m/>
    <s v="https://svn.bciseguros.cl/svn/integracion_continua/BCI/WEB/cotizadormultiramos/branches/Linea Desarrollo/Fuentes/WebCotMultiRamo"/>
    <m/>
    <m/>
    <d v="2020-11-04T19:02:06"/>
    <d v="2020-11-05T09:32:55"/>
    <d v="2020-11-05T09:46:41"/>
    <m/>
    <m/>
    <d v="1899-12-30T14:30:00"/>
    <s v="miércoles"/>
    <s v="14:30"/>
    <n v="-44140.407418981478"/>
    <x v="0"/>
    <s v="PASADO A QA"/>
    <x v="2"/>
    <s v="LORETO URZUA"/>
    <s v="BCI seguros Generales"/>
    <s v="WEB"/>
  </r>
  <r>
    <x v="2"/>
    <n v="202007275619747"/>
    <s v="ApiCotMulRamo"/>
    <s v="Víctor Danilo Carreño Leal"/>
    <n v="5464"/>
    <s v="SOLICITADO A PROD."/>
    <s v="IIS"/>
    <s v="BCI"/>
    <s v="Mejora/cambio solicitado por Usuario"/>
    <s v="SILVANA LANDAETA"/>
    <s v="(Sitio web y base de datos ya se encuentra en QA) - Respaldar sitio en destino - Copiar de origen a destino excepción de web.config, Log y Documentos - Agregar en web.config las siguientes key al appSettings en caso no existir: &amp;lt;add key=&amp;quot;Url_..."/>
    <m/>
    <m/>
    <m/>
    <s v="https://svn.bciseguros.cl/svn/integracion_continua/BCI/API/ApiCotMulRamo/branches/Linea Desarrollo/Fuentes/WebApiCotMultiRamo"/>
    <m/>
    <m/>
    <d v="2020-11-04T18:54:49"/>
    <d v="2020-11-05T09:31:32"/>
    <d v="2020-11-05T09:43:20"/>
    <m/>
    <m/>
    <d v="1899-12-30T14:36:00"/>
    <s v="miércoles"/>
    <s v="14:36"/>
    <n v="-44140.405092592591"/>
    <x v="0"/>
    <s v="PASADO A QA"/>
    <x v="2"/>
    <s v="LORETO URZUA"/>
    <s v="BCI seguros Generales"/>
    <s v="WEB"/>
  </r>
  <r>
    <x v="2"/>
    <n v="202010285620810"/>
    <s v="www.bciseguros.cl"/>
    <s v="Francisco Felipe Donoso Monsalve"/>
    <n v="5460"/>
    <s v="SOLICITADO A PROD."/>
    <s v="Otros"/>
    <s v="BCI"/>
    <s v="Mejora/cambio solicitado por Usuario"/>
    <s v="FELIPE ARANCIBIA"/>
    <s v=" 1. Respaldar sitio actual. 2. Copiar de origen a destino Origen: https://svn.bciseguros.cl/svn/Repositorio_Principal/BCI/IIS/WEB/WebBCISeguros/branches/V3.2/Fuentes/wp-content/themes/bciseguroscorp-theme Destino: Carpeta /wp-content/themes/bcisegurosco..."/>
    <m/>
    <m/>
    <m/>
    <s v="https://svn.bciseguros.cl/svn/Repositorio_Principal/BCI/IIS/WEB/WebBCISeguros/branches/V3.2/Fuentes"/>
    <m/>
    <m/>
    <d v="2020-11-04T15:30:23"/>
    <d v="2020-11-04T17:52:54"/>
    <d v="2020-11-05T13:48:49"/>
    <m/>
    <m/>
    <d v="1899-12-30T02:22:00"/>
    <s v="miércoles"/>
    <s v="2:22"/>
    <n v="-44140.575567129628"/>
    <x v="0"/>
    <s v="PASADO A QA"/>
    <x v="8"/>
    <e v="#N/A"/>
    <s v="BCI seguros Generales"/>
    <s v="WEB"/>
  </r>
  <r>
    <x v="2"/>
    <n v="202010165620676"/>
    <s v="ACSELX"/>
    <s v="Luis Muñoz Manriquez"/>
    <n v="5459"/>
    <s v="SOLICITADO A PROD."/>
    <s v="ACSELX"/>
    <s v="BCI"/>
    <s v="Nuevo"/>
    <s v="SUSANA TELLO"/>
    <s v="***  NRO  SVN      60583    *** BASE DE DATOS :  P01 ESQUEMAS   :  ACSEL  Y ADMSER 1.  Respaldo componentes Forms      PAGAPERT.fmb   PAGAPERT.fmx      SERCFG30.fmb  SERCFG30.fmx      SALUD004.fmb   SALUD004.fmx  2. Ejecutar los siguientes  script (..."/>
    <m/>
    <m/>
    <m/>
    <s v="https://svn.bciseguros.cl/svn/Repositorio_Principal/BCI/ACSELX/V6.0/branches/V6.0/Acselx/Acsel_6i/BasedeDatos"/>
    <m/>
    <m/>
    <d v="2020-11-04T12:12:03"/>
    <d v="2020-11-04T17:29:10"/>
    <d v="2020-11-04T17:54:50"/>
    <m/>
    <m/>
    <d v="1899-12-30T05:17:00"/>
    <s v="miércoles"/>
    <s v="5:17"/>
    <n v="-44139.746412037035"/>
    <x v="0"/>
    <s v="PASADO A QA"/>
    <x v="5"/>
    <s v="PAOLA CONTRERAS"/>
    <s v="BCI Seguros Vida"/>
    <s v="WEB"/>
  </r>
  <r>
    <x v="2"/>
    <n v="202010275620787"/>
    <s v="Siniestros LISA (IM)"/>
    <s v="Caricia Isabel Jara Cubillos"/>
    <n v="5458"/>
    <s v="SOLICITADO A PROD."/>
    <s v="AS400"/>
    <s v="BCI"/>
    <s v="Mejora/cambio solicitado por Usuario"/>
    <s v="MARIA JOSE MUNOZ"/>
    <s v="."/>
    <m/>
    <m/>
    <m/>
    <m/>
    <m/>
    <m/>
    <d v="2020-11-04T11:08:47"/>
    <d v="2020-11-04T11:42:54"/>
    <d v="2020-11-25T11:26:37"/>
    <m/>
    <m/>
    <d v="1899-12-30T00:34:00"/>
    <s v="miércoles"/>
    <s v="0:34"/>
    <n v="-44160.476817129631"/>
    <x v="0"/>
    <s v="PASADO A QA"/>
    <x v="3"/>
    <s v="LUIS SILVA"/>
    <s v="BCI seguros Generales"/>
    <s v="WEB"/>
  </r>
  <r>
    <x v="2"/>
    <n v="202003195618405"/>
    <s v="gestionoportunidades"/>
    <s v="Francisco Gutiérrez Muñoz"/>
    <n v="5457"/>
    <s v="SOLICITADO A PROD."/>
    <s v="IIS"/>
    <s v="BCI"/>
    <s v="Mejora/cambio solicitado por Usuario"/>
    <s v="FELIPE ARANCIBIA"/>
    <s v="En archivo web.config agregar conexion con credenciales a Q04 esquema ADMAPYA: &amp;lt;add name=&amp;quot;ADMAPYA&amp;quot; connectionString=&amp;quot;Data Source=******.****.**:1523/D04;User Id=******;Password=******;&amp;quot; providerName=&amp;quot;Oracle&amp;quot;/&amp;gt;"/>
    <m/>
    <m/>
    <m/>
    <s v="https://svn.bciseguros.cl/svn/Repositorio_Principal/BCI/IIS/WEB/GestionOportunidades/branches/V2.32"/>
    <m/>
    <m/>
    <d v="2020-11-03T18:06:16"/>
    <d v="2020-11-04T10:28:18"/>
    <d v="2020-11-12T12:46:12"/>
    <m/>
    <m/>
    <d v="1899-12-30T16:22:00"/>
    <s v="martes"/>
    <s v="16:22"/>
    <n v="-44147.532083333332"/>
    <x v="0"/>
    <s v="PASADO A QA"/>
    <x v="2"/>
    <s v="LORETO URZUA"/>
    <s v="BCI seguros Generales"/>
    <s v="WEB"/>
  </r>
  <r>
    <x v="0"/>
    <n v="202101265621747"/>
    <s v="cotizadorsegurovida.bciseguros.cl"/>
    <s v="Francisco Gutiérrez Muñoz"/>
    <n v="6183"/>
    <s v="RECHAZADO"/>
    <s v="IIS"/>
    <s v="BCI"/>
    <s v="Mejora/cambio solicitado por Usuario"/>
    <s v="FELIPE ARANCIBIA"/>
    <s v="1.- Respaldar carpeta de destino 2.- Copiar desde carpeta de origen a carpeta de destino, no copiar archivo web.config ni carpeta bandeja 3.- Reciclar pool En caso de error, rollback es restaurar respaldo en carpeta de destino."/>
    <s v="Ejecutar script en base Q11: https://svn.bciseguros.cl/svn/Repositorio_Principal/BCI/IIS/WEB/cotizadorSeguroVida/branches/V2.10/Scripts/3%20DML.sql En caso de error ejecutar rollback https://svn.bciseguros.cl/svn/Repositorio_Principal/BCI/IIS/WEB/cotiza..."/>
    <s v="Instrucciones con ruta SVN"/>
    <s v="NO"/>
    <s v="https://svn.bciseguros.cl/svn/Repositorio_Principal/BCI/IIS/WEB/cotizadorSeguroVida/branches/V2.10/Release"/>
    <m/>
    <m/>
    <d v="2021-02-05T09:46:53"/>
    <d v="2021-02-05T11:24:12"/>
    <m/>
    <m/>
    <m/>
    <d v="1899-12-30T01:37:00"/>
    <s v="viernes"/>
    <s v="1:37"/>
    <m/>
    <x v="0"/>
    <s v="RECHAZADO"/>
    <x v="2"/>
    <s v="LORETO URZUA"/>
    <s v="BCI seguros Generales"/>
    <s v="BD"/>
  </r>
  <r>
    <x v="2"/>
    <n v="202008135619941"/>
    <s v="CotizadorHogarBanca"/>
    <s v="Florencio Elías Espinoza Chaparro"/>
    <n v="5452"/>
    <s v="PASADO A QA"/>
    <s v="IIS"/>
    <s v="BCI"/>
    <s v="Mejora/cambio solicitado por Usuario"/>
    <s v="SILVANA LANDAETA"/>
    <s v="INSTRUCCIONES BBDD A EJECUTAR EN BASE DE DATOS TEST11G ESQUEMA ADMHOGAR: 1) Ejecutar Script de carpeta svn:  Script 30-10-2020.sql. INSTRUCCIONES WEB: NO HAY En caso de Rollback de WEB: NO HAY"/>
    <m/>
    <m/>
    <m/>
    <s v="https://svn.bciseguros.cl/svn/Repositorio_Principal/BCI/IIS/WEB/CotizadorHogarBanca/branches/V1.1"/>
    <m/>
    <m/>
    <d v="2020-11-02T16:30:54"/>
    <d v="2020-11-03T18:35:51"/>
    <m/>
    <m/>
    <m/>
    <d v="1899-12-31T02:04:00"/>
    <s v="lunes"/>
    <s v="26:4"/>
    <d v="1899-12-30T00:00:00"/>
    <x v="0"/>
    <s v="PASADO A QA"/>
    <x v="8"/>
    <e v="#N/A"/>
    <s v="BCI seguros Generales"/>
    <s v="WEB"/>
  </r>
  <r>
    <x v="2"/>
    <n v="202008075619882"/>
    <s v="Generaci&amp;oacute;n autom&amp;aacute;tica mensual de n&amp;oacute;mina de asegurados vigentes con Rut ficticio"/>
    <s v="Yusmarys Guatarama Delgado"/>
    <n v="5451"/>
    <s v="SOLICITADO A PROD."/>
    <s v="ACSELX"/>
    <s v="BCI"/>
    <s v="Urgencia"/>
    <s v="MARIA ELENA SORIANO"/>
    <s v=" BD:P01QA ESQUEMA: ACSEL Seguir los siguientes pasos: 1) Respaldar componente existente pkg pr_procesos_mensuales.pck 2) Compilar pkg pr_procesos_mensuales.pck 3) Compilar Crear_Grant_RI#202008075619882.sql 4) En caso de rollback ejecutar script respal..."/>
    <m/>
    <m/>
    <m/>
    <s v="https://svn.bciseguros.cl/svn/Repositorio_Principal/BCI/ACSELX/V6.0/branches/V6.0/Acselx/Acsel_6i/BasedeDatos"/>
    <m/>
    <m/>
    <d v="2020-11-02T14:33:56"/>
    <d v="2020-11-03T18:25:23"/>
    <d v="2020-11-05T15:49:02"/>
    <m/>
    <m/>
    <d v="1899-12-31T03:51:00"/>
    <s v="lunes"/>
    <s v="27:51"/>
    <n v="-44140.659050925926"/>
    <x v="2"/>
    <s v="PASADO A QA"/>
    <x v="5"/>
    <n v="0"/>
    <s v="BCI Seguros Vida"/>
    <s v="WEB"/>
  </r>
  <r>
    <x v="2"/>
    <n v="202009245620420"/>
    <s v="GestionInspecciones"/>
    <s v="Nicolás Andrés Zapata Tobar"/>
    <n v="5456"/>
    <s v="SOLICITADO A PROD."/>
    <s v="IIS"/>
    <s v="BCI"/>
    <s v="Mejora/cambio solicitado por Usuario"/>
    <s v="DANIELA ASTORGA"/>
    <s v="Respaldar version en destino Copiar de origen a destino las siguientes carpetas -bin -Gestion En caso de error volver a version respaldada"/>
    <m/>
    <m/>
    <m/>
    <s v="https://svn.bciseguros.cl/svn/Repositorio_Principal/BCI/IIS/WEB/Gestioninspecciones/branches/V3.1.3"/>
    <m/>
    <m/>
    <d v="2020-11-03T15:52:23"/>
    <d v="2020-11-03T16:16:43"/>
    <d v="2020-11-04T17:44:54"/>
    <m/>
    <m/>
    <d v="1899-12-30T00:24:00"/>
    <s v="martes"/>
    <s v="0:24"/>
    <n v="-44139.73951388889"/>
    <x v="0"/>
    <s v="PASADO A QA"/>
    <x v="0"/>
    <s v="PAOLA VARGAS"/>
    <s v="BCI seguros Generales"/>
    <s v="WEB"/>
  </r>
  <r>
    <x v="0"/>
    <n v="202102115621878"/>
    <s v="wsIntegracionSins"/>
    <s v="Nicolás Andrés Zapata Tobar"/>
    <n v="6321"/>
    <s v="RECHAZADO"/>
    <s v="IIS"/>
    <s v="BCI"/>
    <s v="Mejora/cambio solicitado por Usuario"/>
    <s v="DANIELA ASTORGA"/>
    <s v="1. Respaldar version en destino 2. Copiar carpeta bin de origen a destino 3. Agregar las siguientes key a web.config         &amp;lt;add key=&amp;quot;keyValora&amp;quot; value=&amp;quot;0df9c182e3283399061fc70471aff7b5045980f0&amp;quot; /&amp;gt;         &amp;lt;add key=&amp;quot;WsVa..."/>
    <m/>
    <s v="Instrucciones release incompletas"/>
    <s v="NO"/>
    <s v="https://svn.bciseguros.cl/svn/Repositorio_Principal/BCI/IIS/WS/wsIntegracionSins/branches/V3.10/Fuentes"/>
    <m/>
    <m/>
    <d v="2021-02-22T17:28:50"/>
    <d v="2021-02-22T17:48:04"/>
    <m/>
    <m/>
    <m/>
    <d v="1899-12-30T00:19:00"/>
    <s v="lunes"/>
    <s v="0:19"/>
    <d v="1899-12-30T00:00:00"/>
    <x v="0"/>
    <s v="RECHAZADO"/>
    <x v="0"/>
    <s v="PAOLA VARGAS"/>
    <s v="BCI seguros Generales"/>
    <s v="WEB"/>
  </r>
  <r>
    <x v="2"/>
    <n v="202009295620472"/>
    <s v="http://dswvehiculo.bciseguros.cl/"/>
    <s v="Giovanni Esteban Bahamondes Pereira"/>
    <n v="5453"/>
    <s v="SOLICITADO A PROD."/>
    <s v="IIS"/>
    <s v="BCI"/>
    <s v="Incidente"/>
    <s v="MARIA JOSE MUNOZ"/>
    <s v=" Respaldar contenido de destino, borrar contenido de destino a excepción del web.config, copiar desde origen a destino a excepción del web.config. Para Rollback volver atrás contenido respaldado."/>
    <m/>
    <s v="Urgencia"/>
    <m/>
    <s v="https://svn.bciseguros.cl/svn/Repositorio_Principal/BCI/IIS/WEB/DswVehiculo/branches/V1.31"/>
    <m/>
    <m/>
    <d v="2020-11-03T09:46:02"/>
    <d v="2020-11-03T15:27:31"/>
    <d v="2020-11-04T11:09:25"/>
    <m/>
    <m/>
    <d v="1899-12-30T05:41:00"/>
    <s v="martes"/>
    <s v="5:41"/>
    <n v="-44139.464872685188"/>
    <x v="1"/>
    <s v="PASADO A QA"/>
    <x v="0"/>
    <s v="PAOLA VARGAS"/>
    <s v="BCI seguros Generales"/>
    <s v="WEB"/>
  </r>
  <r>
    <x v="2"/>
    <n v="202010145620648"/>
    <s v="Avisos WEB; Generaci&amp;amp;amp;amp;oacute;n de Avisos .TXT"/>
    <s v="Luis Jose Dellan Liscano"/>
    <n v="5455"/>
    <s v="PASADO A QA"/>
    <s v="AS400"/>
    <s v="BCI"/>
    <s v="Mejora/cambio solicitado por Usuario"/>
    <s v="MAURO SALAZAR C"/>
    <s v="1.- Copiar objeto de origen a destino."/>
    <m/>
    <m/>
    <m/>
    <m/>
    <m/>
    <m/>
    <d v="2020-11-03T11:59:06"/>
    <d v="2020-11-03T12:27:14"/>
    <m/>
    <m/>
    <m/>
    <d v="1899-12-30T00:28:00"/>
    <s v="martes"/>
    <s v="0:28"/>
    <d v="1899-12-30T00:00:00"/>
    <x v="0"/>
    <s v="PASADO A QA"/>
    <x v="3"/>
    <s v="CARLA IQUIRA"/>
    <s v="BCI seguros Generales"/>
    <s v="WEB"/>
  </r>
  <r>
    <x v="2"/>
    <n v="202002215618079"/>
    <s v="asistenciatravelace"/>
    <s v="Francisco Gutiérrez Muñoz"/>
    <n v="5454"/>
    <s v="PASADO A QA"/>
    <s v="IIS"/>
    <s v="BCI"/>
    <s v="Mejora/cambio solicitado por Usuario"/>
    <s v="FELIPE ARANCIBIA"/>
    <s v="1.- Copiar de carpeta de origen a destino, no copiar archivo web.config. --------------------------------------------------------------------------------------------------------- ----- NO EJECUTAR SIGUIENTES INSTRUCCIONES, YA ESTAN EN QA ------ ------..."/>
    <m/>
    <m/>
    <m/>
    <s v="https://svn.bciseguros.cl/svn/Repositorio_Principal/BCI/IIS/WEB/AsistenciaTravelACE/branches/V1.3"/>
    <m/>
    <m/>
    <d v="2020-11-03T10:55:07"/>
    <d v="2020-11-03T12:16:21"/>
    <m/>
    <m/>
    <m/>
    <d v="1899-12-30T01:21:00"/>
    <s v="martes"/>
    <s v="1:21"/>
    <d v="1899-12-30T00:00:00"/>
    <x v="0"/>
    <s v="PASADO A QA"/>
    <x v="2"/>
    <s v="LORETO URZUA"/>
    <s v="BCI seguros Generales"/>
    <s v="WEB"/>
  </r>
  <r>
    <x v="2"/>
    <n v="202010145620629"/>
    <s v="wsemisiondocumentos"/>
    <s v="Francisco Gutiérrez Muñoz"/>
    <n v="5450"/>
    <s v="SOLICITADO A PROD."/>
    <s v="IIS"/>
    <s v="ZENIT"/>
    <s v="Urgencia"/>
    <s v="FELIPE ARANCIBIA"/>
    <s v="- Respaldar carpeta de destino - Copiar desde carpeta de origen a destino, no copiar archivo web.config"/>
    <m/>
    <s v="urgencia"/>
    <m/>
    <s v="https://svn.bciseguros.cl/svn/Repositorio_Principal/ZENIT/IIS/WS/WSEmisionDocumentos/branches/V1.7.1/"/>
    <m/>
    <m/>
    <d v="2020-11-02T13:23:21"/>
    <d v="2020-11-03T10:13:27"/>
    <d v="2020-11-03T12:46:15"/>
    <m/>
    <m/>
    <d v="1899-12-30T20:50:00"/>
    <s v="lunes"/>
    <s v="20:50"/>
    <n v="-44138.532118055555"/>
    <x v="2"/>
    <s v="PASADO A QA"/>
    <x v="2"/>
    <s v="LORETO URZUA"/>
    <s v="Zenit Seguros"/>
    <s v="WEB"/>
  </r>
  <r>
    <x v="2"/>
    <n v="202006195619336"/>
    <s v="WEB Liquidaci&amp;oacute;n Oficial"/>
    <s v="Cristian Muñoz Yañez"/>
    <n v="5442"/>
    <s v="SOLICITADO A PROD."/>
    <s v="Java"/>
    <s v="BCI"/>
    <s v="Urgencia"/>
    <s v="CRISTIAN THEZA"/>
    <s v="Paso directo en producción por regularización por problemas de ambiente BD: Ejecutar script en ambiente Producción P04/ADMLIMO - https://svn.bciseguros.cl/svn/Repositorio_Principal/BCI/JAVA/WEB/SWLR/branches/V1.9.8/Scripts         + Procedimientos_..."/>
    <m/>
    <s v="Paso solo regularizacion para prod. no es necesario realizar nada en QA"/>
    <m/>
    <s v="https://svn.bciseguros.cl/svn/Repositorio_Principal/BCI/JAVA/WEB/SWLR/branches/V1.9.8/"/>
    <m/>
    <m/>
    <d v="2020-10-30T09:55:28"/>
    <d v="2020-11-03T09:25:15"/>
    <d v="2020-11-10T12:11:22"/>
    <m/>
    <m/>
    <d v="1900-01-02T23:29:00"/>
    <s v="viernes"/>
    <s v="95:29"/>
    <n v="-44145.507893518516"/>
    <x v="2"/>
    <s v="PASADO A QA"/>
    <x v="0"/>
    <s v="PAOLA VARGAS"/>
    <s v="BCI seguros Generales"/>
    <s v="WEB"/>
  </r>
  <r>
    <x v="2"/>
    <n v="201908295616161"/>
    <s v="SOLUCION DE ORIGEN - carga de valores de UF con archivo"/>
    <s v="Yusmarys Guatarama Delgado"/>
    <n v="5449"/>
    <s v="SOLICITADO A PROD."/>
    <s v="ACSELX"/>
    <s v="BCI"/>
    <s v="Nuevo"/>
    <s v="CARLOS VILLALOBOS"/>
    <s v="Instrucciones BD 1) Compilar ACS_RESUMEN_TASA_CAMBIO.sql 2) compilar ACS_DETALLE_TASA_CAMBIO.sql En caso de rollback ejecutar script 3) ROLLBACK_ACS_DETALLE_TASA_CAMBIO.sql 4) ROLLBACK_ACS_RESUMEN_TASA_CAMBIO.sql Instrucciones de programa 1.- No exist..."/>
    <m/>
    <m/>
    <m/>
    <s v="https://svn.bciseguros.cl/svn/Repositorio_Principal/BCI/ACSELX/V6.0/branches/V6.0/Acselx/Acsel_6i/BasedeDatos"/>
    <m/>
    <m/>
    <d v="2020-11-02T13:08:57"/>
    <d v="2020-11-02T15:55:31"/>
    <d v="2020-12-04T15:28:15"/>
    <m/>
    <m/>
    <d v="1899-12-30T02:46:00"/>
    <s v="lunes"/>
    <s v="2:46"/>
    <n v="-44169.644618055558"/>
    <x v="0"/>
    <s v="PASADO A QA"/>
    <x v="5"/>
    <n v="0"/>
    <s v="BCI Seguros Vida"/>
    <s v="WEB"/>
  </r>
  <r>
    <x v="0"/>
    <n v="202102115621878"/>
    <s v="wsIntegracionSins"/>
    <s v="Nicolás Andrés Zapata Tobar"/>
    <n v="6318"/>
    <s v="RECHAZADO"/>
    <s v="IIS"/>
    <s v="BCI"/>
    <s v="Mejora/cambio solicitado por Usuario"/>
    <s v="DANIELA ASTORGA"/>
    <s v="1. Respaldar version en destino 2. Copiar carpeta bin de origen a destino 3. Agregar las siguientes key a web.config         &amp;lt;add key=&amp;quot;keyValora&amp;quot; value=&amp;quot;0df9c182e3283399061fc70471aff7b5045980f0&amp;quot; /&amp;gt;         &amp;lt;add key=&amp;quot;WsVa..."/>
    <m/>
    <s v="Instrucciones release incompletas"/>
    <s v="NO"/>
    <s v="https://svn.bciseguros.cl/svn/Repositorio_Principal/BCI/IIS/WS/wsIntegracionSins/branches/V3.10/Fuentes"/>
    <m/>
    <m/>
    <d v="2021-02-22T16:13:03"/>
    <d v="2021-02-22T17:24:49"/>
    <m/>
    <m/>
    <m/>
    <d v="1899-12-30T01:11:00"/>
    <s v="lunes"/>
    <s v="1:11"/>
    <d v="1899-12-30T00:00:00"/>
    <x v="0"/>
    <s v="RECHAZADO"/>
    <x v="0"/>
    <s v="PAOLA VARGAS"/>
    <s v="BCI seguros Generales"/>
    <s v="WEB"/>
  </r>
  <r>
    <x v="2"/>
    <n v="202010305620847"/>
    <s v="Noticias"/>
    <s v="Victor Marcelo Oliva Espina"/>
    <n v="5448"/>
    <s v="SOLICITADO A PROD."/>
    <s v="IIS"/>
    <s v="BCI"/>
    <s v="Mejora/cambio solicitado por Usuario"/>
    <s v="DIANA PACHECO"/>
    <s v="NO APLICAR YA EN QA SOLO LIBERAR Instrucciones Relase/Componentes 1) Crear sitio Wordpress en ambiente de QA segun las siguientes especificaciones Nombre Aplicación: noticias Url: noticias.oficinavirtual.QA.bciseguros.cl Tipo Aplicación: Sitio Web Wo..."/>
    <m/>
    <m/>
    <m/>
    <s v="https://svn.bciseguros.cl/svn/Repositorio_Principal/BCI/WORDPRESS/Noticias/trunk"/>
    <m/>
    <m/>
    <d v="2020-10-30T15:26:25"/>
    <d v="2020-11-02T08:58:38"/>
    <d v="2020-11-04T16:33:01"/>
    <m/>
    <m/>
    <d v="1900-01-01T17:32:00"/>
    <s v="viernes"/>
    <s v="65:32"/>
    <n v="-44139.68959490741"/>
    <x v="0"/>
    <s v="PASADO A QA"/>
    <x v="1"/>
    <s v="DIANA PACHECO"/>
    <s v="BCI seguros Generales"/>
    <s v="WEB"/>
  </r>
  <r>
    <x v="2"/>
    <n v="202003185618384"/>
    <s v="Elaboracion recibos de ingresos"/>
    <s v="Hernan Ferrada Recabal"/>
    <n v="5447"/>
    <s v="SOLICITADO A PROD."/>
    <s v="AS400"/>
    <s v="BCI"/>
    <s v="Mejora/cambio solicitado por Usuario"/>
    <s v="GUILLERMO COFRE"/>
    <s v="Pasar desde mi biblioteca"/>
    <m/>
    <m/>
    <m/>
    <m/>
    <m/>
    <m/>
    <d v="2020-10-30T14:39:02"/>
    <d v="2020-11-02T08:54:12"/>
    <d v="2020-12-16T14:44:08"/>
    <m/>
    <m/>
    <d v="1900-01-01T18:15:00"/>
    <s v="viernes"/>
    <s v="66:15"/>
    <n v="-44181.613981481481"/>
    <x v="0"/>
    <s v="PASADO A QA"/>
    <x v="3"/>
    <s v="PAOLA CONTRERAS"/>
    <s v="BCI seguros Generales"/>
    <s v="WEB"/>
  </r>
  <r>
    <x v="2"/>
    <n v="202008315620139"/>
    <s v="Solicitud de pago bacth"/>
    <s v="Caricia Isabel Jara Cubillos"/>
    <n v="5443"/>
    <s v="PASADO A QA"/>
    <s v="AS400"/>
    <s v="BCI"/>
    <s v="Mejora/cambio solicitado por Usuario"/>
    <s v="PRISCILLA FUENTEALBA"/>
    <s v="."/>
    <m/>
    <m/>
    <m/>
    <m/>
    <m/>
    <m/>
    <d v="2020-10-30T10:46:08"/>
    <d v="2020-11-02T08:50:33"/>
    <m/>
    <m/>
    <m/>
    <d v="1900-01-01T22:04:00"/>
    <s v="viernes"/>
    <s v="70:4"/>
    <d v="1899-12-30T00:00:00"/>
    <x v="0"/>
    <s v="PASADO A QA"/>
    <x v="3"/>
    <s v="LUIS SILVA"/>
    <s v="BCI seguros Generales"/>
    <s v="WEB"/>
  </r>
  <r>
    <x v="4"/>
    <n v="202010265620779"/>
    <s v="ApiCobMedPago"/>
    <s v="Luis Yeyson Matamala Cabrera"/>
    <n v="5445"/>
    <s v="SOLICITADO A PROD."/>
    <s v="IIS"/>
    <s v="BCI"/>
    <s v="Incidente"/>
    <s v="JUAN PABLO VARGAS ORTIZ"/>
    <s v="INCIDENTE NRO 619 Instrucciones de Instalación Sitio 1. Realizar un respaldo de la publicación: Copiar todos los archivos presentes en el directorio de la aplicación en el algún directorio en el equipo personal. 2. Eliminar el contenido existente e..."/>
    <m/>
    <m/>
    <m/>
    <s v="https://svn.bciseguros.cl/svn/Repositorio_Principal/BCI/IIS/WS/ApiCobMedPago/branches/V2.8"/>
    <m/>
    <m/>
    <d v="2020-10-30T12:30:03"/>
    <d v="2020-10-30T13:58:05"/>
    <d v="2020-10-30T14:00:25"/>
    <m/>
    <m/>
    <d v="1899-12-30T01:28:00"/>
    <s v="viernes"/>
    <s v="1:28"/>
    <n v="-44134.583622685182"/>
    <x v="1"/>
    <s v="PASADO A QA"/>
    <x v="4"/>
    <s v="YORKA CARVAJAL"/>
    <s v="BCI seguros Generales"/>
    <s v="WEB"/>
  </r>
  <r>
    <x v="4"/>
    <n v="202010265620779"/>
    <s v="PortalPago"/>
    <s v="Luis Yeyson Matamala Cabrera"/>
    <n v="5444"/>
    <s v="SOLICITADO A PROD."/>
    <s v="IIS"/>
    <s v="BCI"/>
    <s v="Incidente"/>
    <s v="JUAN PABLO VARGAS ORTIZ"/>
    <s v="INCIDENTE Nro 619 Instrucciones de BD: (YA EJECUTADO EN QA) Ejecutar los scripts del directorio /Scripts del SVN siguiendo la numeración en el nombre de cada archivo    QA:  En la BBDD Q06   /Scripts/QA/   *  01-AlterTable-ADMMPL.EMAIL_CLIENTE-AddCol..."/>
    <m/>
    <m/>
    <m/>
    <s v="https://svn.bciseguros.cl/svn/Repositorio_Principal/BCI/IIS/WEB/PortalPago/branches/V1.12"/>
    <m/>
    <m/>
    <d v="2020-10-30T12:29:41"/>
    <d v="2020-10-30T13:46:40"/>
    <d v="2020-10-30T13:48:45"/>
    <m/>
    <m/>
    <d v="1899-12-30T01:16:00"/>
    <s v="viernes"/>
    <s v="1:16"/>
    <n v="-44134.575520833336"/>
    <x v="1"/>
    <s v="PASADO A QA"/>
    <x v="4"/>
    <s v="YORKA CARVAJAL"/>
    <s v="BCI seguros Generales"/>
    <s v="WEB"/>
  </r>
  <r>
    <x v="4"/>
    <n v="202010285620813"/>
    <s v="apievaluacion"/>
    <s v="Veronica Querales Alcalde"/>
    <n v="5433"/>
    <s v="SOLICITADO A PROD."/>
    <s v="IIS"/>
    <s v="BCI"/>
    <s v="Nuevo"/>
    <s v="SUSANA TELLO"/>
    <s v="1-Respaldar el sitio actual. 2-Copiar de origen a destino excepto archivos properties y web.config"/>
    <m/>
    <m/>
    <m/>
    <s v="https://svn.bciseguros.cl/svn/Repositorio_Principal/BCI/IIS/WS/ApiEvaluacion/branches/V1.0/Release"/>
    <m/>
    <m/>
    <d v="2020-10-29T09:43:04"/>
    <d v="2020-10-30T11:51:41"/>
    <d v="2020-10-30T11:54:35"/>
    <m/>
    <m/>
    <d v="1899-12-31T02:08:00"/>
    <s v="jueves"/>
    <s v="26:8"/>
    <n v="-44134.496238425927"/>
    <x v="0"/>
    <s v="PASADO A QA"/>
    <x v="7"/>
    <s v="CARLOS ZUÑIGA"/>
    <s v="BCI seguros Generales"/>
    <s v="WEB"/>
  </r>
  <r>
    <x v="4"/>
    <n v="202004285618734"/>
    <s v="Endosos Web"/>
    <s v="Pablo Antonio Lorca Retamales"/>
    <n v="5440"/>
    <s v="SOLICITADO A PROD."/>
    <s v="AS400"/>
    <s v="BCI"/>
    <s v="Mejora/cambio solicitado por Usuario"/>
    <s v="ALEXIA REYES"/>
    <s v="Este paso ya fue ejecutado, se crea este paso para integrar todo en un solo paso a producción. Ejecutar el siguiente SCRIPT en Navigator iSeries: CREATE OR REPLACE PROCEDURE LEUGSIO.CENPBGEMA (IN I_JSON_MA CLOB(1M), IN I_TIPO CHAR(3) , ..."/>
    <m/>
    <m/>
    <m/>
    <m/>
    <m/>
    <m/>
    <d v="2020-10-30T09:27:47"/>
    <d v="2020-10-30T10:16:38"/>
    <d v="2020-10-30T15:03:24"/>
    <m/>
    <m/>
    <d v="1899-12-30T00:48:00"/>
    <s v="viernes"/>
    <s v="0:48"/>
    <n v="-44134.62736111111"/>
    <x v="0"/>
    <s v="PASADO A QA"/>
    <x v="3"/>
    <s v="PAOLA VARGAS"/>
    <s v="BCI seguros Generales"/>
    <s v="WEB"/>
  </r>
  <r>
    <x v="4"/>
    <n v="202010285620808"/>
    <s v="ApiControlAcceso"/>
    <s v="Victor Marcelo Oliva Espina"/>
    <n v="5429"/>
    <s v="SOLICITADO A PROD."/>
    <s v="IIS"/>
    <s v="BCI"/>
    <s v="Mejora/cambio solicitado por Usuario"/>
    <s v="DIANA PACHECO"/>
    <s v="Tiene instrucciones a Base de Datos? Si Instrucciones BD: Base de datos: SID: TEST11G Esquema: ADMPERFILES - Ejecutar scripts,enumerados en orden de ejecucion, ubicados en la ruta SVN :  https://svn.bciseguros.cl/svn/Repositorio_Principal/BCI/IIS/WS/..."/>
    <m/>
    <m/>
    <m/>
    <s v="https://svn.bciseguros.cl/svn/Repositorio_Principal/BCI/IIS/WS/ApiControlAcceso/branches/V2.4"/>
    <m/>
    <m/>
    <d v="2020-10-28T18:56:02"/>
    <d v="2020-10-30T10:00:13"/>
    <d v="2020-11-04T13:49:28"/>
    <m/>
    <m/>
    <d v="1899-12-31T15:04:00"/>
    <s v="miércoles"/>
    <s v="39:4"/>
    <n v="-44139.576018518521"/>
    <x v="0"/>
    <s v="PASADO A QA"/>
    <x v="1"/>
    <s v="DIANA PACHECO"/>
    <s v="BCI seguros Generales"/>
    <s v="WEB"/>
  </r>
  <r>
    <x v="4"/>
    <n v="202008135619941"/>
    <s v="CotizadorHogarBanca"/>
    <s v="Florencio Elías Espinoza Chaparro"/>
    <n v="5434"/>
    <s v="PASADO A QA"/>
    <s v="IIS"/>
    <s v="BCI"/>
    <s v="Mejora/cambio solicitado por Usuario"/>
    <s v="SILVANA LANDAETA"/>
    <s v="INSTRUCCIONES BBDD: 1) Ejecutar Script de carpeta svn:  Sql Actualizar.sql. INSTRUCCIONES WEB: 1) Respaldar sitio Destino. 2) Borrar Sitio Destino excepto el archivo WEB.CONFIG 3) Copiar y Pegar todo el contenido de la carpeta Origen https://svn.bcisegu..."/>
    <m/>
    <m/>
    <m/>
    <s v="https://svn.bciseguros.cl/svn/Repositorio_Principal/BCI/IIS/WEB/CotizadorHogarBanca/branches/V1.1"/>
    <m/>
    <m/>
    <d v="2020-10-29T09:47:08"/>
    <d v="2020-10-30T08:59:00"/>
    <m/>
    <m/>
    <m/>
    <d v="1899-12-30T23:11:00"/>
    <s v="jueves"/>
    <s v="23:11"/>
    <d v="1899-12-30T00:00:00"/>
    <x v="0"/>
    <s v="PASADO A QA"/>
    <x v="8"/>
    <e v="#N/A"/>
    <s v="BCI seguros Generales"/>
    <s v="WEB"/>
  </r>
  <r>
    <x v="4"/>
    <n v="202010145620630"/>
    <s v="wstarifascanaldirecto"/>
    <s v="Francisco Gutiérrez Muñoz"/>
    <n v="5439"/>
    <s v="SOLICITADO A PROD."/>
    <s v="IIS"/>
    <s v="BCI"/>
    <s v="Urgencia"/>
    <s v="FELIPE ARANCIBIA"/>
    <s v="- Respaldar carpeta de destino - Copiar desde carpeta de origen a carpeta de destino, no copiar web.config - (En paso producción) Disponibilizar logs de aplicación. En archivo Nlog.config en sección targets, cambiar valor de fileName = &amp;quot;\\sepwvts..."/>
    <m/>
    <m/>
    <m/>
    <s v="https://svn.bciseguros.cl/svn/Repositorio_Principal/BCI/IIS/WS/WsTarifasCanalDirecto/branches/V1.4/"/>
    <m/>
    <m/>
    <d v="2020-10-29T15:56:29"/>
    <d v="2020-10-29T18:03:56"/>
    <d v="2020-10-29T18:22:04"/>
    <m/>
    <m/>
    <d v="1899-12-30T02:07:00"/>
    <s v="jueves"/>
    <s v="2:7"/>
    <n v="-44133.765324074076"/>
    <x v="2"/>
    <s v="PASADO A QA"/>
    <x v="2"/>
    <s v="LORETO URZUA"/>
    <s v="BCI seguros Generales"/>
    <s v="WEB"/>
  </r>
  <r>
    <x v="4"/>
    <n v="202010165620677"/>
    <s v="apiwebcolectivo"/>
    <s v="Veronica Querales Alcalde"/>
    <n v="5436"/>
    <s v="SOLICITADO A PROD."/>
    <s v="IIS"/>
    <s v="BCI"/>
    <s v="Mejora/cambio solicitado por Usuario"/>
    <s v="SUSANA TELLO"/>
    <s v="1-Respaldar sitio actual. 2-Copiar de origen a destino excepto archivos web.config y properties. 3-Agregar key en archivo properties: &amp;lt;add key=&amp;quot;SecuenciaPolizaGrupoConfig&amp;quot; value=&amp;quot;WEB_SQ_ENRPOLIZAGRUPOCONFIG&amp;quot; /&amp;gt; 4-Ejecutar en es..."/>
    <m/>
    <m/>
    <m/>
    <s v="http://apiwebcolectivo.bciseguros.cl/"/>
    <m/>
    <m/>
    <d v="2020-10-29T12:05:33"/>
    <d v="2020-10-29T15:59:01"/>
    <d v="2020-10-30T07:31:12"/>
    <m/>
    <m/>
    <d v="1899-12-30T03:53:00"/>
    <s v="jueves"/>
    <s v="3:53"/>
    <n v="-44134.313333333332"/>
    <x v="0"/>
    <s v="PASADO A QA"/>
    <x v="7"/>
    <s v="CARLOS ZUÑIGA"/>
    <s v="BCI seguros Generales"/>
    <s v="WEB"/>
  </r>
  <r>
    <x v="4"/>
    <n v="202010165620680"/>
    <s v="Web Corporativa 3.0 - Portal Cliente"/>
    <s v="Veronica Querales Alcalde"/>
    <n v="5438"/>
    <s v="SOLICITADO A PROD."/>
    <s v="IIS"/>
    <s v="BCI"/>
    <s v="Mejora/cambio solicitado por Usuario"/>
    <s v="SUSANA TELLO"/>
    <s v="1-Respaldar el sitio actual. 2-Copiar de origen a destino excepto archivos web.config y properties"/>
    <m/>
    <m/>
    <m/>
    <s v="https://svn.bciseguros.cl/svn/Repositorio_Principal/BCI/IIS/WEB/Clientes/branches/V3.8/Release"/>
    <m/>
    <m/>
    <d v="2020-10-29T13:14:26"/>
    <d v="2020-10-29T15:28:23"/>
    <d v="2020-10-30T07:34:18"/>
    <m/>
    <m/>
    <d v="1899-12-30T02:13:00"/>
    <s v="jueves"/>
    <s v="2:13"/>
    <n v="-44134.315486111111"/>
    <x v="0"/>
    <s v="PASADO A QA"/>
    <x v="7"/>
    <s v="CARLOS ZUÑIGA"/>
    <s v="BCI seguros Generales"/>
    <s v="WEB"/>
  </r>
  <r>
    <x v="4"/>
    <n v="202006105619206"/>
    <s v="cotizadorsegurovida.bciseguros.cl"/>
    <s v="Esteban Antonio Ortega Mora"/>
    <n v="5437"/>
    <s v="SOLICITADO A PROD."/>
    <s v="IIS"/>
    <s v="BCI"/>
    <s v="Mejora/cambio solicitado por Usuario"/>
    <s v="FELIPE ARANCIBIA"/>
    <s v="Paso1: Respaldar sitio de destino. Paso2 Copiar particion de origen en destino a excepcion de archivo web.config. En caso de rollback se debe restaurar el respaldo del paso 1"/>
    <m/>
    <m/>
    <m/>
    <s v="https://svn.bciseguros.cl/svn/Repositorio_Principal/BCI/IIS/WEB/cotizadorSeguroVida/branches/V2.5.1/Fuentes"/>
    <m/>
    <m/>
    <d v="2020-10-29T12:06:57"/>
    <d v="2020-10-29T14:46:12"/>
    <d v="2020-10-30T09:19:46"/>
    <m/>
    <m/>
    <d v="1899-12-30T02:39:00"/>
    <s v="jueves"/>
    <s v="2:39"/>
    <n v="-44134.388726851852"/>
    <x v="0"/>
    <s v="PASADO A QA"/>
    <x v="2"/>
    <s v="LORETO URZUA"/>
    <s v="BCI seguros Generales"/>
    <s v="WEB"/>
  </r>
  <r>
    <x v="4"/>
    <n v="202010265620777"/>
    <s v="Auditor&amp;amp;iacute;a Recaudaci&amp;amp;oacute;n Tradicional Retail Automotriz BSV"/>
    <s v="Carlos Alfredo Zuñiga Naranjo"/>
    <n v="5435"/>
    <s v="SOLICITADO A PROD."/>
    <s v="ACSELX"/>
    <s v="BCI"/>
    <s v="Error detectado por usuario"/>
    <s v="JOSE HIGOR MENDOZA COLMENAREZ"/>
    <s v="VERSION # 60419 1.- RESPALDAR FUENTES Y OBJETOS      1.1. CGE001.FMB      1.2. CGE001.FMx      1.3. Mandato.fmb      1.4. Mandato.fmx      1.5. prt014.fmb      1.6. prt014.fmx 2.- Actualizar carpetas correspondientes según versión indicada      2.1. ..."/>
    <m/>
    <m/>
    <m/>
    <s v="https://svn.bciseguros.cl/svn/Repositorio_Principal/BCI/ACSELX/V6.0/branches/V6.0/Acselx/Acsel_6i/Bin"/>
    <m/>
    <m/>
    <d v="2020-10-29T11:28:18"/>
    <d v="2020-10-29T12:48:26"/>
    <d v="2020-10-30T09:57:11"/>
    <m/>
    <m/>
    <d v="1899-12-30T01:20:00"/>
    <s v="jueves"/>
    <s v="1:20"/>
    <n v="-44134.414710648147"/>
    <x v="0"/>
    <s v="PASADO A QA"/>
    <x v="5"/>
    <s v="CARLOS ZUÑIGA"/>
    <s v="BCI Seguros Vida"/>
    <s v="WEB"/>
  </r>
  <r>
    <x v="4"/>
    <n v="202010285620808"/>
    <s v="ControldeAcceso"/>
    <s v="Victor Marcelo Oliva Espina"/>
    <n v="5426"/>
    <s v="SOLICITADO A PROD."/>
    <s v="IIS"/>
    <s v="BCI"/>
    <s v="Mejora/cambio solicitado por Usuario"/>
    <s v="DIANA PACHECO"/>
    <s v="Instrucciones Relase/Componentes 1) Respaldar sitio actual 2) Copiar de origen a destino, omitir web.config y properties config 3)Agregar a properties.config las siguiente llaves: &amp;lt;add key=&amp;quot;UrlApiEncriptacion&amp;quot; value=&amp;quot;https://apiencr..."/>
    <m/>
    <m/>
    <m/>
    <s v="https://svn.bciseguros.cl/svn/Repositorio_Principal/BCI/IIS/WEB/ControlAcceso/branches/V2.4"/>
    <m/>
    <m/>
    <d v="2020-10-28T18:09:50"/>
    <d v="2020-10-29T12:24:23"/>
    <d v="2020-11-04T13:23:06"/>
    <m/>
    <m/>
    <d v="1899-12-30T18:14:00"/>
    <s v="miércoles"/>
    <s v="18:14"/>
    <n v="-44139.557708333334"/>
    <x v="0"/>
    <s v="PASADO A QA"/>
    <x v="1"/>
    <s v="DIANA PACHECO"/>
    <s v="BCI seguros Generales"/>
    <s v="WEB"/>
  </r>
  <r>
    <x v="4"/>
    <n v="202010285620808"/>
    <s v="apiparametroscore"/>
    <s v="Victor Marcelo Oliva Espina"/>
    <n v="5425"/>
    <s v="SOLICITADO A PROD."/>
    <s v="IIS"/>
    <s v="BCI"/>
    <s v="Mejora/cambio solicitado por Usuario"/>
    <s v="DIANA PACHECO"/>
    <s v="[EN QA SOLO EJECUTAR INSTRUCCION NUMERO 3, PASO DE RELEASE ES REALIZADO A TRAVEZ DE JENKINS] Instrucciones Relase/Componentes 1) Respaldar sitio actual 2) Copiar de origen a destino incluir todo 3) Actualizar cadenas de conexion ubicadas en web.confi..."/>
    <m/>
    <m/>
    <m/>
    <s v="https://svn.bciseguros.cl/svn/integracion_continua/BCI/API/ApiParametrosCore/branches/Linea Desarrollo"/>
    <m/>
    <m/>
    <d v="2020-10-28T18:04:58"/>
    <d v="2020-10-29T11:32:24"/>
    <d v="2020-11-04T13:05:52"/>
    <m/>
    <m/>
    <d v="1899-12-30T17:27:00"/>
    <s v="miércoles"/>
    <s v="17:27"/>
    <n v="-44139.545740740738"/>
    <x v="0"/>
    <s v="PASADO A QA"/>
    <x v="1"/>
    <s v="DIANA PACHECO"/>
    <s v="BCI seguros Generales"/>
    <s v="WEB"/>
  </r>
  <r>
    <x v="4"/>
    <n v="202004285618734"/>
    <s v="Endosos Web"/>
    <s v="Pablo Antonio Lorca Retamales"/>
    <n v="5424"/>
    <s v="SOLICITADO A PROD."/>
    <s v="Otros"/>
    <s v="BCI"/>
    <s v="Paso en etapas"/>
    <s v="ALEXIA REYES"/>
    <s v="Eliminar TODO el contenido de la carpeta en el ambiente QA apache(endososweb) y luego copiar desde SVN a QA."/>
    <m/>
    <m/>
    <m/>
    <s v="https://svn.bciseguros.cl/svn/Repositorio_Principal/BCI/ANGULAR/EndososWeb/branches/V4.5/Release/QA"/>
    <m/>
    <m/>
    <d v="2020-10-28T17:33:49"/>
    <d v="2020-10-29T10:07:39"/>
    <d v="2020-10-29T18:20:55"/>
    <m/>
    <m/>
    <d v="1899-12-30T16:33:00"/>
    <s v="miércoles"/>
    <s v="16:33"/>
    <n v="-44133.764525462961"/>
    <x v="0"/>
    <s v="PASADO A QA"/>
    <x v="0"/>
    <s v="PAOLA VARGAS"/>
    <s v="BCI seguros Generales"/>
    <s v="WEB"/>
  </r>
  <r>
    <x v="4"/>
    <n v="202010275620783"/>
    <s v="Movimientos Facultativos y Coaseguros"/>
    <s v="José Eduardo Muñoz Medina"/>
    <n v="5430"/>
    <s v="SOLICITADO A PROD."/>
    <s v="AS400"/>
    <s v="BCI"/>
    <s v="Mejora/cambio solicitado por Usuario"/>
    <s v="ALEXIA REYES"/>
    <s v="Pasar los objetos indicados desde biblioteca UGDSMMJ0 en ELKAN hacia bibliotecas LEUGDID/LEUGSIO en AS/400 QA Concorde (BCI Generales) según lo indicado."/>
    <m/>
    <m/>
    <m/>
    <m/>
    <m/>
    <m/>
    <d v="2020-10-28T19:23:33"/>
    <d v="2020-10-29T09:03:56"/>
    <d v="2020-11-26T12:11:50"/>
    <m/>
    <m/>
    <d v="1899-12-30T13:40:00"/>
    <s v="miércoles"/>
    <s v="13:40"/>
    <n v="-44161.508217592593"/>
    <x v="0"/>
    <s v="PASADO A QA"/>
    <x v="3"/>
    <s v="LUIS SILVA"/>
    <s v="BCI seguros Generales"/>
    <s v="WEB"/>
  </r>
  <r>
    <x v="4"/>
    <n v="202010265620779"/>
    <s v="PortalPago"/>
    <s v="Luis Yeyson Matamala Cabrera"/>
    <n v="5432"/>
    <s v="PASADO A QA"/>
    <s v="IIS"/>
    <s v="BCI"/>
    <s v="Incidente"/>
    <s v="JUAN PABLO VARGAS ORTIZ"/>
    <s v="INCIDENTE Nro 619 Instrucciones de BD: (YA EJECUTADO EN QA) Ejecutar los scripts del directorio /Scripts del SVN siguiendo la numeración en el nombre de cada archivo    QA:  En la BBDD Q06   /Scripts/QA/   *  01-AlterTable-ADMMPL.EMAIL_CLIENTE-AddCol..."/>
    <m/>
    <m/>
    <m/>
    <s v="https://svn.bciseguros.cl/svn/Repositorio_Principal/BCI/IIS/WEB/PortalPago/branches/V1.12"/>
    <m/>
    <m/>
    <d v="2020-10-28T22:23:07"/>
    <d v="2020-10-29T08:55:21"/>
    <m/>
    <m/>
    <m/>
    <d v="1899-12-30T10:32:00"/>
    <s v="miércoles"/>
    <s v="10:32"/>
    <d v="1899-12-30T00:00:00"/>
    <x v="1"/>
    <s v="PASADO A QA"/>
    <x v="4"/>
    <s v="YORKA CARVAJAL"/>
    <s v="BCI seguros Generales"/>
    <s v="WEB"/>
  </r>
  <r>
    <x v="4"/>
    <n v="202010275620797"/>
    <s v="Mesa de Repuesto - Integraci&amp;oacute;n con Tablet"/>
    <s v="Luis Silva Ramirez"/>
    <n v="5414"/>
    <s v="SOLICITADO A PROD."/>
    <s v="AS400"/>
    <s v="BCI"/>
    <s v="Urgencia"/>
    <s v="SEBASTIAN GONZALEZ"/>
    <s v="Llevar de origen a destino"/>
    <m/>
    <m/>
    <m/>
    <m/>
    <m/>
    <m/>
    <d v="2020-10-27T19:06:06"/>
    <d v="2020-10-29T08:42:49"/>
    <d v="2020-10-29T13:29:12"/>
    <m/>
    <m/>
    <d v="1899-12-31T13:36:00"/>
    <s v="martes"/>
    <s v="37:36"/>
    <n v="-44133.561944444446"/>
    <x v="2"/>
    <s v="PASADO A QA"/>
    <x v="3"/>
    <s v="YORKA CARVAJAL"/>
    <s v="BCI seguros Generales"/>
    <s v="WEB"/>
  </r>
  <r>
    <x v="4"/>
    <n v="202010265620779"/>
    <s v="ApiCobMedPago"/>
    <s v="Luis Yeyson Matamala Cabrera"/>
    <n v="5428"/>
    <s v="PASADO A QA"/>
    <s v="IIS"/>
    <s v="BCI"/>
    <s v="Incidente"/>
    <s v="JUAN PABLO VARGAS ORTIZ"/>
    <s v="INCIDENTE NRO 619 Instrucciones de Instalación Sitio 1. Realizar un respaldo de la publicación: Copiar todos los archivos presentes en el directorio de la aplicación en el algún directorio en el equipo personal. 2. Eliminar el contenido existente e..."/>
    <m/>
    <m/>
    <m/>
    <s v="https://svn.bciseguros.cl/svn/Repositorio_Principal/BCI/IIS/WS/ApiCobMedPago/branches/V2.8"/>
    <m/>
    <m/>
    <d v="2020-10-28T18:51:44"/>
    <d v="2020-10-28T21:25:26"/>
    <m/>
    <m/>
    <m/>
    <d v="1899-12-30T02:33:00"/>
    <s v="miércoles"/>
    <s v="2:33"/>
    <d v="1899-12-30T00:00:00"/>
    <x v="1"/>
    <s v="PASADO A QA"/>
    <x v="4"/>
    <s v="YORKA CARVAJAL"/>
    <s v="BCI seguros Generales"/>
    <s v="WEB"/>
  </r>
  <r>
    <x v="4"/>
    <n v="202010285620806"/>
    <s v="BotonBCI"/>
    <s v="Luis Yeyson Matamala Cabrera"/>
    <n v="5431"/>
    <s v="PASADO A QA"/>
    <s v="IIS"/>
    <s v="BCI"/>
    <s v="Incidente"/>
    <s v="JUAN PABLO VARGAS ORTIZ"/>
    <s v="NRO INCIDENTE 622 Instrucciones de base de datos:  N/A Instrucciones de Instalación Sitio 1. Realizar un respaldo de la publicación: Copiar todos los archivos presentes en el directorio de la aplicación en el algún directorio en el equipo personal..."/>
    <m/>
    <m/>
    <m/>
    <s v="https://svn.bciseguros.cl/svn/Repositorio_Principal/BCI/IIS/WEB/BotonBci/branches/V2.3"/>
    <m/>
    <m/>
    <d v="2020-10-28T20:21:07"/>
    <d v="2020-10-28T21:12:16"/>
    <m/>
    <m/>
    <m/>
    <d v="1899-12-30T00:51:00"/>
    <s v="miércoles"/>
    <s v="0:51"/>
    <d v="1899-12-30T00:00:00"/>
    <x v="1"/>
    <s v="PASADO A QA"/>
    <x v="4"/>
    <s v="YORKA CARVAJAL"/>
    <s v="BCI seguros Generales"/>
    <s v="WEB"/>
  </r>
  <r>
    <x v="4"/>
    <n v="202010265620779"/>
    <s v="PortalPago"/>
    <s v="Luis Yeyson Matamala Cabrera"/>
    <n v="5427"/>
    <s v="PASADO A QA"/>
    <s v="IIS"/>
    <s v="BCI"/>
    <s v="Incidente"/>
    <s v="JUAN PABLO VARGAS ORTIZ"/>
    <s v="INCIDENTE Nro 619 Instrucciones de BD: (YA EJECUTADO EN QA) Ejecutar los scripts del directorio /Scripts del SVN siguiendo la numeración en el nombre de cada archivo    QA:  En la BBDD Q06   /Scripts/QA/   *  01-AlterTable-ADMMPL.EMAIL_CLIENTE-AddCol..."/>
    <m/>
    <m/>
    <m/>
    <s v="https://svn.bciseguros.cl/svn/Repositorio_Principal/BCI/IIS/WEB/PortalPago/branches/V1.12"/>
    <m/>
    <m/>
    <d v="2020-10-28T18:24:42"/>
    <d v="2020-10-28T21:00:11"/>
    <m/>
    <m/>
    <m/>
    <d v="1899-12-30T02:35:00"/>
    <s v="miércoles"/>
    <s v="2:35"/>
    <d v="1899-12-30T00:00:00"/>
    <x v="1"/>
    <s v="PASADO A QA"/>
    <x v="4"/>
    <s v="YORKA CARVAJAL"/>
    <s v="BCI seguros Generales"/>
    <s v="WEB"/>
  </r>
  <r>
    <x v="4"/>
    <n v="202008135619941"/>
    <s v="CotizadorHogarBanca"/>
    <s v="Florencio Elías Espinoza Chaparro"/>
    <n v="5422"/>
    <s v="PASADO A QA"/>
    <s v="IIS"/>
    <s v="BCI"/>
    <s v="Mejora/cambio solicitado por Usuario"/>
    <s v="SILVANA LANDAETA"/>
    <s v="INSTRUCCIONES WEB: 1) Respaldar sitio Destino. 2) Borrar Sitio Destino excepto el archivo WEB.CONFIG 3) Copiar y Pegar todo el contenido de la carpeta Origen https://svn.bciseguros.cl/svn/Repositorio_Principal/BCI/IIS/WEB/CotizadorHogarBanca/branches/V1...."/>
    <m/>
    <m/>
    <m/>
    <s v="https://svn.bciseguros.cl/svn/Repositorio_Principal/BCI/IIS/WEB/CotizadorHogarBanca/branches/V1.1"/>
    <m/>
    <m/>
    <d v="2020-10-28T16:44:40"/>
    <d v="2020-10-28T17:57:17"/>
    <m/>
    <m/>
    <m/>
    <d v="1899-12-30T01:12:00"/>
    <s v="miércoles"/>
    <s v="1:12"/>
    <d v="1899-12-30T00:00:00"/>
    <x v="0"/>
    <s v="PASADO A QA"/>
    <x v="8"/>
    <e v="#N/A"/>
    <s v="BCI seguros Generales"/>
    <s v="WEB"/>
  </r>
  <r>
    <x v="4"/>
    <n v="202010285620806"/>
    <s v="BotonBCI"/>
    <s v="Luis Yeyson Matamala Cabrera"/>
    <n v="5423"/>
    <s v="PASADO A QA"/>
    <s v="IIS"/>
    <s v="BCI"/>
    <s v="Incidente"/>
    <s v="JUAN PABLO VARGAS ORTIZ"/>
    <s v="NRO INCIDENTE 622 Instrucciones de base de datos:  N/A Instrucciones de Instalación Sitio 1. Realizar un respaldo de la publicación: Copiar todos los archivos presentes en el directorio de la aplicación en el algún directorio en el equipo personal..."/>
    <m/>
    <m/>
    <m/>
    <s v="https://svn.bciseguros.cl/svn/Repositorio_Principal/BCI/IIS/WEB/BotonBci/branches/V2.3"/>
    <m/>
    <m/>
    <d v="2020-10-28T17:12:21"/>
    <d v="2020-10-28T17:39:04"/>
    <m/>
    <m/>
    <m/>
    <d v="1899-12-30T00:26:00"/>
    <s v="miércoles"/>
    <s v="0:26"/>
    <d v="1899-12-30T00:00:00"/>
    <x v="1"/>
    <s v="PASADO A QA"/>
    <x v="4"/>
    <s v="YORKA CARVAJAL"/>
    <s v="BCI seguros Generales"/>
    <s v="WEB"/>
  </r>
  <r>
    <x v="4"/>
    <n v="202006245619403"/>
    <s v="RI#202006245619403 - Cuadratura Lider"/>
    <s v="Luz Marina Carrero Gomez"/>
    <n v="5420"/>
    <s v="PASADO A QA"/>
    <s v="Otros"/>
    <s v="BCI"/>
    <s v="Mejora/cambio solicitado por Usuario"/>
    <s v="MARIA ELENA SORIANO"/>
    <s v="Version #60247 /* Version: 28-10-2020 */ 1) Ejecutar los siguientes scripts:    1.1) ENS_CUADRATURA.sql    1.2) ENS_CUADRATURA_ENC.sql    1.3) ENS_CUADRATURA_FL.sql    1.4) ENS_FULL_LIDER.sql    1.5) ENS_HISTORICO_CAMBIOS_ESTADO.sql 2) Ejecutar el sig..."/>
    <m/>
    <m/>
    <m/>
    <s v="https://svn.bciseguros.cl/svn/Repositorio_Principal/BCI/ACSELX/V6.0/branches/V6.0/Acselx/Acsel_6i/BasedeDatos"/>
    <m/>
    <m/>
    <d v="2020-10-28T15:32:49"/>
    <d v="2020-10-28T17:04:15"/>
    <m/>
    <m/>
    <m/>
    <d v="1899-12-30T01:31:00"/>
    <s v="miércoles"/>
    <s v="1:31"/>
    <d v="1899-12-30T00:00:00"/>
    <x v="0"/>
    <s v="PASADO A QA"/>
    <x v="7"/>
    <s v="CARLOS ZUÑIGA"/>
    <s v="BCI seguros Generales"/>
    <s v="WEB"/>
  </r>
  <r>
    <x v="4"/>
    <n v="201909255616404"/>
    <s v="Automatizaci&amp;oacute;n calculo de provisi&amp;oacute;n de VIDA"/>
    <s v="Jorge Luis Rantul Mansilla"/>
    <n v="5418"/>
    <s v="SOLICITADO A PROD."/>
    <s v="ACSELX"/>
    <s v="BCI"/>
    <s v="Mejora/cambio solicitado por Usuario"/>
    <s v="PRISCILLA FUENTEALBA"/>
    <s v="Instrucciones: REVISION SVN Nro: 60305. Fecha: 28/10/2020. Base de Datos: 1.- Ejecutar Script PKG_INCOBRABLE.pck Rollback Base de Datos: 1.- Desarrollo Nuevo. No requiere Rollback."/>
    <m/>
    <m/>
    <m/>
    <s v="https://svn.bciseguros.cl/svn/Repositorio_Principal/BCI/ACSELX/V6.0/branches/V6.0/Acselx/Acsel_6i"/>
    <m/>
    <m/>
    <d v="2020-10-28T13:02:59"/>
    <d v="2020-10-28T16:40:02"/>
    <d v="2020-10-29T13:33:26"/>
    <m/>
    <m/>
    <d v="1899-12-30T03:37:00"/>
    <s v="miércoles"/>
    <s v="3:37"/>
    <n v="-44133.564884259256"/>
    <x v="0"/>
    <s v="PASADO A QA"/>
    <x v="5"/>
    <s v="CARLOS ZUÑIGA"/>
    <s v="BCI Seguros Vida"/>
    <s v="WEB"/>
  </r>
  <r>
    <x v="4"/>
    <n v="202010145620630"/>
    <s v="wstarifascanaldirecto"/>
    <s v="Francisco Gutiérrez Muñoz"/>
    <n v="5421"/>
    <s v="PASADO A QA"/>
    <s v="IIS"/>
    <s v="BCI"/>
    <s v="Urgencia"/>
    <s v="FELIPE ARANCIBIA"/>
    <s v="- Respaldar carpeta de destino - Copiar desde carpeta de origen a carpeta de destino, no copiar web.config"/>
    <m/>
    <m/>
    <m/>
    <s v="https://svn.bciseguros.cl/svn/Repositorio_Principal/BCI/IIS/WS/WsTarifasCanalDirecto/branches/V1.4/"/>
    <m/>
    <m/>
    <d v="2020-10-28T15:50:50"/>
    <d v="2020-10-28T16:37:35"/>
    <m/>
    <m/>
    <m/>
    <d v="1899-12-30T00:46:00"/>
    <s v="miércoles"/>
    <s v="0:46"/>
    <d v="1899-12-30T00:00:00"/>
    <x v="2"/>
    <s v="PASADO A QA"/>
    <x v="2"/>
    <s v="LORETO URZUA"/>
    <s v="BCI seguros Generales"/>
    <s v="WEB"/>
  </r>
  <r>
    <x v="4"/>
    <n v="202010265620779"/>
    <s v="PortalPago"/>
    <s v="Luis Yeyson Matamala Cabrera"/>
    <n v="5417"/>
    <s v="PASADO A QA"/>
    <s v="IIS"/>
    <s v="BCI"/>
    <s v="Incidente"/>
    <s v="JUAN PABLO VARGAS ORTIZ"/>
    <s v="Instrucciones de BD: (YA EJECUTADO EN QA) Ejecutar los scripts del directorio /Scripts del SVN siguiendo la numeración en el nombre de cada archivo    QA:  En la BBDD Q06   /Scripts/QA/   *  01-AlterTable-ADMMPL.EMAIL_CLIENTE-AddColumnFECHA_ELIMINACIO..."/>
    <m/>
    <m/>
    <m/>
    <s v="https://svn.bciseguros.cl/svn/Repositorio_Principal/BCI/IIS/WEB/PortalPago/branches/V1.12"/>
    <m/>
    <m/>
    <d v="2020-10-28T12:45:51"/>
    <d v="2020-10-28T15:44:03"/>
    <m/>
    <m/>
    <m/>
    <d v="1899-12-30T02:58:00"/>
    <s v="miércoles"/>
    <s v="2:58"/>
    <d v="1899-12-30T00:00:00"/>
    <x v="1"/>
    <s v="PASADO A QA"/>
    <x v="4"/>
    <s v="YORKA CARVAJAL"/>
    <s v="BCI seguros Generales"/>
    <s v="WEB"/>
  </r>
  <r>
    <x v="4"/>
    <n v="202008135619941"/>
    <s v="CotizadorHogarBanca"/>
    <s v="Florencio Elías Espinoza Chaparro"/>
    <n v="5419"/>
    <s v="PASADO A QA"/>
    <s v="IIS"/>
    <s v="BCI"/>
    <s v="Mejora/cambio solicitado por Usuario"/>
    <s v="SILVANA LANDAETA"/>
    <s v="INSTRUCCIONES WEB: 1) Respaldar sitio Destino. 2) Copiar y Pegar todo el contenido de la carpeta Origen en la Carpeta Destino ( EXCEPTO EL ARCHIVO WEB.CONFIG, debe mantenerse el de la carpeta Destino Actual) En caso de Rollback de WEB: 1) Copiar respald..."/>
    <m/>
    <m/>
    <m/>
    <s v="https://svn.bciseguros.cl/svn/Repositorio_Principal/BCI/IIS/WEB/CotizadorHogarBanca/branches/V1.1"/>
    <m/>
    <m/>
    <d v="2020-10-28T13:14:20"/>
    <d v="2020-10-28T15:12:30"/>
    <m/>
    <m/>
    <m/>
    <d v="1899-12-30T01:58:00"/>
    <s v="miércoles"/>
    <s v="1:58"/>
    <d v="1899-12-30T00:00:00"/>
    <x v="0"/>
    <s v="PASADO A QA"/>
    <x v="8"/>
    <e v="#N/A"/>
    <s v="BCI seguros Generales"/>
    <s v="WEB"/>
  </r>
  <r>
    <x v="4"/>
    <n v="202010085620579"/>
    <s v="dswvehiculo"/>
    <s v="Giovanni Esteban Bahamondes Pereira"/>
    <n v="5412"/>
    <s v="SOLICITADO A PROD."/>
    <s v="SQL"/>
    <s v="BCI"/>
    <s v="Error detectado por usuario"/>
    <s v="MARIA JOSE MUNOZ"/>
    <s v="BASE DE DATOS: 1. Para Base de datos Q02 -Usuario ADMDSW2. Ejecutar script de SP: https://svn.bciseguros.cl/svn/Repositorio_Principal/BCI/IIS/WEB/DswVehiculo/branches/V1.30/Scripts/P02/PROC_DSW_GET_TALLERES_F4.sql Para Rollback ejecutar: https://svn..."/>
    <m/>
    <m/>
    <m/>
    <s v="https://svn.bciseguros.cl/svn/Repositorio_Principal/BCI/IIS/WEB/DswVehiculo/branches/V1.30/"/>
    <m/>
    <m/>
    <d v="2020-10-27T18:14:12"/>
    <d v="2020-10-28T13:07:41"/>
    <d v="2020-10-30T13:24:09"/>
    <m/>
    <m/>
    <d v="1899-12-30T18:53:00"/>
    <s v="martes"/>
    <s v="18:53"/>
    <n v="-44134.558437500003"/>
    <x v="0"/>
    <s v="PASADO A QA"/>
    <x v="0"/>
    <s v="PAOLA VARGAS"/>
    <s v="BCI seguros Generales"/>
    <s v="WEB"/>
  </r>
  <r>
    <x v="4"/>
    <n v="202010285620799"/>
    <s v="www.bciseguros.cl"/>
    <s v="Francisco Felipe Donoso Monsalve"/>
    <n v="5416"/>
    <s v="SOLICITADO A PROD."/>
    <s v="Otros"/>
    <s v="BCI"/>
    <s v="Urgencia"/>
    <s v="FELIPE ARANCIBIA"/>
    <s v="1. Respaldar sitio actual. 2. Copiar de origen a destino Origen: https://svn.bciseguros.cl/svn/Repositorio_Principal/BCI/IIS/WEB/WebBCISeguros/branches/V3.1/Fuentes/wp-content/themes/bciseguroscorp-theme Destino: Carpeta /wp-content/themes/bciseguroscorp..."/>
    <m/>
    <m/>
    <m/>
    <s v="https://svn.bciseguros.cl/svn/Repositorio_Principal/BCI/IIS/WEB/WebBCISeguros/branches/V3.1/Fuentes"/>
    <m/>
    <m/>
    <d v="2020-10-28T10:43:37"/>
    <d v="2020-10-28T12:56:37"/>
    <d v="2020-10-28T13:19:04"/>
    <m/>
    <m/>
    <d v="1899-12-30T02:13:00"/>
    <s v="miércoles"/>
    <s v="2:13"/>
    <n v="-44132.554907407408"/>
    <x v="2"/>
    <s v="PASADO A QA"/>
    <x v="8"/>
    <e v="#N/A"/>
    <s v="BCI seguros Generales"/>
    <s v="WEB"/>
  </r>
  <r>
    <x v="4"/>
    <n v="202010275620782"/>
    <s v="ENDOSO WEB INTEGRACI&amp;Oacute;N CON OFICINA VIRTUAL"/>
    <s v="Pablo Antonio Lorca Retamales"/>
    <n v="5408"/>
    <s v="SOLICITADO A PROD."/>
    <s v="AS400"/>
    <s v="BCI"/>
    <s v="Urgencia"/>
    <s v="CARLA IQUIRA"/>
    <s v="Pasar objeto de un ambiente a otro, si existe sobreescribir."/>
    <m/>
    <m/>
    <m/>
    <m/>
    <m/>
    <m/>
    <d v="2020-10-27T12:23:54"/>
    <d v="2020-10-28T12:20:15"/>
    <d v="2020-11-13T11:47:46"/>
    <m/>
    <m/>
    <d v="1899-12-30T23:56:00"/>
    <s v="martes"/>
    <s v="23:56"/>
    <n v="-44148.49150462963"/>
    <x v="2"/>
    <s v="PASADO A QA"/>
    <x v="3"/>
    <s v="PAOLA VARGAS"/>
    <s v="BCI seguros Generales"/>
    <s v="WEB"/>
  </r>
  <r>
    <x v="0"/>
    <n v="202102115621878"/>
    <s v="wsIntegracionSins"/>
    <s v="Nicolás Andrés Zapata Tobar"/>
    <n v="6240"/>
    <s v="RECHAZADO"/>
    <s v="IIS"/>
    <s v="BCI"/>
    <s v="Mejora/cambio solicitado por Usuario"/>
    <s v="DANIELA ASTORGA"/>
    <s v="Copiar carpeta bin de origen a destino Agregar las siguientes key a web.config &amp;lt;add key=&amp;quot;keyValora&amp;quot; value=&amp;quot;0df9c182e3283399061fc70471aff7b5045980f0&amp;quot; /&amp;gt; &amp;lt;add key=&amp;quot;WsValora&amp;quot; value=&amp;quot;https://wsintegracionvalora.qa...."/>
    <m/>
    <s v="Instrucciones release incompletas"/>
    <s v="NO"/>
    <s v="https://svn.bciseguros.cl/svn/Repositorio_Principal/BCI/IIS/WS/wsIntegracionSins/branches/V3.10/Fuentes"/>
    <m/>
    <m/>
    <d v="2021-02-11T16:56:20"/>
    <d v="2021-02-12T09:38:15"/>
    <m/>
    <m/>
    <m/>
    <d v="1899-12-30T16:41:00"/>
    <s v="jueves"/>
    <s v="16:41"/>
    <d v="1899-12-30T00:00:00"/>
    <x v="0"/>
    <s v="RECHAZADO"/>
    <x v="0"/>
    <s v="PAOLA VARGAS"/>
    <s v="BCI seguros Generales"/>
    <s v="WEB"/>
  </r>
  <r>
    <x v="4"/>
    <n v="202003055618233"/>
    <s v="Cargar CP productos Coni Comi en generador PDF Ensemble"/>
    <s v="Eduardo Antonio Fernandez Zuñiga"/>
    <n v="5410"/>
    <s v="SOLICITADO A PROD."/>
    <s v="ACSELX"/>
    <s v="BCI"/>
    <s v="Mejora/cambio solicitado por Usuario"/>
    <s v="MARIA ELENA SORIANO"/>
    <s v="SVN 60294 Esquema . acselx respaldar Pr_Genera_Pdf_Ensemble.pck compilar Pr_Genera_Pdf_Ensemble.pck en caso de rollback restaurar Pr_Genera_Pdf_Ensemble.pck respaldo"/>
    <m/>
    <m/>
    <m/>
    <s v="https://svn.bciseguros.cl/svn/Repositorio_Principal/BCI/ACSELX/V6.0/branches/V6.0/Acselx/Acsel_6i"/>
    <m/>
    <m/>
    <d v="2020-10-27T17:16:03"/>
    <d v="2020-10-28T11:18:15"/>
    <d v="2020-10-30T15:34:59"/>
    <m/>
    <m/>
    <d v="1899-12-30T18:02:00"/>
    <s v="martes"/>
    <s v="18:2"/>
    <n v="-44134.649293981478"/>
    <x v="0"/>
    <s v="PASADO A QA"/>
    <x v="5"/>
    <s v="CARLOS ZUÑIGA"/>
    <s v="BCI Seguros Vida"/>
    <s v="WEB"/>
  </r>
  <r>
    <x v="4"/>
    <n v="202008195619996"/>
    <s v="Recaudacion Masiva"/>
    <s v="Luis Alejandro Caceres Lopez"/>
    <n v="5415"/>
    <s v="PASADO A QA"/>
    <s v="AS400"/>
    <s v="BCI"/>
    <s v="Mejora/cambio solicitado por Usuario"/>
    <s v="MAURO SALAZAR C"/>
    <s v="N/A"/>
    <m/>
    <m/>
    <m/>
    <m/>
    <m/>
    <m/>
    <d v="2020-10-27T19:36:06"/>
    <d v="2020-10-28T08:38:42"/>
    <m/>
    <m/>
    <m/>
    <d v="1899-12-30T13:02:00"/>
    <s v="martes"/>
    <s v="13:2"/>
    <d v="1899-12-30T00:00:00"/>
    <x v="0"/>
    <s v="PASADO A QA"/>
    <x v="3"/>
    <s v="LUIS SILVA"/>
    <s v="BCI seguros Generales"/>
    <s v="WEB"/>
  </r>
  <r>
    <x v="4"/>
    <n v="202010195620694"/>
    <s v="Siniestros LISA (IM)"/>
    <s v="Caricia Isabel Jara Cubillos"/>
    <n v="5411"/>
    <s v="SOLICITADO A PROD."/>
    <s v="AS400"/>
    <s v="BCI"/>
    <s v="Mejora/cambio solicitado por Usuario"/>
    <s v="MARIA JOSE MUNOZ"/>
    <s v="."/>
    <m/>
    <m/>
    <m/>
    <m/>
    <m/>
    <m/>
    <d v="2020-10-27T18:02:38"/>
    <d v="2020-10-28T08:32:48"/>
    <d v="2020-11-02T16:04:59"/>
    <m/>
    <m/>
    <d v="1899-12-30T14:30:00"/>
    <s v="martes"/>
    <s v="14:30"/>
    <n v="-44137.670127314814"/>
    <x v="0"/>
    <s v="PASADO A QA"/>
    <x v="3"/>
    <s v="LUIS SILVA"/>
    <s v="BCI seguros Generales"/>
    <s v="WEB"/>
  </r>
  <r>
    <x v="0"/>
    <n v="202102115621878"/>
    <s v="GestionInspecciones"/>
    <s v="Nicolás Andrés Zapata Tobar"/>
    <n v="6237"/>
    <s v="RECHAZADO"/>
    <s v="IIS"/>
    <s v="BCI"/>
    <s v="Mejora/cambio solicitado por Usuario"/>
    <s v="DANIELA ASTORGA"/>
    <s v="Copiar carpetas bin, Gestion, Servicios y Administracion de origen a destino En web.config agregar las siguientes keys &amp;lt;add key=&amp;quot;urlWsValora&amp;quot; value=&amp;quot;https://wsintegracionvalora.qa.bciseguros.cl/api/valora/&amp;quot;/&amp;gt; &amp;lt;add key=&amp;quot;k..."/>
    <s v="Ejecutar en P04 esquema ADMINS2 los siguientes scripts -insertsvalora.sql -scriptsvalora.sql"/>
    <s v="Instrucciones release incompletas"/>
    <s v="NO"/>
    <s v="https://svn.bciseguros.cl/svn/Repositorio_Principal/BCI/IIS/WEB/Gestioninspecciones/branches/V3.3/Fuentes"/>
    <m/>
    <m/>
    <d v="2021-02-11T16:48:52"/>
    <d v="2021-02-12T09:05:05"/>
    <m/>
    <m/>
    <m/>
    <d v="1899-12-30T16:16:00"/>
    <s v="viernes"/>
    <s v="16:16"/>
    <m/>
    <x v="0"/>
    <s v="RECHAZADO"/>
    <x v="0"/>
    <s v="PAOLA VARGAS"/>
    <s v="BCI seguros Generales"/>
    <s v="BD"/>
  </r>
  <r>
    <x v="4"/>
    <n v="202009245620406"/>
    <s v="Incorporar codigos 801 HES Afecto y 801 HES Exento en generac&amp;amp;oacute;on de Facturas"/>
    <s v="Eduardo Antonio Fernandez Zuñiga"/>
    <n v="5406"/>
    <s v="SOLICITADO A PROD."/>
    <s v="ACSELX"/>
    <s v="BCI"/>
    <s v="Mejora/cambio solicitado por Usuario"/>
    <s v="MARCELO ABARCA"/>
    <s v="SVN 60246 Esquema: acselx Respaldar programa Fuente genorden.fmb, dbnet01.fmb copiar al destino Programas : genorden.fmb genorden.fmx dbnet01.fmb dbnet01.fmx ejecutar script DropColumn_Acs_Orden_Pol.sql (si no existen nuevas columnas en tabla acs_orden..."/>
    <m/>
    <m/>
    <m/>
    <s v="https://svn.bciseguros.cl/svn/Repositorio_Principal/BCI/ACSELX/V6.0/branches/V6.0/Acselx/Acsel_6i/BasedeDatos"/>
    <m/>
    <m/>
    <d v="2020-10-27T11:49:05"/>
    <d v="2020-10-27T17:35:17"/>
    <d v="2020-10-29T11:53:49"/>
    <m/>
    <m/>
    <d v="1899-12-30T05:46:00"/>
    <s v="martes"/>
    <s v="5:46"/>
    <n v="-44133.495706018519"/>
    <x v="0"/>
    <s v="PASADO A QA"/>
    <x v="5"/>
    <s v="CARLOS ZUÑIGA"/>
    <s v="BCI Seguros Vida"/>
    <s v="WEB"/>
  </r>
  <r>
    <x v="4"/>
    <n v="202002115617958"/>
    <s v="Worksite"/>
    <s v="Rodrigo Esteban Vistoso Martínez"/>
    <n v="5409"/>
    <s v="PASADO A QA"/>
    <s v="IIS"/>
    <s v="ZENIT"/>
    <s v="Mejora/cambio solicitado por Usuario"/>
    <s v="BARBARA CABEZAS"/>
    <s v="Seguir los siguientes pasos: 1)Respaldar Origen 2)Copiar de origen a destino Exceptuando webconfig 3)Reciclar pool 4)En caso de problemas con el paso contactarse con Rodrigo Vistoso"/>
    <m/>
    <m/>
    <m/>
    <s v="https://svn.bciseguros.cl/svn/Repositorio_Principal/ZENIT/IIS/WEB/worksite/branches/V3.2"/>
    <m/>
    <m/>
    <d v="2020-10-27T12:31:52"/>
    <d v="2020-10-27T12:43:57"/>
    <m/>
    <m/>
    <m/>
    <d v="1899-12-30T00:12:00"/>
    <s v="martes"/>
    <s v="0:12"/>
    <d v="1899-12-30T00:00:00"/>
    <x v="0"/>
    <s v="PASADO A QA"/>
    <x v="2"/>
    <s v="LORETO URZUA"/>
    <s v="Zenit Seguros"/>
    <s v="WEB"/>
  </r>
  <r>
    <x v="4"/>
    <n v="202006195619336"/>
    <s v="WEB Liquidaci&amp;oacute;n Oficial"/>
    <s v="Cristian Muñoz Yañez"/>
    <n v="5400"/>
    <s v="SOLICITADO A PROD."/>
    <s v="Java"/>
    <s v="BCI"/>
    <s v="Urgencia"/>
    <s v="CRISTIAN THEZA"/>
    <s v="Paso ya ejecutado y certificado en ambiente java, se debe ejecutar solo script BD (registro solo por protocolo) Generado para repaso de documento 5333, falla reportada originada por datos as400 BD: Ejecutar script en ambiente QA Q04/ADMLIMO https://svn..."/>
    <m/>
    <m/>
    <m/>
    <s v="https://svn.bciseguros.cl/svn/Repositorio_Principal/BCI/JAVA/WEB/SWLR/branches/V1.9.7"/>
    <m/>
    <m/>
    <d v="2020-10-26T16:33:59"/>
    <d v="2020-10-27T12:03:15"/>
    <d v="2020-10-27T12:15:35"/>
    <m/>
    <m/>
    <d v="1899-12-30T19:29:00"/>
    <s v="lunes"/>
    <s v="19:29"/>
    <n v="-44131.510821759257"/>
    <x v="2"/>
    <s v="PASADO A QA"/>
    <x v="0"/>
    <s v="PAOLA VARGAS"/>
    <s v="BCI seguros Generales"/>
    <s v="WEB"/>
  </r>
  <r>
    <x v="4"/>
    <n v="202008135619941"/>
    <s v="CotizadorHogarBanca"/>
    <s v="Florencio Elías Espinoza Chaparro"/>
    <n v="5399"/>
    <s v="PASADO A QA"/>
    <s v="IIS"/>
    <s v="BCI"/>
    <s v="Mejora/cambio solicitado por Usuario"/>
    <s v="SILVANA LANDAETA"/>
    <s v="INSTRUCCIONES BBDD: En base de datos TEST11G esquema ADMGESHOGAR y ADMHOGAR, ejecutar el siguiente archivo de carpeta Script de SVN https://svn.bciseguros.cl/svn/Repositorio_Principal/BCI/IIS/WEB/CotizadorHogarBanca/branches/V1.1/Scripts: 1) Script 26-1..."/>
    <m/>
    <m/>
    <m/>
    <s v="https://svn.bciseguros.cl/svn/Repositorio_Principal/BCI/IIS/WEB/CotizadorHogarBanca/branches/V1.1"/>
    <m/>
    <m/>
    <d v="2020-10-26T16:06:36"/>
    <d v="2020-10-27T11:28:32"/>
    <m/>
    <m/>
    <m/>
    <d v="1899-12-30T19:21:00"/>
    <s v="lunes"/>
    <s v="19:21"/>
    <d v="1899-12-30T00:00:00"/>
    <x v="0"/>
    <s v="PASADO A QA"/>
    <x v="8"/>
    <e v="#N/A"/>
    <s v="BCI seguros Generales"/>
    <s v="WEB"/>
  </r>
  <r>
    <x v="4"/>
    <n v="202003055618247"/>
    <s v="Proceso de Carga Solventa"/>
    <s v="Eduardo Antonio Fernandez Zuñiga"/>
    <n v="5401"/>
    <s v="SOLICITADO A PROD."/>
    <s v="ACSELX"/>
    <s v="BCI"/>
    <s v="Mejora/cambio solicitado por Usuario"/>
    <s v="MARIA ELENA SORIANO"/>
    <s v="SVN: 60199 Esquema : ACSELX Respaldar Programa Fuente CARHIPOT.fmb Copiar los componentes  CARHIPOT.fmb y  CARHIPOT.fmx al destino SVN 60199 SVN 60199 Ejecutar Script SQ_idregistro_Drop.sql  ( ejecutar solo si existe sequencia acsel.SQ_Idregistro ) Ej..."/>
    <m/>
    <m/>
    <m/>
    <s v="https://svn.bciseguros.cl/svn/Repositorio_Principal/BCI/ACSELX/V6.0/branches/V6.0/Acselx/Acsel_6i"/>
    <m/>
    <m/>
    <d v="2020-10-26T16:51:14"/>
    <d v="2020-10-27T11:06:05"/>
    <d v="2020-10-30T15:37:02"/>
    <m/>
    <m/>
    <d v="1899-12-30T18:14:00"/>
    <s v="lunes"/>
    <s v="18:14"/>
    <n v="-44134.650717592594"/>
    <x v="0"/>
    <s v="PASADO A QA"/>
    <x v="5"/>
    <s v="CARLOS ZUÑIGA"/>
    <s v="BCI Seguros Vida"/>
    <s v="WEB"/>
  </r>
  <r>
    <x v="4"/>
    <n v="202010265620779"/>
    <s v="PortalPago"/>
    <s v="Luis Yeyson Matamala Cabrera"/>
    <n v="5404"/>
    <s v="PASADO A QA"/>
    <s v="IIS"/>
    <s v="BCI"/>
    <s v="Incidente"/>
    <s v="JUAN PABLO VARGAS ORTIZ"/>
    <s v="Instrucciones de BD: Ejecutar los scripts del directorio /Scripts del SVN siguiendo la numeración en el nombre de cada archivo    QA:  En la BBDD Q06   /Scripts/QA/   *  01-AlterTable-ADMMPL.EMAIL_CLIENTE-AddColumnFECHA_ELIMINACION.sql   *  02-UpdateP..."/>
    <m/>
    <m/>
    <m/>
    <s v="https://svn.bciseguros.cl/svn/Repositorio_Principal/BCI/IIS/WEB/PortalPago/branches/V1.12"/>
    <m/>
    <m/>
    <d v="2020-10-26T18:22:10"/>
    <d v="2020-10-27T10:17:13"/>
    <m/>
    <m/>
    <m/>
    <d v="1899-12-30T15:55:00"/>
    <s v="lunes"/>
    <s v="15:55"/>
    <d v="1899-12-30T00:00:00"/>
    <x v="1"/>
    <s v="PASADO A QA"/>
    <x v="4"/>
    <s v="YORKA CARVAJAL"/>
    <s v="BCI seguros Generales"/>
    <s v="WEB"/>
  </r>
  <r>
    <x v="4"/>
    <n v="202002115617958"/>
    <s v="Worksite"/>
    <s v="Rodrigo Esteban Vistoso Martínez"/>
    <n v="5405"/>
    <s v="PASADO A QA"/>
    <s v="IIS"/>
    <s v="ZENIT"/>
    <s v="Mejora/cambio solicitado por Usuario"/>
    <s v="BARBARA CABEZAS"/>
    <s v="Seguir los siguientes pasos: 1)Respaldar Origen 2)Copiar de origen a destino Exceptuando webconfig 3)Reciclar pool 4)En caso de problemas con el paso contactarse con Rodrigo Vistoso"/>
    <m/>
    <m/>
    <m/>
    <s v="https://svn.bciseguros.cl/svn/Repositorio_Principal/ZENIT/IIS/WEB/worksite/branches/V3.2"/>
    <m/>
    <m/>
    <d v="2020-10-26T19:09:34"/>
    <d v="2020-10-27T10:02:31"/>
    <m/>
    <m/>
    <m/>
    <d v="1899-12-30T14:52:00"/>
    <s v="lunes"/>
    <s v="14:52"/>
    <d v="1899-12-30T00:00:00"/>
    <x v="0"/>
    <s v="PASADO A QA"/>
    <x v="2"/>
    <s v="LORETO URZUA"/>
    <s v="Zenit Seguros"/>
    <s v="WEB"/>
  </r>
  <r>
    <x v="4"/>
    <n v="202010205620714"/>
    <s v="Proceso de Facturaci&amp;oacute;n manuales, Anticipada y Facturaci&amp;oacute;n automatica."/>
    <s v="Marcelo Alejandro Pontigo Valenzuela"/>
    <n v="5403"/>
    <s v="SOLICITADO A PROD."/>
    <s v="AS400"/>
    <s v="BCI"/>
    <s v="Mejora/cambio solicitado por Usuario"/>
    <s v="CAROLINA PARRA"/>
    <s v="Pasar en consecuencia."/>
    <m/>
    <m/>
    <m/>
    <m/>
    <m/>
    <m/>
    <d v="2020-10-26T17:40:28"/>
    <d v="2020-10-27T09:14:44"/>
    <d v="2020-11-09T12:59:14"/>
    <m/>
    <m/>
    <d v="1899-12-30T15:34:00"/>
    <s v="lunes"/>
    <s v="15:34"/>
    <n v="-44144.541134259256"/>
    <x v="0"/>
    <s v="PASADO A QA"/>
    <x v="3"/>
    <s v="LUIS SILVA"/>
    <s v="BCI seguros Generales"/>
    <s v="WEB"/>
  </r>
  <r>
    <x v="4"/>
    <n v="202010265620777"/>
    <s v="Auditor&amp;iacute;a Recaudaci&amp;oacute;n Tradicional Retail Automotriz BSV"/>
    <s v="Carlos Alfredo Zuñiga Naranjo"/>
    <n v="5402"/>
    <s v="PASADO A QA"/>
    <s v="ACSELX"/>
    <s v="BCI"/>
    <s v="Error detectado por usuario"/>
    <s v="JOSE HIGOR MENDOZA COLMENAREZ"/>
    <s v="VERSION # 60201 1.- RESPALDAR FUENTES Y OBJETOS      1.1. Mandato.fmb      1.2. Mandato.fmx      1.3. prt014.fmb      1.4. prt014.fmx 2.- Actualizar carpetas correspondientes según versión indicada      2.1. Mandato.fmb      2.2. Mandato.fmx      2...."/>
    <m/>
    <m/>
    <m/>
    <s v="https://svn.bciseguros.cl/svn/Repositorio_Principal/BCI/ACSELX/V6.0/branches/V6.0/Acselx/Acsel_6i/Bin"/>
    <m/>
    <m/>
    <d v="2020-10-26T17:33:18"/>
    <d v="2020-10-27T09:02:27"/>
    <m/>
    <m/>
    <m/>
    <d v="1899-12-30T15:29:00"/>
    <s v="lunes"/>
    <s v="15:29"/>
    <d v="1899-12-30T00:00:00"/>
    <x v="0"/>
    <s v="PASADO A QA"/>
    <x v="5"/>
    <s v="CARLOS ZUÑIGA"/>
    <s v="BCI Seguros Vida"/>
    <s v="WEB"/>
  </r>
  <r>
    <x v="4"/>
    <n v="202009145620303"/>
    <s v="wslisasoap"/>
    <s v="Alvaro Camilo Azua Salgado"/>
    <n v="5398"/>
    <s v="PASADO A QA"/>
    <s v="IIS"/>
    <s v="BCI"/>
    <s v="Mejora/cambio solicitado por Usuario"/>
    <s v="MARIA JOSE MUNOZ"/>
    <s v="1.- respaldar el release actual 2.- copiar todo el release del origen hacia el destino (EXCEPTO EL WEB.CONFIG) 3.- agrega la siguien key en el web.config &amp;lt;add key=&amp;quot;SNWAFE19&amp;quot; value=&amp;quot;SNWAFE19&amp;quot; /&amp;gt; &amp;lt;add key=&amp;quot;SNWAFE20&amp;quot; v..."/>
    <m/>
    <m/>
    <m/>
    <s v="https://svn.bciseguros.cl/svn/Repositorio_Principal/BCI/IIS/WS/WsLisaSoap/branches/V1.6.6"/>
    <m/>
    <m/>
    <d v="2020-10-26T16:06:16"/>
    <d v="2020-10-27T08:49:48"/>
    <m/>
    <m/>
    <m/>
    <d v="1899-12-30T16:43:00"/>
    <s v="lunes"/>
    <s v="16:43"/>
    <d v="1899-12-30T00:00:00"/>
    <x v="0"/>
    <s v="PASADO A QA"/>
    <x v="0"/>
    <s v="PAOLA VARGAS"/>
    <s v="BCI seguros Generales"/>
    <s v="WEB"/>
  </r>
  <r>
    <x v="4"/>
    <n v="201909255616404"/>
    <s v="Automatizaci&amp;oacute;n calculo de provisi&amp;oacute;n de VIDA"/>
    <s v="Jorge Luis Rantul Mansilla"/>
    <n v="5395"/>
    <s v="PASADO A QA"/>
    <s v="ACSELX"/>
    <s v="BCI"/>
    <s v="Mejora/cambio solicitado por Usuario"/>
    <s v="PRISCILLA FUENTEALBA"/>
    <s v="Instrucciones: REVISION SVN Nro: 60187. Fecha: 26/10/2020. Base de Datos: 1.- Ejecutar Script PKG_INCOBRABLE.pck Rollback Base de Datos: 1.- Desarrollo Nuevo. No requiere Rollback."/>
    <m/>
    <m/>
    <m/>
    <s v="https://svn.bciseguros.cl/svn/Repositorio_Principal/BCI/ACSELX/V6.0/branches/V6.0/Acselx/Acsel_6i"/>
    <m/>
    <m/>
    <d v="2020-10-26T11:46:51"/>
    <d v="2020-10-26T18:15:24"/>
    <m/>
    <m/>
    <m/>
    <d v="1899-12-30T06:28:00"/>
    <s v="lunes"/>
    <s v="6:28"/>
    <d v="1899-12-30T00:00:00"/>
    <x v="0"/>
    <s v="PASADO A QA"/>
    <x v="5"/>
    <s v="CARLOS ZUÑIGA"/>
    <s v="BCI Seguros Vida"/>
    <s v="WEB"/>
  </r>
  <r>
    <x v="4"/>
    <n v="202003185618397"/>
    <s v="cotizadorsegurovida.bciseguros.cl"/>
    <s v="Esteban Antonio Ortega Mora"/>
    <n v="5388"/>
    <s v="PASADO A QA"/>
    <s v="IIS"/>
    <s v="BCI"/>
    <s v="Mejora/cambio solicitado por Usuario"/>
    <s v="FELIPE ARANCIBIA"/>
    <s v="Paso1: Respaldar partición de destino. Paso2: Copiar partición de origen a destino. Paso3: Ejecutar en BD test11g bajo esquema ADMACPE los siguientes script a) https://svn.bciseguros.cl/svn/Repositorio_Principal/BCI/IIS/WEB/cotizadorSeguroVida/branches..."/>
    <m/>
    <m/>
    <m/>
    <s v="https://svn.bciseguros.cl/svn/Repositorio_Principal/BCI/IIS/WEB/cotizadorSeguroVida/branches/V2.5/Fuentes"/>
    <m/>
    <m/>
    <d v="2020-10-22T13:41:58"/>
    <d v="2020-10-26T18:12:41"/>
    <m/>
    <m/>
    <m/>
    <d v="1900-01-03T04:30:00"/>
    <s v="jueves"/>
    <s v="100:30"/>
    <d v="1899-12-30T00:00:00"/>
    <x v="0"/>
    <s v="PASADO A QA"/>
    <x v="2"/>
    <s v="LORETO URZUA"/>
    <s v="BCI seguros Generales"/>
    <s v="WEB"/>
  </r>
  <r>
    <x v="4"/>
    <n v="202008315620136"/>
    <s v="Reprogramacion de cuotas"/>
    <s v="Caricia Isabel Jara Cubillos"/>
    <n v="5397"/>
    <s v="PASADO A QA"/>
    <s v="AS400"/>
    <s v="BCI"/>
    <s v="Mejora/cambio solicitado por Usuario"/>
    <s v="PRISCILLA FUENTEALBA"/>
    <s v="."/>
    <m/>
    <m/>
    <m/>
    <m/>
    <m/>
    <m/>
    <d v="2020-10-26T16:03:40"/>
    <d v="2020-10-26T16:35:04"/>
    <m/>
    <m/>
    <m/>
    <d v="1899-12-30T00:31:00"/>
    <s v="lunes"/>
    <s v="0:31"/>
    <d v="1899-12-30T00:00:00"/>
    <x v="0"/>
    <s v="PASADO A QA"/>
    <x v="3"/>
    <s v="LUIS SILVA"/>
    <s v="BCI seguros Generales"/>
    <s v="WEB"/>
  </r>
  <r>
    <x v="4"/>
    <n v="202009155620312"/>
    <s v="Reprogramacion de cuotas"/>
    <s v="Caricia Isabel Jara Cubillos"/>
    <n v="5396"/>
    <s v="PASADO A QA"/>
    <s v="AS400"/>
    <s v="BCI"/>
    <s v="Mejora/cambio solicitado por Usuario"/>
    <s v="FABIAN BECERRA"/>
    <s v="."/>
    <m/>
    <m/>
    <m/>
    <m/>
    <m/>
    <m/>
    <d v="2020-10-26T16:00:06"/>
    <d v="2020-10-26T16:29:04"/>
    <m/>
    <m/>
    <m/>
    <d v="1899-12-30T00:28:00"/>
    <s v="lunes"/>
    <s v="0:28"/>
    <d v="1899-12-30T00:00:00"/>
    <x v="0"/>
    <s v="PASADO A QA"/>
    <x v="3"/>
    <s v="LUIS SILVA"/>
    <s v="BCI seguros Generales"/>
    <s v="WEB"/>
  </r>
  <r>
    <x v="4"/>
    <n v="202009245620420"/>
    <s v="wsIntegracionSins"/>
    <s v="Nicolás Andrés Zapata Tobar"/>
    <n v="5372"/>
    <s v="PASADO A QA"/>
    <s v="IIS"/>
    <s v="BCI"/>
    <s v="Mejora/cambio solicitado por Usuario"/>
    <s v="DANIELA ASTORGA"/>
    <s v="Respaldar version en destino Copiar carpeta bin de origen a destino En caso de error volver a version respaldada"/>
    <m/>
    <m/>
    <m/>
    <s v="https://svn.bciseguros.cl/svn/Repositorio_Principal/BCI/IIS/WS/wsIntegracionSins/branches/V3.7/"/>
    <m/>
    <m/>
    <d v="2020-10-21T19:02:55"/>
    <d v="2020-10-26T12:51:31"/>
    <m/>
    <m/>
    <m/>
    <d v="1900-01-03T17:48:00"/>
    <s v="miércoles"/>
    <s v="113:48"/>
    <d v="1899-12-30T00:00:00"/>
    <x v="0"/>
    <s v="PASADO A QA"/>
    <x v="0"/>
    <s v="PAOLA VARGAS"/>
    <s v="BCI seguros Generales"/>
    <s v="WEB"/>
  </r>
  <r>
    <x v="4"/>
    <n v="202010155620661"/>
    <s v="Renovaci&amp;oacute;n Hogar Falabella"/>
    <s v="José Eduardo Muñoz Medina"/>
    <n v="5394"/>
    <s v="SOLICITADO A PROD."/>
    <s v="AS400"/>
    <s v="BCI"/>
    <s v="Error detectado por usuario"/>
    <s v="ELIZABETH QUINTANA"/>
    <s v="Pasar los objetos indicados desde biblioteca UGDSMMJ0 en ELKAN hacia biblioteca LEUGSIO en AS/400 QA Concorde (BCI Generales)"/>
    <m/>
    <m/>
    <m/>
    <m/>
    <m/>
    <m/>
    <d v="2020-10-26T11:24:43"/>
    <d v="2020-10-26T11:30:37"/>
    <d v="2021-01-13T16:30:36"/>
    <m/>
    <m/>
    <d v="1899-12-30T00:05:00"/>
    <s v="lunes"/>
    <s v="0:5"/>
    <n v="-44209.687916666669"/>
    <x v="0"/>
    <s v="PASADO A QA"/>
    <x v="3"/>
    <s v="LUIS SILVA"/>
    <s v="BCI seguros Generales"/>
    <s v="WEB"/>
  </r>
  <r>
    <x v="4"/>
    <n v="202008315620153"/>
    <s v="Generador interfaz"/>
    <s v="Luis Alejandro Caceres Lopez"/>
    <n v="5393"/>
    <s v="SOLICITADO A PROD."/>
    <s v="AS400"/>
    <s v="BCI"/>
    <s v="Mejora/cambio solicitado por Usuario"/>
    <s v="JUAN PABLO VARGAS ORTIZ"/>
    <s v="N/A"/>
    <m/>
    <m/>
    <m/>
    <m/>
    <m/>
    <m/>
    <d v="2020-10-23T17:28:17"/>
    <d v="2020-10-26T08:52:14"/>
    <d v="2020-10-29T10:25:24"/>
    <m/>
    <m/>
    <d v="1900-01-01T15:23:00"/>
    <s v="viernes"/>
    <s v="63:23"/>
    <n v="-44133.434305555558"/>
    <x v="0"/>
    <s v="PASADO A QA"/>
    <x v="3"/>
    <s v="LUIS SILVA"/>
    <s v="BCI seguros Generales"/>
    <s v="WEB"/>
  </r>
  <r>
    <x v="4"/>
    <n v="202010215620728"/>
    <s v="RenovacionLineasPersonales"/>
    <s v="Caricia Isabel Jara Cubillos"/>
    <n v="5392"/>
    <s v="SOLICITADO A PROD."/>
    <s v="AS400"/>
    <s v="BCI"/>
    <s v="Mejora/cambio solicitado por Usuario"/>
    <s v="ELIZABETH QUINTANA"/>
    <s v="."/>
    <m/>
    <m/>
    <m/>
    <m/>
    <m/>
    <m/>
    <d v="2020-10-23T15:02:58"/>
    <d v="2020-10-26T08:48:05"/>
    <d v="2020-10-26T11:17:30"/>
    <m/>
    <m/>
    <d v="1900-01-01T17:45:00"/>
    <s v="viernes"/>
    <s v="65:45"/>
    <n v="-44130.470486111109"/>
    <x v="0"/>
    <s v="PASADO A QA"/>
    <x v="3"/>
    <s v="LUIS SILVA"/>
    <s v="BCI seguros Generales"/>
    <s v="WEB"/>
  </r>
  <r>
    <x v="4"/>
    <n v="202009245620420"/>
    <s v="GestionInspecciones"/>
    <s v="Nicolás Andrés Zapata Tobar"/>
    <n v="5389"/>
    <s v="PASADO A QA"/>
    <s v="IIS"/>
    <s v="BCI"/>
    <s v="Mejora/cambio solicitado por Usuario"/>
    <s v="DANIELA ASTORGA"/>
    <s v="Respaldar version en destino Copiar de origen a destino las siguientes carpetas -bin -Gestion En caso de error volver a version respaldada"/>
    <m/>
    <m/>
    <m/>
    <s v="https://svn.bciseguros.cl/svn/Repositorio_Principal/BCI/IIS/WEB/Gestioninspecciones/branches/V3.1.2"/>
    <m/>
    <m/>
    <d v="2020-10-22T17:02:56"/>
    <d v="2020-10-23T13:22:23"/>
    <m/>
    <m/>
    <m/>
    <d v="1899-12-30T20:19:00"/>
    <s v="jueves"/>
    <s v="20:19"/>
    <d v="1899-12-30T00:00:00"/>
    <x v="0"/>
    <s v="PASADO A QA"/>
    <x v="0"/>
    <s v="PAOLA VARGAS"/>
    <s v="BCI seguros Generales"/>
    <s v="WEB"/>
  </r>
  <r>
    <x v="4"/>
    <n v="202009245620406"/>
    <s v="Incorporar codigos 801 HES Afecto y 801 HES Exento en generac&amp;oacute;on de Facturas"/>
    <s v="Eduardo Antonio Fernandez Zuñiga"/>
    <n v="5382"/>
    <s v="PASADO A QA"/>
    <s v="ACSELX"/>
    <s v="BCI"/>
    <s v="Mejora/cambio solicitado por Usuario"/>
    <s v="MARCELO ABARCA"/>
    <s v="SVN 60118 Esquema: acselx Respaldar programa Fuente genorden.fmb, dbnet01.fmb copiar al destino Programas : genorden.fmb genorden.fmx dbnet01.fmb dbnet01.fmx ejecutar script DropColumn_Acs_Orden_Pol.sql (si no existen nuevas columnas en tabla acs_orden..."/>
    <m/>
    <m/>
    <m/>
    <s v="https://svn.bciseguros.cl/svn/Repositorio_Principal/BCI/ACSELX/V6.0/branches/V6.0/Acselx/Acsel_6i/BasedeDatos"/>
    <m/>
    <m/>
    <d v="2020-10-22T12:53:20"/>
    <d v="2020-10-23T12:17:43"/>
    <m/>
    <m/>
    <m/>
    <d v="1899-12-30T23:24:00"/>
    <s v="jueves"/>
    <s v="23:24"/>
    <d v="1899-12-30T00:00:00"/>
    <x v="0"/>
    <s v="PASADO A QA"/>
    <x v="5"/>
    <s v="CARLOS ZUÑIGA"/>
    <s v="BCI Seguros Vida"/>
    <s v="WEB"/>
  </r>
  <r>
    <x v="4"/>
    <n v="202002215618079"/>
    <s v="asistenciatravelace"/>
    <s v="Francisco Gutiérrez Muñoz"/>
    <n v="5381"/>
    <s v="PASADO A QA"/>
    <s v="IIS"/>
    <s v="BCI"/>
    <s v="Mejora/cambio solicitado por Usuario"/>
    <s v="FELIPE ARANCIBIA"/>
    <s v="Ejecutar scripts en base Q04 esquema ADMAPYA https://svn.bciseguros.cl/svn/Repositorio_Principal/BCI/IIS/WEB/AsistenciaTravelACE/branches/V1.3/Scripts/Script a Ejecutar se deben ejecutar los siguientes 1 Tablas.SQL 3 DML.SQL 3.DML_QA.sql DML_UPDATE_TARI..."/>
    <m/>
    <m/>
    <m/>
    <s v="https://svn.bciseguros.cl/svn/Repositorio_Principal/BCI/IIS/WEB/AsistenciaTravelACE/branches/V1.3"/>
    <m/>
    <m/>
    <d v="2020-10-22T12:49:13"/>
    <d v="2020-10-23T12:07:25"/>
    <m/>
    <m/>
    <m/>
    <d v="1899-12-30T23:18:00"/>
    <s v="jueves"/>
    <s v="23:18"/>
    <d v="1899-12-30T00:00:00"/>
    <x v="0"/>
    <s v="PASADO A QA"/>
    <x v="2"/>
    <s v="LORETO URZUA"/>
    <s v="BCI seguros Generales"/>
    <s v="WEB"/>
  </r>
  <r>
    <x v="4"/>
    <n v="202009075620217"/>
    <s v="Cargar CP productos COMI en generador PDF Ensemble"/>
    <s v="Eduardo Antonio Fernandez Zuñiga"/>
    <n v="5377"/>
    <s v="SOLICITADO A PROD."/>
    <s v="ACSELX"/>
    <s v="BCI"/>
    <s v="Mejora/cambio solicitado por Usuario"/>
    <s v="MARIA ELENA SORIANO"/>
    <s v="SVN 60113 Esquema . acselx respaldar Pr_Genera_Pdf_Ensemble.pck compilar Pr_Genera_Pdf_Ensemble.pck en caso de rollback restaurar Pr_Genera_Pdf_Ensemble.pck respaldo"/>
    <m/>
    <m/>
    <m/>
    <s v="https://svn.bciseguros.cl/svn/Repositorio_Principal/BCI/ACSELX/V6.0/branches/V6.0/Acselx/Acsel_6i"/>
    <m/>
    <m/>
    <d v="2020-10-22T11:59:24"/>
    <d v="2020-10-23T11:32:54"/>
    <d v="2020-10-29T11:52:31"/>
    <m/>
    <m/>
    <d v="1899-12-30T23:33:00"/>
    <s v="jueves"/>
    <s v="23:33"/>
    <n v="-44133.494803240741"/>
    <x v="0"/>
    <s v="PASADO A QA"/>
    <x v="5"/>
    <s v="CARLOS ZUÑIGA"/>
    <s v="BCI Seguros Vida"/>
    <s v="WEB"/>
  </r>
  <r>
    <x v="4"/>
    <n v="202008265620072"/>
    <s v="Revisar y corregir proceso de carga Los Heroes"/>
    <s v="Eduardo Antonio Fernandez Zuñiga"/>
    <n v="5365"/>
    <s v="SOLICITADO A PROD."/>
    <s v="ACSELX"/>
    <s v="BCI"/>
    <s v="Mejora/cambio solicitado por Usuario"/>
    <s v="MARIA ELENA SORIANO"/>
    <s v="SVN         60054 esquema ACSELX Respaldar programa Fuente CARGA01.fmb copiar al destino Programas CARGA01.fmb y CARGA01.fmx SVN Respaldar Package Acs_recaudacion_retail.pck compilar Package Acs_recaudacion_retail.pck En caso de Rollback restaurar: ..."/>
    <m/>
    <m/>
    <m/>
    <s v="https://svn.bciseguros.cl/svn/Repositorio_Principal/BCI/ACSELX/V6.0/branches/V6.0/Acselx/Acsel_6i"/>
    <m/>
    <m/>
    <d v="2020-10-21T10:49:46"/>
    <d v="2020-10-23T11:29:36"/>
    <d v="2020-10-29T11:54:40"/>
    <m/>
    <m/>
    <d v="1900-01-01T00:39:00"/>
    <s v="miércoles"/>
    <s v="48:39"/>
    <n v="-44133.496296296296"/>
    <x v="0"/>
    <s v="PASADO A QA"/>
    <x v="5"/>
    <s v="CARLOS ZUÑIGA"/>
    <s v="BCI Seguros Vida"/>
    <s v="WEB"/>
  </r>
  <r>
    <x v="4"/>
    <n v="202007065619516"/>
    <s v="Mantenedor Siniestros"/>
    <s v="Paulo Roberto Muñoz Allel"/>
    <n v="5347"/>
    <s v="SOLICITADO A PROD."/>
    <s v="IIS"/>
    <s v="BCI"/>
    <s v="Mejora/cambio solicitado por Usuario"/>
    <s v="CELIA SOBARZO LAGOS"/>
    <s v="Instrucciones Web: 1.- Copiar todo release incluyendo el web.config. 2.- Reemplazar credenciales del connectionStrings (oracleLimo,AS400BCI,AS400ZENIT) por las de QA. Instrucciones BD: 1.- Ejecutar script llamado sp.sql que se encuentra en https://..."/>
    <m/>
    <m/>
    <m/>
    <s v="https://svn.bciseguros.cl/svn/Repositorio_Principal/BCI/IIS/WEB/MantenedorSiniestrosVH/branches/V1.0"/>
    <m/>
    <m/>
    <d v="2020-10-19T18:37:30"/>
    <d v="2020-10-23T11:22:05"/>
    <d v="2020-11-05T16:10:30"/>
    <m/>
    <m/>
    <d v="1900-01-02T16:44:00"/>
    <s v="lunes"/>
    <s v="88:44"/>
    <n v="-44140.673958333333"/>
    <x v="0"/>
    <s v="PASADO A QA"/>
    <x v="0"/>
    <s v="PAOLA VARGAS"/>
    <s v="BCI seguros Generales"/>
    <s v="WEB"/>
  </r>
  <r>
    <x v="4"/>
    <n v="202010215620740"/>
    <s v="ApiOfVirtual"/>
    <s v="Victor Marcelo Oliva Espina"/>
    <n v="5387"/>
    <s v="SOLICITADO A PROD."/>
    <s v="IIS"/>
    <s v="BCI"/>
    <s v="Mejora/cambio solicitado por Usuario"/>
    <s v="DIANA PACHECO"/>
    <s v="[NO EJECUTAR INSTRUCCIONES EN QA, SOLUCION ES CARGADA POR INTEGRACION CONTINUA UTILIZANDO JENKINS] 1) Reespaldar sitio actual 2) Copiar de origen a destino, incluir todo 3) Actualizar credenciales de cadena de conexion en web.config al respectivo amb..."/>
    <m/>
    <m/>
    <m/>
    <s v="https://svn.bciseguros.cl/svn/integracion_continua/BCI/API/ApiOfVirtual/branches/Linea Desarrollo/Fuentes"/>
    <m/>
    <m/>
    <d v="2020-10-22T13:34:33"/>
    <d v="2020-10-23T10:53:39"/>
    <d v="2020-10-23T14:35:25"/>
    <m/>
    <m/>
    <d v="1899-12-30T21:19:00"/>
    <s v="jueves"/>
    <s v="21:19"/>
    <n v="-44127.607928240737"/>
    <x v="0"/>
    <s v="PASADO A QA"/>
    <x v="1"/>
    <s v="DIANA PACHECO"/>
    <s v="BCI seguros Generales"/>
    <s v="WEB"/>
  </r>
  <r>
    <x v="4"/>
    <n v="202009075620226"/>
    <s v="Base de Datos Analitica P08"/>
    <s v="Jorge Patricio Meza Arriagada"/>
    <n v="5363"/>
    <s v="SOLICITADO A PROD."/>
    <s v="SQL"/>
    <s v="BCI"/>
    <s v="Error detectado por usuario"/>
    <s v="ELIO DELLAN"/>
    <s v="Ejecutar Script de la carpeta Datos\V1.7.29\Scripts en el siguiente orden: 01A_ALTER_TABLE_ADD_ADMSINIESTROS_DM_INSPECCIONES.sql 02A_REPLACE_ADMSINIESTROS_PKG_DM_INSPECCIONES.sql En caso de error ejecutar el paso B asociado 01B_ALTER_TABLE_DROP_ADMSINIE..."/>
    <m/>
    <m/>
    <m/>
    <s v="https://svn.bciseguros.cl/svn/Repositorio_Principal/BI/Datos/branches/V1.7.29"/>
    <m/>
    <m/>
    <d v="2020-10-21T10:32:14"/>
    <d v="2020-10-23T09:55:49"/>
    <d v="2020-10-23T14:12:49"/>
    <m/>
    <m/>
    <d v="1899-12-31T23:23:00"/>
    <s v="miércoles"/>
    <s v="47:23"/>
    <n v="-44127.592233796298"/>
    <x v="0"/>
    <s v="PASADO A QA"/>
    <x v="6"/>
    <s v="FRANCESCO VILLARROEL"/>
    <s v="BCI seguros Generales"/>
    <s v="WEB"/>
  </r>
  <r>
    <x v="4"/>
    <n v="202004225618689"/>
    <s v="ACSEL"/>
    <s v="Luis Muñoz Manriquez"/>
    <n v="5373"/>
    <s v="SOLICITADO A PROD."/>
    <s v="ACSELX"/>
    <s v="BCI"/>
    <s v="Paso en etapas"/>
    <s v="ESTEBAN  ORTEGA"/>
    <s v="*** SVN  nro    60096   **** Esquema : ACSEL  de P01 1.  Ejecutar Script  para modificar procedimiento    ACS_WEBBCI_CARGA_POL01.SQL Rollback - Ejecutar script para restaurar    ACS_WEBBCI_CARGA_POL01_ROLLBACK.SQL"/>
    <m/>
    <m/>
    <m/>
    <s v="https://svn.bciseguros.cl/svn/Repositorio_Principal/BCI/ACSELX/V6.0/branches/V6.0/Acselx/Acsel_6i/BasedeDatos"/>
    <m/>
    <m/>
    <d v="2020-10-21T21:32:18"/>
    <d v="2020-10-23T09:48:39"/>
    <d v="2020-10-23T10:27:34"/>
    <m/>
    <m/>
    <d v="1899-12-31T12:16:00"/>
    <s v="miércoles"/>
    <s v="36:16"/>
    <n v="-44127.435810185183"/>
    <x v="0"/>
    <s v="PASADO A QA"/>
    <x v="5"/>
    <s v="PAOLA CONTRERAS"/>
    <s v="BCI Seguros Vida"/>
    <s v="WEB"/>
  </r>
  <r>
    <x v="4"/>
    <n v="202010215620743"/>
    <s v="ContactenosGestionCorredores"/>
    <s v="Mario Andrés Gutierrez Soto"/>
    <n v="5386"/>
    <s v="SOLICITADO A PROD."/>
    <s v="IIS"/>
    <s v="BCI"/>
    <s v="Mejora/cambio solicitado por Usuario"/>
    <s v="SUSANA TELLO"/>
    <s v="1) Respaldar sitio actual de carpeta destino. 2) Copiar archivos desde carpeta origen a destino excepto carpetas B, C, Logs, Plantillas y archivo web.config. 3) En archivo web.config de destino, dentro del tag &amp;lt;system.web&amp;gt; agregar los siguientes ta..."/>
    <m/>
    <m/>
    <m/>
    <s v="https://svn.bciseguros.cl/svn/Repositorio_Principal/BCI/IIS/WEB/ContactenosCorredores/branches/V1.0.8"/>
    <m/>
    <m/>
    <d v="2020-10-22T13:25:56"/>
    <d v="2020-10-23T09:40:09"/>
    <d v="2020-10-30T09:55:24"/>
    <m/>
    <m/>
    <d v="1899-12-30T20:14:00"/>
    <s v="jueves"/>
    <s v="20:14"/>
    <n v="-44134.413472222222"/>
    <x v="0"/>
    <s v="PASADO A QA"/>
    <x v="8"/>
    <e v="#N/A"/>
    <s v="BCI seguros Generales"/>
    <s v="WEB"/>
  </r>
  <r>
    <x v="4"/>
    <n v="202007065619516"/>
    <s v="Mantenedor Siniestros"/>
    <s v="Paulo Roberto Muñoz Allel"/>
    <n v="5390"/>
    <s v="PASADO A QA"/>
    <s v="IIS"/>
    <s v="BCI"/>
    <s v="Mejora/cambio solicitado por Usuario"/>
    <s v="CELIA SOBARZO LAGOS"/>
    <s v="Creación de DNS QA: Nombre: mantenedorsiniestrosvh Tipo: IIS Web Framework: 4 Aplicación pool: Integrado DNS: Interno"/>
    <m/>
    <s v="dns creado"/>
    <m/>
    <s v="https://svn.bciseguros.cl/svn/Repositorio_Principal/BCI/IIS/WEB/MantenedorSiniestrosVH/branches/V1.0"/>
    <m/>
    <m/>
    <d v="2020-10-22T18:02:06"/>
    <d v="2020-10-22T18:21:09"/>
    <m/>
    <m/>
    <m/>
    <d v="1899-12-30T00:19:00"/>
    <s v="jueves"/>
    <s v="0:19"/>
    <d v="1899-12-30T00:00:00"/>
    <x v="0"/>
    <s v="PASADO A QA"/>
    <x v="0"/>
    <s v="PAOLA VARGAS"/>
    <s v="BCI seguros Generales"/>
    <s v="WEB"/>
  </r>
  <r>
    <x v="4"/>
    <n v="202010215620743"/>
    <s v="ContactenosCorredores"/>
    <s v="Mario Andrés Gutierrez Soto"/>
    <n v="5385"/>
    <s v="SOLICITADO A PROD."/>
    <s v="IIS"/>
    <s v="BCI"/>
    <s v="Mejora/cambio solicitado por Usuario"/>
    <s v="SUSANA TELLO"/>
    <s v="1) Respaldar sitio actual de carpeta destino. 2) Copiar los archivos de carpeta origen a destino excepto el archivo Web.config y la carpeta Logs. ________ INSTRUCCIONES EN CASO DE ROLLBACK ________ 2) Restaurar el sitio web (desde respaldo solicitado en..."/>
    <m/>
    <m/>
    <m/>
    <s v="https://svn.bciseguros.cl/svn/Repositorio_Principal/BCI/IIS/WEB/ContactenosCorredores/branches/V1.0.8"/>
    <m/>
    <m/>
    <d v="2020-10-22T13:25:17"/>
    <d v="2020-10-22T18:04:34"/>
    <d v="2020-10-30T09:52:32"/>
    <m/>
    <m/>
    <d v="1899-12-30T04:39:00"/>
    <s v="jueves"/>
    <s v="4:39"/>
    <n v="-44134.411481481482"/>
    <x v="0"/>
    <s v="PASADO A QA"/>
    <x v="8"/>
    <e v="#N/A"/>
    <s v="BCI seguros Generales"/>
    <s v="WEB"/>
  </r>
  <r>
    <x v="4"/>
    <n v="202007135619614"/>
    <s v="Error en Cargas POLR por falta de Cobrador"/>
    <s v="Eduardo Antonio Fernandez Zuñiga"/>
    <n v="5346"/>
    <s v="SOLICITADO A PROD."/>
    <s v="ACSELX"/>
    <s v="BCI"/>
    <s v="Urgencia"/>
    <s v="CARLOS ZU&amp;Ntilde;IGA"/>
    <s v="59937 Respaldar Programa Pr_Procesos_Diarios.pck compilar en el destino programa Pr_Procesos_Diarios.pck En caso de Rollback restaurar programa respaldo Pr_Procesos_Diarios.pck"/>
    <m/>
    <m/>
    <m/>
    <s v="https://svn.bciseguros.cl/svn/Repositorio_Principal/BCI/ACSELX/V6.0/branches/V6.0/Acselx/Acsel_6i/BasedeDatos"/>
    <m/>
    <m/>
    <d v="2020-10-19T18:27:19"/>
    <d v="2020-10-22T17:38:14"/>
    <d v="2020-10-22T17:51:20"/>
    <m/>
    <m/>
    <d v="1900-01-01T23:10:00"/>
    <s v="lunes"/>
    <s v="71:10"/>
    <n v="-44126.743981481479"/>
    <x v="2"/>
    <s v="PASADO A QA"/>
    <x v="5"/>
    <s v="CARLOS ZUÑIGA"/>
    <s v="BCI Seguros Vida"/>
    <s v="WEB"/>
  </r>
  <r>
    <x v="4"/>
    <n v="202003055618247"/>
    <s v="Proceso de Carga Solventa"/>
    <s v="Eduardo Antonio Fernandez Zuñiga"/>
    <n v="5357"/>
    <s v="PASADO A QA"/>
    <s v="ACSELX"/>
    <s v="BCI"/>
    <s v="Mejora/cambio solicitado por Usuario"/>
    <s v="MARIA ELENA SORIANO"/>
    <s v="SVN: 60035 Esquema : ACSELX Respaldar Programa Fuente CARHIPOT.fmb Copiar los componentes  CARHIPOT.fmb y  CARHIPOT.fmx al destino SVN 60035 SVN 59870 Ejecutar Script SQ_idregistro_Drop.sql  ( ejecutar solo si existe sequencia acsel.SQ_Idregistro ) Ej..."/>
    <m/>
    <m/>
    <m/>
    <s v="https://svn.bciseguros.cl/svn/Repositorio_Principal/BCI/ACSELX/V6.0/branches/V6.0/Acselx/Acsel_6i"/>
    <m/>
    <m/>
    <d v="2020-10-20T17:48:07"/>
    <d v="2020-10-22T17:32:19"/>
    <m/>
    <m/>
    <m/>
    <d v="1899-12-31T23:44:00"/>
    <s v="martes"/>
    <s v="47:44"/>
    <d v="1899-12-30T00:00:00"/>
    <x v="0"/>
    <s v="PASADO A QA"/>
    <x v="5"/>
    <s v="CARLOS ZUÑIGA"/>
    <s v="BCI Seguros Vida"/>
    <s v="WEB"/>
  </r>
  <r>
    <x v="4"/>
    <n v="202003195618404"/>
    <s v="ConsolaOportunidades"/>
    <s v="Francisco Gutiérrez Muñoz"/>
    <n v="5383"/>
    <s v="SOLICITADO A PROD."/>
    <s v="Consola"/>
    <s v="BCI"/>
    <s v="Mejora/cambio solicitado por Usuario"/>
    <s v="FELIPE ARANCIBIA"/>
    <s v="- Respaldar carpeta de destino - Copiar desde carpeta origen a destino, no reemplazar archivo OportunidadesCRMmCia.Op.exe.config - Ejecutar tarea programada OportunidadesCRMmCia.Op.exe (GeneradorOportunidadesCRM). durante una semana para realizar pruebas."/>
    <m/>
    <m/>
    <m/>
    <s v="https://svn.bciseguros.cl/svn/Repositorio_Principal/BCI/CONSOLAS/GeneradorOportunidadesCRM/branches/V2.0/Release"/>
    <m/>
    <m/>
    <d v="2020-10-22T13:10:54"/>
    <d v="2020-10-22T16:55:26"/>
    <d v="2020-11-12T13:46:29"/>
    <m/>
    <m/>
    <d v="1899-12-30T03:44:00"/>
    <s v="jueves"/>
    <s v="3:44"/>
    <n v="-44147.573946759258"/>
    <x v="0"/>
    <s v="PASADO A QA"/>
    <x v="2"/>
    <s v="LORETO URZUA"/>
    <s v="BCI seguros Generales"/>
    <s v="WEB"/>
  </r>
  <r>
    <x v="4"/>
    <n v="202005255619001"/>
    <s v="Proceso de liquidacion de comisiones con Boletas"/>
    <s v="Marcelo Alejandro Pontigo Valenzuela"/>
    <n v="5380"/>
    <s v="PASADO A QA"/>
    <s v="AS400"/>
    <s v="BCI"/>
    <s v="Mejora/cambio solicitado por Usuario"/>
    <s v="CRISTIAN PUGA"/>
    <s v="pasa en consecuencia"/>
    <m/>
    <m/>
    <m/>
    <m/>
    <m/>
    <m/>
    <d v="2020-10-22T12:25:25"/>
    <d v="2020-10-22T16:06:55"/>
    <m/>
    <m/>
    <m/>
    <d v="1899-12-30T03:41:00"/>
    <s v="jueves"/>
    <s v="3:41"/>
    <d v="1899-12-30T00:00:00"/>
    <x v="0"/>
    <s v="PASADO A QA"/>
    <x v="3"/>
    <s v="LUIS SILVA"/>
    <s v="BCI seguros Generales"/>
    <s v="WEB"/>
  </r>
  <r>
    <x v="4"/>
    <n v="202010095620602"/>
    <s v="ReprocesoCotizacionesPagadasBCI"/>
    <s v="Francisco Gutiérrez Muñoz"/>
    <n v="5378"/>
    <s v="SOLICITADO A PROD."/>
    <s v="Consola"/>
    <s v="BCI"/>
    <s v="Error detectado por desarrollador"/>
    <s v="FELIPE ARANCIBIA"/>
    <s v="## REPASO QA SOLO COPIAR RELEASE A DESTINO, SOBREESCRIBIR TODO ## 0.- Respaldar carpeta destino. 1.- Crear carpeta ReprocesoCotizacionesPagadasBCI en servidor de tareas QA 2.- Copiar desde origen a destino, no copiar archivo BciSeguros.ConsolaRevisaEmi..."/>
    <m/>
    <m/>
    <m/>
    <s v="https://svn.bciseguros.cl/svn/Repositorio_Principal/BCI/CONSOLAS/ReprocesoCotizacionesPagadasBCI/branches/V1.0"/>
    <m/>
    <m/>
    <d v="2020-10-22T12:10:07"/>
    <d v="2020-10-22T16:03:36"/>
    <d v="2020-10-23T11:09:38"/>
    <m/>
    <m/>
    <d v="1899-12-30T03:53:00"/>
    <s v="jueves"/>
    <s v="3:53"/>
    <n v="-44127.46502314815"/>
    <x v="0"/>
    <s v="PASADO A QA"/>
    <x v="2"/>
    <s v="LORETO URZUA"/>
    <s v="BCI seguros Generales"/>
    <s v="WEB"/>
  </r>
  <r>
    <x v="4"/>
    <n v="202009245620425"/>
    <s v="ApiCobMedPago"/>
    <s v="Luis Yeyson Matamala Cabrera"/>
    <n v="5375"/>
    <s v="SOLICITADO A PROD."/>
    <s v="IIS"/>
    <s v="BCI"/>
    <s v="Mejora detectada por desarrollador"/>
    <s v="JUAN PABLO VARGAS ORTIZ"/>
    <s v="Instrucciones de Instalación del Sitio 1. Realizar un respaldo de la publicación: Copiar todos los archivos presentes en el directorio de la aplicación en el algún directorio en el equipo personal. 2. Eliminar el contenido existente en el directorio..."/>
    <m/>
    <m/>
    <m/>
    <s v="https://svn.bciseguros.cl/svn/Repositorio_Principal/BCI/IIS/WS/ApiCobMedPago/branches/V2.7"/>
    <m/>
    <m/>
    <d v="2020-10-22T11:16:54"/>
    <d v="2020-10-22T15:36:44"/>
    <d v="2020-10-23T19:49:23"/>
    <m/>
    <m/>
    <d v="1899-12-30T04:19:00"/>
    <s v="jueves"/>
    <s v="4:19"/>
    <n v="-44127.825960648152"/>
    <x v="0"/>
    <s v="PASADO A QA"/>
    <x v="4"/>
    <s v="YORKA CARVAJAL"/>
    <s v="BCI seguros Generales"/>
    <s v="WEB"/>
  </r>
  <r>
    <x v="4"/>
    <n v="202010195620700"/>
    <s v="Revisar programa Fecu Vida"/>
    <s v="Maria Luisa Chitu Chaumes"/>
    <n v="5374"/>
    <s v="SOLICITADO A PROD."/>
    <s v="ACSELX"/>
    <s v="BCI"/>
    <s v="Mejora/cambio solicitado por Usuario"/>
    <s v="CRISTIAN PUGA"/>
    <s v="Instrucciones para Forms y reportes: SVN = 60103 1. Respaldar los componentes PRFECUC.FMB y PRFECUC.FMX 2. Copiar los componentes PRFECUC.FMB y PRFECUC.FMX desde la ruta origen en SVN 60103 al destino 3. En caso de error restaurar los componentes PR..."/>
    <m/>
    <m/>
    <m/>
    <s v="https://svn.bciseguros.cl/svn/Repositorio_Principal/BCI/ACSELX/V6.0/branches/V6.0/Acselx/Acsel_6i"/>
    <m/>
    <m/>
    <d v="2020-10-22T10:43:05"/>
    <d v="2020-10-22T15:09:57"/>
    <d v="2020-10-22T15:30:59"/>
    <m/>
    <m/>
    <d v="1899-12-30T04:26:00"/>
    <s v="jueves"/>
    <s v="4:26"/>
    <n v="-44126.646516203706"/>
    <x v="0"/>
    <s v="PASADO A QA"/>
    <x v="5"/>
    <s v="CARLOS ZUÑIGA"/>
    <s v="BCI Seguros Vida"/>
    <s v="WEB"/>
  </r>
  <r>
    <x v="4"/>
    <n v="202010215620740"/>
    <s v="OficinaVirtual"/>
    <s v="Victor Marcelo Oliva Espina"/>
    <n v="5376"/>
    <s v="SOLICITADO A PROD."/>
    <s v="IIS"/>
    <s v="BCI"/>
    <s v="Mejora/cambio solicitado por Usuario"/>
    <s v="DIANA PACHECO"/>
    <s v="[NO EJECUTAR INSTRUCCIONES EN QA, SOLUCION ES CARGADA POR INTEGRACION CONTINUA UTILIZANDO JENKINS] Instrucciones Relase/Componentes 1) Respaldar sitio actual 2) Copiar de origen a destino omitir SOLO properties.config [YA REALIZADO EN QA] 3) Actualiza..."/>
    <m/>
    <m/>
    <m/>
    <s v="https://svn.bciseguros.cl/svn/integracion_continua/BCI/WEB/OficinaVirtual/branches/Linea Desarrollo"/>
    <m/>
    <m/>
    <d v="2020-10-22T11:54:36"/>
    <d v="2020-10-22T15:05:16"/>
    <d v="2020-10-23T14:23:42"/>
    <m/>
    <m/>
    <d v="1899-12-30T03:10:00"/>
    <s v="jueves"/>
    <s v="3:10"/>
    <n v="-44127.599791666667"/>
    <x v="0"/>
    <s v="PASADO A QA"/>
    <x v="1"/>
    <s v="DIANA PACHECO"/>
    <s v="BCI seguros Generales"/>
    <s v="WEB"/>
  </r>
  <r>
    <x v="4"/>
    <n v="202003195618405"/>
    <s v="gestionoportunidades"/>
    <s v="Francisco Gutiérrez Muñoz"/>
    <n v="5384"/>
    <s v="PASADO A QA"/>
    <s v="IIS"/>
    <s v="BCI"/>
    <s v="Mejora/cambio solicitado por Usuario"/>
    <s v="FELIPE ARANCIBIA"/>
    <s v="- Respaldar carpeta de destino - Copiar carpeta de origen a destino, no copiar web.config, ni carpeta log"/>
    <m/>
    <m/>
    <m/>
    <s v="https://svn.bciseguros.cl/svn/Repositorio_Principal/BCI/IIS/WEB/GestionOportunidades/branches/V2.32/"/>
    <m/>
    <m/>
    <d v="2020-10-22T13:14:23"/>
    <d v="2020-10-22T14:56:45"/>
    <m/>
    <m/>
    <m/>
    <d v="1899-12-30T01:42:00"/>
    <s v="jueves"/>
    <s v="1:42"/>
    <d v="1899-12-30T00:00:00"/>
    <x v="0"/>
    <s v="PASADO A QA"/>
    <x v="2"/>
    <s v="LORETO URZUA"/>
    <s v="BCI seguros Generales"/>
    <s v="WEB"/>
  </r>
  <r>
    <x v="0"/>
    <n v="202102115621883"/>
    <s v="[SOLUCI&amp;Oacute;N DE ORIGEN] Cartolas Mensuales y Anuales"/>
    <s v="Maria Luisa Chitu Chaumes"/>
    <n v="6243"/>
    <s v="RECHAZADO"/>
    <s v="ACSELX"/>
    <s v="BCI"/>
    <s v="Mejora/cambio solicitado por Usuario"/>
    <s v="MARIA ELENA SORIANO"/>
    <s v="Instrucciones para Forms y reportes: 1. Copiar los componentes CARHISMU.fmb y CARHISMU.fmx desde la ruta origen en SVN 65165 al destino (es un forms nuevo) 2. No aplica vuelta atrás ya que se trata de un forms nuevo"/>
    <s v="Instrucciones para Base de Datos: 1. Copiar los componentes desde ruta origen en SVN 65165 al destino 2. Ejecutar los scripts en el siguiente orden:    - PCK_CARTOLAS_AHORROS_V01.sql 3. Se debe programar la ejecución de los script que se envían (en ..."/>
    <s v="Instrucciones release incompletas"/>
    <s v="NO"/>
    <s v="https://svn.bciseguros.cl/svn/Repositorio_Principal/BCI/ACSELX/V6.0/branches/V6.0/Acselx/Acsel_6i"/>
    <m/>
    <m/>
    <d v="2021-02-12T10:35:43"/>
    <d v="2021-02-15T09:31:06"/>
    <m/>
    <m/>
    <m/>
    <d v="1900-01-01T22:55:00"/>
    <s v="viernes"/>
    <s v="70:55"/>
    <d v="1899-12-30T00:00:00"/>
    <x v="0"/>
    <s v="RECHAZADO"/>
    <x v="5"/>
    <s v="CARLOS ZUÑIGA"/>
    <s v="BCI Seguros Vida"/>
    <s v="BD"/>
  </r>
  <r>
    <x v="4"/>
    <n v="202010215620728"/>
    <s v="RenovacionLineasPersonales"/>
    <s v="Caricia Isabel Jara Cubillos"/>
    <n v="5370"/>
    <s v="SOLICITADO A PROD."/>
    <s v="AS400"/>
    <s v="BCI"/>
    <s v="Mejora/cambio solicitado por Usuario"/>
    <s v="ELIZABETH QUINTANA"/>
    <s v="."/>
    <m/>
    <m/>
    <m/>
    <m/>
    <m/>
    <m/>
    <d v="2020-10-21T17:00:17"/>
    <d v="2020-10-22T08:51:16"/>
    <d v="2020-10-23T09:20:58"/>
    <m/>
    <m/>
    <d v="1899-12-30T15:50:00"/>
    <s v="miércoles"/>
    <s v="15:50"/>
    <n v="-44127.389560185184"/>
    <x v="0"/>
    <s v="PASADO A QA"/>
    <x v="3"/>
    <s v="LUIS SILVA"/>
    <s v="BCI seguros Generales"/>
    <s v="WEB"/>
  </r>
  <r>
    <x v="4"/>
    <n v="202009245620420"/>
    <s v="GestionInspecciones"/>
    <s v="Nicolás Andrés Zapata Tobar"/>
    <n v="5369"/>
    <s v="PASADO A QA"/>
    <s v="IIS"/>
    <s v="BCI"/>
    <s v="Mejora/cambio solicitado por Usuario"/>
    <s v="DANIELA ASTORGA"/>
    <s v="Respaldar version en destino Copiar de origen a destino las siguientes carpetas -bin -Gestion En caso de error volver a version respaldada"/>
    <m/>
    <m/>
    <m/>
    <s v="https://svn.bciseguros.cl/svn/Repositorio_Principal/BCI/IIS/WEB/Gestioninspecciones/branches/V3.1.2"/>
    <m/>
    <m/>
    <d v="2020-10-21T16:59:21"/>
    <d v="2020-10-22T08:48:45"/>
    <m/>
    <m/>
    <m/>
    <d v="1899-12-30T15:49:00"/>
    <s v="miércoles"/>
    <s v="15:49"/>
    <d v="1899-12-30T00:00:00"/>
    <x v="0"/>
    <s v="PASADO A QA"/>
    <x v="0"/>
    <s v="PAOLA VARGAS"/>
    <s v="BCI seguros Generales"/>
    <s v="WEB"/>
  </r>
  <r>
    <x v="4"/>
    <n v="202008075619882"/>
    <s v="Generaci&amp;oacute;n autom&amp;aacute;tica mensual de n&amp;oacute;mina de asegurados vigentes con Rut ficticio"/>
    <s v="Yusmarys Guatarama Delgado"/>
    <n v="5371"/>
    <s v="SOLICITADO A PROD."/>
    <s v="ACSELX"/>
    <s v="BCI"/>
    <s v="Nuevo"/>
    <s v="MARIA ELENA SORIANO"/>
    <s v="Paso por regularización en producción Instancia: P01          Día: Primeros 5 días hábiles de cada mes         Hora: 8:00 hrs.    Proceso: pr_procesos_mensuales.genera_nomina_rutficticio   Bloque de Ejecución:   DECLARE par_cod_error varchar2(2);..."/>
    <m/>
    <m/>
    <m/>
    <s v="https://svn.bciseguros.cl/svn/Repositorio_Principal/BCI/ACSELX/V6.0/branches/V6.0/Acselx/Acsel_6i/BasedeDatos"/>
    <m/>
    <m/>
    <d v="2020-10-21T18:10:13"/>
    <d v="2020-10-21T18:12:18"/>
    <d v="2020-10-21T18:19:49"/>
    <m/>
    <m/>
    <d v="1899-12-30T00:02:00"/>
    <s v="miércoles"/>
    <s v="0:2"/>
    <n v="-44125.763761574075"/>
    <x v="0"/>
    <s v="PASADO A QA"/>
    <x v="5"/>
    <n v="0"/>
    <s v="BCI Seguros Vida"/>
    <s v="WEB"/>
  </r>
  <r>
    <x v="4"/>
    <n v="202010145620633"/>
    <s v="RenovacionLineasPersonales"/>
    <s v="Caricia Isabel Jara Cubillos"/>
    <n v="5368"/>
    <s v="SOLICITADO A PROD."/>
    <s v="AS400"/>
    <s v="BCI"/>
    <s v="Mejora/cambio solicitado por Usuario"/>
    <s v="ELIZABETH QUINTANA"/>
    <s v="."/>
    <m/>
    <m/>
    <m/>
    <m/>
    <m/>
    <m/>
    <d v="2020-10-21T15:18:01"/>
    <d v="2020-10-21T15:25:06"/>
    <d v="2020-10-23T09:20:13"/>
    <m/>
    <m/>
    <d v="1899-12-30T00:07:00"/>
    <s v="miércoles"/>
    <s v="0:7"/>
    <n v="-44127.389039351852"/>
    <x v="0"/>
    <s v="PASADO A QA"/>
    <x v="3"/>
    <s v="LUIS SILVA"/>
    <s v="BCI seguros Generales"/>
    <s v="WEB"/>
  </r>
  <r>
    <x v="0"/>
    <n v="202102155621906"/>
    <s v="http://contactenosgestioncorredores.bciseguros.cl/"/>
    <s v="Veronica Querales Alcalde"/>
    <n v="6255"/>
    <s v="RECHAZADO"/>
    <s v="IIS"/>
    <s v="BCI"/>
    <s v="Mejora/cambio solicitado por Usuario"/>
    <s v="ROXANA SANDOVAL MENDEZ"/>
    <s v="1) Respaldar sitio actual 2) Copiar archivos desde carpeta origen: &amp;lt;SVN&amp;gt;/ Release/SitioGestionCorr a destino excepto carpetas B, C, Logs, Plantillas y archivo web.config. * RollBack Restaurar respaldo solicitado en punto 1"/>
    <s v="No Aplica"/>
    <s v="Instrucciones release incompletas"/>
    <s v="NO"/>
    <s v="https://svn.bciseguros.cl/svn/Repositorio_Principal/BCI/IIS/WEB/ContactenosCorredores/branches/V1.1.1/"/>
    <m/>
    <m/>
    <d v="2021-02-15T17:02:24"/>
    <d v="2021-02-15T17:48:50"/>
    <m/>
    <m/>
    <m/>
    <d v="1899-12-30T00:46:00"/>
    <s v="lunes"/>
    <s v="0:46"/>
    <m/>
    <x v="0"/>
    <s v="RECHAZADO"/>
    <x v="7"/>
    <s v="CARLOS ZUÑIGA"/>
    <s v="BCI seguros Generales"/>
    <s v="BD"/>
  </r>
  <r>
    <x v="4"/>
    <n v="202010195620700"/>
    <s v="Revisar programa Fecu Vida"/>
    <s v="Maria Luisa Chitu Chaumes"/>
    <n v="5367"/>
    <s v="SOLICITADO A PROD."/>
    <s v="ACSELX"/>
    <s v="BCI"/>
    <s v="Mejora/cambio solicitado por Usuario"/>
    <s v="CRISTIAN PUGA"/>
    <s v="Instrucciones para Forms y reportes: SVN = 60070 1. Respaldar los componentes PRFECUC.FMB y PRFECUC.FMX 2. Copiar los componentes PRFECUC.FMB y PRFECUC.FMX desde la ruta origen en SVN 60070 al destino 3. En caso de error restaurar los componentes PR..."/>
    <m/>
    <m/>
    <m/>
    <s v="https://svn.bciseguros.cl/svn/Repositorio_Principal/BCI/ACSELX/V6.0/branches/V6.0/Acselx/Acsel_6i"/>
    <m/>
    <m/>
    <d v="2020-10-21T12:49:34"/>
    <d v="2020-10-21T13:17:08"/>
    <d v="2020-10-21T13:49:50"/>
    <m/>
    <m/>
    <d v="1899-12-30T00:27:00"/>
    <s v="miércoles"/>
    <s v="0:27"/>
    <n v="-44125.576273148145"/>
    <x v="0"/>
    <s v="PASADO A QA"/>
    <x v="5"/>
    <s v="CARLOS ZUÑIGA"/>
    <s v="BCI Seguros Vida"/>
    <s v="WEB"/>
  </r>
  <r>
    <x v="4"/>
    <n v="202010145620648"/>
    <s v="Avisos WEB; Generaci&amp;amp;oacute;n de Avisos .TXT"/>
    <s v="Luis Jose Dellan Liscano"/>
    <n v="5364"/>
    <s v="PASADO A QA"/>
    <s v="AS400"/>
    <s v="BCI"/>
    <s v="Mejora/cambio solicitado por Usuario"/>
    <s v="MAURO SALAZAR C"/>
    <s v="1.- Copiar objeto de origen a destino."/>
    <m/>
    <m/>
    <m/>
    <m/>
    <m/>
    <m/>
    <d v="2020-10-21T10:40:57"/>
    <d v="2020-10-21T13:06:51"/>
    <m/>
    <m/>
    <m/>
    <d v="1899-12-30T02:25:00"/>
    <s v="miércoles"/>
    <s v="2:25"/>
    <d v="1899-12-30T00:00:00"/>
    <x v="0"/>
    <s v="PASADO A QA"/>
    <x v="3"/>
    <s v="CARLA IQUIRA"/>
    <s v="BCI seguros Generales"/>
    <s v="WEB"/>
  </r>
  <r>
    <x v="4"/>
    <n v="202004285618734"/>
    <s v="Endosos Web"/>
    <s v="Pablo Antonio Lorca Retamales"/>
    <n v="5362"/>
    <s v="PASADO A QA"/>
    <s v="Otros"/>
    <s v="BCI"/>
    <s v="Paso en etapas"/>
    <s v="ALEXIA REYES"/>
    <s v="Eliminar TODO el contenido de la carpeta en el ambiente QA apache(endososweb) y luego copiar desde SVN a QA."/>
    <m/>
    <m/>
    <m/>
    <s v="https://svn.bciseguros.cl/svn/Repositorio_Principal/BCI/ANGULAR/EndososWeb/branches"/>
    <m/>
    <m/>
    <d v="2020-10-21T09:40:35"/>
    <d v="2020-10-21T12:31:53"/>
    <m/>
    <m/>
    <m/>
    <d v="1899-12-30T02:51:00"/>
    <s v="miércoles"/>
    <s v="2:51"/>
    <d v="1899-12-30T00:00:00"/>
    <x v="0"/>
    <s v="PASADO A QA"/>
    <x v="0"/>
    <s v="PAOLA VARGAS"/>
    <s v="BCI seguros Generales"/>
    <s v="WEB"/>
  </r>
  <r>
    <x v="4"/>
    <n v="202004285618734"/>
    <s v="ENDOSOS WEB"/>
    <s v="Pablo Antonio Lorca Retamales"/>
    <n v="5361"/>
    <s v="SOLICITADO A PROD."/>
    <s v="IIS"/>
    <s v="BCI"/>
    <s v="Paso en etapas"/>
    <s v="ALEXIA REYES"/>
    <s v="En ambiente QA se debe eliminar TODO salvo las carpetas &amp;quot;Logs&amp;quot; y &amp;quot;CargaArchivosEndosos&amp;quot; , luego copiar TODO salvo las carpetas &amp;quot;Logs&amp;quot; y &amp;quot;CargaArchivosEndosos&amp;quot; desde SVN a QA IIS."/>
    <m/>
    <m/>
    <m/>
    <s v="https://svn.bciseguros.cl/svn/Repositorio_Principal/BCI/IIS/WEB/EndososWebBackEnd/branches/V4.5/Release/QA"/>
    <m/>
    <m/>
    <d v="2020-10-21T09:38:48"/>
    <d v="2020-10-21T12:10:57"/>
    <d v="2020-10-29T18:29:11"/>
    <m/>
    <m/>
    <d v="1899-12-30T02:32:00"/>
    <s v="miércoles"/>
    <s v="2:32"/>
    <n v="-44133.770266203705"/>
    <x v="0"/>
    <s v="PASADO A QA"/>
    <x v="0"/>
    <s v="PAOLA VARGAS"/>
    <s v="BCI seguros Generales"/>
    <s v="WEB"/>
  </r>
  <r>
    <x v="4"/>
    <n v="202010095620602"/>
    <s v="ReprocesoCotizacionesPagadasBCI"/>
    <s v="Francisco Gutiérrez Muñoz"/>
    <n v="5360"/>
    <s v="PASADO A QA"/>
    <s v="Consola"/>
    <s v="BCI"/>
    <s v="Error detectado por desarrollador"/>
    <s v="FELIPE ARANCIBIA"/>
    <s v="## REPASO QA ## 0.- Respaldar carpeta destino. 1.- Crear carpeta ReprocesoCotizacionesPagadasBCI en servidor de tareas QA 2.- Copiar desde origen a destino, no copiar archivo BciSeguros.ConsolaRevisaEmisionVehiculo.UI.exe.config 3.- En archivo BciSeguro..."/>
    <m/>
    <m/>
    <m/>
    <s v="https://svn.bciseguros.cl/svn/Repositorio_Principal/BCI/CONSOLAS/ReprocesoCotizacionesPagadasBCI/branches/V1.0"/>
    <m/>
    <m/>
    <d v="2020-10-21T09:33:03"/>
    <d v="2020-10-21T11:17:03"/>
    <m/>
    <m/>
    <m/>
    <d v="1899-12-30T01:44:00"/>
    <s v="miércoles"/>
    <s v="1:44"/>
    <d v="1899-12-30T00:00:00"/>
    <x v="0"/>
    <s v="PASADO A QA"/>
    <x v="2"/>
    <s v="LORETO URZUA"/>
    <s v="BCI seguros Generales"/>
    <s v="WEB"/>
  </r>
  <r>
    <x v="4"/>
    <n v="202003035618195"/>
    <s v="MisSegurosBanca"/>
    <s v="Veronica Querales Alcalde"/>
    <n v="5359"/>
    <s v="PASADO A QA"/>
    <s v="IIS"/>
    <s v="BCI"/>
    <s v="Mejora/cambio solicitado por Usuario"/>
    <s v="VERONICA QUERALES"/>
    <s v="1-Respaldar Sitio Actual. 2-Copiar de origen a destino excepto archivos properties y web.config. 3-Actualizar las siguientes properties estás ya existían pero (Eso creo en caso contrario incluir) validar con los siguientes valores:    &amp;lt;add key=&amp;quot..."/>
    <m/>
    <m/>
    <m/>
    <s v="https://svn.bciseguros.cl/svn/Repositorio_Principal/BCI/IIS/WEB/MisSegurosBanca/branches/V3.0Proxima/Release"/>
    <m/>
    <m/>
    <d v="2020-10-21T09:14:59"/>
    <d v="2020-10-21T10:06:09"/>
    <m/>
    <m/>
    <m/>
    <d v="1899-12-30T00:51:00"/>
    <s v="miércoles"/>
    <s v="0:51"/>
    <d v="1899-12-30T00:00:00"/>
    <x v="0"/>
    <s v="PASADO A QA"/>
    <x v="7"/>
    <s v="CARLOS ZUÑIGA"/>
    <s v="BCI seguros Generales"/>
    <s v="WEB"/>
  </r>
  <r>
    <x v="4"/>
    <n v="202010165620670"/>
    <s v="Siniestros LISA (IM)"/>
    <s v="Caricia Isabel Jara Cubillos"/>
    <n v="5358"/>
    <s v="SOLICITADO A PROD."/>
    <s v="AS400"/>
    <s v="BCI"/>
    <s v="Mejora/cambio solicitado por Usuario"/>
    <s v="MARIA JOSE MUNOZ"/>
    <s v="."/>
    <m/>
    <m/>
    <m/>
    <m/>
    <m/>
    <m/>
    <d v="2020-10-20T18:40:46"/>
    <d v="2020-10-21T08:57:14"/>
    <d v="2020-11-02T15:53:17"/>
    <m/>
    <m/>
    <d v="1899-12-30T14:16:00"/>
    <s v="martes"/>
    <s v="14:16"/>
    <n v="-44137.662002314813"/>
    <x v="0"/>
    <s v="PASADO A QA"/>
    <x v="3"/>
    <s v="LUIS SILVA"/>
    <s v="BCI seguros Generales"/>
    <s v="WEB"/>
  </r>
  <r>
    <x v="4"/>
    <n v="202007065619505"/>
    <s v="Implementar autorizaci&amp;oacute;n &amp;aacute;rea t&amp;eacute;cnica en pagos SINLIQ"/>
    <s v="Yusmarys Guatarama Delgado"/>
    <n v="5355"/>
    <s v="SOLICITADO A PROD."/>
    <s v="ACSELX"/>
    <s v="BCI"/>
    <s v="Nuevo"/>
    <s v="MARIA ELENA SORIANO"/>
    <s v=" INSTRUCCIONES BD 1.- COMPILAR tabla SFC_AUTORIZA_TIPOPAGO.sql 2.- COMPILAR PKG SFC_PKG_INTERFAZ_FIN700.pkg EN CASO DE ERROR APLICAR SCRIPT DE CONTINGENCIA SFC_AUTORIZA_TIPOPAGO_ROLLBACK.sql SFC_PKG_INTERFAZ_FIN700_ROLLBACK.pck VERSION#59977"/>
    <m/>
    <m/>
    <m/>
    <s v="https://svn.bciseguros.cl/svn/Repositorio_Principal/BCI/ACSELX/V6.0/branches/V6.0/Acselx/Acsel_6i/BasedeDatos"/>
    <m/>
    <m/>
    <d v="2020-10-20T15:40:35"/>
    <d v="2020-10-20T17:40:54"/>
    <d v="2020-10-29T13:48:58"/>
    <m/>
    <m/>
    <d v="1899-12-30T02:00:00"/>
    <s v="martes"/>
    <s v="2:0"/>
    <n v="-44133.575671296298"/>
    <x v="0"/>
    <s v="PASADO A QA"/>
    <x v="5"/>
    <n v="0"/>
    <s v="BCI Seguros Vida"/>
    <s v="WEB"/>
  </r>
  <r>
    <x v="4"/>
    <n v="202007135619596"/>
    <s v="Automatizar Siniestros Prescritos"/>
    <s v="Maria Luisa Chitu Chaumes"/>
    <n v="5356"/>
    <s v="SOLICITADO A PROD."/>
    <s v="ACSELX"/>
    <s v="BCI"/>
    <s v="Mejora/cambio solicitado por Usuario"/>
    <s v="SUSANA TELLO"/>
    <s v="Instrucciones para Forms y reportes: 1.  Copiar los componentes CIESIPRE.FMB, CIESIPRE.FMB, MSING.FMB y MSING.FMX desde la ruta origen en SVN 59979 al destino (es un forms nuevo) 2. No aplica vuelta atrás ya que se trata de un forms nuevo Instruccion..."/>
    <m/>
    <m/>
    <m/>
    <s v="https://svn.bciseguros.cl/svn/Repositorio_Principal/BCI/ACSELX/V6.0/branches/V6.0/Acselx/Acsel_6i"/>
    <m/>
    <m/>
    <d v="2020-10-20T15:41:28"/>
    <d v="2020-10-20T17:22:54"/>
    <d v="2020-10-21T13:47:07"/>
    <m/>
    <m/>
    <d v="1899-12-30T01:41:00"/>
    <s v="martes"/>
    <s v="1:41"/>
    <n v="-44125.574386574073"/>
    <x v="0"/>
    <s v="PASADO A QA"/>
    <x v="5"/>
    <s v="CARLOS ZUÑIGA"/>
    <s v="BCI Seguros Vida"/>
    <s v="WEB"/>
  </r>
  <r>
    <x v="4"/>
    <n v="202008315620153"/>
    <s v="RI#202008315620153 &amp;mdash; Nuevas interfaces para Lider SSFF"/>
    <s v="Luis Alejandro Caceres Lopez"/>
    <n v="5354"/>
    <s v="SOLICITADO A PROD."/>
    <s v="AS400"/>
    <s v="BCI"/>
    <s v="Mejora/cambio solicitado por Usuario"/>
    <s v="JUAN PABLO VARGAS ORTIZ"/>
    <s v="N/A"/>
    <m/>
    <m/>
    <m/>
    <m/>
    <m/>
    <m/>
    <d v="2020-10-20T13:10:04"/>
    <d v="2020-10-20T17:02:06"/>
    <d v="2020-10-29T10:28:49"/>
    <m/>
    <m/>
    <d v="1899-12-30T03:52:00"/>
    <s v="martes"/>
    <s v="3:52"/>
    <n v="-44133.436678240738"/>
    <x v="0"/>
    <s v="PASADO A QA"/>
    <x v="3"/>
    <s v="LUIS SILVA"/>
    <s v="BCI seguros Generales"/>
    <s v="WEB"/>
  </r>
  <r>
    <x v="4"/>
    <n v="202010145620648"/>
    <s v="Avisos WEB; Generaci&amp;amp;oacute;n de Avisos .TXT"/>
    <s v="Luis Jose Dellan Liscano"/>
    <n v="5352"/>
    <s v="PASADO A QA"/>
    <s v="AS400"/>
    <s v="BCI"/>
    <s v="Mejora/cambio solicitado por Usuario"/>
    <s v="MAURO SALAZAR C"/>
    <s v="1.- Eliminar objeto TSAVOD01 de QA Concorde. 2.- Copiar objeto de origen a destino."/>
    <m/>
    <m/>
    <m/>
    <m/>
    <m/>
    <m/>
    <d v="2020-10-20T10:30:34"/>
    <d v="2020-10-20T16:58:08"/>
    <m/>
    <m/>
    <m/>
    <d v="1899-12-30T06:27:00"/>
    <s v="martes"/>
    <s v="6:27"/>
    <d v="1899-12-30T00:00:00"/>
    <x v="0"/>
    <s v="PASADO A QA"/>
    <x v="3"/>
    <s v="CARLA IQUIRA"/>
    <s v="BCI seguros Generales"/>
    <s v="WEB"/>
  </r>
  <r>
    <x v="4"/>
    <n v="202006195619336"/>
    <s v="Liquidadores Oficiales"/>
    <s v="Cristian Muñoz Yañez"/>
    <n v="5333"/>
    <s v="SOLICITADO A PROD."/>
    <s v="Java"/>
    <s v="BCI"/>
    <s v="Error detectado por usuario"/>
    <s v="CRISTIAN THEZA"/>
    <s v="Paso ya ejecutado y certificado en ambiente java, se debe ejecutar solo script BD (registro solo por protocolo) BD: Ejecutar script en ambiente QA Q04/ADMLIMO https://svn.bciseguros.cl/svn/Repositorio_Principal/BCI/JAVA/WEB/SWLR/branches/V1.9.6/Script..."/>
    <m/>
    <m/>
    <m/>
    <s v="https://svn.bciseguros.cl/svn/Repositorio_Principal/BCI/JAVA/WEB/SWLR/branches/V1.9.6"/>
    <m/>
    <m/>
    <d v="2020-10-19T12:01:55"/>
    <d v="2020-10-20T16:18:33"/>
    <d v="2020-10-21T10:55:58"/>
    <m/>
    <m/>
    <d v="1899-12-31T04:16:00"/>
    <s v="lunes"/>
    <s v="28:16"/>
    <n v="-44125.45553240741"/>
    <x v="0"/>
    <s v="PASADO A QA"/>
    <x v="0"/>
    <s v="PAOLA VARGAS"/>
    <s v="BCI seguros Generales"/>
    <s v="WEB"/>
  </r>
  <r>
    <x v="4"/>
    <n v="202009245620420"/>
    <s v="wsIntegracionSins"/>
    <s v="Nicolás Andrés Zapata Tobar"/>
    <n v="5351"/>
    <s v="SOLICITADO A PROD."/>
    <s v="IIS"/>
    <s v="BCI"/>
    <s v="Mejora/cambio solicitado por Usuario"/>
    <s v="DANIELA ASTORGA"/>
    <s v="Respaldar version en destino Copiar carpeta bin de origen a destino En caso de error volver a version respaldada"/>
    <m/>
    <m/>
    <m/>
    <s v="https://svn.bciseguros.cl/svn/Repositorio_Principal/BCI/IIS/WS/wsIntegracionSins/branches/V3.7/"/>
    <m/>
    <m/>
    <d v="2020-10-20T10:28:44"/>
    <d v="2020-10-20T16:12:04"/>
    <d v="2020-10-23T09:53:12"/>
    <m/>
    <m/>
    <d v="1899-12-30T05:43:00"/>
    <s v="martes"/>
    <s v="5:43"/>
    <n v="-44127.411944444444"/>
    <x v="0"/>
    <s v="PASADO A QA"/>
    <x v="0"/>
    <s v="PAOLA VARGAS"/>
    <s v="BCI seguros Generales"/>
    <s v="WEB"/>
  </r>
  <r>
    <x v="4"/>
    <n v="202009245620420"/>
    <s v="GestionInspecciones"/>
    <s v="Nicolás Andrés Zapata Tobar"/>
    <n v="5348"/>
    <s v="SOLICITADO A PROD."/>
    <s v="IIS"/>
    <s v="BCI"/>
    <s v="Mejora/cambio solicitado por Usuario"/>
    <s v="DANIELA ASTORGA"/>
    <s v="Respaldar version en destino Copiar de origen a destino las siguientes carpetas -bin -Gestion En caso de error volver a version respaldada"/>
    <m/>
    <m/>
    <m/>
    <s v="https://svn.bciseguros.cl/svn/Repositorio_Principal/BCI/IIS/WEB/Gestioninspecciones/branches/V3.1.2"/>
    <m/>
    <m/>
    <d v="2020-10-19T18:38:05"/>
    <d v="2020-10-20T15:49:23"/>
    <d v="2020-10-23T09:51:24"/>
    <m/>
    <m/>
    <d v="1899-12-30T21:11:00"/>
    <s v="lunes"/>
    <s v="21:11"/>
    <n v="-44127.410694444443"/>
    <x v="0"/>
    <s v="PASADO A QA"/>
    <x v="0"/>
    <s v="PAOLA VARGAS"/>
    <s v="BCI seguros Generales"/>
    <s v="WEB"/>
  </r>
  <r>
    <x v="4"/>
    <n v="202010095620602"/>
    <s v="ReprocesoCotizacionesPagadasBCI"/>
    <s v="Francisco Gutiérrez Muñoz"/>
    <n v="5345"/>
    <s v="PASADO A QA"/>
    <s v="Consola"/>
    <s v="BCI"/>
    <s v="Nuevo"/>
    <s v="FELIPE ARANCIBIA"/>
    <s v="- Crear carpeta ReprocesoCotizacionesPagadasBCI en servidor de tareas QA - Copiar desde origen a destino - En archivo BciSeguros.ConsolaRevisaEmisionVehiculo.UI.exe.config cambiar credenciales de connectionstring para base ECMP, servidor SQL server produ..."/>
    <m/>
    <m/>
    <m/>
    <s v="https://svn.bciseguros.cl/svn/Repositorio_Principal/BCI/CONSOLAS/ReprocesoCotizacionesPagadasBCI/branches/V1.0"/>
    <m/>
    <m/>
    <d v="2020-10-19T17:38:28"/>
    <d v="2020-10-20T15:29:44"/>
    <m/>
    <m/>
    <m/>
    <d v="1899-12-30T21:51:00"/>
    <s v="lunes"/>
    <s v="21:51"/>
    <d v="1899-12-30T00:00:00"/>
    <x v="0"/>
    <s v="PASADO A QA"/>
    <x v="2"/>
    <s v="LORETO URZUA"/>
    <s v="BCI seguros Generales"/>
    <s v="WEB"/>
  </r>
  <r>
    <x v="4"/>
    <n v="202006105619206"/>
    <s v="cotizadorsegurovida.bciseguros.cl"/>
    <s v="Esteban Antonio Ortega Mora"/>
    <n v="5353"/>
    <s v="PASADO A QA"/>
    <s v="IIS"/>
    <s v="BCI"/>
    <s v="Mejora/cambio solicitado por Usuario"/>
    <s v="FELIPE ARANCIBIA"/>
    <s v="Paso1: Ejecutar en BD test11g bajo esquema ADMACPE el siguientes script: a) https://svn.bciseguros.cl/svn/Repositorio_Principal/BCI/IIS/WEB/cotizadorSeguroVida/branches/V2.4/Scripts/Scritp%20a%20Ejecutar/script%20v2/ProcedimientosRezagado.SQL Paso2: Gen..."/>
    <m/>
    <m/>
    <m/>
    <s v="https://svn.bciseguros.cl/svn/Repositorio_Principal/BCI/IIS/WEB/cotizadorSeguroVida/branches/V2.4/Fuentes"/>
    <m/>
    <m/>
    <d v="2020-10-20T10:59:18"/>
    <d v="2020-10-20T14:14:38"/>
    <m/>
    <m/>
    <m/>
    <d v="1899-12-30T03:15:00"/>
    <s v="martes"/>
    <s v="3:15"/>
    <d v="1899-12-30T00:00:00"/>
    <x v="0"/>
    <s v="PASADO A QA"/>
    <x v="2"/>
    <s v="LORETO URZUA"/>
    <s v="BCI seguros Generales"/>
    <s v="WEB"/>
  </r>
  <r>
    <x v="0"/>
    <n v="202102155621906"/>
    <s v="http://contactenoscorredores.bciseguros.cl/"/>
    <s v="Veronica Querales Alcalde"/>
    <n v="6254"/>
    <s v="RECHAZADO"/>
    <s v="IIS"/>
    <s v="BCI"/>
    <s v="Mejora/cambio solicitado por Usuario"/>
    <s v="ROXANA SANDOVAL MENDEZ"/>
    <s v="https://svn.bciseguros.cl/svn/Repositorio_Principal/BCI/IIS/WEB/ContactenosCorredores/branches/V1.1.1/ 1) Respaldar sitio actual 2) Copiar los archivos de carpeta origen: &amp;lt;SVN&amp;gt;/Release/SitioClienteCorr  a destino excepto el archivo Web.config y l..."/>
    <s v="No Aplica"/>
    <s v="Instrucciones con ruta SVN"/>
    <s v="NO"/>
    <s v="https://svn.bciseguros.cl/svn/Repositorio_Principal/BCI/IIS/WEB/ContactenosCorredores/branches/V1.1.1/"/>
    <m/>
    <m/>
    <d v="2021-02-15T17:03:05"/>
    <d v="2021-02-15T17:29:03"/>
    <m/>
    <m/>
    <m/>
    <d v="1899-12-30T00:25:00"/>
    <s v="lunes"/>
    <s v="0:25"/>
    <d v="1899-12-30T00:00:00"/>
    <x v="0"/>
    <s v="RECHAZADO"/>
    <x v="7"/>
    <s v="CARLOS ZUÑIGA"/>
    <s v="BCI seguros Generales"/>
    <s v="BD"/>
  </r>
  <r>
    <x v="4"/>
    <n v="202003035618195"/>
    <s v="MisSegurosBanca"/>
    <s v="Veronica Querales Alcalde"/>
    <n v="5349"/>
    <s v="PASADO A QA"/>
    <s v="IIS"/>
    <s v="BCI"/>
    <s v="Mejora/cambio solicitado por Usuario"/>
    <s v="VERONICA QUERALES"/>
    <s v="1-Respaldar Sitio Actual. 2-Copiar de origen a destino excepto archivos properties y web.config."/>
    <m/>
    <m/>
    <m/>
    <s v="https://svn.bciseguros.cl/svn/Repositorio_Principal/BCI/IIS/WEB/MisSegurosBanca/branches/V3.0Proxima/Release"/>
    <m/>
    <m/>
    <d v="2020-10-20T09:29:40"/>
    <d v="2020-10-20T10:41:58"/>
    <m/>
    <m/>
    <m/>
    <d v="1899-12-30T01:12:00"/>
    <s v="martes"/>
    <s v="1:12"/>
    <d v="1899-12-30T00:00:00"/>
    <x v="0"/>
    <s v="PASADO A QA"/>
    <x v="7"/>
    <s v="CARLOS ZUÑIGA"/>
    <s v="BCI seguros Generales"/>
    <s v="WEB"/>
  </r>
  <r>
    <x v="4"/>
    <n v="202008135619941"/>
    <s v="Cotizador Hogar Banca"/>
    <s v="Javier Guillermo Cautivo Ramírez"/>
    <n v="5342"/>
    <s v="PASADO A QA"/>
    <s v="IIS"/>
    <s v="BCI"/>
    <s v="Mejora/cambio solicitado por Usuario"/>
    <s v="SILVANA LANDAETA"/>
    <s v="INSTRUCCIONES DE BBDD: En base de datos oracle TEST11G esquema ADMHOGAR, ejecutar el siguiente archivo de carpeta Script de SVN: sql nuevos desde el 14-10-2020.sql WEB: - Respaldar sitio de destino. - Copiar y pegar todo el contenido de la carpeta de or..."/>
    <m/>
    <m/>
    <m/>
    <s v="https://svn.bciseguros.cl/svn/Repositorio_Principal/BCI/IIS/WEB/CotizadorHogarBanca/branches/V1.1/Fuentes"/>
    <m/>
    <m/>
    <d v="2020-10-19T15:49:03"/>
    <d v="2020-10-20T10:23:58"/>
    <m/>
    <m/>
    <m/>
    <d v="1899-12-30T18:34:00"/>
    <s v="lunes"/>
    <s v="18:34"/>
    <d v="1899-12-30T00:00:00"/>
    <x v="0"/>
    <s v="PASADO A QA"/>
    <x v="2"/>
    <s v="LORETO URZUA"/>
    <s v="BCI seguros Generales"/>
    <s v="WEB"/>
  </r>
  <r>
    <x v="4"/>
    <n v="202010145620648"/>
    <s v="Avisos WEB; Generaci&amp;amp;oacute;n de Avisos .TXT"/>
    <s v="Luis Jose Dellan Liscano"/>
    <n v="5343"/>
    <s v="PASADO A QA"/>
    <s v="AS400"/>
    <s v="BCI"/>
    <s v="Mejora/cambio solicitado por Usuario"/>
    <s v="MAURO SALAZAR C"/>
    <s v="1.- Copiar objetos de origen a destino."/>
    <m/>
    <m/>
    <m/>
    <m/>
    <m/>
    <m/>
    <d v="2020-10-19T16:39:41"/>
    <d v="2020-10-20T09:53:36"/>
    <m/>
    <m/>
    <m/>
    <d v="1899-12-30T17:13:00"/>
    <s v="lunes"/>
    <s v="17:13"/>
    <d v="1899-12-30T00:00:00"/>
    <x v="0"/>
    <s v="PASADO A QA"/>
    <x v="3"/>
    <s v="CARLA IQUIRA"/>
    <s v="BCI seguros Generales"/>
    <s v="WEB"/>
  </r>
  <r>
    <x v="0"/>
    <n v="202102185621946"/>
    <s v="https://www.link.cl/"/>
    <s v="Diana Pacheco Jaimes"/>
    <n v="6342"/>
    <s v="RECHAZADO"/>
    <s v="Wordpress"/>
    <s v="BCI"/>
    <s v="Mejora/cambio solicitado por Usuario"/>
    <s v="YAGO FIGARES"/>
    <s v="Pasos: 1.Respaldar sitio actual de aplicación LINK 2.En la raíz del sitio reemplazar (copiar y sobre escribir) contenido de la carpeta &amp;quot;raiz /wp-content &amp;quot; con el contenido de la carpeta del mismo nombre ubicada en la ruta SVN: https://svn.bc..."/>
    <s v="No aplica"/>
    <s v="Instrucciones con ruta SVN"/>
    <s v="NO"/>
    <s v="https://svn.bciseguros.cl/svn/Repositorio_Principal/BCI/WORDPRESS/Link/branches/V1.8"/>
    <m/>
    <m/>
    <d v="2021-02-23T18:59:24"/>
    <d v="2021-02-24T07:36:54"/>
    <m/>
    <m/>
    <m/>
    <d v="1899-12-30T12:37:00"/>
    <s v="martes"/>
    <s v="12:37"/>
    <d v="1899-12-30T00:00:00"/>
    <x v="0"/>
    <s v="RECHAZADO"/>
    <x v="8"/>
    <e v="#N/A"/>
    <s v="BCI seguros Generales"/>
    <s v="BD"/>
  </r>
  <r>
    <x v="4"/>
    <n v="202006105619206"/>
    <s v="cotizadorsegurovida.bciseguros.cl"/>
    <s v="Esteban Antonio Ortega Mora"/>
    <n v="5339"/>
    <s v="SOLICITADO A PROD."/>
    <s v="IIS"/>
    <s v="BCI"/>
    <s v="Mejora/cambio solicitado por Usuario"/>
    <s v="FELIPE ARANCIBIA"/>
    <s v="Paso1: Respaldar particion de destino. Paso2: Copiar particion de origen a destino. Paso3: Ejecutar en BD test11g bajo esquema ADMACPE los siguientes script a) https://svn.bciseguros.cl/svn/Repositorio_Principal/BCI/IIS/WEB/cotizadorSeguroVida/branches/V..."/>
    <m/>
    <m/>
    <m/>
    <s v="https://svn.bciseguros.cl/svn/Repositorio_Principal/BCI/IIS/WEB/cotizadorSeguroVida/branches/V2.4/Fuentes"/>
    <m/>
    <m/>
    <d v="2020-10-19T13:15:34"/>
    <d v="2020-10-20T09:45:56"/>
    <d v="2020-10-23T11:25:02"/>
    <m/>
    <m/>
    <d v="1899-12-30T20:30:00"/>
    <s v="lunes"/>
    <s v="20:30"/>
    <n v="-44127.475717592592"/>
    <x v="0"/>
    <s v="PASADO A QA"/>
    <x v="2"/>
    <s v="LORETO URZUA"/>
    <s v="BCI seguros Generales"/>
    <s v="WEB"/>
  </r>
  <r>
    <x v="5"/>
    <n v="202103185622228"/>
    <s v="ApiOfVirtual"/>
    <s v="Victor Marcelo Oliva Espina"/>
    <n v="6582"/>
    <s v="SOLICITADO A PROD."/>
    <s v="IIS"/>
    <s v="BCI"/>
    <s v="Mejora/cambio solicitado por Usuario"/>
    <s v="SILVANA LANDAETA"/>
    <s v="PASO POR JENKINS, SOLO LIBERAR Nota: repaso 6503  Instrucciones de release 1) Respaldar sitio actual 2) Copiar de origen a destino, omitir web.confing 3) * RollBack Restaurar respaldo solicitado en punto 1"/>
    <s v="YA APLICADO EN QA SOLO LIBERAR. si tiene instrucciones: favor ejecutar el siguiente script: Base de datos: Q02 - ADMOFVIR - Ejecutar Scripts en el orden en que se encuentran enumerados en la ruta: https://svn.bciseguros.cl/svn/integracion_continua/BCI/..."/>
    <s v="es IC"/>
    <s v="SI"/>
    <s v="https://svn.bciseguros.cl/svn/integracion_continua/BCI/API/ApiOfVirtual/branches/Linea Desarrollo/Fuentes"/>
    <s v="[RI#202103185622228] Oficina virtual - Sprint 13"/>
    <m/>
    <d v="2021-03-31T13:41:20"/>
    <d v="2021-03-31T13:43:49"/>
    <d v="2021-03-31T16:05:23"/>
    <m/>
    <m/>
    <d v="1899-12-30T00:02:00"/>
    <s v="miércoles"/>
    <s v="0:2"/>
    <n v="-44286.670405092591"/>
    <x v="0"/>
    <s v="PASADO A QA"/>
    <x v="1"/>
    <s v="DIANA PACHECO"/>
    <s v="BCI seguros Generales"/>
    <s v="BD"/>
  </r>
  <r>
    <x v="5"/>
    <n v="202103185622228"/>
    <s v="OficinaVirtual"/>
    <s v="Victor Marcelo Oliva Espina"/>
    <n v="6581"/>
    <s v="SOLICITADO A PROD."/>
    <s v="IIS"/>
    <s v="BCI"/>
    <s v="Mejora/cambio solicitado por Usuario"/>
    <s v="SILVANA LANDAETA"/>
    <s v="PASO POR JENKINS, SOLO LIBERAR. Nota: repaso 6496 1) Respaldar sitio actual 2) Copiar de origen a destino omitir web.confing. ---Incluir en properties.config los siguientes tags: &amp;lt;!--VISOR CM--&amp;gt; &amp;lt;add key=&amp;quot;UrlVisorCM&amp;quot; value=&amp;quot;http..."/>
    <s v="No Aplica."/>
    <s v="es IC"/>
    <s v="SI"/>
    <s v="https://svn.bciseguros.cl/svn/integracion_continua/BCI/WEB/OficinaVirtual/branches/Linea Desarrollo"/>
    <s v="[RI#202103185622228] Oficina virtual - Sprint 13"/>
    <m/>
    <d v="2021-03-31T13:37:30"/>
    <d v="2021-03-31T13:40:33"/>
    <d v="2021-03-31T16:06:58"/>
    <m/>
    <m/>
    <d v="1899-12-30T00:03:00"/>
    <s v="miércoles"/>
    <s v="0:3"/>
    <n v="-44286.67150462963"/>
    <x v="0"/>
    <s v="PASADO A QA"/>
    <x v="1"/>
    <s v="DIANA PACHECO"/>
    <s v="BCI seguros Generales"/>
    <s v="BD"/>
  </r>
  <r>
    <x v="5"/>
    <n v="202103255622324"/>
    <s v="BandejaLineasComerciales"/>
    <s v="Víctor Danilo Carreño Leal"/>
    <n v="6579"/>
    <s v="SOLICITADO A PROD."/>
    <s v="IIS"/>
    <s v="BCI"/>
    <s v="Incidente"/>
    <s v="SILVANA LANDAETA"/>
    <s v="(Ya puesto en QA)  web - Respaldar sitio en destino - Copiar de origen a destino, excepción de web.config, nlog.config, Configuracion y Log ** En caso de error o rollback, restaurar sitio con respaldo. INCIDENTE: 759"/>
    <m/>
    <s v="es IC"/>
    <s v="SI"/>
    <s v="https://svn.bciseguros.cl/svn/integracion_continua/BCI/WEB/BandejaLineasComerciales/branches/Linea_Desarrollo"/>
    <s v="[RI#202103255622324] [Proyecto comercializaci&amp;oacute;n]: Bandeja de trabajo"/>
    <s v="Incidente - comercialización Digital - no permite la aprobación del suscriptor en la bandeja para las cotizaciones con zona de riesgo"/>
    <d v="2021-03-31T12:42:22"/>
    <d v="2021-03-31T13:05:54"/>
    <d v="2021-03-31T13:40:30"/>
    <m/>
    <m/>
    <d v="1899-12-30T00:23:00"/>
    <s v="miércoles"/>
    <s v="0:23"/>
    <n v="-44286.569791666669"/>
    <x v="1"/>
    <s v="PASADO A QA"/>
    <x v="2"/>
    <s v="LORETO URZUA"/>
    <s v="BCI seguros Generales"/>
    <s v="WEB"/>
  </r>
  <r>
    <x v="5"/>
    <n v="202103095622131"/>
    <s v="Web Corporativa 3.0 - Portal Cliente"/>
    <s v="Veronica Querales Alcalde"/>
    <n v="6578"/>
    <s v="PASADO A QA"/>
    <s v="IIS"/>
    <s v="BCI"/>
    <s v="Mejora/cambio solicitado por Usuario"/>
    <s v="SUSANA TELLO"/>
    <s v="1-Respaldar sitio actual.  2-Tomar de origen rutal del SVN a destino sin pisar web.config ni properties En caso de falla: Tomar respaldo del paso 1"/>
    <s v="No Aplica"/>
    <m/>
    <s v="NO"/>
    <s v="https://svn.bciseguros.cl/svn/Repositorio_Principal/BCI/IIS/WEB/Clientes/branches/V4.8/Release"/>
    <s v="[RI#202103095622131] CAMBIO AUMENTO DE CAPITAL POLIZAS DE VIDA"/>
    <m/>
    <d v="2021-03-31T11:48:54"/>
    <d v="2021-03-31T11:58:48"/>
    <m/>
    <m/>
    <m/>
    <d v="1899-12-30T00:09:00"/>
    <s v="miércoles"/>
    <s v="0:9"/>
    <d v="1899-12-30T00:00:00"/>
    <x v="0"/>
    <s v="PASADO A QA"/>
    <x v="7"/>
    <s v="CARLOS ZUÑIGA"/>
    <s v="BCI seguros Generales"/>
    <s v="BD"/>
  </r>
  <r>
    <x v="5"/>
    <n v="202009225620370"/>
    <s v="cotizadorsegurovida.bciseguros.cl"/>
    <s v="Francisco Gutiérrez Muñoz"/>
    <n v="6566"/>
    <s v="PASADO A QA"/>
    <s v="IIS"/>
    <s v="BCI"/>
    <s v="Mejora/cambio solicitado por Usuario"/>
    <s v="FELIPE ARANCIBIA"/>
    <s v="#REPASO NO EJECUTAR QA# (NO EJECUTAR) 1.- Respaldar carpeta de destino (NO EJECUTAR) 2.- Copiar desde svn a destino, no copiar archivo web.config (NO EJECUTAR) 3.- Reciclar pool. (NO EJECUTAR) 4.- En archivo web.config en sección connectionstrings agreg..."/>
    <s v="Ejecutar en base Q11 esquema ADMACPE, solo ejecutar script 5_procedimientos.sql, los demas scripts ya estan en Q11: 5 Procedimientos.SQL En caso de error, ejecutar Rollback.sql"/>
    <m/>
    <s v="NO"/>
    <s v="https://svn.bciseguros.cl/svn/Repositorio_Principal/BCI/IIS/WEB/cotizadorSeguroVida/branches/V2.11/"/>
    <s v="[SEGURO GUARDIA DE SEGURIDAD] Creaci&amp;oacute;n de Venta Online Cotizador."/>
    <m/>
    <d v="2021-03-29T18:49:24"/>
    <d v="2021-03-31T09:30:01"/>
    <m/>
    <m/>
    <m/>
    <d v="1899-12-31T14:40:00"/>
    <s v="lunes"/>
    <s v="38:40"/>
    <d v="1899-12-30T00:00:00"/>
    <x v="0"/>
    <s v="PASADO A QA"/>
    <x v="2"/>
    <s v="LORETO URZUA"/>
    <s v="BCI seguros Generales"/>
    <s v="BD"/>
  </r>
  <r>
    <x v="5"/>
    <n v="202103055622108"/>
    <s v="Generador interfaces de pgos para Corredores"/>
    <s v="Luis Alejandro Caceres Lopez"/>
    <n v="6575"/>
    <s v="SOLICITADO A PROD."/>
    <s v="AS400"/>
    <s v="BCI"/>
    <s v="Mejora/cambio solicitado por Usuario"/>
    <s v="JUAN PABLO VARGAS ORTIZ"/>
    <s v="N/A"/>
    <s v="N/A"/>
    <s v="."/>
    <s v="NO"/>
    <m/>
    <s v="Nuevas interfaces para VERITAS"/>
    <m/>
    <d v="2021-03-30T17:52:31"/>
    <d v="2021-03-31T08:52:03"/>
    <d v="2021-03-31T10:25:55"/>
    <m/>
    <m/>
    <d v="1899-12-30T14:59:00"/>
    <s v="martes"/>
    <s v="14:59"/>
    <n v="-44286.434664351851"/>
    <x v="0"/>
    <s v="PASADO A QA"/>
    <x v="11"/>
    <s v="LUIS SILVA"/>
    <s v="BCI seguros Generales"/>
    <s v="BD"/>
  </r>
  <r>
    <x v="5"/>
    <n v="201904045614387"/>
    <s v="Cambio Id TBK"/>
    <s v="Luis Alejandro Caceres Lopez"/>
    <n v="6573"/>
    <s v="PASADO A QA"/>
    <s v="AS400"/>
    <s v="BCI"/>
    <s v="Mejora/cambio solicitado por Usuario"/>
    <s v="JOSE ALEXIS FUENTES"/>
    <s v="favor a visar a Cristian Alarcón 999552004"/>
    <m/>
    <m/>
    <s v="NO"/>
    <m/>
    <s v="Cambio de ID en las transacciones de Tarjetas de cr&amp;eacute;dito"/>
    <m/>
    <d v="2021-03-30T17:06:59"/>
    <d v="2021-03-31T08:49:43"/>
    <m/>
    <m/>
    <m/>
    <d v="1899-12-30T15:42:00"/>
    <s v="martes"/>
    <s v="15:42"/>
    <d v="1899-12-30T00:00:00"/>
    <x v="0"/>
    <s v="PASADO A QA"/>
    <x v="11"/>
    <s v="LUIS SILVA"/>
    <s v="BCI seguros Generales"/>
    <s v="WEB"/>
  </r>
  <r>
    <x v="5"/>
    <n v="202103235622271"/>
    <s v="IFRSMatrices"/>
    <s v="Luis Yeyson Matamala Cabrera"/>
    <n v="6574"/>
    <s v="SOLICITADO A PROD."/>
    <s v="IIS"/>
    <s v="BCI"/>
    <s v="Urgencia"/>
    <s v="BEATRIZ ILLANES"/>
    <s v="1. Realizar un respaldo de la publicación. 2. Eliminar el contenido en el directorio de la aplicación actual, incluyendo el archivo Web.config. 3. Copiar todos los archivos desde el directorio Relase/IFRSMatrices del SVN al destino, incluir el archivo ..."/>
    <s v="N/A"/>
    <m/>
    <s v="NO"/>
    <s v="https://svn.bciseguros.cl/svn/Repositorio_Principal/BCI/IIS/WEB/IFRSMatrices/branches/V1.4"/>
    <s v="Actualizaci&amp;oacute;n Tasa OYNR"/>
    <s v="Urgente - cierre de marzo - solicitud de auditoria - actualiza TSA para calculo de OYNR"/>
    <d v="2021-03-30T17:25:43"/>
    <d v="2021-03-30T17:44:13"/>
    <d v="2021-03-31T23:18:44"/>
    <m/>
    <m/>
    <d v="1899-12-30T00:18:00"/>
    <s v="martes"/>
    <s v="0:18"/>
    <n v="-44286.971342592595"/>
    <x v="2"/>
    <s v="PASADO A QA"/>
    <x v="4"/>
    <s v="YORKA CARVAJAL"/>
    <s v="BCI seguros Generales"/>
    <s v="BD"/>
  </r>
  <r>
    <x v="5"/>
    <n v="202010055620535"/>
    <s v="ACSEL"/>
    <s v="Luis Muñoz Manriquez"/>
    <n v="6567"/>
    <s v="PASADO A QA"/>
    <s v="ACSELX"/>
    <s v="BCI"/>
    <s v="Mejora/cambio solicitado por Usuario"/>
    <s v="ESTEBAN  ORTEGA"/>
    <s v="-- no aplica --"/>
    <s v="**** svn nro      66781   **** Esquema : ACSEL Base : P01   Es un package nuevo 1. Ejecutar  Script    PR_WEB_VENTCOL.sql 2. En caso de Rollback ejecutar    PR_WEB_VENTCOL_ROLLBACK.sql"/>
    <m/>
    <s v="NO"/>
    <s v="https://svn.bciseguros.cl/svn/Repositorio_Principal/BCI/ACSELX/V6.0/branches/V6.0/Acselx/Acsel_6i/BasedeDatos"/>
    <s v="Emisi&amp;oacute;n y carga Guardia de Seguridad venta 100% online canal directo."/>
    <m/>
    <d v="2021-03-30T00:27:09"/>
    <d v="2021-03-30T17:06:24"/>
    <m/>
    <m/>
    <m/>
    <d v="1899-12-30T16:39:00"/>
    <s v="martes"/>
    <s v="16:39"/>
    <d v="1899-12-30T00:00:00"/>
    <x v="0"/>
    <s v="PASADO A QA"/>
    <x v="5"/>
    <s v="PAOLA CONTRERAS"/>
    <s v="BACKOFFICE VIDA"/>
    <s v="BD"/>
  </r>
  <r>
    <x v="5"/>
    <n v="202103245622308"/>
    <s v="ZIFRSMatrices"/>
    <s v="Luis Yeyson Matamala Cabrera"/>
    <n v="6572"/>
    <s v="SOLICITADO A PROD."/>
    <s v="IIS"/>
    <s v="ZENIT"/>
    <s v="Urgencia"/>
    <s v="BEATRIZ ILLANES"/>
    <s v="1. Realizar un respaldo de la publicación. 2. Eliminar el contenido en el directorio de la aplicación actual, incluyendo el archivo Web.config. 3. Copiar todos los archivos desde el directorio Relase/ZIFRSMatrices del SVN al destino, incluir el archivo..."/>
    <s v="N/A"/>
    <m/>
    <s v="NO"/>
    <s v="https://svn.bciseguros.cl/svn/Repositorio_Principal/ZENIT/IIS/WEB/ZIFRSMatrices/branches/V1.2"/>
    <s v="Actualizaci&amp;oacute;n Tasa OYNR - Zenit"/>
    <s v="Urgente - cierre de marzo por auditoria - se requiere actualización de TSA en cáculo de OYNR"/>
    <d v="2021-03-30T15:09:25"/>
    <d v="2021-03-30T15:57:37"/>
    <d v="2021-03-31T12:46:12"/>
    <m/>
    <m/>
    <d v="1899-12-30T00:48:00"/>
    <s v="martes"/>
    <s v="0:48"/>
    <n v="-44286.532083333332"/>
    <x v="2"/>
    <s v="PASADO A QA"/>
    <x v="4"/>
    <s v="YORKA CARVAJAL"/>
    <s v="Zenit Seguros"/>
    <s v="BD"/>
  </r>
  <r>
    <x v="5"/>
    <n v="202012285621412"/>
    <s v="Replica de repuestos entre ambientes"/>
    <s v="Pablo Antonio Lorca Retamales"/>
    <n v="6571"/>
    <s v="PASADO A QA"/>
    <s v="AS400"/>
    <s v="BCI"/>
    <s v="Mejora/cambio solicitado por Usuario"/>
    <s v="SEBASTIAN GONZALEZ"/>
    <s v="1.- BACKUP: No es necesario, objetos nuevos. 2.- Ejecución : Solo pasar el objeto:SNPSPGETR 3.- ROLLBACK : No es necesario son objetos nuevos."/>
    <m/>
    <m/>
    <s v="NO"/>
    <m/>
    <s v="Espejar informaci&amp;oacute;n en tabla de repuestos de Zenit (SNACSREP)"/>
    <m/>
    <d v="2021-03-30T13:45:39"/>
    <d v="2021-03-30T14:56:38"/>
    <m/>
    <m/>
    <m/>
    <d v="1899-12-30T01:10:00"/>
    <s v="martes"/>
    <s v="1:10"/>
    <d v="1899-12-30T00:00:00"/>
    <x v="0"/>
    <s v="PASADO A QA"/>
    <x v="0"/>
    <s v="PAOLA VARGAS"/>
    <s v="BCI seguros Generales"/>
    <s v="WEB"/>
  </r>
  <r>
    <x v="5"/>
    <n v="202102155621903"/>
    <s v="recaudaci&amp;oacute;n de banca (hipotecario)"/>
    <s v="Jorge Luis Rantul Mansilla"/>
    <n v="6570"/>
    <s v="SOLICITADO A PROD."/>
    <s v="ACSELX"/>
    <s v="BCI"/>
    <s v="Mejora/cambio solicitado por Usuario"/>
    <s v="MARCELA MUNOZ ALDANA"/>
    <s v="Versión: 66782 Fecha: 30/Mar/2021     Instrucciones para Forms y Reportes: 1.- ACSELX/V6.0/branches/V6.0/Acselx/Acsel_6i/Fuentes    1.1- Respaldar el Componente PAGOHIPO.fmb    1.2- Copiar nueva versión PAGOHIPO.fmb 2.- ACSELX/V6.0/branches/V6.0/Acse..."/>
    <s v="No hay."/>
    <m/>
    <s v="NO"/>
    <s v="https://svn.bciseguros.cl/svn/Repositorio_Principal/BCI/ACSELX/V6.0/branches/V6.0/Acselx/Acsel_6i"/>
    <s v="Mejoras en el proceso de recaudaci&amp;oacute;n de banca (hipotecario)"/>
    <m/>
    <d v="2021-03-30T10:06:31"/>
    <d v="2021-03-30T10:26:53"/>
    <d v="2021-04-01T13:25:23"/>
    <m/>
    <m/>
    <d v="1899-12-30T00:20:00"/>
    <s v="martes"/>
    <s v="0:20"/>
    <n v="-44287.559293981481"/>
    <x v="0"/>
    <s v="PASADO A QA"/>
    <x v="5"/>
    <s v="CARLOS ZUÑIGA"/>
    <s v="BACKOFFICE VIDA"/>
    <s v="BD"/>
  </r>
  <r>
    <x v="5"/>
    <n v="202103225622255"/>
    <s v="Cambio Id TBK"/>
    <s v="Luis Alejandro Caceres Lopez"/>
    <n v="6568"/>
    <s v="PASADO A QA"/>
    <s v="AS400"/>
    <s v="ZENIT"/>
    <s v="Mejora/cambio solicitado por Usuario"/>
    <s v="JOSE ALEXIS FUENTES"/>
    <s v="Favor copiar componentes a QA ZENIT avisar  a Cristian Alarcón 99552004 gracias"/>
    <m/>
    <s v="."/>
    <s v="NO"/>
    <m/>
    <s v="Homologaci&amp;oacute;n nuevo ID PAT Transbank"/>
    <m/>
    <d v="2021-03-30T09:13:56"/>
    <d v="2021-03-30T10:22:30"/>
    <m/>
    <m/>
    <m/>
    <d v="1899-12-30T01:08:00"/>
    <s v="martes"/>
    <s v="1:8"/>
    <d v="1899-12-30T00:00:00"/>
    <x v="0"/>
    <s v="PASADO A QA"/>
    <x v="11"/>
    <s v="LUIS SILVA"/>
    <s v="Zenit Seguros"/>
    <s v="WEB"/>
  </r>
  <r>
    <x v="5"/>
    <n v="202007275619749"/>
    <s v="ApiAccesoCore"/>
    <s v="Víctor Danilo Carreño Leal"/>
    <n v="6569"/>
    <s v="SOLICITADO A PROD."/>
    <s v="IIS"/>
    <s v="BCI"/>
    <s v="Mejora/cambio solicitado por Usuario"/>
    <s v="SILVANA LANDAETA"/>
    <s v="(ya puesto en QA) web - Respaldar sitio en destino - Copiar de origen a destino excepción web.config - En archivo web.config, sección &amp;quot;appSettings&amp;quot; agregar la siguiente key: &amp;lt;add key=&amp;quot;UrlServiciosReserva&amp;quot; value=&amp;quot;http://wslin..."/>
    <m/>
    <s v="es IC"/>
    <s v="SI"/>
    <s v="https://svn.bciseguros.cl/svn/integracion_continua/BCI/API/ApiAccesoCore/branches/Linea Desarrollo"/>
    <s v="[RI#202007275619749] [Proyecto comercializaci&amp;oacute;n]: API acceso a Core"/>
    <m/>
    <d v="2021-03-30T09:40:53"/>
    <d v="2021-03-30T09:43:22"/>
    <d v="2021-03-30T09:56:20"/>
    <m/>
    <m/>
    <d v="1899-12-30T00:02:00"/>
    <s v="martes"/>
    <s v="0:2"/>
    <n v="-44285.414120370369"/>
    <x v="0"/>
    <s v="PASADO A QA"/>
    <x v="2"/>
    <s v="LORETO URZUA"/>
    <s v="BCI seguros Generales"/>
    <s v="WEB"/>
  </r>
  <r>
    <x v="5"/>
    <n v="202103225622255"/>
    <s v="Cambio Id TBK"/>
    <s v="Luis Alejandro Caceres Lopez"/>
    <n v="6565"/>
    <s v="RECHAZADO"/>
    <s v="AS400"/>
    <s v="BCI"/>
    <s v="Mejora/cambio solicitado por Usuario"/>
    <s v="JOSE ALEXIS FUENTES"/>
    <s v="Favor copiar componentes a QA ZENIT avisar  a Cristian Alarcón 99552004 gracias"/>
    <m/>
    <s v="Instrucciones release incompletas"/>
    <s v="NO"/>
    <m/>
    <s v="Homologaci&amp;oacute;n nuevo ID PAT Transbank"/>
    <m/>
    <d v="2021-03-29T18:32:47"/>
    <d v="2021-03-30T08:50:35"/>
    <m/>
    <m/>
    <m/>
    <d v="1899-12-30T14:17:00"/>
    <s v="lunes"/>
    <s v="14:17"/>
    <d v="1899-12-30T00:00:00"/>
    <x v="0"/>
    <s v="RECHAZADO"/>
    <x v="11"/>
    <s v="LUIS SILVA"/>
    <s v="BCI seguros Generales"/>
    <s v="WEB"/>
  </r>
  <r>
    <x v="5"/>
    <n v="202012285621412"/>
    <s v="Replica de repuestos entre ambientes"/>
    <s v="Pablo Antonio Lorca Retamales"/>
    <n v="6564"/>
    <s v="PASADO A QA"/>
    <s v="AS400"/>
    <s v="BCI"/>
    <s v="Mejora/cambio solicitado por Usuario"/>
    <s v="SEBASTIAN GONZALEZ"/>
    <s v="1.- BACKUP: No es necesario, objetos nuevos. 2.- Ejecución : Solo pasar el objeto:SNPSPLRPG 3.- ROLLBACK : No es necesario son objetos nuevos."/>
    <m/>
    <m/>
    <s v="NO"/>
    <m/>
    <s v="Espejar informaci&amp;oacute;n en tabla de repuestos de Zenit (SNACSREP)"/>
    <m/>
    <d v="2021-03-29T17:37:54"/>
    <d v="2021-03-30T08:45:42"/>
    <m/>
    <m/>
    <m/>
    <d v="1899-12-30T15:07:00"/>
    <s v="lunes"/>
    <s v="15:7"/>
    <d v="1899-12-30T00:00:00"/>
    <x v="0"/>
    <s v="PASADO A QA"/>
    <x v="0"/>
    <s v="PAOLA VARGAS"/>
    <s v="BCI seguros Generales"/>
    <s v="WEB"/>
  </r>
  <r>
    <x v="5"/>
    <n v="202008105619900"/>
    <s v="Diferenciacion aplicacion de pagos para Polizas con Ahorro versus sin Ahorro"/>
    <s v="Maria Luisa Chitu Chaumes"/>
    <n v="6560"/>
    <s v="PASADO A QA"/>
    <s v="ACSELX"/>
    <s v="BCI"/>
    <s v="Mejora/cambio solicitado por Usuario"/>
    <s v="JUAN PABLO VARGAS ORTIZ"/>
    <s v="Instrucciones para Forms y reportes: 1. Respaldar los componentes AplRecau.fmb y AplRecau.fmx 2. Copiar los componentes AplRecau.fmb y AplRecau.fmx desde la ruta origen en SVN 66696 al destino 3. En casos de error restaurar los componentes punto 1"/>
    <s v="Instrucciones para Base de Datos: 1. Copiar los componentes desde ruta origen en SVN 66696 al destino 2. Ejecutar los siguientes scripts: pr_int_cob_recau_desa_04.sql pr_deposito_04.sql 3. En caso de error ejecutar los scripts: rollback_pr_int_cob_re..."/>
    <m/>
    <s v="NO"/>
    <s v="https://svn.bciseguros.cl/svn/Repositorio_Principal/BCI/ACSELX/V6.0/branches/V6.0/Acselx/Acsel_6i"/>
    <s v="Diferenciaci&amp;oacute;n aplicaci&amp;oacute;n de pagos para P&amp;oacute;lizas con Ahorro versus sin Ahorro"/>
    <m/>
    <d v="2021-03-29T12:51:10"/>
    <d v="2021-03-29T17:13:45"/>
    <m/>
    <m/>
    <m/>
    <d v="1899-12-30T04:22:00"/>
    <s v="lunes"/>
    <s v="4:22"/>
    <d v="1899-12-30T00:00:00"/>
    <x v="0"/>
    <s v="PASADO A QA"/>
    <x v="5"/>
    <s v="CARLOS ZUÑIGA"/>
    <s v="BACKOFFICE VIDA"/>
    <s v="BD"/>
  </r>
  <r>
    <x v="5"/>
    <n v="201907095615570"/>
    <s v="Bus de recaudaci&amp;oacute;n Pac/Pat Zenit"/>
    <s v="Luis Alejandro Caceres Lopez"/>
    <n v="6563"/>
    <s v="SOLICITADO A PROD."/>
    <s v="AS400"/>
    <s v="ZENIT"/>
    <s v="Mejora/cambio solicitado por Usuario"/>
    <s v="JUAN PABLO VARGAS ORTIZ"/>
    <s v="N/A"/>
    <s v="N/A"/>
    <m/>
    <s v="NO"/>
    <m/>
    <s v="BUS RECAUDACION - FASE II - Homologaci&amp;oacute;n PAC/PAT Zenit Seguros"/>
    <m/>
    <d v="2021-03-29T15:31:45"/>
    <d v="2021-03-29T16:19:05"/>
    <d v="2021-03-31T12:35:27"/>
    <m/>
    <m/>
    <d v="1899-12-30T00:47:00"/>
    <s v="lunes"/>
    <s v="0:47"/>
    <n v="-44286.524618055555"/>
    <x v="0"/>
    <s v="PASADO A QA"/>
    <x v="11"/>
    <s v="LUIS SILVA"/>
    <s v="Zenit Seguros"/>
    <s v="BD"/>
  </r>
  <r>
    <x v="5"/>
    <n v="202010145620650"/>
    <s v="Avisos WEB; Generacion de Avisos .TXT"/>
    <s v="Luis Jose Dellan Liscano"/>
    <n v="6562"/>
    <s v="PASADO A QA"/>
    <s v="AS400"/>
    <s v="ZENIT"/>
    <s v="Mejora/cambio solicitado por Usuario"/>
    <s v="MAURO SALAZAR C"/>
    <s v="1.- Copiar objetos de origen a destino."/>
    <m/>
    <m/>
    <s v="NO"/>
    <m/>
    <s v="Desarrollo para la generaci&amp;oacute;n de avisos de vencimiento Zenit"/>
    <m/>
    <d v="2021-03-29T15:21:58"/>
    <d v="2021-03-29T16:16:41"/>
    <m/>
    <m/>
    <m/>
    <d v="1899-12-30T00:54:00"/>
    <s v="lunes"/>
    <s v="0:54"/>
    <d v="1899-12-30T00:00:00"/>
    <x v="0"/>
    <s v="PASADO A QA"/>
    <x v="6"/>
    <s v="CARLA IQUIRA"/>
    <s v="Zenit Seguros"/>
    <s v="WEB"/>
  </r>
  <r>
    <x v="5"/>
    <n v="202103195622235"/>
    <s v="GeneradorOportunidadesCRM"/>
    <s v="Francisco Gutiérrez Muñoz"/>
    <n v="6561"/>
    <s v="SOLICITADO A PROD."/>
    <s v="Consola"/>
    <s v="BCI"/>
    <s v="Mejora/cambio solicitado por Usuario"/>
    <s v="FELIPE ARANCIBIA"/>
    <s v="#REPASO QA SOLO EJECUTAR PASO 4 y 5# (NO)0.- Detener tarea programada GeneradorOportunidadesCRM (NO)1.- Respaldar carpeta de destino (NO)2.- Copiar desde SVN Release a carpeta destino. (NO)3.- Ejecutar tarea programada GeneradorOportunidadesCRM 4.- En a..."/>
    <s v="#NO EJECUTAR YA ESTA EN QA Q11# Ejecutar en base Q11 esquema ADMGESOP siguientes script de ruta SVN scripts/ADMGESOP: - 1DML.sql - 2SP.sql En caso de error ejectuar script ROLLBACK.sql #NO EJECUTAR YA ESTA EN QA Q09# Ejecutar en base Q09 esquema ADMOCRM..."/>
    <s v="Solo cambios en archivo .config"/>
    <s v="NO"/>
    <s v="https://svn.bciseguros.cl/svn/Repositorio_Principal/BCI/CONSOLAS/GeneradorOportunidadesCRM/branches/V2.2"/>
    <s v="[GESTOR OPORTUNIDADES] Carga BBDD Auto BCI  [PP] Consola Oportunidades"/>
    <m/>
    <d v="2021-03-29T13:10:26"/>
    <d v="2021-03-29T16:03:17"/>
    <d v="2021-04-01T12:25:57"/>
    <m/>
    <m/>
    <d v="1899-12-30T02:52:00"/>
    <s v="lunes"/>
    <s v="2:52"/>
    <n v="-44287.518020833333"/>
    <x v="0"/>
    <s v="PASADO A QA"/>
    <x v="2"/>
    <s v="LORETO URZUA"/>
    <s v="BCI seguros Generales"/>
    <s v="BD"/>
  </r>
  <r>
    <x v="5"/>
    <n v="202010145620648"/>
    <s v="Avisos WEB; Generaci&amp;amp;amp;oacute;n de Avisos .TXT"/>
    <s v="Luis Jose Dellan Liscano"/>
    <n v="6558"/>
    <s v="PASADO A QA"/>
    <s v="AS400"/>
    <s v="BCI"/>
    <s v="Mejora/cambio solicitado por Usuario"/>
    <s v="MAURO SALAZAR C"/>
    <s v="1.- Copiar objetos de origen a destino."/>
    <m/>
    <m/>
    <s v="NO"/>
    <m/>
    <s v="Generar procedimiento para la extracci&amp;oacute;n de informaci&amp;oacute;n de avisos de vencimiento bajo demanda"/>
    <m/>
    <d v="2021-03-29T10:38:16"/>
    <d v="2021-03-29T14:56:38"/>
    <m/>
    <m/>
    <m/>
    <d v="1899-12-30T04:18:00"/>
    <s v="lunes"/>
    <s v="4:18"/>
    <d v="1899-12-30T00:00:00"/>
    <x v="0"/>
    <s v="PASADO A QA"/>
    <x v="6"/>
    <s v="CARLA IQUIRA"/>
    <s v="BCI seguros Generales"/>
    <s v="WEB"/>
  </r>
  <r>
    <x v="5"/>
    <n v="202103255622330"/>
    <s v="ADMCVH"/>
    <s v="Esteban Antonio Ortega Mora"/>
    <n v="6559"/>
    <s v="SOLICITADO A PROD."/>
    <s v="SQL"/>
    <s v="BCI"/>
    <s v="Mejora/cambio solicitado por Usuario"/>
    <s v="ELIEZER GAMEZ ORTEGA"/>
    <m/>
    <s v="Paso 1: Ejecutar archivo existente en svn Script llamado script.sql Paso 2: Exportar / importar datos de tabla ADMCVH.RNVM_MAESTRO_VEHICULOS desde d11 a Q11. En caso de rollback ejecutar archivo existente en svn Script llamado Rolback.sql"/>
    <m/>
    <s v="NO"/>
    <s v="https://svn.bciseguros.cl/svn/Repositorio_Principal/BCI/SQL/Performance_Cotizadores/branches/Performance_Consultas/V2.0/Script"/>
    <s v="Homologaci&amp;oacute;n Registro Nacional de Veh&amp;iacute;culos Motorizados 2021"/>
    <m/>
    <d v="2021-03-29T11:38:43"/>
    <d v="2021-03-29T11:41:10"/>
    <d v="2021-04-01T13:06:48"/>
    <m/>
    <m/>
    <d v="1899-12-30T00:02:00"/>
    <s v="lunes"/>
    <s v="0:2"/>
    <n v="-44287.546388888892"/>
    <x v="0"/>
    <s v="PASADO A QA"/>
    <x v="2"/>
    <s v="LORETO URZUA"/>
    <s v="BCI seguros Generales"/>
    <s v="BD"/>
  </r>
  <r>
    <x v="5"/>
    <n v="202103255622330"/>
    <s v="ADMCVH"/>
    <s v="Esteban Antonio Ortega Mora"/>
    <n v="6555"/>
    <s v="RECHAZADO"/>
    <s v="SQL"/>
    <s v="BCI"/>
    <s v="Mejora/cambio solicitado por Usuario"/>
    <s v="ELIEZER GAMEZ ORTEGA"/>
    <m/>
    <s v="Paso 1: Ejecutar archivo existente en svn Script llamado script.sql Paso 2: Exportar / importar datos de tabla ADMCVH.RNVM_MAESTRO_VEHICULOS desde d11 a Q11. En caso de rollback ejecutar archivo existente en svn Script llamado Rolback.sql"/>
    <s v="Cancelada por Desarrollador"/>
    <s v="NO"/>
    <s v="https://svn.bciseguros.cl/svn/Repositorio_Principal/BCI/SQL/Performance_Cotizadores/branches/Performance_Consultas/V2.0/Script"/>
    <s v="Homologaci&amp;oacute;n Registro Nacional de Veh&amp;iacute;culos Motorizados 2021"/>
    <m/>
    <d v="2021-03-26T13:31:26"/>
    <d v="2021-03-29T11:36:10"/>
    <m/>
    <m/>
    <m/>
    <d v="1900-01-01T22:04:00"/>
    <s v="viernes"/>
    <s v="70:4"/>
    <d v="1899-12-30T00:00:00"/>
    <x v="0"/>
    <s v="RECHAZADO"/>
    <x v="2"/>
    <s v="LORETO URZUA"/>
    <s v="BCI seguros Generales"/>
    <s v="BD"/>
  </r>
  <r>
    <x v="5"/>
    <n v="202103045622093"/>
    <s v="ACSELX"/>
    <s v="Luis Muñoz Manriquez"/>
    <n v="6550"/>
    <s v="PASADO A QA"/>
    <s v="ACSELX"/>
    <s v="BCI"/>
    <s v="Mejora/cambio solicitado por Usuario"/>
    <s v="MARIA JOSE GUZMAN"/>
    <s v="*** SVN NRO      66666    *** 1. copiar desde ruta SVN objetos     CARDIPRE.fmb   CARDIPRE.fmx 2. en caso de rollback    Eliminar ya que son objetos nuevos"/>
    <s v="*** SVN NRO      66666   *** BASE : P01 ESQUEMA  : ACSEL 1. Ejecutar script  para crear pacakge     PR_CARGA_DIPRECA.SQL       PR_CONV_MARCO.SQL     PR_FACTURACION.SQL 2. en caso de rollbacka ejecutar    PR_CARGA_DIPRECA_ROLLBACK.SQL    PR_CONV_MARC..."/>
    <m/>
    <s v="NO"/>
    <s v="https://svn.bciseguros.cl/svn/Repositorio_Principal/BCI/ACSELX/V6.0/branches/V6.0/Acselx/Acsel_6i/BasedeDatos"/>
    <s v="[RI#202103045622093] PROCESOS DE CARGA ALTAS Y BAJAS DIPRECA COLECTIVO"/>
    <m/>
    <d v="2021-03-26T00:10:58"/>
    <d v="2021-03-29T11:35:20"/>
    <m/>
    <m/>
    <m/>
    <d v="1900-01-02T11:24:00"/>
    <s v="viernes"/>
    <s v="83:24"/>
    <d v="1899-12-30T00:00:00"/>
    <x v="0"/>
    <s v="PASADO A QA"/>
    <x v="5"/>
    <s v="PAOLA CONTRERAS"/>
    <s v="BACKOFFICE VIDA"/>
    <s v="BD"/>
  </r>
  <r>
    <x v="5"/>
    <n v="202008105619900"/>
    <s v="Diferenciacion aplicacion de pagos para Polizas con Ahorro versus sin Ahorro"/>
    <s v="Maria Luisa Chitu Chaumes"/>
    <n v="6547"/>
    <s v="RECHAZADO"/>
    <s v="ACSELX"/>
    <s v="BCI"/>
    <s v="Mejora/cambio solicitado por Usuario"/>
    <s v="JUAN PABLO VARGAS ORTIZ"/>
    <s v="Instrucciones para Forms y reportes: 1. Respaldar los componentes AplRecau.fmb y AplRecau.fmx 2. Copiar los componentes AplRecau.fmb y AplRecau.fmx desde la ruta origen en SVN 66660 al destino 3. En casos de error restaurar los componentes punto 1"/>
    <s v="Instrucciones para Base de Datos: 1. Copiar los componentes desde ruta origen en SVN 66660 al destino 2. Ejecutar los siguientes scripts: create_table_acs_recepcion_tc.sql pr_int_cob_recau_desa_03.sql rollback_pr_deposito_03.sql 3. En caso de error e..."/>
    <s v="Problema ejecucion script"/>
    <s v="NO"/>
    <s v="https://svn.bciseguros.cl/svn/Repositorio_Principal/BCI/ACSELX/V6.0/branches/V6.0/Acselx/Acsel_6i"/>
    <s v="Diferenciacion aplicacion de pagos para Polizas con Ahorro versus sin Ahorro"/>
    <m/>
    <d v="2021-03-25T15:29:42"/>
    <d v="2021-03-29T11:31:40"/>
    <m/>
    <m/>
    <m/>
    <d v="1900-01-02T20:01:00"/>
    <s v="jueves"/>
    <s v="92:1"/>
    <d v="1899-12-30T00:00:00"/>
    <x v="0"/>
    <s v="RECHAZADO"/>
    <x v="5"/>
    <s v="CARLOS ZUÑIGA"/>
    <s v="BACKOFFICE VIDA"/>
    <s v="BD"/>
  </r>
  <r>
    <x v="5"/>
    <n v="202102025621800"/>
    <s v="Aplicaci&amp;oacute;n masiva cuotas gratis"/>
    <s v="Jorge Luis Rantul Mansilla"/>
    <n v="6537"/>
    <s v="PASADO A QA"/>
    <s v="ACSELX"/>
    <s v="BCI"/>
    <s v="Mejora/cambio solicitado por Usuario"/>
    <s v="JUAN PABLO VARGAS ORTIZ"/>
    <s v="Instrucciones para Forms y Reportes: 1.- Copiar forms: CATMCUGR.fmx y MANCUOGR.fmx."/>
    <s v="Base de datos: P01QA Esquema: Acsel Revisión: 66632 Fecha: 25-03-2021 0.- Ejecutar script 00_Rollback_RI#202102025621800.sql 1.- Ejecutar script 01_SEQUENCE_SQ_REGCUOGRT_RI#202102025621800.sql 2.- Ejecutar script 02_TABLE_PCAR_REGCUOGRT_RI#202102025621..."/>
    <m/>
    <s v="NO"/>
    <s v="https://svn.bciseguros.cl/svn/Repositorio_Principal/BCI/ACSELX/V6.0/branches/V6.0/Acselx/Acsel_6i"/>
    <s v="Aplicaci&amp;oacute;n masiva cuotas gratis"/>
    <m/>
    <d v="2021-03-25T10:17:05"/>
    <d v="2021-03-29T11:27:29"/>
    <m/>
    <m/>
    <m/>
    <d v="1900-01-03T01:10:00"/>
    <s v="jueves"/>
    <s v="97:10"/>
    <d v="1899-12-30T00:00:00"/>
    <x v="0"/>
    <s v="PASADO A QA"/>
    <x v="5"/>
    <s v="CARLOS ZUÑIGA"/>
    <s v="BACKOFFICE VIDA"/>
    <s v="BD"/>
  </r>
  <r>
    <x v="5"/>
    <n v="202103035622075"/>
    <s v="Cotizador Tradicional"/>
    <s v="Javier Guillermo Cautivo Ramírez"/>
    <n v="6552"/>
    <s v="PASADO A QA"/>
    <s v="IIS"/>
    <s v="BCI"/>
    <s v="Mejora/cambio solicitado por Usuario"/>
    <s v="JAIME AGURTO"/>
    <s v="- Respaldar destino. - Borrar carpeta bin de destino. - Copiar y pegar de origen a destino, excepto Web.config, Carpetas Logs, Consultas, BandejaPolizas. - Reciclar pool. En caso de Rollback: - Eliminar todo en la carpeta excepto: Carpeta Logs. - Restau..."/>
    <m/>
    <m/>
    <s v="NO"/>
    <s v="https://svn.bciseguros.cl/svn/Repositorio_Principal/BCI/IIS/WEB/CotizadorVehiculo/branches/V3.4"/>
    <s v="[RI#202103035622075] Flujo producto Abastible"/>
    <m/>
    <d v="2021-03-26T10:49:35"/>
    <d v="2021-03-29T11:03:46"/>
    <m/>
    <m/>
    <m/>
    <d v="1900-01-02T00:14:00"/>
    <s v="viernes"/>
    <s v="72:14"/>
    <d v="1899-12-30T00:00:00"/>
    <x v="0"/>
    <s v="PASADO A QA"/>
    <x v="2"/>
    <s v="LORETO URZUA"/>
    <s v="BCI seguros Generales"/>
    <s v="WEB"/>
  </r>
  <r>
    <x v="5"/>
    <n v="202009225620370"/>
    <s v="cotizadorsegurovida.bciseguros.cl"/>
    <s v="Francisco Gutiérrez Muñoz"/>
    <n v="6548"/>
    <s v="PASADO A QA"/>
    <s v="IIS"/>
    <s v="BCI"/>
    <s v="Mejora/cambio solicitado por Usuario"/>
    <s v="FELIPE ARANCIBIA"/>
    <s v="#REPASO, SOLO EJECUTAR AGREGAR CONNECTIONSTRING DEL PASO 4# (NO EJECUTAR) 1.- Respaldar carpeta de destino (NO EJECUTAR) 2.- Copiar desde svn a destino, no copiar archivo web.config (NO EJECUTAR) 3.- Reciclar pool. 4.- En archivo web.config en sección c..."/>
    <s v="#NO EJECUTAR; YA ESTA EN BASE QA# Ejecutar en base Q11 esquema ADMACPE y repasar sinonimos de objetos: 1 Tablas.sql 2 Paquete.sql 3 DML.sql 5 Procedimientos.SQL En caso de error, ejecutar Rollback.sql"/>
    <s v="es solo Webconfig"/>
    <s v="NO"/>
    <s v="https://svn.bciseguros.cl/svn/Repositorio_Principal/BCI/IIS/WEB/cotizadorSeguroVida/branches/V2.11/"/>
    <s v="[SEGURO GUARDIA DE SEGURIDAD] Creaci&amp;oacute;n de Venta Online Cotizador."/>
    <m/>
    <d v="2021-03-25T17:00:16"/>
    <d v="2021-03-29T10:21:01"/>
    <m/>
    <m/>
    <m/>
    <d v="1900-01-02T17:20:00"/>
    <s v="jueves"/>
    <s v="89:20"/>
    <d v="1899-12-30T00:00:00"/>
    <x v="0"/>
    <s v="PASADO A QA"/>
    <x v="2"/>
    <s v="LORETO URZUA"/>
    <s v="BCI seguros Generales"/>
    <s v="BD"/>
  </r>
  <r>
    <x v="5"/>
    <n v="202008275620097"/>
    <s v="gestionoportunidades.bciseguros.cl"/>
    <s v="Francisco Gutiérrez Muñoz"/>
    <n v="6551"/>
    <s v="SOLICITADO A PROD."/>
    <s v="IIS"/>
    <s v="BCI"/>
    <s v="Mejora/cambio solicitado por Usuario"/>
    <s v="FELIPE ARANCIBIA"/>
    <s v="#REPASO, SOLO EJECUTAR PASO 4# (NO)1.- Respaldar carpeta de destino (NO)2.- Copiar desde SVN Release a carpeta destino. (NO)3.- Reciclar pool (SI)4.- En archivo web.config buscar llave &amp;lt;httpRuntime&amp;gt; y agregar executionTimeout=&amp;quot;1200&amp;quot;, NO ..."/>
    <s v="#NO EJECUTAR, YA ESTA EN BASE QA# Ejecutar script existente en directorio SVN Scripts, en base Q11 esquema ADMGESOP: 3 DML.SQL En caso de error ejecutar el siguiente script existente en directorio SVN Scripts Rollback.SQL"/>
    <s v="Es solo webconfig"/>
    <s v="NO"/>
    <s v="https://svn.bciseguros.cl/svn/Repositorio_Principal/BCI/IIS/WEB/GestionOportunidades/branches/V2.34/"/>
    <s v="[GESTOR OPORTUNIDADES] Carga BBDD Auto BCI"/>
    <m/>
    <d v="2021-03-26T09:48:58"/>
    <d v="2021-03-29T09:50:13"/>
    <d v="2021-04-01T12:22:06"/>
    <m/>
    <m/>
    <d v="1900-01-02T00:01:00"/>
    <s v="viernes"/>
    <s v="72:1"/>
    <n v="-44287.515347222223"/>
    <x v="0"/>
    <s v="PASADO A QA"/>
    <x v="2"/>
    <s v="LORETO URZUA"/>
    <s v="BCI seguros Generales"/>
    <s v="BD"/>
  </r>
  <r>
    <x v="5"/>
    <n v="202102255622026"/>
    <s v="ACSEL"/>
    <s v="Luz Marina Carrero Gomez"/>
    <n v="6557"/>
    <s v="PASADO A QA"/>
    <s v="ACSELX"/>
    <s v="BCI"/>
    <s v="Mejora/cambio solicitado por Usuario"/>
    <s v="MARIA JOSE GUZMAN"/>
    <s v="Versión: 66690 1.- Respaldar CARGA01.fmb y CARGA01.fmx 2.- Compilar CARGA01.fmb y CARGA01.fmx 3.- En caso de problemas restaurar desde respaldo punto 1."/>
    <s v="."/>
    <m/>
    <s v="NO"/>
    <s v="https://svn.bciseguros.cl/svn/Repositorio_Principal/BCI/ACSELX/V6.0/branches/V6.0/Acselx/Acsel_6i/Fuentes/Forms"/>
    <s v="[RI#202102255622026] OPCION DE MENU CARGA MASIVA EXCLUSION DE ADICIONALES POLIZAS COLECTIVAS"/>
    <m/>
    <d v="2021-03-28T11:52:52"/>
    <d v="2021-03-29T09:18:27"/>
    <m/>
    <m/>
    <m/>
    <d v="1899-12-30T21:25:00"/>
    <s v="domingo"/>
    <s v="21:25"/>
    <d v="1899-12-30T00:00:00"/>
    <x v="0"/>
    <s v="PASADO A QA"/>
    <x v="5"/>
    <s v="CARLOS ZUÑIGA"/>
    <s v="BACKOFFICE VIDA"/>
    <s v="BD"/>
  </r>
  <r>
    <x v="5"/>
    <n v="202103185622227"/>
    <s v="RenovacionLineasPersonales"/>
    <s v="Caricia Isabel Jara Cubillos"/>
    <n v="6554"/>
    <s v="PASADO A QA"/>
    <s v="AS400"/>
    <s v="BCI"/>
    <s v="Mejora/cambio solicitado por Usuario"/>
    <s v="ELIZABETH QUINTANA"/>
    <s v="."/>
    <s v="."/>
    <m/>
    <s v="NO"/>
    <m/>
    <s v="Mejora en el proceso de renovaci&amp;oacute;n manual con cambio de ramo"/>
    <m/>
    <d v="2021-03-26T13:22:00"/>
    <d v="2021-03-29T08:57:01"/>
    <m/>
    <m/>
    <m/>
    <d v="1900-01-01T19:35:00"/>
    <s v="viernes"/>
    <s v="67:35"/>
    <d v="1899-12-30T00:00:00"/>
    <x v="0"/>
    <s v="PASADO A QA"/>
    <x v="11"/>
    <s v="LUIS SILVA"/>
    <s v="BCI seguros Generales"/>
    <s v="BD"/>
  </r>
  <r>
    <x v="5"/>
    <n v="202103265622340"/>
    <s v="Recaudaci&amp;oacute;n Proceso 321"/>
    <s v="Luis Alejandro Caceres Lopez"/>
    <n v="6556"/>
    <s v="SOLICITADO A PROD."/>
    <s v="AS400"/>
    <s v="BCI"/>
    <s v="Urgencia"/>
    <s v="JUAN PABLO VARGAS ORTIZ"/>
    <s v="N/A"/>
    <s v="N/A"/>
    <m/>
    <s v="NO"/>
    <m/>
    <s v="Se valida ejecuci&amp;oacute;n 321 para Bco Estado"/>
    <s v="Urgencia - corrección en aplicación masiva de pagos PAC banco Estado que pasó a multibanco como aplicación de reintento."/>
    <d v="2021-03-26T14:13:49"/>
    <d v="2021-03-29T08:49:28"/>
    <d v="2021-03-29T10:07:01"/>
    <m/>
    <m/>
    <d v="1900-01-01T18:35:00"/>
    <s v="viernes"/>
    <s v="66:35"/>
    <n v="-44284.421539351853"/>
    <x v="2"/>
    <s v="PASADO A QA"/>
    <x v="11"/>
    <s v="LUIS SILVA"/>
    <s v="BCI seguros Generales"/>
    <s v="BD"/>
  </r>
  <r>
    <x v="5"/>
    <n v="202103245622308"/>
    <s v="zifrsmatrices"/>
    <s v="Juan Carlos Fuentes Poblete"/>
    <n v="6553"/>
    <s v="RECHAZADO"/>
    <s v="IIS"/>
    <s v="ZENIT"/>
    <s v="Urgencia"/>
    <s v="YORKA CARVAJAL"/>
    <s v="1- Respaldar release anterior 2- Copiar todo el contenido menos el Web.config desde la ubicación: https://svn.bciseguros.cl/svn/Repositorio_Principal/ZENIT/IIS/WEB/ZIFRSMatrices/branches/V1.1/Release a la ubicación: \\SEQWVIIS01.domainuap.cl\Sitios_WE..."/>
    <m/>
    <s v="Instrucciones con ruta SVN"/>
    <s v="NO"/>
    <s v="https://svn.bciseguros.cl/svn/Repositorio_Principal/ZENIT/IIS/WEB/ZIFRSMatrices/branches/V1.1/Release"/>
    <s v="Actualizaci&amp;oacute;n Tasa OYNR - Zenit"/>
    <s v="Urgente - normativo para cierre de marzo"/>
    <d v="2021-03-26T11:48:15"/>
    <d v="2021-03-29T08:45:58"/>
    <m/>
    <m/>
    <m/>
    <d v="1900-01-01T20:57:00"/>
    <s v="viernes"/>
    <s v="68:57"/>
    <d v="1899-12-30T00:00:00"/>
    <x v="2"/>
    <s v="RECHAZADO"/>
    <x v="1"/>
    <s v="DIANA PACHECO"/>
    <s v="Zenit Seguros"/>
    <s v="WEB"/>
  </r>
  <r>
    <x v="5"/>
    <n v="202103235622271"/>
    <s v="IFRSMatrices"/>
    <s v="Juan Carlos Fuentes Poblete"/>
    <n v="6549"/>
    <s v="PASADO A QA"/>
    <s v="IIS"/>
    <s v="BCI"/>
    <s v="Urgencia"/>
    <s v="YORKA CARVAJAL"/>
    <s v="1- respaldar el release anterior en el ambiente 2- Copiar todo el contenido menos el web.config desde la ruta: \\SEDWVIIS02.domainuap.cl\Sitios_WEB_Desa\IFRSMatrices a la partición de destino: \\SEQWVIIS02.domainuap.cl\Sitios_WEB\IFRSMatrices 3- camb..."/>
    <s v="Copiar la siguiente base de datos al ambiente Q09 para regularización de ambiente, desde la siguiente base de datos: Base de datos: D09 Esquema: ADMIFRS Copiar todos los componentes, incluyendo DBlink favor de dar cadena de conexión a QA para config..."/>
    <m/>
    <s v="NO"/>
    <s v="https://svn.bciseguros.cl/svn/Repositorio_Principal/BCI/IIS/WEB/IFRSMatrices/branches/V1.3.1/"/>
    <s v="Actualizaci&amp;oacute;n Tasa OYNR"/>
    <s v="Urgente - se solicita por auditoria debe estar en producción antes del cierre"/>
    <d v="2021-03-25T19:34:24"/>
    <d v="2021-03-26T14:03:27"/>
    <m/>
    <m/>
    <m/>
    <d v="1899-12-30T18:29:00"/>
    <s v="jueves"/>
    <s v="18:29"/>
    <d v="1899-12-30T00:00:00"/>
    <x v="2"/>
    <s v="PASADO A QA"/>
    <x v="1"/>
    <s v="DIANA PACHECO"/>
    <s v="BCI seguros Generales"/>
    <s v="BD"/>
  </r>
  <r>
    <x v="5"/>
    <n v="202103235622282"/>
    <s v="SFTP de la Banca"/>
    <s v="Eduardo Antonio Fernandez Zuñiga"/>
    <n v="6525"/>
    <s v="PASADO A QA"/>
    <s v="ACSELX"/>
    <s v="BCI"/>
    <s v="Mejora/cambio solicitado por Usuario"/>
    <s v="MARIA JOSE GUZMAN"/>
    <s v="SVN 66566 ACSELX respaldar DBNET01.fmb copiar al destino  DBNET01.fmb y DBNET01.fmx en caso de rollback restaurar respaldo"/>
    <s v="SVN 66566 ACSELX respaldar pr_genera_pdf_ensemble.pck compilar pr_genera_pdf_ensemble.pck en caso de rollback restaurar respaldo"/>
    <m/>
    <s v="NO"/>
    <s v="https://svn.bciseguros.cl/svn/Repositorio_Principal/BCI/ACSELX/V6.0/branches/V6.0/Acselx/Acsel_6i"/>
    <s v="SFTP de la Banca"/>
    <m/>
    <d v="2021-03-24T10:58:08"/>
    <d v="2021-03-26T08:47:24"/>
    <m/>
    <m/>
    <m/>
    <d v="1899-12-31T21:49:00"/>
    <s v="miércoles"/>
    <s v="45:49"/>
    <d v="1899-12-30T00:00:00"/>
    <x v="0"/>
    <s v="PASADO A QA"/>
    <x v="5"/>
    <s v="CARLOS ZUÑIGA"/>
    <s v="BACKOFFICE VIDA"/>
    <s v="BD"/>
  </r>
  <r>
    <x v="5"/>
    <n v="202103045622093"/>
    <s v="ACSELX"/>
    <s v="Luis Muñoz Manriquez"/>
    <n v="6529"/>
    <s v="PASADO A QA"/>
    <s v="ACSELX"/>
    <s v="BCI"/>
    <s v="Mejora/cambio solicitado por Usuario"/>
    <s v="MARIA JOSE GUZMAN"/>
    <s v="*** SVN NRO      66577   *** 1. copiar desde ruta SVN objetos     CARDIPRE.fmb   CARDIPRE.fmx 2. en caso de rollback    Eliminar ya que son objetos nuevos"/>
    <s v="*** SVN NRO      66577  *** BASE : P01 ESQUEMA  : ACSEL 1. Ejecutar script  para crear pacakge     PR_CARGA_DIPRECA.SQL       PR_CONV_MARCO.SQL     PR_FACTURACION.SQL 2. en caso de rollbacka ejecutar    PR_CARGA_DIPRECA_ROLLBACK.SQL    PR_CONV_MARCO..."/>
    <m/>
    <s v="NO"/>
    <s v="https://svn.bciseguros.cl/svn/Repositorio_Principal/BCI/ACSELX/V6.0/branches/V6.0/Acselx/Acsel_6i/BasedeDatos"/>
    <s v="[RI#202103045622093] PROCESOS DE CARGA ALTAS Y BAJAS DIPRECA COLECTIVO"/>
    <m/>
    <d v="2021-03-24T13:03:24"/>
    <d v="2021-03-25T15:28:50"/>
    <m/>
    <m/>
    <m/>
    <d v="1899-12-31T02:25:00"/>
    <s v="miércoles"/>
    <s v="26:25"/>
    <d v="1899-12-30T00:00:00"/>
    <x v="0"/>
    <s v="PASADO A QA"/>
    <x v="5"/>
    <s v="PAOLA CONTRERAS"/>
    <s v="BACKOFFICE VIDA"/>
    <s v="BD"/>
  </r>
  <r>
    <x v="5"/>
    <n v="202103255622324"/>
    <s v="BandejaLineasComerciales"/>
    <s v="Víctor Danilo Carreño Leal"/>
    <n v="6545"/>
    <s v="SOLICITADO A PROD."/>
    <s v="IIS"/>
    <s v="BCI"/>
    <s v="Nuevo"/>
    <s v="SILVANA LANDAETA"/>
    <s v="(ya puesto en QA) Web - Crear sitio en destino &amp;quot;BandejaLineasComerciales&amp;quot;, framework 4, integrado, DNS Interno y Externo, http, https. - Copiar de Origen a destino. - Modificar en &amp;quot;Configuracion\Aplicacion\AppSettings.config&amp;quot; las sig..."/>
    <m/>
    <s v="ES ic"/>
    <s v="SI"/>
    <s v="https://svn.bciseguros.cl/svn/integracion_continua/BCI/WEB/BandejaLineasComerciales/branches/Linea_Desarrollo"/>
    <s v="[RI#202103255622324] [Proyecto comercializaci&amp;oacute;n]: Bandeja de trabajo"/>
    <m/>
    <d v="2021-03-25T13:56:45"/>
    <d v="2021-03-25T15:08:57"/>
    <d v="2021-03-26T09:15:02"/>
    <m/>
    <m/>
    <d v="1899-12-30T01:12:00"/>
    <s v="jueves"/>
    <s v="1:12"/>
    <n v="-44281.385439814818"/>
    <x v="0"/>
    <s v="PASADO A QA"/>
    <x v="2"/>
    <s v="LORETO URZUA"/>
    <s v="BCI seguros Generales"/>
    <s v="WEB"/>
  </r>
  <r>
    <x v="5"/>
    <n v="202103245622301"/>
    <s v="wsIntegracionSins"/>
    <s v="Nicolás Andrés Zapata Tobar"/>
    <n v="6539"/>
    <s v="SOLICITADO A PROD."/>
    <s v="IIS"/>
    <s v="BCI"/>
    <s v="Mejora/cambio solicitado por Usuario"/>
    <s v="DANIELA ASTORGA"/>
    <s v="Respaldar version en destino Copiar carpeta bin de origen a destino En caso de error volver a version respaldada"/>
    <m/>
    <m/>
    <s v="NO"/>
    <s v="https://svn.bciseguros.cl/svn/Repositorio_Principal/BCI/IIS/WS/wsIntegracionSins/branches/V3.12"/>
    <s v="Creaci&amp;oacute;n de servicios para Landing Page Inspecciones"/>
    <m/>
    <d v="2021-03-25T11:46:43"/>
    <d v="2021-03-25T15:07:56"/>
    <d v="2021-03-25T15:24:15"/>
    <m/>
    <m/>
    <d v="1899-12-30T03:21:00"/>
    <s v="jueves"/>
    <s v="3:21"/>
    <n v="-44280.641840277778"/>
    <x v="0"/>
    <s v="PASADO A QA"/>
    <x v="0"/>
    <s v="PAOLA VARGAS"/>
    <s v="BCI seguros Generales"/>
    <s v="WEB"/>
  </r>
  <r>
    <x v="5"/>
    <n v="202103055622108"/>
    <s v="Nuevas interfaces para VERITAS"/>
    <s v="Luis Alejandro Caceres Lopez"/>
    <n v="6546"/>
    <s v="SOLICITADO A PROD."/>
    <s v="AS400"/>
    <s v="BCI"/>
    <s v="Mejora/cambio solicitado por Usuario"/>
    <s v="JUAN PABLO VARGAS ORTIZ"/>
    <s v="N/A"/>
    <s v="N/A"/>
    <m/>
    <s v="NO"/>
    <m/>
    <s v="Nuevas interfaces para VERITAS"/>
    <m/>
    <d v="2021-03-25T14:18:21"/>
    <d v="2021-03-25T15:02:50"/>
    <d v="2021-03-29T16:16:59"/>
    <m/>
    <m/>
    <d v="1899-12-30T00:44:00"/>
    <s v="jueves"/>
    <s v="0:44"/>
    <n v="-44284.678460648145"/>
    <x v="0"/>
    <s v="PASADO A QA"/>
    <x v="11"/>
    <s v="LUIS SILVA"/>
    <s v="BCI seguros Generales"/>
    <s v="BD"/>
  </r>
  <r>
    <x v="5"/>
    <n v="202103185622227"/>
    <s v="RenovacionLineasPersonales"/>
    <s v="Caricia Isabel Jara Cubillos"/>
    <n v="6538"/>
    <s v="PASADO A QA"/>
    <s v="AS400"/>
    <s v="BCI"/>
    <s v="Mejora/cambio solicitado por Usuario"/>
    <s v="ELIZABETH QUINTANA"/>
    <s v="."/>
    <s v="."/>
    <m/>
    <s v="NO"/>
    <m/>
    <s v="Mejora en el proceso de renovaci&amp;oacute;n manual con cambio de ramo"/>
    <m/>
    <d v="2021-03-25T11:41:35"/>
    <d v="2021-03-25T15:00:41"/>
    <m/>
    <m/>
    <m/>
    <d v="1899-12-30T03:19:00"/>
    <s v="jueves"/>
    <s v="3:19"/>
    <d v="1899-12-30T00:00:00"/>
    <x v="0"/>
    <s v="PASADO A QA"/>
    <x v="11"/>
    <s v="LUIS SILVA"/>
    <s v="BCI seguros Generales"/>
    <s v="BD"/>
  </r>
  <r>
    <x v="5"/>
    <n v="202009235620390"/>
    <s v="CotizadorIncendio"/>
    <s v="Víctor Danilo Carreño Leal"/>
    <n v="6544"/>
    <s v="SOLICITADO A PROD."/>
    <s v="IIS"/>
    <s v="BCI"/>
    <s v="Mejora/cambio solicitado por Usuario"/>
    <s v="SILVANA LANDAETA"/>
    <s v="web - Respaldar sitio en destino - Copiar de origen a destino, excepción de web.config, nlog.config, Configuracion y Log ** En caso de error o rollback, restaurar sitio con respaldo."/>
    <m/>
    <s v="es IC"/>
    <s v="SI"/>
    <s v="https://svn.bciseguros.cl/svn/integracion_continua/BCI/WEB/CotizadorIncendio/branches/Linea Desarrollo"/>
    <s v="[RI#202009235620390] [Proyecto comercializaci&amp;oacute;n]: Incendio Comercial"/>
    <m/>
    <d v="2021-03-25T13:21:24"/>
    <d v="2021-03-25T13:35:56"/>
    <d v="2021-03-26T09:05:40"/>
    <m/>
    <m/>
    <d v="1899-12-30T00:14:00"/>
    <s v="jueves"/>
    <s v="0:14"/>
    <n v="-44281.378935185188"/>
    <x v="0"/>
    <s v="PASADO A QA"/>
    <x v="2"/>
    <s v="LORETO URZUA"/>
    <s v="BCI seguros Generales"/>
    <s v="WEB"/>
  </r>
  <r>
    <x v="5"/>
    <n v="202007275619747"/>
    <s v="ApiCotMulRamo"/>
    <s v="Víctor Danilo Carreño Leal"/>
    <n v="6540"/>
    <s v="SOLICITADO A PROD."/>
    <s v="IIS"/>
    <s v="BCI"/>
    <s v="Mejora/cambio solicitado por Usuario"/>
    <s v="SILVANA LANDAETA"/>
    <s v="(ya puesto en QA) web - Respaldar sitio en destino - Copiar de Origen a destino, excepción web.config, nlog.config, Log y Documentos ** En caso de error restaurar sitio con respaldo"/>
    <s v="(ya puesto en QA) BD   - En base de datos p16, esquema ADMCMR los siguientes &amp;quot;Script/22-02-2021&amp;quot;: a) OBJECTS SCRIPT PARTE 1.sql b) OBJECTS SCRIPT PARTE 2.sql c) DATA SCRIPT.sql * En caso algún error ejecutar el script que se encuentra &amp;quot;S..."/>
    <s v="es IC"/>
    <s v="SI"/>
    <s v="https://svn.bciseguros.cl/svn/integracion_continua/BCI/API/ApiCotMulRamo/branches/Linea Desarrollo"/>
    <s v="[RI#202007275619747] [Proyecto comercializaci&amp;oacute;n]: API cot multiramo"/>
    <m/>
    <d v="2021-03-25T12:08:12"/>
    <d v="2021-03-25T13:34:57"/>
    <d v="2021-03-26T08:54:37"/>
    <m/>
    <m/>
    <d v="1899-12-30T01:26:00"/>
    <s v="jueves"/>
    <s v="1:26"/>
    <n v="-44281.371261574073"/>
    <x v="0"/>
    <s v="PASADO A QA"/>
    <x v="2"/>
    <s v="LORETO URZUA"/>
    <s v="BCI seguros Generales"/>
    <s v="BD"/>
  </r>
  <r>
    <x v="5"/>
    <n v="202007275619748"/>
    <s v="CotizadorMultiRamos"/>
    <s v="Víctor Danilo Carreño Leal"/>
    <n v="6543"/>
    <s v="SOLICITADO A PROD."/>
    <s v="IIS"/>
    <s v="BCI"/>
    <s v="Mejora/cambio solicitado por Usuario"/>
    <s v="SILVANA LANDAETA"/>
    <s v="(ya puesto en QA) web - Respaldar sitio en destino - Copiar de origen a destino, excepción de web.config, nlog.config, Configuracion y Log ** En caso de error, restaurar sitio con respaldo."/>
    <m/>
    <s v="es IC"/>
    <s v="SI"/>
    <s v="https://svn.bciseguros.cl/svn/integracion_continua/BCI/WEB/cotizadormultiramos/branches/Linea Desarrollo"/>
    <s v="[RI#202007275619748] [Proyecto comercializaci&amp;oacute;n]: WebCOtmultiramo"/>
    <m/>
    <d v="2021-03-25T13:16:38"/>
    <d v="2021-03-25T13:34:24"/>
    <d v="2021-03-26T09:01:54"/>
    <m/>
    <m/>
    <d v="1899-12-30T00:17:00"/>
    <s v="jueves"/>
    <s v="0:17"/>
    <n v="-44281.376319444447"/>
    <x v="0"/>
    <s v="PASADO A QA"/>
    <x v="2"/>
    <s v="LORETO URZUA"/>
    <s v="BCI seguros Generales"/>
    <s v="WEB"/>
  </r>
  <r>
    <x v="5"/>
    <n v="202011235621081"/>
    <s v="CotizadorTransporte"/>
    <s v="Víctor Danilo Carreño Leal"/>
    <n v="6541"/>
    <s v="SOLICITADO A PROD."/>
    <s v="IIS"/>
    <s v="BCI"/>
    <s v="Mejora/cambio solicitado por Usuario"/>
    <s v="SILVANA LANDAETA"/>
    <s v="(ya puesto en QA) web - Respaldar sitio en destino - Copiar de origen a destino, excepción de web.config, nlog.config, Configuracion y Log ** En caso de error, restaurar sitio con respaldo."/>
    <m/>
    <s v="es IC"/>
    <s v="SI"/>
    <s v="https://svn.bciseguros.cl/svn/integracion_continua/BCI/WEB/CotizadorTransporte/branches/Linea_Desarrollo"/>
    <s v="[RI#202011235621081] [Proyecto comercializaci&amp;oacute;n]: WEB Transporte"/>
    <m/>
    <d v="2021-03-25T12:55:43"/>
    <d v="2021-03-25T13:34:06"/>
    <d v="2021-03-26T08:58:17"/>
    <m/>
    <m/>
    <d v="1899-12-30T00:38:00"/>
    <s v="jueves"/>
    <s v="0:38"/>
    <n v="-44281.373807870368"/>
    <x v="0"/>
    <s v="PASADO A QA"/>
    <x v="2"/>
    <s v="LORETO URZUA"/>
    <s v="BCI seguros Generales"/>
    <s v="WEB"/>
  </r>
  <r>
    <x v="5"/>
    <n v="202010275620789"/>
    <s v="http://soapweb.zenitseguros.cl"/>
    <s v="Rodrigo Esteban Vistoso Martínez"/>
    <n v="6542"/>
    <s v="SOLICITADO A PROD."/>
    <s v="IIS"/>
    <s v="ZENIT"/>
    <s v="Incidente"/>
    <s v="LORETO URZUA"/>
    <s v="Incidente N° 755 Seguir las Siguientes instrucciones 1)Respaldar destino 2)Eliminar la carpeta BIN en el destino 3)Copiar de Origen a Destino Exceptuando webconfig 4)Reciclar Pool 5)En caso de rollback restituir respaldo de paso 1"/>
    <m/>
    <m/>
    <s v="NO"/>
    <s v="https://svn.bciseguros.cl/svn/Repositorio_Principal/ZENIT/IIS/WEB/SOAPWEB/branches/V10.9"/>
    <s v="[RI#202010275620789] Campa&amp;ntilde;a SOAP2021 - Mejoras TI"/>
    <s v="Incidente - SOAP ITAU - problema en el canje de pólizas que no registran el rut (pin) del emisor"/>
    <d v="2021-03-25T12:59:27"/>
    <d v="2021-03-25T13:31:53"/>
    <d v="2021-03-25T16:26:52"/>
    <m/>
    <m/>
    <d v="1899-12-30T00:32:00"/>
    <s v="jueves"/>
    <s v="0:32"/>
    <n v="-44280.685324074075"/>
    <x v="1"/>
    <s v="PASADO A QA"/>
    <x v="2"/>
    <s v="LORETO URZUA"/>
    <s v="Zenit Seguros"/>
    <s v="WEB"/>
  </r>
  <r>
    <x v="5"/>
    <n v="202008105619900"/>
    <s v="Diferenciaci&amp;oacute;n aplicaci&amp;oacute;n de pagos para P&amp;oacute;lizas con Ahorro versus sin Ahorro"/>
    <s v="Maria Luisa Chitu Chaumes"/>
    <n v="6532"/>
    <s v="RECHAZADO"/>
    <s v="ACSELX"/>
    <s v="BCI"/>
    <s v="Mejora/cambio solicitado por Usuario"/>
    <s v="JUAN PABLO VARGAS ORTIZ"/>
    <s v="Instrucciones para Forms y reportes: 1. Respaldar los componentes AplRecau.fmb y AplRecau.fmx 2. Copiar los componentes AplRecau.fmb y AplRecau.fmx desde la ruta origen en SVN 66510 al destino 3. En casos de error restaurar los componentes punto 1"/>
    <s v="Instrucciones para Base de Datos: 1. Copiar los componentes desde ruta origen en SVN 66510 al destino 2. Ejecutar los siguientes scripts: pr_int_cob_recau_desa.sql pr_deposito_desa.sql 3. En caso de error ejecutar los scripts: rollback_pr_int_cob_reca..."/>
    <s v="Problema ejecucion script"/>
    <s v="NO"/>
    <s v="https://svn.bciseguros.cl/svn/Repositorio_Principal/BCI/ACSELX/V6.0/branches/V6.0/Acselx/Acsel_6i"/>
    <s v="Mejoras"/>
    <m/>
    <d v="2021-03-24T15:23:11"/>
    <d v="2021-03-25T13:29:33"/>
    <m/>
    <m/>
    <m/>
    <d v="1899-12-30T22:06:00"/>
    <s v="miércoles"/>
    <s v="22:6"/>
    <d v="1899-12-30T00:00:00"/>
    <x v="0"/>
    <s v="RECHAZADO"/>
    <x v="5"/>
    <s v="CARLOS ZUÑIGA"/>
    <s v="BACKOFFICE VIDA"/>
    <s v="BD"/>
  </r>
  <r>
    <x v="5"/>
    <n v="202008275620097"/>
    <s v="gestionoportunidades.bciseguros.cl"/>
    <s v="Francisco Gutiérrez Muñoz"/>
    <n v="6520"/>
    <s v="PASADO A QA"/>
    <s v="IIS"/>
    <s v="BCI"/>
    <s v="Mejora/cambio solicitado por Usuario"/>
    <s v="FELIPE ARANCIBIA"/>
    <s v="1.- Respaldar carpeta de destino 2.- Copiar desde SVN Release a carpeta destino. 3.- Reciclar pool En caso de error, restaurar respaldo de sitio.  "/>
    <s v="Ejecutar script existente en directorio SVN Scripts, en base Q11 esquema ADMGESOP: 3 DML.SQL En caso de error ejecutar el siguiente script existente en directorio SVN Scripts Rollback.SQL"/>
    <m/>
    <s v="NO"/>
    <s v="https://svn.bciseguros.cl/svn/Repositorio_Principal/BCI/IIS/WEB/GestionOportunidades/branches/V2.34/"/>
    <s v="[GESTOR OPORTUNIDADES] Carga BBDD Auto BCI"/>
    <m/>
    <d v="2021-03-23T23:20:09"/>
    <d v="2021-03-25T09:48:13"/>
    <m/>
    <m/>
    <m/>
    <d v="1899-12-31T10:28:00"/>
    <s v="martes"/>
    <s v="34:28"/>
    <d v="1899-12-30T00:00:00"/>
    <x v="0"/>
    <s v="PASADO A QA"/>
    <x v="2"/>
    <s v="LORETO URZUA"/>
    <s v="BCI seguros Generales"/>
    <s v="BD"/>
  </r>
  <r>
    <x v="5"/>
    <n v="202103245622304"/>
    <s v="ConsolaEmitirPolizas"/>
    <s v="Francisco Gutiérrez Muñoz"/>
    <n v="6536"/>
    <s v="SOLICITADO A PROD."/>
    <s v="Consola"/>
    <s v="ZENIT"/>
    <s v="Nuevo"/>
    <s v="FELIPE ARANCIBIA"/>
    <s v="1.- Crear carpeta en servidor de tareas QA (ejemplo c:\tareas\ConsolaEmitirPolizas) 2.- Copiar desde SVN carpeta release a carpeta creada en paso anterior 3.- Crear tarea programada en servidor de tareas QA, sin desencadenadores y asociar a &amp;quot;Consol..."/>
    <m/>
    <m/>
    <s v="NO"/>
    <s v="https://svn.bciseguros.cl/svn/Repositorio_Principal/ZENIT/CONSOLAS/ConsolaEmitirPolizas/branches/V1.0/"/>
    <s v="[RI#202103245622304] Consola emitir polizas vehiculo Zenit"/>
    <m/>
    <d v="2021-03-24T17:14:25"/>
    <d v="2021-03-25T09:34:59"/>
    <d v="2021-04-01T12:37:40"/>
    <m/>
    <m/>
    <d v="1899-12-30T16:20:00"/>
    <s v="miércoles"/>
    <s v="16:20"/>
    <n v="-44287.52615740741"/>
    <x v="0"/>
    <s v="PASADO A QA"/>
    <x v="2"/>
    <s v="LORETO URZUA"/>
    <s v="Zenit Seguros"/>
    <s v="WEB"/>
  </r>
  <r>
    <x v="5"/>
    <n v="202009225620370"/>
    <s v="cotizadorsegurovida.bciseguros.cl"/>
    <s v="Francisco Gutiérrez Muñoz"/>
    <n v="6531"/>
    <s v="PASADO A QA"/>
    <s v="IIS"/>
    <s v="BCI"/>
    <s v="Mejora/cambio solicitado por Usuario"/>
    <s v="FELIPE ARANCIBIA"/>
    <s v="1.- Respaldar carpeta de destino 2.- Copiar desde svn a destino, no copiar archivo web.config 3.- Reciclar pool. En caso de error, restaurar respaldo de sitio."/>
    <s v="Ejecutar en base Q11 esquema ADMACPE y repasar sinonimos de objetos: 1 Tablas.sql 2 Paquete.sql 3 DML.sql 5 Procedimientos.SQL En caso de error, ejecutar Rollback.sql"/>
    <m/>
    <s v="NO"/>
    <s v="https://svn.bciseguros.cl/svn/Repositorio_Principal/BCI/IIS/WEB/cotizadorSeguroVida/branches/V2.11/"/>
    <s v="[SEGURO GUARDIA DE SEGURIDAD] Creaci&amp;oacute;n de Venta Online Cotizador."/>
    <m/>
    <d v="2021-03-24T13:14:48"/>
    <d v="2021-03-25T09:04:00"/>
    <m/>
    <m/>
    <m/>
    <d v="1899-12-30T19:49:00"/>
    <s v="miércoles"/>
    <s v="19:49"/>
    <d v="1899-12-30T00:00:00"/>
    <x v="0"/>
    <s v="PASADO A QA"/>
    <x v="2"/>
    <s v="LORETO URZUA"/>
    <s v="BCI seguros Generales"/>
    <s v="BD"/>
  </r>
  <r>
    <x v="5"/>
    <n v="202103245622301"/>
    <s v="WsIntegracionValora"/>
    <s v="Nicolás Andrés Zapata Tobar"/>
    <n v="6534"/>
    <s v="SOLICITADO A PROD."/>
    <s v="IIS"/>
    <s v="BCI"/>
    <s v="Mejora/cambio solicitado por Usuario"/>
    <s v="DANIELA ASTORGA"/>
    <s v="* APLICACION DESDE INTEGRACION CONTINUA * Seguir los siguientes pasos: 1) Copiar todo desde Origen a Destino sin web.config 2) En caso de error realizar rollback * APLICACION DESDE INTEGRACION CONTINUA *"/>
    <m/>
    <s v="es IC"/>
    <s v="SI"/>
    <s v="https://svn.bciseguros.cl/svn/integracion_continua/BCI/IIS/WS/WsIntegracionValora/trunk"/>
    <s v="Creaci&amp;oacute;n de servicios para Landing Page Inspecciones"/>
    <m/>
    <d v="2021-03-24T15:43:46"/>
    <d v="2021-03-25T08:45:06"/>
    <d v="2021-03-25T11:28:13"/>
    <m/>
    <m/>
    <d v="1899-12-30T17:01:00"/>
    <s v="miércoles"/>
    <s v="17:1"/>
    <n v="-44280.47792824074"/>
    <x v="0"/>
    <s v="PASADO A QA"/>
    <x v="0"/>
    <s v="PAOLA VARGAS"/>
    <s v="BCI seguros Generales"/>
    <s v="WEB"/>
  </r>
  <r>
    <x v="5"/>
    <n v="202010055620535"/>
    <s v="ACSEL"/>
    <s v="Luis Muñoz Manriquez"/>
    <n v="6524"/>
    <s v="PASADO A QA"/>
    <s v="ACSELX"/>
    <s v="BCI"/>
    <s v="Mejora/cambio solicitado por Usuario"/>
    <s v="ESTEBAN  ORTEGA"/>
    <s v="-- no aplica --"/>
    <s v="**** svn nro      66562  **** Esquema : ACSEL Base : P01   Es un package nuevo 1. Ejecutar  Script    PR_WEB_VENTCOL.sql 2. En caso de Rollback ejecutar    PR_WEB_VENTCOL_ROLLBACK.sql"/>
    <m/>
    <s v="NO"/>
    <s v="https://svn.bciseguros.cl/svn/Repositorio_Principal/BCI/ACSELX/V6.0/branches/V6.0/Acselx/Acsel_6i/BasedeDatos"/>
    <s v="Emisi&amp;oacute;n y carga Guardia de Seguridad venta 100% online canal directo."/>
    <m/>
    <d v="2021-03-24T09:43:44"/>
    <d v="2021-03-25T08:20:20"/>
    <m/>
    <m/>
    <m/>
    <d v="1899-12-30T22:36:00"/>
    <s v="miércoles"/>
    <s v="22:36"/>
    <d v="1899-12-30T00:00:00"/>
    <x v="0"/>
    <s v="PASADO A QA"/>
    <x v="5"/>
    <s v="PAOLA CONTRERAS"/>
    <s v="BACKOFFICE VIDA"/>
    <s v="BD"/>
  </r>
  <r>
    <x v="5"/>
    <n v="202103245622301"/>
    <s v="wsIntegracionSins"/>
    <s v="Nicolás Andrés Zapata Tobar"/>
    <n v="6535"/>
    <s v="SOLICITADO A PROD."/>
    <s v="IIS"/>
    <s v="BCI"/>
    <s v="Mejora/cambio solicitado por Usuario"/>
    <s v="DANIELA ASTORGA"/>
    <s v="Respaldar version en destino Copiar carpeta bin de origen a destino En caso de error volver a version respaldada"/>
    <m/>
    <m/>
    <s v="NO"/>
    <s v="https://svn.bciseguros.cl/svn/Repositorio_Principal/BCI/IIS/WS/wsIntegracionSins/branches/V3.12"/>
    <s v="Creaci&amp;oacute;n de servicios para Landing Page Inspecciones"/>
    <m/>
    <d v="2021-03-24T16:14:13"/>
    <d v="2021-03-24T16:49:26"/>
    <d v="2021-03-25T11:30:01"/>
    <m/>
    <m/>
    <d v="1899-12-30T00:35:00"/>
    <s v="miércoles"/>
    <s v="0:35"/>
    <n v="-44280.479178240741"/>
    <x v="0"/>
    <s v="PASADO A QA"/>
    <x v="0"/>
    <s v="PAOLA VARGAS"/>
    <s v="BCI seguros Generales"/>
    <s v="WEB"/>
  </r>
  <r>
    <x v="5"/>
    <n v="202103195622235"/>
    <s v="GeneradorOportunidadesCRM"/>
    <s v="Francisco Gutiérrez Muñoz"/>
    <n v="6521"/>
    <s v="PASADO A QA"/>
    <s v="Consola"/>
    <s v="BCI"/>
    <s v="Mejora/cambio solicitado por Usuario"/>
    <s v="FELIPE ARANCIBIA"/>
    <s v="0.- Detener tarea programada GeneradorOportunidadesCRM 1.- Respaldar carpeta de destino 2.- Copiar desde SVN Release a carpeta destino. 3.- Ejecutar tarea programada GeneradorOportunidadesCRM En caso de error, restaurar respaldo en carpeta destino.  "/>
    <s v="Ejecutar en base Q11 esquema ADMGESOP siguientes script de ruta SVN scripts/ADMGESOP: - 1DML.sql - 2SP.sql En caso de error ejectuar script ROLLBACK.sql Ejecutar en base Q09 esquema ADMOCRMMCIA siguientes script de ruta SVN scripts/ADMOCRMMCIA : - 1DML...."/>
    <m/>
    <s v="NO"/>
    <s v="https://svn.bciseguros.cl/svn/Repositorio_Principal/BCI/CONSOLAS/GeneradorOportunidadesCRM/branches/V2.2"/>
    <s v="[GESTOR OPORTUNIDADES] Carga BBDD Auto BCI  [PP] Consola Oportunidades"/>
    <m/>
    <d v="2021-03-23T23:21:21"/>
    <d v="2021-03-24T16:19:00"/>
    <m/>
    <m/>
    <m/>
    <d v="1899-12-30T16:57:00"/>
    <s v="martes"/>
    <s v="16:57"/>
    <d v="1899-12-30T00:00:00"/>
    <x v="0"/>
    <s v="PASADO A QA"/>
    <x v="2"/>
    <s v="LORETO URZUA"/>
    <s v="BCI seguros Generales"/>
    <s v="BD"/>
  </r>
  <r>
    <x v="5"/>
    <n v="202103245622297"/>
    <s v="EW - MODIFICACI&amp;Oacute;N MATERIA ASEGURADA"/>
    <s v="Pablo Antonio Lorca Retamales"/>
    <n v="6533"/>
    <s v="SOLICITADO A PROD."/>
    <s v="AS400"/>
    <s v="BCI"/>
    <s v="Urgencia"/>
    <s v="CARLA IQUIRA"/>
    <s v="1.- Backup: Realizar backup del objeto indicado. 2.- Instrucciones: pasar objeto indicado de origen a destino. 3.- Rollback: en caso de error, realizar rollback."/>
    <m/>
    <s v="."/>
    <s v="NO"/>
    <m/>
    <s v="[RI#202103245622297] Actualizaci&amp;oacute;n datos en Endoso modificaci&amp;oacute;n materia asegurada"/>
    <s v="al momento de generar el endoso no se guarda la información en una tabla de LOG y hay datos que no se pueden rescatar después, como el usuario que se logeo e hizo el endosos. Esto dificulta las tareas de Operaciones"/>
    <d v="2021-03-24T15:26:30"/>
    <d v="2021-03-24T16:03:22"/>
    <d v="2021-03-24T18:08:03"/>
    <m/>
    <m/>
    <d v="1899-12-30T00:36:00"/>
    <s v="miércoles"/>
    <s v="0:36"/>
    <n v="-44279.755590277775"/>
    <x v="2"/>
    <s v="PASADO A QA"/>
    <x v="0"/>
    <s v="PAOLA VARGAS"/>
    <s v="BCI seguros Generales"/>
    <s v="WEB"/>
  </r>
  <r>
    <x v="5"/>
    <n v="202103245622298"/>
    <s v="ServiciosBaseSiniestro"/>
    <s v="Cristian Muñoz Yañez"/>
    <n v="6530"/>
    <s v="SOLICITADO A PROD."/>
    <s v="IIS"/>
    <s v="BCI"/>
    <s v="Incidente"/>
    <s v="MARIA JOSE MUNOZ"/>
    <s v="Incidente: 753 - Eliminar el contenido actual del sitio menos web config - pegar el contenido de la carpeta release en destino, menos webconfig - reiniciar pool"/>
    <m/>
    <s v="."/>
    <s v="NO"/>
    <s v="https://svn.bciseguros.cl/svn/Repositorio_Principal/BCI/IIS/WS/ServiciosBaseSiniestros/branches/V3.1/Release"/>
    <s v="[RI#202103245622298] Incidente Comunicaciones siniestros env&amp;iacute;o denuncio"/>
    <s v="Incidente - corrige error en query para determinar casos para envio de correo de DS1055"/>
    <d v="2021-03-24T13:09:04"/>
    <d v="2021-03-24T14:57:19"/>
    <d v="2021-03-24T15:29:30"/>
    <m/>
    <m/>
    <d v="1899-12-30T01:48:00"/>
    <s v="miércoles"/>
    <s v="1:48"/>
    <n v="-44279.645486111112"/>
    <x v="1"/>
    <s v="PASADO A QA"/>
    <x v="0"/>
    <s v="PAOLA VARGAS"/>
    <s v="BCI seguros Generales"/>
    <s v="WEB"/>
  </r>
  <r>
    <x v="5"/>
    <n v="202103245622296"/>
    <s v="WebInBound"/>
    <s v="Sebastián Ignacio Reale Alfaro"/>
    <n v="6526"/>
    <s v="SOLICITADO A PROD."/>
    <s v="IIS"/>
    <s v="BCI"/>
    <s v="Urgencia"/>
    <s v="LORETO URZUA"/>
    <s v="1.- Respaldar sitio de destino 2.- Reemplazar de origen a destino, exceptuando archivo web.config 3.- En caso de error realizar rollback de sitio antes respaldado, mencionado en el punto 1."/>
    <m/>
    <m/>
    <s v="NO"/>
    <s v="https://svn.bciseguros.cl/svn/Repositorio_Principal/BCI/IIS/WEB/WebInBound/branches/V2.5"/>
    <s v="[RI#202103245622296] Correcci&amp;oacute;n endosos autom&amp;aacute;ticos"/>
    <s v="UN- modifica query para obtener coincidencia entre polizas desde Auris y en la BD para poder endosarlas"/>
    <d v="2021-03-24T12:14:43"/>
    <d v="2021-03-24T14:53:49"/>
    <d v="2021-03-25T11:02:49"/>
    <m/>
    <m/>
    <d v="1899-12-30T02:39:00"/>
    <s v="miércoles"/>
    <s v="2:39"/>
    <n v="-44280.460289351853"/>
    <x v="2"/>
    <s v="PASADO A QA"/>
    <x v="2"/>
    <s v="LORETO URZUA"/>
    <s v="BCI seguros Generales"/>
    <s v="WEB"/>
  </r>
  <r>
    <x v="5"/>
    <n v="201904045614387"/>
    <s v="Cambio Id TBK"/>
    <s v="Luis Alejandro Caceres Lopez"/>
    <n v="6527"/>
    <s v="SOLICITADO A PROD."/>
    <s v="AS400"/>
    <s v="BCI"/>
    <s v="Mejora/cambio solicitado por Usuario"/>
    <s v="JOSE ALEXIS FUENTES"/>
    <s v="Favor  avisar a Luis Cáceres  o Cristian Alarcón ( 999552004 ) gracias"/>
    <m/>
    <m/>
    <s v="NO"/>
    <m/>
    <s v="Cambio de ID en las transacciones de Tarjetas de cr&amp;eacute;dito"/>
    <m/>
    <d v="2021-03-24T12:22:18"/>
    <d v="2021-03-24T12:59:29"/>
    <d v="2021-03-25T11:21:31"/>
    <m/>
    <m/>
    <d v="1899-12-30T00:37:00"/>
    <s v="miércoles"/>
    <s v="0:37"/>
    <n v="-44280.473275462966"/>
    <x v="0"/>
    <s v="PASADO A QA"/>
    <x v="11"/>
    <s v="LUIS SILVA"/>
    <s v="BCI seguros Generales"/>
    <s v="WEB"/>
  </r>
  <r>
    <x v="5"/>
    <n v="202007275619759"/>
    <s v="ApiTarificarHogar"/>
    <s v="Víctor Danilo Carreño Leal"/>
    <n v="6528"/>
    <s v="SOLICITADO A PROD."/>
    <s v="IIS"/>
    <s v="BCI"/>
    <s v="Incidente"/>
    <s v="SILVANA LANDAETA"/>
    <s v="(ya puesto en QA) - Respaldar sitio en destino - Eliminar todo excepción carpeta Log - Copiar de origen a destino, excepción carpeta Log - Modificar en appsettings del web.config, las siguientes key: UrlWsRutNegativoHogar =&amp;gt; https://wsruth.bcisegur..."/>
    <s v="(ya puesto en QA) BD (base de datos P11) - En esquema ADMGESHOGAR los siguientes script que se encuentran en &amp;quot;Scripts/24-03-2021&amp;quot;: Script: 1 -SCRIPT_SP.sql En caso de error ejecutar el Rollback: 2 -SCRIPT_SP_ROLLBACK.sql"/>
    <s v="es IC"/>
    <s v="SI"/>
    <s v="https://svn.bciseguros.cl/svn/integracion_continua/BCI/API/ApiTarificarHogar/branches/Linea Desarrollo"/>
    <s v="[RI#202007275619759] [Proyecto comercializaci&amp;oacute;n]: API tarificar hogar"/>
    <s v="Incidente - repaso por error en BD - se elimina validación de rut negativo que se aplico para tarifas de incendio comercial ya que esta bloqueando los flujos en lineas comerciales"/>
    <d v="2021-03-24T12:26:26"/>
    <d v="2021-03-24T12:37:19"/>
    <d v="2021-03-24T12:38:45"/>
    <m/>
    <m/>
    <d v="1899-12-30T00:10:00"/>
    <s v="miércoles"/>
    <s v="0:10"/>
    <n v="-44279.526909722219"/>
    <x v="1"/>
    <s v="PASADO A QA"/>
    <x v="2"/>
    <s v="LORETO URZUA"/>
    <s v="BCI seguros Generales"/>
    <s v="BD"/>
  </r>
  <r>
    <x v="5"/>
    <n v="202009225620370"/>
    <s v="cotizadorsegurovida.bciseguros.cl"/>
    <s v="Francisco Gutiérrez Muñoz"/>
    <n v="6517"/>
    <s v="RECHAZADO"/>
    <s v="IIS"/>
    <s v="BCI"/>
    <s v="Mejora/cambio solicitado por Usuario"/>
    <s v="FELIPE ARANCIBIA"/>
    <s v="1.- Respaldar carpeta de destino 2.- Copiar desde svn a destino, no copiar archivo web.config 3.- Reciclar pool. En caso de error, restaurar respaldo de sitio."/>
    <s v="Ejecutar en base Q11 esquema ADMACPE y repasar sinonimos de objetos: 1 Tablas.sql 2 Paquete.sql 3 DML.sql 5 Procedimientos.SQL En caso de error, ejecutar Rollback.sql"/>
    <s v="Problema ejecucion script"/>
    <s v="NO"/>
    <s v="https://svn.bciseguros.cl/svn/Repositorio_Principal/BCI/IIS/WEB/cotizadorSeguroVida/branches/V2.11/"/>
    <s v="[SEGURO GUARDIA DE SEGURIDAD] Creaci&amp;oacute;n de Venta Online Cotizador."/>
    <m/>
    <d v="2021-03-23T18:15:51"/>
    <d v="2021-03-24T11:25:25"/>
    <m/>
    <m/>
    <m/>
    <d v="1899-12-30T17:09:00"/>
    <s v="martes"/>
    <s v="17:9"/>
    <d v="1899-12-30T00:00:00"/>
    <x v="0"/>
    <s v="RECHAZADO"/>
    <x v="2"/>
    <s v="LORETO URZUA"/>
    <s v="BCI seguros Generales"/>
    <s v="BD"/>
  </r>
  <r>
    <x v="5"/>
    <n v="202103235622290"/>
    <s v="cotizadordirecto.bciseguros.cl"/>
    <s v="Francisco Gutiérrez Muñoz"/>
    <n v="6523"/>
    <s v="SOLICITADO A PROD."/>
    <s v="IIS"/>
    <s v="BCI"/>
    <s v="Mejora/cambio solicitado por Usuario"/>
    <s v="FELIPE ARANCIBIA"/>
    <s v="1.- Respaldar carpeta de destino 2.- Copiar desde SVN Release a carpeta destino. 3.- Reciclar pool En caso de error, restaurar respaldo de sitio.  "/>
    <m/>
    <m/>
    <s v="NO"/>
    <s v="https://svn.bciseguros.cl/svn/Repositorio_Principal/BCI/IIS/WEB/CotizadorDirecto/branches/V4.39/"/>
    <s v="[GESTOR OPORTUNIDADES] [PP]Carga BBDD Auto BCI Cotizador Directo"/>
    <m/>
    <d v="2021-03-23T23:26:31"/>
    <d v="2021-03-24T09:50:35"/>
    <d v="2021-04-01T12:29:20"/>
    <m/>
    <m/>
    <d v="1899-12-30T10:24:00"/>
    <s v="martes"/>
    <s v="10:24"/>
    <n v="-44287.520370370374"/>
    <x v="0"/>
    <s v="PASADO A QA"/>
    <x v="2"/>
    <s v="LORETO URZUA"/>
    <s v="BCI seguros Generales"/>
    <s v="WEB"/>
  </r>
  <r>
    <x v="5"/>
    <n v="202103235622291"/>
    <s v="WSIntegracionGO.bciseguros.cl"/>
    <s v="Francisco Gutiérrez Muñoz"/>
    <n v="6522"/>
    <s v="SOLICITADO A PROD."/>
    <s v="IIS"/>
    <s v="BCI"/>
    <s v="Mejora/cambio solicitado por Usuario"/>
    <s v="FELIPE ARANCIBIA"/>
    <s v="1.- Respaldar carpeta de destino 2.- Copiar desde SVN Release a carpeta destino. 3.- Reciclar pool En caso de error, restaurar respaldo de sitio.  "/>
    <m/>
    <m/>
    <s v="NO"/>
    <s v="https://svn.bciseguros.cl/svn/Repositorio_Principal/BCI/IIS/WS/WSIntegracionGO/branches/V3.3"/>
    <s v="[GESTOR OPORTUNIDADES] [PP]Carga BBDD Auto BCI WsIntegracionGO"/>
    <m/>
    <d v="2021-03-23T23:25:23"/>
    <d v="2021-03-24T09:42:55"/>
    <d v="2021-04-01T12:31:22"/>
    <m/>
    <m/>
    <d v="1899-12-30T10:17:00"/>
    <s v="martes"/>
    <s v="10:17"/>
    <n v="-44287.521782407406"/>
    <x v="0"/>
    <s v="PASADO A QA"/>
    <x v="2"/>
    <s v="LORETO URZUA"/>
    <s v="BCI seguros Generales"/>
    <s v="WEB"/>
  </r>
  <r>
    <x v="5"/>
    <n v="202103235622287"/>
    <s v="wscargaacsel.bciseguros.cl"/>
    <s v="Francisco Gutiérrez Muñoz"/>
    <n v="6518"/>
    <s v="PASADO A QA"/>
    <s v="IIS"/>
    <s v="BCI"/>
    <s v="Mejora/cambio solicitado por Usuario"/>
    <s v="FELIPE ARANCIBIA"/>
    <s v="1.- Respaldar carpeta de destino 2.- Copiar desde svn a destino, no copiar archivo web.config 3.- En archivo web.config agregar siguiente key en seccion &amp;lt;appSettings&amp;gt;: &amp;lt;add key=&amp;quot;SP_CargaPolizaColectiva&amp;quot; value=&amp;quot;PR_WEB_VENTCOL.PRD_V..."/>
    <m/>
    <m/>
    <s v="NO"/>
    <s v="https://svn.bciseguros.cl/svn/Repositorio_Principal/BCI/IIS/WS/WSCargaAcsel/branches/V1.3/Release"/>
    <s v="RV: Guardias Directo &amp;mdash; [SEGURO GUARDIA DE SEGURIDAD] Creaci&amp;oacute;n de Venta Online Cotizador. [PP] WsCargaAcsel"/>
    <m/>
    <d v="2021-03-23T18:22:42"/>
    <d v="2021-03-24T09:14:25"/>
    <m/>
    <m/>
    <m/>
    <d v="1899-12-30T14:51:00"/>
    <s v="martes"/>
    <s v="14:51"/>
    <d v="1899-12-30T00:00:00"/>
    <x v="0"/>
    <s v="PASADO A QA"/>
    <x v="2"/>
    <s v="LORETO URZUA"/>
    <s v="BCI seguros Generales"/>
    <s v="WEB"/>
  </r>
  <r>
    <x v="5"/>
    <n v="202103095622129"/>
    <s v="ENDOSOS"/>
    <s v="Luis Silva Ramirez"/>
    <n v="6519"/>
    <s v="PASADO A QA"/>
    <s v="AS400"/>
    <s v="ZENIT"/>
    <s v="Nuevo"/>
    <s v="CARLA IQUIRA"/>
    <s v="Llevar de origen a destino leugsio"/>
    <m/>
    <m/>
    <s v="NO"/>
    <m/>
    <s v="[RI#202103095622129] [Endosos  Web Zenit] Replicar programas consulta doctos en Zenit (generar pdf)"/>
    <m/>
    <d v="2021-03-23T18:34:27"/>
    <d v="2021-03-24T07:52:43"/>
    <m/>
    <m/>
    <m/>
    <d v="1899-12-30T13:18:00"/>
    <s v="martes"/>
    <s v="13:18"/>
    <d v="1899-12-30T00:00:00"/>
    <x v="0"/>
    <s v="PASADO A QA"/>
    <x v="4"/>
    <s v="YORKA CARVAJAL"/>
    <s v="Zenit Seguros"/>
    <s v="WEB"/>
  </r>
  <r>
    <x v="5"/>
    <n v="201904045614387"/>
    <s v="Cambio Id TBK"/>
    <s v="Luis Alejandro Caceres Lopez"/>
    <n v="6516"/>
    <s v="SOLICITADO A PROD."/>
    <s v="AS400"/>
    <s v="BCI"/>
    <s v="Mejora/cambio solicitado por Usuario"/>
    <s v="JOSE ALEXIS FUENTES"/>
    <s v="Favor  avisar a Luis Cáceres  o Cristian Alarcón ( 999552004 ) gracias"/>
    <m/>
    <m/>
    <s v="NO"/>
    <m/>
    <s v="Cambio de ID en las transacciones de Tarjetas de cr&amp;eacute;dito"/>
    <m/>
    <d v="2021-03-23T18:10:28"/>
    <d v="2021-03-24T07:50:04"/>
    <d v="2021-03-25T11:23:41"/>
    <m/>
    <m/>
    <d v="1899-12-30T13:39:00"/>
    <s v="martes"/>
    <s v="13:39"/>
    <n v="-44280.474780092591"/>
    <x v="0"/>
    <s v="PASADO A QA"/>
    <x v="11"/>
    <s v="LUIS SILVA"/>
    <s v="BCI seguros Generales"/>
    <s v="WEB"/>
  </r>
  <r>
    <x v="5"/>
    <n v="202007275619759"/>
    <s v="ApiTarificarHogar"/>
    <s v="Víctor Danilo Carreño Leal"/>
    <n v="6515"/>
    <s v="SOLICITADO A PROD."/>
    <s v="IIS"/>
    <s v="BCI"/>
    <s v="Incidente"/>
    <s v="SILVANA LANDAETA"/>
    <s v="web - Respaldar sitio en destino - Copiar de origen (carpeta release de ruta SVN) a destino, excepción web.config y Log ** en caso de error, restaurar sitio con respaldo NRO INCIDENTE: 752"/>
    <m/>
    <s v="es IC"/>
    <s v="SI"/>
    <s v="https://svn.bciseguros.cl/svn/integracion_continua/BCI/API/ApiTarificarHogar/branches/Linea Desarrollo"/>
    <s v="[RI#202007275619759] [Proyecto comercializaci&amp;amp;amp;oacute;n]: API tarificar hogar"/>
    <s v="Incidente - se elimina validación de rut negativo que se aplico para tarifas de incendio comercial ya que esta bloqueando los flujos en lineas comerciales"/>
    <d v="2021-03-23T16:40:37"/>
    <d v="2021-03-23T17:03:17"/>
    <d v="2021-03-24T09:52:37"/>
    <m/>
    <m/>
    <d v="1899-12-30T00:22:00"/>
    <s v="martes"/>
    <s v="0:22"/>
    <n v="-44279.411539351851"/>
    <x v="1"/>
    <s v="PASADO A QA"/>
    <x v="2"/>
    <s v="LORETO URZUA"/>
    <s v="BCI seguros Generales"/>
    <s v="WEB"/>
  </r>
  <r>
    <x v="5"/>
    <n v="202103185622216"/>
    <s v="CARGAS MASIVAS"/>
    <s v="Caricia Isabel Jara Cubillos"/>
    <n v="6514"/>
    <s v="PASADO A QA"/>
    <s v="AS400"/>
    <s v="BCI"/>
    <s v="Mejora/cambio solicitado por Usuario"/>
    <s v="JUAN PABLO LIZAMA"/>
    <s v="."/>
    <s v="."/>
    <m/>
    <s v="NO"/>
    <m/>
    <s v="Ejecutivo cobrador BIGSA"/>
    <m/>
    <d v="2021-03-23T15:54:31"/>
    <d v="2021-03-23T16:14:30"/>
    <m/>
    <m/>
    <m/>
    <d v="1899-12-30T00:19:00"/>
    <s v="martes"/>
    <s v="0:19"/>
    <d v="1899-12-30T00:00:00"/>
    <x v="0"/>
    <s v="PASADO A QA"/>
    <x v="11"/>
    <s v="LUIS SILVA"/>
    <s v="BCI seguros Generales"/>
    <s v="BD"/>
  </r>
  <r>
    <x v="5"/>
    <n v="202103045622093"/>
    <s v="ACSELX"/>
    <s v="Luis Muñoz Manriquez"/>
    <n v="6510"/>
    <s v="PASADO A QA"/>
    <s v="ACSELX"/>
    <s v="BCI"/>
    <s v="Mejora/cambio solicitado por Usuario"/>
    <s v="MARIA JOSE GUZMAN"/>
    <s v="*** SVN NRO      66505   *** 1. copiar desde ruta SVN objetos     CARDIPRE.fmb   CARDIPRE.fmx 2. en caso de rollback    Eliminar ya que son objetos nuevos"/>
    <s v="*** SVN NRO      66505  *** BASE : P01 ESQUEMA  : ACSEL 1. ejecutar script  para crear pacakge     PR_CARGA_DIPRECA.SQL   2. en caso de rollbacka ejecutar    PR_CARGA_DIPRECA_ROLLBACK.SQL"/>
    <m/>
    <s v="NO"/>
    <s v="https://svn.bciseguros.cl/svn/Repositorio_Principal/BCI/ACSELX/V6.0/branches/V6.0/Acselx/Acsel_6i/BasedeDatos"/>
    <s v="[RI#202103045622093] PROCESOS DE CARGA ALTAS Y BAJAS DIPRECA COLECTIVO"/>
    <m/>
    <d v="2021-03-23T12:28:51"/>
    <d v="2021-03-23T16:07:32"/>
    <m/>
    <m/>
    <m/>
    <d v="1899-12-30T03:38:00"/>
    <s v="martes"/>
    <s v="3:38"/>
    <d v="1899-12-30T00:00:00"/>
    <x v="0"/>
    <s v="PASADO A QA"/>
    <x v="5"/>
    <s v="PAOLA CONTRERAS"/>
    <s v="BACKOFFICE VIDA"/>
    <s v="BD"/>
  </r>
  <r>
    <x v="5"/>
    <n v="202010275620789"/>
    <s v="http://soapweb.qa.zenitseguros.cl"/>
    <s v="Rodrigo Esteban Vistoso Martínez"/>
    <n v="6513"/>
    <s v="SOLICITADO A PROD."/>
    <s v="IIS"/>
    <s v="ZENIT"/>
    <s v="Mejora/cambio solicitado por Usuario"/>
    <s v="LORETO URZUA"/>
    <s v="Seguir las Siguientes instrucciones 1)Respaldar destino 2)Eliminar la carpeta BIN en el destino 3)Copiar de Origen a Destino Exceptuando webconfig 4)Reciclar Pool 5)En caso de rollback restituir respaldo de paso 1"/>
    <m/>
    <m/>
    <s v="NO"/>
    <s v="https://svn.bciseguros.cl/svn/Repositorio_Principal/ZENIT/IIS/WEB/SOAPWEB/branches/V10.9"/>
    <s v="[RI#202010275620789] Campa&amp;ntilde;a SOAP2021 - Mejoras TI"/>
    <m/>
    <d v="2021-03-23T13:41:54"/>
    <d v="2021-03-23T15:15:00"/>
    <d v="2021-03-23T15:20:55"/>
    <m/>
    <m/>
    <d v="1899-12-30T01:33:00"/>
    <s v="martes"/>
    <s v="1:33"/>
    <n v="-44278.639525462961"/>
    <x v="0"/>
    <s v="PASADO A QA"/>
    <x v="2"/>
    <s v="LORETO URZUA"/>
    <s v="Zenit Seguros"/>
    <s v="WEB"/>
  </r>
  <r>
    <x v="5"/>
    <n v="202103095622129"/>
    <s v="ENDOSOS"/>
    <s v="Luis Silva Ramirez"/>
    <n v="6512"/>
    <s v="RECHAZADO"/>
    <s v="AS400"/>
    <s v="ZENIT"/>
    <s v="Nuevo"/>
    <s v="CARLA IQUIRA"/>
    <s v="Llevar de origen a destino leugsio"/>
    <m/>
    <s v="Problema sintaxis script"/>
    <s v="NO"/>
    <m/>
    <s v="[RI#202103095622129] [Endosos  Web Zenit] Replicar programas consulta doctos en Zenit (generar pdf)"/>
    <m/>
    <d v="2021-03-23T12:45:01"/>
    <d v="2021-03-23T15:05:40"/>
    <m/>
    <m/>
    <m/>
    <d v="1899-12-30T02:20:00"/>
    <s v="martes"/>
    <s v="2:20"/>
    <d v="1899-12-30T00:00:00"/>
    <x v="0"/>
    <s v="RECHAZADO"/>
    <x v="4"/>
    <s v="YORKA CARVAJAL"/>
    <s v="Zenit Seguros"/>
    <s v="WEB"/>
  </r>
  <r>
    <x v="5"/>
    <n v="202103095622129"/>
    <s v="ENDOSOS"/>
    <s v="Luis Silva Ramirez"/>
    <n v="6511"/>
    <s v="PASADO A QA"/>
    <s v="AS400"/>
    <s v="ZENIT"/>
    <s v="Nuevo"/>
    <s v="CARLA IQUIRA"/>
    <s v="Llevar de Origen a Destino"/>
    <s v="Llevar de Origen a Destino, ugdszen0 a leugdid"/>
    <m/>
    <s v="NO"/>
    <m/>
    <s v="[RI#202103095622129] [Endosos  Web Zenit] Replicar programas consulta doctos en Zenit (generar pdf)"/>
    <m/>
    <d v="2021-03-23T12:37:39"/>
    <d v="2021-03-23T13:13:56"/>
    <m/>
    <m/>
    <m/>
    <d v="1899-12-30T00:36:00"/>
    <s v="martes"/>
    <s v="0:36"/>
    <d v="1899-12-30T00:00:00"/>
    <x v="0"/>
    <s v="PASADO A QA"/>
    <x v="4"/>
    <s v="YORKA CARVAJAL"/>
    <s v="Zenit Seguros"/>
    <s v="BD"/>
  </r>
  <r>
    <x v="5"/>
    <n v="202103045622093"/>
    <s v="ACSELX"/>
    <s v="Luis Muñoz Manriquez"/>
    <n v="6508"/>
    <s v="PASADO A QA"/>
    <s v="ACSELX"/>
    <s v="BCI"/>
    <s v="Mejora/cambio solicitado por Usuario"/>
    <s v="MARIA JOSE GUZMAN"/>
    <s v="*** SVN NRO      66490  *** 1. copiar desde ruta SVN objetos     CARDIPRE.fmb   CARDIPRE.fmx 2. en caso de rollback    Eliminar ya que son objetos nuevos"/>
    <s v="*** SVN NRO      66490  *** BASE : P01 ESQUEMA  : ACSEL 1. ejecutar script  para crear pacakge     PR_CARGA_DIPRECA.SQL   2. en caso de rollbacka ejecutar    PR_CARGA_DIPRECA_ROLLBACK.SQL"/>
    <m/>
    <s v="NO"/>
    <s v="https://svn.bciseguros.cl/svn/Repositorio_Principal/BCI/ACSELX/V6.0/branches/V6.0/Acselx/Acsel_6i/BasedeDatos"/>
    <s v="[RI#202103045622093] PROCESOS DE CARGA ALTAS Y BAJAS DIPRECA COLECTIVO"/>
    <m/>
    <d v="2021-03-23T09:29:46"/>
    <d v="2021-03-23T11:30:46"/>
    <m/>
    <m/>
    <m/>
    <d v="1899-12-30T02:01:00"/>
    <s v="martes"/>
    <s v="2:1"/>
    <d v="1899-12-30T00:00:00"/>
    <x v="0"/>
    <s v="PASADO A QA"/>
    <x v="5"/>
    <s v="PAOLA CONTRERAS"/>
    <s v="BACKOFFICE VIDA"/>
    <s v="BD"/>
  </r>
  <r>
    <x v="5"/>
    <n v="202103055622108"/>
    <s v="Generador interfaces de pgos para Corredores"/>
    <s v="Luis Alejandro Caceres Lopez"/>
    <n v="6509"/>
    <s v="SOLICITADO A PROD."/>
    <s v="AS400"/>
    <s v="BCI"/>
    <s v="Mejora/cambio solicitado por Usuario"/>
    <s v="JUAN PABLO VARGAS ORTIZ"/>
    <s v="N/A"/>
    <s v="N/A"/>
    <m/>
    <s v="NO"/>
    <m/>
    <s v="Nuevas interfaces para VERITAS"/>
    <m/>
    <d v="2021-03-23T09:38:05"/>
    <d v="2021-03-23T09:43:50"/>
    <d v="2021-03-29T16:21:41"/>
    <m/>
    <m/>
    <d v="1899-12-30T00:05:00"/>
    <s v="martes"/>
    <s v="0:5"/>
    <n v="-44284.68172453704"/>
    <x v="0"/>
    <s v="PASADO A QA"/>
    <x v="11"/>
    <s v="LUIS SILVA"/>
    <s v="BCI seguros Generales"/>
    <s v="BD"/>
  </r>
  <r>
    <x v="5"/>
    <n v="201906165615268"/>
    <s v="ENSEMBLE CARGAS ABCDIN"/>
    <s v="Luz Marina Carrero Gomez"/>
    <n v="6498"/>
    <s v="RECHAZADO"/>
    <s v="Ensemble"/>
    <s v="BCI"/>
    <s v="Mejora/cambio solicitado por Usuario"/>
    <s v="MARIA ELENA SORIANO"/>
    <s v="."/>
    <s v="Versión: 66420 1) Ejecutar los siguientes scripts:  1.1) ENS_PKG_ABCDIN_CARGAS.sql  1.2) ENS_PKG_ABCDIN_HOMOLOGACIONES.sql  1.3) ENS_PKG_ABCDIN_VALIDACIONES.sql  1.4) ENS_PKG_ABCDIN_POSTVALIDACION.sql  1.5) ENS_PKG_ABCDIN_PRINCIPAL.sql  1.6) ENS_PKG_AB..."/>
    <s v="Problema ejecucion script"/>
    <s v="NO"/>
    <s v="https://svn.bciseguros.cl/svn/Repositorio_Principal/BCI/ACSELX/V6.0/branches/V6.0/Acselx/Acsel_6i/BasedeDatos"/>
    <s v="Ensemble: CARGA ABC DIN"/>
    <m/>
    <d v="2021-03-18T21:09:37"/>
    <d v="2021-03-23T09:37:00"/>
    <m/>
    <m/>
    <m/>
    <d v="1900-01-03T12:27:00"/>
    <s v="jueves"/>
    <s v="108:27"/>
    <d v="1899-12-30T00:00:00"/>
    <x v="0"/>
    <s v="RECHAZADO"/>
    <x v="7"/>
    <s v="CARLOS ZUÑIGA"/>
    <s v="BCI seguros Generales"/>
    <s v="BD"/>
  </r>
  <r>
    <x v="5"/>
    <n v="202102095621851"/>
    <s v="Ordenes de Pago"/>
    <s v="Luz Marina Carrero Gomez"/>
    <n v="6493"/>
    <s v="PASADO A QA"/>
    <s v="ACSELX"/>
    <s v="BCI"/>
    <s v="Mejora/cambio solicitado por Usuario"/>
    <s v="LUIS CAMPOS"/>
    <s v="."/>
    <s v="Versión: 66386 1. Ejecutar el siguiente script  Crea_pkg_acs_cancelaciones.sql Rollback: 1. Ejecutar script  Rollback_pkg_acs_cancelaciones.sql"/>
    <m/>
    <s v="NO"/>
    <s v="https://svn.bciseguros.cl/svn/Repositorio_Principal/BCI/ACSELX/V6.0/branches/V6.0/Acselx/Acsel_6i/BasedeDatos"/>
    <s v="Ordenes de Pagos con Decimales"/>
    <m/>
    <d v="2021-03-18T16:13:33"/>
    <d v="2021-03-23T09:35:42"/>
    <m/>
    <m/>
    <m/>
    <d v="1900-01-03T17:22:00"/>
    <s v="jueves"/>
    <s v="113:22"/>
    <d v="1899-12-30T00:00:00"/>
    <x v="0"/>
    <s v="PASADO A QA"/>
    <x v="5"/>
    <s v="CARLOS ZUÑIGA"/>
    <s v="BACKOFFICE VIDA"/>
    <s v="BD"/>
  </r>
  <r>
    <x v="5"/>
    <n v="202103185622228"/>
    <s v="ApiOfVirtual"/>
    <s v="Victor Marcelo Oliva Espina"/>
    <n v="6503"/>
    <s v="SOLICITADO A PROD."/>
    <s v="IIS"/>
    <s v="BCI"/>
    <s v="Mejora/cambio solicitado por Usuario"/>
    <s v="SILVANA LANDAETA"/>
    <s v="(solo liberar paso), paso por mejora continua. 1) Respaldar sitio actual 2) Copiar de origen a destino, omitir web.confing (acá si ahí modificaciones indicar) 3) * RollBack Restaurar respaldo solicitado en punto 1"/>
    <s v="si tiene instrucciones: favor ejecutar el siguiente script: Base de datos: Q02 - ADMOFVIR - Ejecutar Scripts en el orden en que se encuentran enumerados en la ruta: https://svn.bciseguros.cl/svn/integracion_continua/BCI/API/ApiOfVirtual/trunk/Script/V..."/>
    <s v="es IC"/>
    <s v="SI"/>
    <s v="https://svn.bciseguros.cl/svn/integracion_continua/BCI/API/ApiOfVirtual/branches/Linea Desarrollo"/>
    <s v="[RI#202103185622228] Oficina virtual - Sprint 13"/>
    <m/>
    <d v="2021-03-21T19:18:53"/>
    <d v="2021-03-23T09:30:34"/>
    <d v="2021-03-23T10:34:39"/>
    <m/>
    <m/>
    <d v="1899-12-31T14:11:00"/>
    <s v="domingo"/>
    <s v="38:11"/>
    <n v="-44278.440729166665"/>
    <x v="0"/>
    <s v="PASADO A QA"/>
    <x v="1"/>
    <s v="DIANA PACHECO"/>
    <s v="BCI seguros Generales"/>
    <s v="BD"/>
  </r>
  <r>
    <x v="5"/>
    <n v="202012285621412"/>
    <s v="Replica de repuestos entre ambientes"/>
    <s v="Pablo Antonio Lorca Retamales"/>
    <n v="6507"/>
    <s v="PASADO A QA"/>
    <s v="AS400"/>
    <s v="BCI"/>
    <s v="Mejora/cambio solicitado por Usuario"/>
    <s v="SEBASTIAN GONZALEZ"/>
    <s v="1.- BACKUP: No es necesario, objetos nuevos. 2.- Ejecución : pasar los obejtos de Origen a Destino. 3.- ROLLBACK : No es necesario son objetos nuevos."/>
    <m/>
    <m/>
    <s v="NO"/>
    <m/>
    <s v="Espejar informaci&amp;oacute;n en tabla de repuestos de Zenit (SNACSREP)"/>
    <m/>
    <d v="2021-03-22T23:50:03"/>
    <d v="2021-03-23T09:09:33"/>
    <m/>
    <m/>
    <m/>
    <d v="1899-12-30T09:19:00"/>
    <s v="lunes"/>
    <s v="9:19"/>
    <d v="1899-12-30T00:00:00"/>
    <x v="0"/>
    <s v="PASADO A QA"/>
    <x v="0"/>
    <s v="PAOLA VARGAS"/>
    <s v="BCI seguros Generales"/>
    <s v="WEB"/>
  </r>
  <r>
    <x v="5"/>
    <n v="202103185622226"/>
    <s v="wslisasoap"/>
    <s v="Eduardo Francisco Arriagada Nuñez"/>
    <n v="6506"/>
    <s v="PASADO A QA"/>
    <s v="IIS"/>
    <s v="BCI"/>
    <s v="Cambio en ambiente infraestructura"/>
    <s v="MARIA ELENA BUSTOS"/>
    <s v="Indicar las acciones a seguir antes de subir el producto. 1. Respaldar release servicio web actual de wslisasoap-qa.bciseguros.cl en certificación. Indicar las acciones a seguir para la instalación del producto. 1. Copiar TODO el release desde la part..."/>
    <m/>
    <m/>
    <s v="NO"/>
    <s v="https://svn.bciseguros.cl/svn/Repositorio_Principal/BCI/IIS/WS/WsLisaSoap/branches/V1.7.0"/>
    <s v="[RI#202103185622226] LISA - CAMBIO CREDENCIALES MAILJET"/>
    <m/>
    <d v="2021-03-22T11:03:31"/>
    <d v="2021-03-22T13:00:36"/>
    <m/>
    <m/>
    <m/>
    <d v="1899-12-30T01:57:00"/>
    <s v="lunes"/>
    <s v="1:57"/>
    <d v="1899-12-30T00:00:00"/>
    <x v="0"/>
    <s v="PASADO A QA"/>
    <x v="0"/>
    <s v="PAOLA VARGAS"/>
    <s v="BCI seguros Generales"/>
    <s v="WEB"/>
  </r>
  <r>
    <x v="5"/>
    <n v="202010275620789"/>
    <s v="Soapbancoestado"/>
    <s v="Rodrigo Esteban Vistoso Martínez"/>
    <n v="6505"/>
    <s v="SOLICITADO A PROD."/>
    <s v="IIS"/>
    <s v="ZENIT"/>
    <s v="Mejora/cambio solicitado por Usuario"/>
    <s v="BARBARA CABEZAS"/>
    <s v="Seguir los siguientes pasos 1)Respaldar destino 2)Copiar de origen a destino Exceptuando web.config y las carpetas \cajavecina - \Impresion 3)En caso de rollback reemplazar de respaldo del paso 1 4)Reciclar pool"/>
    <m/>
    <m/>
    <s v="NO"/>
    <s v="https://svn.bciseguros.cl/svn/Repositorio_Principal/ZENIT/IIS/WEB/SOAPBCOESTADO/branches/V3.2"/>
    <s v="[RI#202010275620789] Campa&amp;ntilde;a SOAP2021 - Mejoras TI"/>
    <m/>
    <d v="2021-03-21T21:56:46"/>
    <d v="2021-03-22T12:42:41"/>
    <d v="2021-03-23T13:42:11"/>
    <m/>
    <m/>
    <d v="1899-12-30T14:45:00"/>
    <s v="domingo"/>
    <s v="14:45"/>
    <n v="-44278.570960648147"/>
    <x v="0"/>
    <s v="PASADO A QA"/>
    <x v="2"/>
    <s v="LORETO URZUA"/>
    <s v="Zenit Seguros"/>
    <s v="WEB"/>
  </r>
  <r>
    <x v="5"/>
    <n v="202010275620789"/>
    <s v="soapsantander"/>
    <s v="Rodrigo Esteban Vistoso Martínez"/>
    <n v="6504"/>
    <s v="SOLICITADO A PROD."/>
    <s v="IIS"/>
    <s v="ZENIT"/>
    <s v="Mejora/cambio solicitado por Usuario"/>
    <s v="BARBARA CABEZAS"/>
    <s v="Seguir los siguiente pasos 1)Respaldar destino 2)Copiar de origen a destino 3)Reciclar pool 4)En caso del rollback restituir respaldo de paso 1."/>
    <m/>
    <m/>
    <s v="NO"/>
    <s v="https://svn.bciseguros.cl/svn/Repositorio_Principal/ZENIT/IIS/WEB/SOAPSANTANDER/branches/V9.0"/>
    <s v="[RI#202010275620789] Campa&amp;ntilde;a SOAP2021 - Mejoras TI"/>
    <m/>
    <d v="2021-03-21T21:54:37"/>
    <d v="2021-03-22T12:25:15"/>
    <d v="2021-03-23T13:42:56"/>
    <m/>
    <m/>
    <d v="1899-12-30T14:30:00"/>
    <s v="domingo"/>
    <s v="14:30"/>
    <n v="-44278.571481481478"/>
    <x v="0"/>
    <s v="PASADO A QA"/>
    <x v="2"/>
    <s v="LORETO URZUA"/>
    <s v="Zenit Seguros"/>
    <s v="WEB"/>
  </r>
  <r>
    <x v="5"/>
    <n v="202010275620789"/>
    <s v="http://soapweb.qa.zenitseguros.cl"/>
    <s v="Rodrigo Esteban Vistoso Martínez"/>
    <n v="6502"/>
    <s v="PASADO A QA"/>
    <s v="IIS"/>
    <s v="ZENIT"/>
    <s v="Mejora/cambio solicitado por Usuario"/>
    <s v="LORETO URZUA"/>
    <s v="Seguir las Siguientes instrucciones 1)Respaldar destino 2)Eliminar la carpeta BIN en el destino 3)Copiar de Origen a Destino Exceptuando webconfig 4)Reciclar Pool 5)En caso de rollback restituir respaldo de paso 1"/>
    <m/>
    <m/>
    <s v="NO"/>
    <s v="https://svn.bciseguros.cl/svn/Repositorio_Principal/ZENIT/IIS/WEB/SOAPWEB/branches/V10.9"/>
    <s v="[RI#202010275620789] Campa&amp;ntilde;a SOAP2021 - Mejoras TI"/>
    <m/>
    <d v="2021-03-19T14:21:33"/>
    <d v="2021-03-22T11:33:13"/>
    <m/>
    <m/>
    <m/>
    <d v="1900-01-01T21:11:00"/>
    <s v="viernes"/>
    <s v="69:11"/>
    <d v="1899-12-30T00:00:00"/>
    <x v="0"/>
    <s v="PASADO A QA"/>
    <x v="2"/>
    <s v="LORETO URZUA"/>
    <s v="Zenit Seguros"/>
    <s v="WEB"/>
  </r>
  <r>
    <x v="5"/>
    <n v="202103155622173"/>
    <s v="Comunicaciongeovictoria"/>
    <s v="Juan Pablo Lizama Lira"/>
    <n v="6501"/>
    <s v="SOLICITADO A PROD."/>
    <s v="Consola"/>
    <s v="BCI"/>
    <s v="Error detectado por usuario"/>
    <s v="NANCY GODOY"/>
    <s v="0) Acceder a seqwvtsk01 1) Respaldar el release de geovictoria (según la ruta donde este instalado en el servidor) 2) Pegar el release de SVN /release -------------------- En caso de error con la instalación.... pegar el release respaldado en el pu..."/>
    <s v="N/A"/>
    <m/>
    <s v="NO"/>
    <s v="https://svn.bciseguros.cl/svn/Repositorio_Principal/BCI/CONSOLAS/Comunicaciongeovictoria/branches/V1.12"/>
    <s v="[RI#202103155622173] [GEOVICTORIA] REVISION GEOVICTORIA N&amp;amp;deg;2 (LICENCIAS, PERMISOS, FALTAS)"/>
    <m/>
    <d v="2021-03-22T09:24:37"/>
    <d v="2021-03-22T10:01:46"/>
    <d v="2021-03-24T10:42:15"/>
    <m/>
    <m/>
    <d v="1899-12-30T00:37:00"/>
    <s v="lunes"/>
    <s v="0:37"/>
    <n v="-44279.446006944447"/>
    <x v="0"/>
    <s v="PASADO A QA"/>
    <x v="6"/>
    <s v="CARLA IQUIRA"/>
    <s v="BCI seguros Generales"/>
    <s v="BD"/>
  </r>
  <r>
    <x v="5"/>
    <n v="202102015621795"/>
    <s v="WSEmisionWsm.bciseguros.cl"/>
    <s v="Sebastián Ignacio Reale Alfaro"/>
    <n v="6499"/>
    <s v="PASADO A QA"/>
    <s v="IIS"/>
    <s v="BCI"/>
    <s v="Mejora/cambio solicitado por Usuario"/>
    <s v="SEBASTIAN REALE"/>
    <s v="1.-Respaldar sitio actual 2.-Reemplazar de origen a destino exceptuando web.config 3.-En caso de error volver a sitio respaldado en el punto 1."/>
    <m/>
    <m/>
    <s v="NO"/>
    <s v="https://svn.bciseguros.cl/svn/Repositorio_Principal/BCI/IIS/WS/WsEmisionWsm/branches/V2.13"/>
    <s v="Inlcuir medio de pago abcdin en wallet"/>
    <m/>
    <d v="2021-03-19T13:07:55"/>
    <d v="2021-03-22T09:18:05"/>
    <m/>
    <m/>
    <m/>
    <d v="1900-01-01T20:10:00"/>
    <s v="viernes"/>
    <s v="68:10"/>
    <d v="1899-12-30T00:00:00"/>
    <x v="0"/>
    <s v="PASADO A QA"/>
    <x v="2"/>
    <s v="LORETO URZUA"/>
    <s v="BCI seguros Generales"/>
    <s v="WEB"/>
  </r>
  <r>
    <x v="5"/>
    <n v="202103185622228"/>
    <s v="OficinaVirtual"/>
    <s v="Victor Marcelo Oliva Espina"/>
    <n v="6496"/>
    <s v="SOLICITADO A PROD."/>
    <s v="IIS"/>
    <s v="BCI"/>
    <s v="Mejora/cambio solicitado por Usuario"/>
    <s v="SILVANA LANDAETA"/>
    <s v="1) Respaldar sitio actual 2) Copiar de origen a destino omitir web.confing. ---Incluir en properties.config los siguientes tags:   &amp;lt;!--VISOR CM--&amp;gt;   &amp;lt;add key=&amp;quot;UrlVisorCM&amp;quot; value=&amp;quot;https://www.bciseguros.cl/viewCm/lisArch.action&amp;quo..."/>
    <s v="No aplica."/>
    <s v="Es integracion Continua no se ejecuta por QA"/>
    <s v="SI"/>
    <s v="https://svn.bciseguros.cl/svn/integracion_continua/BCI/WEB/OficinaVirtual/branches/Linea Desarrollo"/>
    <s v="[RI#202103185622228] Oficina virtual - Sprint 13"/>
    <m/>
    <d v="2021-03-21T19:17:40"/>
    <d v="2021-03-22T08:41:07"/>
    <d v="2021-03-23T10:32:49"/>
    <m/>
    <m/>
    <d v="1899-12-30T13:23:00"/>
    <s v="domingo"/>
    <s v="13:23"/>
    <n v="-44278.439456018517"/>
    <x v="0"/>
    <s v="PASADO A QA"/>
    <x v="1"/>
    <s v="DIANA PACHECO"/>
    <s v="BCI seguros Generales"/>
    <s v="BD"/>
  </r>
  <r>
    <x v="5"/>
    <n v="201911185616937"/>
    <s v="Suscribir PAT CRI"/>
    <s v="Luis Yeyson Matamala Cabrera"/>
    <n v="6500"/>
    <s v="SOLICITADO A PROD."/>
    <s v="IIS"/>
    <s v="BCI"/>
    <s v="Urgencia"/>
    <s v="ELISETTE FARIAS"/>
    <s v="1. Realizar un respaldo de la publicación. 2. Eliminar el contenido en el directorio de la aplicación actual, excepto el archivo Web.config y los directorios /logs  y  /bandeja 3. Copiar todos los archivos desde el directorio Relase/Sitio en SVN al des..."/>
    <s v="Ejecutar los scripts En la Q09 ejecutar /Scripts/QA/01-InsertParametro-TEXTO_TITULO.sql nInstrucciones de Rollback BD: Ejecutar /Scripts En BBDD Q09 /Scripts/QA    - 99-ROLLBACK.sql"/>
    <m/>
    <s v="NO"/>
    <s v="https://svn.bciseguros.cl/svn/Repositorio_Principal/BCI/IIS/WEB/suscribirpatcri/branches/V1.11"/>
    <s v="Nuevo ID para suscripci&amp;amp;oacute;n PAT Web"/>
    <s v="Urgencia - en coordinación con transbank se debe realizar cambio para implementar un nuevo ID para cobros PAT"/>
    <d v="2021-03-19T13:39:28"/>
    <d v="2021-03-19T14:09:52"/>
    <d v="2021-03-22T09:04:19"/>
    <m/>
    <m/>
    <d v="1899-12-30T00:30:00"/>
    <s v="viernes"/>
    <s v="0:30"/>
    <n v="-44277.377997685187"/>
    <x v="2"/>
    <s v="PASADO A QA"/>
    <x v="4"/>
    <s v="YORKA CARVAJAL"/>
    <s v="BCI seguros Generales"/>
    <s v="BD"/>
  </r>
  <r>
    <x v="5"/>
    <n v="202101115621579"/>
    <s v="Siniestros"/>
    <s v="Luz Marina Carrero Gomez"/>
    <n v="6477"/>
    <s v="PASADO A QA"/>
    <s v="ACSELX"/>
    <s v="BCI"/>
    <s v="Mejora/cambio solicitado por Usuario"/>
    <s v="SUSANA TELLO"/>
    <s v="Revisión: 66150 1.- Copiar forms nuevos: ANUSIN01.fmx y ANUSIN01.fmb."/>
    <s v="Base de datos: P01 Esquema: Acsel Revisión: 66150 Fecha: 17-03-2021 1.- Ejecutar script 01_TABLE_SIN_AUDITA_ANULA_RI#202101115621579.sql 2.- Ejecutar script 02_PR_ANULASINIESTRO_RI#202101115621579.sql 3.- Ejecutar script 03_Sinonimos_RI#20210111562157..."/>
    <m/>
    <s v="NO"/>
    <s v="https://svn.bciseguros.cl/svn/Repositorio_Principal/BCI/ACSELX/V6.0/branches/V6.0/Acselx/Acsel_6i"/>
    <s v="[RI#202101115621579] [SOLUCION DE ORIGEN] Cambio estado de siniestro"/>
    <m/>
    <d v="2021-03-17T13:39:56"/>
    <d v="2021-03-19T11:24:01"/>
    <m/>
    <m/>
    <m/>
    <d v="1899-12-31T21:44:00"/>
    <s v="miércoles"/>
    <s v="45:44"/>
    <d v="1899-12-30T00:00:00"/>
    <x v="0"/>
    <s v="PASADO A QA"/>
    <x v="5"/>
    <s v="CARLOS ZUÑIGA"/>
    <s v="BACKOFFICE VIDA"/>
    <s v="BD"/>
  </r>
  <r>
    <x v="5"/>
    <n v="202103185622228"/>
    <s v="ApiOfVirtual"/>
    <s v="Victor Marcelo Oliva Espina"/>
    <n v="6497"/>
    <s v="RECHAZADO"/>
    <s v="IIS"/>
    <s v="BCI"/>
    <s v="Mejora/cambio solicitado por Usuario"/>
    <s v="SILVANA LANDAETA"/>
    <s v="(solo liberar paso) paso por mejora continua. 1) Respaldar sitio actual 2) Copiar de origen a destino, omitir web.confing (acá si ahí modificaciones indicar) 3) * RollBack Restaurar respaldo solicitado en punto 1"/>
    <s v="si tiene instrucciones: favor ejecutar el siguiente script: Base de datos: Q02 - ADMOFVIR - Ejecutar Scripts en el orden en que se encuentran enumerados en la ruta: https://svn.bciseguros.cl/svn/integracion_continua/BCI/API/ApiOfVirtual/trunk/Script/V..."/>
    <s v="Instrucciones con ruta SVN"/>
    <s v="SI"/>
    <s v="https://svn.bciseguros.cl/svn/integracion_continua/BCI/API/ApiOfVirtual/trunk"/>
    <s v="[RI#202103185622228] Oficina virtual - Sprint 13"/>
    <m/>
    <d v="2021-03-18T19:46:24"/>
    <d v="2021-03-19T10:05:19"/>
    <m/>
    <m/>
    <m/>
    <d v="1899-12-30T14:18:00"/>
    <s v="jueves"/>
    <s v="14:18"/>
    <d v="1899-12-30T00:00:00"/>
    <x v="0"/>
    <s v="RECHAZADO"/>
    <x v="1"/>
    <s v="DIANA PACHECO"/>
    <s v="BCI seguros Generales"/>
    <s v="BD"/>
  </r>
  <r>
    <x v="5"/>
    <n v="202102255622026"/>
    <s v="ACSEL"/>
    <s v="Luz Marina Carrero Gomez"/>
    <n v="6494"/>
    <s v="PASADO A QA"/>
    <s v="ACSELX"/>
    <s v="BCI"/>
    <s v="Mejora/cambio solicitado por Usuario"/>
    <s v="MARIA JOSE GUZMAN"/>
    <s v="Versión: 66387 1.- Respaldar CARGA01.fmb y CARGA01.fmx 2.- Compilar CARGA01.fmb y CARGA01.fmx 3.- En caso de problemas restaurar desde respaldo punto 1."/>
    <s v="."/>
    <m/>
    <s v="NO"/>
    <s v="https://svn.bciseguros.cl/svn/Repositorio_Principal/BCI/ACSELX/V6.0/branches/V6.0/Acselx/Acsel_6i/Fuentes/Forms"/>
    <s v="[RI#202102255622026] OPCION DE MENU CARGA MASIVA EXCLUSION DE ADICIONALES POLIZAS COLECTIVAS"/>
    <m/>
    <d v="2021-03-18T16:33:12"/>
    <d v="2021-03-19T09:55:31"/>
    <m/>
    <m/>
    <m/>
    <d v="1899-12-30T17:22:00"/>
    <s v="jueves"/>
    <s v="17:22"/>
    <d v="1899-12-30T00:00:00"/>
    <x v="0"/>
    <s v="PASADO A QA"/>
    <x v="5"/>
    <s v="CARLOS ZUÑIGA"/>
    <s v="BACKOFFICE VIDA"/>
    <s v="BD"/>
  </r>
  <r>
    <x v="5"/>
    <n v="202103095622133"/>
    <s v="INGRESO DE ENDOSOS"/>
    <s v="Caricia Isabel Jara Cubillos"/>
    <n v="6492"/>
    <s v="SOLICITADO A PROD."/>
    <s v="AS400"/>
    <s v="BCI"/>
    <s v="Mejora/cambio solicitado por Usuario"/>
    <s v="CARLOS MU&amp;amp;NTILDE;OZ"/>
    <s v="."/>
    <s v="."/>
    <s v="."/>
    <s v="NO"/>
    <m/>
    <s v="Modificar programa ENPEN76, para que acepte riesgos mayores a 10"/>
    <m/>
    <d v="2021-03-18T16:01:38"/>
    <d v="2021-03-19T09:50:32"/>
    <d v="2021-03-26T09:36:08"/>
    <m/>
    <m/>
    <d v="1899-12-30T17:48:00"/>
    <s v="jueves"/>
    <s v="17:48"/>
    <n v="-44281.400092592594"/>
    <x v="0"/>
    <s v="PASADO A QA"/>
    <x v="11"/>
    <s v="LUIS SILVA"/>
    <s v="BCI seguros Generales"/>
    <s v="BD"/>
  </r>
  <r>
    <x v="5"/>
    <n v="202010275620789"/>
    <s v="SOAPWEB"/>
    <s v="Rodrigo Esteban Vistoso Martínez"/>
    <n v="6495"/>
    <s v="PASADO A QA"/>
    <s v="IIS"/>
    <s v="BCI"/>
    <s v="Mejora/cambio solicitado por Usuario"/>
    <s v="LORETO URZUA"/>
    <s v="Seguir las Siguientes instrucciones 1)Respaldar destino 2)Eliminar la carpeta BIN en el destino 3)Copiar de Origen a Destino Exceptuando webconfig 4)Reciclar Pool 5)En caso de rollback restituir respaldo de paso 1"/>
    <m/>
    <m/>
    <s v="NO"/>
    <s v="https://svn.bciseguros.cl/svn/Repositorio_Principal/BCI/IIS/WEB/SOAPWEB/branches/V14.8"/>
    <s v="[RI#202010275620789] Campa&amp;ntilde;a SOAP2021 - Mejoras TI"/>
    <m/>
    <d v="2021-03-18T16:57:59"/>
    <d v="2021-03-18T17:11:49"/>
    <m/>
    <m/>
    <m/>
    <d v="1899-12-30T00:13:00"/>
    <s v="jueves"/>
    <s v="0:13"/>
    <d v="1899-12-30T00:00:00"/>
    <x v="0"/>
    <s v="PASADO A QA"/>
    <x v="2"/>
    <s v="LORETO URZUA"/>
    <s v="BCI seguros Generales"/>
    <s v="WEB"/>
  </r>
  <r>
    <x v="5"/>
    <n v="202010275620789"/>
    <s v="SOAPWEB"/>
    <s v="Rodrigo Esteban Vistoso Martínez"/>
    <n v="6491"/>
    <s v="SOLICITADO A PROD."/>
    <s v="IIS"/>
    <s v="BCI"/>
    <s v="Mejora/cambio solicitado por Usuario"/>
    <s v="LORETO URZUA"/>
    <s v="Seguir las Siguientes instrucciones 1)Respaldar destino 2)Eliminar la carpeta BIN en el destino 3)Copiar de Origen a Destino Exceptuando webconfig 4)Reciclar Pool 5)En caso de rollback restituir respaldo de paso 1"/>
    <m/>
    <m/>
    <s v="NO"/>
    <s v="https://svn.bciseguros.cl/svn/Repositorio_Principal/BCI/IIS/WEB/SOAPWEB/branches/V14.8"/>
    <s v="[RI#202010275620789] Campa&amp;ntilde;a SOAP2021 - Mejoras TI"/>
    <m/>
    <d v="2021-03-18T15:26:24"/>
    <d v="2021-03-18T15:43:42"/>
    <d v="2021-03-18T16:58:19"/>
    <m/>
    <m/>
    <d v="1899-12-30T00:17:00"/>
    <s v="jueves"/>
    <s v="0:17"/>
    <n v="-44273.70716435185"/>
    <x v="0"/>
    <s v="PASADO A QA"/>
    <x v="2"/>
    <s v="LORETO URZUA"/>
    <s v="BCI seguros Generales"/>
    <s v="WEB"/>
  </r>
  <r>
    <x v="5"/>
    <n v="202004285618734"/>
    <s v="EW Nota N999"/>
    <s v="Pablo Antonio Lorca Retamales"/>
    <n v="6489"/>
    <s v="SOLICITADO A PROD."/>
    <s v="IIS"/>
    <s v="BCI"/>
    <s v="Paso en etapas"/>
    <s v="CARLOS MU&amp;amp;NTILDE;OZ"/>
    <s v="Esta solicitud es para corregir problemas en paso a producción anterior, donde no se incluyeron estas instrucciones. 1.- Backup: Realizar Backup el sitio 2. Ejecución:en Destino:       - eliminar todo el contenido salvo las carpetas &amp;quot;CargaArchiv..."/>
    <m/>
    <s v="ya en"/>
    <s v="NO"/>
    <s v="https://svn.bciseguros.cl/svn/Repositorio_Principal/BCI/IIS/WEB/EndososWebBackEnd/branches/V4.8/Release"/>
    <s v="Endoso Web Fase III"/>
    <m/>
    <d v="2021-03-18T15:18:20"/>
    <d v="2021-03-18T15:29:33"/>
    <d v="2021-03-18T15:37:37"/>
    <m/>
    <m/>
    <d v="1899-12-30T00:11:00"/>
    <s v="jueves"/>
    <s v="0:11"/>
    <n v="-44273.651122685187"/>
    <x v="0"/>
    <s v="PASADO A QA"/>
    <x v="0"/>
    <s v="PAOLA VARGAS"/>
    <s v="BCI seguros Generales"/>
    <s v="WEB"/>
  </r>
  <r>
    <x v="5"/>
    <n v="202103175622213"/>
    <s v="TimeLineLiqVhInt"/>
    <s v="Paulo Roberto Muñoz Allel"/>
    <n v="6486"/>
    <s v="PASADO A QA"/>
    <s v="IIS"/>
    <s v="BCI"/>
    <s v="Incidente"/>
    <s v="ORIETA JIMENEZ"/>
    <s v="N° Incidente: 748 Instrucciones 1) Respaldar versión anterior 2) Copiar y pegar en Destino todo, menos WebConfig 3) En caso de error volver a versión respaldada"/>
    <m/>
    <s v="ya en QA."/>
    <s v="NO"/>
    <s v="https://svn.bciseguros.cl/svn/Repositorio_Principal/BCI/IIS/WEB/TimeLineLiqVhInt/branches/V2.8"/>
    <s v="[RI#202103175622213] INCIDENTE _ TIEMPO REPARACION PROMEDIO EQEMV"/>
    <s v="Incidente - Se debe mostrar en la aplicación el tiempo promedio de reparación"/>
    <d v="2021-03-18T13:02:02"/>
    <d v="2021-03-18T14:49:07"/>
    <m/>
    <m/>
    <m/>
    <d v="1899-12-30T01:47:00"/>
    <s v="jueves"/>
    <s v="1:47"/>
    <d v="1899-12-30T00:00:00"/>
    <x v="1"/>
    <s v="PASADO A QA"/>
    <x v="0"/>
    <s v="PAOLA VARGAS"/>
    <s v="BCI seguros Generales"/>
    <s v="WEB"/>
  </r>
  <r>
    <x v="5"/>
    <n v="202103175622213"/>
    <s v="EnQueEstaMiVehiculoZenit"/>
    <s v="Paulo Roberto Muñoz Allel"/>
    <n v="6488"/>
    <s v="SOLICITADO A PROD."/>
    <s v="IIS"/>
    <s v="ZENIT"/>
    <s v="Incidente"/>
    <s v="ORIETA JIMENEZ"/>
    <s v="N° Incidente: 748 Instrucciones 1) Respaldar versión anterior 2) Copiar y pegar en Destino todo, menos WebConfig 3) En caso de error volver a versión respaldada"/>
    <m/>
    <m/>
    <s v="NO"/>
    <s v="https://svn.bciseguros.cl/svn/Repositorio_Principal/ZENIT/IIS/WEB/EnQueEstaMiVehiculoZenit/branches/V2.0.8"/>
    <s v="[RI#202103175622213] INCIDENTE _ TIEMPO REPARACION PROMEDIO EQEMV"/>
    <s v="Incidente - Se debe mostrar en la aplicación el tiempo promedio de reparación"/>
    <d v="2021-03-18T13:04:15"/>
    <d v="2021-03-18T14:33:59"/>
    <d v="2021-03-18T14:44:27"/>
    <m/>
    <m/>
    <d v="1899-12-30T01:29:00"/>
    <s v="jueves"/>
    <s v="1:29"/>
    <n v="-44273.614201388889"/>
    <x v="1"/>
    <s v="PASADO A QA"/>
    <x v="0"/>
    <s v="PAOLA VARGAS"/>
    <s v="Zenit Seguros"/>
    <s v="WEB"/>
  </r>
  <r>
    <x v="5"/>
    <n v="202103175622213"/>
    <s v="EnQueEstaMiVehiculo"/>
    <s v="Paulo Roberto Muñoz Allel"/>
    <n v="6487"/>
    <s v="SOLICITADO A PROD."/>
    <s v="IIS"/>
    <s v="BCI"/>
    <s v="Incidente"/>
    <s v="ORIETA JIMENEZ"/>
    <s v="N° Incidente: 748 Instrucciones 1) Respaldar versión anterior 2) Copiar y pegar en Destino todo, menos WebConfig 3) En caso de error volver a versión respaldada"/>
    <m/>
    <m/>
    <s v="NO"/>
    <s v="https://svn.bciseguros.cl/svn/Repositorio_Principal/BCI/IIS/WEB/EnQueEstaMiVehiculo/branches/v2.7"/>
    <s v="[RI#202103175622213] INCIDENTE _ TIEMPO REPARACION PROMEDIO EQEMV"/>
    <s v="Incidente - Se debe mostrar en la aplicación el tiempo promedio de reparación"/>
    <d v="2021-03-18T13:03:28"/>
    <d v="2021-03-18T14:23:26"/>
    <d v="2021-03-18T14:43:03"/>
    <m/>
    <m/>
    <d v="1899-12-30T01:19:00"/>
    <s v="jueves"/>
    <s v="1:19"/>
    <n v="-44273.613229166665"/>
    <x v="1"/>
    <s v="PASADO A QA"/>
    <x v="0"/>
    <s v="PAOLA VARGAS"/>
    <s v="BCI seguros Generales"/>
    <s v="WEB"/>
  </r>
  <r>
    <x v="5"/>
    <n v="202004285618734"/>
    <s v="EW Nota N999"/>
    <s v="Pablo Antonio Lorca Retamales"/>
    <n v="6490"/>
    <s v="SOLICITADO A PROD."/>
    <s v="Otros"/>
    <s v="BCI"/>
    <s v="Paso en etapas"/>
    <s v="CARLOS MU&amp;amp;NTILDE;OZ"/>
    <s v=" Esta solicitud es para corregir problemas en paso a producción anterior, donde no se incluyeron estas instrucciones. 1.- BACKUP: realizar backup del sitio 2.- INSTRUCCIONES:        - Eliminar todo el contenido y pasar desde origen a destino.         ..."/>
    <m/>
    <s v="ya en QA"/>
    <s v="NO"/>
    <s v="https://svn.bciseguros.cl/svn/Repositorio_Principal/BCI/ANGULAR/EndososWeb/branches/V4.8/Release/"/>
    <s v="Endoso Web Fase III"/>
    <m/>
    <d v="2021-03-18T14:08:00"/>
    <d v="2021-03-18T14:12:48"/>
    <d v="2021-03-18T15:26:06"/>
    <m/>
    <m/>
    <d v="1899-12-30T00:04:00"/>
    <s v="jueves"/>
    <s v="0:4"/>
    <n v="-44273.643125000002"/>
    <x v="0"/>
    <s v="PASADO A QA"/>
    <x v="0"/>
    <s v="PAOLA VARGAS"/>
    <s v="BCI seguros Generales"/>
    <s v="WEB"/>
  </r>
  <r>
    <x v="5"/>
    <n v="202011095620935"/>
    <s v="PROCESO FACTURACI&amp;Oacute;N MANUAL"/>
    <s v="Marcelo Alejandro Pontigo Valenzuela"/>
    <n v="6485"/>
    <s v="PASADO A QA"/>
    <s v="AS400"/>
    <s v="BCI"/>
    <s v="Mejora/cambio solicitado por Usuario"/>
    <s v="CAROLINA PARRA"/>
    <s v="PASAR EN CONSECUENCIA"/>
    <m/>
    <m/>
    <s v="NO"/>
    <m/>
    <s v="uso campo 802 por facturas manuales"/>
    <m/>
    <d v="2021-03-18T11:12:29"/>
    <d v="2021-03-18T12:38:33"/>
    <m/>
    <m/>
    <m/>
    <d v="1899-12-30T01:26:00"/>
    <s v="jueves"/>
    <s v="1:26"/>
    <d v="1899-12-30T00:00:00"/>
    <x v="0"/>
    <s v="PASADO A QA"/>
    <x v="11"/>
    <s v="LUIS SILVA"/>
    <s v="BCI seguros Generales"/>
    <s v="WEB"/>
  </r>
  <r>
    <x v="5"/>
    <n v="201904045614387"/>
    <s v="Cambio Id TBK"/>
    <s v="Luis Alejandro Caceres Lopez"/>
    <n v="6484"/>
    <s v="SOLICITADO A PROD."/>
    <s v="AS400"/>
    <s v="BCI"/>
    <s v="Mejora/cambio solicitado por Usuario"/>
    <s v="JOSE ALEXIS FUENTES"/>
    <s v="NA"/>
    <s v="Cuando este listo avisar a Cristian Alarcón  999552004"/>
    <m/>
    <s v="NO"/>
    <m/>
    <s v="Cambio de ID en las transacciones de Tarjetas de cr&amp;eacute;dito"/>
    <m/>
    <d v="2021-03-18T10:12:54"/>
    <d v="2021-03-18T12:36:59"/>
    <d v="2021-03-18T13:16:31"/>
    <m/>
    <m/>
    <d v="1899-12-30T02:24:00"/>
    <s v="jueves"/>
    <s v="2:24"/>
    <n v="-44273.553136574075"/>
    <x v="0"/>
    <s v="PASADO A QA"/>
    <x v="11"/>
    <s v="LUIS SILVA"/>
    <s v="BCI seguros Generales"/>
    <s v="BD"/>
  </r>
  <r>
    <x v="5"/>
    <n v="202103155622173"/>
    <s v="Comunicaciongeovictoria"/>
    <s v="Juan Pablo Lizama Lira"/>
    <n v="6483"/>
    <s v="PASADO A QA"/>
    <s v="Otros"/>
    <s v="BCI"/>
    <s v="Error detectado por usuario"/>
    <s v="NANCY GODOY"/>
    <s v="0) Acceder a seqwvtsk01 1) Respaldar el release de geovictoria (según la ruta donde este instalado en el servidor) 2) Pegar el release de SVN /release -------------------- En caso de error con la instalación.... pegar el release respaldado en el pu..."/>
    <s v="N/A"/>
    <m/>
    <s v="NO"/>
    <s v="https://svn.bciseguros.cl/svn/Repositorio_Principal/BCI/CONSOLAS/Comunicaciongeovictoria/branches/V1.11"/>
    <s v="[RI#202103155622173] [GEOVICTORIA] REVISION GEOVICTORIA N&amp;deg;2 (LICENCIAS, PERMISOS, FALTAS)"/>
    <m/>
    <d v="2021-03-18T09:58:53"/>
    <d v="2021-03-18T11:49:35"/>
    <m/>
    <m/>
    <m/>
    <d v="1899-12-30T01:50:00"/>
    <s v="jueves"/>
    <s v="1:50"/>
    <d v="1899-12-30T00:00:00"/>
    <x v="0"/>
    <s v="PASADO A QA"/>
    <x v="6"/>
    <s v="CARLA IQUIRA"/>
    <s v="BCI seguros Generales"/>
    <s v="BD"/>
  </r>
  <r>
    <x v="5"/>
    <n v="202102095621851"/>
    <s v="Ordenes de Pago"/>
    <s v="Luz Marina Carrero Gomez"/>
    <n v="6479"/>
    <s v="RECHAZADO"/>
    <s v="ACSELX"/>
    <s v="BCI"/>
    <s v="Mejora/cambio solicitado por Usuario"/>
    <s v="LUIS CAMPOS"/>
    <s v="."/>
    <s v="Versión: 66311 1. Ejecutar el siguiente script  Crea_pkg_acs_cancelaciones.sql Rollback: 1. Ejecutar script  Rollback_pkg_acs_cancelaciones.sql"/>
    <s v="Instrucciones BBDD incompletas"/>
    <s v="NO"/>
    <s v="https://svn.bciseguros.cl/svn/Repositorio_Principal/BCI/ACSELX/V6.0/branches/V6.0/Acselx/Acsel_6i/BasedeDatos"/>
    <s v="Ordenes de Pagos con Decimales"/>
    <m/>
    <d v="2021-03-17T14:11:31"/>
    <d v="2021-03-18T11:08:49"/>
    <m/>
    <m/>
    <m/>
    <d v="1899-12-30T20:57:00"/>
    <s v="miércoles"/>
    <s v="20:57"/>
    <d v="1899-12-30T00:00:00"/>
    <x v="0"/>
    <s v="RECHAZADO"/>
    <x v="5"/>
    <s v="CARLOS ZUÑIGA"/>
    <s v="BACKOFFICE VIDA"/>
    <s v="BD"/>
  </r>
  <r>
    <x v="5"/>
    <n v="202008135619941"/>
    <s v="Cotizador Hogar Banca"/>
    <s v="Javier Guillermo Cautivo Ramírez"/>
    <n v="6476"/>
    <s v="PASADO A QA"/>
    <s v="IIS"/>
    <s v="BCI"/>
    <s v="Mejora/cambio solicitado por Usuario"/>
    <s v="SILVANA LANDAETA"/>
    <s v="- Respaldar sitio de destino. - BORRAR carpeta bin de destino. - Copiar y pegar todo el contenido de la carpeta de origen a carpeta de destino, excepto Web.config - Verificar que las cadenas de conexión apunten a servidores de QA respectivamente. (Q11) ..."/>
    <s v="En carpeta scripts de SVN: - Ejecutar script &amp;quot;CREATE SP DISTRIBUCION PRIMAS.sql&amp;quot; en Base de datos Q11, esquema ADMHOGAR. En caso de rollback, ejecutar script &amp;quot;ROLLBACK SP DISTRIBUCION PRIMAS.sql&amp;quot; en Base de datos Q11, esquema ADMHOG..."/>
    <m/>
    <s v="NO"/>
    <s v="https://svn.bciseguros.cl/svn/Repositorio_Principal/BCI/IIS/WEB/CotizadorHogarBanca/branches/V1.1/Fuentes"/>
    <s v="Cotizador hogar banca"/>
    <m/>
    <d v="2021-03-17T13:31:45"/>
    <d v="2021-03-18T11:07:36"/>
    <m/>
    <m/>
    <m/>
    <d v="1899-12-30T21:35:00"/>
    <s v="miércoles"/>
    <s v="21:35"/>
    <d v="1899-12-30T00:00:00"/>
    <x v="0"/>
    <s v="PASADO A QA"/>
    <x v="2"/>
    <s v="LORETO URZUA"/>
    <s v="BCI seguros Generales"/>
    <s v="BD"/>
  </r>
  <r>
    <x v="5"/>
    <n v="202004285618734"/>
    <s v="EW Nota N999"/>
    <s v="Pablo Antonio Lorca Retamales"/>
    <n v="6482"/>
    <s v="SOLICITADO A PROD."/>
    <s v="AS400"/>
    <s v="BCI"/>
    <s v="Paso en etapas"/>
    <s v="CARLOS MU&amp;amp;NTILDE;OZ"/>
    <s v="1.- Backup: no hay 2.- Ejecución; Copiar desde origen a QA y ejecutar sentencia SQL. 3.- Rollback: no hay"/>
    <s v="Ejecutar el siguinte script: CREATE OR REPLACE PROCEDURE LEUGSIO.CENPBGEN01 (IN I_NOTAS_JSON CLOB(1M),    IN I_TIPO CHAR(3) ,    OUT O_NROEND DECIMAL(9, 0), OUT O_ERROR CHAR(100)    ) NOT DETE..."/>
    <m/>
    <s v="NO"/>
    <m/>
    <s v="Endoso Web Fase III"/>
    <m/>
    <d v="2021-03-17T21:31:23"/>
    <d v="2021-03-18T09:58:06"/>
    <d v="2021-03-18T11:47:02"/>
    <m/>
    <m/>
    <d v="1899-12-30T12:26:00"/>
    <s v="miércoles"/>
    <s v="12:26"/>
    <n v="-44273.490995370368"/>
    <x v="0"/>
    <s v="PASADO A QA"/>
    <x v="0"/>
    <s v="PAOLA VARGAS"/>
    <s v="BCI seguros Generales"/>
    <s v="BD"/>
  </r>
  <r>
    <x v="5"/>
    <n v="202101075621567"/>
    <s v="ACSEL"/>
    <s v="Luz Marina Carrero Gomez"/>
    <n v="6480"/>
    <s v="SOLICITADO A PROD."/>
    <s v="ACSELX"/>
    <s v="BCI"/>
    <s v="Mejora/cambio solicitado por Usuario"/>
    <s v="MARIA JOSE GUZMAN"/>
    <s v="Versión: 66315 1.- Respaldar CATMKVEN.fmb y CATMKVEN.fmx 2.- Compilar CATMKVEN.fmb y CATMKVEN.fmx 3.- En caso de problemas restaurar desde respaldo punto 1."/>
    <m/>
    <m/>
    <s v="NO"/>
    <s v="https://svn.bciseguros.cl/svn/Repositorio_Principal/BCI/ACSELX/V6.0/branches/V6.0/Acselx/Acsel_6i/Fuentes/Forms"/>
    <s v="Detectar todos los registros que contengan car&amp;aacute;cter punto para evitar la generaci&amp;oacute;n de PDF err&amp;oacute;nea"/>
    <m/>
    <d v="2021-03-17T15:45:15"/>
    <d v="2021-03-18T09:41:42"/>
    <d v="2021-03-23T13:23:57"/>
    <m/>
    <m/>
    <d v="1899-12-30T17:56:00"/>
    <s v="miércoles"/>
    <s v="17:56"/>
    <n v="-44278.558298611111"/>
    <x v="0"/>
    <s v="PASADO A QA"/>
    <x v="5"/>
    <s v="CARLOS ZUÑIGA"/>
    <s v="BACKOFFICE VIDA"/>
    <s v="WEB"/>
  </r>
  <r>
    <x v="5"/>
    <n v="202010275620789"/>
    <s v="SOAPWEB"/>
    <s v="Rodrigo Esteban Vistoso Martínez"/>
    <n v="6481"/>
    <s v="PASADO A QA"/>
    <s v="IIS"/>
    <s v="BCI"/>
    <s v="Mejora/cambio solicitado por Usuario"/>
    <s v="LORETO URZUA"/>
    <s v="Seguir las Siguientes instrucciones 1)Respaldar destino 2)Eliminar la carpeta BIN en el destino 3)Copiar de Origen a Destino Exceptuando webconfig 4)Reciclar Pool 5)En caso de rollback restituir respaldo de paso 1"/>
    <m/>
    <m/>
    <s v="NO"/>
    <s v="https://svn.bciseguros.cl/svn/Repositorio_Principal/BCI/IIS/WEB/SOAPWEB/branches/V14.8"/>
    <s v="[RI#202010275620789] Campa&amp;ntilde;a SOAP2021 - Mejoras TI"/>
    <m/>
    <d v="2021-03-17T21:11:21"/>
    <d v="2021-03-18T09:26:41"/>
    <m/>
    <m/>
    <m/>
    <d v="1899-12-30T12:15:00"/>
    <s v="miércoles"/>
    <s v="12:15"/>
    <d v="1899-12-30T00:00:00"/>
    <x v="0"/>
    <s v="PASADO A QA"/>
    <x v="2"/>
    <s v="LORETO URZUA"/>
    <s v="BCI seguros Generales"/>
    <s v="WEB"/>
  </r>
  <r>
    <x v="5"/>
    <n v="202102245622008"/>
    <s v="ACSEL"/>
    <s v="Luz Marina Carrero Gomez"/>
    <n v="6478"/>
    <s v="PASADO A QA"/>
    <s v="ACSELX"/>
    <s v="BCI"/>
    <s v="Mejora/cambio solicitado por Usuario"/>
    <s v="ROXANA SANDOVAL MENDEZ"/>
    <s v="Versión: 66310 1.- Respaldar GPRILIQT.fmb y GPRILIQT.fmx 2.- Compilar GPRILIQT.fmb y GPRILIQT.fmx 3.- En caso de problemas restaurar desde respaldo punto 1."/>
    <m/>
    <m/>
    <s v="NO"/>
    <s v="https://svn.bciseguros.cl/svn/Repositorio_Principal/BCI/ACSELX/V6.0/branches/V6.0/Acselx/Acsel_6i/Fuentes/Forms"/>
    <s v="[RI#202102245622008] INCORPORACION DE POLIZAS PARAGUAS EN REPORTE PLANILLA PRIMA LIQUIDADORES"/>
    <m/>
    <d v="2021-03-17T14:00:31"/>
    <d v="2021-03-17T15:11:12"/>
    <m/>
    <m/>
    <m/>
    <d v="1899-12-30T01:10:00"/>
    <s v="miércoles"/>
    <s v="1:10"/>
    <d v="1899-12-30T00:00:00"/>
    <x v="0"/>
    <s v="PASADO A QA"/>
    <x v="5"/>
    <s v="CARLOS ZUÑIGA"/>
    <s v="BACKOFFICE VIDA"/>
    <s v="WEB"/>
  </r>
  <r>
    <x v="5"/>
    <n v="201909105616282"/>
    <s v="Cotizador hogar Corredores"/>
    <s v="Javier Guillermo Cautivo Ramírez"/>
    <n v="6473"/>
    <s v="SOLICITADO A PROD."/>
    <s v="SQL"/>
    <s v="BCI"/>
    <s v="Mejora/cambio solicitado por Usuario"/>
    <s v="SILVANA LANDAETA"/>
    <m/>
    <s v="1.- Ejecutar sp_webconfiguraparametro.sql de la carpeta de SVN en base de datos Q11, esquema ADMHOGAR."/>
    <m/>
    <s v="NO"/>
    <s v="https://svn.bciseguros.cl/svn/Repositorio_Principal/BCI/IIS/WEB/Cotizadorhogarcorredores/branches/V1.5.1/Fuentes"/>
    <s v="Nuevo Cotizador Hogar Corredores"/>
    <m/>
    <d v="2021-03-16T16:04:43"/>
    <d v="2021-03-17T12:42:49"/>
    <d v="2021-03-17T13:35:56"/>
    <m/>
    <m/>
    <d v="1899-12-30T20:38:00"/>
    <s v="martes"/>
    <s v="20:38"/>
    <n v="-44272.566620370373"/>
    <x v="0"/>
    <s v="PASADO A QA"/>
    <x v="2"/>
    <s v="LORETO URZUA"/>
    <s v="BCI seguros Generales"/>
    <s v="BD"/>
  </r>
  <r>
    <x v="5"/>
    <n v="202103055622106"/>
    <s v="ApiControlAcceso"/>
    <s v="Victor Marcelo Oliva Espina"/>
    <n v="6469"/>
    <s v="SOLICITADO A PROD."/>
    <s v="IIS"/>
    <s v="BCI"/>
    <s v="Mejora/cambio solicitado por Usuario"/>
    <s v="SILVANA LANDAETA"/>
    <s v="Instrucciones Release/Componentes 1) Respaldar sitio actual 2) Copiar de origen a destino, omitir web.config y properties config En caso de error realizar rollback: a) Restaurar respaldo solicitado en punto 1"/>
    <s v="Tiene instrucciones a Base de Datos? Si Instrucciones BD: Base de datos: SID: Q11 Esquema: ADMPERFILES - Ejecutar scripts, enumerados en orden de ejecución, ubicados en la ruta SVN: &amp;quot;/Scripts/2.8/Actualizacion&amp;quot; Después de ejecutar scrip..."/>
    <m/>
    <s v="NO"/>
    <s v="https://svn.bciseguros.cl/svn/Repositorio_Principal/BCI/IIS/WS/ApiControlAcceso/branches/LineaDesarrollo"/>
    <s v="[RI#202103055622106] Control de acceso - valor corredor y total cartera"/>
    <m/>
    <d v="2021-03-16T13:44:18"/>
    <d v="2021-03-17T11:14:50"/>
    <d v="2021-03-23T10:31:22"/>
    <m/>
    <m/>
    <d v="1899-12-30T21:30:00"/>
    <s v="martes"/>
    <s v="21:30"/>
    <n v="-44278.438449074078"/>
    <x v="0"/>
    <s v="PASADO A QA"/>
    <x v="1"/>
    <s v="DIANA PACHECO"/>
    <s v="BCI seguros Generales"/>
    <s v="BD"/>
  </r>
  <r>
    <x v="5"/>
    <n v="202103045622093"/>
    <s v="ACSELX"/>
    <s v="Luis Muñoz Manriquez"/>
    <n v="6471"/>
    <s v="PASADO A QA"/>
    <s v="ACSELX"/>
    <s v="BCI"/>
    <s v="Nuevo"/>
    <s v="MARIA JOSE GUZMAN"/>
    <s v="*** SVN NRO      66252  *** 1. copiar desde ruta SVN objetos     CARDIPRE.fmb   CARDIPRE.fmx 2. en caso de rollback    Eliminar ya que son objetos nuevos"/>
    <s v="*** SVN NRO      66252  *** BASE : P01 ESQUEMA  : ACSEL 1. ejecutar script  para crear pacakge     PR_CARGA_DIPRECA.SQL   2. en caso de rollbacka ejecutar    PR_CARGA_DIPRECA_ROLLBACK.SQL"/>
    <m/>
    <s v="NO"/>
    <s v="https://svn.bciseguros.cl/svn/Repositorio_Principal/BCI/ACSELX/V6.0/branches/V6.0/Acselx/Acsel_6i/BasedeDatos"/>
    <s v="[RI#202103045622093] PROCESOS DE CARGA ALTAS Y BAJAS DIPRECA COLECTIVO"/>
    <m/>
    <d v="2021-03-16T15:35:54"/>
    <d v="2021-03-17T10:08:34"/>
    <m/>
    <m/>
    <m/>
    <d v="1899-12-30T18:32:00"/>
    <s v="martes"/>
    <s v="18:32"/>
    <d v="1899-12-30T00:00:00"/>
    <x v="0"/>
    <s v="PASADO A QA"/>
    <x v="5"/>
    <s v="PAOLA CONTRERAS"/>
    <s v="BACKOFFICE VIDA"/>
    <s v="BD"/>
  </r>
  <r>
    <x v="5"/>
    <n v="202103165622200"/>
    <s v="GestionInspecciones"/>
    <s v="Nicolás Andrés Zapata Tobar"/>
    <n v="6475"/>
    <s v="SOLICITADO A PROD."/>
    <s v="IIS"/>
    <s v="BCI"/>
    <s v="Incidente"/>
    <s v="DANIELA ASTORGA"/>
    <s v="Nro Incidente 747 1. Respaldar version en destino 2. Copiar carpetas bin **En caso de error volver a version de respaldo**"/>
    <m/>
    <m/>
    <s v="NO"/>
    <s v="https://svn.bciseguros.cl/svn/Repositorio_Principal/BCI/IIS/WEB/Gestioninspecciones/branches/V3.3.2/Fuentes"/>
    <s v="[RI#202103165622200] Problema correos recordatorio Fecha Estimada Autoinspecci&amp;oacute;n"/>
    <s v="Incidente - se están enviando correos repetitivos a clientes que agendan AIN"/>
    <d v="2021-03-16T20:19:45"/>
    <d v="2021-03-17T09:38:57"/>
    <d v="2021-03-17T10:44:56"/>
    <m/>
    <m/>
    <d v="1899-12-30T13:19:00"/>
    <s v="martes"/>
    <s v="13:19"/>
    <n v="-44272.447870370372"/>
    <x v="1"/>
    <s v="PASADO A QA"/>
    <x v="0"/>
    <s v="PAOLA VARGAS"/>
    <s v="BCI seguros Generales"/>
    <s v="WEB"/>
  </r>
  <r>
    <x v="5"/>
    <n v="202009235620390"/>
    <s v="CotizadorIncendio"/>
    <s v="Víctor Danilo Carreño Leal"/>
    <n v="6474"/>
    <s v="SOLICITADO A PROD."/>
    <s v="IIS"/>
    <s v="BCI"/>
    <s v="Urgencia"/>
    <s v="SILVANA LANDAETA"/>
    <s v="(Ya puesto en QA por Integración Continua)  web - Respaldar sitio en destino - Copiar de origen a destino, excepción de web.config, nlog.config, Configuracion y Log ** En caso de error o rollback, restaurar sitio con respaldo."/>
    <m/>
    <s v="es IC"/>
    <s v="SI"/>
    <s v="https://svn.bciseguros.cl/svn/integracion_continua/BCI/WEB/CotizadorIncendio/branches/Linea Desarrollo"/>
    <s v="[RI#202009235620390] [Proyecto comercializaci&amp;oacute;n]: Incendio Comercial"/>
    <s v="Favor pasar esto que resuelve error en la emisión de polizas"/>
    <d v="2021-03-16T18:27:27"/>
    <d v="2021-03-17T07:37:42"/>
    <d v="2021-03-17T09:18:59"/>
    <m/>
    <m/>
    <d v="1899-12-30T13:10:00"/>
    <s v="martes"/>
    <s v="13:10"/>
    <n v="-44272.388182870367"/>
    <x v="2"/>
    <s v="PASADO A QA"/>
    <x v="2"/>
    <s v="LORETO URZUA"/>
    <s v="BCI seguros Generales"/>
    <s v="WEB"/>
  </r>
  <r>
    <x v="5"/>
    <n v="202103105622141"/>
    <s v="cotizador seguro vida"/>
    <s v="Esteban Antonio Ortega Mora"/>
    <n v="6472"/>
    <s v="SOLICITADO A PROD."/>
    <s v="IIS"/>
    <s v="BCI"/>
    <s v="Incidente"/>
    <s v="FELIPE ARANCIBIA"/>
    <s v="no aplica, paso solo a nivel de BD."/>
    <s v="Se requiere ejecutar el siguientes scritp en BD Q11 bajo esquema ADMACPE existentes en directorio script de SVN 1 PROCEDURE.sql En caso de rollback ejecutar siguientes scritp en BD Q11 bajo esquema ADMACPE ROLLBACK.sql"/>
    <m/>
    <s v="NO"/>
    <s v="https://svn.bciseguros.cl/svn/Repositorio_Principal/BCI/IIS/WEB/cotizadorSeguroVida/branches/V2.10.1/Scripts/"/>
    <s v="RV: problemas para realizar propuesta"/>
    <s v="Favor pasar este incidente"/>
    <d v="2021-03-16T16:04:03"/>
    <d v="2021-03-16T17:51:22"/>
    <d v="2021-03-16T17:56:30"/>
    <m/>
    <m/>
    <d v="1899-12-30T01:47:00"/>
    <s v="martes"/>
    <s v="1:47"/>
    <n v="-44271.747569444444"/>
    <x v="1"/>
    <s v="PASADO A QA"/>
    <x v="2"/>
    <s v="LORETO URZUA"/>
    <s v="BCI seguros Generales"/>
    <s v="BD"/>
  </r>
  <r>
    <x v="5"/>
    <n v="202103155622173"/>
    <s v="Comunicaciongeovictoria"/>
    <s v="Juan Pablo Lizama Lira"/>
    <n v="6470"/>
    <s v="PASADO A QA"/>
    <s v="Otros"/>
    <s v="BCI"/>
    <s v="Error detectado por usuario"/>
    <s v="NANCY GODOY"/>
    <s v="0) Acceder a 100.100.2.113 1) Respaldar el release de geovictoria (según la ruta donde este instalado en el servidor) 2) Pegar el release de SVN /release -------------------- En caso de error con la instalación.... pegar el release respaldado en el..."/>
    <s v="N/A"/>
    <m/>
    <s v="NO"/>
    <s v="https://svn.bciseguros.cl/svn/Repositorio_Principal/BCI/CONSOLAS/Comunicaciongeovictoria/branches/V1.11"/>
    <s v="[RI#202103155622173] [GEOVICTORIA] REVISION GEOVICTORIA N&amp;deg;2 (LICENCIAS, PERMISOS, FALTAS)"/>
    <m/>
    <d v="2021-03-16T15:20:55"/>
    <d v="2021-03-16T17:17:35"/>
    <m/>
    <m/>
    <m/>
    <d v="1899-12-30T01:56:00"/>
    <s v="martes"/>
    <s v="1:56"/>
    <d v="1899-12-30T00:00:00"/>
    <x v="0"/>
    <s v="PASADO A QA"/>
    <x v="6"/>
    <s v="CARLA IQUIRA"/>
    <s v="BCI seguros Generales"/>
    <s v="BD"/>
  </r>
  <r>
    <x v="5"/>
    <n v="201904045614387"/>
    <s v="Cambio Id TBK"/>
    <s v="Luis Alejandro Caceres Lopez"/>
    <n v="6468"/>
    <s v="SOLICITADO A PROD."/>
    <s v="AS400"/>
    <s v="BCI"/>
    <s v="Mejora/cambio solicitado por Usuario"/>
    <s v="JOSE ALEXIS FUENTES"/>
    <s v="NA"/>
    <s v="favor avisar por cual quier duda a   Cristian Alarcón 9 9955 2004  "/>
    <m/>
    <s v="NO"/>
    <m/>
    <s v="Cambio de ID en las transacciones de Tarjetas de cr&amp;eacute;dito"/>
    <m/>
    <d v="2021-03-16T11:53:28"/>
    <d v="2021-03-16T12:06:02"/>
    <d v="2021-03-16T15:35:15"/>
    <m/>
    <m/>
    <d v="1899-12-30T00:12:00"/>
    <s v="martes"/>
    <s v="0:12"/>
    <n v="-44271.64947916667"/>
    <x v="0"/>
    <s v="PASADO A QA"/>
    <x v="11"/>
    <s v="LUIS SILVA"/>
    <s v="BCI seguros Generales"/>
    <s v="BD"/>
  </r>
  <r>
    <x v="5"/>
    <n v="202103105622142"/>
    <s v="Siniestros IM"/>
    <s v="Caricia Isabel Jara Cubillos"/>
    <n v="6467"/>
    <s v="SOLICITADO A PROD."/>
    <s v="AS400"/>
    <s v="ZENIT"/>
    <s v="Mejora/cambio solicitado por Usuario"/>
    <s v="MARCELA OJEDA"/>
    <s v="."/>
    <m/>
    <m/>
    <s v="NO"/>
    <m/>
    <s v="Habilitar VB de pagos de Cesant&amp;iacute;a para usuarios UGSTMOE1 y UGSOMLE1 en Zenit"/>
    <m/>
    <d v="2021-03-16T10:11:30"/>
    <d v="2021-03-16T10:59:35"/>
    <d v="2021-03-23T12:07:25"/>
    <m/>
    <m/>
    <d v="1899-12-30T00:48:00"/>
    <s v="martes"/>
    <s v="0:48"/>
    <n v="-44278.505150462966"/>
    <x v="0"/>
    <s v="PASADO A QA"/>
    <x v="11"/>
    <s v="LUIS SILVA"/>
    <s v="Zenit Seguros"/>
    <s v="WEB"/>
  </r>
  <r>
    <x v="5"/>
    <n v="202009245620421"/>
    <s v="mesaderepuestos"/>
    <s v="Eduardo Francisco Arriagada Nuñez"/>
    <n v="6465"/>
    <s v="SOLICITADO A PROD."/>
    <s v="Otros"/>
    <s v="BCI"/>
    <s v="Mejora/cambio solicitado por Usuario"/>
    <s v="SEBASTIAN GONZALEZ"/>
    <s v="Indicar las acciones a seguir antes de subir el producto. 1. Respaldar versión actual de sitio web mesaderepuestos.qa.bciseguros.cl en ambiente certificación. Indicar las acciones a seguir para la instalación del producto. 1. Copiar todo el release ..."/>
    <m/>
    <m/>
    <s v="NO"/>
    <s v="https://svn.bciseguros.cl/svn/Repositorio_Principal/BCI/IIS/WEB/mesaderepuestos/branches/V2.4.3"/>
    <s v="[RI#202009245620421] MDR - Release 3 - Mejoras"/>
    <m/>
    <d v="2021-03-16T10:02:24"/>
    <d v="2021-03-16T10:44:41"/>
    <d v="2021-03-30T12:40:20"/>
    <m/>
    <m/>
    <d v="1899-12-30T00:42:00"/>
    <s v="martes"/>
    <s v="0:42"/>
    <n v="-44285.528009259258"/>
    <x v="0"/>
    <s v="PASADO A QA"/>
    <x v="0"/>
    <s v="PAOLA VARGAS"/>
    <s v="BCI seguros Generales"/>
    <s v="WEB"/>
  </r>
  <r>
    <x v="5"/>
    <n v="202009245620421"/>
    <s v="mesaderepuestosback"/>
    <s v="Eduardo Francisco Arriagada Nuñez"/>
    <n v="6466"/>
    <s v="SOLICITADO A PROD."/>
    <s v="IIS"/>
    <s v="BCI"/>
    <s v="Mejora/cambio solicitado por Usuario"/>
    <s v="SEBASTIAN GONZALEZ"/>
    <s v="Indicar las acciones a seguir antes de subir el producto. 1. Respaldar release servicio web actual de mesaderepuestosback.qa.bciseguros.cl en certificación. Indicar las acciones a seguir para la instalación del producto. 1. Copiar TODO el release des..."/>
    <s v="FAVOR NO EJECUTAR EN QA, FUE EJECUTADO EN PASO ANTERIOR (6246) ESTO ES SOLO CONTROL DE CAMBIO WEB. SE DEJA PARA PASO A PRODUCCIÓN. 1-  Ejecutar en Q11, los scripts llamados &amp;quot;MDR-Fase2-Etapa3.sql&amp;quot; y &amp;quot;MDR-Fase2-Etapa3-Inicializacion.sql&amp;qu..."/>
    <m/>
    <s v="NO"/>
    <s v="https://svn.bciseguros.cl/svn/Repositorio_Principal/BCI/IIS/WEB/mesaderepuestosback/branches/V2.4.3"/>
    <s v="[RI#202009245620421] MDR - Release 3 - Mejoras"/>
    <m/>
    <d v="2021-03-16T10:09:53"/>
    <d v="2021-03-16T10:35:21"/>
    <d v="2021-03-30T12:42:51"/>
    <m/>
    <m/>
    <d v="1899-12-30T00:25:00"/>
    <s v="martes"/>
    <s v="0:25"/>
    <n v="-44285.529756944445"/>
    <x v="0"/>
    <s v="PASADO A QA"/>
    <x v="0"/>
    <s v="PAOLA VARGAS"/>
    <s v="BCI seguros Generales"/>
    <s v="BD"/>
  </r>
  <r>
    <x v="5"/>
    <n v="202010275620789"/>
    <s v="http://soapweb.qa.zenitseguros.cl"/>
    <s v="Rodrigo Esteban Vistoso Martínez"/>
    <n v="6464"/>
    <s v="SOLICITADO A PROD."/>
    <s v="IIS"/>
    <s v="ZENIT"/>
    <s v="Incidente"/>
    <s v="LORETO URZUA"/>
    <s v=" Numero de Incidente : 7444 Seguir las Siguientes instrucciones 1)Respaldar destino 2)Eliminar la carpeta BIN en el destino 3)Copiar de Origen a Destino Exceptuando webconfig 4)Reciclar Pool 5)En caso de rollback restituir respaldo de paso 1"/>
    <s v=" 1)Ejecutar los siguientes Script desde la Carpeta Script svn/15-03-2020 en BD SOAP1 - ADMSOAPZ Script 14032021.sql 2)En caso de Rollback RollBack 14032021.sql"/>
    <m/>
    <s v="NO"/>
    <s v="https://svn.bciseguros.cl/svn/Repositorio_Principal/ZENIT/IIS/WEB/SOAPWEB/branches/V10.9"/>
    <s v="[RI#202010275620789] Campa&amp;ntilde;a SOAP2021 - Mejoras TI"/>
    <s v="urgencia SOAP"/>
    <d v="2021-03-15T18:32:52"/>
    <d v="2021-03-15T19:24:24"/>
    <d v="2021-03-15T20:23:51"/>
    <m/>
    <m/>
    <d v="1899-12-30T00:51:00"/>
    <s v="lunes"/>
    <s v="0:51"/>
    <n v="-44270.849895833337"/>
    <x v="1"/>
    <s v="PASADO A QA"/>
    <x v="2"/>
    <s v="LORETO URZUA"/>
    <s v="Zenit Seguros"/>
    <s v="BD"/>
  </r>
  <r>
    <x v="5"/>
    <n v="202010275620789"/>
    <s v="SOAPWEB"/>
    <s v="Rodrigo Esteban Vistoso Martínez"/>
    <n v="6463"/>
    <s v="SOLICITADO A PROD."/>
    <s v="IIS"/>
    <s v="BCI"/>
    <s v="Incidente"/>
    <s v="LORETO URZUA"/>
    <s v="Numero de Incidente : 7444 Seguir las Siguientes instrucciones 1)Respaldar destino 2)Eliminar la carpeta BIN en el destino 3)Copiar de Origen a Destino Exceptuando webconfig 4)Reciclar Pool 5)En caso de rollback restituir respaldo de paso 1"/>
    <s v="1)Ejecutar los siguientes Script desde la Carpeta Script svn/15-03-2020 en BD SOAP1 - ADMSOAP Script 14032021.sql 2)En caso de Rollback RollBack 14032021.sql"/>
    <m/>
    <s v="NO"/>
    <s v="https://svn.bciseguros.cl/svn/Repositorio_Principal/BCI/IIS/WEB/SOAPWEB/branches/V14.8"/>
    <s v="[RI#202010275620789] Campa&amp;ntilde;a SOAP2021 - Mejoras TI"/>
    <s v="urgencia SOAP"/>
    <d v="2021-03-15T18:31:57"/>
    <d v="2021-03-15T19:04:26"/>
    <d v="2021-03-15T20:24:42"/>
    <m/>
    <m/>
    <d v="1899-12-30T00:32:00"/>
    <s v="lunes"/>
    <s v="0:32"/>
    <n v="-44270.850486111114"/>
    <x v="1"/>
    <s v="PASADO A QA"/>
    <x v="2"/>
    <s v="LORETO URZUA"/>
    <s v="BCI seguros Generales"/>
    <s v="BD"/>
  </r>
  <r>
    <x v="5"/>
    <n v="202010275620789"/>
    <s v="http://soapweb.qa.zenitseguros.cl"/>
    <s v="Rodrigo Esteban Vistoso Martínez"/>
    <n v="6462"/>
    <s v="RECHAZADO"/>
    <s v="IIS"/>
    <s v="ZENIT"/>
    <s v="Incidente"/>
    <s v="LORETO URZUA"/>
    <s v=" Numero de Incidente : 7444 Seguir las Siguientes instrucciones 1)Respaldar destino 2)Eliminar la carpeta BIN en el destino 3)Copiar de Origen a Destino Exceptuando webconfig 4)Reciclar Pool 5)En caso de rollback restituir respaldo de paso 1"/>
    <s v=" 1)Ejecutar los siguientes Script desde la Carpeta Script svn/15-03-2020 en BD SOAP1 - ADMSOAPZ Script 14032021.sql 2)En caso de Rollback RollBack 14032021.sql"/>
    <s v="Problema ejecucion script"/>
    <s v="NO"/>
    <s v="https://svn.bciseguros.cl/svn/Repositorio_Principal/ZENIT/IIS/WEB/SOAPWEB/branches/V10.9"/>
    <s v="[RI#202010275620789] Campa&amp;amp;ntilde;a SOAP2021 - Mejoras TI"/>
    <s v="urgencia SOAP"/>
    <d v="2021-03-15T17:08:20"/>
    <d v="2021-03-15T17:37:19"/>
    <m/>
    <m/>
    <m/>
    <d v="1899-12-30T00:28:00"/>
    <s v="lunes"/>
    <s v="0:28"/>
    <d v="1899-12-30T00:00:00"/>
    <x v="1"/>
    <s v="RECHAZADO"/>
    <x v="2"/>
    <s v="LORETO URZUA"/>
    <s v="Zenit Seguros"/>
    <s v="BD"/>
  </r>
  <r>
    <x v="5"/>
    <n v="202010145620650"/>
    <s v="Avisos WEB; Generacion de Avisos .TXT"/>
    <s v="Luis Jose Dellan Liscano"/>
    <n v="6461"/>
    <s v="PASADO A QA"/>
    <s v="AS400"/>
    <s v="ZENIT"/>
    <s v="Mejora/cambio solicitado por Usuario"/>
    <s v="MAURO SALAZAR C"/>
    <s v="1.- Copiar objetos de origen a destino."/>
    <m/>
    <m/>
    <s v="NO"/>
    <m/>
    <s v="Desarrollo para la generaci&amp;oacute;n de avisos de vencimiento Zenit"/>
    <m/>
    <d v="2021-03-15T15:42:41"/>
    <d v="2021-03-15T17:26:19"/>
    <m/>
    <m/>
    <m/>
    <d v="1899-12-30T01:43:00"/>
    <s v="lunes"/>
    <s v="1:43"/>
    <d v="1899-12-30T00:00:00"/>
    <x v="0"/>
    <s v="PASADO A QA"/>
    <x v="6"/>
    <s v="CARLA IQUIRA"/>
    <s v="Zenit Seguros"/>
    <s v="WEB"/>
  </r>
  <r>
    <x v="5"/>
    <n v="202010275620789"/>
    <s v="SOAPWEB"/>
    <s v="Rodrigo Esteban Vistoso Martínez"/>
    <n v="6460"/>
    <s v="RECHAZADO"/>
    <s v="IIS"/>
    <s v="BCI"/>
    <s v="Incidente"/>
    <s v="LORETO URZUA"/>
    <s v="Numero de Incidente : 7444 Seguir las Siguientes instrucciones 1)Respaldar destino 2)Eliminar la carpeta BIN en el destino 3)Copiar de Origen a Destino Exceptuando webconfig 4)Reciclar Pool 5)En caso de rollback restituir respaldo de paso 1"/>
    <s v="1)Ejecutar los siguientes Script desde la Carpeta Script svn/15-03-2020 en BD SOAP1 - ADMSOAP Script 14032021.sql 2)En caso de Rollback RollBack 14032021.sql"/>
    <s v="Problema ejecucion script"/>
    <s v="NO"/>
    <s v="https://svn.bciseguros.cl/svn/Repositorio_Principal/BCI/IIS/WEB/SOAPWEB/branches/V14.8"/>
    <s v="[RI#202010275620789] Campa&amp;amp;ntilde;a SOAP2021 - Mejoras TI"/>
    <s v="urgencia SOAP"/>
    <d v="2021-03-15T15:15:05"/>
    <d v="2021-03-15T17:16:44"/>
    <m/>
    <m/>
    <m/>
    <d v="1899-12-30T02:01:00"/>
    <s v="lunes"/>
    <s v="2:1"/>
    <d v="1899-12-30T00:00:00"/>
    <x v="1"/>
    <s v="RECHAZADO"/>
    <x v="2"/>
    <s v="LORETO URZUA"/>
    <s v="BCI seguros Generales"/>
    <s v="BD"/>
  </r>
  <r>
    <x v="5"/>
    <n v="202103155622173"/>
    <s v="Comunicaciongeovictoria"/>
    <s v="Juan Pablo Lizama Lira"/>
    <n v="6457"/>
    <s v="PASADO A QA"/>
    <s v="Otros"/>
    <s v="BCI"/>
    <s v="Error detectado por usuario"/>
    <s v="NANCY GODOY"/>
    <s v="0) Acceder a 100.100.2.113 1) Respaldar el release de geovictoria (según la ruta donde este instalado en el servidor) 2) Pegar el release de SVN /release -------------------- En caso de error con la instalación.... pegar el release respaldado en el..."/>
    <s v="N/A"/>
    <m/>
    <s v="NO"/>
    <s v="https://svn.bciseguros.cl/svn/Repositorio_Principal/BCI/CONSOLAS/Comunicaciongeovictoria/branches/V1.10"/>
    <s v="[RI#202103155622173] [GEOVICTORIA] REVISION GEOVICTORIA N&amp;deg;2 (LICENCIAS, PERMISOS, FALTAS)"/>
    <m/>
    <d v="2021-03-15T12:30:52"/>
    <d v="2021-03-15T17:04:51"/>
    <m/>
    <m/>
    <m/>
    <d v="1899-12-30T04:33:00"/>
    <s v="lunes"/>
    <s v="4:33"/>
    <d v="1899-12-30T00:00:00"/>
    <x v="0"/>
    <s v="PASADO A QA"/>
    <x v="6"/>
    <s v="CARLA IQUIRA"/>
    <s v="BCI seguros Generales"/>
    <s v="BD"/>
  </r>
  <r>
    <x v="5"/>
    <n v="202009245620413"/>
    <s v="WsConsumeGeolocalizacionHogar"/>
    <s v="Víctor Danilo Carreño Leal"/>
    <n v="6458"/>
    <s v="SOLICITADO A PROD."/>
    <s v="SQL"/>
    <s v="BCI"/>
    <s v="Error detectado por desarrollador"/>
    <s v="SILVANA LANDAETA"/>
    <m/>
    <s v="(YA SE ENCUENTRAN EN QA) BD (Q11) - En esquema ADMGESHOGAR, el script que se encuentra en la carpeta &amp;quot;Scripts&amp;quot;: 1 - SCRIPT OBJECTS.sql ** En caso de error ejecutar rollback: 2 - SCRIPT ROLLBACK.sql - Crear sinónimos y dar permisos de ejecuci..."/>
    <s v="ya en QA"/>
    <s v="NO"/>
    <s v="https://svn.bciseguros.cl/svn/Repositorio_Principal/BCI/IIS/WS/WsConsumeGeolocalizacionHogar/branches/V1.2"/>
    <s v="[RI#202009245620413] [Proyecto comercializaci&amp;oacute;n]: wsconsumegeolocalizacionhogar"/>
    <m/>
    <d v="2021-03-15T13:17:43"/>
    <d v="2021-03-15T14:37:58"/>
    <d v="2021-03-16T09:38:24"/>
    <m/>
    <m/>
    <d v="1899-12-30T01:20:00"/>
    <s v="lunes"/>
    <s v="1:20"/>
    <n v="-44271.401666666665"/>
    <x v="0"/>
    <s v="PASADO A QA"/>
    <x v="2"/>
    <s v="LORETO URZUA"/>
    <s v="BCI seguros Generales"/>
    <s v="BD"/>
  </r>
  <r>
    <x v="5"/>
    <n v="202010145620648"/>
    <s v="Avisos WEB; Generacion de Avisos .TXT"/>
    <s v="Luis Jose Dellan Liscano"/>
    <n v="6459"/>
    <s v="PASADO A QA"/>
    <s v="AS400"/>
    <s v="BCI"/>
    <s v="Mejora/cambio solicitado por Usuario"/>
    <s v="MAURO SALAZAR C"/>
    <s v="1.- Copiar objetos de origen a destino."/>
    <m/>
    <m/>
    <s v="NO"/>
    <m/>
    <s v="Generar procedimiento para la extracci&amp;oacute;n de informaci&amp;oacute;n de avisos de vencimiento bajo demanda"/>
    <m/>
    <d v="2021-03-15T13:55:57"/>
    <d v="2021-03-15T14:37:28"/>
    <m/>
    <m/>
    <m/>
    <d v="1899-12-30T00:41:00"/>
    <s v="lunes"/>
    <s v="0:41"/>
    <d v="1899-12-30T00:00:00"/>
    <x v="0"/>
    <s v="PASADO A QA"/>
    <x v="6"/>
    <s v="CARLA IQUIRA"/>
    <s v="BCI seguros Generales"/>
    <s v="WEB"/>
  </r>
  <r>
    <x v="5"/>
    <n v="202103055622106"/>
    <s v="ApiControlAcceso"/>
    <s v="Victor Marcelo Oliva Espina"/>
    <n v="6450"/>
    <s v="RECHAZADO"/>
    <s v="IIS"/>
    <s v="BCI"/>
    <s v="Mejora/cambio solicitado por Usuario"/>
    <s v="SILVANA LANDAETA"/>
    <s v="Instrucciones Release/Componentes 1) Respaldar sitio actual 2) Copiar de origen a destino, omitir web.config y properties config En caso de error realizar rollback: a) Restaurar respaldo solicitado en punto 1"/>
    <s v="Tiene instrucciones a Base de Datos? Si Instrucciones BD: Base de datos: SID: Q11 Esquema: ADMPERFILES - Ejecutar scripts, enumerados en orden de ejecución, ubicados en la ruta SVN: &amp;quot;/Scripts/2.8/Actualizacion&amp;quot; Después de ejecutar scrip..."/>
    <s v="Problema ejecucion script"/>
    <s v="NO"/>
    <s v="https://svn.bciseguros.cl/svn/Repositorio_Principal/BCI/IIS/WS/ApiControlAcceso/branches/LineaDesarrollo"/>
    <s v="[RI#202103055622106] Control de acceso - valor corredor y total cartera"/>
    <m/>
    <d v="2021-03-11T21:56:23"/>
    <d v="2021-03-15T10:53:54"/>
    <m/>
    <m/>
    <m/>
    <d v="1900-01-02T12:57:00"/>
    <s v="jueves"/>
    <s v="84:57"/>
    <d v="1899-12-30T00:00:00"/>
    <x v="0"/>
    <s v="RECHAZADO"/>
    <x v="1"/>
    <s v="DIANA PACHECO"/>
    <s v="BCI seguros Generales"/>
    <s v="BD"/>
  </r>
  <r>
    <x v="5"/>
    <n v="202101115621579"/>
    <s v="Siniestros"/>
    <s v="Luz Marina Carrero Gomez"/>
    <n v="6448"/>
    <s v="RECHAZADO"/>
    <s v="ACSELX"/>
    <s v="BCI"/>
    <s v="Mejora/cambio solicitado por Usuario"/>
    <s v="SUSANA TELLO"/>
    <s v="Revisión: 66085 1.- Copiar forms nuevos: ANUSIN01.fmx y ANUSIN01.fmb."/>
    <s v="Base de datos: P01 Esquema: Acsel Revisión: 66085 Fecha: 11-03-2021 1.- Ejecutar script 01_TABLE_SIN_AUDITA_ANULA_RI#202101115621579.sql 2.- Ejecutar script 02_PR_ANULASINIESTRO_RI#202101115621579.sql 3.- Ejecutar script 03_Sinonimos_RI#202101115621579..."/>
    <s v="Problema ejecucion script"/>
    <s v="NO"/>
    <s v="https://svn.bciseguros.cl/svn/Repositorio_Principal/BCI/ACSELX/V6.0/branches/V6.0/Acselx/Acsel_6i"/>
    <s v="[RI#202101115621579] [SOLUCION DE ORIGEN] Cambio estado de siniestro"/>
    <m/>
    <d v="2021-03-11T17:02:40"/>
    <d v="2021-03-15T10:43:04"/>
    <m/>
    <m/>
    <m/>
    <d v="1900-01-02T17:40:00"/>
    <s v="jueves"/>
    <s v="89:40"/>
    <d v="1899-12-30T00:00:00"/>
    <x v="0"/>
    <s v="RECHAZADO"/>
    <x v="5"/>
    <s v="CARLOS ZUÑIGA"/>
    <s v="BACKOFFICE VIDA"/>
    <s v="BD"/>
  </r>
  <r>
    <x v="5"/>
    <n v="201904045614387"/>
    <s v="Altapat"/>
    <s v="Luis Alejandro Caceres Lopez"/>
    <n v="6456"/>
    <s v="SOLICITADO A PROD."/>
    <s v="AS400"/>
    <s v="BCI"/>
    <s v="Mejora/cambio solicitado por Usuario"/>
    <s v="JOSE ALEXIS FUENTES"/>
    <s v="Avisar a Cristian Alarcón 9 9955 2004"/>
    <m/>
    <m/>
    <s v="NO"/>
    <m/>
    <s v="Cambio de ID en las transacciones de Tarjetas de cr&amp;eacute;dito"/>
    <m/>
    <d v="2021-03-12T14:36:43"/>
    <d v="2021-03-15T08:32:22"/>
    <d v="2021-03-15T10:32:20"/>
    <m/>
    <m/>
    <d v="1900-01-01T17:55:00"/>
    <s v="viernes"/>
    <s v="65:55"/>
    <n v="-44270.439120370371"/>
    <x v="0"/>
    <s v="PASADO A QA"/>
    <x v="11"/>
    <s v="LUIS SILVA"/>
    <s v="BCI seguros Generales"/>
    <s v="WEB"/>
  </r>
  <r>
    <x v="5"/>
    <n v="202102255622025"/>
    <s v="Renovaciones Web - L&amp;amp;iacute;neas Personales"/>
    <s v="Caricia Isabel Jara Cubillos"/>
    <n v="6455"/>
    <s v="SOLICITADO A PROD."/>
    <s v="AS400"/>
    <s v="BCI"/>
    <s v="Mejora/cambio solicitado por Usuario"/>
    <s v="ELIZABETH QUINTANA"/>
    <s v="."/>
    <s v="."/>
    <m/>
    <s v="NO"/>
    <m/>
    <s v="Revisar proceso de Renovaci&amp;oacute;n WEB"/>
    <m/>
    <d v="2021-03-12T13:46:16"/>
    <d v="2021-03-15T08:31:03"/>
    <d v="2021-03-16T11:50:50"/>
    <m/>
    <m/>
    <d v="1900-01-01T18:44:00"/>
    <s v="viernes"/>
    <s v="66:44"/>
    <n v="-44271.493634259263"/>
    <x v="0"/>
    <s v="PASADO A QA"/>
    <x v="11"/>
    <s v="LUIS SILVA"/>
    <s v="BCI seguros Generales"/>
    <s v="BD"/>
  </r>
  <r>
    <x v="5"/>
    <n v="202102045621820"/>
    <s v="Proceso de publicacion de comisiones."/>
    <s v="Marcelo Alejandro Pontigo Valenzuela"/>
    <n v="6449"/>
    <s v="SOLICITADO A PROD."/>
    <s v="AS400"/>
    <s v="BCI"/>
    <s v="Error detectado por desarrollador"/>
    <s v="CRISTIAN PUGA"/>
    <s v="Pasar en consecuencia"/>
    <m/>
    <m/>
    <s v="NO"/>
    <m/>
    <s v="Realizar control de publicaciones de comisiones WEB y revisar distribuci&amp;oacute;n de comisiones compartidas"/>
    <m/>
    <d v="2021-03-11T18:24:39"/>
    <d v="2021-03-15T08:29:46"/>
    <d v="2021-03-18T11:59:44"/>
    <m/>
    <m/>
    <d v="1900-01-02T14:05:00"/>
    <s v="jueves"/>
    <s v="86:5"/>
    <n v="-44273.499814814815"/>
    <x v="0"/>
    <s v="PASADO A QA"/>
    <x v="11"/>
    <s v="LUIS SILVA"/>
    <s v="BCI seguros Generales"/>
    <s v="WEB"/>
  </r>
  <r>
    <x v="5"/>
    <n v="202103125622163"/>
    <s v="CargaAS400CotizadorSeguroHogarZenit"/>
    <s v="Francisco Gutiérrez Muñoz"/>
    <n v="6451"/>
    <s v="RECHAZADO"/>
    <s v="Consola"/>
    <s v="ZENIT"/>
    <s v="Incidente"/>
    <s v="FELIPE ARANCIBIA"/>
    <s v="# Incidente 742 # 0.- Respaldar carpeta destino. 1.- Bajar fuentes de SVN y compilar solucion. Copiar compilado (release) a carpeta destino, no sobreescribir con_carga_hogar.exe.config 2.- En archivo con_carga_hogar.exe.config confirmar que las credencia..."/>
    <m/>
    <s v="Cancelada por Desarrollador"/>
    <s v="NO"/>
    <s v="c://Desarrollo/BciSeguros/Zenit/CONSOLA/CargaAS400CotizadorSeguroHogar/V1.2"/>
    <s v="[RI#202103125622163] Incidente Pago en Linea Zenit"/>
    <s v="favor pasar la solución al Incidente pago en linea cotizador zenit"/>
    <d v="2021-03-12T09:44:22"/>
    <d v="2021-03-12T13:26:44"/>
    <m/>
    <m/>
    <m/>
    <d v="1899-12-30T03:42:00"/>
    <s v="viernes"/>
    <s v="3:42"/>
    <d v="1899-12-30T00:00:00"/>
    <x v="1"/>
    <s v="RECHAZADO"/>
    <x v="2"/>
    <s v="LORETO URZUA"/>
    <s v="Zenit Seguros"/>
    <s v="WEB"/>
  </r>
  <r>
    <x v="5"/>
    <n v="202011235621081"/>
    <s v="CotizadorTransporte"/>
    <s v="Víctor Danilo Carreño Leal"/>
    <n v="6454"/>
    <s v="SOLICITADO A PROD."/>
    <s v="IIS"/>
    <s v="BCI"/>
    <s v="Incidente"/>
    <s v="SILVANA LANDAETA"/>
    <s v="(Ya puesto en QA, integración Continua) web - Respaldar sitio en destino - Copiar de origen a destino, excepción de web.config, nlog.config, Configuracion y Log ** En caso de error, restaurar sitio con respaldo. Nro Incidente:740"/>
    <m/>
    <s v="es IC"/>
    <s v="SI"/>
    <s v="https://svn.bciseguros.cl/svn/integracion_continua/BCI/WEB/CotizadorTransporte/branches/Linea_Desarrollo"/>
    <s v="[RI#202011235621081] [Proyecto comercializaci&amp;oacute;n]: WEB Transporte"/>
    <s v="se reuiere solucuinar tambien la emisión de empresas en este cotizador de transporte que también se ve afectado"/>
    <d v="2021-03-12T11:54:30"/>
    <d v="2021-03-12T12:14:50"/>
    <d v="2021-03-12T12:18:21"/>
    <m/>
    <m/>
    <d v="1899-12-30T00:20:00"/>
    <s v="viernes"/>
    <s v="0:20"/>
    <n v="-44267.512743055559"/>
    <x v="1"/>
    <s v="PASADO A QA"/>
    <x v="2"/>
    <s v="LORETO URZUA"/>
    <s v="BCI seguros Generales"/>
    <s v="WEB"/>
  </r>
  <r>
    <x v="5"/>
    <n v="202103125622163"/>
    <s v="CargaAS400CotizadorSeguroHogarZenit"/>
    <s v="Francisco Gutiérrez Muñoz"/>
    <n v="6452"/>
    <s v="SOLICITADO A PROD."/>
    <s v="Consola"/>
    <s v="ZENIT"/>
    <s v="Incidente"/>
    <s v="FELIPE ARANCIBIA"/>
    <s v="# Incidente 742 # 0.- Respaldar carpeta destino. 1.- Bajar fuentes de SVN y compilar solucion. Copiar compilado (release) a carpeta destino, no sobreescribir con_carga_hogar.exe.config 2.- En archivo con_carga_hogar.exe.config confirmar que las credencia..."/>
    <m/>
    <m/>
    <s v="NO"/>
    <s v="https://svn.bciseguros.cl/svn/Repositorio_Principal/ZENIT/CONSOLAS/CargaAS400CotizadorSeguroHogar/branches/V1.2/"/>
    <s v="[RI#202103125622163] Incidente Pago en Linea Zenit"/>
    <s v="repaso de paso del incidente cotizador zenit"/>
    <d v="2021-03-12T10:59:45"/>
    <d v="2021-03-12T12:14:13"/>
    <d v="2021-03-12T14:26:53"/>
    <m/>
    <m/>
    <d v="1899-12-30T01:14:00"/>
    <s v="viernes"/>
    <s v="1:14"/>
    <n v="-44267.602002314816"/>
    <x v="1"/>
    <s v="PASADO A QA"/>
    <x v="2"/>
    <s v="LORETO URZUA"/>
    <s v="Zenit Seguros"/>
    <s v="WEB"/>
  </r>
  <r>
    <x v="5"/>
    <n v="202007275619748"/>
    <s v="CotizadorMultiRamos"/>
    <s v="Víctor Danilo Carreño Leal"/>
    <n v="6453"/>
    <s v="SOLICITADO A PROD."/>
    <s v="IIS"/>
    <s v="BCI"/>
    <s v="Incidente"/>
    <s v="SILVANA LANDAETA"/>
    <s v="(Pasado a QA, con integración continua) web - Respaldar sitio en destino - Copiar de origen a destino, excepción de web.config, nlog.config, Configuracion y Log ** En caso de error, restaurar sitio con respaldo. Nro Incidente:740"/>
    <s v="(ya ejecutado en QA, por IC) BD - Ejecutar en base de datos P16, esquema ADMCMR, los scripts que se encuentran en &amp;quot;Script\11-03-2021&amp;quot;, en siguiente orden:    a) INCENDIO_JSON_DOCUMENT.sql En caso de error, ejecutar rollback:    b) INCENDIO_JSO..."/>
    <s v="es IC"/>
    <s v="SI"/>
    <s v="https://svn.bciseguros.cl/svn/integracion_continua/BCI/WEB/cotizadormultiramos/branches/Linea Desarrollo"/>
    <s v="[RI#202007275619748] [Proyecto comercializaci&amp;oacute;n]: WebCOtmultiramo"/>
    <s v="urgencia para resolver problema en emisión de polizas de empresas"/>
    <d v="2021-03-12T11:02:18"/>
    <d v="2021-03-12T11:47:06"/>
    <d v="2021-03-12T11:59:03"/>
    <m/>
    <m/>
    <d v="1899-12-30T00:44:00"/>
    <s v="viernes"/>
    <s v="0:44"/>
    <n v="-44267.499340277776"/>
    <x v="1"/>
    <s v="PASADO A QA"/>
    <x v="2"/>
    <s v="LORETO URZUA"/>
    <s v="BCI seguros Generales"/>
    <s v="BD"/>
  </r>
  <r>
    <x v="5"/>
    <n v="202102025621800"/>
    <s v="Aplicaci&amp;oacute;n masiva cuotas gratis"/>
    <s v="Jorge Luis Rantul Mansilla"/>
    <n v="6446"/>
    <s v="PASADO A QA"/>
    <s v="ACSELX"/>
    <s v="BCI"/>
    <s v="Mejora/cambio solicitado por Usuario"/>
    <s v="JUAN PABLO VARGAS ORTIZ"/>
    <s v="1.- Copiar forms nuevos: CATMCUGR.fmx y MANCUOGR.fmx. RollBack: No requiere."/>
    <s v="Instrucciones: Base de datos: P01 Esquema: Acsel Revision: 66083 Fecha: 11-03-2021 1.- Ejecutar script SQ_REGCUOGRT.sql 2.- Ejecutar script PCAR_REGCUOGRT.sql 3.- Ejecutar script PRODUCTO_CUOTAGRATIS.sql 4.- Ejecutar script 04_Sinonimos_RI#2021020256218..."/>
    <m/>
    <s v="NO"/>
    <s v="https://svn.bciseguros.cl/svn/Repositorio_Principal/BCI/ACSELX/V6.0/branches/V6.0/Acselx/Acsel_6i"/>
    <s v="Aplicaci&amp;oacute;n masiva cuotas gratis"/>
    <m/>
    <d v="2021-03-11T15:31:06"/>
    <d v="2021-03-12T08:00:19"/>
    <m/>
    <m/>
    <m/>
    <d v="1899-12-30T16:29:00"/>
    <s v="jueves"/>
    <s v="16:29"/>
    <d v="1899-12-30T00:00:00"/>
    <x v="0"/>
    <s v="PASADO A QA"/>
    <x v="5"/>
    <s v="CARLOS ZUÑIGA"/>
    <s v="BACKOFFICE VIDA"/>
    <s v="BD"/>
  </r>
  <r>
    <x v="5"/>
    <n v="202010275620789"/>
    <s v="http://soapweb.qa.zenitseguros.cl"/>
    <s v="Rodrigo Esteban Vistoso Martínez"/>
    <n v="6444"/>
    <s v="PASADO A QA"/>
    <s v="IIS"/>
    <s v="ZENIT"/>
    <s v="Mejora/cambio solicitado por Usuario"/>
    <s v="LORETO URZUA"/>
    <s v=" Seguir las Siguientes instrucciones 1)Respaldar destino 2)Copiar de Origen a Destino Exceptuando webconfig 3)Reciclar Pool 4)En caso de rollback restituir respaldo de paso 1"/>
    <s v="1)Ejecutar los siguientes Script desde la Carpeta Script svn llamada 09-03-2020 en BD SOAP1 - ADMSOAPZ Script.sql 2)En Caso de rollback Rollback.sql"/>
    <m/>
    <s v="NO"/>
    <s v="https://svn.bciseguros.cl/svn/Repositorio_Principal/ZENIT/IIS/WEB/SOAPWEB/branches/V10.9"/>
    <s v="[RI#202010275620789] Campa&amp;amp;ntilde;a SOAP2021 - Mejoras TI"/>
    <m/>
    <d v="2021-03-11T10:55:34"/>
    <d v="2021-03-12T07:55:03"/>
    <m/>
    <m/>
    <m/>
    <d v="1899-12-30T20:59:00"/>
    <s v="jueves"/>
    <s v="20:59"/>
    <d v="1899-12-30T00:00:00"/>
    <x v="0"/>
    <s v="PASADO A QA"/>
    <x v="2"/>
    <s v="LORETO URZUA"/>
    <s v="Zenit Seguros"/>
    <s v="BD"/>
  </r>
  <r>
    <x v="5"/>
    <n v="202006195619342"/>
    <s v="Migrar Banco Estado a Multibanco"/>
    <s v="Luis Alejandro Caceres Lopez"/>
    <n v="6447"/>
    <s v="SOLICITADO A PROD."/>
    <s v="AS400"/>
    <s v="BCI"/>
    <s v="Urgencia"/>
    <s v="JUAN PABLO VARGAS ORTIZ"/>
    <s v="N/A"/>
    <s v="N/A"/>
    <m/>
    <s v="NO"/>
    <m/>
    <s v="Homologar recaudaci&amp;oacute;n Banco Estado, dentro de recaudaci&amp;oacute;n MultiBanco"/>
    <s v="esta urgencia es por que la recaudación banco estado llegará x el multibanco"/>
    <d v="2021-03-11T17:01:20"/>
    <d v="2021-03-11T17:44:25"/>
    <d v="2021-03-11T17:51:52"/>
    <m/>
    <m/>
    <d v="1899-12-30T00:43:00"/>
    <s v="jueves"/>
    <s v="0:43"/>
    <n v="-44266.744351851848"/>
    <x v="2"/>
    <s v="PASADO A QA"/>
    <x v="11"/>
    <s v="LUIS SILVA"/>
    <s v="BCI seguros Generales"/>
    <s v="BD"/>
  </r>
  <r>
    <x v="5"/>
    <n v="202102255622025"/>
    <s v="Renovaciones Web - L&amp;iacute;neas Personales"/>
    <s v="Caricia Isabel Jara Cubillos"/>
    <n v="6445"/>
    <s v="PASADO A QA"/>
    <s v="AS400"/>
    <s v="BCI"/>
    <s v="Mejora/cambio solicitado por Usuario"/>
    <s v="ELIZABETH QUINTANA"/>
    <s v="."/>
    <s v="."/>
    <m/>
    <s v="NO"/>
    <m/>
    <s v="Revisar proceso de Renovaci&amp;oacute;n WEB"/>
    <m/>
    <d v="2021-03-11T12:24:01"/>
    <d v="2021-03-11T13:05:49"/>
    <m/>
    <m/>
    <m/>
    <d v="1899-12-30T00:41:00"/>
    <s v="jueves"/>
    <s v="0:41"/>
    <d v="1899-12-30T00:00:00"/>
    <x v="0"/>
    <s v="PASADO A QA"/>
    <x v="11"/>
    <s v="LUIS SILVA"/>
    <s v="BCI seguros Generales"/>
    <s v="BD"/>
  </r>
  <r>
    <x v="5"/>
    <n v="202101275621760"/>
    <s v="cotizadordirecto.bciseguros.cl"/>
    <s v="Francisco Gutiérrez Muñoz"/>
    <n v="6443"/>
    <s v="SOLICITADO A PROD."/>
    <s v="IIS"/>
    <s v="BCI"/>
    <s v="Error detectado por desarrollador"/>
    <s v="FELIPE ARANCIBIA"/>
    <s v="1.- Respaldar carpeta destino 2.- Copiar desde origen a carpeta de destino, no copiar web.config, ni carpeta bandeja 3.- Reciclar pool En caso de error, rollback es restaurar respaldo en carpeta de destino."/>
    <m/>
    <m/>
    <s v="NO"/>
    <s v="https://svn.bciseguros.cl/svn/Repositorio_Principal/BCI/IIS/WEB/CotizadorDirecto/branches/V4.37/Release"/>
    <s v="[RI#202101275621760] Agregar condicionado general polizas canal directo auto BCI"/>
    <m/>
    <d v="2021-03-11T10:27:29"/>
    <d v="2021-03-11T10:40:09"/>
    <d v="2021-03-11T12:10:12"/>
    <m/>
    <m/>
    <d v="1899-12-30T00:12:00"/>
    <s v="jueves"/>
    <s v="0:12"/>
    <n v="-44266.50708333333"/>
    <x v="0"/>
    <s v="PASADO A QA"/>
    <x v="2"/>
    <s v="LORETO URZUA"/>
    <s v="BCI seguros Generales"/>
    <s v="WEB"/>
  </r>
  <r>
    <x v="5"/>
    <n v="202012295621428"/>
    <s v="Apiepac"/>
    <s v="Juan Carlos Fuentes Poblete"/>
    <n v="6442"/>
    <s v="SOLICITADO A PROD."/>
    <s v="IIS"/>
    <s v="BCI"/>
    <s v="Paso en etapas"/>
    <s v="YORKA CARVAJAL"/>
    <s v="NO EJECUTAR INSTRUCCIONES DE QA, SOLUCION CARGADA POR INTEGRACION CONTINUA UTILIZANDO JENKINS Dejar la siguiente configuración en el web.config en la etiqueta &amp;lt;client&amp;gt; &amp;lt;endpoint address=&amp;quot;https://btn-mndt.servicioscca.cl/CCA/CCA-Servicios..."/>
    <m/>
    <s v="es IC"/>
    <s v="SI"/>
    <s v="https://svn.bciseguros.cl/svn/integracion_continua/BCI/API/Apiepac/trunk"/>
    <s v="[RI#202012295621428] Proyecto integraci&amp;oacute;n ePAC"/>
    <m/>
    <d v="2021-03-10T19:19:42"/>
    <d v="2021-03-11T08:53:20"/>
    <d v="2021-03-11T10:14:52"/>
    <m/>
    <m/>
    <d v="1899-12-30T13:33:00"/>
    <s v="miércoles"/>
    <s v="13:33"/>
    <n v="-44266.426990740743"/>
    <x v="0"/>
    <s v="PASADO A QA"/>
    <x v="1"/>
    <s v="DIANA PACHECO"/>
    <s v="BCI seguros Generales"/>
    <s v="WEB"/>
  </r>
  <r>
    <x v="5"/>
    <n v="202103105622144"/>
    <s v="wsIntegracionSins"/>
    <s v="Nicolás Andrés Zapata Tobar"/>
    <n v="6441"/>
    <s v="SOLICITADO A PROD."/>
    <s v="IIS"/>
    <s v="BCI"/>
    <s v="Mejora/cambio solicitado por Usuario"/>
    <s v="DANIELA ASTORGA"/>
    <s v="Respaldar version en destino Copiar carpetas imgmails (no reemplazar contenido de esta carpeta, solo agregar archivos nuevos) y bin de origen a destino En caso de error volver a version respaldada"/>
    <m/>
    <m/>
    <s v="NO"/>
    <s v="https://svn.bciseguros.cl/svn/Repositorio_Principal/BCI/IIS/WS/wsIntegracionSins/branches/V3.11/"/>
    <s v="modificaci&amp;oacute;n  comunicaci&amp;oacute;n plataforma inspecciones"/>
    <m/>
    <d v="2021-03-10T18:42:19"/>
    <d v="2021-03-11T08:52:55"/>
    <d v="2021-03-11T10:37:33"/>
    <m/>
    <m/>
    <d v="1899-12-30T14:10:00"/>
    <s v="miércoles"/>
    <s v="14:10"/>
    <n v="-44266.442743055559"/>
    <x v="0"/>
    <s v="PASADO A QA"/>
    <x v="0"/>
    <s v="PAOLA VARGAS"/>
    <s v="BCI seguros Generales"/>
    <s v="WEB"/>
  </r>
  <r>
    <x v="5"/>
    <n v="202102095621853"/>
    <s v="BotonEstado ZENIT"/>
    <s v="Luis Yeyson Matamala Cabrera"/>
    <n v="6439"/>
    <s v="SOLICITADO A PROD."/>
    <s v="IIS"/>
    <s v="ZENIT"/>
    <s v="Incidente"/>
    <s v="SEBASTIAN REALE"/>
    <s v="1. Realizar un respaldo de la publicación. 2. Eliminar el contenido en el directorio de la aplicación actual, excepto el archivo Web.config y el directorio /Static. 3. Copiar todos los archivos desde el directorio Relase en SVN al destino excepto el a..."/>
    <s v="N/A"/>
    <m/>
    <s v="NO"/>
    <s v="https://svn.bciseguros.cl/svn/Repositorio_Principal/ZENIT/IIS/WEB/BotonEstado/branches/V1.2"/>
    <s v="[RI#202102095621853] Problema pago bot&amp;oacute;n Banco Estado"/>
    <s v="Incidente - problema en el flujo de SOAP con boton banco estado - se corrige escritura en log"/>
    <d v="2021-03-10T13:14:02"/>
    <d v="2021-03-10T15:40:58"/>
    <d v="2021-03-10T17:33:19"/>
    <m/>
    <m/>
    <d v="1899-12-30T02:26:00"/>
    <s v="miércoles"/>
    <s v="2:26"/>
    <n v="-44265.731469907405"/>
    <x v="1"/>
    <s v="PASADO A QA"/>
    <x v="4"/>
    <s v="YORKA CARVAJAL"/>
    <s v="Zenit Seguros"/>
    <s v="BD"/>
  </r>
  <r>
    <x v="5"/>
    <n v="202103045622088"/>
    <s v="ACSEL"/>
    <s v="Luz Marina Carrero Gomez"/>
    <n v="6438"/>
    <s v="SOLICITADO A PROD."/>
    <s v="ACSELX"/>
    <s v="BCI"/>
    <s v="Mejora/cambio solicitado por Usuario"/>
    <s v="MARIA ELENA SORIANO"/>
    <s v="Versión: 66028 1.- Respaldar PROMENEX.fmb y PROMENEX.fmx 2.- Compilar PROMENEX.fmb y PROMENEX.fmx 3.- En caso de problemas restaurar desde respaldo punto 1."/>
    <s v="."/>
    <m/>
    <s v="NO"/>
    <s v="https://svn.bciseguros.cl/svn/Repositorio_Principal/BCI/ACSELX/V6.0/branches/V6.0/Acselx/Acsel_6i/Fuentes/Forms"/>
    <s v="[RI#202103045622088] INCORPORAR NUEVO FILTRO EN EL LIBRO DE PRODUCCION"/>
    <m/>
    <d v="2021-03-10T10:37:17"/>
    <d v="2021-03-10T10:56:50"/>
    <d v="2021-03-10T17:06:58"/>
    <m/>
    <m/>
    <d v="1899-12-30T00:19:00"/>
    <s v="miércoles"/>
    <s v="0:19"/>
    <n v="-44265.713171296295"/>
    <x v="0"/>
    <s v="PASADO A QA"/>
    <x v="5"/>
    <s v="CARLOS ZUÑIGA"/>
    <s v="BACKOFFICE VIDA"/>
    <s v="BD"/>
  </r>
  <r>
    <x v="5"/>
    <n v="202102265622038"/>
    <s v="Siniestros IM"/>
    <s v="Caricia Isabel Jara Cubillos"/>
    <n v="6437"/>
    <s v="SOLICITADO A PROD."/>
    <s v="AS400"/>
    <s v="BCI"/>
    <s v="Mejora/cambio solicitado por Usuario"/>
    <s v="EDUARDO ARRIAGADA"/>
    <s v="."/>
    <s v="."/>
    <m/>
    <s v="NO"/>
    <m/>
    <s v="[RI#202102265622038] Corregir tabla de marcas y modelos pesados en SP SNWMR15"/>
    <m/>
    <d v="2021-03-10T09:55:50"/>
    <d v="2021-03-10T10:17:49"/>
    <d v="2021-03-11T12:05:37"/>
    <m/>
    <m/>
    <d v="1899-12-30T00:21:00"/>
    <s v="miércoles"/>
    <s v="0:21"/>
    <n v="-44266.503900462965"/>
    <x v="0"/>
    <s v="PASADO A QA"/>
    <x v="11"/>
    <s v="LUIS SILVA"/>
    <s v="BCI seguros Generales"/>
    <s v="BD"/>
  </r>
  <r>
    <x v="5"/>
    <n v="201907095615570"/>
    <s v="Recadaci&amp;oacute;n PAC/PAT ZEnit"/>
    <s v="Luis Alejandro Caceres Lopez"/>
    <n v="6436"/>
    <s v="SOLICITADO A PROD."/>
    <s v="AS400"/>
    <s v="ZENIT"/>
    <s v="Mejora/cambio solicitado por Usuario"/>
    <s v="JUAN PABLO VARGAS ORTIZ"/>
    <s v="Incorporar Físico en SAVOBJ sin instalación: TSAUGCCCC biblioteca UGDSZEN0"/>
    <s v="N/A"/>
    <m/>
    <s v="NO"/>
    <m/>
    <s v="BUS RECAUDACION - FASE II - Homologaci&amp;oacute;n PAC/PAT Zenit Seguros"/>
    <m/>
    <d v="2021-03-09T17:37:24"/>
    <d v="2021-03-10T08:30:34"/>
    <d v="2021-03-10T16:12:05"/>
    <m/>
    <m/>
    <d v="1899-12-30T14:53:00"/>
    <s v="martes"/>
    <s v="14:53"/>
    <n v="-44265.675057870372"/>
    <x v="0"/>
    <s v="PASADO A QA"/>
    <x v="11"/>
    <s v="LUIS SILVA"/>
    <s v="Zenit Seguros"/>
    <s v="BD"/>
  </r>
  <r>
    <x v="5"/>
    <n v="202103055622106"/>
    <s v="ApiControlAcceso"/>
    <s v="Victor Marcelo Oliva Espina"/>
    <n v="6427"/>
    <s v="RECHAZADO"/>
    <s v="IIS"/>
    <s v="BCI"/>
    <s v="Mejora/cambio solicitado por Usuario"/>
    <s v="SILVANA LANDAETA"/>
    <s v="Instrucciones Release/Componentes 1) Respaldar sitio actual 2) Copiar de origen a destino, omitir web.config y properties config En caso de error realizar rollback: a) Restaurar respaldo solicitado en punto 1"/>
    <s v="Tiene instrucciones a Base de Datos? Si Instrucciones BD: Base de datos: SID: Q11 Esquema: ADMPERFILES - Ejecutar scripts, enumerados en orden de ejecución favor iniciar desde el numero 3 en adelante, ubicados en la ruta SVN: &amp;quot;/Scripts/2.8/Actu..."/>
    <s v="Problema sintaxis script"/>
    <s v="NO"/>
    <s v="https://svn.bciseguros.cl/svn/Repositorio_Principal/BCI/IIS/WS/ApiControlAcceso/branches/LineaDesarrollo"/>
    <s v="RI202103055622106 Control de acceso valor corredor y total cartera"/>
    <m/>
    <d v="2021-03-09T11:32:16"/>
    <d v="2021-03-09T17:28:27"/>
    <m/>
    <m/>
    <m/>
    <d v="1899-12-30T05:56:00"/>
    <s v="martes"/>
    <s v="5:56"/>
    <d v="1899-12-30T00:00:00"/>
    <x v="0"/>
    <s v="RECHAZADO"/>
    <x v="1"/>
    <s v="DIANA PACHECO"/>
    <s v="BCI seguros Generales"/>
    <s v="BD"/>
  </r>
  <r>
    <x v="5"/>
    <n v="202010275620789"/>
    <s v="backofficesoapbcizenit"/>
    <s v="Rodrigo Esteban Vistoso Martínez"/>
    <n v="6435"/>
    <s v="SOLICITADO A PROD."/>
    <s v="IIS"/>
    <s v="BCI"/>
    <s v="Mejora/cambio solicitado por Usuario"/>
    <s v="LORETO URZUA"/>
    <s v="Seguir los siguientes pasos 1)Respaldar destino 2)Copiar desde origen a destino Exceptuando Webconfig y carpeta Logs. 3)Reciclar Pool 4)En caso de rollback restituir respaldo de paso 1"/>
    <m/>
    <m/>
    <s v="NO"/>
    <s v="https://svn.bciseguros.cl/svn/Repositorio_Principal/BCI/IIS/WEB/BackOfficeSoapBciZenit/branches/V1.9/"/>
    <s v="[RI#202010275620789] Campa&amp;ntilde;a SOAP2021 - Mejoras TI"/>
    <m/>
    <d v="2021-03-09T16:35:16"/>
    <d v="2021-03-09T17:25:14"/>
    <d v="2021-03-09T17:27:57"/>
    <m/>
    <m/>
    <d v="1899-12-30T00:49:00"/>
    <s v="martes"/>
    <s v="0:49"/>
    <n v="-44264.727743055555"/>
    <x v="0"/>
    <s v="PASADO A QA"/>
    <x v="2"/>
    <s v="LORETO URZUA"/>
    <s v="BCI seguros Generales"/>
    <s v="WEB"/>
  </r>
  <r>
    <x v="5"/>
    <n v="202010275620789"/>
    <s v="SOAPWEB"/>
    <s v="Rodrigo Esteban Vistoso Martínez"/>
    <n v="6432"/>
    <s v="SOLICITADO A PROD."/>
    <s v="IIS"/>
    <s v="BCI"/>
    <s v="Nuevo"/>
    <s v="LORETO URZUA"/>
    <s v="Seguir las Siguientes instrucciones  1)Respaldar destino 2)Copiar de Origen a Destino Exceptuando webconfig 4)Reciclar Pool 5)En caso de rollback restituir respaldo de paso 1"/>
    <s v="1)Ejecutar los siguientes Script desde la Carpeta Script svn llamada 09-03-2020 en BD SOAP1 - ADMSOAP Script.sql 2)En Caso de rollback Rollback.sql"/>
    <m/>
    <s v="NO"/>
    <s v="https://svn.bciseguros.cl/svn/Repositorio_Principal/BCI/IIS/WEB/SOAPWEB/branches/V14.8"/>
    <s v="[RI#202010275620789] Campa&amp;ntilde;a SOAP2021 - Mejoras TI"/>
    <m/>
    <d v="2021-03-09T12:05:27"/>
    <d v="2021-03-09T17:10:21"/>
    <d v="2021-03-09T17:17:23"/>
    <m/>
    <m/>
    <d v="1899-12-30T05:04:00"/>
    <s v="martes"/>
    <s v="5:4"/>
    <n v="-44264.720405092594"/>
    <x v="0"/>
    <s v="PASADO A QA"/>
    <x v="2"/>
    <s v="LORETO URZUA"/>
    <s v="BCI seguros Generales"/>
    <s v="BD"/>
  </r>
  <r>
    <x v="5"/>
    <n v="202007275619759"/>
    <s v="ApiTarificarHogar"/>
    <s v="Víctor Danilo Carreño Leal"/>
    <n v="6434"/>
    <s v="SOLICITADO A PROD."/>
    <s v="IIS"/>
    <s v="BCI"/>
    <s v="Incidente"/>
    <s v="SILVANA LANDAETA"/>
    <s v="(Ya puesto en QA con Integración continua) Web - Respaldar sitio en destino - Copiar de origen a destino, excepción de web.config y Log ** En caso de error restaurar sitio con respaldo Incidente nro: 736"/>
    <s v="(Ya se encuentra ejecutado en QA)   BD (base de datos Q11) - En esquema ADMGESHOGAR los siguientes script que se encuentran en &amp;quot;Scripts/03-03-2021&amp;quot;: Script: 1 .- SCRIPT ADMGESHOGAR.sql En caso de error ejecutar el Rollback: 2 .- ROLLBACK ADMG..."/>
    <s v="es IC"/>
    <s v="SI"/>
    <s v="https://svn.bciseguros.cl/svn/integracion_continua/BCI/API/ApiTarificarHogar/branches/Linea Desarrollo"/>
    <s v="[RI#202007275619759] [Proyecto comercializaci&amp;oacute;n]: API tarificar hogar"/>
    <s v="Incidente - problema en la validación por rut negativo mal implementado que impide tarificar algunos corredores"/>
    <d v="2021-03-09T16:32:51"/>
    <d v="2021-03-09T16:55:34"/>
    <d v="2021-03-09T17:06:41"/>
    <m/>
    <m/>
    <d v="1899-12-30T00:22:00"/>
    <s v="martes"/>
    <s v="0:22"/>
    <n v="-44264.71297453704"/>
    <x v="1"/>
    <s v="PASADO A QA"/>
    <x v="2"/>
    <s v="LORETO URZUA"/>
    <s v="BCI seguros Generales"/>
    <s v="BD"/>
  </r>
  <r>
    <x v="5"/>
    <n v="202009235620390"/>
    <s v="CotizadorIncendio"/>
    <s v="Víctor Danilo Carreño Leal"/>
    <n v="6433"/>
    <s v="SOLICITADO A PROD."/>
    <s v="IIS"/>
    <s v="BCI"/>
    <s v="Incidente"/>
    <s v="SILVANA LANDAETA"/>
    <s v="web - Respaldar sitio en destino - Copiar de origen a destino, excepción de web.config, nlog.config, Configuracion y Log ** En caso de error o rollback, restaurar sitio con respaldo. Nro. Incidente: 735"/>
    <m/>
    <s v="es IC"/>
    <s v="SI"/>
    <s v="https://svn.bciseguros.cl/svn/integracion_continua/BCI/WEB/CotizadorTransporte/branches/Linea_Desarrollo"/>
    <s v="[RI#202009235620390] [Proyecto comercializaci&amp;oacute;n]: Incendio Comercial"/>
    <s v="Incidente - Comercialización Digital - problema al emitir polizas de comunidades (cuando se selecciona sismo) ya que apunta a un valor nulo cuando arma el json que se va emitir al as400"/>
    <d v="2021-03-09T16:18:43"/>
    <d v="2021-03-09T16:55:15"/>
    <d v="2021-03-09T16:59:03"/>
    <m/>
    <m/>
    <d v="1899-12-30T00:36:00"/>
    <s v="martes"/>
    <s v="0:36"/>
    <n v="-44264.707673611112"/>
    <x v="1"/>
    <s v="PASADO A QA"/>
    <x v="2"/>
    <s v="LORETO URZUA"/>
    <s v="BCI seguros Generales"/>
    <s v="WEB"/>
  </r>
  <r>
    <x v="5"/>
    <n v="202102265622043"/>
    <s v="Recaudaci&amp;oacute;n Ensemble"/>
    <s v="Luz Marina Carrero Gomez"/>
    <n v="6410"/>
    <s v="SOLICITADO A PROD."/>
    <s v="Ensemble"/>
    <s v="BCI"/>
    <s v="Mejora/cambio solicitado por Usuario"/>
    <s v="MARIA ELENA SORIANO"/>
    <s v="."/>
    <s v="Versión:  65891 1) Respaldar los siguientes objetos de esquema ADMENS.   1.1) ADMENS.ENS_PKG_VALIDACIONES_CONCOM   1.2) ADMENS.ENS_PKG_CARGAS_VIDA   1.3) ADMENS.ENS_PKG_HOMOLOGACIONES_VIDA   1.4) ADMENS.ENS_PKG_PROCESA_BAJAS   1.5) ADMENS.ENS_PKG_PRINC..."/>
    <m/>
    <s v="NO"/>
    <s v="https://svn.bciseguros.cl/svn/Repositorio_Principal/BCI/ACSELX/V6.0/branches/V6.0/Acselx/Acsel_6i"/>
    <s v="Nuevo"/>
    <m/>
    <d v="2021-03-04T16:59:01"/>
    <d v="2021-03-09T13:48:57"/>
    <d v="2021-03-09T17:07:29"/>
    <m/>
    <m/>
    <d v="1900-01-03T20:49:00"/>
    <s v="jueves"/>
    <s v="116:49"/>
    <n v="-44264.713530092595"/>
    <x v="0"/>
    <s v="PASADO A QA"/>
    <x v="7"/>
    <s v="CARLOS ZUÑIGA"/>
    <s v="BCI seguros Generales"/>
    <s v="BD"/>
  </r>
  <r>
    <x v="5"/>
    <n v="202103095622130"/>
    <s v="ApiEnvioCorreo.bciseguros.cl"/>
    <s v="Esteban Antonio Ortega Mora"/>
    <n v="6431"/>
    <s v="SOLICITADO A PROD."/>
    <s v="IIS"/>
    <s v="BCI"/>
    <s v="Paso en etapas"/>
    <s v="LORETO URZUA"/>
    <s v="1.- Crear sitio ApiEnvioCorreo.bciseguros.cl, misma configuracion ambiente QA , framework 4 integrado 2.- Crear DNS interno para sitio. 3.- Copiar desde ApiEnvioCorreo.qa.bciseguros.cl a sitio ApiEnvioCorreo.bciseguros.cl todo el contenido."/>
    <s v="N/A"/>
    <m/>
    <s v="SI"/>
    <s v="https://svn.bciseguros.cl/svn/integracion_continua/BCI/API/ApiEnvioCorreo/branches/Linea_Desarrollo/Fuentes/"/>
    <s v="[RI#202103095622130] Envio de correos por MailJet"/>
    <m/>
    <d v="2021-03-09T11:35:51"/>
    <d v="2021-03-09T11:39:51"/>
    <d v="2021-03-09T11:48:57"/>
    <m/>
    <m/>
    <d v="1899-12-30T00:04:00"/>
    <s v="martes"/>
    <s v="0:4"/>
    <n v="-44264.492326388892"/>
    <x v="0"/>
    <s v="PASADO A QA"/>
    <x v="2"/>
    <s v="LORETO URZUA"/>
    <s v="BCI seguros Generales"/>
    <s v="BD"/>
  </r>
  <r>
    <x v="5"/>
    <n v="202011055620910"/>
    <s v="Emite solictud de Pagos"/>
    <s v="Marcelo Alejandro Pontigo Valenzuela"/>
    <n v="6430"/>
    <s v="SOLICITADO A PROD."/>
    <s v="AS400"/>
    <s v="BCI"/>
    <s v="Mejora/cambio solicitado por Usuario"/>
    <s v="PATRICIA GONZALEZ MOYA"/>
    <s v="Pasar en consecuencia"/>
    <m/>
    <m/>
    <s v="NO"/>
    <m/>
    <s v="Se requiere validador contable de cuadratura de pagos"/>
    <m/>
    <d v="2021-03-09T09:30:40"/>
    <d v="2021-03-09T10:06:23"/>
    <d v="2021-03-24T18:04:34"/>
    <m/>
    <m/>
    <d v="1899-12-30T00:35:00"/>
    <s v="martes"/>
    <s v="0:35"/>
    <n v="-44279.753171296295"/>
    <x v="0"/>
    <s v="PASADO A QA"/>
    <x v="11"/>
    <s v="LUIS SILVA"/>
    <s v="BCI seguros Generales"/>
    <s v="WEB"/>
  </r>
  <r>
    <x v="5"/>
    <n v="202010155620655"/>
    <s v="Siniestros RF"/>
    <s v="Caricia Isabel Jara Cubillos"/>
    <n v="6429"/>
    <s v="PASADO A QA"/>
    <s v="AS400"/>
    <s v="BCI"/>
    <s v="Mejora/cambio solicitado por Usuario"/>
    <s v="WALDO VALDES"/>
    <s v="."/>
    <m/>
    <m/>
    <s v="NO"/>
    <m/>
    <s v="Mantenedor para Tabla de Gama Alta (SNABCMGA)"/>
    <m/>
    <d v="2021-03-09T09:24:14"/>
    <d v="2021-03-09T10:05:15"/>
    <m/>
    <m/>
    <m/>
    <d v="1899-12-30T00:41:00"/>
    <s v="martes"/>
    <s v="0:41"/>
    <d v="1899-12-30T00:00:00"/>
    <x v="0"/>
    <s v="PASADO A QA"/>
    <x v="11"/>
    <s v="LUIS SILVA"/>
    <s v="BCI seguros Generales"/>
    <s v="WEB"/>
  </r>
  <r>
    <x v="5"/>
    <n v="202010155620668"/>
    <s v="Siniestros RF"/>
    <s v="Caricia Isabel Jara Cubillos"/>
    <n v="6428"/>
    <s v="PASADO A QA"/>
    <s v="AS400"/>
    <s v="BCI"/>
    <s v="Mejora/cambio solicitado por Usuario"/>
    <s v="WALDO VALDES"/>
    <s v="."/>
    <s v="."/>
    <m/>
    <s v="NO"/>
    <m/>
    <s v="Modificar programa de asignaci&amp;oacute;n por Gama Alta y Gama Alta Ampliada"/>
    <m/>
    <d v="2021-03-09T09:21:07"/>
    <d v="2021-03-09T09:53:26"/>
    <m/>
    <m/>
    <m/>
    <d v="1899-12-30T00:32:00"/>
    <s v="martes"/>
    <s v="0:32"/>
    <d v="1899-12-30T00:00:00"/>
    <x v="0"/>
    <s v="PASADO A QA"/>
    <x v="11"/>
    <s v="LUIS SILVA"/>
    <s v="BCI seguros Generales"/>
    <s v="BD"/>
  </r>
  <r>
    <x v="5"/>
    <n v="202101055621515"/>
    <s v="Siniestros IM"/>
    <s v="Caricia Isabel Jara Cubillos"/>
    <n v="6422"/>
    <s v="PASADO A QA"/>
    <s v="AS400"/>
    <s v="ZENIT"/>
    <s v="Mejora/cambio solicitado por Usuario"/>
    <s v="CARLOS TOLEDO"/>
    <s v="."/>
    <s v="."/>
    <m/>
    <s v="NO"/>
    <m/>
    <s v="Modificar Campo Correo LEUGDID.IRABGSIV Zenit"/>
    <m/>
    <d v="2021-03-08T17:07:12"/>
    <d v="2021-03-09T08:43:18"/>
    <m/>
    <m/>
    <m/>
    <d v="1899-12-30T15:36:00"/>
    <s v="lunes"/>
    <s v="15:36"/>
    <d v="1899-12-30T00:00:00"/>
    <x v="0"/>
    <s v="PASADO A QA"/>
    <x v="11"/>
    <s v="LUIS SILVA"/>
    <s v="Zenit Seguros"/>
    <s v="BD"/>
  </r>
  <r>
    <x v="5"/>
    <n v="202102165621916"/>
    <s v="VISUALTIME"/>
    <s v="Juan Pablo Lizama Lira"/>
    <n v="6423"/>
    <s v="SOLICITADO A PROD."/>
    <s v="Otros"/>
    <s v="BCI"/>
    <s v="Incidente"/>
    <s v="ANTONIO ARAVENA RIQUELME"/>
    <s v="0) Ir al servidor de de QA APP de VisualTime. 1) Respaldar el archivo resbatch.aspx que se debiese encontrar en la siguiente ruta: WebApplication\VTimeNet\batch\batchtra\resbatch.aspx 2) Reemplazar resbatch.aspx desde SVN: /Release/WebApplication/VTi..."/>
    <s v="0) Ir al servidor de de QA BD de VisualTime. (Q05) - Esquema INSUDB 1) Respaldar los procedures: INSPOSTGIL7860_0 , INSPOSTGIL7860_1, INSPOSTGIL7860_2, INSPOSTGIL7860_3, INSPOSTGIL7860_5 2) Ejecutar procedures y script de SVN: a) \Scripts\Procedures (..."/>
    <m/>
    <s v="NO"/>
    <s v="https://svn.bciseguros.cl/svn/Repositorio_Principal/BCI/IIS/WEB/VisualTime/branches/V1.3/"/>
    <s v="Declaraciones Juradas AT2021"/>
    <s v="Favor pasar la urgencia de las declaraciones juradas, este sistema no tienen ambiente de pruebas, ojo con el criterio para rechazar los pasos"/>
    <d v="2021-03-08T17:13:16"/>
    <d v="2021-03-08T18:25:45"/>
    <d v="2021-03-08T18:44:37"/>
    <m/>
    <m/>
    <d v="1899-12-30T01:12:00"/>
    <s v="lunes"/>
    <s v="1:12"/>
    <n v="-44263.7809837963"/>
    <x v="1"/>
    <s v="PASADO A QA"/>
    <x v="6"/>
    <s v="CARLA IQUIRA"/>
    <s v="BCI seguros Generales"/>
    <s v="BD"/>
  </r>
  <r>
    <x v="5"/>
    <n v="202007275619747"/>
    <s v="ApiCotMulRamo"/>
    <s v="Víctor Danilo Carreño Leal"/>
    <n v="6426"/>
    <s v="SOLICITADO A PROD."/>
    <s v="IIS"/>
    <s v="BCI"/>
    <s v="Incidente"/>
    <s v="SILVANA LANDAETA"/>
    <s v="(Ya puesto en QA) Web - Respaldar sitio en destino - Copiar de Origen a destino, excepción web.config, NLog.config, Log y Documentos ** En caso de error restaurar sitio con respaldo. Nro. Incidente: 735"/>
    <m/>
    <s v="Es IC"/>
    <s v="SI"/>
    <s v="https://svn.bciseguros.cl/svn/integracion_continua/BCI/API/ApiCotMulRamo/branches/Linea Desarrollo"/>
    <s v="[RI#202007275619747] [Proyecto comercializaci&amp;oacute;n]: API cot multiramo"/>
    <s v="Favor pasar con urgencia este incidente de nuevos cotizadores"/>
    <d v="2021-03-08T17:39:18"/>
    <d v="2021-03-08T18:07:33"/>
    <d v="2021-03-09T12:29:03"/>
    <m/>
    <m/>
    <d v="1899-12-30T00:28:00"/>
    <s v="lunes"/>
    <s v="0:28"/>
    <n v="-44264.520173611112"/>
    <x v="1"/>
    <s v="PASADO A QA"/>
    <x v="2"/>
    <s v="LORETO URZUA"/>
    <s v="BCI seguros Generales"/>
    <s v="WEB"/>
  </r>
  <r>
    <x v="5"/>
    <n v="202103055622106"/>
    <s v="ControldeAcceso"/>
    <s v="Victor Marcelo Oliva Espina"/>
    <n v="6425"/>
    <s v="SOLICITADO A PROD."/>
    <s v="IIS"/>
    <s v="BCI"/>
    <s v="Mejora/cambio solicitado por Usuario"/>
    <s v="SILVANA LANDAETA"/>
    <s v="Instrucciones Relase/Componentes 1) Respaldar sitio actual 2) Copiar de origen a destino, omitir web.config y properties config En caso de error realizar rollback a) Restaurar respaldo solicitado en punto 1"/>
    <s v="No aplica"/>
    <m/>
    <s v="NO"/>
    <s v="https://svn.bciseguros.cl/svn/Repositorio_Principal/BCI/IIS/WEB/ControlAcceso/branches/LineaDesarrollo"/>
    <s v="RI202103055622106 Control de acceso valor corredor y total cartera"/>
    <m/>
    <d v="2021-03-08T17:32:42"/>
    <d v="2021-03-08T17:44:20"/>
    <d v="2021-03-23T10:29:55"/>
    <m/>
    <m/>
    <d v="1899-12-30T00:11:00"/>
    <s v="lunes"/>
    <s v="0:11"/>
    <n v="-44278.437442129631"/>
    <x v="0"/>
    <s v="PASADO A QA"/>
    <x v="1"/>
    <s v="DIANA PACHECO"/>
    <s v="BCI seguros Generales"/>
    <s v="BD"/>
  </r>
  <r>
    <x v="5"/>
    <n v="202103055622106"/>
    <s v="ControldeAcceso"/>
    <s v="Daniel Alejandro Barraza Rodríguez"/>
    <n v="6424"/>
    <s v="RECHAZADO"/>
    <s v="IIS"/>
    <s v="BCI"/>
    <s v="Mejora/cambio solicitado por Usuario"/>
    <s v="SILVANA LANDAETA"/>
    <s v="Instrucciones Relase/Componentes 1) Respaldar sitio actual 2) Copiar de origen a destino, omitir web.config y properties config En caso de error realizar rollback: a) Restaurar respaldo solicitado en punto 1"/>
    <m/>
    <s v="Cancelada por Desarrollador"/>
    <s v="NO"/>
    <s v="https://svn.bciseguros.cl/svn/Repositorio_Principal/BCI/IIS/WEB/ControlAcceso/branches/LineaDesarrollo"/>
    <s v="202103055622106 Control de acceso valor corredor y total cartera"/>
    <m/>
    <d v="2021-03-08T17:21:20"/>
    <d v="2021-03-08T17:33:11"/>
    <m/>
    <m/>
    <m/>
    <d v="1899-12-30T00:11:00"/>
    <s v="lunes"/>
    <s v="0:11"/>
    <d v="1899-12-30T00:00:00"/>
    <x v="0"/>
    <s v="RECHAZADO"/>
    <x v="1"/>
    <s v="DIANA PACHECO"/>
    <s v="BCI seguros Generales"/>
    <s v="WEB"/>
  </r>
  <r>
    <x v="5"/>
    <n v="202103015622049"/>
    <s v="ACSEL"/>
    <s v="Luis Muñoz Manriquez"/>
    <n v="6420"/>
    <s v="SOLICITADO A PROD."/>
    <s v="ACSELX"/>
    <s v="BCI"/>
    <s v="Mejora/cambio solicitado por Usuario"/>
    <s v="ESTEBAN  ORTEGA"/>
    <s v="* No aplica*"/>
    <s v="** SVN    65934  ** ESQUEMA : ACSEL BASE : P01 1.Ejecutar  script       ACS_WEBBCI_CARGA_POL01.SQL 2. en caso de Rollback ejecutar    ACS_WEBBCI_CARGA_POL01_ROLLBACK.SQL"/>
    <m/>
    <s v="NO"/>
    <s v="https://svn.bciseguros.cl/svn/Repositorio_Principal/BCI/ACSELX/V6.0/branches/V6.0/Acselx/Acsel_6i/BasedeDatos"/>
    <s v="[RI#202103015622049] Actualizar rutina de pago automatico en carga automatica vida"/>
    <m/>
    <d v="2021-03-08T14:10:58"/>
    <d v="2021-03-08T17:11:37"/>
    <d v="2021-03-09T01:21:25"/>
    <m/>
    <m/>
    <d v="1899-12-30T03:00:00"/>
    <s v="lunes"/>
    <s v="3:0"/>
    <n v="-44264.056539351855"/>
    <x v="0"/>
    <s v="PASADO A QA"/>
    <x v="5"/>
    <s v="PAOLA CONTRERAS"/>
    <s v="BACKOFFICE VIDA"/>
    <s v="BD"/>
  </r>
  <r>
    <x v="5"/>
    <n v="202102165621916"/>
    <s v="VISUALTIME"/>
    <s v="Juan Pablo Lizama Lira"/>
    <n v="6418"/>
    <s v="RECHAZADO"/>
    <s v="Otros"/>
    <s v="BCI"/>
    <s v="Urgencia"/>
    <s v="ANTONIO ARAVENA RIQUELME"/>
    <s v="0) Ir al servidor de de QA APP de VisualTime. 1) Respaldar el archivo resbatch.aspx que se debiese encontrar en la siguiente ruta: WebApplication\VTimeNet\batch\batchtra\resbatch.aspx 2) Reemplazar resbatch.aspx desde SVN: /Release/WebApplication/VTi..."/>
    <s v="0) Ir al servidor de de QA BD de VisualTime. (Q05) - Esquema INSUDB 1) Respaldar los procedures: INSPOSTGIL7860_0 , INSPOSTGIL7860_1, INSPOSTGIL7860_2, INSPOSTGIL7860_3, INSPOSTGIL7860_5 2) Ejecutar procedures y script de SVN: a) \Scripts\Procedures (..."/>
    <s v="Problema ejecucion script"/>
    <s v="NO"/>
    <s v="https://svn.bciseguros.cl/svn/Repositorio_Principal/BCI/IIS/WEB/VisualTime/branches/V1.3/"/>
    <s v="Declaraciones Juradas AT2021"/>
    <s v="Favor pasar, se requiere con urgencias las declaraciones juradas"/>
    <d v="2021-03-08T09:39:39"/>
    <d v="2021-03-08T16:08:16"/>
    <m/>
    <m/>
    <m/>
    <d v="1899-12-30T06:28:00"/>
    <s v="lunes"/>
    <s v="6:28"/>
    <d v="1899-12-30T00:00:00"/>
    <x v="2"/>
    <s v="RECHAZADO"/>
    <x v="6"/>
    <s v="CARLA IQUIRA"/>
    <s v="BCI seguros Generales"/>
    <s v="BD"/>
  </r>
  <r>
    <x v="5"/>
    <n v="202102245621999"/>
    <s v="CARGAS MASIVAS"/>
    <s v="Caricia Isabel Jara Cubillos"/>
    <n v="6419"/>
    <s v="SOLICITADO A PROD."/>
    <s v="AS400"/>
    <s v="BCI"/>
    <s v="Mejora/cambio solicitado por Usuario"/>
    <s v="CARLOS TOLEDO"/>
    <s v="."/>
    <s v="."/>
    <m/>
    <s v="NO"/>
    <m/>
    <s v="Replicar Programa de Carga Mesos para Mesos AG"/>
    <m/>
    <d v="2021-03-08T11:14:47"/>
    <d v="2021-03-08T11:25:59"/>
    <d v="2021-03-24T09:32:25"/>
    <m/>
    <m/>
    <d v="1899-12-30T00:11:00"/>
    <s v="lunes"/>
    <s v="0:11"/>
    <n v="-44279.397511574076"/>
    <x v="0"/>
    <s v="PASADO A QA"/>
    <x v="11"/>
    <s v="LUIS SILVA"/>
    <s v="BCI seguros Generales"/>
    <s v="BD"/>
  </r>
  <r>
    <x v="5"/>
    <n v="202102245621999"/>
    <s v="CARGAS MASIVAS"/>
    <s v="Caricia Isabel Jara Cubillos"/>
    <n v="6411"/>
    <s v="RECHAZADO"/>
    <s v="AS400"/>
    <s v="BCI"/>
    <s v="Mejora/cambio solicitado por Usuario"/>
    <s v="CARLOS TOLEDO"/>
    <s v="."/>
    <m/>
    <s v="Cancelada por Desarrollador"/>
    <s v="NO"/>
    <m/>
    <s v="Replicar Programa de Carga Mesos para Mesos AG"/>
    <m/>
    <d v="2021-03-04T17:06:59"/>
    <d v="2021-03-08T11:20:58"/>
    <m/>
    <m/>
    <m/>
    <d v="1900-01-02T18:13:00"/>
    <s v="jueves"/>
    <s v="90:13"/>
    <d v="1899-12-30T00:00:00"/>
    <x v="0"/>
    <s v="RECHAZADO"/>
    <x v="11"/>
    <s v="LUIS SILVA"/>
    <s v="BCI seguros Generales"/>
    <s v="WEB"/>
  </r>
  <r>
    <x v="5"/>
    <n v="202102165621916"/>
    <s v="VISUALTIME"/>
    <s v="Juan Pablo Lizama Lira"/>
    <n v="6414"/>
    <s v="RECHAZADO"/>
    <s v="IIS"/>
    <s v="BCI"/>
    <s v="Mejora/cambio solicitado por Usuario"/>
    <s v="ANTONIO ARAVENA RIQUELME"/>
    <s v="0) Ir al servidor de de QA APP de VisualTime. 1) Respaldar el archivo resbatch.aspx que se debiese encontrar en la siguiente ruta: WebApplication\VTimeNet\batch\batchtra\resbatch.aspx 2) Reemplazar resbatch.aspx desde SVN: https://svn.bciseguros.cl/s..."/>
    <s v="N/A"/>
    <s v="Instrucciones con ruta SVN"/>
    <s v="NO"/>
    <s v="https://svn.bciseguros.cl/svn/Repositorio_Principal/BCI/IIS/WEB/VisualTime/branches/V1.3/Release"/>
    <s v="Declaraciones Juradas AT2021"/>
    <s v="Favor ver con prioridad ya que impacta en las declaraciones Juradas, tema normativo y con plazo establecido"/>
    <d v="2021-03-05T09:40:38"/>
    <d v="2021-03-08T09:12:56"/>
    <m/>
    <m/>
    <m/>
    <d v="1900-01-01T23:32:00"/>
    <s v="viernes"/>
    <s v="71:32"/>
    <d v="1899-12-30T00:00:00"/>
    <x v="0"/>
    <s v="RECHAZADO"/>
    <x v="6"/>
    <s v="CARLA IQUIRA"/>
    <s v="BCI seguros Generales"/>
    <s v="BD"/>
  </r>
  <r>
    <x v="5"/>
    <n v="202004285618734"/>
    <s v="Endosos en punta (Endosos Web)"/>
    <s v="Pablo Antonio Lorca Retamales"/>
    <n v="6413"/>
    <s v="SOLICITADO A PROD."/>
    <s v="Otros"/>
    <s v="BCI"/>
    <s v="Paso en etapas"/>
    <s v="CARLOS MU&amp;amp;NTILDE;OZ"/>
    <s v="a.- BACKUP:  1.- No es necesario realizar BACKUP. b.- PASO a QA: 1.- Eliminar todo el contenido y pasar desde origen a destino. c.- ROLLBACK: 1.- dado que no hay BACKUP, no es necesario ROLLBACK."/>
    <m/>
    <m/>
    <s v="NO"/>
    <s v="https://svn.bciseguros.cl/svn/Repositorio_Principal/BCI/ANGULAR/EndososWeb/branches/V4.8/Release/"/>
    <s v="Endoso Web Fase III"/>
    <m/>
    <d v="2021-03-04T17:24:57"/>
    <d v="2021-03-08T09:12:33"/>
    <d v="2021-03-18T12:22:54"/>
    <m/>
    <m/>
    <d v="1900-01-02T15:47:00"/>
    <s v="jueves"/>
    <s v="87:47"/>
    <n v="-44273.515902777777"/>
    <x v="0"/>
    <s v="PASADO A QA"/>
    <x v="0"/>
    <s v="PAOLA VARGAS"/>
    <s v="BCI seguros Generales"/>
    <s v="WEB"/>
  </r>
  <r>
    <x v="5"/>
    <n v="202102055621834"/>
    <s v="CAMBIO DE CAUSAL 060 A 046 DE LOS SINIESTROS QUE SE ENCUENTREN CERRADOS"/>
    <s v="Maria Luisa Chitu Chaumes"/>
    <n v="6403"/>
    <s v="SOLICITADO A PROD."/>
    <s v="ACSELX"/>
    <s v="BCI"/>
    <s v="Mejora/cambio solicitado por Usuario"/>
    <s v="SUSANA TELLO"/>
    <s v=" Instrucciones para Forms y reportes: 1. Respaldar los forms CIESIPRE.FMB y CIESIPRE.FMX existentes 2. Copiar los componentes CIESIPRE.FMB y CIESIPRE.FMX desde la ruta origen en SVN 65873 al destino 3. Recuperar los forms respaldados en el punto 1"/>
    <s v="Instrucciones para Base de Datos: 1. Copiar los componentes desde ruta origen en SVN 65873 al destino 2. Ejecutar script -&amp;gt;  pr_siniestro_desa.sql 3. En caso de error ejecutar script -&amp;gt; pr_siniestro_rollback.sql"/>
    <m/>
    <s v="NO"/>
    <s v="https://svn.bciseguros.cl/svn/Repositorio_Principal/BCI/ACSELX/V6.0/branches/V6.0/Acselx/Acsel_6i"/>
    <s v="[RI#202102055621834] CAMBIO DE CAUSAL 060 A 046 DE LOS SINIESTROS QUE SE ENCUENTREN CERRADOS"/>
    <m/>
    <d v="2021-03-03T18:39:56"/>
    <d v="2021-03-08T08:42:19"/>
    <d v="2021-03-08T18:02:04"/>
    <m/>
    <m/>
    <d v="1900-01-03T14:02:00"/>
    <s v="miércoles"/>
    <s v="110:2"/>
    <n v="-44263.751435185186"/>
    <x v="0"/>
    <s v="PASADO A QA"/>
    <x v="5"/>
    <s v="CARLOS ZUÑIGA"/>
    <s v="BACKOFFICE VIDA"/>
    <s v="BD"/>
  </r>
  <r>
    <x v="5"/>
    <n v="202101195621678"/>
    <s v="gestionoportunidades.bciseguros.cl"/>
    <s v="Francisco Gutiérrez Muñoz"/>
    <n v="6393"/>
    <s v="SOLICITADO A PROD."/>
    <s v="IIS"/>
    <s v="BCI"/>
    <s v="Mejora/cambio solicitado por Usuario"/>
    <s v="FELIPE ARANCIBIA"/>
    <s v="1.- Respaldar carpeta de destino 2.- Copiar desde SVN release a destino, no copiar archivo web.config 3.- Reciclar pool sitio. En caso de error, restaurar respaldo de sitio"/>
    <s v="#Repaso QA, solo ejecutar script &amp;quot;5 procedimientos.sql&amp;quot;, los demas script ya estan en QA# Ejecutar script en base Q11 esquema ADMGESOP: &amp;quot;5 Procedimientos.SQL&amp;quot; En caso de error, ejecutar rollback archivo &amp;quot;Rollback_QA.sql&amp;quot;"/>
    <m/>
    <s v="NO"/>
    <s v="https://svn.bciseguros.cl/svn/Repositorio_Principal/BCI/IIS/WEB/GestionOportunidades/branches/V2.33/Release"/>
    <s v="[PP][SEGURO DE AUTO] Incentivos Autom&amp;aacute;ticos GO  GestionOportunidades"/>
    <m/>
    <d v="2021-03-02T17:52:36"/>
    <d v="2021-03-08T08:35:40"/>
    <d v="2021-03-16T09:30:21"/>
    <m/>
    <m/>
    <d v="1900-01-04T14:43:00"/>
    <s v="martes"/>
    <s v="134:43"/>
    <n v="-44271.39607638889"/>
    <x v="0"/>
    <s v="PASADO A QA"/>
    <x v="2"/>
    <s v="LORETO URZUA"/>
    <s v="BCI seguros Generales"/>
    <s v="BD"/>
  </r>
  <r>
    <x v="5"/>
    <n v="202102255622036"/>
    <s v="WebPayWs"/>
    <s v="Luis Yeyson Matamala Cabrera"/>
    <n v="6417"/>
    <s v="PASADO A QA"/>
    <s v="Java"/>
    <s v="BCI"/>
    <s v="Urgencia"/>
    <s v="LORETO URZUA"/>
    <s v="1- Ingresar al servidor 100.100.2.108 a la ruta &amp;quot;/opt/jws-3.0/tomcat8/webapps&amp;quot; mediante Putty o WinSCP y respaldar en el equipo local archivo &amp;quot;WebPayWs.war&amp;quot; 2- Realizar undeploy de la versión actual de la aplicación &amp;quot;WebPayWs&amp;q..."/>
    <s v="N/A"/>
    <m/>
    <s v="NO"/>
    <s v="https://svn.bciseguros.cl/svn/Repositorio_Principal/BCI/JAVA/WEB/PagoWebPayWs/branches/V2.5"/>
    <s v="[RI#202102255622036] Bot&amp;oacute;n WebPay Bci - Notificar Pago a Canal"/>
    <s v="SOPA - mejora para enviar ok de TBK directo al canal"/>
    <d v="2021-03-05T14:04:14"/>
    <d v="2021-03-05T14:30:38"/>
    <m/>
    <m/>
    <m/>
    <d v="1899-12-30T00:26:00"/>
    <s v="viernes"/>
    <s v="0:26"/>
    <d v="1899-12-30T00:00:00"/>
    <x v="2"/>
    <s v="PASADO A QA"/>
    <x v="4"/>
    <s v="YORKA CARVAJAL"/>
    <s v="BCI seguros Generales"/>
    <s v="BD"/>
  </r>
  <r>
    <x v="5"/>
    <n v="202102255622036"/>
    <s v="WebPayWs"/>
    <s v="Luis Yeyson Matamala Cabrera"/>
    <n v="6412"/>
    <s v="RECHAZADO"/>
    <s v="Java"/>
    <s v="BCI"/>
    <s v="Urgencia"/>
    <s v="LORETO URZUA"/>
    <s v="1- Ingresar al servidor 100.100.2.108 a la ruta &amp;quot;/opt/jws-3.0/tomcat8/webapps&amp;quot; mediante Putty o WinSCP y respaldar en el equipo local archivo &amp;quot;WebPayWs.war&amp;quot; 2- Realizar undeploy de la versión actual de la aplicación &amp;quot;WebPayWs&amp;q..."/>
    <s v="En la BD Q04 bajo el esquema ADMWPBCI ejecutar (carpeta del SVN): - /Scripts/Nueva Columna.sql - /Scripts/PROCEDURE getCanalPorCod.sql"/>
    <s v="Problema ejecucion script"/>
    <s v="NO"/>
    <s v="https://svn.bciseguros.cl/svn/Repositorio_Principal/BCI/JAVA/WEB/PagoWebPayWs/branches/V2.5"/>
    <s v="[RI#202102255622036] Bot&amp;oacute;n WebPay Bci - Notificar Pago a Canal"/>
    <s v="SOAP - modificación para enviar notificación de pago al momento de recibirla,  directamente al canal"/>
    <d v="2021-03-04T17:21:29"/>
    <d v="2021-03-05T13:49:06"/>
    <m/>
    <m/>
    <m/>
    <d v="1899-12-30T20:27:00"/>
    <s v="jueves"/>
    <s v="20:27"/>
    <d v="1899-12-30T00:00:00"/>
    <x v="2"/>
    <s v="RECHAZADO"/>
    <x v="4"/>
    <s v="YORKA CARVAJAL"/>
    <s v="BCI seguros Generales"/>
    <s v="BD"/>
  </r>
  <r>
    <x v="5"/>
    <n v="202103055622104"/>
    <s v="http://contactocorredores.bciseguros.cl/"/>
    <s v="Veronica Querales Alcalde"/>
    <n v="6415"/>
    <s v="SOLICITADO A PROD."/>
    <s v="IIS"/>
    <s v="BCI"/>
    <s v="Urgencia"/>
    <s v="JULIAN QUINTAS"/>
    <s v="1) Respaldar sitio actual 2) Eliminar los archivos del sitio excepto el archivo Web.config y la carpeta Logs. (importante) 3) Copiar los archivos de carpeta origen (indicada en el svn)  a destino excepto el archivo Web.config y la carpeta Logs. * Rol..."/>
    <s v="No Aplica"/>
    <m/>
    <s v="NO"/>
    <s v="https://svn.bciseguros.cl/svn/Repositorio_Principal/BCI/IIS/WEB/ContactoCorredores/branches/LineaDesarrollo/Relase/SitioCliente"/>
    <s v="[RI#202103055622104] Correcci&amp;amp;oacute;n de consolidado PDF"/>
    <s v="Favor pasar con urgencia, resuelve el paso resuelve un problema en la unificación de PDF de las propuestas"/>
    <d v="2021-03-05T10:57:56"/>
    <d v="2021-03-05T12:33:53"/>
    <d v="2021-03-05T12:44:08"/>
    <m/>
    <m/>
    <d v="1899-12-30T01:35:00"/>
    <s v="viernes"/>
    <s v="1:35"/>
    <n v="-44260.530648148146"/>
    <x v="2"/>
    <s v="PASADO A QA"/>
    <x v="7"/>
    <s v="CARLOS ZUÑIGA"/>
    <s v="BCI seguros Generales"/>
    <s v="BD"/>
  </r>
  <r>
    <x v="5"/>
    <n v="202103055622104"/>
    <s v="https://contactogestioncorredores.bciseguros.cl/"/>
    <s v="Veronica Querales Alcalde"/>
    <n v="6416"/>
    <s v="SOLICITADO A PROD."/>
    <s v="IIS"/>
    <s v="BCI"/>
    <s v="Urgencia"/>
    <s v="JULIAN QUINTAS"/>
    <s v="1) Respaldar sitio actual 2) Eliminar los archivos del sitio excepto el archivo Web.config y las carpetas Logs, Plantillas, B y C.(importante) 3) Copiar archivos desde carpeta origen (indicada en el svn)  a destino excepto carpetas B, C, Logs, Plantill..."/>
    <s v="No Aplica"/>
    <m/>
    <s v="NO"/>
    <s v="https://svn.bciseguros.cl/svn/Repositorio_Principal/BCI/IIS/WEB/ContactoGestionCorredores/branches/LineaDesarrollo/Release/SitioGestion"/>
    <s v="[RI#202103055622104] Correcci&amp;oacute;n de consolidado PDF"/>
    <s v="Favor pasar con urgencia, resuelve el paso resuelve un problema en la unificación de PDF de las propuestas"/>
    <d v="2021-03-05T10:57:37"/>
    <d v="2021-03-05T12:21:19"/>
    <d v="2021-03-05T12:42:58"/>
    <m/>
    <m/>
    <d v="1899-12-30T01:23:00"/>
    <s v="viernes"/>
    <s v="1:23"/>
    <n v="-44260.52983796296"/>
    <x v="2"/>
    <s v="PASADO A QA"/>
    <x v="7"/>
    <s v="CARLOS ZUÑIGA"/>
    <s v="BCI seguros Generales"/>
    <s v="BD"/>
  </r>
  <r>
    <x v="5"/>
    <n v="202007275619759"/>
    <s v="apitarificarhogar"/>
    <s v="Víctor Danilo Carreño Leal"/>
    <n v="6402"/>
    <s v="PASADO A QA"/>
    <s v="SQL"/>
    <s v="BCI"/>
    <s v="Mejora/cambio solicitado por Usuario"/>
    <s v="SILVANA LANDAETA"/>
    <s v="(NO SE REQUIERE)"/>
    <s v=" BD (base de datos Q11) - En esquema ADMGESHOGAR los siguientes script que se encuentran en &amp;quot;Scripts/03-03-2021&amp;quot;: Script:    1 .- SCRIPT ADMGESHOGAR.sql     En caso de error ejecutar el Rollback:     2 .- ROLLBACK ADMGESHOGAR.sql **FAVOR CON..."/>
    <s v="es IC"/>
    <s v="SI"/>
    <s v="https://svn.bciseguros.cl/svn/integracion_continua/BCI/API/ApiTarificarHogar/branches/Linea Desarrollo"/>
    <s v="[RI#202007275619759] [Proyecto comercializaci&amp;oacute;n]: API tarificar hogar"/>
    <m/>
    <d v="2021-03-03T17:19:32"/>
    <d v="2021-03-05T11:20:26"/>
    <m/>
    <m/>
    <m/>
    <d v="1899-12-31T18:00:00"/>
    <s v="miércoles"/>
    <s v="42:0"/>
    <d v="1899-12-30T00:00:00"/>
    <x v="0"/>
    <s v="PASADO A QA"/>
    <x v="2"/>
    <s v="LORETO URZUA"/>
    <s v="BCI seguros Generales"/>
    <s v="BD"/>
  </r>
  <r>
    <x v="5"/>
    <n v="202102255622036"/>
    <s v="WebPayWs"/>
    <s v="Luis Yeyson Matamala Cabrera"/>
    <n v="6409"/>
    <s v="RECHAZADO"/>
    <s v="Java"/>
    <s v="BCI"/>
    <s v="Urgencia"/>
    <s v="LORETO URZUA"/>
    <s v="1- Ingresar al servidor 100.100.2.108 a la ruta &amp;quot;/opt/jws-3.0/tomcat8/webapps&amp;quot; mediante Putty o WinSCP y respaldar en el equipo local archivo &amp;quot;WebPayWs.war&amp;quot; 2- Realizar undeploy de la versión actual de la aplicación &amp;quot;WebPayWs&amp;q..."/>
    <s v="En la BD Q04 ejecutar (carpeta del SVN): - /Scripts/Nueva Columna.sql - /Scripts/PROCEDURE getCanalPorCod.sql"/>
    <s v="Instrucciones BBDD incompletas"/>
    <s v="NO"/>
    <s v="https://svn.bciseguros.cl/svn/Repositorio_Principal/BCI/JAVA/WEB/PagoWebPayWs/branches/V2.5"/>
    <s v="[RI#202102255622036] Bot&amp;oacute;n WebPay Bci - Notificar Pago a Canal"/>
    <s v="Impacto en SOAP"/>
    <d v="2021-03-04T15:21:30"/>
    <d v="2021-03-04T17:09:52"/>
    <m/>
    <m/>
    <m/>
    <d v="1899-12-30T01:48:00"/>
    <s v="jueves"/>
    <s v="1:48"/>
    <d v="1899-12-30T00:00:00"/>
    <x v="2"/>
    <s v="RECHAZADO"/>
    <x v="4"/>
    <s v="YORKA CARVAJAL"/>
    <s v="BCI seguros Generales"/>
    <s v="BD"/>
  </r>
  <r>
    <x v="5"/>
    <n v="202011235621081"/>
    <s v="CotizadorTransporte"/>
    <s v="Víctor Danilo Carreño Leal"/>
    <n v="6407"/>
    <s v="SOLICITADO A PROD."/>
    <s v="IIS"/>
    <s v="BCI"/>
    <s v="Incidente"/>
    <s v="SILVANA LANDAETA"/>
    <s v="(Sitio ya puesto en QA, con IC)   web - Respaldar sitio en destino - Copiar de origen a destino, excepción de web.config, nlog.config, Configuracion y Log ** En caso de error o rollback, restaurar sitio con respaldo."/>
    <m/>
    <s v="es IC"/>
    <s v="SI"/>
    <s v="https://svn.bciseguros.cl/svn/integracion_continua/BCI/WEB/CotizadorTransporte/branches/Linea_Desarrollo"/>
    <s v="[RI#202011235621081] [Proyecto comercializaci&amp;oacute;n]: WEB Transporte"/>
    <s v="resuelve incidente 733, favor pasar"/>
    <d v="2021-03-04T09:42:09"/>
    <d v="2021-03-04T15:45:15"/>
    <d v="2021-03-04T16:44:08"/>
    <m/>
    <m/>
    <d v="1899-12-30T06:03:00"/>
    <s v="jueves"/>
    <s v="6:3"/>
    <n v="-44259.697314814817"/>
    <x v="1"/>
    <s v="PASADO A QA"/>
    <x v="2"/>
    <s v="LORETO URZUA"/>
    <s v="BCI seguros Generales"/>
    <s v="WEB"/>
  </r>
  <r>
    <x v="5"/>
    <n v="202010275620789"/>
    <s v="http://soapweb.qa.zenitseguros.cl"/>
    <s v="Rodrigo Esteban Vistoso Martínez"/>
    <n v="6406"/>
    <s v="PASADO A QA"/>
    <s v="IIS"/>
    <s v="ZENIT"/>
    <s v="Incidente"/>
    <s v="LORETO URZUA"/>
    <s v="Seguir las Siguientes instrucciones 1)Respaldar destino 2)Copiar de Origen a Destino Exceptuando webconfig 3)Reciclar Pool 4)En caso de rollback restituir respaldo de paso 1"/>
    <s v=" 1)Ejecutar los siguientes Script desde la Carpeta Script/26-02-2021 svn en BD SOAP1 - ADMSOAPZ Script 03032021.sql 2)en caso de Rollback Rollback Script 03032021.sql"/>
    <m/>
    <s v="NO"/>
    <s v="https://svn.bciseguros.cl/svn/Repositorio_Principal/ZENIT/IIS/WEB/SOAPWEB/branches/V10.9"/>
    <s v="[RI#202010275620789] Campa&amp;ntilde;a SOAP2021 - Mejoras TI"/>
    <s v="Campaña SOAP"/>
    <d v="2021-03-04T08:23:55"/>
    <d v="2021-03-04T15:43:58"/>
    <m/>
    <m/>
    <m/>
    <d v="1899-12-30T07:20:00"/>
    <s v="jueves"/>
    <s v="7:20"/>
    <d v="1899-12-30T00:00:00"/>
    <x v="1"/>
    <s v="PASADO A QA"/>
    <x v="2"/>
    <s v="LORETO URZUA"/>
    <s v="Zenit Seguros"/>
    <s v="BD"/>
  </r>
  <r>
    <x v="5"/>
    <n v="202102235621980"/>
    <s v="ACSEL"/>
    <s v="Luis Muñoz Manriquez"/>
    <n v="6404"/>
    <s v="SOLICITADO A PROD."/>
    <s v="ACSELX"/>
    <s v="BCI"/>
    <s v="Nuevo"/>
    <s v="CARLA IQUIRA"/>
    <s v="** SVN NRO 65875 **** componentes forms 1. respaldo de componentes IFRS001.fmb        -    IFRS001.fmx AVJORDAN.FMB -    AVJORDAN.FMX 2. Copiar los programas según ruta SVN forms IFRS001.fmb        -    IFRS001.fmx AVJORDAN.FMB -    AVJORDAN.FMX 3. ..."/>
    <s v="SVN Nro    **   65875  **   ESQUEMA : ACSEL BASE :  P01   1. EJECUTAR SCRIPT          ACS_PRD_AVISOPDF .SQL 2. EN CASO DE ROLLBACK - ejecutar            ACS_PRD_AVISOPDF_ROLLBACK.SQL    "/>
    <m/>
    <s v="NO"/>
    <s v="https://svn.bciseguros.cl/svn/Repositorio_Principal/BCI/ACSELX/V6.0/branches/V6.0/Acselx/Acsel_6i/BasedeDatos"/>
    <s v="[RI#202102235621980] Modificar archivo D01 Avisos de Vencimientos"/>
    <m/>
    <d v="2021-03-03T19:04:25"/>
    <d v="2021-03-04T12:45:57"/>
    <d v="2021-03-08T16:24:51"/>
    <m/>
    <m/>
    <d v="1899-12-30T17:41:00"/>
    <s v="miércoles"/>
    <s v="17:41"/>
    <n v="-44263.683923611112"/>
    <x v="0"/>
    <s v="PASADO A QA"/>
    <x v="5"/>
    <s v="PAOLA CONTRERAS"/>
    <s v="BACKOFFICE VIDA"/>
    <s v="BD"/>
  </r>
  <r>
    <x v="5"/>
    <n v="202010275620789"/>
    <s v="http://soapweb.qa.zenitseguros.cl"/>
    <s v="Rodrigo Esteban Vistoso Martínez"/>
    <n v="6408"/>
    <s v="RECHAZADO"/>
    <s v="IIS"/>
    <s v="ZENIT"/>
    <s v="Error detectado por usuario"/>
    <s v="LORETO URZUA"/>
    <s v=" Seguir las Siguientes instrucciones 1)Respaldar destino 2)Copiar de Origen a Destino Exceptuando webconfig 3)Reciclar Pool 4)En caso de rollback restituir respaldo de paso 1"/>
    <s v=" 1)Ejecutar los siguientes Script desde la Carpeta Script/26-02-2021 svn en BD SOAP1 - ADMSOAPZ Script 03032021.sql 2)en caso de Rollback Rollback Script 03032021.sql"/>
    <s v="Cancelada por Desarrollador"/>
    <s v="NO"/>
    <s v="https://svn.bciseguros.cl/svn/Repositorio_Principal/ZENIT/IIS/WEB/SOAPWEB/branches/V10.9"/>
    <s v="[RI#202010275620789] Campa&amp;ntilde;a SOAP2021 - Mejoras TI"/>
    <m/>
    <d v="2021-03-04T10:24:52"/>
    <d v="2021-03-04T11:08:04"/>
    <m/>
    <m/>
    <m/>
    <d v="1899-12-30T00:43:00"/>
    <s v="jueves"/>
    <s v="0:43"/>
    <d v="1899-12-30T00:00:00"/>
    <x v="0"/>
    <s v="RECHAZADO"/>
    <x v="2"/>
    <s v="LORETO URZUA"/>
    <s v="Zenit Seguros"/>
    <s v="BD"/>
  </r>
  <r>
    <x v="5"/>
    <n v="202103025622065"/>
    <s v="informe_PROD_TMK_Banca"/>
    <s v="Jorge Luis Rantul Mansilla"/>
    <n v="6400"/>
    <s v="SOLICITADO A PROD."/>
    <s v="ACSELX"/>
    <s v="BCI"/>
    <s v="Urgencia"/>
    <s v="MARIA JOSE GUZMAN"/>
    <s v="No Hay."/>
    <s v="Instrucciones: Base de datos: P01 Esquema: Acsel Revision: 65857 Fecha: 03-03-2021 1.- Respaldar Package ACSEL.PR_PROCESOS_DIARIOS 2.- Respaldar Package ACSEL. Pr_informe_PROD_TMK_Banca 3.- Ejecutar script Pr_Procesos_Diarios.pck 4.- Ejecutar script Pr_..."/>
    <m/>
    <s v="NO"/>
    <s v="https://svn.bciseguros.cl/svn/Repositorio_Principal/BCI/ACSELX/V6.0/branches/V6.0/Acselx/Acsel_6i"/>
    <s v="[RI#202103025622065] REVISION PROLEMA PROCESO NFORME_PROD_TMK_BANCA"/>
    <s v="Favor pasar urgente ya que impacta en el Banco"/>
    <d v="2021-03-03T14:00:30"/>
    <d v="2021-03-04T10:12:17"/>
    <d v="2021-03-04T10:36:55"/>
    <m/>
    <m/>
    <d v="1899-12-30T20:11:00"/>
    <s v="miércoles"/>
    <s v="20:11"/>
    <n v="-44259.442303240743"/>
    <x v="2"/>
    <s v="PASADO A QA"/>
    <x v="5"/>
    <s v="CARLOS ZUÑIGA"/>
    <s v="BACKOFFICE VIDA"/>
    <s v="BD"/>
  </r>
  <r>
    <x v="5"/>
    <n v="202101135621622"/>
    <s v="Bus de recaudaci&amp;oacute;n Pac/Pat Zenit"/>
    <s v="Luis Alejandro Caceres Lopez"/>
    <n v="6405"/>
    <s v="PASADO A QA"/>
    <s v="AS400"/>
    <s v="ZENIT"/>
    <s v="Mejora detectada por desarrollador"/>
    <s v="JUAN PABLO VARGAS ORTIZ"/>
    <s v="N/A"/>
    <s v="N/A"/>
    <s v="."/>
    <s v="NO"/>
    <m/>
    <s v="BUS DE RECAUDACI&amp;Oacute;N - HOMOLOGACI&amp;Oacute;N RECAUDACI&amp;Oacute;N MASIVA ZENIT"/>
    <m/>
    <d v="2021-03-03T22:05:22"/>
    <d v="2021-03-04T09:20:21"/>
    <m/>
    <m/>
    <m/>
    <d v="1899-12-30T11:14:00"/>
    <s v="miércoles"/>
    <s v="11:14"/>
    <d v="1899-12-30T00:00:00"/>
    <x v="0"/>
    <s v="PASADO A QA"/>
    <x v="11"/>
    <s v="LUIS SILVA"/>
    <s v="Zenit Seguros"/>
    <s v="BD"/>
  </r>
  <r>
    <x v="5"/>
    <n v="202102255622035"/>
    <s v="Renovaci&amp;oacute;n Hogar Falabella"/>
    <s v="José Eduardo Muñoz Medina"/>
    <n v="6401"/>
    <s v="SOLICITADO A PROD."/>
    <s v="AS400"/>
    <s v="BCI"/>
    <s v="Mejora/cambio solicitado por Usuario"/>
    <s v="ELIZABETH QUINTANA"/>
    <s v="Pasar los objetos indicados desde biblioteca UGDSMMJ0 en ELKAN hacia biblioteca LEUGSIO en AS/400 QA Concorde (BCI Generales)"/>
    <m/>
    <m/>
    <s v="NO"/>
    <m/>
    <s v="Corregir renovaci&amp;oacute;n Hogar Falabella con sismo"/>
    <m/>
    <d v="2021-03-03T16:59:29"/>
    <d v="2021-03-04T07:47:36"/>
    <d v="2021-03-29T13:24:49"/>
    <m/>
    <m/>
    <d v="1899-12-30T14:48:00"/>
    <s v="miércoles"/>
    <s v="14:48"/>
    <n v="-44284.558900462966"/>
    <x v="0"/>
    <s v="PASADO A QA"/>
    <x v="11"/>
    <s v="LUIS SILVA"/>
    <s v="BCI seguros Generales"/>
    <s v="WEB"/>
  </r>
  <r>
    <x v="5"/>
    <n v="202009245620413"/>
    <s v="wsconsumegeolocalizacionhogar"/>
    <s v="Víctor Danilo Carreño Leal"/>
    <n v="6399"/>
    <s v="SOLICITADO A PROD."/>
    <s v="IIS"/>
    <s v="BCI"/>
    <s v="Error detectado por usuario"/>
    <s v="SILVANA LANDAETA"/>
    <s v="Web - Respaldar sitio en destino - Copiar de origen a destino - Modificar en web.config la siguiente key: &amp;lt;add key=&amp;quot;URLGEOLOCALIZACION&amp;quot; value=&amp;quot;http://wscapasgeolocalizacion-qa.bciseguros.cl/api/capas&amp;quot; /&amp;gt; - Modificar en web.confi..."/>
    <m/>
    <m/>
    <s v="NO"/>
    <s v="https://svn.bciseguros.cl/svn/Repositorio_Principal/BCI/IIS/WS/WsConsumeGeolocalizacionHogar/branches/V1.1"/>
    <s v="[RI#202009245620413] [Proyecto comercializaci&amp;oacute;n]: wsconsumegeolocalizacionhogar"/>
    <m/>
    <d v="2021-03-03T13:42:01"/>
    <d v="2021-03-03T16:11:43"/>
    <d v="2021-03-11T14:25:30"/>
    <m/>
    <m/>
    <d v="1899-12-30T02:29:00"/>
    <s v="miércoles"/>
    <s v="2:29"/>
    <n v="-44266.601041666669"/>
    <x v="0"/>
    <s v="PASADO A QA"/>
    <x v="2"/>
    <s v="LORETO URZUA"/>
    <s v="BCI seguros Generales"/>
    <s v="WEB"/>
  </r>
  <r>
    <x v="5"/>
    <n v="202012075621217"/>
    <s v="Caida ENPAP01 generacion docto. actualizado"/>
    <s v="Caricia Isabel Jara Cubillos"/>
    <n v="6397"/>
    <s v="SOLICITADO A PROD."/>
    <s v="AS400"/>
    <s v="BCI"/>
    <s v="Urgencia"/>
    <s v="LUIS SILVA"/>
    <s v="."/>
    <s v="."/>
    <m/>
    <s v="NO"/>
    <m/>
    <s v="RE: rehabilitacion poliza"/>
    <s v="Corrige problema al generar Z cuando hay rahabilitaciones masivas (sitaución borde)"/>
    <d v="2021-03-03T10:49:13"/>
    <d v="2021-03-03T12:12:30"/>
    <d v="2021-03-03T16:08:46"/>
    <m/>
    <m/>
    <d v="1899-12-30T01:23:00"/>
    <s v="miércoles"/>
    <s v="1:23"/>
    <n v="-44258.672754629632"/>
    <x v="2"/>
    <s v="PASADO A QA"/>
    <x v="11"/>
    <s v="LUIS SILVA"/>
    <s v="BCI seguros Generales"/>
    <s v="BD"/>
  </r>
  <r>
    <x v="5"/>
    <n v="202101285621777"/>
    <s v="Bajas Lider Wallet"/>
    <s v="Claudia Carmona Mardones"/>
    <n v="6398"/>
    <s v="PASADO A QA"/>
    <s v="AS400"/>
    <s v="BCI"/>
    <s v="Nuevo"/>
    <s v="CARLOS MU&amp;amp;NTILDE;OZ"/>
    <s v="Esta solicitud es para regularizar paso a producción ya que me quedo mal catalogado el objeto. gracias"/>
    <s v="Pasar los objetos indicados desde biblioteca UGDSEGS0 en ELKAN hacia biblioteca LEUGSIO en AS/400 CONCORDE BCI"/>
    <s v="."/>
    <s v="NO"/>
    <m/>
    <s v="Interfaz Wallet V2"/>
    <m/>
    <d v="2021-03-03T12:06:21"/>
    <d v="2021-03-03T12:07:49"/>
    <m/>
    <m/>
    <m/>
    <d v="1899-12-30T00:01:00"/>
    <s v="miércoles"/>
    <s v="0:1"/>
    <d v="1899-12-30T00:00:00"/>
    <x v="0"/>
    <s v="PASADO A QA"/>
    <x v="6"/>
    <s v="CARLA IQUIRA"/>
    <s v="BCI seguros Generales"/>
    <s v="BD"/>
  </r>
  <r>
    <x v="5"/>
    <n v="202102185621939"/>
    <s v="Fase IV Endosos WEB - Zenit"/>
    <s v="José Eduardo Muñoz Medina"/>
    <n v="6396"/>
    <s v="PASADO A QA"/>
    <s v="AS400"/>
    <s v="ZENIT"/>
    <s v="Mejora/cambio solicitado por Usuario"/>
    <s v="CARLA IQUIRA"/>
    <s v="Pasar los objetos indicados desde biblioteca UGDSMMJ0 en ELKAN hacia biblioteca LEUGSIO en AS/400 QA BRETON (Zenit Generales) según lo indicado."/>
    <m/>
    <m/>
    <s v="NO"/>
    <m/>
    <s v="[RI#202102185621939] [Endosos  Web Zenit] Construir SP para endosos de cancelaci&amp;oacute;n, modificaci&amp;oacute;n"/>
    <m/>
    <d v="2021-03-03T10:19:59"/>
    <d v="2021-03-03T10:22:55"/>
    <m/>
    <m/>
    <m/>
    <d v="1899-12-30T00:02:00"/>
    <s v="miércoles"/>
    <s v="0:2"/>
    <d v="1899-12-30T00:00:00"/>
    <x v="0"/>
    <s v="PASADO A QA"/>
    <x v="11"/>
    <s v="LUIS SILVA"/>
    <s v="Zenit Seguros"/>
    <s v="WEB"/>
  </r>
  <r>
    <x v="5"/>
    <n v="202010155620668"/>
    <s v="Siniestros RF"/>
    <s v="Caricia Isabel Jara Cubillos"/>
    <n v="6395"/>
    <s v="PASADO A QA"/>
    <s v="AS400"/>
    <s v="BCI"/>
    <s v="Mejora/cambio solicitado por Usuario"/>
    <s v="WALDO VALDES"/>
    <s v="."/>
    <s v="."/>
    <m/>
    <s v="NO"/>
    <m/>
    <s v="Modificar programa de asignaci&amp;oacute;n por Gama Alta y Gama Alta Ampliada"/>
    <m/>
    <d v="2021-03-03T09:56:57"/>
    <d v="2021-03-03T10:14:27"/>
    <m/>
    <m/>
    <m/>
    <d v="1899-12-30T00:17:00"/>
    <s v="miércoles"/>
    <s v="0:17"/>
    <d v="1899-12-30T00:00:00"/>
    <x v="0"/>
    <s v="PASADO A QA"/>
    <x v="11"/>
    <s v="LUIS SILVA"/>
    <s v="BCI seguros Generales"/>
    <s v="BD"/>
  </r>
  <r>
    <x v="5"/>
    <n v="202010155620655"/>
    <s v="Siniestros RF"/>
    <s v="Caricia Isabel Jara Cubillos"/>
    <n v="6394"/>
    <s v="PASADO A QA"/>
    <s v="AS400"/>
    <s v="BCI"/>
    <s v="Mejora/cambio solicitado por Usuario"/>
    <s v="WALDO VALDES"/>
    <s v="."/>
    <m/>
    <m/>
    <s v="NO"/>
    <m/>
    <s v="Mantenedor para Tabla de Gama Alta (SNABCMGA)"/>
    <m/>
    <d v="2021-03-03T09:52:30"/>
    <d v="2021-03-03T10:07:47"/>
    <m/>
    <m/>
    <m/>
    <d v="1899-12-30T00:15:00"/>
    <s v="miércoles"/>
    <s v="0:15"/>
    <d v="1899-12-30T00:00:00"/>
    <x v="0"/>
    <s v="PASADO A QA"/>
    <x v="11"/>
    <s v="LUIS SILVA"/>
    <s v="BCI seguros Generales"/>
    <s v="WEB"/>
  </r>
  <r>
    <x v="5"/>
    <n v="202102285622048"/>
    <s v="denunciowebcesantia"/>
    <s v="Eduardo Francisco Arriagada Nuñez"/>
    <n v="6390"/>
    <s v="PASADO A QA"/>
    <s v="Otros"/>
    <s v="BCI"/>
    <s v="Nuevo"/>
    <s v="MARCELA OJEDA"/>
    <s v="Indicar las acciones a seguir antes de subir el producto. 1. N.A Indicar las acciones a seguir para la instalación del producto. 1. Copiar todo el release desde la partición origen a la partición de destino. 2. Modificar el archivo main-es5.js y mai..."/>
    <s v="1- Ejecutar en Q11, los scripts, en orden correlativo (02, 03 y 04), ubicados en la carpeta Scripts del branche indicado en SVN. Indicar los pasos a seguir en caso de fallo en la instalación. 1. Ejecutar script llamado &amp;quot;BCI-Zenit_LCA_DBScripts_00_..."/>
    <s v="es IC"/>
    <s v="SI"/>
    <s v="https://svn.bciseguros.cl/svn/integracion_continua/BCI/WEB/Denunciowebcesantia/branches/V1.0.4"/>
    <s v="[RI#202102285622048] Proyecto Cesant&amp;iacute;a: Ingreso Denuncios Individuales"/>
    <m/>
    <d v="2021-03-02T11:53:05"/>
    <d v="2021-03-03T09:17:55"/>
    <m/>
    <m/>
    <m/>
    <d v="1899-12-30T21:24:00"/>
    <s v="martes"/>
    <s v="21:24"/>
    <d v="1899-12-30T00:00:00"/>
    <x v="0"/>
    <s v="PASADO A QA"/>
    <x v="0"/>
    <s v="PAOLA VARGAS"/>
    <s v="BCI seguros Generales"/>
    <s v="BD"/>
  </r>
  <r>
    <x v="5"/>
    <n v="202102235621981"/>
    <s v="Renuncias Anticipadas Banca"/>
    <s v="Luz Marina Carrero Gomez"/>
    <n v="6386"/>
    <s v="SOLICITADO A PROD."/>
    <s v="ACSELX"/>
    <s v="BCI"/>
    <s v="Error detectado por usuario"/>
    <s v="MARIA ELENA SORIANO"/>
    <s v="Versión: 65789 1.) Respaldar PCanInd.fmb y PCanInd.fmx 2.) Reemplazar  PCanInd.fmb y PCanInd.fmx 3.) En caso de problemas restaurar desde el punto 1."/>
    <s v="Versión: 65789 1.) Ejecutar el siguiente script Inserta_Nuevo_Codigo_Error.sql Nota: En caso de error no se requiere hacer rollback"/>
    <m/>
    <s v="NO"/>
    <s v="https://svn.bciseguros.cl/svn/Repositorio_Principal/BCI/ACSELX/V6.0/branches/V6.0/Acselx/Acsel_6i"/>
    <s v="[RI#202102235621981] EEROR EN PROCESOS RENUNCIAS ANTICIPADAS BANCA (ACSEL X)"/>
    <m/>
    <d v="2021-03-01T18:39:23"/>
    <d v="2021-03-03T09:09:52"/>
    <d v="2021-03-04T15:18:46"/>
    <m/>
    <m/>
    <d v="1899-12-31T14:30:00"/>
    <s v="lunes"/>
    <s v="38:30"/>
    <n v="-44259.638032407405"/>
    <x v="0"/>
    <s v="PASADO A QA"/>
    <x v="5"/>
    <s v="CARLOS ZUÑIGA"/>
    <s v="BACKOFFICE VIDA"/>
    <s v="BD"/>
  </r>
  <r>
    <x v="5"/>
    <n v="202101195621678"/>
    <s v="gestionoportunidades.bciseguros.cl"/>
    <s v="Francisco Gutiérrez Muñoz"/>
    <n v="6392"/>
    <s v="PASADO A QA"/>
    <s v="IIS"/>
    <s v="BCI"/>
    <s v="Mejora/cambio solicitado por Usuario"/>
    <s v="FELIPE ARANCIBIA"/>
    <s v="1.- Respaldar carpeta de destino 2.- Copiar desde SVN release a destino, no copiar archivo web.config 3.- Reciclar pool sitio. En caso de error, restaurar respaldo de sitio"/>
    <m/>
    <m/>
    <s v="NO"/>
    <s v="https://svn.bciseguros.cl/svn/Repositorio_Principal/BCI/IIS/WEB/GestionOportunidades/branches/V2.33/Release"/>
    <s v="[PP][SEGURO DE AUTO] Incentivos Autom&amp;aacute;ticos GO  GestionOportunidades"/>
    <m/>
    <d v="2021-03-02T15:57:37"/>
    <d v="2021-03-02T16:56:39"/>
    <m/>
    <m/>
    <m/>
    <d v="1899-12-30T00:59:00"/>
    <s v="martes"/>
    <s v="0:59"/>
    <d v="1899-12-30T00:00:00"/>
    <x v="0"/>
    <s v="PASADO A QA"/>
    <x v="2"/>
    <s v="LORETO URZUA"/>
    <s v="BCI seguros Generales"/>
    <s v="WEB"/>
  </r>
  <r>
    <x v="5"/>
    <n v="202101275621760"/>
    <s v="WebPagoPrimeraCuota.bciseguros.cl"/>
    <s v="Sergio Orlando Lagos Araya"/>
    <n v="6391"/>
    <s v="SOLICITADO A PROD."/>
    <s v="IIS"/>
    <s v="BCI"/>
    <s v="Mejora/cambio solicitado por Usuario"/>
    <s v="FELIPE ARANCIBIA"/>
    <s v="1. Respaldar sitio de PagoPrimeraCuota en ambiente QA 2. Copiar desde el SVN a sitio PagoPrimeraCuota en QA 3. Confirme creación de carpeta &amp;quot;Pol&amp;quot; dentro de la carpeta &amp;quot;Bandeja&amp;quot; 4. Reciclar pool En caso de error restauren el respaldo..."/>
    <m/>
    <m/>
    <s v="NO"/>
    <s v="https://svn.bciseguros.cl/svn/Repositorio_Principal/BCI/IIS/WEB/WebPagoPrimeraCuota/branches/V1.9/Release"/>
    <s v="[RI#202101275621760] Agregar condicionado general polizas canal directo auto BCI"/>
    <m/>
    <d v="2021-03-02T15:50:24"/>
    <d v="2021-03-02T16:48:52"/>
    <d v="2021-03-04T12:51:27"/>
    <m/>
    <m/>
    <d v="1899-12-30T00:58:00"/>
    <s v="martes"/>
    <s v="0:58"/>
    <n v="-44259.535729166666"/>
    <x v="0"/>
    <s v="PASADO A QA"/>
    <x v="2"/>
    <s v="LORETO URZUA"/>
    <s v="BCI seguros Generales"/>
    <s v="WEB"/>
  </r>
  <r>
    <x v="5"/>
    <n v="202011125620983"/>
    <s v="WSIntegracionGO.bciseguros.cl"/>
    <s v="Francisco Gutiérrez Muñoz"/>
    <n v="6389"/>
    <s v="SOLICITADO A PROD."/>
    <s v="IIS"/>
    <s v="BCI"/>
    <s v="Error detectado por desarrollador"/>
    <s v="FELIPE ARANCIBIA"/>
    <s v="1.- Respaldar carpeta de destino 2.- Borrar todo desde carpeta destino, menos archivo web.config 3.- Copiar todo desde carpeta origen a destino, no copiar web.config 4.- En archivo web.config  agregar/confirmar que existan 2 conexiónes, cambiar HOST, PU..."/>
    <m/>
    <m/>
    <s v="NO"/>
    <s v="https://svn.bciseguros.cl/svn/Repositorio_Principal/BCI/IIS/WS/WSIntegracionGO/branches/V3.2/"/>
    <s v="[SEGURO DE AUTO] Incentivos Autom&amp;aacute;ticos GO"/>
    <m/>
    <d v="2021-03-02T11:11:43"/>
    <d v="2021-03-02T12:15:12"/>
    <d v="2021-03-17T15:34:33"/>
    <m/>
    <m/>
    <d v="1899-12-30T01:03:00"/>
    <s v="martes"/>
    <s v="1:3"/>
    <n v="-44272.648993055554"/>
    <x v="0"/>
    <s v="PASADO A QA"/>
    <x v="2"/>
    <s v="LORETO URZUA"/>
    <s v="BCI seguros Generales"/>
    <s v="WEB"/>
  </r>
  <r>
    <x v="5"/>
    <n v="202011125620983"/>
    <s v="WSIntegracionGO.bciseguros.cl"/>
    <s v="Francisco Gutiérrez Muñoz"/>
    <n v="6380"/>
    <s v="PASADO A QA"/>
    <s v="IIS"/>
    <s v="BCI"/>
    <s v="Error detectado por desarrollador"/>
    <s v="FELIPE ARANCIBIA"/>
    <s v="1.- Respaldar carpeta de destino 2.- Borrar todo desde carpeta destino, menos archivo web.config 3.- Copiar todo desde carpeta origen a destino, no copiar web.config 4.- En archivo web.config  agregar/confirmar que existan 2 conexiónes, cambiar HOST, PU..."/>
    <m/>
    <m/>
    <s v="NO"/>
    <s v="https://svn.bciseguros.cl/svn/Repositorio_Principal/BCI/IIS/WS/WSIntegracionGO/branches/V3.2/"/>
    <s v="[SEGURO DE AUTO] Incentivos Autom&amp;aacute;ticos GO"/>
    <m/>
    <d v="2021-03-01T17:47:49"/>
    <d v="2021-03-02T09:11:26"/>
    <m/>
    <m/>
    <m/>
    <d v="1899-12-30T15:23:00"/>
    <s v="lunes"/>
    <s v="15:23"/>
    <d v="1899-12-30T00:00:00"/>
    <x v="0"/>
    <s v="PASADO A QA"/>
    <x v="2"/>
    <s v="LORETO URZUA"/>
    <s v="BCI seguros Generales"/>
    <s v="WEB"/>
  </r>
  <r>
    <x v="5"/>
    <n v="202102255622031"/>
    <s v="wsIntegracionSins"/>
    <s v="Nicolás Andrés Zapata Tobar"/>
    <n v="6385"/>
    <s v="SOLICITADO A PROD."/>
    <s v="IIS"/>
    <s v="BCI"/>
    <s v="Mejora/cambio solicitado por Usuario"/>
    <s v="DANIELA ASTORGA"/>
    <s v="Respaldar version original Copiar carpeta bin de origen a destino En caso de error volver a version respaldada"/>
    <m/>
    <m/>
    <s v="NO"/>
    <s v="https://svn.bciseguros.cl/svn/Repositorio_Principal/BCI/IIS/WS/wsIntegracionSins/branches/V3.10/Fuentes"/>
    <s v="integraci&amp;oacute;n sitio inspecciones con servicio valora"/>
    <m/>
    <d v="2021-03-01T18:17:05"/>
    <d v="2021-03-02T08:43:30"/>
    <d v="2021-03-02T09:22:18"/>
    <m/>
    <m/>
    <d v="1899-12-30T14:26:00"/>
    <s v="lunes"/>
    <s v="14:26"/>
    <n v="-44257.390486111108"/>
    <x v="0"/>
    <s v="PASADO A QA"/>
    <x v="0"/>
    <s v="PAOLA VARGAS"/>
    <s v="BCI seguros Generales"/>
    <s v="WEB"/>
  </r>
  <r>
    <x v="5"/>
    <n v="202102255622031"/>
    <s v="GestionInspecciones"/>
    <s v="Nicolás Andrés Zapata Tobar"/>
    <n v="6383"/>
    <s v="SOLICITADO A PROD."/>
    <s v="IIS"/>
    <s v="BCI"/>
    <s v="Mejora/cambio solicitado por Usuario"/>
    <s v="DANIELA ASTORGA"/>
    <s v="1. Respaldar version en destino 2. Copiar carpetas bin, Gestion y las imagenes &amp;quot;fonoblank.png&amp;quot; y &amp;quot;fonoincorrecto.png&amp;quot; dentro de la carpeta img (NO REEMPLAZAR EL RESTO) **En caso de error volver a version de respaldo**"/>
    <m/>
    <m/>
    <s v="NO"/>
    <s v="https://svn.bciseguros.cl/svn/Repositorio_Principal/BCI/IIS/WEB/Gestioninspecciones/branches/V3.3.1/Fuentes"/>
    <s v="Paso por cambio a TLS 1.2"/>
    <m/>
    <d v="2021-03-01T17:59:12"/>
    <d v="2021-03-02T08:40:26"/>
    <d v="2021-03-02T09:21:09"/>
    <m/>
    <m/>
    <d v="1899-12-30T14:41:00"/>
    <s v="lunes"/>
    <s v="14:41"/>
    <n v="-44257.389687499999"/>
    <x v="0"/>
    <s v="PASADO A QA"/>
    <x v="0"/>
    <s v="PAOLA VARGAS"/>
    <s v="BCI seguros Generales"/>
    <s v="WEB"/>
  </r>
  <r>
    <x v="5"/>
    <n v="202010275620789"/>
    <s v="http://soapweb.zenitseguros.cl"/>
    <s v="Sebastián Ignacio Reale Alfaro"/>
    <n v="6388"/>
    <s v="PASADO A QA"/>
    <s v="IIS"/>
    <s v="ZENIT"/>
    <s v="Mejora/cambio solicitado por Usuario"/>
    <s v="PAULO BOLIVAR"/>
    <s v="INSTRUCCIONES 1)Respaldar destino 2)Copiar de Origen a Destino Exceptuando webconfig 3)Reciclar Pool 4)En caso de rollback restituir respaldo de paso 1"/>
    <s v="!Ya ejecutado en QA¡ Ejecutar script de base de datos en Esquema ADMSOAPZ base de datos qsoap (carpeta 16-02-2021) Tarificacion Itau.sql En caso de error ejecutar rollback Tarificacion Itau Rollback.sql"/>
    <m/>
    <s v="NO"/>
    <s v="https://svn.bciseguros.cl/svn/Repositorio_Principal/ZENIT/IIS/WEB/SOAPWEB/branches/V10.9/Fuentes"/>
    <s v="[RI#202010275620789] Campa&amp;amp;ntilde;a SOAP2021 - Mejoras TI"/>
    <m/>
    <d v="2021-03-01T23:40:40"/>
    <d v="2021-03-02T08:30:47"/>
    <m/>
    <m/>
    <m/>
    <d v="1899-12-30T08:50:00"/>
    <s v="lunes"/>
    <s v="8:50"/>
    <d v="1899-12-30T00:00:00"/>
    <x v="0"/>
    <s v="PASADO A QA"/>
    <x v="2"/>
    <s v="LORETO URZUA"/>
    <s v="Zenit Seguros"/>
    <s v="BD"/>
  </r>
  <r>
    <x v="5"/>
    <n v="202010275620789"/>
    <s v="http://soapweb.bciseguros.cl"/>
    <s v="Sebastián Ignacio Reale Alfaro"/>
    <n v="6387"/>
    <s v="PASADO A QA"/>
    <s v="IIS"/>
    <s v="BCI"/>
    <s v="Mejora/cambio solicitado por Usuario"/>
    <s v="PAULO BOLIVAR"/>
    <s v="INSTRUCCIONES 1)Respaldar destino 2)Copiar de Origen a Destino Exceptuando webconfig 3)Reciclar Pool 4)En caso de rollback restituir respaldo de paso 1"/>
    <m/>
    <m/>
    <s v="NO"/>
    <s v="https://svn.bciseguros.cl/svn/Repositorio_Principal/BCI/IIS/WEB/SOAPWEB/branches/V14.8/Fuentes"/>
    <s v="[RI#202010275620789] Campa&amp;ntilde;a SOAP2021 - Mejoras TI"/>
    <m/>
    <d v="2021-03-01T23:30:29"/>
    <d v="2021-03-02T08:23:55"/>
    <m/>
    <m/>
    <m/>
    <d v="1899-12-30T08:53:00"/>
    <s v="lunes"/>
    <s v="8:53"/>
    <d v="1899-12-30T00:00:00"/>
    <x v="0"/>
    <s v="PASADO A QA"/>
    <x v="2"/>
    <s v="LORETO URZUA"/>
    <s v="BCI seguros Generales"/>
    <s v="WEB"/>
  </r>
  <r>
    <x v="5"/>
    <n v="202010275620789"/>
    <s v="http://soapweb.qa.zenitseguros.cl"/>
    <s v="Rodrigo Esteban Vistoso Martínez"/>
    <n v="6374"/>
    <s v="RECHAZADO"/>
    <s v="IIS"/>
    <s v="ZENIT"/>
    <s v="Error detectado por usuario"/>
    <s v="LORETO URZUA"/>
    <s v="Seguir las Siguientes instrucciones 1)Respaldar destino 2)Copiar de Origen a Destino Exceptuando webconfig 3)Reciclar Pool 4)En caso de rollback restituir respaldo de paso 1"/>
    <s v=" 1)Ejecutar los siguientes Script desde la Carpeta Script/26-02-2021 svn en BD SOAP1 - ADMSOAPZ 01_CREATE TABLES Y SEQUENCE.sql 02_PACKAGE PKG_SOAP_TICKET.sql 03_INSERT TABLAS TIPO.sql Objetos.SQL Script Conciliacion.sql 2)En caso de rollback ejecutar l..."/>
    <s v="Problema sintaxis script"/>
    <s v="NO"/>
    <s v="https://svn.bciseguros.cl/svn/Repositorio_Principal/ZENIT/IIS/WEB/SOAPWEB/branches/V10.9"/>
    <s v="[RI#202010275620789] Campa&amp;amp;amp;ntilde;a SOAP2021 - Mejoras TI"/>
    <m/>
    <d v="2021-02-28T18:53:21"/>
    <d v="2021-03-02T08:13:21"/>
    <m/>
    <m/>
    <m/>
    <d v="1899-12-31T13:20:00"/>
    <s v="domingo"/>
    <s v="37:20"/>
    <d v="1899-12-30T00:00:00"/>
    <x v="0"/>
    <s v="RECHAZADO"/>
    <x v="2"/>
    <s v="LORETO URZUA"/>
    <s v="Zenit Seguros"/>
    <s v="BD"/>
  </r>
  <r>
    <x v="5"/>
    <n v="202010275620789"/>
    <s v="SOAPWEB"/>
    <s v="Rodrigo Esteban Vistoso Martínez"/>
    <n v="6373"/>
    <s v="RECHAZADO"/>
    <s v="IIS"/>
    <s v="BCI"/>
    <s v="Nuevo"/>
    <s v="LORETO URZUA"/>
    <s v="Seguir las Siguientes instrucciones  1)Respaldar destino 2)Copiar de Origen a Destino Exceptuando webconfig 4)Reciclar Pool 5)En caso de rollback restituir respaldo de paso 1"/>
    <s v="1)Ejecutar los siguientes Script desde la Carpeta Script svn en BD SOAP1 - ADMSOAP 01_CREATE TABLES Y SEQUENCE.sql 02_PACKAGE PKG_SOAP_TICKET.sql 03_INSERT TABLAS TIPO.sql Objetos.SQL Script Conciliacion.sql 2)En caso de rollback ejecutar los siguientes ..."/>
    <s v="Instrucciones BBDD incompletas"/>
    <s v="NO"/>
    <s v="https://svn.bciseguros.cl/svn/Repositorio_Principal/BCI/IIS/WEB/SOAPWEB/branches/V14.8"/>
    <s v="[RI#202010275620789] Campa&amp;amp;amp;ntilde;a SOAP2021 - Mejoras TI"/>
    <m/>
    <d v="2021-02-28T18:53:46"/>
    <d v="2021-03-02T08:12:50"/>
    <m/>
    <m/>
    <m/>
    <d v="1899-12-31T13:19:00"/>
    <s v="domingo"/>
    <s v="37:19"/>
    <d v="1899-12-30T00:00:00"/>
    <x v="0"/>
    <s v="RECHAZADO"/>
    <x v="2"/>
    <s v="LORETO URZUA"/>
    <s v="BCI seguros Generales"/>
    <s v="BD"/>
  </r>
  <r>
    <x v="5"/>
    <n v="202010275620789"/>
    <s v="backofficesoapbcizenit"/>
    <s v="Rodrigo Esteban Vistoso Martínez"/>
    <n v="6382"/>
    <s v="PASADO A QA"/>
    <s v="IIS"/>
    <s v="BCI"/>
    <s v="Mejora/cambio solicitado por Usuario"/>
    <s v="LORETO URZUA"/>
    <s v="Seguir los siguientes pasos 1)Respaldar destino 2)Copiar desde origen a destino Exceptuando Webconfig y carpeta Logs. 3)Reciclar Pool 4)En caso de rollback restituir respaldo de paso 1"/>
    <m/>
    <m/>
    <s v="NO"/>
    <s v="https://svn.bciseguros.cl/svn/Repositorio_Principal/BCI/IIS/WEB/BackOfficeSoapBciZenit/branches/V1.9/"/>
    <s v="[RI#202010275620789] Campa&amp;ntilde;a SOAP2021 - Mejoras TI"/>
    <m/>
    <d v="2021-03-01T17:52:20"/>
    <d v="2021-03-02T08:11:16"/>
    <m/>
    <m/>
    <m/>
    <d v="1899-12-30T14:18:00"/>
    <s v="lunes"/>
    <s v="14:18"/>
    <d v="1899-12-30T00:00:00"/>
    <x v="0"/>
    <s v="PASADO A QA"/>
    <x v="2"/>
    <s v="LORETO URZUA"/>
    <s v="BCI seguros Generales"/>
    <s v="WEB"/>
  </r>
  <r>
    <x v="5"/>
    <n v="202010275620789"/>
    <s v="http://soapweb.qa.zenitseguros.cl"/>
    <s v="Rodrigo Esteban Vistoso Martínez"/>
    <n v="6384"/>
    <s v="SOLICITADO A PROD."/>
    <s v="IIS"/>
    <s v="ZENIT"/>
    <s v="Error detectado por usuario"/>
    <s v="LORETO URZUA"/>
    <s v="Seguir las Siguientes instrucciones 1)Respaldar destino 2)Copiar de Origen a Destino Exceptuando webconfig 3)Reciclar Pool 4)En caso de rollback restituir respaldo de paso 1"/>
    <m/>
    <m/>
    <s v="NO"/>
    <s v="https://svn.bciseguros.cl/svn/Repositorio_Principal/ZENIT/IIS/WEB/SOAPWEB/branches/V10.9"/>
    <s v="[RI#202010275620789] Campa&amp;ntilde;a SOAP2021 - Mejoras TI"/>
    <m/>
    <d v="2021-03-01T18:03:04"/>
    <d v="2021-03-01T18:34:27"/>
    <d v="2021-03-01T18:36:48"/>
    <m/>
    <m/>
    <d v="1899-12-30T00:31:00"/>
    <s v="lunes"/>
    <s v="0:31"/>
    <n v="-44256.775555555556"/>
    <x v="0"/>
    <s v="PASADO A QA"/>
    <x v="2"/>
    <s v="LORETO URZUA"/>
    <s v="Zenit Seguros"/>
    <s v="WEB"/>
  </r>
  <r>
    <x v="5"/>
    <n v="202010275620789"/>
    <s v="SOAPWEB"/>
    <s v="Rodrigo Esteban Vistoso Martínez"/>
    <n v="6381"/>
    <s v="SOLICITADO A PROD."/>
    <s v="IIS"/>
    <s v="BCI"/>
    <s v="Nuevo"/>
    <s v="LORETO URZUA"/>
    <s v="Seguir las Siguientes instrucciones  1)Respaldar destino 2)Copiar de Origen a Destino Exceptuando webconfig 4)Reciclar Pool 5)En caso de rollback restituir respaldo de paso 1"/>
    <m/>
    <m/>
    <s v="NO"/>
    <s v="https://svn.bciseguros.cl/svn/Repositorio_Principal/BCI/IIS/WEB/SOAPWEB/branches/V14.8"/>
    <s v="[RI#202010275620789] Campa&amp;ntilde;a SOAP2021 - Mejoras TI"/>
    <m/>
    <d v="2021-03-01T17:49:08"/>
    <d v="2021-03-01T18:17:09"/>
    <d v="2021-03-01T18:28:03"/>
    <m/>
    <m/>
    <d v="1899-12-30T00:28:00"/>
    <s v="lunes"/>
    <s v="0:28"/>
    <n v="-44256.769479166665"/>
    <x v="0"/>
    <s v="PASADO A QA"/>
    <x v="2"/>
    <s v="LORETO URZUA"/>
    <s v="BCI seguros Generales"/>
    <s v="WEB"/>
  </r>
  <r>
    <x v="5"/>
    <n v="202010275620789"/>
    <s v="SOAPWEB"/>
    <s v="Rodrigo Esteban Vistoso Martínez"/>
    <n v="6363"/>
    <s v="RECHAZADO"/>
    <s v="IIS"/>
    <s v="BCI"/>
    <s v="Nuevo"/>
    <s v="LORETO URZUA"/>
    <s v="Seguir las Siguientes instrucciones  1)Respaldar destino 2)Copiar de Origen a Destino Exceptuando webconfig 4)Reciclar Pool 5)En caso de rollback restituir respaldo de paso 1"/>
    <s v="Seguir las Siguientes Intrucciones BD QSOAP - ADMSOAP 1)Ejecutar los siguientes Script 01_CREATE TABLES Y SEQUENCE_ROLLBACK.sql 02_PACKAGE PKG_SOAP_TICKET_ROLLBACK.sql 2)Ejecutar los siguientes Script 01_CREATE TABLES Y SEQUENCE.sql 02_PACKAGE PKG_SOAP_T..."/>
    <s v="Problema ejecucion script"/>
    <s v="NO"/>
    <s v="https://svn.bciseguros.cl/svn/Repositorio_Principal/BCI/IIS/WEB/SOAPWEB/branches/V14.8"/>
    <s v="[RI#202010275620789] Campa&amp;ntilde;a SOAP2021 - Mejoras TI"/>
    <m/>
    <d v="2021-02-25T19:17:09"/>
    <d v="2021-03-01T17:44:19"/>
    <m/>
    <m/>
    <m/>
    <d v="1900-01-02T22:27:00"/>
    <s v="jueves"/>
    <s v="94:27"/>
    <d v="1899-12-30T00:00:00"/>
    <x v="0"/>
    <s v="RECHAZADO"/>
    <x v="2"/>
    <s v="LORETO URZUA"/>
    <s v="BCI seguros Generales"/>
    <s v="BD"/>
  </r>
  <r>
    <x v="5"/>
    <n v="202009235620390"/>
    <s v="CotizadorIncendio"/>
    <s v="Víctor Danilo Carreño Leal"/>
    <n v="6379"/>
    <s v="SOLICITADO A PROD."/>
    <s v="IIS"/>
    <s v="BCI"/>
    <s v="Mejora detectada por desarrollador"/>
    <s v="SILVANA LANDAETA"/>
    <s v="(Ya puesto en QA con integración continua) web - Respaldar sitio en destino - Copiar de origen a destino, excepción de web.config, nlog.config, Configuracion y Log ** En caso de error o rollback, restaurar sitio con respaldo."/>
    <m/>
    <m/>
    <s v="SI"/>
    <s v="https://svn.bciseguros.cl/svn/integracion_continua/BCI/WEB/CotizadorIncendio/branches/Linea Desarrollo/Fuentes"/>
    <s v="[RI#202009235620390] [Proyecto comercializaci&amp;oacute;n]: Incendio Comercial"/>
    <m/>
    <d v="2021-03-01T17:34:36"/>
    <d v="2021-03-01T17:43:27"/>
    <d v="2021-03-02T13:31:53"/>
    <m/>
    <m/>
    <d v="1899-12-30T00:08:00"/>
    <s v="lunes"/>
    <s v="0:8"/>
    <n v="-44257.563807870371"/>
    <x v="0"/>
    <s v="PASADO A QA"/>
    <x v="2"/>
    <s v="LORETO URZUA"/>
    <s v="BCI seguros Generales"/>
    <s v="WEB"/>
  </r>
  <r>
    <x v="5"/>
    <n v="202011235621081"/>
    <s v="cotizadortransporte"/>
    <s v="Víctor Danilo Carreño Leal"/>
    <n v="6378"/>
    <s v="SOLICITADO A PROD."/>
    <s v="IIS"/>
    <s v="BCI"/>
    <s v="Mejora detectada por desarrollador"/>
    <s v="SILVANA LANDAETA"/>
    <s v="(Ya puesto en QA con integración continua) web - Respaldar sitio en destino - Copiar de origen a destino, excepción de web.config, nlog.config, Configuracion y Log ** En caso de error o rollback, restaurar sitio con respaldo."/>
    <m/>
    <m/>
    <s v="SI"/>
    <s v="https://svn.bciseguros.cl/svn/integracion_continua/BCI/WEB/CotizadorTransporte/branches/Linea_Desarrollo"/>
    <s v="[RI#202011235621081] [Proyecto comercializaci&amp;oacute;n]: WEB Transporte"/>
    <m/>
    <d v="2021-03-01T17:27:56"/>
    <d v="2021-03-01T17:43:16"/>
    <d v="2021-03-02T13:32:37"/>
    <m/>
    <m/>
    <d v="1899-12-30T00:15:00"/>
    <s v="lunes"/>
    <s v="0:15"/>
    <n v="-44257.564317129632"/>
    <x v="0"/>
    <s v="PASADO A QA"/>
    <x v="2"/>
    <s v="LORETO URZUA"/>
    <s v="BCI seguros Generales"/>
    <s v="WEB"/>
  </r>
  <r>
    <x v="5"/>
    <n v="202010275620789"/>
    <s v="soapunired.bciseguros.cl"/>
    <s v="Sebastián Ignacio Reale Alfaro"/>
    <n v="6377"/>
    <s v="PASADO A QA"/>
    <s v="IIS"/>
    <s v="BCI"/>
    <s v="Nuevo"/>
    <s v="FANNY MEDEL"/>
    <s v="INSTRUCCIONES (SOLO PRODUCCIÓN, no requiere QA) 1. Crear sitio soapunired.bciseguros.cl sólo redirect, framework 4 integrado y ejecutar redirect a https://soapweb.bciseguros.cl/unired/IngresoDatos?Convenios=CF5C698380A6144809806AEE4F59E30E&amp;amp;Clave=..."/>
    <m/>
    <s v="Segun lo que indica: SOLO PRODUCCIÓN, no requiere QA"/>
    <s v="NO"/>
    <s v="SIN SVN"/>
    <s v="[RI#202010275620789] Campa&amp;ntilde;a SOAP2021 - Mejoras TI"/>
    <m/>
    <d v="2021-03-01T14:01:11"/>
    <d v="2021-03-01T14:36:26"/>
    <m/>
    <m/>
    <m/>
    <d v="1899-12-30T00:35:00"/>
    <s v="lunes"/>
    <s v="0:35"/>
    <d v="1899-12-30T00:00:00"/>
    <x v="0"/>
    <s v="PASADO A QA"/>
    <x v="2"/>
    <s v="LORETO URZUA"/>
    <s v="BCI seguros Generales"/>
    <s v="WEB"/>
  </r>
  <r>
    <x v="5"/>
    <n v="202011025620861"/>
    <s v="dswvehiculo"/>
    <s v="Giovanni Esteban Bahamondes Pereira"/>
    <n v="6376"/>
    <s v="SOLICITADO A PROD."/>
    <s v="IIS"/>
    <s v="BCI"/>
    <s v="Mejora/cambio solicitado por Usuario"/>
    <s v="MARIA JOSE MUNOZ"/>
    <s v=" - IIS Respaldar contenido de destino, borrar contenido de destino a excepción del web.config, copiar desde origen a destino a excepción del web.config. En web.config, agregar la llave:   &amp;lt;add key=&amp;quot;RCProvision&amp;quot; value=&amp;quot;22&amp;quot; /&amp;gt;..."/>
    <m/>
    <m/>
    <s v="NO"/>
    <s v="https://svn.bciseguros.cl/svn/Repositorio_Principal/BCI/IIS/WEB/DswVehiculo/branches/V1.34/Release"/>
    <s v="Denuncio 2.0: Denuncio Existente o Nuevo Denuncio"/>
    <m/>
    <d v="2021-03-01T12:18:03"/>
    <d v="2021-03-01T14:35:49"/>
    <d v="2021-03-04T13:15:50"/>
    <m/>
    <m/>
    <d v="1899-12-30T02:17:00"/>
    <s v="lunes"/>
    <s v="2:17"/>
    <n v="-44259.552662037036"/>
    <x v="0"/>
    <s v="PASADO A QA"/>
    <x v="0"/>
    <s v="PAOLA VARGAS"/>
    <s v="BCI seguros Generales"/>
    <s v="WEB"/>
  </r>
  <r>
    <x v="5"/>
    <n v="202006195619342"/>
    <s v="Recaudaci&amp;oacute;n PAC / PAT"/>
    <s v="Luis Alejandro Caceres Lopez"/>
    <n v="6375"/>
    <s v="SOLICITADO A PROD."/>
    <s v="AS400"/>
    <s v="BCI"/>
    <s v="Mejora/cambio solicitado por Usuario"/>
    <s v="JUAN PABLO VARGAS ORTIZ"/>
    <s v="N/A"/>
    <s v="N/A"/>
    <m/>
    <s v="NO"/>
    <m/>
    <s v="Homologar recaudaci&amp;oacute;n Banco Estado, dentro de recaudaci&amp;oacute;n MultiBanco"/>
    <m/>
    <d v="2021-03-01T09:19:09"/>
    <d v="2021-03-01T12:38:04"/>
    <d v="2021-03-04T12:59:31"/>
    <m/>
    <m/>
    <d v="1899-12-30T03:18:00"/>
    <s v="lunes"/>
    <s v="3:18"/>
    <n v="-44259.541331018518"/>
    <x v="0"/>
    <s v="PASADO A QA"/>
    <x v="11"/>
    <s v="LUIS SILVA"/>
    <s v="BCI seguros Generales"/>
    <s v="BD"/>
  </r>
  <r>
    <x v="5"/>
    <n v="202102265622040"/>
    <s v="http://contactogestioncorredores.bciseguros.cl/Login.aspx"/>
    <s v="Veronica Querales Alcalde"/>
    <n v="6372"/>
    <s v="SOLICITADO A PROD."/>
    <s v="IIS"/>
    <s v="BCI"/>
    <s v="Mejora/cambio solicitado por Usuario"/>
    <s v="JULIAN QUINTAS"/>
    <s v="1) Respaldar sitio actual 2) Eliminar los archivos del sitio excepto el archivo Web.config y las carpetas Logs, Plantillas, B y C.(importante) 3) Copiar archivos desde carpeta Origen: &amp;lt;SVN&amp;gt;/Release/SitioGestion a destino excepto carpetas B, C, Lo..."/>
    <s v="No Aplica"/>
    <m/>
    <s v="NO"/>
    <s v="https://svn.bciseguros.cl/svn/Repositorio_Principal/BCI/IIS/WEB/ContactoGestionCorredores/branches/LineaDesarrollo"/>
    <s v="[RI#202102265622040] Corrige problema generado que borra informaci&amp;oacute;n"/>
    <m/>
    <d v="2021-02-26T13:23:36"/>
    <d v="2021-03-01T11:32:12"/>
    <d v="2021-03-02T09:36:11"/>
    <m/>
    <m/>
    <d v="1900-01-01T22:08:00"/>
    <s v="viernes"/>
    <s v="70:8"/>
    <n v="-44257.400127314817"/>
    <x v="0"/>
    <s v="PASADO A QA"/>
    <x v="7"/>
    <s v="CARLOS ZUÑIGA"/>
    <s v="BCI seguros Generales"/>
    <s v="BD"/>
  </r>
  <r>
    <x v="5"/>
    <n v="202102265622040"/>
    <s v="http://contactocorredores.bciseguros.cl/"/>
    <s v="Veronica Querales Alcalde"/>
    <n v="6371"/>
    <s v="SOLICITADO A PROD."/>
    <s v="IIS"/>
    <s v="BCI"/>
    <s v="Mejora/cambio solicitado por Usuario"/>
    <s v="JULIAN QUINTAS"/>
    <s v="1) Respaldar sitio actual 2) Eliminar los archivos del sitio excepto el archivo Web.config y la carpeta Logs. (importante) 3) Copiar los archivos de carpeta  Origen: &amp;lt;SVN&amp;gt;/Relase/SitioCliente  a destino excepto el archivo Web.config y la carpeta..."/>
    <s v="No Aplica"/>
    <m/>
    <s v="NO"/>
    <s v="https://svn.bciseguros.cl/svn/Repositorio_Principal/BCI/IIS/WEB/ContactoCorredores/branches/LineaDesarrollo"/>
    <s v="[RI#202102265622040] Corrige problema generado que borra informaci&amp;amp;oacute;n"/>
    <m/>
    <d v="2021-02-26T12:51:00"/>
    <d v="2021-03-01T10:01:36"/>
    <d v="2021-03-02T09:48:46"/>
    <m/>
    <m/>
    <d v="1900-01-01T21:10:00"/>
    <s v="viernes"/>
    <s v="69:10"/>
    <n v="-44257.408865740741"/>
    <x v="0"/>
    <s v="PASADO A QA"/>
    <x v="7"/>
    <s v="CARLOS ZUÑIGA"/>
    <s v="BCI seguros Generales"/>
    <s v="BD"/>
  </r>
  <r>
    <x v="5"/>
    <n v="202011125620983"/>
    <s v="WSIntegracionGO.bciseguros.cl"/>
    <s v="Francisco Gutiérrez Muñoz"/>
    <n v="6366"/>
    <s v="PASADO A QA"/>
    <s v="IIS"/>
    <s v="BCI"/>
    <s v="Error detectado por desarrollador"/>
    <s v="FELIPE ARANCIBIA"/>
    <s v="1.- Respaldar carpeta de destino 2.- Copiar desde origen a destino, no copiar web.config 3.- En archivo web.config  agregar/confirmar que exista conexión, cambiar HOST, PUERTO, SID y credenciales a base Q11 esquema ADMCVH: &amp;lt;add name=&amp;quot;ADMCVH&amp;quot..."/>
    <m/>
    <m/>
    <s v="NO"/>
    <s v="https://svn.bciseguros.cl/svn/Repositorio_Principal/BCI/IIS/WS/WSIntegracionGO/branches/V3.2/"/>
    <s v="[SEGURO DE AUTO] Incentivos Autom&amp;aacute;ticos GO"/>
    <m/>
    <d v="2021-02-26T10:20:42"/>
    <d v="2021-03-01T09:34:39"/>
    <m/>
    <m/>
    <m/>
    <d v="1900-01-01T23:13:00"/>
    <s v="viernes"/>
    <s v="71:13"/>
    <d v="1899-12-30T00:00:00"/>
    <x v="0"/>
    <s v="PASADO A QA"/>
    <x v="2"/>
    <s v="LORETO URZUA"/>
    <s v="BCI seguros Generales"/>
    <s v="WEB"/>
  </r>
  <r>
    <x v="5"/>
    <n v="202102185621939"/>
    <s v="Fase IV Endosos WEB - Zenit"/>
    <s v="José Eduardo Muñoz Medina"/>
    <n v="6365"/>
    <s v="PASADO A QA"/>
    <s v="AS400"/>
    <s v="ZENIT"/>
    <s v="Mejora/cambio solicitado por Usuario"/>
    <s v="CARLA IQUIRA"/>
    <s v="Solo ejecutar el script indicado anteriormente. Gracias"/>
    <s v="Ejecutar en QA el siguiente script. CREATE OR REPLACE PROCEDURE ENPSPCPGE (      IN I_CSUCUR CHAR(1) ,                       IN I_NDOCTO DEC(9 , 0),                     IN I_TIPCAN CHAR(1) ,                       IN I_VPREND DEC(9 , 2) ,                ..."/>
    <m/>
    <s v="NO"/>
    <m/>
    <s v="[RI#202102185621939] [Endosos  Web Zenit] Construir SP para endosos de cancelaci&amp;oacute;n, modificaci&amp;oacute;n"/>
    <m/>
    <d v="2021-02-26T09:33:43"/>
    <d v="2021-03-01T08:59:28"/>
    <m/>
    <m/>
    <m/>
    <d v="1900-01-01T23:25:00"/>
    <s v="viernes"/>
    <s v="71:25"/>
    <d v="1899-12-30T00:00:00"/>
    <x v="0"/>
    <s v="PASADO A QA"/>
    <x v="11"/>
    <s v="LUIS SILVA"/>
    <s v="Zenit Seguros"/>
    <s v="BD"/>
  </r>
  <r>
    <x v="5"/>
    <n v="202101285621777"/>
    <s v="Bajas Wallet Lider"/>
    <s v="Claudia Carmona Mardones"/>
    <n v="6364"/>
    <s v="SOLICITADO A PROD."/>
    <s v="AS400"/>
    <s v="BCI"/>
    <s v="Nuevo"/>
    <s v="CARLOS MU&amp;amp;NTILDE;OZ"/>
    <s v="Pasar los objetos indicados desde biblioteca UGDSEGS0 en ELKAN hacia biblioteca LEUGSIO en AS/400 QA BCI"/>
    <m/>
    <m/>
    <s v="NO"/>
    <m/>
    <s v="Interfaz Wallet V2"/>
    <m/>
    <d v="2021-02-26T09:25:27"/>
    <d v="2021-03-01T08:53:30"/>
    <d v="2021-03-01T17:25:49"/>
    <m/>
    <m/>
    <d v="1900-01-01T23:28:00"/>
    <s v="viernes"/>
    <s v="71:28"/>
    <n v="-44256.726261574076"/>
    <x v="0"/>
    <s v="PASADO A QA"/>
    <x v="6"/>
    <s v="CARLA IQUIRA"/>
    <s v="BCI seguros Generales"/>
    <s v="WEB"/>
  </r>
  <r>
    <x v="5"/>
    <n v="202011095620922"/>
    <s v="Reaction web"/>
    <s v="Juan Pablo Lizama Lira"/>
    <n v="6362"/>
    <s v="PASADO A QA"/>
    <s v="IIS"/>
    <s v="BCI"/>
    <s v="Nuevo"/>
    <s v="RICARDO PAZ"/>
    <s v="Detalles SVN \Documentos INSTALACIÓN SITIO 0) SERVIDOR: http://reaction.qa.bciseguros.cl/ (100.100.2.102) 1) RESPALDAR EL SITIO 2) REEMPLAZAR EL SITIO INDICADO EN SVN \Release ****** EN CASO DE ERROR ****** 1) COPIAR EL SITIO RESPALDADO EN EL PUNT..."/>
    <s v="N/A Ya ejecutado en QA."/>
    <m/>
    <s v="NO"/>
    <s v="https://svn.bciseguros.cl/svn/Repositorio_Principal/BCI/IIS/WEB/ReAction/branches/V2.2"/>
    <s v="[REACTION] Proyecto mejoras Reaction Web"/>
    <m/>
    <d v="2021-02-25T16:33:20"/>
    <d v="2021-03-01T08:50:22"/>
    <m/>
    <m/>
    <m/>
    <d v="1900-01-02T16:17:00"/>
    <s v="jueves"/>
    <s v="88:17"/>
    <d v="1899-12-30T00:00:00"/>
    <x v="0"/>
    <s v="PASADO A QA"/>
    <x v="6"/>
    <s v="CARLA IQUIRA"/>
    <s v="BCI seguros Generales"/>
    <s v="BD"/>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
  <r>
    <s v="N°1"/>
    <x v="0"/>
    <x v="0"/>
    <d v="2021-03-01T00:00:00"/>
    <s v="siniestros"/>
    <s v="AS400"/>
    <s v="RI#202101275621762 — Revisión carga masiva Lider"/>
    <n v="6351"/>
    <s v="NO"/>
    <s v="Caricia Jara"/>
    <s v="Caricia JAra"/>
    <s v="produccion"/>
  </r>
  <r>
    <s v="N°2"/>
    <x v="0"/>
    <x v="0"/>
    <d v="2021-03-01T00:00:00"/>
    <s v="produccion"/>
    <s v="AS400"/>
    <s v="RI#202010285620812 — Mantenedor Nueva Tabla Homologaciones Banca SUABGHMBE"/>
    <n v="5716"/>
    <s v="NO"/>
    <s v="Caricia Jara"/>
    <s v="Paola Vargas"/>
    <s v="Sistemas Siniestros"/>
  </r>
  <r>
    <s v="N°3"/>
    <x v="0"/>
    <x v="0"/>
    <d v="2021-03-01T00:00:00"/>
    <s v="WsIntegracionValora"/>
    <s v=".NET"/>
    <s v="RI#202102115621878 — Pasar a QA Integración Valora"/>
    <n v="6355"/>
    <s v="NO"/>
    <s v="Paulo Muñoz"/>
    <s v="Paola Vargas"/>
    <s v="Sistemas Siniestros"/>
  </r>
  <r>
    <s v="N°4"/>
    <x v="0"/>
    <x v="0"/>
    <d v="2021-03-01T00:00:00"/>
    <s v="wsIntegracionSins"/>
    <s v=".NET"/>
    <s v="RI#202102115621878 — Pasar a QA Integración Valora"/>
    <n v="6322"/>
    <s v="NO"/>
    <s v="Paulo Muñoz"/>
    <s v="Paola Vargas"/>
    <s v="Sistemas Siniestros"/>
  </r>
  <r>
    <s v="N°5"/>
    <x v="0"/>
    <x v="0"/>
    <d v="2021-03-01T00:00:00"/>
    <s v="Inpecciones"/>
    <s v=".NET"/>
    <s v="RI#202102115621878 — Pasar a QA Integración Valora"/>
    <n v="6346"/>
    <s v="NO"/>
    <s v="Paulo Muñoz"/>
    <s v="Paola Vargas"/>
    <s v="Sistemas Siniestros"/>
  </r>
  <r>
    <s v="N°6"/>
    <x v="0"/>
    <x v="0"/>
    <d v="2021-03-01T00:00:00"/>
    <s v="GestionInspecciones"/>
    <s v=".NET"/>
    <s v="RI#202102115621878 — Pasar a QA Integración Valora"/>
    <n v="6356"/>
    <s v="NO"/>
    <s v="Paulo Muñoz"/>
    <s v="Paola Vargas"/>
    <s v="Sistemas Siniestros"/>
  </r>
  <r>
    <s v="N° 7"/>
    <x v="1"/>
    <x v="0"/>
    <d v="2021-03-02T00:00:00"/>
    <s v="G.O."/>
    <s v="IIS"/>
    <s v="202101195621678-GestionOportunidades"/>
    <n v="6262"/>
    <s v="SI"/>
    <s v="Francisco Gutierrez"/>
    <s v="Loreto Urzua"/>
    <s v="Sistemas comerciales"/>
  </r>
  <r>
    <s v="N° 8"/>
    <x v="1"/>
    <x v="0"/>
    <d v="2021-03-02T00:00:00"/>
    <s v="WsIntegracionGO"/>
    <s v="IIS"/>
    <s v="202011125620983-WsIntegracionGO"/>
    <n v="6338"/>
    <s v="SI"/>
    <s v="Francisco Gutierrez"/>
    <s v="Loreto Urzua"/>
    <s v="Sistemas comerciales"/>
  </r>
  <r>
    <s v="N° 9"/>
    <x v="0"/>
    <x v="0"/>
    <d v="2021-03-02T00:00:00"/>
    <s v="WSTarificacionCotizadores"/>
    <s v="IIS"/>
    <s v="RI202010215620724 WSTarificacionCotizadores"/>
    <n v="6354"/>
    <s v="NO"/>
    <s v="Javier Cautivo"/>
    <s v="Loreto Urzua"/>
    <s v="Sistemas comerciales"/>
  </r>
  <r>
    <s v="N° 10"/>
    <x v="0"/>
    <x v="0"/>
    <d v="2021-03-02T00:00:00"/>
    <s v="cotizadorsegurohogar"/>
    <s v="IIS"/>
    <s v="202011185621042 cotizadorsegurohogar"/>
    <n v="6337"/>
    <s v="SI"/>
    <s v="Francisco Gutierrez"/>
    <s v="Loreto Urzua"/>
    <s v="Sistemas comerciales"/>
  </r>
  <r>
    <s v="N° 11"/>
    <x v="0"/>
    <x v="0"/>
    <d v="2021-03-02T00:00:00"/>
    <s v="wstarificarhogar"/>
    <s v="IIS"/>
    <s v="202102235621984 wstarificarhogar"/>
    <n v="6336"/>
    <s v="SI"/>
    <s v="Francisco Gutierrez"/>
    <s v="Loreto Urzua"/>
    <s v="Sistemas comerciales"/>
  </r>
  <r>
    <s v="N° 1"/>
    <x v="0"/>
    <x v="0"/>
    <d v="2021-03-03T00:00:00"/>
    <s v="siniestros"/>
    <s v="AS400"/>
    <s v="RI#202101285621777 — Interfaz Wallet V2"/>
    <n v="6364"/>
    <s v="NO"/>
    <s v="CLAUDIA CARMONA"/>
    <s v="CARLA IQUIRA"/>
    <s v="Siniestros"/>
  </r>
  <r>
    <s v="N° 2"/>
    <x v="0"/>
    <x v="0"/>
    <d v="2021-03-03T00:00:00"/>
    <s v="Pagina web LINK"/>
    <s v="Wordpress"/>
    <s v="RI#202102185621946 — LINK:: Cambios gráficos en formulario de contacto"/>
    <n v="6360"/>
    <s v="NO"/>
    <s v="Kenia Enriquez"/>
    <s v="Diana Pacheco"/>
    <s v="Sistemas Atención Clientes"/>
  </r>
  <r>
    <s v="N° 3"/>
    <x v="0"/>
    <x v="0"/>
    <d v="2021-03-03T00:00:00"/>
    <s v="Producción"/>
    <s v="AS400"/>
    <s v="RI#202102255622014 — Corregir programa renovación Falabella Zenit"/>
    <n v="6361"/>
    <s v="NO"/>
    <s v="José E. Muñoz M."/>
    <s v="José E. Muñoz M."/>
    <s v="Operaciones"/>
  </r>
  <r>
    <s v="N° 4"/>
    <x v="0"/>
    <x v="0"/>
    <d v="2021-03-03T00:00:00"/>
    <s v="ContactenosCorredores"/>
    <s v=".NET"/>
    <s v="RI#202102265622040 — Corrige problema generado que borra información"/>
    <n v="6371"/>
    <s v="NO"/>
    <s v="Orlando Villalobos (Ext)"/>
    <s v="Diana Pacheco"/>
    <s v="Sistemas Atención Clientes"/>
  </r>
  <r>
    <s v="N° 5"/>
    <x v="0"/>
    <x v="0"/>
    <d v="2021-03-03T00:00:00"/>
    <s v="ContactenosGestionCorredores"/>
    <s v=".NET"/>
    <s v="RI#202102265622040 — Corrige problema generado que borra información"/>
    <n v="6372"/>
    <s v="NO"/>
    <s v="Orlando Villalobos (Ext)"/>
    <s v="Diana Pacheco"/>
    <s v="Sistemas Atención Clientes"/>
  </r>
  <r>
    <s v="N° 6"/>
    <x v="0"/>
    <x v="0"/>
    <d v="2021-03-03T00:00:00"/>
    <s v="Apisegmentacioncliente"/>
    <s v=".NET"/>
    <s v="RI#202102245622002 — Creación de API que retorna segmentación de cliente"/>
    <n v="6353"/>
    <s v="SI"/>
    <s v="Verónica Querales"/>
    <s v="Diana Pacheco"/>
    <s v="Sistemas Atención Clientes"/>
  </r>
  <r>
    <s v="N° 7"/>
    <x v="0"/>
    <x v="0"/>
    <d v="2021-03-03T00:00:00"/>
    <s v="Cotizador Incendio"/>
    <s v=".NET"/>
    <s v="RI#202009235620390 - [Proyecto Comercializacion] web incendio"/>
    <n v="6379"/>
    <s v="NO"/>
    <s v="Victor Varreño"/>
    <s v="Loreto Urzua"/>
    <s v="Sistemas comerciales"/>
  </r>
  <r>
    <s v="N° 8"/>
    <x v="0"/>
    <x v="0"/>
    <d v="2021-03-03T00:00:00"/>
    <s v="Cotizador Transporte"/>
    <s v=".NET"/>
    <s v="RI#202011235621081 - [Proyecto Comercializacion] web Transporte"/>
    <n v="6378"/>
    <s v="NO"/>
    <s v="Victor Varreño"/>
    <s v="Loreto Urzua"/>
    <s v="Sistemas comerciales"/>
  </r>
  <r>
    <s v="N° 1"/>
    <x v="0"/>
    <x v="1"/>
    <d v="2021-03-03T00:00:00"/>
    <s v="ENPAP01 generacion docto."/>
    <s v="AS400"/>
    <s v="RI202102255622031"/>
    <n v="6397"/>
    <s v="NO"/>
    <s v="Caricia Jara"/>
    <s v="Carica Jara"/>
    <m/>
  </r>
  <r>
    <s v="N° 2"/>
    <x v="0"/>
    <x v="1"/>
    <d v="2021-03-04T00:00:00"/>
    <s v="informe_PROD_TMK_Banca"/>
    <s v="Acselx"/>
    <s v="RI202103025622065"/>
    <n v="6400"/>
    <s v="SI"/>
    <s v="Jorge Rantul"/>
    <s v="Carlos Zuñiga"/>
    <m/>
  </r>
  <r>
    <s v="N° 3"/>
    <x v="0"/>
    <x v="2"/>
    <d v="2021-03-04T00:00:00"/>
    <s v="CotizadorTransporte"/>
    <s v="IIS"/>
    <s v="RI202011235621081"/>
    <n v="6407"/>
    <s v="NO"/>
    <s v="Vicror Carreño"/>
    <s v="Loreto Urzua"/>
    <m/>
  </r>
  <r>
    <s v="N° 4"/>
    <x v="0"/>
    <x v="1"/>
    <d v="2021-03-05T00:00:00"/>
    <s v="http://contactocorredores.bciseguros.cl/"/>
    <s v="IIS"/>
    <s v="RI202103055622104"/>
    <n v="6415"/>
    <s v="NO"/>
    <s v="Veronia Querales"/>
    <s v="Veronica Querales"/>
    <m/>
  </r>
  <r>
    <s v="N° 5"/>
    <x v="0"/>
    <x v="1"/>
    <d v="2021-03-05T00:00:00"/>
    <s v="https://contactogestioncorredores.bciseguros.cl/"/>
    <s v="IIS"/>
    <s v="RI202103055622104"/>
    <n v="6416"/>
    <s v="NO"/>
    <s v="Veronia Querales"/>
    <s v="Veronica Querales"/>
    <m/>
  </r>
  <r>
    <s v="N° 1"/>
    <x v="0"/>
    <x v="0"/>
    <d v="2021-03-08T00:00:00"/>
    <s v="SOAP"/>
    <s v="AS400"/>
    <s v="RI#202101055621522 — Proceso modificación tasa comisión SOAP Zenit"/>
    <n v="6316"/>
    <s v="NO"/>
    <s v="Marcelo Pontigo"/>
    <s v="Luis Silva"/>
    <s v="SOAP"/>
  </r>
  <r>
    <s v="N° 2"/>
    <x v="0"/>
    <x v="0"/>
    <d v="2021-03-08T00:00:00"/>
    <s v="Aplicación Denuncio 2.0"/>
    <s v=".NET"/>
    <s v="RE: RI#202011275621151 — DENUNCIO WEB 2.0 SOLO PARA FLUJO RC PROVISION DEBE QUEDAR EN 22 UF."/>
    <n v="6376"/>
    <s v="NO"/>
    <s v="Giovanni Bahamondes"/>
    <s v="Paola Vargas"/>
    <s v="Siniestros"/>
  </r>
  <r>
    <s v="N° 3"/>
    <x v="0"/>
    <x v="0"/>
    <d v="2021-03-08T00:00:00"/>
    <s v="apicondicionespolizas"/>
    <s v=".NET"/>
    <s v="RI#202101275621760 — Agregar condicionado general polizas canal directo auto BCI - apicondicionespolizas"/>
    <n v="6359"/>
    <s v="SI"/>
    <s v="Francisco Gutierrez"/>
    <s v="Esteban Ortega"/>
    <s v="Sistemas comerciales"/>
  </r>
  <r>
    <s v="N° 4"/>
    <x v="0"/>
    <x v="0"/>
    <d v="2021-03-08T00:00:00"/>
    <s v="AcselX - Operaciones"/>
    <s v="acelx"/>
    <s v="RI#202102235621981 — EEROR EN PROCESOS RENUNCIAS ANTICIPADAS BANCA (ACSEL X)"/>
    <n v="6386"/>
    <s v="SI"/>
    <s v="Luz carreño"/>
    <s v="Carlos Zuñiga"/>
    <s v="axcelx"/>
  </r>
  <r>
    <s v="N° 5"/>
    <x v="0"/>
    <x v="0"/>
    <d v="2021-03-09T00:00:00"/>
    <s v="Portal Pago"/>
    <s v=".NET"/>
    <s v="RI#202102225621967 — Portal Pago - Monto en UF sin Servicio Valor Cambio"/>
    <n v="6340"/>
    <s v=".NET"/>
    <s v="Yilber Toledo (externo)"/>
    <s v="Luis Matamala"/>
    <s v="Cobranza"/>
  </r>
  <r>
    <s v="N° 6"/>
    <x v="2"/>
    <x v="0"/>
    <d v="2021-03-09T00:00:00"/>
    <s v="Cotizador directo BCI"/>
    <s v=".NET"/>
    <s v="_x000a_RI#202101275621760 — Agregar condicionado general polizas canal directo auto BCI "/>
    <n v="6324"/>
    <s v=".NET"/>
    <s v="Francisco Gutierrez"/>
    <s v="Esteban Ortega"/>
    <s v="Sistemas comerciales"/>
  </r>
  <r>
    <s v="N° 7"/>
    <x v="0"/>
    <x v="0"/>
    <d v="2021-03-09T00:00:00"/>
    <s v="Web Descuentos especiales"/>
    <s v=".NET"/>
    <s v="RI#202101275621760 — Agregar condicionado general polizas canal directo auto BCI - Web descuentos Especiales"/>
    <n v="6391"/>
    <s v=".NET"/>
    <s v="Francisco Gutierrez"/>
    <s v="Esteban Ortega"/>
    <s v="Sistemas comerciales"/>
  </r>
  <r>
    <s v="N° 1"/>
    <x v="0"/>
    <x v="0"/>
    <s v="Cobranza y Medios de Pago"/>
    <s v="As400"/>
    <s v="RI#202006195619342 — Homologar recaudación Banco Estado, dentro de recaudación MultiBanco"/>
    <n v="5488"/>
    <s v="NO"/>
    <s v="Luis Cáceres"/>
    <s v="Luis Cáceres"/>
    <s v="Cobranza"/>
    <d v="1899-12-30T20:00:00"/>
  </r>
  <r>
    <s v="N° 2"/>
    <x v="0"/>
    <x v="0"/>
    <s v="Cobranza y Medios de Pago"/>
    <s v="As400"/>
    <s v="RI#202006195619342 — Homologar recaudación Banco Estado, dentro de recaudación MultiBanco"/>
    <n v="5614"/>
    <m/>
    <s v="Luis Cáceres"/>
    <s v="Luis Cáceres"/>
    <s v="Cobranza"/>
    <d v="1899-12-30T20:00:00"/>
  </r>
  <r>
    <s v="N° 3"/>
    <x v="0"/>
    <x v="0"/>
    <s v="Cobranza y Medios de Pago"/>
    <s v="As400"/>
    <s v="RI#202006195619342 — Homologar recaudación Banco Estado, dentro de recaudación MultiBanco"/>
    <n v="5619"/>
    <m/>
    <s v="Luis Cáceres"/>
    <s v="Luis Cáceres"/>
    <s v="Cobranza"/>
    <d v="1899-12-30T20:00:00"/>
  </r>
  <r>
    <s v="N° 4"/>
    <x v="0"/>
    <x v="0"/>
    <s v="Cobranza y Medios de Pago"/>
    <s v="As400"/>
    <s v="RI#202006195619342 — Homologar recaudación Banco Estado, dentro de recaudación MultiBanco"/>
    <n v="6375"/>
    <m/>
    <s v="Luis Cáceres"/>
    <s v="Luis Cáceres"/>
    <s v="Cobranza"/>
    <d v="1899-12-30T20:00:00"/>
  </r>
  <r>
    <s v="N° 5"/>
    <x v="1"/>
    <x v="0"/>
    <s v="Cobranza y Medios de Pago"/>
    <s v="Ensemble/Iris"/>
    <s v="RI#202103085622125 — Cambio Servidor Ensemble Iris para Recaudación Pac/Pat"/>
    <m/>
    <s v="NO"/>
    <s v="Luis Cáceres"/>
    <s v="Luis Cáceres"/>
    <s v="Cobranza"/>
    <d v="1899-12-30T18:30:00"/>
  </r>
  <r>
    <s v="N° 6"/>
    <x v="0"/>
    <x v="0"/>
    <s v="Acsel-x"/>
    <s v="Acselx"/>
    <s v="RI#202102235621980 — Modificar archivo D01 Avisos de Vencimientos"/>
    <n v="6404"/>
    <s v="SI"/>
    <s v="Luis Muñoz "/>
    <s v="Luis Muñoz"/>
    <s v="Cobranza Vida"/>
    <m/>
  </r>
  <r>
    <s v="N° 7"/>
    <x v="0"/>
    <x v="0"/>
    <s v="Acsel-x"/>
    <s v="Acselx"/>
    <s v="RI#202103015622049 — Actualizar rutina de pago automatico en carga automatica vida"/>
    <n v="6420"/>
    <s v="SI"/>
    <s v="Luis Muñoz "/>
    <s v="Luis Muñoz"/>
    <s v="Tecnologia"/>
    <m/>
  </r>
  <r>
    <s v="N° 8"/>
    <x v="0"/>
    <x v="0"/>
    <s v="Siniestros Vida"/>
    <s v="Acselx"/>
    <s v="RI#202102055621834 — CAMBIO DE CAUSAL 060 A 046 DE LOS SINIESTROS QUE SE ENCUENTREN CERRADOS"/>
    <n v="6403"/>
    <s v="SI"/>
    <s v="Maria Luisa Chitu"/>
    <s v="Maria Luisa Chitu"/>
    <m/>
    <s v="probar desde las 11 si no reinsistir más tarde"/>
  </r>
  <r>
    <s v="N° 9"/>
    <x v="0"/>
    <x v="0"/>
    <s v="Recaudación "/>
    <s v="Acselx"/>
    <s v="RI#202102265622043 — Proceso de recaudación ensemble"/>
    <n v="6410"/>
    <s v="SI"/>
    <s v="Luz Carrero"/>
    <s v="Luz Carrero"/>
    <s v="Sistemas BackOffice"/>
    <d v="1899-12-30T12:45:00"/>
  </r>
  <r>
    <s v="N° 1"/>
    <x v="0"/>
    <x v="2"/>
    <d v="2021-03-08T00:00:00"/>
    <s v="Vusualtime"/>
    <s v="IIS"/>
    <s v="RI202102165621916"/>
    <n v="6423"/>
    <s v="SI"/>
    <s v="Juan Pablo Lizama"/>
    <s v="Juan Pablo Lizama"/>
    <m/>
  </r>
  <r>
    <s v="N° 2"/>
    <x v="0"/>
    <x v="2"/>
    <d v="2021-03-09T00:00:00"/>
    <s v="CotizadorIncendio"/>
    <s v="IIS"/>
    <s v="RI202009235620390"/>
    <n v="6433"/>
    <s v="NO"/>
    <s v="Victor Carreño"/>
    <s v="Loreto Urzua"/>
    <m/>
  </r>
  <r>
    <s v="N° 3"/>
    <x v="0"/>
    <x v="2"/>
    <d v="2021-03-09T00:00:00"/>
    <s v="ApiTarificarHogar"/>
    <s v="IIS"/>
    <s v="RI202007275619759"/>
    <n v="6434"/>
    <s v="NO"/>
    <s v="Victor Carreño"/>
    <s v="Loreto Urzua"/>
    <m/>
  </r>
  <r>
    <s v="N° 4"/>
    <x v="0"/>
    <x v="2"/>
    <d v="2021-03-09T00:00:00"/>
    <s v="ApiCotMulRamo"/>
    <s v="IIS"/>
    <s v="RI202007275619747"/>
    <n v="6426"/>
    <s v="NO"/>
    <s v="Victor Carreño"/>
    <s v="Loreto Urzua"/>
    <m/>
  </r>
  <r>
    <s v="N° 5"/>
    <x v="0"/>
    <x v="2"/>
    <d v="2021-03-10T00:00:00"/>
    <s v="BotonEstado ZENIT"/>
    <s v="IIS"/>
    <s v="RI202102095621853"/>
    <n v="6439"/>
    <s v="NO"/>
    <s v="Luis Matamala"/>
    <s v="Luis Matamala"/>
    <m/>
  </r>
  <r>
    <s v="N° 6"/>
    <x v="0"/>
    <x v="1"/>
    <d v="2021-03-11T00:00:00"/>
    <s v="Apiepac"/>
    <s v="IIS"/>
    <s v="RI202012295621428"/>
    <n v="6442"/>
    <s v="NO"/>
    <s v="Juan carlos Fuentes"/>
    <s v="Diana Pacheco"/>
    <m/>
  </r>
  <r>
    <s v="N° 7"/>
    <x v="0"/>
    <x v="1"/>
    <d v="2021-03-12T00:00:00"/>
    <s v="Migrar Banco Estado a Multibanco"/>
    <s v="AS400"/>
    <s v="RI202006195619342"/>
    <n v="6447"/>
    <s v="NO"/>
    <s v="Luis Caceres"/>
    <s v="Luis Caceres"/>
    <m/>
  </r>
  <r>
    <s v="N° 8"/>
    <x v="0"/>
    <x v="2"/>
    <d v="2021-03-12T00:00:00"/>
    <s v="CotizadorMultiRamos"/>
    <s v="Si"/>
    <s v="RI202007275619748"/>
    <n v="6453"/>
    <s v="SI"/>
    <s v="Victor Carreño"/>
    <s v="Loreto Urzua"/>
    <m/>
  </r>
  <r>
    <s v="N° 9"/>
    <x v="0"/>
    <x v="2"/>
    <d v="2021-03-12T00:00:00"/>
    <s v="CotizadorTransporte"/>
    <s v="IIS"/>
    <s v="RI202011235621081"/>
    <n v="6454"/>
    <s v="NO"/>
    <s v="Victor Carreño"/>
    <s v="Loreto Urzua"/>
    <m/>
  </r>
  <r>
    <s v="N°1 a-b-c"/>
    <x v="0"/>
    <x v="0"/>
    <d v="2021-03-15T00:00:00"/>
    <s v="Cobranza y Medios de Pago"/>
    <s v="As400  (Zenit)"/>
    <s v="RI#201907095615570 — BUS RECAUDACION - FASE II - Homologación PAC/PAT Zenit Seguros"/>
    <s v="6269, 6285, 6436 "/>
    <s v="NO"/>
    <s v="Luis Cáceres"/>
    <s v="Luis Cáceres"/>
    <s v="Cobranza"/>
  </r>
  <r>
    <s v="N°2"/>
    <x v="0"/>
    <x v="0"/>
    <d v="2021-03-15T00:00:00"/>
    <s v="Siniestro"/>
    <s v="AS400"/>
    <s v="RI#202102265622038:Corregir tabla de marcas y modelos pesados en SP SNWMR15"/>
    <n v="6437"/>
    <s v="NO"/>
    <s v="Caricia Jara"/>
    <s v="Luis Silva"/>
    <s v="Siniestros"/>
  </r>
  <r>
    <s v="N°3"/>
    <x v="0"/>
    <x v="0"/>
    <d v="2021-03-15T00:00:00"/>
    <s v="Servicio Concume Capas Geolocalización"/>
    <s v=".NET"/>
    <s v="RI#202009245620413 - wsconsumegeolocalizacionhogar "/>
    <n v="6399"/>
    <s v="NO"/>
    <s v="Victor Carreño"/>
    <s v="Loreto Urzua"/>
    <s v="Sistemas comerciales"/>
  </r>
  <r>
    <s v="N°4"/>
    <x v="0"/>
    <x v="0"/>
    <d v="2021-03-15T00:00:00"/>
    <s v="Acsel X  - Operaciones Vida"/>
    <s v="Acselx"/>
    <s v="RI#202103045622088 — INCORPORAR NUEVO FILTRO EN EL LIBRO DE PRODUCCION"/>
    <n v="6438"/>
    <s v="NO"/>
    <s v="Luz Carrero"/>
    <s v="Luz Carrero"/>
    <s v="Vida, Canales e Integración"/>
  </r>
  <r>
    <s v="N°5"/>
    <x v="0"/>
    <x v="0"/>
    <d v="2021-03-15T00:00:00"/>
    <s v="wsintegracionsins"/>
    <s v=".NET"/>
    <s v="[RI#202103105622144] modificación  comunicación plataforma inspecciones"/>
    <n v="6441"/>
    <s v="NO"/>
    <s v="Paulo Muñoz"/>
    <s v="Paola Vargas"/>
    <s v="Sistemas Siniestros"/>
  </r>
  <r>
    <s v="N°6"/>
    <x v="0"/>
    <x v="0"/>
    <d v="2021-03-15T00:00:00"/>
    <s v="RI#202010285620803 — Corregir proceso SINIESTROS - ACTUALIZA ORDENES A NULAS"/>
    <s v="AS400"/>
    <s v="Recuperando datos. Espere unos segundos e intente cortar o copiar de nuevo."/>
    <n v="5876"/>
    <s v="NO"/>
    <s v="Luis Silva"/>
    <s v="Luis Silva"/>
    <m/>
  </r>
  <r>
    <s v="N° 7"/>
    <x v="0"/>
    <x v="0"/>
    <d v="2021-03-16T00:00:00"/>
    <s v="Cotizador directo"/>
    <s v=".NET"/>
    <s v="RI#202101275621760 — Agregar condicionado general polizas canal directo auto BCI"/>
    <n v="6443"/>
    <s v="NO"/>
    <s v="Francisco Gutierrez"/>
    <s v="Loreto Urzua"/>
    <s v="Sistemas comerciales"/>
  </r>
  <r>
    <s v="N° 1"/>
    <x v="0"/>
    <x v="0"/>
    <d v="2021-03-19T00:00:00"/>
    <s v="Cobranza y Medios de Pago"/>
    <s v="AS400"/>
    <s v="RI#201904045614387 — Cambio de ID en las transacciones de Tarjetas de crédito"/>
    <s v="6456, 6303"/>
    <s v="NO"/>
    <s v="Luis Cáceres"/>
    <s v="Luis Cáceres"/>
    <s v="Cobranza"/>
  </r>
  <r>
    <s v="N° 2"/>
    <x v="0"/>
    <x v="0"/>
    <d v="2021-03-17T00:00:00"/>
    <s v="Facturación"/>
    <s v="AS400"/>
    <s v="RI#202010295620826 — Anular masivamente boletas asociadas a ingresos erroneos"/>
    <n v="6332"/>
    <s v="NO"/>
    <s v="Marcelo Pontigo"/>
    <s v="Luis Silva"/>
    <s v="Facturación"/>
  </r>
  <r>
    <s v="N° 3"/>
    <x v="0"/>
    <x v="0"/>
    <d v="2021-03-18T00:00:00"/>
    <s v="Facturación"/>
    <s v="AS400"/>
    <s v="RI#202011035620871 — Informe de errores de facturacion por Rut de facturables"/>
    <n v="6350"/>
    <s v="NO"/>
    <s v="Marcelo Pontigo"/>
    <s v="Luis Silva"/>
    <s v="Facturación"/>
  </r>
  <r>
    <s v="N° 4"/>
    <x v="0"/>
    <x v="0"/>
    <d v="2021-03-17T00:00:00"/>
    <s v="Siniestros"/>
    <s v="AS400"/>
    <s v="RI#20210107-5621544: Incorporar opción de configurar forma de pago "/>
    <n v="6265"/>
    <s v="NO"/>
    <s v="Cariia Jara"/>
    <s v="Luis Silva"/>
    <s v="Siniestros"/>
  </r>
  <r>
    <s v="N° 5"/>
    <x v="0"/>
    <x v="0"/>
    <d v="2021-03-17T00:00:00"/>
    <s v="Servicio Concume Capas Geolocalización"/>
    <s v="SQL"/>
    <s v="RI#202009245620413 - wsconsumegeolocalizacionhogar "/>
    <n v="6458"/>
    <s v="NO"/>
    <s v="Victor Carreño"/>
    <s v="Loreto Urzua"/>
    <s v="Sistemas comerciales"/>
  </r>
  <r>
    <s v="N° 6"/>
    <x v="0"/>
    <x v="0"/>
    <d v="2021-03-17T00:00:00"/>
    <s v="Wsreportesantander"/>
    <s v=".NET"/>
    <s v="RI#202008075619884 — Automatizar/Subir sitio SFTP reporte Sello Santander"/>
    <n v="6358"/>
    <s v="NO"/>
    <s v="Paulo Muñoz"/>
    <s v="Paola Vargas"/>
    <s v="Sistemas Siniestros"/>
  </r>
  <r>
    <s v="N° 7"/>
    <x v="0"/>
    <x v="0"/>
    <d v="2021-03-18T00:00:00"/>
    <s v="Produccion"/>
    <s v="AS400"/>
    <s v="RI#202102255622025 — Revisar proceso de Renovación WEB"/>
    <n v="6455"/>
    <s v="NO"/>
    <s v="Cariia Jara"/>
    <s v="Caricia JAra"/>
    <s v="produccion"/>
  </r>
  <r>
    <s v="N° 1"/>
    <x v="0"/>
    <x v="2"/>
    <d v="2021-03-16T00:00:00"/>
    <s v="cotizador seguro vida"/>
    <s v="IIS"/>
    <s v="RI202103105622141 -  se modifica la grabacion de los apellidos"/>
    <n v="6472"/>
    <s v="SI"/>
    <s v="Esteban Ortega"/>
    <s v="Esteban Ortega"/>
    <m/>
  </r>
  <r>
    <s v="N° 2"/>
    <x v="0"/>
    <x v="2"/>
    <d v="2021-03-17T00:00:00"/>
    <s v="CotizadorIncendio"/>
    <s v="IIS"/>
    <s v="RI202009235620390 - Se agregan tipos de documentos, actualmente no permite visualizar _x000a_todos los generados por una cotización"/>
    <n v="6474"/>
    <s v="NO"/>
    <s v="Victor Carreño"/>
    <s v="Loreto Urzúa"/>
    <m/>
  </r>
  <r>
    <s v="N° 3"/>
    <x v="0"/>
    <x v="2"/>
    <d v="2021-03-17T00:00:00"/>
    <s v="GestionInspecciones"/>
    <s v="IIS"/>
    <s v="RI202103165622200 Se agrega funcionalidades e integracion con Valora"/>
    <n v="6475"/>
    <s v="NO"/>
    <s v="Nicoás zapata"/>
    <s v="Paulo Muñoz"/>
    <m/>
  </r>
  <r>
    <s v="N° 4"/>
    <x v="0"/>
    <x v="2"/>
    <d v="2021-03-18T00:00:00"/>
    <s v="EnQueEstaMiVehiculoZenit"/>
    <s v="IIS"/>
    <s v="RI202103175622213 - Zenit -  INCIDENTE _ TIEMPO REPARACION PROMEDIO EQEMV"/>
    <n v="6488"/>
    <s v="NO"/>
    <s v="Paulo Muñoz"/>
    <s v="Paula Vargas"/>
    <m/>
  </r>
  <r>
    <s v="N° 5"/>
    <x v="0"/>
    <x v="2"/>
    <d v="2021-03-18T00:00:00"/>
    <s v="EnQueEstaMiVehiculoBci"/>
    <s v="IIS"/>
    <s v="RI202103175622213 - BCI -  INCIDENTE _ TIEMPO REPARACION PROMEDIO EQEMV"/>
    <n v="6487"/>
    <s v="NO"/>
    <s v="Paulo Muñoz"/>
    <s v="Paula Vargas"/>
    <m/>
  </r>
  <r>
    <s v="N° 1"/>
    <x v="0"/>
    <x v="0"/>
    <d v="2021-03-22T00:00:00"/>
    <s v="Endosos Web"/>
    <s v="AS400"/>
    <s v="RI#202004285618734"/>
    <n v="6482"/>
    <s v="NO"/>
    <s v="Carla Iquira"/>
    <s v="Evelyn Jara"/>
    <s v="Operaciones"/>
  </r>
  <r>
    <s v="N° 2"/>
    <x v="0"/>
    <x v="0"/>
    <d v="2021-03-22T00:00:00"/>
    <s v="cotizadorcorredores"/>
    <s v="Oracle"/>
    <s v="201909105616282 Hogar corredores"/>
    <n v="6473"/>
    <s v="SI"/>
    <s v="Javier Cautivo"/>
    <s v="Sebastian Reale"/>
    <s v="Sistemas comerciales"/>
  </r>
  <r>
    <s v="N° 3"/>
    <x v="0"/>
    <x v="0"/>
    <s v="23/03/2021 -  14:00"/>
    <s v="COMISIONES"/>
    <s v="AS400"/>
    <s v="RI#202102045621820 — Realizar control de publicaciones de comisiones WEB y revisar distribución de comisiones compartidas"/>
    <n v="6449"/>
    <s v="NO"/>
    <s v="Marcelo Pontigo"/>
    <s v="Luis Silva"/>
    <s v="comisiones"/>
  </r>
  <r>
    <s v="N° 4"/>
    <x v="0"/>
    <x v="0"/>
    <s v="23/03/2021 -   21:00:00"/>
    <s v="Endosos Web"/>
    <s v="Angular"/>
    <s v="RI#202004285618734"/>
    <n v="6490"/>
    <s v="NO"/>
    <s v="Carla Iquira"/>
    <s v="Evelyn Jara"/>
    <s v="Operaciones"/>
  </r>
  <r>
    <s v="N° 5"/>
    <x v="0"/>
    <x v="0"/>
    <s v="23/03/2021 -   21:00:00"/>
    <s v="Endosos Web"/>
    <s v=".NET"/>
    <s v="RI#202004285618734"/>
    <n v="6489"/>
    <s v="NO"/>
    <s v="Carla Iquira"/>
    <s v="Evelyn Jara"/>
    <s v="Operaciones"/>
  </r>
  <r>
    <s v="N° 6"/>
    <x v="0"/>
    <x v="0"/>
    <d v="2021-03-23T00:00:00"/>
    <s v="WsIntegracion GO"/>
    <s v=".NET"/>
    <s v="202011125620983 - [SEGURO DE AUTO] Incentivos Automáticos GO"/>
    <n v="6389"/>
    <s v="NO"/>
    <s v="Francisco Gutierrez"/>
    <s v="Loreto Urzua"/>
    <s v="Sistemas comerciales"/>
  </r>
  <r>
    <s v="**  N° 7"/>
    <x v="0"/>
    <x v="0"/>
    <d v="2021-03-23T00:00:00"/>
    <s v="gestionoportunidades"/>
    <s v=".NET"/>
    <s v="202101195621678 - [PP][SEGURO DE AUTO] Incentivos Automáticos GO  GestionOportunidades"/>
    <n v="6393"/>
    <s v="SI"/>
    <s v="Francisco Gutierrez"/>
    <s v="Loreto Urzua"/>
    <s v="Sistemas comerciales"/>
  </r>
  <r>
    <s v="N° 1"/>
    <x v="0"/>
    <x v="0"/>
    <s v="24/03/2021  - 12:30 PM"/>
    <s v="Control de Acceso"/>
    <s v=".NET"/>
    <s v="RI#202103055622106 — Control de acceso - valor corredor y total cartera"/>
    <n v="6425"/>
    <s v="NO"/>
    <s v="Victor Oliva"/>
    <s v="Diana Pacheco"/>
    <s v="Sistemas Atencion Clientes"/>
  </r>
  <r>
    <s v="N° 2"/>
    <x v="0"/>
    <x v="0"/>
    <s v="24/03/2021  - 12:30 PM"/>
    <s v="API Control de acceso"/>
    <s v=".NET"/>
    <s v="RI#202103055622106 — Control de acceso - valor corredor y total cartera"/>
    <n v="6469"/>
    <s v="SI"/>
    <s v="Victor Oliva"/>
    <s v="Diana Pacheco"/>
    <s v="Sistemas Atencion Clientes"/>
  </r>
  <r>
    <s v="N° 3"/>
    <x v="0"/>
    <x v="0"/>
    <d v="2021-03-24T00:00:00"/>
    <s v="Operaciones Vida"/>
    <s v="Acselx"/>
    <s v="RI#202101075621567 — [SOLUCION DE ORIGEN] Detectar todos los registros que contengan_x000a_ carácter punto para evitar la generación de PDF errónea"/>
    <n v="6480"/>
    <s v="NO"/>
    <s v="Luz Carrero"/>
    <s v="Luz Carrero"/>
    <s v="Sistemas Back Office"/>
  </r>
  <r>
    <s v="N° 4"/>
    <x v="1"/>
    <x v="0"/>
    <s v="25/03/2021  - 12:30 PM"/>
    <s v="Oficina Virtual"/>
    <s v=".NET"/>
    <s v="RI#202103185622228 — Oficina virtual - Sprint 13"/>
    <n v="6496"/>
    <s v="NO"/>
    <s v="Victor Oliva"/>
    <s v="Diana Pacheco"/>
    <s v="Sistemas Atencion Clientes"/>
  </r>
  <r>
    <s v="N° 5"/>
    <x v="1"/>
    <x v="0"/>
    <s v="25/03/2021  - 12:30 PM"/>
    <s v="API Oficina virtual"/>
    <s v=".NET"/>
    <s v="RI#202103185622228 — Oficina virtual - Sprint 13"/>
    <n v="6503"/>
    <s v="SI"/>
    <s v="Victor Oliva"/>
    <s v="Diana Pacheco"/>
    <s v="Sistemas Atencion Clientes"/>
  </r>
  <r>
    <s v="N° 6"/>
    <x v="0"/>
    <x v="0"/>
    <d v="2021-03-25T00:00:00"/>
    <s v="SINIESTROS"/>
    <s v="AS400"/>
    <s v="RI#20210310-5622142: Habilitar VB de pagos de Cesantía"/>
    <n v="6467"/>
    <s v="NO"/>
    <s v="Caricia Jara"/>
    <s v="Luis Silva"/>
    <s v="Siniestros"/>
  </r>
  <r>
    <s v="N° 1"/>
    <x v="0"/>
    <x v="2"/>
    <d v="2021-03-24T00:00:00"/>
    <s v="ApiTarificarHogar"/>
    <s v="IIS"/>
    <s v="[RI#202007275619759] [Proyecto comercialización]: API tarificar hogar"/>
    <n v="6528"/>
    <s v="SI"/>
    <s v="Victor Carreño"/>
    <s v="Loreto Urzúa"/>
    <m/>
  </r>
  <r>
    <s v="N° 2"/>
    <x v="0"/>
    <x v="2"/>
    <d v="2021-03-24T00:00:00"/>
    <s v="ServiciosBaseSiniestro"/>
    <s v="IIS"/>
    <s v="[RI#202103245622298] Incidente _x000a_Comunicaciones siniestros envío denuncio"/>
    <n v="6530"/>
    <s v="NO"/>
    <s v="Cristian Yañez"/>
    <s v="Paola Vargas"/>
    <m/>
  </r>
  <r>
    <s v="N° 3"/>
    <x v="0"/>
    <x v="1"/>
    <d v="2021-03-25T00:00:00"/>
    <s v="EW - MODIFICACIÓN MATERIA ASEGURADA"/>
    <s v="AS400"/>
    <s v="[RI#202103245622297] Actualización datos en Endoso modificación materia asegurada"/>
    <n v="6533"/>
    <s v="NO"/>
    <s v="Pablo Lorca"/>
    <s v="CARLA IQUIRA"/>
    <m/>
  </r>
  <r>
    <s v="N° 4"/>
    <x v="0"/>
    <x v="1"/>
    <d v="2021-03-25T00:00:00"/>
    <s v="WebInBound"/>
    <s v="IIS"/>
    <s v="[RI#202103245622296] Corrección endosos automáticos"/>
    <n v="6526"/>
    <s v="NO"/>
    <s v="Sebastian Reale"/>
    <s v="Sebastian Reale"/>
    <m/>
  </r>
  <r>
    <s v="N° 1"/>
    <x v="0"/>
    <x v="0"/>
    <d v="2021-03-29T00:00:00"/>
    <s v="No- Indica"/>
    <s v="Cobranza y Medios de PAgo"/>
    <s v="As400"/>
    <s v="RI#201904045614387 — Cambio de ID en las transacciones de Tarjetas de crédito"/>
    <s v="6527, 6516"/>
    <s v="NO"/>
    <s v="Luis Cáceres"/>
    <s v="Luis Cáceres"/>
  </r>
  <r>
    <s v="N° 2"/>
    <x v="0"/>
    <x v="0"/>
    <d v="2021-03-29T00:00:00"/>
    <n v="3"/>
    <s v="Produccion"/>
    <s v="As400"/>
    <s v="RI#202102245621999 — Replicar Programa de Carga Mesos para Mesos AG"/>
    <n v="6419"/>
    <s v="no"/>
    <s v="Caricia JAra"/>
    <s v="Luis Silva"/>
  </r>
  <r>
    <s v="N° 3"/>
    <x v="0"/>
    <x v="0"/>
    <d v="2021-03-29T00:00:00"/>
    <n v="2"/>
    <s v="Comunicacionesgeovictoria"/>
    <s v="Consola "/>
    <s v="RI#202103155622173 — [GEOVICTORIA] REVISION GEOVICTORIA N°2 (LICENCIAS, PERMISOS, FALTAS)"/>
    <n v="6501"/>
    <s v="NO"/>
    <s v="Juan Pablo Lizama"/>
    <s v="Juan Pablo Lizama"/>
  </r>
  <r>
    <s v="N° 4"/>
    <x v="0"/>
    <x v="0"/>
    <d v="2021-03-29T00:00:00"/>
    <n v="3"/>
    <s v="Finanzas"/>
    <s v="AS400"/>
    <s v="RI#202011055620910 — Se requiere validador contable de cuadratura de pagos"/>
    <n v="6430"/>
    <s v="NO"/>
    <s v="Marcelo Pontigo"/>
    <s v="Luis Silva"/>
  </r>
  <r>
    <s v="N° 5"/>
    <x v="0"/>
    <x v="0"/>
    <d v="2021-03-29T00:00:00"/>
    <s v="No Indica"/>
    <s v="Pagos Web"/>
    <s v="As400"/>
    <s v="RI#202101045621482 — bitácora de archivos Pago en Línea"/>
    <n v="5950"/>
    <s v="NO"/>
    <s v="Luis Cáceres"/>
    <s v="Luis Cáceres"/>
  </r>
  <r>
    <s v="N° 6"/>
    <x v="1"/>
    <x v="0"/>
    <d v="2021-03-29T00:00:00"/>
    <n v="3"/>
    <s v="Oficina Virtual"/>
    <s v=".NET"/>
    <s v="RI#202103185622228 — Oficina virtual - Sprint 13"/>
    <n v="6496"/>
    <s v="NO"/>
    <s v="Victor Oliva"/>
    <s v="Diana Pacheco"/>
  </r>
  <r>
    <s v="N° 7"/>
    <x v="1"/>
    <x v="0"/>
    <d v="2021-03-29T00:00:00"/>
    <n v="3"/>
    <s v="API Oficina virtual"/>
    <s v=".NET"/>
    <s v="RI#202103185622228 — Oficina virtual - Sprint 13"/>
    <n v="6503"/>
    <s v="SI"/>
    <s v="Victor Oliva"/>
    <s v="Diana Pacheco"/>
  </r>
  <r>
    <s v="N° 8"/>
    <x v="0"/>
    <x v="0"/>
    <d v="2021-03-30T00:00:00"/>
    <n v="3"/>
    <s v="Integración Valora"/>
    <s v=".NET"/>
    <s v="RI#202103245622301 — Creación de servicios para Landing Page Inspecciones"/>
    <n v="6534"/>
    <s v="NO"/>
    <s v="Paulo Muñoz"/>
    <s v="Paola Vargas"/>
  </r>
  <r>
    <s v="N° 9"/>
    <x v="0"/>
    <x v="0"/>
    <d v="2021-03-30T00:00:00"/>
    <n v="3"/>
    <s v="WsInspecciones "/>
    <s v=".NET"/>
    <s v="RI#202103245622301 — Creación de servicios para Landing Page Inspecciones"/>
    <n v="6539"/>
    <s v="NO"/>
    <s v="Paulo Muñoz"/>
    <s v="Paola Vargas"/>
  </r>
  <r>
    <s v="N° 13"/>
    <x v="0"/>
    <x v="0"/>
    <d v="2021-03-30T00:00:00"/>
    <n v="1"/>
    <s v="web api cotizador"/>
    <s v=".NET"/>
    <s v="RI#202007275619747 — [Proyecto comercialización]: API Cot multiramo"/>
    <n v="6540"/>
    <s v="SI"/>
    <s v="Victor Carreño"/>
    <s v="Loreto Urzua"/>
  </r>
  <r>
    <s v="N° 14"/>
    <x v="0"/>
    <x v="0"/>
    <d v="2021-03-30T00:00:00"/>
    <n v="1"/>
    <s v="Bandeja Lineas comerciales"/>
    <s v=".NET"/>
    <s v="RI#202103255622324  — [Proyecto comercialización]: Bandeja lineas comerciales"/>
    <n v="6545"/>
    <s v="No"/>
    <s v="Victor Carreño"/>
    <s v="Loreto Urzua"/>
  </r>
  <r>
    <s v="N° 10"/>
    <x v="0"/>
    <x v="0"/>
    <d v="2021-03-30T00:00:00"/>
    <n v="3"/>
    <s v="RI#202009235620390 — _x000a_[Proyecto comercialización]: WEB Incendio"/>
    <s v=".NET"/>
    <s v="RI#202009235620390 — [Proyecto comercialización]: WEB Incendio"/>
    <n v="6544"/>
    <s v="NO"/>
    <s v="Victor Carreño"/>
    <s v="Loreto Urzua"/>
  </r>
  <r>
    <s v="N° 11"/>
    <x v="0"/>
    <x v="0"/>
    <d v="2021-03-30T00:00:00"/>
    <n v="3"/>
    <s v="RI#202007275619748 — _x000a_[Proyecto comercialización]: CotizadorMultiramos"/>
    <s v=".NET"/>
    <s v="RI#202007275619748 — [Proyecto comercialización]: CotizadorMultiramos"/>
    <n v="6543"/>
    <s v="NO"/>
    <s v="Victor Carreño"/>
    <s v="Loreto Urzua"/>
  </r>
  <r>
    <s v="N° 12"/>
    <x v="0"/>
    <x v="0"/>
    <d v="2021-03-30T00:00:00"/>
    <n v="3"/>
    <s v="RI#202011235621081 — _x000a_[Proyecto comercialización]: WEB Transporte"/>
    <s v=".NET"/>
    <s v="RI#202011235621081 — [Proyecto comercialización]: WEB Transporte"/>
    <n v="6541"/>
    <s v="NO"/>
    <s v="Victor Carreño"/>
    <s v="Loreto Urzua"/>
  </r>
  <r>
    <s v="N° 1"/>
    <x v="0"/>
    <x v="0"/>
    <d v="2021-03-31T00:00:00"/>
    <n v="2"/>
    <s v="Apiaccesocore "/>
    <s v=".NET"/>
    <s v="RI#202007275619749 - Apiaccesocore"/>
    <n v="6569"/>
    <s v="NO"/>
    <s v="Victor Carreño"/>
    <s v="Loreto Urzua"/>
  </r>
  <r>
    <s v="N° 2"/>
    <x v="0"/>
    <x v="0"/>
    <d v="2021-04-01T00:00:00"/>
    <n v="3"/>
    <s v="SUSCRIPCION"/>
    <s v="AS400"/>
    <s v="RI#202102255622035 — Corregir renovación Hogar Falabella con sismo"/>
    <n v="6401"/>
    <s v="NO"/>
    <s v="José E. Muñoz M."/>
    <s v="José E. Muñoz M."/>
  </r>
  <r>
    <s v="N° 3"/>
    <x v="1"/>
    <x v="0"/>
    <d v="2021-04-01T00:00:00"/>
    <n v="3"/>
    <s v="Cobranza y Medios de Pago"/>
    <s v="As400"/>
    <s v="RI#202103055622108 — Nuevas interfaces para VERITAS"/>
    <s v="6546, 6509"/>
    <s v="NO"/>
    <s v="Luis Cáceres"/>
    <s v="Luis Cáceres"/>
  </r>
  <r>
    <s v="N° 4"/>
    <x v="0"/>
    <x v="0"/>
    <d v="2021-04-01T00:00:00"/>
    <n v="3"/>
    <s v="MDR - Mesa de Repuestos"/>
    <s v="ANGULAR"/>
    <s v="RI#202009245620421 — MDR - Release 3 - Mejoras"/>
    <n v="6465"/>
    <s v="NO"/>
    <s v="Eduardo Arriagada"/>
    <s v="Paola Vargas"/>
  </r>
  <r>
    <s v="N° 5"/>
    <x v="0"/>
    <x v="0"/>
    <d v="2021-04-01T00:00:00"/>
    <n v="3"/>
    <s v="MDR - Mesa de repuestos Back"/>
    <s v=".NET"/>
    <s v="RI#202009245620421 — MDR - Release 3 - Mejoras"/>
    <n v="6466"/>
    <s v="NO"/>
    <s v="Eduardo Arriagada"/>
    <s v="Paola Vargas"/>
  </r>
  <r>
    <s v="N° 1"/>
    <x v="0"/>
    <x v="1"/>
    <d v="2021-04-29T00:00:00"/>
    <s v="Recaudación proceso 321"/>
    <s v="AS400"/>
    <s v="RI202103265622340 -  Mejora proceso recaudación 321"/>
    <n v="6556"/>
    <s v="NO"/>
    <s v="Luis Cáceres"/>
    <s v="Luis Cáceres"/>
    <m/>
  </r>
  <r>
    <s v="N° 2"/>
    <x v="0"/>
    <x v="1"/>
    <d v="2021-03-31T00:00:00"/>
    <s v="Actualización Tasa OYNR - Zenit"/>
    <s v="IIS"/>
    <s v="RI202103245622308 -  Actualización Tasa OYNR - Zenit"/>
    <n v="6572"/>
    <s v="NO"/>
    <s v="Luis Matamala"/>
    <s v="Luis Matamala"/>
    <m/>
  </r>
  <r>
    <s v="N° 3"/>
    <x v="0"/>
    <x v="2"/>
    <d v="2021-03-31T00:00:00"/>
    <s v="BandejaLineasComerciales"/>
    <s v="IIS"/>
    <s v="RI#202103255622324 - Proyecto comercialización - Bandeja de trabajo"/>
    <n v="6579"/>
    <s v="NO"/>
    <s v="Victor Carreño"/>
    <s v="Loreto Urzúa"/>
    <m/>
  </r>
  <r>
    <m/>
    <x v="3"/>
    <x v="3"/>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9">
  <r>
    <x v="0"/>
    <x v="0"/>
    <s v="Inpecciones"/>
    <x v="0"/>
    <n v="6346"/>
    <x v="0"/>
    <x v="0"/>
    <s v="BCI"/>
    <x v="0"/>
    <s v="DANIELA ASTORGA"/>
    <s v="1. Respaldar version en destino 2. Copiar carpetas bin y formularios de origen a destino **En caso de error volver a version respaldada**"/>
    <m/>
    <x v="0"/>
    <s v="NO"/>
    <s v="https://svn.bciseguros.cl/svn/Repositorio_Principal/BCI/IIS/WEB/Inspecciones/branches/V3.3/Fuentes"/>
    <m/>
    <m/>
    <d v="2021-02-24T12:18:12"/>
    <d v="2021-02-24T12:38:48"/>
    <m/>
    <m/>
    <m/>
    <d v="1899-12-30T00:20:00"/>
    <x v="0"/>
    <s v="0:20"/>
    <d v="1899-12-30T00:00:00"/>
    <s v="Normal"/>
    <s v="PASADO A QA"/>
    <x v="0"/>
    <x v="0"/>
    <x v="0"/>
    <x v="0"/>
  </r>
  <r>
    <x v="0"/>
    <x v="0"/>
    <s v="GestionInspecciones"/>
    <x v="0"/>
    <n v="6345"/>
    <x v="0"/>
    <x v="0"/>
    <s v="BCI"/>
    <x v="0"/>
    <s v="DANIELA ASTORGA"/>
    <s v="1. Respaldar version en destino 2. Copiar carpetas bin y Gestion de origen a destino **En caso de error volver a version de respaldo**"/>
    <m/>
    <x v="0"/>
    <s v="NO"/>
    <s v="https://svn.bciseguros.cl/svn/Repositorio_Principal/BCI/IIS/WEB/Gestioninspecciones/branches/V3.3/Fuentes"/>
    <m/>
    <m/>
    <d v="2021-02-24T12:17:21"/>
    <d v="2021-02-24T12:32:00"/>
    <m/>
    <m/>
    <m/>
    <d v="1899-12-30T00:14:00"/>
    <x v="0"/>
    <s v="0:14"/>
    <d v="1899-12-30T00:00:00"/>
    <s v="Normal"/>
    <s v="PASADO A QA"/>
    <x v="0"/>
    <x v="0"/>
    <x v="0"/>
    <x v="0"/>
  </r>
  <r>
    <x v="0"/>
    <x v="1"/>
    <s v="ApiOfVirtual"/>
    <x v="1"/>
    <n v="6333"/>
    <x v="1"/>
    <x v="0"/>
    <s v="BCI"/>
    <x v="1"/>
    <s v="DIANA PACHECO"/>
    <s v="No aplica"/>
    <s v=" favor ejecutar el siguiente script: Base de datos: Q02 - ADMOFVIR - Ejecutar Scripts que se encuentran en la ruta(Es sólo uno por lo que no posee orden de ejecución): ../Script/V4.4/Actualizacion/ADMOFVIR - Caso de error ejecutar rollback en ruta ...."/>
    <x v="0"/>
    <s v="SI"/>
    <s v="https://svn.bciseguros.cl/svn/integracion_continua/BCI/API/ApiOfVirtual/trunk"/>
    <m/>
    <m/>
    <d v="2021-02-23T13:13:06"/>
    <d v="2021-02-24T10:54:49"/>
    <d v="2021-02-24T13:08:21"/>
    <m/>
    <m/>
    <d v="1899-12-30T21:41:00"/>
    <x v="1"/>
    <s v="21:41"/>
    <n v="-44251.547465277778"/>
    <s v="Normal"/>
    <s v="PASADO A QA"/>
    <x v="1"/>
    <x v="1"/>
    <x v="0"/>
    <x v="1"/>
  </r>
  <r>
    <x v="0"/>
    <x v="2"/>
    <s v="ApiSoapBCI.bciseguros.cl"/>
    <x v="2"/>
    <n v="6329"/>
    <x v="0"/>
    <x v="0"/>
    <s v="BCI"/>
    <x v="2"/>
    <s v="SEBASTIAN REALE"/>
    <s v="Seguir las Siguientes Instrucciones 1)Respaldar destino 2)Copiar de Origen a Destino Exceptuando Webconfig 3)Reciclar Pool"/>
    <m/>
    <x v="0"/>
    <s v="SI"/>
    <s v="https://svn.bciseguros.cl/svn/integracion_continua/BCI/API/ApiSoapBci/branches/Linea_Desarrollo/Fuentes"/>
    <m/>
    <m/>
    <d v="2021-02-23T11:06:28"/>
    <d v="2021-02-24T07:48:38"/>
    <m/>
    <m/>
    <m/>
    <d v="1899-12-30T20:42:00"/>
    <x v="1"/>
    <s v="20:42"/>
    <d v="1899-12-30T00:00:00"/>
    <s v="Normal"/>
    <s v="PASADO A QA"/>
    <x v="2"/>
    <x v="2"/>
    <x v="0"/>
    <x v="0"/>
  </r>
  <r>
    <x v="0"/>
    <x v="3"/>
    <s v="Fase IV Endosos WEB - Zenit"/>
    <x v="3"/>
    <n v="6343"/>
    <x v="0"/>
    <x v="1"/>
    <s v="ZENIT"/>
    <x v="0"/>
    <s v="CARLA IQUIRA"/>
    <s v="Pasar los objetos indicados desde biblioteca UGDSMMJ0 en ELKAN hacia biblioteca LEUGSIO en AS/400 QA BRETON (Zenit Generales) según lo indicado."/>
    <m/>
    <x v="0"/>
    <s v="NO"/>
    <m/>
    <m/>
    <m/>
    <d v="2021-02-23T19:47:00"/>
    <d v="2021-02-24T07:46:54"/>
    <m/>
    <m/>
    <m/>
    <d v="1899-12-30T11:59:00"/>
    <x v="1"/>
    <s v="11:59"/>
    <d v="1899-12-30T00:00:00"/>
    <s v="Normal"/>
    <s v="PASADO A QA"/>
    <x v="3"/>
    <x v="3"/>
    <x v="1"/>
    <x v="0"/>
  </r>
  <r>
    <x v="1"/>
    <x v="4"/>
    <s v="Bus de recaudaci&amp;amp;amp;amp;amp;amp;amp;amp;amp;oacute;n Pac/Pat Zenit"/>
    <x v="4"/>
    <n v="5936"/>
    <x v="2"/>
    <x v="1"/>
    <s v="ZENIT"/>
    <x v="2"/>
    <s v="JUAN PABLO VARGAS ORTIZ"/>
    <s v="Avisar a correo externo.cristian.alarcon@bciseguros.com 9 9955 2004 gracias"/>
    <m/>
    <x v="1"/>
    <s v="NO"/>
    <m/>
    <m/>
    <m/>
    <d v="2021-01-04T16:53:38"/>
    <d v="2021-01-04T17:01:58"/>
    <m/>
    <m/>
    <m/>
    <d v="1899-12-30T00:08:00"/>
    <x v="2"/>
    <s v="0:8"/>
    <d v="1899-12-30T00:00:00"/>
    <s v="Normal"/>
    <s v="RECHAZADO"/>
    <x v="3"/>
    <x v="3"/>
    <x v="1"/>
    <x v="0"/>
  </r>
  <r>
    <x v="0"/>
    <x v="1"/>
    <s v="OficinaVirtual"/>
    <x v="1"/>
    <n v="6334"/>
    <x v="1"/>
    <x v="0"/>
    <s v="BCI"/>
    <x v="1"/>
    <s v="CARLOS FUENTES"/>
    <s v="[Paso a QA realizado por jenkins, favor solo liberar]"/>
    <s v="No aplica"/>
    <x v="0"/>
    <s v="SI"/>
    <s v="https://svn.bciseguros.cl/svn/integracion_continua/BCI/WEB/OficinaVirtual/trunk"/>
    <m/>
    <m/>
    <d v="2021-02-23T13:18:12"/>
    <d v="2021-02-24T07:21:26"/>
    <d v="2021-02-24T13:04:47"/>
    <m/>
    <m/>
    <d v="1899-12-30T18:03:00"/>
    <x v="1"/>
    <s v="18:3"/>
    <n v="-44251.544988425929"/>
    <s v="Incidente"/>
    <s v="PASADO A QA"/>
    <x v="1"/>
    <x v="1"/>
    <x v="0"/>
    <x v="1"/>
  </r>
  <r>
    <x v="0"/>
    <x v="5"/>
    <s v="PortalPago"/>
    <x v="5"/>
    <n v="6340"/>
    <x v="0"/>
    <x v="0"/>
    <s v="BCI"/>
    <x v="3"/>
    <s v="JUAN PABLO VARGAS ORTIZ"/>
    <s v="1. Realizar un respaldo de la publicación. 2. Eliminar el contenido en el directorio de la aplicación actual, excepto los archivos Web.config y PortalPago.config y el directorio /Logs 3. Copiar todos los archivos desde el directorio Relase en SVN al de..."/>
    <s v="N/A"/>
    <x v="0"/>
    <s v="NO"/>
    <s v="https://svn.bciseguros.cl/svn/Repositorio_Principal/BCI/IIS/WEB/PortalPago/branches/V1.15"/>
    <m/>
    <m/>
    <d v="2021-02-23T16:35:19"/>
    <d v="2021-02-23T17:43:16"/>
    <m/>
    <m/>
    <m/>
    <d v="1899-12-30T01:07:00"/>
    <x v="1"/>
    <s v="1:7"/>
    <d v="1899-12-30T00:00:00"/>
    <s v="Normal"/>
    <s v="PASADO A QA"/>
    <x v="4"/>
    <x v="4"/>
    <x v="0"/>
    <x v="1"/>
  </r>
  <r>
    <x v="0"/>
    <x v="2"/>
    <s v="SOAPWEB"/>
    <x v="2"/>
    <n v="6339"/>
    <x v="0"/>
    <x v="0"/>
    <s v="BCI"/>
    <x v="4"/>
    <s v="LORETO URZUA"/>
    <s v="Seguir las Siguientes instrucciones  1)Respaldar destino 2)Copiar de Origen a Destino Exceptuando webconfig 4)Reciclar Pool 5)En caso de rollback restituir respaldo de paso 1"/>
    <m/>
    <x v="0"/>
    <s v="NO"/>
    <s v="https://svn.bciseguros.cl/svn/Repositorio_Principal/BCI/IIS/WEB/SOAPWEB/branches/V14.8"/>
    <m/>
    <m/>
    <d v="2021-02-23T16:14:40"/>
    <d v="2021-02-23T17:27:34"/>
    <m/>
    <m/>
    <m/>
    <d v="1899-12-30T01:12:00"/>
    <x v="1"/>
    <s v="1:12"/>
    <d v="1899-12-30T00:00:00"/>
    <s v="Normal"/>
    <s v="PASADO A QA"/>
    <x v="2"/>
    <x v="2"/>
    <x v="0"/>
    <x v="0"/>
  </r>
  <r>
    <x v="0"/>
    <x v="6"/>
    <s v="WSIntegracionGO.bciseguros.cl"/>
    <x v="6"/>
    <n v="6338"/>
    <x v="0"/>
    <x v="0"/>
    <s v="BCI"/>
    <x v="0"/>
    <s v="FELIPE ARANCIBIA"/>
    <s v="1.- Respaldar carpeta de destino 2.- Copiar desde origen a destino, no copiar web.config 3.- En archivo web.config confirmar conexiones apunten a Q11 (chequear usuarios, sid, port, host) 4.- Reciclar pool sitio. En caso de error, rollback es restaurar..."/>
    <s v="Se solicita copiar esquema completo ADMCVH desde ambiente desarrollo (D11) a QA (Q11)"/>
    <x v="0"/>
    <s v="NO"/>
    <s v="https://svn.bciseguros.cl/svn/Repositorio_Principal/BCI/IIS/WS/WSIntegracionGO/branches/V3.2/Release"/>
    <m/>
    <m/>
    <d v="2021-02-23T15:19:23"/>
    <d v="2021-02-23T17:02:46"/>
    <m/>
    <m/>
    <m/>
    <d v="1899-12-30T01:43:00"/>
    <x v="1"/>
    <s v="1:43"/>
    <d v="1899-12-30T00:00:00"/>
    <s v="Normal"/>
    <s v="PASADO A QA"/>
    <x v="2"/>
    <x v="2"/>
    <x v="0"/>
    <x v="1"/>
  </r>
  <r>
    <x v="0"/>
    <x v="7"/>
    <s v="wstarificarhogar.bciseguros.cl"/>
    <x v="6"/>
    <n v="6336"/>
    <x v="0"/>
    <x v="0"/>
    <s v="BCI"/>
    <x v="0"/>
    <s v="FELIPE ARANCIBIA"/>
    <s v="1.- Respaldar carpeta de destino 2.- Copiar desde SVN release a destino, no copiar archivo web.config, ni logs 3.- Reciclar pool En caso de error, rollback es borrar contenido carpeta de destino y restaurar respaldo"/>
    <m/>
    <x v="0"/>
    <s v="NO"/>
    <s v="https://svn.bciseguros.cl/svn/Repositorio_Principal/BCI/IIS/WS/WsTarificarHogar/branches/V2.0"/>
    <m/>
    <m/>
    <d v="2021-02-23T13:59:35"/>
    <d v="2021-02-23T14:05:19"/>
    <m/>
    <m/>
    <m/>
    <d v="1899-12-30T00:05:00"/>
    <x v="1"/>
    <s v="0:5"/>
    <d v="1899-12-30T00:00:00"/>
    <s v="Normal"/>
    <s v="PASADO A QA"/>
    <x v="2"/>
    <x v="2"/>
    <x v="0"/>
    <x v="0"/>
  </r>
  <r>
    <x v="2"/>
    <x v="4"/>
    <s v="Bus de recaudaci&amp;amp;amp;amp;amp;amp;amp;oacute;n Pac/Pat Zenit"/>
    <x v="4"/>
    <n v="5524"/>
    <x v="2"/>
    <x v="1"/>
    <s v="ZENIT"/>
    <x v="2"/>
    <s v="JUAN PABLO VARGAS ORTIZ"/>
    <s v="Avisar a correo externo.cristian.alarcon@bciseguros.com   999552004 GRACIAS"/>
    <m/>
    <x v="2"/>
    <m/>
    <m/>
    <m/>
    <m/>
    <d v="2020-11-12T13:00:45"/>
    <d v="2020-11-12T16:10:10"/>
    <m/>
    <m/>
    <m/>
    <d v="1899-12-30T03:09:00"/>
    <x v="3"/>
    <s v="3:9"/>
    <d v="1899-12-30T00:00:00"/>
    <s v="Normal"/>
    <s v="RECHAZADO"/>
    <x v="3"/>
    <x v="3"/>
    <x v="1"/>
    <x v="0"/>
  </r>
  <r>
    <x v="0"/>
    <x v="8"/>
    <s v="Anular masivamente boletas asociadas a ingresos erroneos"/>
    <x v="7"/>
    <n v="6332"/>
    <x v="0"/>
    <x v="1"/>
    <s v="BCI"/>
    <x v="2"/>
    <s v="CAROLINA PARRA"/>
    <s v="Pasar en consecuencia."/>
    <m/>
    <x v="3"/>
    <s v="NO"/>
    <m/>
    <m/>
    <m/>
    <d v="2021-02-23T13:09:25"/>
    <d v="2021-02-23T13:14:49"/>
    <m/>
    <m/>
    <m/>
    <d v="1899-12-30T00:05:00"/>
    <x v="1"/>
    <s v="0:5"/>
    <d v="1899-12-30T00:00:00"/>
    <s v="Normal"/>
    <s v="PASADO A QA"/>
    <x v="3"/>
    <x v="3"/>
    <x v="0"/>
    <x v="0"/>
  </r>
  <r>
    <x v="0"/>
    <x v="3"/>
    <s v="Fase IV Endosos WEB - Zenit"/>
    <x v="3"/>
    <n v="6331"/>
    <x v="0"/>
    <x v="1"/>
    <s v="ZENIT"/>
    <x v="0"/>
    <s v="CARLA IQUIRA"/>
    <s v="Pasar los objetos indicados desde biblioteca UGDSMMJ0 en ELKAN hacia biblioteca LEUGSIO en AS/400 QA BRETON (Zenit Generales) según lo indicado."/>
    <m/>
    <x v="0"/>
    <s v="NO"/>
    <m/>
    <m/>
    <m/>
    <d v="2021-02-23T12:59:05"/>
    <d v="2021-02-23T13:02:35"/>
    <m/>
    <m/>
    <m/>
    <d v="1899-12-30T00:03:00"/>
    <x v="1"/>
    <s v="0:3"/>
    <d v="1899-12-30T00:00:00"/>
    <s v="Normal"/>
    <s v="PASADO A QA"/>
    <x v="3"/>
    <x v="3"/>
    <x v="1"/>
    <x v="0"/>
  </r>
  <r>
    <x v="0"/>
    <x v="9"/>
    <s v="apicondicionespolizas.bciseguros.cl"/>
    <x v="6"/>
    <n v="6326"/>
    <x v="0"/>
    <x v="2"/>
    <s v="BCI"/>
    <x v="4"/>
    <s v="FELIPE ARANCIBIA"/>
    <m/>
    <s v="Ejecutar scripts en base Q11 esquema ADMCONPOL 1. tablas.sql 2 DML.sql 3 Procedimientos.sql En caso de error, ejecutar archivo Rollback.sql"/>
    <x v="0"/>
    <s v="SI"/>
    <s v="https://svn.bciseguros.cl/svn/integracion_continua/BCI/API/Apicondicionespolizas/branches/Linea_Desarrollo/Script"/>
    <m/>
    <m/>
    <d v="2021-02-23T09:57:27"/>
    <d v="2021-02-23T12:58:15"/>
    <m/>
    <m/>
    <m/>
    <d v="1899-12-30T03:00:00"/>
    <x v="1"/>
    <s v="3:0"/>
    <d v="1899-12-30T00:00:00"/>
    <s v="Normal"/>
    <s v="PASADO A QA"/>
    <x v="2"/>
    <x v="2"/>
    <x v="0"/>
    <x v="1"/>
  </r>
  <r>
    <x v="0"/>
    <x v="10"/>
    <s v="Avisos WEB; Generacion de Avisos .TXT"/>
    <x v="8"/>
    <n v="6330"/>
    <x v="0"/>
    <x v="1"/>
    <s v="BCI"/>
    <x v="0"/>
    <s v="MAURO SALAZAR C"/>
    <s v="1.- Copiar objetos de origen a destino."/>
    <m/>
    <x v="0"/>
    <s v="NO"/>
    <m/>
    <m/>
    <m/>
    <d v="2021-02-23T11:27:10"/>
    <d v="2021-02-23T11:36:36"/>
    <m/>
    <m/>
    <m/>
    <d v="1899-12-30T00:09:00"/>
    <x v="1"/>
    <s v="0:9"/>
    <d v="1899-12-30T00:00:00"/>
    <s v="Normal"/>
    <s v="PASADO A QA"/>
    <x v="3"/>
    <x v="5"/>
    <x v="0"/>
    <x v="0"/>
  </r>
  <r>
    <x v="0"/>
    <x v="11"/>
    <s v="Avisos WEB; Generacion de Avisos .TXT"/>
    <x v="8"/>
    <n v="6327"/>
    <x v="0"/>
    <x v="1"/>
    <s v="ZENIT"/>
    <x v="0"/>
    <s v="MAURO SALAZAR C"/>
    <s v="1.- Copiar objetos de origen a destino."/>
    <m/>
    <x v="0"/>
    <s v="NO"/>
    <m/>
    <m/>
    <m/>
    <d v="2021-02-23T10:19:31"/>
    <d v="2021-02-23T10:42:06"/>
    <m/>
    <m/>
    <m/>
    <d v="1899-12-30T00:22:00"/>
    <x v="1"/>
    <s v="0:22"/>
    <d v="1899-12-30T00:00:00"/>
    <s v="Normal"/>
    <s v="PASADO A QA"/>
    <x v="3"/>
    <x v="5"/>
    <x v="1"/>
    <x v="0"/>
  </r>
  <r>
    <x v="0"/>
    <x v="3"/>
    <s v="Fase IV Endosos WEB - Zenit"/>
    <x v="3"/>
    <n v="6325"/>
    <x v="0"/>
    <x v="1"/>
    <s v="ZENIT"/>
    <x v="0"/>
    <s v="CARLA IQUIRA"/>
    <s v="Pasar los objetos indicados desde biblioteca UGDSMMJ0 en ELKAN hacia bibliotecas LEUGDID/LEUGSIO en AS/400 QA BRETON (Zenit Generales) según lo indicado."/>
    <s v="Se deben ejecutar en secuencia los siguientes scripts : -- SCRIPT 1 CREATE OR REPLACE PROCEDURE LEUGSIO.CENPBGEMA (IN I_JSON_MA CLOB(1M), IN I_TIPO CHAR(3) , OUT O_NROEND DECIMAL(9, 0), OUT O_ERROR CHAR(100) ..."/>
    <x v="3"/>
    <s v="NO"/>
    <m/>
    <m/>
    <m/>
    <d v="2021-02-22T19:32:41"/>
    <d v="2021-02-23T10:18:52"/>
    <m/>
    <m/>
    <m/>
    <d v="1899-12-30T14:46:00"/>
    <x v="2"/>
    <s v="14:46"/>
    <d v="1899-12-30T00:00:00"/>
    <s v="Normal"/>
    <s v="PASADO A QA"/>
    <x v="3"/>
    <x v="3"/>
    <x v="1"/>
    <x v="1"/>
  </r>
  <r>
    <x v="0"/>
    <x v="12"/>
    <s v="cotizadorsegurohogar.bciseguros.cl"/>
    <x v="6"/>
    <n v="6323"/>
    <x v="1"/>
    <x v="2"/>
    <s v="BCI"/>
    <x v="1"/>
    <s v="FELIPE ARANCIBIA"/>
    <s v="#INCIDENTE NRO 723# 1.- Revisar conexiones de tarea programada CargaAS400CotizadorSeguroHogar (actualizar a conexiones Q11, host, sid, port, etc) 2.- Ejecutar tarea programada CargaAS400CotizadorSeguroHogar No existe rollback aplicacion, ya que no se mo..."/>
    <s v="#INCIDENTE NRO 723# Ejecutar script en base Q11 esquema ADMHOGAR: - SP.sql En caso de error, ejecutar script ROLLBACK.sql"/>
    <x v="0"/>
    <s v="NO"/>
    <s v="https://svn.bciseguros.cl/svn/Repositorio_Principal/BCI/CONSOLAS/CargaAS400CotizadorSeguroHogar/branches/V1.4.8/"/>
    <m/>
    <m/>
    <d v="2021-02-22T18:27:14"/>
    <d v="2021-02-23T09:39:55"/>
    <d v="2021-02-23T10:33:12"/>
    <m/>
    <m/>
    <d v="1899-12-30T15:12:00"/>
    <x v="2"/>
    <s v="15:12"/>
    <n v="-44250.439722222225"/>
    <s v="Incidente"/>
    <s v="PASADO A QA"/>
    <x v="2"/>
    <x v="2"/>
    <x v="0"/>
    <x v="1"/>
  </r>
  <r>
    <x v="0"/>
    <x v="9"/>
    <s v="cotizadordirecto.bciseguros.cl"/>
    <x v="6"/>
    <n v="6324"/>
    <x v="0"/>
    <x v="0"/>
    <s v="BCI"/>
    <x v="0"/>
    <s v="FELIPE ARANCIBIA"/>
    <s v="1.- Respaldar carpeta de destino 2.- Copiar desde SVN release a destino, no copiar archivo web.config, ni carpeta bandeja, logs 3.- Reciclar pool En caso de error, rollback es borrar contenido carpeta de destino y restaurar respaldo"/>
    <m/>
    <x v="0"/>
    <s v="NO"/>
    <s v="https://svn.bciseguros.cl/svn/Repositorio_Principal/BCI/IIS/WEB/CotizadorDirecto/branches/V4.37/Release"/>
    <m/>
    <m/>
    <d v="2021-02-22T18:36:00"/>
    <d v="2021-02-23T08:47:14"/>
    <m/>
    <m/>
    <m/>
    <d v="1899-12-30T14:11:00"/>
    <x v="1"/>
    <s v="14:11"/>
    <m/>
    <s v="Normal"/>
    <s v="PASADO A QA"/>
    <x v="2"/>
    <x v="2"/>
    <x v="0"/>
    <x v="0"/>
  </r>
  <r>
    <x v="0"/>
    <x v="0"/>
    <s v="wsIntegracionSins"/>
    <x v="0"/>
    <n v="6322"/>
    <x v="0"/>
    <x v="0"/>
    <s v="BCI"/>
    <x v="0"/>
    <s v="DANIELA ASTORGA"/>
    <s v="1. Respaldar version en destino 2. Copiar carpeta bin de origen a destino 3. Agregar las siguientes key a web.config         &amp;lt;add key=&amp;quot;keyValora&amp;quot; value=&amp;quot;0df9c182e3283399061fc70471aff7b5045980f0&amp;quot; /&amp;gt;         &amp;lt;add key=&amp;quot;WsVa..."/>
    <m/>
    <x v="0"/>
    <s v="NO"/>
    <s v="https://svn.bciseguros.cl/svn/Repositorio_Principal/BCI/IIS/WS/wsIntegracionSins/branches/V3.10/Fuentes"/>
    <m/>
    <m/>
    <d v="2021-02-22T18:00:01"/>
    <d v="2021-02-22T18:11:15"/>
    <m/>
    <m/>
    <m/>
    <d v="1899-12-30T00:11:00"/>
    <x v="2"/>
    <s v="0:11"/>
    <d v="1899-12-30T00:00:00"/>
    <s v="Normal"/>
    <s v="PASADO A QA"/>
    <x v="0"/>
    <x v="0"/>
    <x v="0"/>
    <x v="0"/>
  </r>
  <r>
    <x v="0"/>
    <x v="5"/>
    <s v="PortalPago"/>
    <x v="5"/>
    <n v="6314"/>
    <x v="0"/>
    <x v="0"/>
    <s v="BCI"/>
    <x v="3"/>
    <s v="JUAN PABLO VARGAS ORTIZ"/>
    <s v="1. Realizar un respaldo de la publicación. 2. Eliminar el contenido en el directorio de la aplicación actual, excepto los archivos Web.config y PortalPago.config y el directorio /Logs 3. Copiar todos los archivos desde el directorio Relase en SVN al de..."/>
    <s v="Ejecutar scripts en la Q06 ubicado en /Scripts/QA/01-ADMMPL.PkgPortalPago_Body.sql Instrucciones de Rollback: Ejecutar /Scripts en Q06 /Scripts/QA/99-ROLLBACK.sql"/>
    <x v="0"/>
    <s v="NO"/>
    <s v="https://svn.bciseguros.cl/svn/Repositorio_Principal/BCI/IIS/WEB/PortalPago/branches/V1.15"/>
    <m/>
    <m/>
    <d v="2021-02-22T14:06:57"/>
    <d v="2021-02-22T18:06:19"/>
    <m/>
    <m/>
    <m/>
    <d v="1899-12-30T03:59:00"/>
    <x v="2"/>
    <s v="3:59"/>
    <d v="1899-12-30T00:00:00"/>
    <s v="Normal"/>
    <s v="PASADO A QA"/>
    <x v="4"/>
    <x v="4"/>
    <x v="0"/>
    <x v="1"/>
  </r>
  <r>
    <x v="0"/>
    <x v="13"/>
    <s v="Deposito autom&amp;aacute;tico n&amp;oacute;mina de asistencia FTP Dentalsys"/>
    <x v="9"/>
    <n v="6295"/>
    <x v="1"/>
    <x v="3"/>
    <s v="BCI"/>
    <x v="5"/>
    <s v="MARIA JOSE GUZMAN"/>
    <s v="no hay."/>
    <s v="BD:P01 ESQUEMA: ACSEL Seguir los siguientes pasos: 1) No existe Respaldo previo para el componente pkg PR_PROCESOS_SEMANALES.pck dado que es una pieza nueva 2) Ejecutar script pkg PR_PROCESOS_SEMANALES.pck 3) Ejecutar script Crear_Grant_RI#20200807561988..."/>
    <x v="0"/>
    <s v="NO"/>
    <s v="https://svn.bciseguros.cl/svn/Repositorio_Principal/BCI/ACSELX/V6.0/branches/V6.0/Acselx/Acsel_6i"/>
    <m/>
    <m/>
    <d v="2021-02-18T14:56:05"/>
    <d v="2021-02-22T17:53:43"/>
    <d v="2021-02-23T09:19:38"/>
    <m/>
    <m/>
    <d v="1900-01-03T02:57:00"/>
    <x v="3"/>
    <s v="98:57"/>
    <n v="-44250.38863425926"/>
    <s v="Urgencia"/>
    <s v="PASADO A QA"/>
    <x v="5"/>
    <x v="6"/>
    <x v="2"/>
    <x v="1"/>
  </r>
  <r>
    <x v="1"/>
    <x v="14"/>
    <s v="Cotizador hogar Corredores"/>
    <x v="10"/>
    <n v="6136"/>
    <x v="2"/>
    <x v="0"/>
    <s v="BCI"/>
    <x v="0"/>
    <s v="SILVANA LANDAETA"/>
    <s v="- Respaldar sitio de destino. - BORRAR carpeta bin de destino. - Copiar y pegar todo el contenido de la carpeta de origen a carpeta de destino, excepto Web.config - Reciclar pool. En caso de rollback: Restaurar respaldo realizado."/>
    <s v="1. Ejecutar scripts PruebasQA.sql en Base de datos Q11, esquema ADMHOGAR. En caso de Rollback ejecutar script Rollback_PruebasQA.sql en base de datos Q11, esquema ADMHOGAR."/>
    <x v="4"/>
    <s v="NO"/>
    <s v="https://svn.bciseguros.cl/svn/Repositorio_Principal/BCI/IIS/WEB/Cotizadorhogarcorredores/branches/V1.5.1/Fuentes"/>
    <m/>
    <m/>
    <d v="2021-01-28T15:33:59"/>
    <d v="2021-01-29T11:32:29"/>
    <m/>
    <m/>
    <m/>
    <d v="1899-12-30T19:58:00"/>
    <x v="4"/>
    <s v="19:58"/>
    <m/>
    <s v="Normal"/>
    <s v="RECHAZADO"/>
    <x v="2"/>
    <x v="2"/>
    <x v="0"/>
    <x v="1"/>
  </r>
  <r>
    <x v="1"/>
    <x v="14"/>
    <s v="CargaAS400CotizadorSeguroHogar"/>
    <x v="10"/>
    <n v="6077"/>
    <x v="2"/>
    <x v="4"/>
    <s v="BCI"/>
    <x v="4"/>
    <s v="SEBASTIAN GONZALEZ"/>
    <s v="Respaldar todo el contenido de carpeta de destino y la configuración de la tarea programada. Luego seguir los Siguientes pasos: 1.- Bajar fuentes de SVN y compilar solución. Copiar compilado (release) a carpeta destino, no sobrescribir con_carga_hoga..."/>
    <s v="Seguir los Siguientes instrucciones: 1.-Ejecutar los script &amp;quot;sp_sel_datos_poliza.sql&amp;quot; y &amp;quot;SP_SEL_PLANPAGO.sql&amp;quot; de la carpeta de SVN en base de datos Q11, esquema ADMHOGAR. En caso de ROLLBACK ejjecutar script &amp;quot;Rollback.sql&amp;quot;"/>
    <x v="5"/>
    <s v="NO"/>
    <s v="https://svn.bciseguros.cl/svn/Repositorio_Principal/BCI/CONSOLAS/CargaAS400CotizadorSeguroHogar/branches/V1.4.7/Fuentes"/>
    <m/>
    <m/>
    <d v="2021-01-25T12:43:18"/>
    <d v="2021-01-25T15:06:01"/>
    <m/>
    <m/>
    <m/>
    <d v="1899-12-30T02:22:00"/>
    <x v="2"/>
    <s v="2:22"/>
    <m/>
    <s v="Normal"/>
    <s v="RECHAZADO"/>
    <x v="2"/>
    <x v="2"/>
    <x v="0"/>
    <x v="1"/>
  </r>
  <r>
    <x v="0"/>
    <x v="11"/>
    <s v="Avisos WEB; Generaci&amp;amp;oacute;n de Avisos .TXT"/>
    <x v="8"/>
    <n v="6307"/>
    <x v="0"/>
    <x v="4"/>
    <s v="ZENIT"/>
    <x v="4"/>
    <s v="MAURO SALAZAR C"/>
    <s v="___INSTRUCCIONES___ 1.- Copiar lo siguiente de origen a destino: FtpTraspasaAvisosWebZEN.cmd SftpTraspasaAvisosWebZEN.cmd"/>
    <m/>
    <x v="0"/>
    <s v="SI"/>
    <s v="https://svn.bciseguros.cl/svn/integracion_continua/ZENIT/CONSOLAS/AviVencZEN/branches/V1.1/Release"/>
    <m/>
    <m/>
    <d v="2021-02-19T12:05:23"/>
    <d v="2021-02-22T17:41:56"/>
    <m/>
    <m/>
    <m/>
    <d v="1900-01-02T05:36:00"/>
    <x v="4"/>
    <s v="77:36"/>
    <d v="1899-12-30T00:00:00"/>
    <s v="Normal"/>
    <s v="PASADO A QA"/>
    <x v="6"/>
    <x v="5"/>
    <x v="1"/>
    <x v="0"/>
  </r>
  <r>
    <x v="0"/>
    <x v="10"/>
    <s v="Avisos WEB; Generaci&amp;amp;oacute;n de Avisos .TXT"/>
    <x v="8"/>
    <n v="6306"/>
    <x v="0"/>
    <x v="4"/>
    <s v="BCI"/>
    <x v="4"/>
    <s v="MAURO SALAZAR C"/>
    <s v="___INSTRUCCIONES___ 1.- Copiar lo siguiente de origen a destino: FtpTraspasaAvisosWebBCI.cmd SftpTraspasaAvisosWebBCI.cmd"/>
    <m/>
    <x v="0"/>
    <s v="SI"/>
    <s v="https://svn.bciseguros.cl/svn/integracion_continua/BCI/CONSOLAS/AviVencBCI/branches/V1.1/Release"/>
    <m/>
    <m/>
    <d v="2021-02-19T12:01:47"/>
    <d v="2021-02-22T17:40:38"/>
    <m/>
    <m/>
    <m/>
    <d v="1900-01-02T05:38:00"/>
    <x v="4"/>
    <s v="77:38"/>
    <d v="1899-12-30T00:00:00"/>
    <s v="Normal"/>
    <s v="PASADO A QA"/>
    <x v="6"/>
    <x v="5"/>
    <x v="0"/>
    <x v="0"/>
  </r>
  <r>
    <x v="0"/>
    <x v="0"/>
    <s v="Inpecciones"/>
    <x v="0"/>
    <n v="6319"/>
    <x v="0"/>
    <x v="0"/>
    <s v="BCI"/>
    <x v="0"/>
    <s v="DANIELA ASTORGA"/>
    <s v="Copiar carpetas bin y formularios de origen a destino"/>
    <m/>
    <x v="0"/>
    <s v="NO"/>
    <s v="https://svn.bciseguros.cl/svn/Repositorio_Principal/BCI/IIS/WEB/Inspecciones/branches/V3.3/Fuentes"/>
    <m/>
    <m/>
    <d v="2021-02-22T16:13:31"/>
    <d v="2021-02-22T17:37:25"/>
    <m/>
    <m/>
    <m/>
    <d v="1899-12-30T01:23:00"/>
    <x v="2"/>
    <s v="1:23"/>
    <d v="1899-12-30T00:00:00"/>
    <s v="Normal"/>
    <s v="PASADO A QA"/>
    <x v="0"/>
    <x v="0"/>
    <x v="0"/>
    <x v="0"/>
  </r>
  <r>
    <x v="1"/>
    <x v="14"/>
    <s v="Cotizador hogar Corredores"/>
    <x v="10"/>
    <n v="5925"/>
    <x v="2"/>
    <x v="0"/>
    <s v="BCI"/>
    <x v="0"/>
    <s v="SILVANA LANDAETA"/>
    <s v="- Respaldar sitio de destino. - BORRAR carpeta bin de destino. - Copiar y pegar todo el contenido de la carpeta de origen a carpeta de destino, excepto Web.config - Reciclar pool. En caso de rollback: Restaurar respaldo realizado."/>
    <s v="1. Ejecutar scripts Configuracion_ADMHOGAR.sql en Base de dato Q11, esquema ADMHOGAR. 2. Ejecutar scripts Configuracion_ADMGESHOGAR.sql en base de datos Q11, esquema ADMGESHOGAR. 3. Ejecutar scripts PrimasBaseAgrupa.sql en base de datos Q11, esquema ADMG..."/>
    <x v="6"/>
    <s v="NO"/>
    <s v="https://svn.bciseguros.cl/svn/Repositorio_Principal/BCI/IIS/WEB/Cotizadorhogarcorredores/branches/V1.5.1/Fuentes"/>
    <m/>
    <m/>
    <d v="2020-12-31T13:52:11"/>
    <d v="2021-01-04T17:38:04"/>
    <m/>
    <m/>
    <m/>
    <d v="1900-01-03T03:45:00"/>
    <x v="2"/>
    <s v="99:45"/>
    <m/>
    <s v="Normal"/>
    <s v="RECHAZADO"/>
    <x v="2"/>
    <x v="2"/>
    <x v="0"/>
    <x v="1"/>
  </r>
  <r>
    <x v="0"/>
    <x v="0"/>
    <s v="GestionInspecciones"/>
    <x v="0"/>
    <n v="6317"/>
    <x v="0"/>
    <x v="0"/>
    <s v="BCI"/>
    <x v="0"/>
    <s v="DANIELA ASTORGA"/>
    <s v="1. Respaldar version en destino 2. Copiar carpetas bin, Gestion, Servicios y Administracion de origen a destino 3. En web.config agregar las siguientes keys      &amp;lt;add key=&amp;quot;urlWsValora&amp;quot; value=&amp;quot;https://wsintegracionvalora.qa.bciseguros.cl..."/>
    <s v="**Ya ejecutado en QA, solo referencia para paso a produccion** Ejecutar en P04 esquema ADMINS2 los siguientes scripts -insertsvalora.sql -scriptsvalora.sql"/>
    <x v="0"/>
    <s v="NO"/>
    <s v="https://svn.bciseguros.cl/svn/Repositorio_Principal/BCI/IIS/WEB/Gestioninspecciones/branches/V3.3/Fuentes"/>
    <m/>
    <m/>
    <d v="2021-02-22T16:24:14"/>
    <d v="2021-02-22T16:47:43"/>
    <m/>
    <m/>
    <m/>
    <d v="1899-12-30T00:23:00"/>
    <x v="2"/>
    <s v="0:23"/>
    <d v="1899-12-30T00:00:00"/>
    <s v="Normal"/>
    <s v="PASADO A QA"/>
    <x v="0"/>
    <x v="0"/>
    <x v="0"/>
    <x v="1"/>
  </r>
  <r>
    <x v="0"/>
    <x v="15"/>
    <s v="Proceso de SOAP"/>
    <x v="7"/>
    <n v="6316"/>
    <x v="0"/>
    <x v="1"/>
    <s v="ZENIT"/>
    <x v="2"/>
    <s v="FRANCISCO AGUILAR"/>
    <s v="Pasar en consecuencia"/>
    <m/>
    <x v="0"/>
    <s v="NO"/>
    <m/>
    <m/>
    <m/>
    <d v="2021-02-22T15:50:11"/>
    <d v="2021-02-22T15:55:25"/>
    <m/>
    <m/>
    <m/>
    <d v="1899-12-30T00:05:00"/>
    <x v="2"/>
    <s v="0:5"/>
    <d v="1899-12-30T00:00:00"/>
    <s v="Normal"/>
    <s v="PASADO A QA"/>
    <x v="3"/>
    <x v="3"/>
    <x v="1"/>
    <x v="0"/>
  </r>
  <r>
    <x v="3"/>
    <x v="14"/>
    <s v="Cotizador hogar Corredores"/>
    <x v="10"/>
    <n v="5921"/>
    <x v="2"/>
    <x v="0"/>
    <s v="BCI"/>
    <x v="0"/>
    <s v="SILVANA LANDAETA"/>
    <s v="- Respaldar sitio de destino. - BORRAR carpeta bin de destino. - Copiar y pegar todo el contenido de la carpeta de origen a carpeta de destino, excepto Web.config - Reciclar pool. En caso de rollback: Restaurar respaldo realizado."/>
    <s v="1. Ejecutar scripts Configuracion_ADMHOGAR.sql en Base de dato Q11, esquema ADMHOGAR. 2. Ejecutar scripts Configuracion_ADMGESHOGAR.sql en base de datos Q11, esquema ADMGESHOGAR. 3. Ejecutar scripts PrimasBaseAgrupa.sql en base de datos Q11, esquema ADMG..."/>
    <x v="5"/>
    <s v="NO"/>
    <s v="https://svn.bciseguros.cl/svn/Repositorio_Principal/BCI/IIS/WEB/Cotizadorhogarcorredores/branches/V1.5.1/Fuentes"/>
    <m/>
    <m/>
    <d v="2020-12-30T17:52:33"/>
    <d v="2020-12-31T13:47:38"/>
    <m/>
    <m/>
    <m/>
    <d v="1899-12-30T19:55:00"/>
    <x v="0"/>
    <s v="19:55"/>
    <d v="1899-12-30T00:00:00"/>
    <s v="Normal"/>
    <s v="RECHAZADO"/>
    <x v="2"/>
    <x v="2"/>
    <x v="0"/>
    <x v="1"/>
  </r>
  <r>
    <x v="0"/>
    <x v="16"/>
    <s v="Suscribir PAT CRI"/>
    <x v="11"/>
    <n v="6328"/>
    <x v="2"/>
    <x v="0"/>
    <s v="BCI"/>
    <x v="0"/>
    <s v="LORENA SAVIGNONE"/>
    <s v="1) Respaldar sitio actual de carpeta destino. 2) Copiar y reemplazar archivos desde carpeta origen a carpeta destino, excepto: - carpeta /bandeja - carpeta /logs - archivo Web.config * En caso de Rollback, restaurar el sitio web (desde respaldo solicitad..."/>
    <s v="*Ruta para scripts: &amp;lt;SVN&amp;gt; Scripts 1) Ejecutar en el respectivo ambiente de QA Homologo a  P09 / ADMPATE el script COLUMNAS.sql * Si falló el script, ejecutar ROLLBACK.sq"/>
    <x v="5"/>
    <s v="NO"/>
    <s v="https://svn.bciseguros.cl/svn/Repositorio_Principal/BCI/IIS/WEB/suscribirpatcri/branches/V1.0.9/Release/Sitio"/>
    <m/>
    <m/>
    <d v="2021-02-23T10:50:04"/>
    <d v="2021-02-23T13:38:54"/>
    <m/>
    <m/>
    <m/>
    <d v="1899-12-30T02:48:00"/>
    <x v="1"/>
    <s v="2:48"/>
    <d v="1899-12-30T00:00:00"/>
    <s v="Normal"/>
    <s v="RECHAZADO"/>
    <x v="7"/>
    <x v="6"/>
    <x v="0"/>
    <x v="1"/>
  </r>
  <r>
    <x v="0"/>
    <x v="2"/>
    <s v="backofficesoapbcizenit"/>
    <x v="2"/>
    <n v="6312"/>
    <x v="0"/>
    <x v="0"/>
    <s v="BCI"/>
    <x v="0"/>
    <s v="LORETO URZUA"/>
    <s v="Seguir los siguientes pasos 1)Respaldar destino 2)Copiar desde origen a destino Exceptuando Webconfig y carpeta Logs. 3)Reciclar Pool 4)En caso de rollback restituir respaldo de paso 1"/>
    <m/>
    <x v="0"/>
    <s v="NO"/>
    <s v="https://svn.bciseguros.cl/svn/Repositorio_Principal/BCI/IIS/WEB/BackOfficeSoapBciZenit/branches/V1.9/"/>
    <m/>
    <m/>
    <d v="2021-02-22T11:59:21"/>
    <d v="2021-02-22T12:04:19"/>
    <m/>
    <m/>
    <m/>
    <d v="1899-12-30T00:04:00"/>
    <x v="2"/>
    <s v="0:4"/>
    <m/>
    <s v="Normal"/>
    <s v="PASADO A QA"/>
    <x v="2"/>
    <x v="2"/>
    <x v="0"/>
    <x v="0"/>
  </r>
  <r>
    <x v="0"/>
    <x v="17"/>
    <s v="POLIZA ML EN EL FULL"/>
    <x v="9"/>
    <n v="6309"/>
    <x v="1"/>
    <x v="3"/>
    <s v="BCI"/>
    <x v="5"/>
    <s v="ROXANA SANDOVAL MENDEZ"/>
    <s v="no hay."/>
    <s v="Instrucciones: Base de datos: P01 Esquema: Acsel Revision: 65457 Fecha: 19-02-2021 1.- Respaldar Package ACSEL.PR_PROCESOS_DIARIOS 2.- Ejecutar script Pr_Procesos_Diarios.pck RollBack 3.-En caso de Error volver a la versión respaldada Package ACSEL.P..."/>
    <x v="0"/>
    <s v="NO"/>
    <s v="https://svn.bciseguros.cl/svn/Repositorio_Principal/BCI/ACSELX/V6.0/branches/V6.0/Acselx/Acsel_6i"/>
    <m/>
    <m/>
    <d v="2021-02-19T13:04:42"/>
    <d v="2021-02-22T10:33:52"/>
    <d v="2021-02-22T12:54:15"/>
    <m/>
    <m/>
    <d v="1900-01-01T21:29:00"/>
    <x v="2"/>
    <s v="69:29"/>
    <m/>
    <s v="Urgencia"/>
    <s v="PASADO A QA"/>
    <x v="5"/>
    <x v="6"/>
    <x v="2"/>
    <x v="1"/>
  </r>
  <r>
    <x v="0"/>
    <x v="11"/>
    <s v="Avisos WEB; Generacion de Avisos .TXT"/>
    <x v="8"/>
    <n v="6305"/>
    <x v="0"/>
    <x v="1"/>
    <s v="ZENIT"/>
    <x v="0"/>
    <s v="MAURO SALAZAR C"/>
    <s v="1.- Copiar objetos de origen a destino."/>
    <m/>
    <x v="0"/>
    <s v="NO"/>
    <m/>
    <m/>
    <m/>
    <d v="2021-02-19T11:30:32"/>
    <d v="2021-02-22T09:07:53"/>
    <m/>
    <m/>
    <m/>
    <d v="1900-01-01T21:37:00"/>
    <x v="2"/>
    <s v="69:37"/>
    <m/>
    <s v="Normal"/>
    <s v="PASADO A QA"/>
    <x v="3"/>
    <x v="5"/>
    <x v="1"/>
    <x v="0"/>
  </r>
  <r>
    <x v="0"/>
    <x v="18"/>
    <s v="APIBusquedaCorredor"/>
    <x v="1"/>
    <n v="6310"/>
    <x v="1"/>
    <x v="0"/>
    <s v="BCI"/>
    <x v="1"/>
    <s v="CARLOS FUENTES"/>
    <s v="Instrucciones de Release: 1) Respaldar sitio actual 2) Copiar de origen a destino omitir web.confing. 3)* RollBack Restablecer sitio utilizando respaldo solicitado en punto 1"/>
    <s v="No aplica."/>
    <x v="0"/>
    <s v="NO"/>
    <s v="https://svn.bciseguros.cl/svn/Repositorio_Principal/BCI/IIS/WS/ApiBusquedaCorredor/branches/V1.8.1/Release"/>
    <m/>
    <m/>
    <d v="2021-02-19T13:20:27"/>
    <d v="2021-02-22T09:04:49"/>
    <d v="2021-02-23T10:48:39"/>
    <m/>
    <m/>
    <d v="1900-01-01T19:44:00"/>
    <x v="4"/>
    <s v="67:44"/>
    <n v="-44250.45045138889"/>
    <s v="Incidente"/>
    <s v="PASADO A QA"/>
    <x v="1"/>
    <x v="1"/>
    <x v="0"/>
    <x v="1"/>
  </r>
  <r>
    <x v="0"/>
    <x v="19"/>
    <s v="WSTarificacionCotizadores"/>
    <x v="10"/>
    <n v="6311"/>
    <x v="1"/>
    <x v="0"/>
    <s v="BCI"/>
    <x v="1"/>
    <s v="ELIEZER GAMEZ ORTEGA"/>
    <s v="- Respaldar destino. - Borrar todo el contenido de la carpeta excepto Web.config, Carpeta Logs - Copiar y pegar de origen a destino, excepto Web.config, Carpeta Logs - Reciclar pool. Rollback: - Restaurar lo respaldado en la misma carpeta."/>
    <m/>
    <x v="0"/>
    <s v="NO"/>
    <s v="https://svn.bciseguros.cl/svn/Repositorio_Principal/BCI/IIS/WS/WSTarificacionCotizadores/branches/V4.9.1/Fuentes"/>
    <m/>
    <m/>
    <d v="2021-02-19T13:30:07"/>
    <d v="2021-02-19T13:56:24"/>
    <d v="2021-02-19T13:59:55"/>
    <m/>
    <m/>
    <d v="1899-12-30T00:26:00"/>
    <x v="4"/>
    <s v="0:26"/>
    <n v="-44246.583275462966"/>
    <s v="Incidente"/>
    <s v="PASADO A QA"/>
    <x v="2"/>
    <x v="2"/>
    <x v="0"/>
    <x v="0"/>
  </r>
  <r>
    <x v="0"/>
    <x v="20"/>
    <s v="OficinaVirtual"/>
    <x v="1"/>
    <n v="6308"/>
    <x v="1"/>
    <x v="0"/>
    <s v="BCI"/>
    <x v="1"/>
    <s v="CARLOS FUENTES"/>
    <s v="[NO EJECUTAR INSTRUCCIONES EN QA, SOLUCION ES CARGADA POR INTEGRACION CONTINUA UTILIZANDO JENKINS] Instrucciones Relase/Componentes 1) Respaldar sitio actual 2) Copiar de origen a destino omitir web.confing y properties.config EN PRODUCCION: MODIFICA..."/>
    <s v="No aplica."/>
    <x v="0"/>
    <s v="SI"/>
    <s v="https://svn.bciseguros.cl/svn/integracion_continua/BCI/WEB/OficinaVirtual/branches/Linea Desarrollo"/>
    <m/>
    <m/>
    <d v="2021-02-19T12:59:48"/>
    <d v="2021-02-19T13:42:52"/>
    <d v="2021-02-19T13:43:58"/>
    <m/>
    <m/>
    <d v="1899-12-30T00:43:00"/>
    <x v="4"/>
    <s v="0:43"/>
    <n v="-44246.572199074071"/>
    <s v="Incidente"/>
    <s v="PASADO A QA"/>
    <x v="1"/>
    <x v="1"/>
    <x v="0"/>
    <x v="1"/>
  </r>
  <r>
    <x v="0"/>
    <x v="21"/>
    <s v="http://contactenoscorredores.bciseguros.cl/"/>
    <x v="11"/>
    <n v="6301"/>
    <x v="0"/>
    <x v="0"/>
    <s v="BCI"/>
    <x v="0"/>
    <s v="ROXANA SANDOVAL MENDEZ"/>
    <s v="1) Respaldar sitio actual 2) Copiar los archivos de carpeta Origen: &amp;lt;SVN&amp;gt;/Release/SitioClienteCorr  (Se especifica acá porque el repositorio es el mismo para ambos sitios) destino excepto el archivo Web.config y la carpeta Logs. * RollBack Rest..."/>
    <s v="No aplica"/>
    <x v="7"/>
    <s v="NO"/>
    <s v="https://svn.bciseguros.cl/svn/Repositorio_Principal/BCI/IIS/WEB/ContactenosCorredores/branches/V1.1.2/"/>
    <m/>
    <m/>
    <d v="2021-02-18T18:02:44"/>
    <d v="2021-02-19T11:20:06"/>
    <m/>
    <m/>
    <m/>
    <d v="1899-12-30T17:17:00"/>
    <x v="3"/>
    <s v="17:17"/>
    <d v="1899-12-30T00:00:00"/>
    <s v="Normal"/>
    <s v="PASADO A QA"/>
    <x v="7"/>
    <x v="6"/>
    <x v="0"/>
    <x v="1"/>
  </r>
  <r>
    <x v="0"/>
    <x v="22"/>
    <s v="Endosos WEB"/>
    <x v="12"/>
    <n v="6297"/>
    <x v="0"/>
    <x v="0"/>
    <s v="BCI"/>
    <x v="6"/>
    <s v="CARLOS MU&amp;amp;NTILDE;OZ"/>
    <s v="1.- Backup: sin acciones 2. Ejeución:en Destino: eliminar todo el contenido salvo las carpetas &amp;quot;CargaArchivosEndosos&amp;quot; y &amp;quot;Log&amp;quot;, Copiar todo desde origen a destino incluyendo Web.config 3.- Rollback: sin acciones"/>
    <m/>
    <x v="0"/>
    <s v="NO"/>
    <s v="https://svn.bciseguros.cl/svn/Repositorio_Principal/BCI/IIS/WEB/EndososWebBackEnd/branches/V4.8/Release"/>
    <m/>
    <m/>
    <d v="2021-02-18T16:49:36"/>
    <d v="2021-02-19T11:15:02"/>
    <m/>
    <m/>
    <m/>
    <d v="1899-12-30T18:25:00"/>
    <x v="4"/>
    <s v="18:25"/>
    <m/>
    <s v="Normal"/>
    <s v="PASADO A QA"/>
    <x v="0"/>
    <x v="0"/>
    <x v="0"/>
    <x v="0"/>
  </r>
  <r>
    <x v="0"/>
    <x v="11"/>
    <s v="Avisos WEB; Generacion de Avisos .TXT"/>
    <x v="8"/>
    <n v="6304"/>
    <x v="0"/>
    <x v="1"/>
    <s v="ZENIT"/>
    <x v="0"/>
    <s v="MAURO SALAZAR C"/>
    <s v="1.- Copiar objetos de origen a destino."/>
    <m/>
    <x v="0"/>
    <s v="NO"/>
    <m/>
    <m/>
    <m/>
    <d v="2021-02-19T10:20:05"/>
    <d v="2021-02-19T11:02:04"/>
    <m/>
    <m/>
    <m/>
    <d v="1899-12-30T00:41:00"/>
    <x v="4"/>
    <s v="0:41"/>
    <d v="1899-12-30T00:00:00"/>
    <s v="Normal"/>
    <s v="PASADO A QA"/>
    <x v="3"/>
    <x v="5"/>
    <x v="1"/>
    <x v="0"/>
  </r>
  <r>
    <x v="0"/>
    <x v="23"/>
    <s v="Altapat"/>
    <x v="4"/>
    <n v="6303"/>
    <x v="0"/>
    <x v="1"/>
    <s v="BCI"/>
    <x v="0"/>
    <s v="JOSE ALEXIS FUENTES"/>
    <s v="favor avisar a Luis caceres"/>
    <m/>
    <x v="8"/>
    <s v="NO"/>
    <m/>
    <m/>
    <m/>
    <d v="2021-02-19T10:10:08"/>
    <d v="2021-02-19T10:59:31"/>
    <m/>
    <m/>
    <m/>
    <d v="1899-12-30T00:49:00"/>
    <x v="4"/>
    <s v="0:49"/>
    <d v="1899-12-30T00:00:00"/>
    <s v="Normal"/>
    <s v="PASADO A QA"/>
    <x v="3"/>
    <x v="3"/>
    <x v="0"/>
    <x v="0"/>
  </r>
  <r>
    <x v="0"/>
    <x v="24"/>
    <s v="Ingreso de Polizas"/>
    <x v="13"/>
    <n v="6302"/>
    <x v="1"/>
    <x v="1"/>
    <s v="BCI"/>
    <x v="0"/>
    <s v="ELIZABETH QUINTANA"/>
    <s v="."/>
    <s v="."/>
    <x v="3"/>
    <s v="NO"/>
    <m/>
    <m/>
    <m/>
    <d v="2021-02-18T18:05:56"/>
    <d v="2021-02-19T10:55:56"/>
    <d v="2021-02-22T09:57:18"/>
    <m/>
    <m/>
    <d v="1899-12-30T16:50:00"/>
    <x v="3"/>
    <s v="16:50"/>
    <n v="-44249.41479166667"/>
    <s v="Normal"/>
    <s v="PASADO A QA"/>
    <x v="3"/>
    <x v="3"/>
    <x v="0"/>
    <x v="1"/>
  </r>
  <r>
    <x v="0"/>
    <x v="21"/>
    <s v="http://contactenosgestioncorredores.bciseguros.cl/"/>
    <x v="11"/>
    <n v="6300"/>
    <x v="0"/>
    <x v="0"/>
    <s v="BCI"/>
    <x v="0"/>
    <s v="ROXANA SANDOVAL MENDEZ"/>
    <s v="1) Respaldar sitio actual 2) Copiar archivos desde carpeta origen: &amp;lt;SVN&amp;gt;/ Release/SitioGestionCorr (Se especifica acá porque el repositorio es el mismo para ambos sitios) a destino excepto carpetas B, C, Logs, Plantillas y archivo web.config. 3)..."/>
    <s v="No aplica"/>
    <x v="0"/>
    <s v="NO"/>
    <s v="https://svn.bciseguros.cl/svn/Repositorio_Principal/BCI/IIS/WEB/ContactenosCorredores/branches/V1.1.2/"/>
    <m/>
    <m/>
    <d v="2021-02-18T17:57:37"/>
    <d v="2021-02-19T10:17:37"/>
    <m/>
    <m/>
    <m/>
    <d v="1899-12-30T16:20:00"/>
    <x v="3"/>
    <s v="16:20"/>
    <d v="1899-12-30T00:00:00"/>
    <s v="Normal"/>
    <s v="PASADO A QA"/>
    <x v="7"/>
    <x v="6"/>
    <x v="0"/>
    <x v="1"/>
  </r>
  <r>
    <x v="0"/>
    <x v="25"/>
    <s v="Web Corporativa 3.0 - Portal Cliente"/>
    <x v="11"/>
    <n v="6299"/>
    <x v="0"/>
    <x v="0"/>
    <s v="BCI"/>
    <x v="0"/>
    <s v="SUSANA TELLO"/>
    <s v="1-Respaldar sitio actual 2-Llevar de origen del svn al destino sin pisar archivos .config En caso de falla: Ejecutar respaldo del paso 1."/>
    <s v="**Nota: Ya ejecutado en QA 1-Ejecutar BD: P01 de Q01 Esquema: ADMSER ..V4.7/Scripts/V4.7 Evas En caso de rollback ..V4.7/Scripts/V4.7 Evas/ROLLBACK"/>
    <x v="0"/>
    <s v="NO"/>
    <s v="https://svn.bciseguros.cl/svn/Repositorio_Principal/BCI/IIS/WEB/Clientes/branches/V4.7/Release"/>
    <m/>
    <m/>
    <d v="2021-02-18T17:44:39"/>
    <d v="2021-02-19T09:51:29"/>
    <m/>
    <m/>
    <m/>
    <d v="1899-12-30T16:06:00"/>
    <x v="4"/>
    <s v="16:6"/>
    <m/>
    <s v="Normal"/>
    <s v="PASADO A QA"/>
    <x v="7"/>
    <x v="6"/>
    <x v="0"/>
    <x v="1"/>
  </r>
  <r>
    <x v="0"/>
    <x v="2"/>
    <s v="RNVM"/>
    <x v="2"/>
    <n v="6271"/>
    <x v="0"/>
    <x v="2"/>
    <s v="ZENIT"/>
    <x v="5"/>
    <s v="LORETO URZUA"/>
    <m/>
    <s v="1)Se debe actualizar las tablas (mv_modelos y MV_MAESTROVEHICULOS) desde ZD02 a ZP02 en esquema ADMMCVZ 2)Se debe actualizar las tablas (mv_modelos y MV_MAESTROVEHICULOS) desde ZD02 a SOAP1 en esquema ADMSOAPZ"/>
    <x v="0"/>
    <s v="NO"/>
    <s v="https://svn.bciseguros.cl/svn/Repositorio_Principal/BCI/IIS/WEB/SOAPWEB/branches/V14.8"/>
    <m/>
    <m/>
    <d v="2021-02-16T12:52:55"/>
    <d v="2021-02-19T09:41:01"/>
    <m/>
    <m/>
    <m/>
    <d v="1900-01-01T20:48:00"/>
    <x v="1"/>
    <s v="68:48"/>
    <d v="1899-12-30T00:00:00"/>
    <s v="Urgencia"/>
    <s v="PASADO A QA"/>
    <x v="2"/>
    <x v="2"/>
    <x v="1"/>
    <x v="1"/>
  </r>
  <r>
    <x v="0"/>
    <x v="26"/>
    <s v="[ENSEMBLE-PROYECTO] Mejoras automAticas: Rehabilitaciones - FacturaciOn - ActivaciOn"/>
    <x v="14"/>
    <n v="6283"/>
    <x v="0"/>
    <x v="5"/>
    <s v="BCI"/>
    <x v="4"/>
    <s v="MARIA ELENA SORIANO"/>
    <s v="."/>
    <s v="Versión: 65350 1) Respaldar el siguiente objeto del esquema ADMENS.   1.1) ADMENS.ENS_PKG_PROCESOS_VIDA 2) Compilar script:   2.1) ENS_PKG_PROCESOS_VIDA.sql 3) En caso de Rollback, ejecutar respaldo del punto 1.1)"/>
    <x v="0"/>
    <s v="NO"/>
    <s v="https://svn.bciseguros.cl/svn/Repositorio_Principal/BCI/ACSELX/V6.0/branches/V6.0/Acselx/Acsel_6i/BasedeDatos"/>
    <m/>
    <m/>
    <d v="2021-02-17T12:51:20"/>
    <d v="2021-02-18T18:16:21"/>
    <m/>
    <m/>
    <m/>
    <d v="1899-12-31T05:25:00"/>
    <x v="3"/>
    <s v="29:25"/>
    <m/>
    <s v="Normal"/>
    <s v="PASADO A QA"/>
    <x v="7"/>
    <x v="6"/>
    <x v="0"/>
    <x v="1"/>
  </r>
  <r>
    <x v="0"/>
    <x v="2"/>
    <s v="backofficesoapbcizenit"/>
    <x v="2"/>
    <n v="6278"/>
    <x v="1"/>
    <x v="0"/>
    <s v="BCI"/>
    <x v="0"/>
    <s v="LORETO URZUA"/>
    <s v="Seguir los siguientes pasos 1)Respaldar destino 2)Copiar desde origen a destino Exceptuando Webconfig y carpeta Logs. 3)Reciclar Pool 4)En caso de rollback restituir respaldo de paso 1"/>
    <s v="Seguir las Siguientes Inntrucciones 1)Ejecutar los siguientes Script en BD QSOAP - ADMSOAP : 01_CREATE TABLES Y SEQUENCE.sql 02_PACKAGE PKG_SOAP_TICKET.sql 03_INSERT TABLAS TIPO.sql 2)En caso de rollback ejecutar los siguientes Script 01_CREATE TABLES Y ..."/>
    <x v="0"/>
    <s v="NO"/>
    <s v="https://svn.bciseguros.cl/svn/Repositorio_Principal/BCI/IIS/WEB/BackOfficeSoapBciZenit/branches/V1.9/"/>
    <m/>
    <m/>
    <d v="2021-02-17T10:30:33"/>
    <d v="2021-02-18T18:15:06"/>
    <d v="2021-02-19T13:09:04"/>
    <m/>
    <m/>
    <d v="1899-12-31T07:44:00"/>
    <x v="0"/>
    <s v="31:44"/>
    <n v="-44246.547962962963"/>
    <s v="Normal"/>
    <s v="PASADO A QA"/>
    <x v="2"/>
    <x v="2"/>
    <x v="0"/>
    <x v="1"/>
  </r>
  <r>
    <x v="0"/>
    <x v="27"/>
    <s v="[SOLUCI&amp;amp;Oacute;N DE ORIGEN] Cartolas Mensuales y Anuales"/>
    <x v="15"/>
    <n v="6270"/>
    <x v="0"/>
    <x v="3"/>
    <s v="BCI"/>
    <x v="0"/>
    <s v="MARIA ELENA SORIANO"/>
    <s v="Instrucciones para Forms y reportes: 1. Copiar los componentes CARHISMU.fmb y CARHISMU.fmx desde la ruta origen en SVN 65310 al destino (es un forms nuevo) 2. No aplica vuelta atrás ya que se trata de un forms nuevo"/>
    <s v="Instrucciones para Base de Datos: 1. Copiar los componentes desde ruta origen en SVN 65310 al destino 2. Ejecutar los scripts en el siguiente orden:    - PCK_CARTOLAS_AHORROS_V03.sql 3. Se debe programar la ejecución de los script que se envían (en ..."/>
    <x v="0"/>
    <s v="NO"/>
    <s v="https://svn.bciseguros.cl/svn/Repositorio_Principal/BCI/ACSELX/V6.0/branches/V6.0/Acselx/Acsel_6i"/>
    <m/>
    <m/>
    <d v="2021-02-16T12:51:47"/>
    <d v="2021-02-18T18:11:31"/>
    <m/>
    <m/>
    <m/>
    <d v="1900-01-01T05:19:00"/>
    <x v="1"/>
    <s v="53:19"/>
    <d v="1899-12-30T00:00:00"/>
    <s v="Normal"/>
    <s v="PASADO A QA"/>
    <x v="5"/>
    <x v="6"/>
    <x v="2"/>
    <x v="1"/>
  </r>
  <r>
    <x v="0"/>
    <x v="28"/>
    <s v="RI#202102035621810 &amp;mdash; Comprobante de Ingresos 012021"/>
    <x v="15"/>
    <n v="6266"/>
    <x v="1"/>
    <x v="6"/>
    <s v="BCI"/>
    <x v="7"/>
    <s v="LUIS CAMPOS"/>
    <s v="no aplica"/>
    <s v="Instrucciones para Base de Datos: 1. Copiar los componentes desde ruta origen en SVN 65296 al destino 2. Ejecutar los scripts en el siguiente orden:        - procedure_admfin_sfc_carga_ingresos.sql En caso de error ejecutar el script:       -  rollba..."/>
    <x v="0"/>
    <s v="NO"/>
    <s v="https://svn.bciseguros.cl/svn/Repositorio_Principal/BCI/ACSELX/V6.0/branches/V6.0/Acselx/Acsel_6i"/>
    <m/>
    <m/>
    <d v="2021-02-16T10:04:37"/>
    <d v="2021-02-18T18:07:55"/>
    <d v="2021-02-22T13:31:52"/>
    <m/>
    <m/>
    <d v="1900-01-01T08:03:00"/>
    <x v="3"/>
    <s v="56:3"/>
    <m/>
    <s v="Normal"/>
    <s v="PASADO A QA"/>
    <x v="7"/>
    <x v="6"/>
    <x v="0"/>
    <x v="1"/>
  </r>
  <r>
    <x v="0"/>
    <x v="16"/>
    <s v="Suscribir PAT CRI"/>
    <x v="11"/>
    <n v="6320"/>
    <x v="2"/>
    <x v="0"/>
    <s v="BCI"/>
    <x v="0"/>
    <s v="LORENA SAVIGNONE"/>
    <s v="1) Respaldar sitio actual de carpeta destino. 2) Copiar y reemplazar archivos desde carpeta origen a carpeta destino, excepto: - carpeta /bandeja - carpeta /logs - archivo Web.config * En caso de Rollback, restaurar el sitio web (desde respaldo solicitad..."/>
    <s v="*Ruta para scripts: https://svn.bciseguros.cl/svn/Repositorio_Principal/BCI/IIS/WEB/suscribirpatcri/branches/V1.0.9/Scripts 1) Si es paso a Producción, ejecutar en P09 / ADMPATE el script COLUMNAS.sql * Si falló el script, ejecutar ROLLBACK.sq"/>
    <x v="9"/>
    <s v="NO"/>
    <s v="https://svn.bciseguros.cl/svn/Repositorio_Principal/BCI/IIS/WEB/suscribirpatcri/branches/V1.0.9/Release/Sitio"/>
    <m/>
    <m/>
    <d v="2021-02-22T16:26:32"/>
    <d v="2021-02-22T17:49:01"/>
    <m/>
    <m/>
    <m/>
    <d v="1899-12-30T01:22:00"/>
    <x v="2"/>
    <s v="1:22"/>
    <d v="1899-12-30T00:00:00"/>
    <s v="Normal"/>
    <s v="RECHAZADO"/>
    <x v="7"/>
    <x v="6"/>
    <x v="0"/>
    <x v="1"/>
  </r>
  <r>
    <x v="0"/>
    <x v="2"/>
    <s v="soapweb.zenitseguros.cl"/>
    <x v="16"/>
    <n v="6298"/>
    <x v="0"/>
    <x v="0"/>
    <s v="ZENIT"/>
    <x v="0"/>
    <s v="BARBARA CABEZAS"/>
    <s v="1) Respaldar sitio actual 2) Copiar archivos de origen (carpeta release) a destino descartando archivo web.config 3) En caso de error volver la versión antes respaldada"/>
    <s v="!Ya ejecutado en QA¡ Ejecutar script de base de datos en Esquema ADMSOAPZ base de datos qsoap  (carpeta 16-02-2021) Tarificacion Itau.sql En caso de error ejecutar rollback Tarificacion Itau Rollback.sql"/>
    <x v="0"/>
    <s v="NO"/>
    <s v="https://svn.bciseguros.cl/svn/Repositorio_Principal/ZENIT/IIS/WEB/SOAPWEB/branches/V10.9"/>
    <m/>
    <m/>
    <d v="2021-02-18T17:41:06"/>
    <d v="2021-02-18T18:02:45"/>
    <m/>
    <m/>
    <m/>
    <d v="1899-12-30T00:21:00"/>
    <x v="3"/>
    <s v="0:21"/>
    <m/>
    <s v="Normal"/>
    <s v="PASADO A QA"/>
    <x v="2"/>
    <x v="2"/>
    <x v="1"/>
    <x v="1"/>
  </r>
  <r>
    <x v="0"/>
    <x v="25"/>
    <s v="Web Corporativa 3.0 - Portal Cliente"/>
    <x v="11"/>
    <n v="6296"/>
    <x v="1"/>
    <x v="0"/>
    <s v="BCI"/>
    <x v="0"/>
    <s v="SUSANA TELLO"/>
    <s v="1-Respaldar sitio actual 2-Llevar de origen del svn al destino sin pisar archivos .config En caso de falla: Ejecutar respaldo del paso 1."/>
    <s v="**Nota: Ya ejecutado en QA 1-Ejecutar BD: P01 de Q01 Esquema: ADMSER ..V4.7/Scripts/V4.7 Evas En caso de rollback ..V4.7/Scripts/V4.7 Evas/ROLLBACK"/>
    <x v="0"/>
    <s v="NO"/>
    <s v="https://svn.bciseguros.cl/svn/Repositorio_Principal/BCI/IIS/WEB/Clientes/branches/V4.7/Release"/>
    <m/>
    <m/>
    <d v="2021-02-18T16:00:41"/>
    <d v="2021-02-18T16:13:11"/>
    <d v="2021-02-18T17:40:43"/>
    <m/>
    <m/>
    <d v="1899-12-30T00:12:00"/>
    <x v="3"/>
    <s v="0:12"/>
    <n v="-44245.736608796295"/>
    <s v="Normal"/>
    <s v="PASADO A QA"/>
    <x v="7"/>
    <x v="6"/>
    <x v="0"/>
    <x v="1"/>
  </r>
  <r>
    <x v="0"/>
    <x v="29"/>
    <s v="ApiAccesoCore"/>
    <x v="17"/>
    <n v="6293"/>
    <x v="1"/>
    <x v="0"/>
    <s v="BCI"/>
    <x v="5"/>
    <s v="SILVANA LANDAETA"/>
    <s v="(Puesto en QA, mediante integración continua) web - Respaldar sitio en destino - Copiar de origen a destino, excepción de web.config ** en caso de rollback, restaurar sitio con respaldo"/>
    <m/>
    <x v="0"/>
    <s v="SI"/>
    <s v="https://svn.bciseguros.cl/svn/integracion_continua/BCI/API/ApiAccesoCore/branches/Linea Desarrollo"/>
    <m/>
    <m/>
    <d v="2021-02-18T10:31:36"/>
    <d v="2021-02-18T14:03:33"/>
    <d v="2021-02-18T15:08:32"/>
    <m/>
    <m/>
    <d v="1899-12-30T03:31:00"/>
    <x v="3"/>
    <s v="3:31"/>
    <m/>
    <s v="Urgencia"/>
    <s v="PASADO A QA"/>
    <x v="2"/>
    <x v="2"/>
    <x v="0"/>
    <x v="0"/>
  </r>
  <r>
    <x v="0"/>
    <x v="30"/>
    <s v="ACSEL"/>
    <x v="18"/>
    <n v="6281"/>
    <x v="1"/>
    <x v="3"/>
    <s v="BCI"/>
    <x v="4"/>
    <s v="LUIS CAMPOS"/>
    <s v="***  SVN   65349  ** 1. Respaldo componentes forms     DBNET01.fmb  DBNET01.fmX 2.copiar componentes forms segun ruta SVN    DBNET01.fmb  DBNET01.fmX 3. Rollback     Recupera  componentes de  paso 1"/>
    <s v="***  SVN   65349  ** esquema : ACSEL  Base : P01 -- Es reemplazo de componentes existentes 1. EJECUTAR SCRIPT        PR_FACTURACION.SQL 2. en caso de Rollback ejecutar      PR_FACTURACION_ROLLBACK.SQL  "/>
    <x v="0"/>
    <s v="NO"/>
    <s v="https://svn.bciseguros.cl/svn/Repositorio_Principal/BCI/ACSELX/V6.0/branches/V6.0/Acselx/Acsel_6i/BasedeDatos"/>
    <m/>
    <m/>
    <d v="2021-02-17T12:07:13"/>
    <d v="2021-02-18T12:05:41"/>
    <d v="2021-02-18T12:09:20"/>
    <m/>
    <m/>
    <d v="1899-12-30T23:58:00"/>
    <x v="0"/>
    <s v="23:58"/>
    <n v="-44245.506481481483"/>
    <s v="Normal"/>
    <s v="PASADO A QA"/>
    <x v="5"/>
    <x v="7"/>
    <x v="2"/>
    <x v="1"/>
  </r>
  <r>
    <x v="0"/>
    <x v="2"/>
    <s v="soapweb.zenitseguros.cl"/>
    <x v="16"/>
    <n v="6273"/>
    <x v="0"/>
    <x v="0"/>
    <s v="ZENIT"/>
    <x v="0"/>
    <s v="BARBARA CABEZAS"/>
    <s v="1) Respaldar sitio actual 2) Copiar archivos de origen (carpeta release) a destino descartando archivo web.config 3) En caso de error volver la versión antes respaldada"/>
    <s v="Ejecutar script de base de datos en Esquema ADMSOAPZ base de datos qsoap  (carpeta 16-02-2021) Tarificacion Itau.sql En caso de error ejecutar rollback Tarificacion Itau Rollback.sql"/>
    <x v="0"/>
    <s v="NO"/>
    <s v="https://svn.bciseguros.cl/svn/Repositorio_Principal/ZENIT/IIS/WEB/SOAPWEB/branches/V10.9"/>
    <m/>
    <m/>
    <d v="2021-02-16T18:22:24"/>
    <d v="2021-02-18T12:00:10"/>
    <m/>
    <m/>
    <m/>
    <d v="1899-12-31T17:37:00"/>
    <x v="1"/>
    <s v="41:37"/>
    <d v="1899-12-30T00:00:00"/>
    <s v="Normal"/>
    <s v="PASADO A QA"/>
    <x v="2"/>
    <x v="2"/>
    <x v="1"/>
    <x v="1"/>
  </r>
  <r>
    <x v="0"/>
    <x v="31"/>
    <s v="C&amp;uacute;mulos de Terremoto"/>
    <x v="3"/>
    <n v="6294"/>
    <x v="1"/>
    <x v="1"/>
    <s v="BCI"/>
    <x v="0"/>
    <s v="SILVIA K. RUIZ L."/>
    <s v="Pasar los objetos indicados desde biblioteca UGDSMMJ0 en ELKAN hacia biblioteca LEUGSIO en AS/400 QA Concorde (BCI Generales)"/>
    <m/>
    <x v="10"/>
    <s v="NO"/>
    <m/>
    <m/>
    <m/>
    <d v="2021-02-18T10:55:56"/>
    <d v="2021-02-18T11:11:11"/>
    <d v="2021-02-18T12:07:32"/>
    <m/>
    <m/>
    <d v="1899-12-30T00:15:00"/>
    <x v="3"/>
    <s v="0:15"/>
    <m/>
    <s v="Normal"/>
    <s v="PASADO A QA"/>
    <x v="3"/>
    <x v="3"/>
    <x v="0"/>
    <x v="0"/>
  </r>
  <r>
    <x v="0"/>
    <x v="22"/>
    <s v="Endosos en punta (Endosos Web)"/>
    <x v="12"/>
    <n v="6292"/>
    <x v="0"/>
    <x v="6"/>
    <s v="BCI"/>
    <x v="6"/>
    <s v="CARLOS MU&amp;amp;NTILDE;OZ"/>
    <s v="a.- BACKUP:  1.- No es necesario realizar BACKUP. b.- PASO a QA: 1.- Eliminar todo el contenido y pasar desde origen a destino. c.- ROLLBACK: 1.- dado que no hay BACKUP, no es necesario ROLLBACK."/>
    <m/>
    <x v="0"/>
    <s v="NO"/>
    <s v="https://svn.bciseguros.cl/svn/Repositorio_Principal/BCI/ANGULAR/EndososWeb/branches/V4.8/Release/"/>
    <m/>
    <m/>
    <d v="2021-02-18T10:09:50"/>
    <d v="2021-02-18T11:00:08"/>
    <m/>
    <m/>
    <m/>
    <d v="1899-12-30T00:50:00"/>
    <x v="3"/>
    <s v="0:50"/>
    <m/>
    <s v="Normal"/>
    <s v="PASADO A QA"/>
    <x v="0"/>
    <x v="0"/>
    <x v="0"/>
    <x v="0"/>
  </r>
  <r>
    <x v="0"/>
    <x v="22"/>
    <s v="Endosos WEB"/>
    <x v="12"/>
    <n v="6291"/>
    <x v="0"/>
    <x v="0"/>
    <s v="BCI"/>
    <x v="6"/>
    <s v="CARLOS MU&amp;amp;NTILDE;OZ"/>
    <s v="1.- Backup: sin acciones 2. Ejeución:en Destino: eliminar todo el contenido salvo las carpetas &amp;quot;CargaArchivosEndosos&amp;quot; y &amp;quot;Log&amp;quot;, Copiar todo desde origen a destino incluyendo Web.config 3.- Rollback: sin acciones"/>
    <m/>
    <x v="0"/>
    <s v="NO"/>
    <s v="https://svn.bciseguros.cl/svn/Repositorio_Principal/BCI/IIS/WEB/EndososWebBackEnd/branches/V4.8/Release"/>
    <m/>
    <m/>
    <d v="2021-02-18T10:08:35"/>
    <d v="2021-02-18T10:44:00"/>
    <m/>
    <m/>
    <m/>
    <d v="1899-12-30T00:35:00"/>
    <x v="3"/>
    <s v="0:35"/>
    <m/>
    <s v="Normal"/>
    <s v="PASADO A QA"/>
    <x v="0"/>
    <x v="0"/>
    <x v="0"/>
    <x v="0"/>
  </r>
  <r>
    <x v="0"/>
    <x v="21"/>
    <s v="http://contactenosgestioncorredores.bciseguros.cl/"/>
    <x v="11"/>
    <n v="6268"/>
    <x v="1"/>
    <x v="0"/>
    <s v="BCI"/>
    <x v="0"/>
    <s v="ROXANA SANDOVAL MENDEZ"/>
    <s v="1) Respaldar sitio actual 2) Copiar archivos desde carpeta origen: &amp;lt;SVN&amp;gt;/ Release/SitioGestionCorr  (Se especifica acá porque el repositorio es el mismo para ambos sitios) a destino excepto carpetas B, C, Logs, Plantillas y archivo web.config. ..."/>
    <s v="No aplica"/>
    <x v="0"/>
    <s v="NO"/>
    <s v="https://svn.bciseguros.cl/svn/Repositorio_Principal/BCI/IIS/WEB/ContactenosCorredores/branches/V1.1.1/"/>
    <m/>
    <m/>
    <d v="2021-02-16T10:50:34"/>
    <d v="2021-02-18T10:32:21"/>
    <d v="2021-02-18T12:03:50"/>
    <m/>
    <m/>
    <d v="1899-12-31T23:41:00"/>
    <x v="3"/>
    <s v="47:41"/>
    <m/>
    <s v="Normal"/>
    <s v="PASADO A QA"/>
    <x v="7"/>
    <x v="6"/>
    <x v="0"/>
    <x v="1"/>
  </r>
  <r>
    <x v="0"/>
    <x v="32"/>
    <s v="Siniestros IM"/>
    <x v="13"/>
    <n v="6290"/>
    <x v="1"/>
    <x v="1"/>
    <s v="BCI"/>
    <x v="0"/>
    <s v="MARIA TERESA ARANDA"/>
    <s v="."/>
    <s v="."/>
    <x v="3"/>
    <s v="NO"/>
    <m/>
    <m/>
    <m/>
    <d v="2021-02-17T18:35:42"/>
    <d v="2021-02-17T19:19:50"/>
    <d v="2021-02-18T11:14:19"/>
    <m/>
    <m/>
    <d v="1899-12-30T00:44:00"/>
    <x v="0"/>
    <s v="0:44"/>
    <m/>
    <s v="Normal"/>
    <s v="PASADO A QA"/>
    <x v="3"/>
    <x v="3"/>
    <x v="0"/>
    <x v="1"/>
  </r>
  <r>
    <x v="0"/>
    <x v="33"/>
    <s v="RenovacionLineasPersonales"/>
    <x v="13"/>
    <n v="6289"/>
    <x v="1"/>
    <x v="1"/>
    <s v="BCI"/>
    <x v="0"/>
    <s v="ELIZABETH QUINTANA"/>
    <s v="."/>
    <s v="."/>
    <x v="3"/>
    <s v="NO"/>
    <m/>
    <m/>
    <m/>
    <d v="2021-02-17T16:30:53"/>
    <d v="2021-02-17T17:13:10"/>
    <d v="2021-02-18T11:12:51"/>
    <m/>
    <m/>
    <d v="1899-12-30T00:42:00"/>
    <x v="0"/>
    <s v="0:42"/>
    <m/>
    <s v="Normal"/>
    <s v="PASADO A QA"/>
    <x v="3"/>
    <x v="3"/>
    <x v="0"/>
    <x v="1"/>
  </r>
  <r>
    <x v="0"/>
    <x v="2"/>
    <s v="SOAPWEB"/>
    <x v="2"/>
    <n v="6288"/>
    <x v="1"/>
    <x v="0"/>
    <s v="BCI"/>
    <x v="4"/>
    <s v="LORETO URZUA"/>
    <s v="Seguir las Siguientes instrucciones  1)Respaldar destino 2)Copiar de Origen a Destino Exceptuando webconfig 4)Reciclar Pool 5)En caso de rollback restituir respaldo de paso 1"/>
    <m/>
    <x v="0"/>
    <s v="NO"/>
    <s v="https://svn.bciseguros.cl/svn/Repositorio_Principal/BCI/IIS/WEB/SOAPWEB/branches/V14.8"/>
    <m/>
    <m/>
    <d v="2021-02-17T16:05:10"/>
    <d v="2021-02-17T17:08:32"/>
    <d v="2021-02-18T10:54:24"/>
    <m/>
    <m/>
    <d v="1899-12-30T01:03:00"/>
    <x v="0"/>
    <s v="1:3"/>
    <m/>
    <s v="Normal"/>
    <s v="PASADO A QA"/>
    <x v="2"/>
    <x v="2"/>
    <x v="0"/>
    <x v="0"/>
  </r>
  <r>
    <x v="0"/>
    <x v="34"/>
    <s v="ApiOfVirtual"/>
    <x v="1"/>
    <n v="6287"/>
    <x v="1"/>
    <x v="0"/>
    <s v="BCI"/>
    <x v="1"/>
    <s v="CARLOS FUENTES"/>
    <s v="No aplica."/>
    <s v="favor ejecutar el siguiente script: Si Base de datos: Q02 - ADMOFVIR - Ejecutar Scripts en el orden en que se encuentran enumerados en la ruta: ../Script/V4.3/Actualizacion/ADMOFVIR - Caso de error ejecutar rollback en ruta ../Script/V4.3/RollBack/ADM..."/>
    <x v="0"/>
    <s v="SI"/>
    <s v="https://svn.bciseguros.cl/svn/integracion_continua/BCI/API/ApiOfVirtual/branches/Linea Desarrollo"/>
    <m/>
    <m/>
    <d v="2021-02-17T15:53:23"/>
    <d v="2021-02-17T16:44:10"/>
    <d v="2021-02-17T17:44:49"/>
    <m/>
    <m/>
    <d v="1899-12-30T00:50:00"/>
    <x v="0"/>
    <s v="0:50"/>
    <n v="-44244.73945601852"/>
    <s v="Incidente"/>
    <s v="PASADO A QA"/>
    <x v="1"/>
    <x v="1"/>
    <x v="0"/>
    <x v="1"/>
  </r>
  <r>
    <x v="0"/>
    <x v="34"/>
    <s v="OficinaVirtual"/>
    <x v="1"/>
    <n v="6286"/>
    <x v="1"/>
    <x v="0"/>
    <s v="BCI"/>
    <x v="1"/>
    <s v="CARLOS FUENTES"/>
    <s v="[NO EJECUTAR INSTRUCCIONES EN QA, SOLUCION ES CARGADA POR INTEGRACION CONTINUA UTILIZANDO JENKINS] Instrucciones Relase/Componentes 1) Respaldar sitio actual 2) Copiar de origen a destino omitir web.confing y properties.config 3)* RollBack"/>
    <s v="No aplica."/>
    <x v="0"/>
    <s v="SI"/>
    <s v="https://svn.bciseguros.cl/svn/integracion_continua/BCI/WEB/OficinaVirtual/branches/Linea Desarrollo"/>
    <m/>
    <m/>
    <d v="2021-02-17T15:48:54"/>
    <d v="2021-02-17T16:11:16"/>
    <d v="2021-02-17T17:43:52"/>
    <m/>
    <m/>
    <d v="1899-12-30T00:22:00"/>
    <x v="0"/>
    <s v="0:22"/>
    <m/>
    <s v="Incidente"/>
    <s v="PASADO A QA"/>
    <x v="1"/>
    <x v="1"/>
    <x v="0"/>
    <x v="1"/>
  </r>
  <r>
    <x v="0"/>
    <x v="35"/>
    <s v="WsReporteSantander"/>
    <x v="19"/>
    <n v="6282"/>
    <x v="1"/>
    <x v="0"/>
    <s v="BCI"/>
    <x v="0"/>
    <s v="BARBARA CABEZAS"/>
    <s v="Seguir los siguientes pasos: *** APLICACION DESDE INTEGRACION CONTINUA *** 1) Copiar todo desde Origen a destino 2) En web.config reemplazar  la connectionStrings de Oracle actual ADMDSW2 usuario WSREPOSANTANDER debe quedar apuntando a Q02 con sus cr..."/>
    <m/>
    <x v="0"/>
    <s v="SI"/>
    <s v="https://svn.bciseguros.cl/svn/integracion_continua/BCI/IIS/WS/WsReporteSantander/branches"/>
    <m/>
    <m/>
    <d v="2021-02-17T12:29:19"/>
    <d v="2021-02-17T15:55:13"/>
    <d v="2021-02-23T11:22:41"/>
    <m/>
    <m/>
    <d v="1899-12-30T03:25:00"/>
    <x v="0"/>
    <s v="3:25"/>
    <n v="-44250.474085648151"/>
    <s v="Normal"/>
    <s v="PASADO A QA"/>
    <x v="0"/>
    <x v="0"/>
    <x v="0"/>
    <x v="0"/>
  </r>
  <r>
    <x v="0"/>
    <x v="4"/>
    <s v="Bus de Recaudacion PAC/PAT"/>
    <x v="4"/>
    <n v="6285"/>
    <x v="0"/>
    <x v="1"/>
    <s v="ZENIT"/>
    <x v="0"/>
    <s v="MAURO SALAZAR C"/>
    <s v="N/A"/>
    <m/>
    <x v="0"/>
    <s v="NO"/>
    <m/>
    <m/>
    <m/>
    <d v="2021-02-17T15:16:54"/>
    <d v="2021-02-17T15:50:48"/>
    <m/>
    <m/>
    <m/>
    <d v="1899-12-30T00:33:00"/>
    <x v="0"/>
    <s v="0:33"/>
    <m/>
    <s v="Normal"/>
    <s v="PASADO A QA"/>
    <x v="3"/>
    <x v="3"/>
    <x v="1"/>
    <x v="0"/>
  </r>
  <r>
    <x v="0"/>
    <x v="36"/>
    <s v="cotizadorbanca.bciseguros.cl"/>
    <x v="20"/>
    <n v="6284"/>
    <x v="1"/>
    <x v="2"/>
    <s v="BCI"/>
    <x v="1"/>
    <s v="MICHEL DELGADO"/>
    <m/>
    <s v="NO ejecutar en 100.100.2.62 ECMP, ya existe."/>
    <x v="0"/>
    <s v="NO"/>
    <s v="https://svn.bciseguros.cl/svn/Repositorio_Principal/BCI/SQL/Performance_Cotizadores/branches/Performance_Consultas/V1.0/Script"/>
    <m/>
    <m/>
    <d v="2021-02-17T13:50:33"/>
    <d v="2021-02-17T14:57:43"/>
    <d v="2021-02-17T15:32:52"/>
    <m/>
    <m/>
    <d v="1899-12-30T01:07:00"/>
    <x v="0"/>
    <s v="1:7"/>
    <n v="-44244.647824074076"/>
    <s v="Incidente"/>
    <s v="PASADO A QA"/>
    <x v="2"/>
    <x v="2"/>
    <x v="0"/>
    <x v="1"/>
  </r>
  <r>
    <x v="0"/>
    <x v="11"/>
    <s v="Avisos WEB; Generacion de Avisos .TXT"/>
    <x v="8"/>
    <n v="6280"/>
    <x v="0"/>
    <x v="1"/>
    <s v="ZENIT"/>
    <x v="0"/>
    <s v="MAURO SALAZAR C"/>
    <s v="1.- Copiar objetos de origen a destino."/>
    <m/>
    <x v="0"/>
    <s v="NO"/>
    <m/>
    <m/>
    <m/>
    <d v="2021-02-17T10:43:39"/>
    <d v="2021-02-17T10:54:25"/>
    <m/>
    <m/>
    <m/>
    <d v="1899-12-30T00:10:00"/>
    <x v="0"/>
    <s v="0:10"/>
    <d v="1899-12-30T00:00:00"/>
    <s v="Normal"/>
    <s v="PASADO A QA"/>
    <x v="3"/>
    <x v="5"/>
    <x v="1"/>
    <x v="0"/>
  </r>
  <r>
    <x v="0"/>
    <x v="24"/>
    <s v="INGRESO DE POLIZAS"/>
    <x v="13"/>
    <n v="6279"/>
    <x v="1"/>
    <x v="1"/>
    <s v="BCI"/>
    <x v="0"/>
    <s v="ELIZABETH QUINTANA"/>
    <s v="."/>
    <s v="."/>
    <x v="0"/>
    <s v="NO"/>
    <m/>
    <m/>
    <m/>
    <d v="2021-02-17T10:30:35"/>
    <d v="2021-02-17T10:34:20"/>
    <d v="2021-02-18T11:12:05"/>
    <m/>
    <m/>
    <d v="1899-12-30T00:03:00"/>
    <x v="0"/>
    <s v="0:3"/>
    <m/>
    <s v="Normal"/>
    <s v="PASADO A QA"/>
    <x v="3"/>
    <x v="3"/>
    <x v="0"/>
    <x v="1"/>
  </r>
  <r>
    <x v="0"/>
    <x v="10"/>
    <s v="Avisos WEB; Generaci&amp;amp;oacute;n de Avisos .TXT"/>
    <x v="8"/>
    <n v="6277"/>
    <x v="0"/>
    <x v="1"/>
    <s v="BCI"/>
    <x v="0"/>
    <s v="MAURO SALAZAR C"/>
    <s v="1.- Copiar objetos de origen a destino."/>
    <m/>
    <x v="0"/>
    <s v="NO"/>
    <m/>
    <m/>
    <m/>
    <d v="2021-02-17T09:59:28"/>
    <d v="2021-02-17T10:33:23"/>
    <m/>
    <m/>
    <m/>
    <d v="1899-12-30T00:33:00"/>
    <x v="0"/>
    <s v="0:33"/>
    <d v="1899-12-30T00:00:00"/>
    <s v="Normal"/>
    <s v="PASADO A QA"/>
    <x v="3"/>
    <x v="5"/>
    <x v="0"/>
    <x v="0"/>
  </r>
  <r>
    <x v="0"/>
    <x v="22"/>
    <s v="EW Nota N999"/>
    <x v="12"/>
    <n v="6256"/>
    <x v="0"/>
    <x v="1"/>
    <s v="BCI"/>
    <x v="6"/>
    <s v="CARLOS MU&amp;amp;NTILDE;OZ"/>
    <s v="1.- Backup: no hay 2.- Ejecución; Copiar desde origen a QA y ejecutar sentencia SQL. 3.- Rollback: no hay"/>
    <s v="Ejecutar el siguinte script: CREATE OR REPLACE PROCEDURE LEUGSIO.CENPBGEN01 (IN I_NOTAS_JSON CLOB(1M),    IN I_TIPO CHAR(3) ,    OUT O_NROEND DECIMAL(9, 0), OUT O_ERROR CHAR(100)    ) NOT DETE..."/>
    <x v="0"/>
    <s v="NO"/>
    <m/>
    <m/>
    <m/>
    <d v="2021-02-15T17:16:42"/>
    <d v="2021-02-17T10:25:56"/>
    <m/>
    <m/>
    <m/>
    <d v="1899-12-31T17:09:00"/>
    <x v="2"/>
    <s v="41:9"/>
    <d v="1899-12-30T00:00:00"/>
    <s v="Normal"/>
    <s v="PASADO A QA"/>
    <x v="3"/>
    <x v="0"/>
    <x v="0"/>
    <x v="1"/>
  </r>
  <r>
    <x v="0"/>
    <x v="31"/>
    <s v="C&amp;uacute;mulos de Terremoto"/>
    <x v="3"/>
    <n v="6274"/>
    <x v="1"/>
    <x v="1"/>
    <s v="BCI"/>
    <x v="0"/>
    <s v="SILVIA K. RUIZ L."/>
    <s v="Pasar los objetos indicados desde biblioteca UGDSMMJ0 en ELKAN hacia biblioteca LEUGSIO en AS/400 QA Concorde (BCI Generales)"/>
    <m/>
    <x v="0"/>
    <s v="NO"/>
    <m/>
    <m/>
    <m/>
    <d v="2021-02-16T18:25:13"/>
    <d v="2021-02-17T09:54:09"/>
    <d v="2021-02-17T10:17:43"/>
    <m/>
    <m/>
    <d v="1899-12-30T15:28:00"/>
    <x v="1"/>
    <s v="15:28"/>
    <n v="-44244.428969907407"/>
    <s v="Normal"/>
    <s v="PASADO A QA"/>
    <x v="3"/>
    <x v="3"/>
    <x v="0"/>
    <x v="0"/>
  </r>
  <r>
    <x v="0"/>
    <x v="37"/>
    <s v="Siniestros IM"/>
    <x v="13"/>
    <n v="6265"/>
    <x v="0"/>
    <x v="1"/>
    <s v="BCI"/>
    <x v="0"/>
    <s v="IVANNA TOBAR"/>
    <s v="."/>
    <s v="."/>
    <x v="0"/>
    <s v="NO"/>
    <m/>
    <m/>
    <m/>
    <d v="2021-02-16T09:50:20"/>
    <d v="2021-02-17T09:51:13"/>
    <m/>
    <m/>
    <m/>
    <d v="1899-12-31T00:00:00"/>
    <x v="0"/>
    <s v="24:0"/>
    <m/>
    <s v="Normal"/>
    <s v="PASADO A QA"/>
    <x v="3"/>
    <x v="3"/>
    <x v="0"/>
    <x v="1"/>
  </r>
  <r>
    <x v="0"/>
    <x v="37"/>
    <s v="Siniestros IM"/>
    <x v="13"/>
    <n v="6264"/>
    <x v="0"/>
    <x v="1"/>
    <s v="BCI"/>
    <x v="0"/>
    <s v="IVANNA TOBAR"/>
    <s v="."/>
    <s v="."/>
    <x v="0"/>
    <s v="NO"/>
    <m/>
    <m/>
    <m/>
    <d v="2021-02-16T09:49:53"/>
    <d v="2021-02-17T09:50:13"/>
    <m/>
    <m/>
    <m/>
    <d v="1899-12-31T00:00:00"/>
    <x v="0"/>
    <s v="24:0"/>
    <m/>
    <s v="Normal"/>
    <s v="PASADO A QA"/>
    <x v="3"/>
    <x v="3"/>
    <x v="0"/>
    <x v="1"/>
  </r>
  <r>
    <x v="0"/>
    <x v="4"/>
    <s v="Bus de Recaudacion PAC/PAT"/>
    <x v="4"/>
    <n v="6269"/>
    <x v="0"/>
    <x v="1"/>
    <s v="ZENIT"/>
    <x v="0"/>
    <s v="MAURO SALAZAR C"/>
    <s v="favor  avisar a Cristian Alarcón  cuando este listo 9 9955 2004"/>
    <m/>
    <x v="3"/>
    <s v="NO"/>
    <m/>
    <m/>
    <m/>
    <d v="2021-02-16T12:27:10"/>
    <d v="2021-02-17T09:44:17"/>
    <m/>
    <m/>
    <m/>
    <d v="1899-12-30T21:17:00"/>
    <x v="0"/>
    <s v="21:17"/>
    <m/>
    <s v="Normal"/>
    <s v="PASADO A QA"/>
    <x v="3"/>
    <x v="3"/>
    <x v="1"/>
    <x v="0"/>
  </r>
  <r>
    <x v="0"/>
    <x v="38"/>
    <s v="Calce CL Automatico sin Avisos"/>
    <x v="4"/>
    <n v="6267"/>
    <x v="1"/>
    <x v="1"/>
    <s v="BCI"/>
    <x v="0"/>
    <s v="LORENA SAVIGNONE"/>
    <s v="N/A"/>
    <s v="N/A"/>
    <x v="0"/>
    <s v="NO"/>
    <m/>
    <m/>
    <m/>
    <d v="2021-02-16T10:12:52"/>
    <d v="2021-02-17T08:46:06"/>
    <d v="2021-02-18T11:40:24"/>
    <m/>
    <m/>
    <d v="1899-12-30T22:33:00"/>
    <x v="1"/>
    <s v="22:33"/>
    <n v="-44245.486388888887"/>
    <s v="Normal"/>
    <s v="PASADO A QA"/>
    <x v="3"/>
    <x v="3"/>
    <x v="0"/>
    <x v="1"/>
  </r>
  <r>
    <x v="0"/>
    <x v="39"/>
    <s v="OficinaVirtual"/>
    <x v="1"/>
    <n v="6276"/>
    <x v="1"/>
    <x v="0"/>
    <s v="BCI"/>
    <x v="1"/>
    <s v="CARLOS FUENTES"/>
    <s v="[NO EJECUTAR INSTRUCCIONES EN QA, SOLUCION ES CARGADA POR INTEGRACION CONTINUA UTILIZANDO JENKINS] Instrucciones Relase/Componentes 1) Respaldar sitio actual 2) Copiar de origen a destino omitir web.confing y properties.config 3)* RollBack Restablecer..."/>
    <s v="no aplica."/>
    <x v="0"/>
    <s v="SI"/>
    <s v="https://svn.bciseguros.cl/svn/integracion_continua/BCI/WEB/OficinaVirtual/branches/Linea Desarrollo"/>
    <m/>
    <m/>
    <d v="2021-02-16T21:39:32"/>
    <d v="2021-02-17T08:21:43"/>
    <d v="2021-02-17T10:50:39"/>
    <m/>
    <m/>
    <d v="1899-12-30T10:42:00"/>
    <x v="1"/>
    <s v="10:42"/>
    <n v="-44244.451840277776"/>
    <s v="Incidente"/>
    <s v="PASADO A QA"/>
    <x v="1"/>
    <x v="1"/>
    <x v="0"/>
    <x v="1"/>
  </r>
  <r>
    <x v="0"/>
    <x v="39"/>
    <s v="ApiOfVirtual"/>
    <x v="1"/>
    <n v="6275"/>
    <x v="1"/>
    <x v="0"/>
    <s v="BCI"/>
    <x v="1"/>
    <s v="CARLOS FUENTES"/>
    <s v="NO EJECUTAR EN QA PASO POR JENKINS, SOLO LIBERAR 1) Reespaldar sitio actual 2) Copiar de origen a destino, omitir web.confing 3) * RollBack restaurar respaldo solicitado en punto 1"/>
    <s v="NO EJECUTAR EN QA PASO POR JENKINS, SOLO LIBERAR Si tiene instrucciones Si Base de datos: P02 - ADMOFVIR - Ejecutar Scripts en el orden en que se encuentran enumerados en la ruta: ../Script/V4.2/Actualizacion/ADMOFVIR - Caso de error ejecutar rollback..."/>
    <x v="0"/>
    <s v="SI"/>
    <s v="https://svn.bciseguros.cl/svn/integracion_continua/BCI/API/ApiOfVirtual/branches/Linea Desarrollo"/>
    <m/>
    <m/>
    <d v="2021-02-16T21:35:29"/>
    <d v="2021-02-17T08:21:12"/>
    <d v="2021-02-17T10:51:29"/>
    <m/>
    <m/>
    <d v="1899-12-30T10:45:00"/>
    <x v="0"/>
    <s v="10:45"/>
    <m/>
    <s v="Incidente"/>
    <s v="PASADO A QA"/>
    <x v="1"/>
    <x v="1"/>
    <x v="0"/>
    <x v="1"/>
  </r>
  <r>
    <x v="2"/>
    <x v="40"/>
    <s v="[ENSEMBLE VIDA-PROYECTO] ALTAS/BAJAS LIDER"/>
    <x v="21"/>
    <n v="5625"/>
    <x v="2"/>
    <x v="3"/>
    <s v="BCI"/>
    <x v="0"/>
    <s v="MARIA ELENA SORIANO"/>
    <s v="VERSION # 61464 1) Respaldar package: ADMENS.ENS_PKG_PROCESA_BAJAS 2) Ejecutar los siguientes scripts: ENS_PKG_PROCESA_BAJAS.sql 3) En caso de Rollback ejecutar los respaldos del punto 1."/>
    <m/>
    <x v="5"/>
    <m/>
    <s v="https://svn.bciseguros.cl/svn/Repositorio_Principal/BCI/ACSELX/V6.0/branches/V6.0/Acselx/Acsel_6i/BasedeDatos"/>
    <m/>
    <m/>
    <d v="2020-11-24T16:35:41"/>
    <d v="2020-11-25T09:31:43"/>
    <m/>
    <m/>
    <m/>
    <d v="1899-12-30T16:56:00"/>
    <x v="1"/>
    <s v="16:56"/>
    <d v="1899-12-30T00:00:00"/>
    <s v="Normal"/>
    <s v="RECHAZADO"/>
    <x v="5"/>
    <x v="6"/>
    <x v="2"/>
    <x v="0"/>
  </r>
  <r>
    <x v="0"/>
    <x v="41"/>
    <s v="gestionoportunidades.bciseguros.cl"/>
    <x v="6"/>
    <n v="6262"/>
    <x v="0"/>
    <x v="0"/>
    <s v="BCI"/>
    <x v="0"/>
    <s v="FELIPE ARANCIBIA"/>
    <s v="1.- Respaldar carpeta de destino 2.- Copiar desde origen a destino, no copiar web.config ni carpeta logs. 3.- Reciclar pool sitio. En caso de rollback restaurar respaldo."/>
    <s v="Ejecutar en base Q11 esquema ADMGESOP solo script &amp;quot;3 DML_QA.SQL&amp;quot; ya que los demas script ya estan en base QA En caso de error ejecutar Rollback_QA.sql"/>
    <x v="0"/>
    <s v="NO"/>
    <s v="https://svn.bciseguros.cl/svn/Repositorio_Principal/BCI/IIS/WEB/GestionOportunidades/branches/V2.33/Release"/>
    <m/>
    <m/>
    <d v="2021-02-15T19:35:26"/>
    <d v="2021-02-16T16:51:24"/>
    <m/>
    <m/>
    <m/>
    <d v="1899-12-30T21:15:00"/>
    <x v="2"/>
    <s v="21:15"/>
    <d v="1899-12-30T00:00:00"/>
    <s v="Normal"/>
    <s v="PASADO A QA"/>
    <x v="2"/>
    <x v="2"/>
    <x v="0"/>
    <x v="1"/>
  </r>
  <r>
    <x v="0"/>
    <x v="25"/>
    <s v="Web Corporativa 3.0 - Portal Cliente"/>
    <x v="11"/>
    <n v="6252"/>
    <x v="1"/>
    <x v="0"/>
    <s v="BCI"/>
    <x v="7"/>
    <s v="SUSANA TELLO"/>
    <s v="1-Respaldar sitio actual 2-Llevar de origen del svn al destino sin pisar archivos .config En caso de falla: Ejecutar respaldo del paso 1."/>
    <s v="1-Ejecutar BD: P01 de Q01 ..V4.6/Scripts/V4.6Evas En caso de rollback ..V4.6/Scripts/V4.6Evas/ROLLBACK"/>
    <x v="0"/>
    <s v="NO"/>
    <s v="https://svn.bciseguros.cl/svn/Repositorio_Principal/BCI/IIS/WEB/Clientes/branches/V4.6/Release"/>
    <m/>
    <m/>
    <d v="2021-02-15T15:59:29"/>
    <d v="2021-02-16T16:44:44"/>
    <d v="2021-02-17T17:04:16"/>
    <m/>
    <m/>
    <d v="1899-12-31T00:45:00"/>
    <x v="1"/>
    <s v="24:45"/>
    <m/>
    <s v="Normal"/>
    <s v="PASADO A QA"/>
    <x v="7"/>
    <x v="6"/>
    <x v="0"/>
    <x v="1"/>
  </r>
  <r>
    <x v="0"/>
    <x v="42"/>
    <s v="cotizadorsegurohogar.bciseguros.cl"/>
    <x v="6"/>
    <n v="6272"/>
    <x v="0"/>
    <x v="0"/>
    <s v="BCI"/>
    <x v="0"/>
    <s v="FELIPE ARANCIBIA"/>
    <s v="1.- Respaldar carpeta de destino 2.- Copiar desde origen a destino, no copiar web.config ni carpeta bandeja, XSLFoo, Log 3.- Reciclar pool sitio. En caso de error, rollback es borrar carpeta destino y restaurar respaldo."/>
    <m/>
    <x v="0"/>
    <s v="NO"/>
    <s v="https://svn.bciseguros.cl/svn/Repositorio_Principal/BCI/IIS/WEB/CotizadorSeguroHogar2/branches/V2.9.2/Release"/>
    <m/>
    <m/>
    <d v="2021-02-16T13:32:31"/>
    <d v="2021-02-16T14:21:47"/>
    <m/>
    <m/>
    <m/>
    <d v="1899-12-30T00:49:00"/>
    <x v="1"/>
    <s v="0:49"/>
    <m/>
    <s v="Normal"/>
    <s v="PASADO A QA"/>
    <x v="2"/>
    <x v="2"/>
    <x v="0"/>
    <x v="0"/>
  </r>
  <r>
    <x v="0"/>
    <x v="43"/>
    <s v="WSTarificacionCotizadores"/>
    <x v="10"/>
    <n v="6259"/>
    <x v="0"/>
    <x v="0"/>
    <s v="BCI"/>
    <x v="0"/>
    <s v="ELIEZER GAMEZ ORTEGA"/>
    <s v="- Respaldar destino. - Borrar todo el contenido de la carpeta excepto Web.config, Carpeta Logs - Copiar y pegar de origen a destino, excepto Web.config, Carpeta Logs - Reciclar pool. Rollback: - Restaurar lo respaldado en la misma carpeta."/>
    <m/>
    <x v="0"/>
    <s v="NO"/>
    <s v="https://svn.bciseguros.cl/svn/Repositorio_Principal/BCI/IIS/WS/WSTarificacionCotizadores/branches/V4.10/Fuentes"/>
    <m/>
    <m/>
    <d v="2021-02-15T18:45:54"/>
    <d v="2021-02-16T11:52:52"/>
    <m/>
    <m/>
    <m/>
    <d v="1899-12-30T17:06:00"/>
    <x v="2"/>
    <s v="17:6"/>
    <d v="1899-12-30T00:00:00"/>
    <s v="Normal"/>
    <s v="PASADO A QA"/>
    <x v="2"/>
    <x v="2"/>
    <x v="0"/>
    <x v="0"/>
  </r>
  <r>
    <x v="0"/>
    <x v="21"/>
    <s v="http://contactenoscorredores.bciseguros.cl/"/>
    <x v="11"/>
    <n v="6257"/>
    <x v="1"/>
    <x v="0"/>
    <s v="BCI"/>
    <x v="0"/>
    <s v="ROXANA SANDOVAL MENDEZ"/>
    <s v="1) Respaldar sitio actual 2) Copiar los archivos de carpeta origen: &amp;lt;SVN&amp;gt;/Release/SitioClienteCorr  a destino excepto el archivo Web.config y la carpeta Logs. * RollBack Restaurar respaldo solicitado en punto 1"/>
    <s v="No Aplica"/>
    <x v="0"/>
    <s v="NO"/>
    <s v="https://svn.bciseguros.cl/svn/Repositorio_Principal/BCI/IIS/WEB/ContactenosCorredores/branches/V1.1.1/"/>
    <m/>
    <m/>
    <d v="2021-02-15T17:34:10"/>
    <d v="2021-02-16T11:21:08"/>
    <d v="2021-02-18T12:01:03"/>
    <m/>
    <m/>
    <d v="1899-12-30T17:46:00"/>
    <x v="2"/>
    <s v="17:46"/>
    <n v="-44245.50072916667"/>
    <s v="Normal"/>
    <s v="PASADO A QA"/>
    <x v="7"/>
    <x v="6"/>
    <x v="0"/>
    <x v="1"/>
  </r>
  <r>
    <x v="0"/>
    <x v="2"/>
    <s v="SOAPWEB"/>
    <x v="2"/>
    <n v="6260"/>
    <x v="1"/>
    <x v="0"/>
    <s v="BCI"/>
    <x v="4"/>
    <s v="LORETO URZUA"/>
    <s v="Seguir las Siguientes instrucciones  1)Respaldar destino 2)Copiar de Origen a Destino Exceptuando webconfig 4)Reciclar Pool 5)En caso de rollback restituir respaldo de paso 1"/>
    <m/>
    <x v="0"/>
    <s v="NO"/>
    <s v="https://svn.bciseguros.cl/svn/Repositorio_Principal/BCI/IIS/WEB/SOAPWEB/branches/V14.8"/>
    <m/>
    <m/>
    <d v="2021-02-15T18:55:56"/>
    <d v="2021-02-16T11:06:46"/>
    <d v="2021-02-22T18:57:46"/>
    <m/>
    <m/>
    <d v="1899-12-30T16:10:00"/>
    <x v="1"/>
    <s v="16:10"/>
    <m/>
    <s v="Normal"/>
    <s v="PASADO A QA"/>
    <x v="2"/>
    <x v="2"/>
    <x v="0"/>
    <x v="0"/>
  </r>
  <r>
    <x v="0"/>
    <x v="44"/>
    <s v="mesaderepuestos"/>
    <x v="22"/>
    <n v="6245"/>
    <x v="0"/>
    <x v="6"/>
    <s v="BCI"/>
    <x v="0"/>
    <s v="SEBASTIAN GONZALEZ"/>
    <s v="Indicar las acciones a seguir antes de subir el producto. 1. Respaldar versión actual de sitio web mesaderepuestos.qa.bciseguros.cl en ambiente certificación. Indicar las acciones a seguir para la instalación del producto. 1. Copiar todo el release ..."/>
    <m/>
    <x v="0"/>
    <s v="NO"/>
    <s v="https://svn.bciseguros.cl/svn/Repositorio_Principal/BCI/IIS/WEB/mesaderepuestos/branches/V2.4.2"/>
    <m/>
    <m/>
    <d v="2021-02-15T11:41:24"/>
    <d v="2021-02-16T10:53:27"/>
    <m/>
    <m/>
    <m/>
    <d v="1899-12-30T23:12:00"/>
    <x v="2"/>
    <s v="23:12"/>
    <d v="1899-12-30T00:00:00"/>
    <s v="Normal"/>
    <s v="PASADO A QA"/>
    <x v="0"/>
    <x v="0"/>
    <x v="0"/>
    <x v="0"/>
  </r>
  <r>
    <x v="0"/>
    <x v="18"/>
    <s v="APIBusquedaCorredor"/>
    <x v="1"/>
    <n v="6258"/>
    <x v="0"/>
    <x v="0"/>
    <s v="BCI"/>
    <x v="1"/>
    <s v="CARLOS FUENTES"/>
    <s v="Instrucciones de Release: 1) Respaldar sitio actual 2) Copiar de origen a destino omitir web.confing. MODIFICAR WEB CONFIG SEGUN DOCUMENTO ADJUNTO DEBIDO A LIMITE DE CARACTERES DEL GESTOR. 3)* RollBack Restablecer sitio utilizando respaldo solicitado en..."/>
    <s v="No aplica."/>
    <x v="0"/>
    <s v="NO"/>
    <s v="https://svn.bciseguros.cl/svn/Repositorio_Principal/BCI/IIS/WS/ApiBusquedaCorredor/branches/V1.8.1/Fuentes"/>
    <m/>
    <m/>
    <d v="2021-02-15T18:21:16"/>
    <d v="2021-02-16T09:52:57"/>
    <m/>
    <m/>
    <m/>
    <d v="1899-12-30T15:31:00"/>
    <x v="2"/>
    <s v="15:31"/>
    <d v="1899-12-30T00:00:00"/>
    <s v="Incidente"/>
    <s v="PASADO A QA"/>
    <x v="1"/>
    <x v="1"/>
    <x v="0"/>
    <x v="1"/>
  </r>
  <r>
    <x v="0"/>
    <x v="45"/>
    <s v="PagoWebPay Zenit"/>
    <x v="5"/>
    <n v="6263"/>
    <x v="1"/>
    <x v="0"/>
    <s v="ZENIT"/>
    <x v="5"/>
    <s v="ESTEBAN  ORTEGA"/>
    <s v="1. Realizar un respaldo de la publicación. 2. Eliminar el contenido en el directorio de la aplicación actual, excepto el archivo Web.config y los directorios /Certificados y /Logs 3. Copiar todos los archivos desde el directorio Relase en SVN al destin..."/>
    <s v="N/A"/>
    <x v="0"/>
    <s v="NO"/>
    <s v="https://svn.bciseguros.cl/svn/Repositorio_Principal/ZENIT/IIS/WEB/pagowebpay/branches/V2.0.2"/>
    <m/>
    <m/>
    <d v="2021-02-15T22:29:47"/>
    <d v="2021-02-16T08:50:08"/>
    <d v="2021-02-16T09:56:49"/>
    <m/>
    <m/>
    <d v="1899-12-30T10:20:00"/>
    <x v="2"/>
    <s v="10:20"/>
    <n v="-44243.414456018516"/>
    <s v="Urgencia"/>
    <s v="PASADO A QA"/>
    <x v="4"/>
    <x v="4"/>
    <x v="1"/>
    <x v="1"/>
  </r>
  <r>
    <x v="0"/>
    <x v="27"/>
    <s v="[SOLUCI&amp;Oacute;N DE ORIGEN] Cartolas Mensuales y Anuales"/>
    <x v="15"/>
    <n v="6249"/>
    <x v="0"/>
    <x v="3"/>
    <s v="BCI"/>
    <x v="0"/>
    <s v="MARIA ELENA SORIANO"/>
    <s v="Instrucciones para Forms y reportes: 1. Copiar los componentes CARHISMU.fmb y CARHISMU.fmx desde la ruta origen en SVN 65252 al destino (es un forms nuevo) 2. No aplica vuelta atrás ya que se trata de un forms nuevo"/>
    <s v="Instrucciones para Base de Datos: 1. Copiar los componentes desde ruta origen en SVN 65252 al destino 2. Ejecutar los scripts en el siguiente orden:    - PCK_CARTOLAS_AHORROS_V02.sql 3. Se debe programar la ejecución de los script que se envían (en ..."/>
    <x v="0"/>
    <s v="NO"/>
    <s v="https://svn.bciseguros.cl/svn/Repositorio_Principal/BCI/ACSELX/V6.0/branches/V6.0/Acselx/Acsel_6i"/>
    <m/>
    <m/>
    <d v="2021-02-15T13:04:42"/>
    <d v="2021-02-15T18:12:02"/>
    <m/>
    <m/>
    <m/>
    <d v="1899-12-30T05:07:00"/>
    <x v="2"/>
    <s v="5:7"/>
    <d v="1899-12-30T00:00:00"/>
    <s v="Normal"/>
    <s v="PASADO A QA"/>
    <x v="5"/>
    <x v="6"/>
    <x v="2"/>
    <x v="1"/>
  </r>
  <r>
    <x v="2"/>
    <x v="40"/>
    <s v="[ENSEMBLE VIDA-PROYECTO] ALTAS/BAJAS LIDER"/>
    <x v="21"/>
    <n v="5540"/>
    <x v="2"/>
    <x v="3"/>
    <s v="BCI"/>
    <x v="0"/>
    <s v="MARIA ELENA SORIANO"/>
    <s v="VERSION # 60969 /* Version: 13/11/2020 */ /* Al ejecutar el punto 2), podrían no existir los objetos:ENS_INF_EXCLUSIONES_X_EDAD y SEQ_ENS_INF_EXCLUSIONES_X_EDAD en ambiente QA.    También no podrían existir los sinonimos del punto 2.1).    Al ejecu..."/>
    <m/>
    <x v="5"/>
    <m/>
    <s v="https://svn.bciseguros.cl/svn/Repositorio_Principal/BCI/ACSELX/V6.0/branches/V6.0/Acselx/Acsel_6i/BasedeDatos"/>
    <m/>
    <m/>
    <d v="2020-11-16T09:50:21"/>
    <d v="2020-11-18T17:19:40"/>
    <m/>
    <m/>
    <m/>
    <d v="1900-01-01T07:29:00"/>
    <x v="2"/>
    <s v="55:29"/>
    <d v="1899-12-30T00:00:00"/>
    <s v="Normal"/>
    <s v="RECHAZADO"/>
    <x v="5"/>
    <x v="6"/>
    <x v="2"/>
    <x v="0"/>
  </r>
  <r>
    <x v="0"/>
    <x v="42"/>
    <s v="cotizadorsegurohogar.bciseguros.cl"/>
    <x v="6"/>
    <n v="6253"/>
    <x v="0"/>
    <x v="0"/>
    <s v="BCI"/>
    <x v="0"/>
    <s v="FELIPE ARANCIBIA"/>
    <s v="1.- Respaldar carpeta de destino 2.- Copiar desde origen a destino, no copiar web.config ni carpeta bandeja, XSLFoo. 3.- Reciclar pool sitio."/>
    <m/>
    <x v="0"/>
    <s v="NO"/>
    <s v="https://svn.bciseguros.cl/svn/Repositorio_Principal/BCI/IIS/WEB/CotizadorSeguroHogar2/branches/V2.9.2/Release"/>
    <m/>
    <m/>
    <d v="2021-02-15T16:07:02"/>
    <d v="2021-02-15T17:40:20"/>
    <m/>
    <m/>
    <m/>
    <d v="1899-12-30T01:33:00"/>
    <x v="2"/>
    <s v="1:33"/>
    <d v="1899-12-30T00:00:00"/>
    <s v="Normal"/>
    <s v="PASADO A QA"/>
    <x v="2"/>
    <x v="2"/>
    <x v="0"/>
    <x v="0"/>
  </r>
  <r>
    <x v="2"/>
    <x v="40"/>
    <s v="[ENSEMBLE VIDA-PROYECTO] ALTAS/BAJAS LIDER"/>
    <x v="21"/>
    <n v="5514"/>
    <x v="2"/>
    <x v="3"/>
    <s v="BCI"/>
    <x v="0"/>
    <s v="MARIA ELENA SORIANO"/>
    <s v="VERSION # 60853 /* Al ejecutar el punto 2), podrían no existir los objetos:ENS_INF_EXCLUSIONES_X_EDAD y SEQ_ENS_INF_EXCLUSIONES_X_EDAD en ambiente QA.    Al ejecutar los script podría indicar que no existen los objetos pero hay que seguir con el paso..."/>
    <m/>
    <x v="5"/>
    <m/>
    <s v="https://svn.bciseguros.cl/svn/Repositorio_Principal/BCI/ACSELX/V6.0/branches/V6.0/Acselx/Acsel_6i/BasedeDatos"/>
    <m/>
    <m/>
    <d v="2020-11-11T13:52:42"/>
    <d v="2020-11-13T08:38:11"/>
    <m/>
    <m/>
    <m/>
    <d v="1899-12-31T18:45:00"/>
    <x v="0"/>
    <s v="42:45"/>
    <d v="1899-12-30T00:00:00"/>
    <s v="Normal"/>
    <s v="RECHAZADO"/>
    <x v="5"/>
    <x v="6"/>
    <x v="2"/>
    <x v="0"/>
  </r>
  <r>
    <x v="0"/>
    <x v="46"/>
    <s v="Cambio de ID al proceso de recaudaci&amp;oacute;n y alta PAT para VIDA"/>
    <x v="15"/>
    <n v="6247"/>
    <x v="1"/>
    <x v="3"/>
    <s v="BCI"/>
    <x v="0"/>
    <s v="JOSE ALEXIS FUENTES"/>
    <s v="Solo objetos de base de datos"/>
    <s v="Instrucciones para Base de Datos: 1. Copiar los componentes desde ruta origen en SVN 65250 al destino 2. Ejecutar los scripts en el siguiente orden: - create_table_ACS_TARJETA_CREDITO_VIDA.sql -. En caso de error ejecutar los scripts: drop_table_ACS_..."/>
    <x v="0"/>
    <s v="NO"/>
    <s v="https://svn.bciseguros.cl/svn/Repositorio_Principal/BCI/ACSELX/V6.0/branches/V6.0/Acselx/Acsel_6i"/>
    <m/>
    <m/>
    <d v="2021-02-15T12:47:07"/>
    <d v="2021-02-15T15:56:26"/>
    <d v="2021-02-16T09:14:29"/>
    <m/>
    <m/>
    <d v="1899-12-30T03:09:00"/>
    <x v="2"/>
    <s v="3:9"/>
    <m/>
    <s v="Normal"/>
    <s v="PASADO A QA"/>
    <x v="5"/>
    <x v="6"/>
    <x v="2"/>
    <x v="1"/>
  </r>
  <r>
    <x v="0"/>
    <x v="44"/>
    <s v="mesaderepuestosback"/>
    <x v="22"/>
    <n v="6246"/>
    <x v="0"/>
    <x v="0"/>
    <s v="BCI"/>
    <x v="0"/>
    <s v="SEBASTIAN GONZALEZ"/>
    <s v="Indicar las acciones a seguir antes de subir el producto. 1. Respaldar release servicio web actual de mesaderepuestosback.qa.bciseguros.cl en certificación. Indicar las acciones a seguir para la instalación del producto. 1. Copiar TODO el release des..."/>
    <s v="1-  Ejecutar en Q11, los scripts llamados &amp;quot;MDR-Fase2-Etapa3.sql&amp;quot; y &amp;quot;MDR-Fase2-Etapa3-Inicializacion.sql&amp;quot; (en ese orden) ubicados en la carpeta Scripts del branche indicado en SVN. Indicar los pasos a seguir en caso de fallo en la ins..."/>
    <x v="0"/>
    <s v="NO"/>
    <s v="https://svn.bciseguros.cl/svn/Repositorio_Principal/BCI/IIS/WEB/mesaderepuestosback/branches/V2.4.2"/>
    <m/>
    <m/>
    <d v="2021-02-15T12:05:42"/>
    <d v="2021-02-15T15:54:33"/>
    <m/>
    <m/>
    <m/>
    <d v="1899-12-30T03:48:00"/>
    <x v="2"/>
    <s v="3:48"/>
    <d v="1899-12-30T00:00:00"/>
    <s v="Normal"/>
    <s v="PASADO A QA"/>
    <x v="0"/>
    <x v="0"/>
    <x v="0"/>
    <x v="1"/>
  </r>
  <r>
    <x v="2"/>
    <x v="40"/>
    <s v="[ENSEMBLE VIDA-PROYECTO] ALTAS/BAJAS LIDER"/>
    <x v="21"/>
    <n v="5462"/>
    <x v="2"/>
    <x v="3"/>
    <s v="BCI"/>
    <x v="5"/>
    <s v="MARIA ELENA SORIANO"/>
    <s v="VERSION # 60589 /* Al ejecutar el punto 2), podrían no existir los objetos:ENS_INF_EXCLUSIONES_X_EDAD y SEQ_ENS_INF_EXCLUSIONES_X_EDAD en ambiente QA.    Al ejecutar los script podría indicar que no existen los objetos pero hay que seguir con el paso..."/>
    <m/>
    <x v="5"/>
    <m/>
    <s v="https://svn.bciseguros.cl/svn/Repositorio_Principal/BCI/ACSELX/V6.0/branches/V6.0/Acselx/Acsel_6i/BasedeDatos"/>
    <m/>
    <m/>
    <d v="2020-11-04T15:50:57"/>
    <d v="2020-11-10T17:29:55"/>
    <m/>
    <m/>
    <m/>
    <d v="1900-01-05T01:38:00"/>
    <x v="0"/>
    <s v="145:38"/>
    <d v="1899-12-30T00:00:00"/>
    <s v="Urgencia"/>
    <s v="RECHAZADO"/>
    <x v="5"/>
    <x v="6"/>
    <x v="2"/>
    <x v="0"/>
  </r>
  <r>
    <x v="0"/>
    <x v="47"/>
    <s v="CotizadorIncendio"/>
    <x v="17"/>
    <n v="6248"/>
    <x v="1"/>
    <x v="0"/>
    <s v="BCI"/>
    <x v="0"/>
    <s v="SILVANA LANDAETA"/>
    <s v="(ya puesto en qa, paso para regularizar) web - Respaldar sitio en destino - Copiar de origen a destino, excepción de web.config, NLog.config, log y configuracion ** En caso de rollback, restaurar sitio con resplado."/>
    <m/>
    <x v="0"/>
    <s v="SI"/>
    <s v="https://svn.bciseguros.cl/svn/integracion_continua/BCI/WEB/CotizadorIncendio/branches/Linea Desarrollo"/>
    <m/>
    <m/>
    <d v="2021-02-15T12:49:59"/>
    <d v="2021-02-15T14:10:27"/>
    <d v="2021-02-16T10:30:21"/>
    <m/>
    <m/>
    <d v="1899-12-30T01:20:00"/>
    <x v="2"/>
    <s v="1:20"/>
    <m/>
    <s v="Normal"/>
    <s v="PASADO A QA"/>
    <x v="2"/>
    <x v="2"/>
    <x v="0"/>
    <x v="0"/>
  </r>
  <r>
    <x v="2"/>
    <x v="40"/>
    <s v="[ENSEMBLE VIDA-PROYECTO] ALTAS/BAJAS LIDER"/>
    <x v="21"/>
    <n v="5441"/>
    <x v="2"/>
    <x v="3"/>
    <s v="BCI"/>
    <x v="5"/>
    <s v="MARIA ELENA SORIANO"/>
    <s v="VERSION # 60479 /* Version: 29/10/2020 */ 1) Respaldar package: 1.1) ADMENS.ENS_PKG_CARGAS_VIDA 1.2) ADMENS.ENS_PKG_HOM_LIDER_RECAUDACION 1.3) ADMENS.ENS_PKG_HOMOLOGACIONES_VIDA 1.4) ADMENS.ENS_PKG_POSTVALIDACION_VIDA 1.5) ADMENS.ENS_PKG_VALIDACIONES_V..."/>
    <m/>
    <x v="5"/>
    <m/>
    <s v="https://svn.bciseguros.cl/svn/Repositorio_Principal/BCI/ACSELX/V6.0/branches/V6.0/Acselx/Acsel_6i/BasedeDatos"/>
    <m/>
    <m/>
    <d v="2020-10-29T19:02:49"/>
    <d v="2020-11-04T08:44:18"/>
    <m/>
    <m/>
    <m/>
    <d v="1900-01-04T13:41:00"/>
    <x v="3"/>
    <s v="133:41"/>
    <d v="1899-12-30T00:00:00"/>
    <s v="Urgencia"/>
    <s v="RECHAZADO"/>
    <x v="5"/>
    <x v="6"/>
    <x v="2"/>
    <x v="0"/>
  </r>
  <r>
    <x v="2"/>
    <x v="48"/>
    <s v="WsAuto3P"/>
    <x v="19"/>
    <n v="5541"/>
    <x v="2"/>
    <x v="0"/>
    <s v="BCI"/>
    <x v="0"/>
    <s v="MARIA JOSE MUNOZ"/>
    <s v="BD Seguir los siguientes pasos: En instancia Q04 y esquema ADMLIMO 1) desde la carpeta script ubicada en svn:     ejecutar script &amp;quot;reemplazar_sps_solo_qa.sql&amp;quot;     ejecutar script  &amp;quot;Alter_tablas_solo_qa.sql&amp;quot;     ejecutar script &amp;quot..."/>
    <m/>
    <x v="1"/>
    <m/>
    <s v="https://svn.bciseguros.cl/svn/Repositorio_Principal/BCI/IIS/WS/wsauto3p/branches/V1.0"/>
    <m/>
    <m/>
    <d v="2020-11-16T10:12:10"/>
    <d v="2020-11-17T17:10:19"/>
    <m/>
    <m/>
    <m/>
    <d v="1899-12-31T06:58:00"/>
    <x v="2"/>
    <s v="30:58"/>
    <d v="1899-12-30T00:00:00"/>
    <s v="Normal"/>
    <s v="RECHAZADO"/>
    <x v="0"/>
    <x v="0"/>
    <x v="0"/>
    <x v="0"/>
  </r>
  <r>
    <x v="0"/>
    <x v="49"/>
    <s v="Proceso de generaci&amp;oacute;n de base de datos de CXP sin OP generada"/>
    <x v="15"/>
    <n v="6242"/>
    <x v="1"/>
    <x v="3"/>
    <s v="BCI"/>
    <x v="7"/>
    <s v="MARIA ELENA SORIANO"/>
    <s v="Instrucciones para Forms y reportes: 1. Copiar los componentes CXPPEND.fmb y CXPPEND.fmx desde la ruta origen en SVN 65158 al destino (es un forms nuevo) 2. No aplica vuelta atrás ya que se trata de un forms nuevo"/>
    <s v="Instrucciones para Base de Datos: 1. Copiar los componentes desde ruta origen en SVN 65158 al destino 2. Ejecutar los scripts en el siguiente orden: - drop_tabla_ACS_CTASPAGAR_PENDIENTE_V03.sql (la tabla ya se encuentra creada en ambiente QA) - creacio..."/>
    <x v="0"/>
    <s v="NO"/>
    <s v="https://svn.bciseguros.cl/svn/Repositorio_Principal/BCI/ACSELX/V6.0/branches/V6.0/Acselx/Acsel_6i"/>
    <m/>
    <m/>
    <d v="2021-02-11T18:36:43"/>
    <d v="2021-02-12T10:24:54"/>
    <d v="2021-02-18T11:22:48"/>
    <m/>
    <m/>
    <d v="1899-12-30T15:48:00"/>
    <x v="4"/>
    <s v="15:48"/>
    <m/>
    <s v="Normal"/>
    <s v="PASADO A QA"/>
    <x v="5"/>
    <x v="6"/>
    <x v="2"/>
    <x v="1"/>
  </r>
  <r>
    <x v="3"/>
    <x v="50"/>
    <s v="MisSegurosBanca"/>
    <x v="11"/>
    <n v="5713"/>
    <x v="2"/>
    <x v="0"/>
    <s v="BCI"/>
    <x v="0"/>
    <s v="VERONICA QUERALES"/>
    <s v="1-Respaldar Sitio Actual. 2-Copiar de origen a destino excepto archivos properties y web.config."/>
    <m/>
    <x v="2"/>
    <m/>
    <s v="https://svn.bciseguros.cl/svn/Repositorio_Principal/BCI/IIS/WEB/MisSegurosBanca/branches/V3.1/Release"/>
    <m/>
    <m/>
    <d v="2020-12-03T13:32:02"/>
    <d v="2020-12-03T16:22:59"/>
    <m/>
    <m/>
    <m/>
    <d v="1899-12-30T02:50:00"/>
    <x v="3"/>
    <s v="2:50"/>
    <d v="1899-12-30T00:00:00"/>
    <s v="Normal"/>
    <s v="RECHAZADO"/>
    <x v="7"/>
    <x v="6"/>
    <x v="0"/>
    <x v="0"/>
  </r>
  <r>
    <x v="0"/>
    <x v="0"/>
    <s v="Inpecciones"/>
    <x v="0"/>
    <n v="6239"/>
    <x v="0"/>
    <x v="0"/>
    <s v="BCI"/>
    <x v="0"/>
    <s v="DANIELA ASTORGA"/>
    <s v="Copiar carpetas bin y formularios de origen a destino"/>
    <m/>
    <x v="0"/>
    <s v="NO"/>
    <s v="https://svn.bciseguros.cl/svn/Repositorio_Principal/BCI/IIS/WEB/Inspecciones/branches/V3.3/Fuentes"/>
    <m/>
    <m/>
    <d v="2021-02-11T16:52:43"/>
    <d v="2021-02-12T09:31:29"/>
    <m/>
    <m/>
    <m/>
    <d v="1899-12-30T16:38:00"/>
    <x v="3"/>
    <s v="16:38"/>
    <d v="1899-12-30T00:00:00"/>
    <s v="Normal"/>
    <s v="PASADO A QA"/>
    <x v="0"/>
    <x v="0"/>
    <x v="0"/>
    <x v="0"/>
  </r>
  <r>
    <x v="0"/>
    <x v="2"/>
    <s v="soapweb"/>
    <x v="16"/>
    <n v="6241"/>
    <x v="1"/>
    <x v="0"/>
    <s v="BCI"/>
    <x v="0"/>
    <s v="FANNY MEDEL"/>
    <s v="1) Respaldar sitio actual 2) Copiar archivos de orgen (carpeta release)  a destino descartando archivo web.config 3) modificar web.config agregar los siguientes nodos antes del cierre del nodo  &amp;lt;/configuration&amp;gt;  (Esto ya fue ejecutado en el paso an..."/>
    <s v="!Los script ya fueron ejecutados en QA¡ Ejecutar script de base de datos en Esquema ADMSOAP  base de datos qsoap Unired.sql   En caso de error ejecutar rollback Unired Rollback.sql"/>
    <x v="0"/>
    <s v="NO"/>
    <s v="https://svn.bciseguros.cl/svn/Repositorio_Principal/BCI/IIS/WEB/SOAPWEB/branches/V14.8"/>
    <m/>
    <m/>
    <d v="2021-02-11T18:21:31"/>
    <d v="2021-02-12T09:20:15"/>
    <d v="2021-02-12T09:58:14"/>
    <m/>
    <m/>
    <d v="1899-12-30T14:58:00"/>
    <x v="4"/>
    <s v="14:58"/>
    <m/>
    <s v="Normal"/>
    <s v="PASADO A QA"/>
    <x v="2"/>
    <x v="2"/>
    <x v="0"/>
    <x v="1"/>
  </r>
  <r>
    <x v="0"/>
    <x v="22"/>
    <s v="Endosos en punta (Endosos Web)"/>
    <x v="12"/>
    <n v="6162"/>
    <x v="2"/>
    <x v="1"/>
    <s v="BCI"/>
    <x v="6"/>
    <s v="CARLOS MU&amp;amp;NTILDE;OZ"/>
    <s v="Instrucciones: 1.- BACKUP: No hay BACKUP. 2.- PASO: Realizar paso si existe objeto reemplezar. 3.- ROLLBACK: No hay proceso de ROLLBACK."/>
    <m/>
    <x v="11"/>
    <s v="NO"/>
    <m/>
    <m/>
    <m/>
    <d v="2021-02-03T10:44:46"/>
    <d v="2021-02-03T12:14:02"/>
    <m/>
    <m/>
    <m/>
    <d v="1899-12-30T01:29:00"/>
    <x v="0"/>
    <s v="1:29"/>
    <d v="1899-12-30T00:00:00"/>
    <s v="Normal"/>
    <s v="RECHAZADO"/>
    <x v="3"/>
    <x v="0"/>
    <x v="0"/>
    <x v="0"/>
  </r>
  <r>
    <x v="1"/>
    <x v="22"/>
    <s v="Endosos en punta (Endosos Web)"/>
    <x v="12"/>
    <n v="6095"/>
    <x v="2"/>
    <x v="6"/>
    <s v="BCI"/>
    <x v="6"/>
    <s v="CARLOS MU&amp;amp;NTILDE;OZ"/>
    <s v="Eliminar todo el contenido y pasar desde origen a destino"/>
    <m/>
    <x v="11"/>
    <s v="NO"/>
    <s v="https://svn.bciseguros.cl/svn/Repositorio_Principal/BCI/ANGULAR/EndososWeb/branches/V4.8/Release/QA"/>
    <m/>
    <m/>
    <d v="2021-01-25T18:20:02"/>
    <d v="2021-01-26T12:30:39"/>
    <m/>
    <m/>
    <m/>
    <d v="1899-12-30T18:10:00"/>
    <x v="2"/>
    <s v="18:10"/>
    <d v="1899-12-30T00:00:00"/>
    <s v="Normal"/>
    <s v="RECHAZADO"/>
    <x v="0"/>
    <x v="0"/>
    <x v="0"/>
    <x v="0"/>
  </r>
  <r>
    <x v="0"/>
    <x v="2"/>
    <s v="soapsantander.zenitseguros.cl"/>
    <x v="23"/>
    <n v="6238"/>
    <x v="1"/>
    <x v="0"/>
    <s v="ZENIT"/>
    <x v="0"/>
    <s v="BARBARA CABEZAS"/>
    <s v="Seguir los siguiente pasos 1)Respaldar destino 2)Borrar destino exceptuado Web.config y carpeta log 3)Copiar todo de origen a destino 5)Reciclar pool 1)En caso del rollback restituir respaldo de paso 1."/>
    <m/>
    <x v="0"/>
    <s v="NO"/>
    <s v="https://svn.bciseguros.cl/svn/Repositorio_Principal/ZENIT/IIS/WEB/SOAPSANTANDER/branches/V9.0"/>
    <m/>
    <m/>
    <d v="2021-02-11T16:52:36"/>
    <d v="2021-02-11T17:17:35"/>
    <d v="2021-02-12T10:15:48"/>
    <m/>
    <m/>
    <d v="1899-12-30T00:24:00"/>
    <x v="3"/>
    <s v="0:24"/>
    <n v="-44239.42763888889"/>
    <s v="Normal"/>
    <s v="PASADO A QA"/>
    <x v="2"/>
    <x v="2"/>
    <x v="1"/>
    <x v="0"/>
  </r>
  <r>
    <x v="0"/>
    <x v="51"/>
    <s v="apiparametroscore"/>
    <x v="1"/>
    <n v="6236"/>
    <x v="1"/>
    <x v="0"/>
    <s v="BCI"/>
    <x v="1"/>
    <s v="SILVANA LANDAETA"/>
    <s v="[PASO DE RELEASE ES REALIZADO A TRAVEZ DE JENKINS, SOLO LIBERAR] Instrucciones Relase/Componentes 1) Respaldar sitio actual 2) Copiar de origen a destino incluir todo omitiendo web.config. *)Reestablecer sitio utilizando reespaldo solicitado en punto 1"/>
    <s v="no aplica."/>
    <x v="0"/>
    <s v="SI"/>
    <s v="https://svn.bciseguros.cl/svn/integracion_continua/BCI/API/ApiParametrosCore/branches/Linea Desarrollo"/>
    <m/>
    <m/>
    <d v="2021-02-11T12:40:10"/>
    <d v="2021-02-11T14:18:00"/>
    <d v="2021-02-11T14:22:41"/>
    <m/>
    <m/>
    <d v="1899-12-30T01:37:00"/>
    <x v="3"/>
    <s v="1:37"/>
    <n v="-44238.599085648151"/>
    <s v="Incidente"/>
    <s v="PASADO A QA"/>
    <x v="1"/>
    <x v="1"/>
    <x v="0"/>
    <x v="1"/>
  </r>
  <r>
    <x v="0"/>
    <x v="52"/>
    <s v="Cotizador web bci"/>
    <x v="12"/>
    <n v="6234"/>
    <x v="1"/>
    <x v="1"/>
    <s v="BCI"/>
    <x v="0"/>
    <s v="CARLOS TOLEDO"/>
    <s v="1.- BACKUP: No realizar. 2.- EJECUCIÓN: Copiar solo el objeto GETVALCIE 3.- ROLLBACK: No se realiza"/>
    <m/>
    <x v="0"/>
    <s v="NO"/>
    <m/>
    <m/>
    <m/>
    <d v="2021-02-11T11:42:25"/>
    <d v="2021-02-11T12:43:43"/>
    <d v="2021-02-11T12:57:24"/>
    <m/>
    <m/>
    <d v="1899-12-30T01:01:00"/>
    <x v="3"/>
    <s v="1:1"/>
    <m/>
    <s v="Normal"/>
    <s v="PASADO A QA"/>
    <x v="3"/>
    <x v="0"/>
    <x v="0"/>
    <x v="0"/>
  </r>
  <r>
    <x v="0"/>
    <x v="52"/>
    <s v="Cotizador web bci"/>
    <x v="12"/>
    <n v="6231"/>
    <x v="0"/>
    <x v="1"/>
    <s v="BCI"/>
    <x v="0"/>
    <s v="CARLOS TOLEDO"/>
    <s v="1.- BACKUP: No realizar. 2.- EJECUCIÓN: Copiar de desde ORIGEN a DESTINO 3.- ROLLBACK: No se realiza"/>
    <m/>
    <x v="0"/>
    <s v="NO"/>
    <m/>
    <m/>
    <m/>
    <d v="2021-02-10T23:45:03"/>
    <d v="2021-02-11T10:29:31"/>
    <m/>
    <m/>
    <m/>
    <d v="1899-12-30T10:44:00"/>
    <x v="3"/>
    <s v="10:44"/>
    <m/>
    <s v="Normal"/>
    <s v="PASADO A QA"/>
    <x v="3"/>
    <x v="0"/>
    <x v="0"/>
    <x v="0"/>
  </r>
  <r>
    <x v="0"/>
    <x v="53"/>
    <s v="Interfaz SCOTIA"/>
    <x v="3"/>
    <n v="6230"/>
    <x v="0"/>
    <x v="1"/>
    <s v="ZENIT"/>
    <x v="0"/>
    <s v="CARLOS TOLEDO"/>
    <s v="Pasar los objetos indicados desde biblioteca UGDSMMJ0 en ELKAN hacia bibliotecas LEUGSIO/LEUGDID en AS/400 QA BRETON (Zenit Generales) según lo indicado."/>
    <m/>
    <x v="0"/>
    <s v="NO"/>
    <m/>
    <m/>
    <m/>
    <d v="2021-02-10T19:32:37"/>
    <d v="2021-02-11T10:22:40"/>
    <m/>
    <m/>
    <m/>
    <d v="1899-12-30T14:50:00"/>
    <x v="0"/>
    <s v="14:50"/>
    <d v="1899-12-30T00:00:00"/>
    <s v="Normal"/>
    <s v="PASADO A QA"/>
    <x v="3"/>
    <x v="3"/>
    <x v="1"/>
    <x v="0"/>
  </r>
  <r>
    <x v="0"/>
    <x v="54"/>
    <s v="worksite.zenitseguros.cl"/>
    <x v="6"/>
    <n v="6232"/>
    <x v="1"/>
    <x v="0"/>
    <s v="ZENIT"/>
    <x v="0"/>
    <s v="FELIPE ARANCIBIA"/>
    <s v="1.- En archivo web.config agregar la siguiente key, en la seccion &amp;lt;appSettings&amp;gt; &amp;lt;add key=&amp;quot;AMBIENTE&amp;quot; value=&amp;quot;QA&amp;quot; /&amp;gt; 2.- En archivo \Masters\InicialTipoA\PrincipalAdmin.master  linea 87 cambiar &amp;quot;v3.3.1&amp;quot; por &amp;quot;v3..."/>
    <m/>
    <x v="12"/>
    <s v="NO"/>
    <s v="https://svn.bciseguros.cl/svn/Repositorio_Principal/ZENIT/IIS/WEB/worksite/branches/V3.4/Release"/>
    <m/>
    <m/>
    <d v="2021-02-11T09:48:14"/>
    <d v="2021-02-11T10:18:21"/>
    <d v="2021-02-11T11:45:34"/>
    <m/>
    <m/>
    <d v="1899-12-30T00:30:00"/>
    <x v="3"/>
    <s v="0:30"/>
    <n v="-44238.489976851852"/>
    <s v="Normal"/>
    <s v="PASADO A QA"/>
    <x v="2"/>
    <x v="2"/>
    <x v="1"/>
    <x v="0"/>
  </r>
  <r>
    <x v="0"/>
    <x v="2"/>
    <s v="SOAPWEB ZENIT"/>
    <x v="23"/>
    <n v="6233"/>
    <x v="1"/>
    <x v="0"/>
    <s v="BCI"/>
    <x v="2"/>
    <s v="BARBARA CABEZAS"/>
    <s v="Seguir las Siguientes instrucciones 1)Respaldar destino 2)Copiar de Origen a Destino Exceptuando webconfig 3)Reciclar Pool 4)En caso de rollback restituir respaldo de paso 1"/>
    <m/>
    <x v="0"/>
    <s v="NO"/>
    <s v="https://svn.bciseguros.cl/svn/Repositorio_Principal/ZENIT/IIS/WEB/SOAPWEB/branches/V10.9"/>
    <m/>
    <m/>
    <d v="2021-02-11T09:50:31"/>
    <d v="2021-02-11T10:13:43"/>
    <d v="2021-02-11T16:28:00"/>
    <m/>
    <m/>
    <d v="1899-12-30T00:23:00"/>
    <x v="3"/>
    <s v="0:23"/>
    <n v="-44238.686111111114"/>
    <s v="Normal"/>
    <s v="PASADO A QA"/>
    <x v="2"/>
    <x v="2"/>
    <x v="0"/>
    <x v="0"/>
  </r>
  <r>
    <x v="0"/>
    <x v="55"/>
    <s v="pagowebpay.zenitseguros.cl"/>
    <x v="6"/>
    <n v="6229"/>
    <x v="0"/>
    <x v="0"/>
    <s v="ZENIT"/>
    <x v="7"/>
    <s v="FELIPE ARANCIBIA"/>
    <s v="1.- Respaldar carpeta destino- 2.- Copiar desde carpeta de origen a destino, no copiar web.config, ni carpeta log 3.- Borrar contenido carpeta Log 4.- Reciclar pool sitio. Rollback: En caso de error, borrar contenido carpeta destino y restaurar respaldo..."/>
    <m/>
    <x v="0"/>
    <s v="NO"/>
    <s v="https://svn.bciseguros.cl/svn/Repositorio_Principal/ZENIT/IIS/WEB/pagowebpay/branches/V2.0.1/"/>
    <m/>
    <m/>
    <d v="2021-02-10T19:25:49"/>
    <d v="2021-02-11T10:03:09"/>
    <m/>
    <m/>
    <m/>
    <d v="1899-12-30T14:37:00"/>
    <x v="3"/>
    <s v="14:37"/>
    <m/>
    <s v="Normal"/>
    <s v="PASADO A QA"/>
    <x v="2"/>
    <x v="2"/>
    <x v="1"/>
    <x v="0"/>
  </r>
  <r>
    <x v="0"/>
    <x v="2"/>
    <s v="soapweb"/>
    <x v="16"/>
    <n v="6228"/>
    <x v="0"/>
    <x v="0"/>
    <s v="BCI"/>
    <x v="0"/>
    <s v="FANNY MEDEL"/>
    <s v="1) Respaldar sitio actual 2) Copiar archivos de orgen (carpeta release)  a destino descartando archivo web.config 3) modificar web.config agregar los siguientes nodos antes del cierre del nodo  &amp;lt;/configuration&amp;gt;  (Esto ya fue ejecutado en el paso an..."/>
    <s v="!Los script ya fueron ejecutados en QA¡ Ejecutar script de base de datos en Esquema ADMSOAP  base de datos qsoap Unired.sql   En caso de error ejecutar rollback Unired Rollback.sql"/>
    <x v="0"/>
    <s v="NO"/>
    <s v="https://svn.bciseguros.cl/svn/Repositorio_Principal/BCI/IIS/WEB/SOAPWEB/branches/V14.8"/>
    <m/>
    <m/>
    <d v="2021-02-10T18:23:38"/>
    <d v="2021-02-11T09:16:56"/>
    <m/>
    <m/>
    <m/>
    <d v="1899-12-30T14:53:00"/>
    <x v="3"/>
    <s v="14:53"/>
    <m/>
    <s v="Normal"/>
    <s v="PASADO A QA"/>
    <x v="2"/>
    <x v="2"/>
    <x v="0"/>
    <x v="1"/>
  </r>
  <r>
    <x v="0"/>
    <x v="22"/>
    <s v="Endosos en punta (Endosos Web)"/>
    <x v="12"/>
    <n v="6227"/>
    <x v="0"/>
    <x v="6"/>
    <s v="BCI"/>
    <x v="6"/>
    <s v="CARLOS MU&amp;amp;NTILDE;OZ"/>
    <s v="a.- BACKUP:  1.- No es necesario realizar BACKUP. b.- PASO a QA: 1.- Eliminar todo el contenido y pasar desde origen a destino. c.- ROLLBACK: 1.- dado que no hay BACKUP, no es necesario ROLLBACK."/>
    <m/>
    <x v="0"/>
    <s v="NO"/>
    <s v="https://svn.bciseguros.cl/svn/Repositorio_Principal/BCI/ANGULAR/EndososWeb/branches/V4.8/Release/"/>
    <m/>
    <m/>
    <d v="2021-02-10T15:14:17"/>
    <d v="2021-02-10T15:47:57"/>
    <m/>
    <m/>
    <m/>
    <d v="1899-12-30T00:33:00"/>
    <x v="0"/>
    <s v="0:33"/>
    <d v="1899-12-30T00:00:00"/>
    <s v="Normal"/>
    <s v="PASADO A QA"/>
    <x v="0"/>
    <x v="0"/>
    <x v="0"/>
    <x v="0"/>
  </r>
  <r>
    <x v="0"/>
    <x v="56"/>
    <s v="cotizadorsegurovida.bciseguros.cl"/>
    <x v="6"/>
    <n v="6222"/>
    <x v="1"/>
    <x v="0"/>
    <s v="BCI"/>
    <x v="0"/>
    <s v="FELIPE ARANCIBIA"/>
    <s v="1.- Respaldar carpeta de destino 2.- Copiar desde carpeta de origen a carpeta de destino, no copiar archivo web.config ni carpeta bandeja 3.- Reciclar pool En caso de error, rollback es restaurar respaldo en carpeta de destino."/>
    <s v="Ejecutar script en base Q11 esquema ADMACPE, ejecutar solo &amp;quot;1 Tablas.sql&amp;quot; y &amp;quot;2 Procedimientos.sql&amp;quot; 1_Tablas.sql 2_Procedimientos.sql 3 DML.sql (NO EJECUTAR EN QA) En caso de error ejecutar rollback Rollback.sql"/>
    <x v="0"/>
    <s v="NO"/>
    <s v="https://svn.bciseguros.cl/svn/Repositorio_Principal/BCI/IIS/WEB/cotizadorSeguroVida/branches/V2.10/Release"/>
    <m/>
    <m/>
    <d v="2021-02-10T13:07:16"/>
    <d v="2021-02-10T15:40:31"/>
    <d v="2021-02-17T10:17:28"/>
    <m/>
    <m/>
    <d v="1899-12-30T02:33:00"/>
    <x v="0"/>
    <s v="2:33"/>
    <n v="-44244.428796296299"/>
    <s v="Normal"/>
    <s v="PASADO A QA"/>
    <x v="2"/>
    <x v="2"/>
    <x v="0"/>
    <x v="1"/>
  </r>
  <r>
    <x v="0"/>
    <x v="57"/>
    <s v="AccesoCotizadores"/>
    <x v="17"/>
    <n v="6217"/>
    <x v="1"/>
    <x v="0"/>
    <s v="BCI"/>
    <x v="1"/>
    <s v="SILVANA LANDAETA"/>
    <s v="web - Respaldar sitio en destino - Copiar de origen a destino, excepción de web.config ** En caso de rollback, restaurar sitio con respaldo. NRO. INCIDENTE 714"/>
    <m/>
    <x v="0"/>
    <s v="SI"/>
    <s v="https://svn.bciseguros.cl/svn/integracion_continua/BCI/WEB/Accesocotizadores/branches/Linea Desarrollo"/>
    <m/>
    <m/>
    <d v="2021-02-10T09:16:57"/>
    <d v="2021-02-10T15:27:13"/>
    <d v="2021-02-10T16:38:52"/>
    <m/>
    <m/>
    <d v="1899-12-30T06:10:00"/>
    <x v="0"/>
    <s v="6:10"/>
    <m/>
    <s v="Incidente"/>
    <s v="PASADO A QA"/>
    <x v="2"/>
    <x v="2"/>
    <x v="0"/>
    <x v="0"/>
  </r>
  <r>
    <x v="0"/>
    <x v="58"/>
    <s v="Web Corporativa 3.0 - Portal Cliente"/>
    <x v="11"/>
    <n v="6226"/>
    <x v="0"/>
    <x v="0"/>
    <s v="BCI"/>
    <x v="0"/>
    <s v="SUSANA TELLO"/>
    <s v="1-Respaldar sitio actual 2-Llevar de origen del svn al destino sin pisar archivos .config 2-Agregar Key en archivo Properties.config: &amp;lt;add key=&amp;quot;carga.pendiente.val&amp;quot; value=&amp;quot;false&amp;quot; /&amp;gt; En caso de falla: Ejecutar respaldo del paso..."/>
    <s v="No Aplica"/>
    <x v="0"/>
    <s v="NO"/>
    <s v="https://svn.bciseguros.cl/svn/Repositorio_Principal/BCI/IIS/WEB/Clientes/branches/V4.5/Release"/>
    <m/>
    <m/>
    <d v="2021-02-10T15:00:55"/>
    <d v="2021-02-10T15:15:01"/>
    <m/>
    <m/>
    <m/>
    <d v="1899-12-30T00:14:00"/>
    <x v="0"/>
    <s v="0:14"/>
    <d v="1899-12-30T00:00:00"/>
    <s v="Normal"/>
    <s v="PASADO A QA"/>
    <x v="7"/>
    <x v="6"/>
    <x v="0"/>
    <x v="1"/>
  </r>
  <r>
    <x v="0"/>
    <x v="58"/>
    <s v="apiwebcolectivo"/>
    <x v="11"/>
    <n v="6225"/>
    <x v="0"/>
    <x v="0"/>
    <s v="BCI"/>
    <x v="0"/>
    <s v="SUSANA TELLO"/>
    <s v="1-Respaldar sitio actual. 2-Tomar de origen a destino sin pisar web.config. En caso de falla: Tomar respaldo del paso 1"/>
    <s v="No Aplica"/>
    <x v="0"/>
    <s v="NO"/>
    <s v="https://svn.bciseguros.cl/svn/Repositorio_Principal/BCI/IIS/WS/ApiWebColectivo/branches/V1.7/Release"/>
    <m/>
    <m/>
    <d v="2021-02-10T15:01:43"/>
    <d v="2021-02-10T15:08:17"/>
    <m/>
    <m/>
    <m/>
    <d v="1899-12-30T00:06:00"/>
    <x v="0"/>
    <s v="0:6"/>
    <d v="1899-12-30T00:00:00"/>
    <s v="Normal"/>
    <s v="PASADO A QA"/>
    <x v="7"/>
    <x v="6"/>
    <x v="0"/>
    <x v="1"/>
  </r>
  <r>
    <x v="0"/>
    <x v="59"/>
    <s v="ApiCobMedPago"/>
    <x v="5"/>
    <n v="6224"/>
    <x v="1"/>
    <x v="0"/>
    <s v="BCI"/>
    <x v="1"/>
    <s v="JUAN PABLO VARGAS ORTIZ"/>
    <s v="INCIDENTE  NRO  707 1. Realizar un respaldo de la publicación 2. Eliminar el contenido actual, excepto el archivo Web.config y el directorio /Logs 3. Copiar todo Release del SVN al destino, excepto el archivo Web.config y el directorio /Logs 5. Reinic..."/>
    <s v="N/A"/>
    <x v="0"/>
    <s v="NO"/>
    <s v="https://svn.bciseguros.cl/svn/Repositorio_Principal/BCI/IIS/WS/ApiCobMedPago/branches/V2.9.1"/>
    <m/>
    <m/>
    <d v="2021-02-10T13:19:08"/>
    <d v="2021-02-10T14:57:29"/>
    <d v="2021-02-10T17:16:10"/>
    <m/>
    <m/>
    <d v="1899-12-30T01:38:00"/>
    <x v="0"/>
    <s v="1:38"/>
    <n v="-44237.719560185185"/>
    <s v="Incidente"/>
    <s v="PASADO A QA"/>
    <x v="4"/>
    <x v="4"/>
    <x v="0"/>
    <x v="1"/>
  </r>
  <r>
    <x v="0"/>
    <x v="60"/>
    <s v="Recaudaci&amp;oacute;n L&amp;iacute;der"/>
    <x v="14"/>
    <n v="6218"/>
    <x v="0"/>
    <x v="5"/>
    <s v="BCI"/>
    <x v="4"/>
    <s v="MARIA ELENA SORIANO"/>
    <s v="."/>
    <s v="Versión: 65040 1) Respaldar los siguientes objetos de esquema ADMENS.   1.1) ADMENS.ENS_PKG_VALIDACIONES_CONCOM   1.2) ADMENS.ENS_PKG_CARGAS_VIDA   1.3) ADMENS.ENS_PKG_HOMOLOGACIONES_VIDA   1.4) ADMENS.ENS_PKG_PRINCIPAL_VIDA   1.5) ADMENS.ENS_PKG_INFO..."/>
    <x v="0"/>
    <s v="NO"/>
    <s v="https://svn.bciseguros.cl/svn/Repositorio_Principal/BCI/ACSELX/V6.0/branches/V6.0/Acselx/Acsel_6i/BasedeDatos"/>
    <m/>
    <m/>
    <d v="2021-02-10T10:24:17"/>
    <d v="2021-02-10T13:34:51"/>
    <m/>
    <m/>
    <m/>
    <d v="1899-12-30T03:10:00"/>
    <x v="0"/>
    <s v="3:10"/>
    <d v="1899-12-30T00:00:00"/>
    <s v="Normal"/>
    <s v="PASADO A QA"/>
    <x v="7"/>
    <x v="6"/>
    <x v="0"/>
    <x v="1"/>
  </r>
  <r>
    <x v="0"/>
    <x v="61"/>
    <s v="webdescuentosespeciales"/>
    <x v="23"/>
    <n v="6223"/>
    <x v="0"/>
    <x v="0"/>
    <s v="BCI"/>
    <x v="0"/>
    <s v="FABIAN ROMAN"/>
    <s v="1.- Respaldar Sitio de destino 2.- Copiar de origen a destino, exceptuando archivo web.config 3.- En caso de error volver a sitio respaldado, mencionado en el punto 1."/>
    <m/>
    <x v="0"/>
    <s v="NO"/>
    <s v="https://svn.bciseguros.cl/svn/Repositorio_Principal/BCI/IIS/WEB/webDescuentosEspeciales/branches/V2.5"/>
    <m/>
    <m/>
    <d v="2021-02-10T13:11:35"/>
    <d v="2021-02-10T13:32:17"/>
    <m/>
    <m/>
    <m/>
    <d v="1899-12-30T00:20:00"/>
    <x v="0"/>
    <s v="0:20"/>
    <d v="1899-12-30T00:00:00"/>
    <s v="Normal"/>
    <s v="PASADO A QA"/>
    <x v="2"/>
    <x v="2"/>
    <x v="0"/>
    <x v="0"/>
  </r>
  <r>
    <x v="0"/>
    <x v="22"/>
    <s v="Endosos en punta (Endosos Web)"/>
    <x v="12"/>
    <n v="6221"/>
    <x v="0"/>
    <x v="6"/>
    <s v="BCI"/>
    <x v="6"/>
    <s v="CARLOS MU&amp;amp;NTILDE;OZ"/>
    <s v="a.- BACKUP:  1.- No es necesario realizar BACKUP. b.- PASO a QA: 1.- Eliminar todo el contenido y pasar desde origen a destino. c.- ROLLBACK: 1.- dado que no hay BACKUP, no es necesario ROLLBACK."/>
    <m/>
    <x v="0"/>
    <s v="NO"/>
    <s v="https://svn.bciseguros.cl/svn/Repositorio_Principal/BCI/ANGULAR/EndososWeb/branches/V4.8/Release/"/>
    <m/>
    <m/>
    <d v="2021-02-10T13:02:35"/>
    <d v="2021-02-10T13:28:07"/>
    <m/>
    <m/>
    <m/>
    <d v="1899-12-30T00:25:00"/>
    <x v="0"/>
    <s v="0:25"/>
    <d v="1899-12-30T00:00:00"/>
    <s v="Normal"/>
    <s v="PASADO A QA"/>
    <x v="0"/>
    <x v="0"/>
    <x v="0"/>
    <x v="0"/>
  </r>
  <r>
    <x v="1"/>
    <x v="22"/>
    <s v="Reporte Modificaci&amp;oacute;n Materia Asegurada"/>
    <x v="12"/>
    <n v="5990"/>
    <x v="2"/>
    <x v="1"/>
    <s v="BCI"/>
    <x v="6"/>
    <s v="ALEXIA REYES"/>
    <s v="Si existe objeto reemplazar"/>
    <m/>
    <x v="1"/>
    <s v="NO"/>
    <m/>
    <m/>
    <m/>
    <d v="2021-01-12T09:24:25"/>
    <d v="2021-01-12T10:14:04"/>
    <m/>
    <m/>
    <m/>
    <d v="1899-12-30T00:49:00"/>
    <x v="1"/>
    <s v="0:49"/>
    <m/>
    <s v="Normal"/>
    <s v="RECHAZADO"/>
    <x v="3"/>
    <x v="0"/>
    <x v="0"/>
    <x v="0"/>
  </r>
  <r>
    <x v="0"/>
    <x v="54"/>
    <s v="worksite.zenitseguros.cl"/>
    <x v="6"/>
    <n v="6220"/>
    <x v="0"/>
    <x v="0"/>
    <s v="ZENIT"/>
    <x v="0"/>
    <s v="FELIPE ARANCIBIA"/>
    <s v="1.- Respaldar carpeta de destino 2.- Borrar carpeta BIN de destino. 3.- Copiar desde origen a destino, no copiar web.config ni carpeta bandeja. 4.- Reciclar pool sitio. En caso de rollback restaurar respaldo."/>
    <m/>
    <x v="0"/>
    <s v="NO"/>
    <s v="https://svn.bciseguros.cl/svn/Repositorio_Principal/ZENIT/IIS/WEB/worksite/branches/V3.4/Release"/>
    <m/>
    <m/>
    <d v="2021-02-10T11:22:30"/>
    <d v="2021-02-10T12:32:28"/>
    <m/>
    <m/>
    <m/>
    <d v="1899-12-30T01:09:00"/>
    <x v="0"/>
    <s v="1:9"/>
    <m/>
    <s v="Normal"/>
    <s v="PASADO A QA"/>
    <x v="2"/>
    <x v="2"/>
    <x v="1"/>
    <x v="0"/>
  </r>
  <r>
    <x v="0"/>
    <x v="49"/>
    <s v="Proceso de generaci&amp;oacute;n de base de datos de CXP sin OP generada"/>
    <x v="15"/>
    <n v="6216"/>
    <x v="0"/>
    <x v="3"/>
    <s v="BCI"/>
    <x v="0"/>
    <s v="MARIA ELENA SORIANO"/>
    <s v="Instrucciones para Forms y reportes: 1. Copiar los componentes CXPPEND.fmb y CXPPEND.fmx desde la ruta origen en SVN 65031 al destino (es un forms nuevo) 2. No aplica vuelta atrás ya que se trata de un forms nuevo"/>
    <s v="Instrucciones para Base de Datos: 1. Copiar los componentes desde ruta origen en SVN 65031 al destino 2. Ejecutar el siguiente script:          creacion_tabla_ACS_CTASXPAGAR_PENDIENTE.sql          pr_obligacion_desa.sql 3. En caso de error ejecutar l..."/>
    <x v="0"/>
    <s v="NO"/>
    <s v="https://svn.bciseguros.cl/svn/Repositorio_Principal/BCI/ACSELX/V6.0/branches/V6.0/Acselx/Acsel_6i"/>
    <m/>
    <m/>
    <d v="2021-02-09T17:47:57"/>
    <d v="2021-02-10T08:49:41"/>
    <m/>
    <m/>
    <m/>
    <d v="1899-12-30T15:01:00"/>
    <x v="0"/>
    <s v="15:1"/>
    <m/>
    <s v="Normal"/>
    <s v="PASADO A QA"/>
    <x v="5"/>
    <x v="6"/>
    <x v="2"/>
    <x v="1"/>
  </r>
  <r>
    <x v="0"/>
    <x v="2"/>
    <s v="wssoapbcobci"/>
    <x v="16"/>
    <n v="6215"/>
    <x v="0"/>
    <x v="0"/>
    <s v="BCI"/>
    <x v="0"/>
    <s v="PAMELA ORTEGA"/>
    <s v="1) Respaldar Sitio Actual 2) Copiar de origen (release) a destino   descartando web.config 3) En caso de error volver a versión respaldada"/>
    <m/>
    <x v="0"/>
    <s v="NO"/>
    <s v="https://svn.bciseguros.cl/svn/Repositorio_Principal/BCI/IIS/WS/wssoapbcobci/branches/V3.0"/>
    <m/>
    <m/>
    <d v="2021-02-09T16:53:12"/>
    <d v="2021-02-09T17:04:51"/>
    <m/>
    <m/>
    <m/>
    <d v="1899-12-30T00:11:00"/>
    <x v="1"/>
    <s v="0:11"/>
    <m/>
    <s v="Normal"/>
    <s v="PASADO A QA"/>
    <x v="2"/>
    <x v="2"/>
    <x v="0"/>
    <x v="0"/>
  </r>
  <r>
    <x v="0"/>
    <x v="2"/>
    <s v="SoapwebBCI"/>
    <x v="23"/>
    <n v="6214"/>
    <x v="1"/>
    <x v="0"/>
    <s v="ZENIT"/>
    <x v="7"/>
    <s v="BARBARA CABEZAS"/>
    <s v="Seguir las Siguientes instrucciones 1)Respaldar destino 2)Copiar de Origen a Destino Exceptuando webconfig 3)Reciclar Pool 4)En caso de rollback restituir respaldo de paso 1"/>
    <m/>
    <x v="0"/>
    <s v="NO"/>
    <s v="https://svn.bciseguros.cl/svn/Repositorio_Principal/ZENIT/IIS/WEB/SOAPWEB/branches/V10.9"/>
    <m/>
    <m/>
    <d v="2021-02-09T16:11:01"/>
    <d v="2021-02-09T16:22:46"/>
    <d v="2021-02-10T15:42:50"/>
    <m/>
    <m/>
    <d v="1899-12-30T00:11:00"/>
    <x v="1"/>
    <s v="0:11"/>
    <n v="-44237.654745370368"/>
    <s v="Normal"/>
    <s v="PASADO A QA"/>
    <x v="2"/>
    <x v="2"/>
    <x v="1"/>
    <x v="0"/>
  </r>
  <r>
    <x v="0"/>
    <x v="62"/>
    <s v="ACSEL"/>
    <x v="18"/>
    <n v="6211"/>
    <x v="1"/>
    <x v="3"/>
    <s v="BCI"/>
    <x v="6"/>
    <s v="SERGIO VIDAL"/>
    <s v="** SVN NRO   65012 ****   componentes forms   1. respaldo de componentes         SERCFG30.fmb - SERCFG30.fmx       IFRS001.fmb      - IFRS001.fmx        DPS20002.fmb    -  DPS20002.fmx  2. Copiar los programas según ruta SVN   forms        SERCFG30..."/>
    <s v="** SVN NRO   65012 **** 1  Ejecutar Script   Solo cambio Package *     Esquema ACSEL         PR_CIERRE_VIDA.SQL       PR_EVAS_PROCESOS .SQL   Esquema ADMSER          SER_PKG_EVACOL_02.SQL          SER_PKG_EVACOL_04.SQL En caso de Rollback ejecutar :   ..."/>
    <x v="0"/>
    <s v="NO"/>
    <s v="https://svn.bciseguros.cl/svn/Repositorio_Principal/BCI/ACSELX/V6.0/branches/V6.0/Acselx/Acsel_6i/BasedeDatos"/>
    <m/>
    <m/>
    <d v="2021-02-09T14:00:38"/>
    <d v="2021-02-09T15:52:21"/>
    <d v="2021-02-10T23:48:51"/>
    <m/>
    <m/>
    <d v="1899-12-30T01:51:00"/>
    <x v="1"/>
    <s v="1:51"/>
    <m/>
    <s v="Normal"/>
    <s v="PASADO A QA"/>
    <x v="5"/>
    <x v="7"/>
    <x v="2"/>
    <x v="1"/>
  </r>
  <r>
    <x v="0"/>
    <x v="14"/>
    <s v="CargaAS400CotizadorSeguroHogar"/>
    <x v="10"/>
    <n v="6213"/>
    <x v="1"/>
    <x v="4"/>
    <s v="BCI"/>
    <x v="4"/>
    <s v="SEBASTIAN GONZALEZ"/>
    <s v="&amp;quot;**No se debe ejecutar en QA**, Respaso de scripts de SP para producción, estos cambios ya existe en QA - Respaldar sitio de destino. - BORRAR carpeta bin de destino. - Copiar y pegar todo el contenido de la carpeta de origen a carpeta de destino..."/>
    <s v="&amp;quot;**No se debe ejecutar en QA**, Respaso de scripts de SP para producción, estos cambios ya existe en QA 1.- Ejecutar SP_SEL_MEDIOPAGOCRR_BANCA.sql de la carpeta de SVN en base de datos Q11, esquema ADMHOGAR. 2.- Ejecutar sp_sel_datos_poliza.sql d..."/>
    <x v="13"/>
    <s v="NO"/>
    <s v="https://svn.bciseguros.cl/svn/Repositorio_Principal/BCI/CONSOLAS/CargaAS400CotizadorSeguroHogar/branches/V1.4.7/Fuentes"/>
    <m/>
    <m/>
    <d v="2021-02-09T15:40:56"/>
    <d v="2021-02-09T15:44:37"/>
    <d v="2021-02-09T15:48:32"/>
    <m/>
    <m/>
    <d v="1899-12-30T00:03:00"/>
    <x v="1"/>
    <s v="0:3"/>
    <n v="-44236.658703703702"/>
    <s v="Normal"/>
    <s v="PASADO A QA"/>
    <x v="2"/>
    <x v="2"/>
    <x v="0"/>
    <x v="1"/>
  </r>
  <r>
    <x v="0"/>
    <x v="14"/>
    <s v="Cotizador hogar Corredores"/>
    <x v="10"/>
    <n v="6212"/>
    <x v="0"/>
    <x v="0"/>
    <s v="BCI"/>
    <x v="0"/>
    <s v="SILVANA LANDAETA"/>
    <s v="&amp;quot;**No se debe ejecutar en QA**, Respaso de scripts de SP para producción, estos cambios ya existe en QA - Respaldar sitio de destino. - BORRAR carpeta bin de destino. - Copiar y pegar todo el contenido de la carpeta de origen a carpeta de destino..."/>
    <s v="1.- Ejecutar SP_SEL_MEDIOPAGOCRR_BANCA.sql de la carpeta de SVN en base de datos Q11, esquema ADMHOGAR. 2.- Ejecutar sp_sel_datos_poliza.sql de la carpeta de SVN en base de datos Q11, esquema ADMHOGAR. 3.- SP_SEL_PLANPAGO.sql de la carpeta de SVN en base..."/>
    <x v="14"/>
    <s v="NO"/>
    <s v="https://svn.bciseguros.cl/svn/Repositorio_Principal/BCI/IIS/WEB/Cotizadorhogarcorredores/branches/V1.5.1/Fuentes"/>
    <m/>
    <m/>
    <d v="2021-02-09T14:01:17"/>
    <d v="2021-02-09T15:35:36"/>
    <m/>
    <m/>
    <m/>
    <d v="1899-12-30T01:34:00"/>
    <x v="1"/>
    <s v="1:34"/>
    <m/>
    <s v="Normal"/>
    <s v="PASADO A QA"/>
    <x v="2"/>
    <x v="2"/>
    <x v="0"/>
    <x v="1"/>
  </r>
  <r>
    <x v="0"/>
    <x v="63"/>
    <s v="Winper"/>
    <x v="24"/>
    <n v="6034"/>
    <x v="1"/>
    <x v="6"/>
    <s v="BCI"/>
    <x v="0"/>
    <s v="YORKA CARVAJAL"/>
    <s v="1. Respaldar BD producción 2. Refrescar BD QA con respaldo del punto 1 3. De acuerdo a las indicaciones del proveedor:    3.1. Para actualizar Winper puedes descargar los paquetes desde el siguiente link: https://www.innovasoft.cl/actualizaciones    3.2..."/>
    <m/>
    <x v="0"/>
    <s v="NO"/>
    <s v="."/>
    <m/>
    <m/>
    <d v="2021-02-09T15:28:50"/>
    <d v="2021-02-09T15:32:49"/>
    <d v="2021-02-09T15:33:52"/>
    <m/>
    <m/>
    <d v="1899-12-30T00:03:00"/>
    <x v="1"/>
    <s v="0:3"/>
    <m/>
    <s v="Normal"/>
    <s v="PASADO A QA"/>
    <x v="8"/>
    <x v="8"/>
    <x v="0"/>
    <x v="0"/>
  </r>
  <r>
    <x v="0"/>
    <x v="59"/>
    <s v="ApiCobMedPago"/>
    <x v="5"/>
    <n v="6209"/>
    <x v="0"/>
    <x v="0"/>
    <s v="BCI"/>
    <x v="1"/>
    <s v="JUAN PABLO VARGAS ORTIZ"/>
    <s v="INCIDENTE  NRO  707 1. Realizar un respaldo de la publicación 2. Eliminar el contenido actual, excepto el archivo Web.config y el directorio /Logs 3. Copiar todo Release del SVN al destino, excepto el archivo Web.config y el directorio /Logs 5. Reinic..."/>
    <s v="N/A"/>
    <x v="0"/>
    <s v="NO"/>
    <s v="https://svn.bciseguros.cl/svn/Repositorio_Principal/BCI/IIS/WS/ApiCobMedPago/branches/V2.9.1"/>
    <m/>
    <m/>
    <d v="2021-02-09T12:02:05"/>
    <d v="2021-02-09T14:13:23"/>
    <m/>
    <m/>
    <m/>
    <d v="1899-12-30T02:11:00"/>
    <x v="1"/>
    <s v="2:11"/>
    <m/>
    <s v="Incidente"/>
    <s v="PASADO A QA"/>
    <x v="4"/>
    <x v="4"/>
    <x v="0"/>
    <x v="1"/>
  </r>
  <r>
    <x v="0"/>
    <x v="64"/>
    <s v="DOCUMENTO ACTUALIZADO"/>
    <x v="13"/>
    <n v="6210"/>
    <x v="1"/>
    <x v="1"/>
    <s v="BCI"/>
    <x v="0"/>
    <s v="LUIS SILVA"/>
    <s v="."/>
    <s v="."/>
    <x v="0"/>
    <s v="NO"/>
    <m/>
    <m/>
    <m/>
    <d v="2021-02-09T12:27:24"/>
    <d v="2021-02-09T12:45:04"/>
    <d v="2021-02-10T10:53:21"/>
    <m/>
    <m/>
    <d v="1899-12-30T00:17:00"/>
    <x v="1"/>
    <s v="0:17"/>
    <m/>
    <s v="Normal"/>
    <s v="PASADO A QA"/>
    <x v="3"/>
    <x v="3"/>
    <x v="0"/>
    <x v="1"/>
  </r>
  <r>
    <x v="0"/>
    <x v="2"/>
    <s v="https://soapbancoestado.cl"/>
    <x v="23"/>
    <n v="6206"/>
    <x v="1"/>
    <x v="0"/>
    <s v="ZENIT"/>
    <x v="1"/>
    <s v="BARBARA CABEZAS"/>
    <s v="Instrucciones: 1) Respaldar destino 2) Copiar desde Origen a Destino (Sitio Banco Estado tiene varias aplicaciones se debe copiar adentro de la carpeta ..\soapbancoestado.cl\cajavecina) excepto webconfig 3)Reciclar Pool Rollback 1) Restaurar respaldo"/>
    <m/>
    <x v="15"/>
    <s v="NO"/>
    <s v="https://svn.bciseguros.cl/svn/Repositorio_Principal/ZENIT/IIS/WEB/SOAPBCOESTADOCAJAVECINA/branches/V1.9"/>
    <m/>
    <m/>
    <d v="2021-02-09T11:28:46"/>
    <d v="2021-02-09T12:35:39"/>
    <d v="2021-02-09T12:45:48"/>
    <m/>
    <m/>
    <d v="1899-12-30T01:06:00"/>
    <x v="1"/>
    <s v="1:6"/>
    <m/>
    <s v="Incidente"/>
    <s v="PASADO A QA"/>
    <x v="2"/>
    <x v="2"/>
    <x v="1"/>
    <x v="0"/>
  </r>
  <r>
    <x v="0"/>
    <x v="65"/>
    <s v="OficinaVirtual"/>
    <x v="1"/>
    <n v="6208"/>
    <x v="1"/>
    <x v="0"/>
    <s v="BCI"/>
    <x v="0"/>
    <s v="SILVANA LANDAETA"/>
    <s v="[NO EJECUTAR INSTRUCCIONES EN QA, SOLUCION ES CARGADA POR INTEGRACION CONTINUA UTILIZANDO JENKINS] Instrucciones Relase/Componentes 1) Respaldar sitio actual 2) Copiar de origen a destino omitir web.confing y properties.config 3)* RollBack Restablecer..."/>
    <s v="No aplica"/>
    <x v="0"/>
    <s v="SI"/>
    <s v="https://svn.bciseguros.cl/svn/integracion_continua/BCI/WEB/OficinaVirtual/branches/Linea Desarrollo"/>
    <m/>
    <m/>
    <d v="2021-02-09T11:59:16"/>
    <d v="2021-02-09T12:09:26"/>
    <d v="2021-02-09T15:34:24"/>
    <m/>
    <m/>
    <d v="1899-12-30T00:10:00"/>
    <x v="1"/>
    <s v="0:10"/>
    <m/>
    <s v="Normal"/>
    <s v="PASADO A QA"/>
    <x v="1"/>
    <x v="1"/>
    <x v="0"/>
    <x v="1"/>
  </r>
  <r>
    <x v="0"/>
    <x v="65"/>
    <s v="ApiOfVirtual"/>
    <x v="1"/>
    <n v="6207"/>
    <x v="1"/>
    <x v="0"/>
    <s v="BCI"/>
    <x v="0"/>
    <s v="SILVANA LANDAETA"/>
    <s v="NO APLICAR PASO PARA QA POR JENKIS, SOLO LIBERAR 1) Reespaldar sitio actual 2) Copiar de origen a destino, omitir web.confing 3) * RollBack restaurar respaldo solicitado en punto 1"/>
    <s v="NO APLICAR PASO PARA QA POR JENKIS, SOLO LIBERAR Si tiene instrucciones Si Base de datos: P02 - ADMOFVIR - Ejecutar Scripts en el orden en que se encuentran enumerados en la ruta: ../Script/V4.1/Actualizacion/ADMOFVIR - Caso de error ejecutar rollback..."/>
    <x v="0"/>
    <s v="SI"/>
    <s v="https://svn.bciseguros.cl/svn/integracion_continua/BCI/API/ApiOfVirtual/branches/Linea Desarrollo/Fuentes"/>
    <m/>
    <m/>
    <d v="2021-02-09T11:56:43"/>
    <d v="2021-02-09T12:09:12"/>
    <d v="2021-02-09T15:33:31"/>
    <m/>
    <m/>
    <d v="1899-12-30T00:12:00"/>
    <x v="1"/>
    <s v="0:12"/>
    <m/>
    <s v="Normal"/>
    <s v="PASADO A QA"/>
    <x v="1"/>
    <x v="1"/>
    <x v="0"/>
    <x v="1"/>
  </r>
  <r>
    <x v="0"/>
    <x v="66"/>
    <s v="WebReglaDeNegociosCotizador.bciseguros.cl"/>
    <x v="6"/>
    <n v="6202"/>
    <x v="1"/>
    <x v="0"/>
    <s v="BCI"/>
    <x v="1"/>
    <s v="FELIPE ARANCIBIA"/>
    <s v="1.- archivo web.config modificar tag en appSettings     &amp;lt;add key=&amp;quot;TimeOutOracle&amp;quot; value=&amp;quot;15&amp;quot;/&amp;gt; 2.- Reciclar pool #### NO EJECUTAR ESTA PARTE YA ESTAN QA ######## Nro Incidente 709 1.- Respaldar carpeta de destino 2.- Copiar desd..."/>
    <s v="#### NO EJECUTAR YA ESTAN QA ######## Nro Incidente 709 Ejecutar script en base Q11 esquema ADMREGCOT 1- DML.sql En caso de error ejecutar rollback: ROLLBACK.sql"/>
    <x v="16"/>
    <s v="NO"/>
    <s v="https://svn.bciseguros.cl/svn/Repositorio_Principal/BCI/IIS/WEB/WebReglaDeNegociosCotizador/branches/V6.1/Release"/>
    <m/>
    <m/>
    <d v="2021-02-09T10:41:14"/>
    <d v="2021-02-09T12:03:38"/>
    <d v="2021-02-10T15:16:51"/>
    <m/>
    <m/>
    <d v="1899-12-30T01:22:00"/>
    <x v="1"/>
    <s v="1:22"/>
    <m/>
    <s v="Incidente"/>
    <s v="PASADO A QA"/>
    <x v="2"/>
    <x v="2"/>
    <x v="0"/>
    <x v="1"/>
  </r>
  <r>
    <x v="0"/>
    <x v="67"/>
    <s v="ServiciosBaseSiniestro"/>
    <x v="25"/>
    <n v="6205"/>
    <x v="1"/>
    <x v="0"/>
    <s v="BCI"/>
    <x v="2"/>
    <s v="MARIA JOSE MUNOZ"/>
    <s v="- Eliminar el contenido actual del sitio menos web config - pegar el contenido de la carpeta release en destino, menos webconfig - editar web config:   - Reemplazar lo siguiente:     &amp;lt;add key=&amp;quot;correoPruebaTres&amp;quot; value=&amp;quot;maria.munoz@bciseg..."/>
    <m/>
    <x v="0"/>
    <s v="NO"/>
    <s v="https://svn.bciseguros.cl/svn/Repositorio_Principal/BCI/IIS/WS/ServiciosBaseSiniestros/branches/V3.0/Release"/>
    <m/>
    <m/>
    <d v="2021-02-09T11:10:19"/>
    <d v="2021-02-09T11:40:35"/>
    <d v="2021-02-15T17:47:08"/>
    <m/>
    <m/>
    <d v="1899-12-30T00:30:00"/>
    <x v="1"/>
    <s v="0:30"/>
    <m/>
    <s v="Normal"/>
    <s v="PASADO A QA"/>
    <x v="0"/>
    <x v="0"/>
    <x v="0"/>
    <x v="0"/>
  </r>
  <r>
    <x v="0"/>
    <x v="58"/>
    <s v="Web Corporativa 3.0 - Portal Cliente"/>
    <x v="11"/>
    <n v="6204"/>
    <x v="1"/>
    <x v="0"/>
    <s v="BCI"/>
    <x v="0"/>
    <s v="SUSANA TELLO"/>
    <s v="1-Respaldar sitio actual 2-Llevar de origen del svn al destino sin pisar archivos .config 2-Reemplazar Key en archivo Properties.config, KEY &amp;#039;mostrar.vale.vista&amp;#039; por: &amp;lt;add key=&amp;quot;mostrar.vale.vista&amp;quot; value=&amp;quot;true&amp;quot; /&amp;gt;  Agre..."/>
    <s v="No Aplica"/>
    <x v="0"/>
    <s v="NO"/>
    <s v="https://svn.bciseguros.cl/svn/Repositorio_Principal/BCI/IIS/WEB/Clientes/branches/V4.5/Release"/>
    <m/>
    <m/>
    <d v="2021-02-09T10:56:47"/>
    <d v="2021-02-09T11:25:00"/>
    <d v="2021-02-09T12:31:51"/>
    <m/>
    <m/>
    <d v="1899-12-30T00:28:00"/>
    <x v="1"/>
    <s v="0:28"/>
    <n v="-44236.522118055553"/>
    <s v="Normal"/>
    <s v="PASADO A QA"/>
    <x v="7"/>
    <x v="6"/>
    <x v="0"/>
    <x v="1"/>
  </r>
  <r>
    <x v="0"/>
    <x v="58"/>
    <s v="apiwebcolectivo"/>
    <x v="11"/>
    <n v="6203"/>
    <x v="1"/>
    <x v="0"/>
    <s v="BCI"/>
    <x v="0"/>
    <s v="SUSANA TELLO"/>
    <s v="1-Respaldar sitio actual. 2-Tomar de origen a destino sin pisar web.confif. 3- Agregar KEY en archivo Web.config: &amp;lt;add key=&amp;quot;SecuenciaTipoProducto&amp;quot; value=&amp;quot;WEB_SQ_ENRTIPOPRODUCTO&amp;quot; /&amp;gt; En caso de falla: Tomar respaldo del paso 1"/>
    <s v="No Aplica"/>
    <x v="0"/>
    <s v="NO"/>
    <s v="https://svn.bciseguros.cl/svn/Repositorio_Principal/BCI/IIS/WS/ApiWebColectivo/branches/V1.7/Release"/>
    <m/>
    <m/>
    <d v="2021-02-09T10:51:01"/>
    <d v="2021-02-09T11:12:10"/>
    <d v="2021-02-09T12:18:44"/>
    <m/>
    <m/>
    <d v="1899-12-30T00:21:00"/>
    <x v="1"/>
    <s v="0:21"/>
    <n v="-44236.513009259259"/>
    <s v="Normal"/>
    <s v="PASADO A QA"/>
    <x v="7"/>
    <x v="6"/>
    <x v="0"/>
    <x v="1"/>
  </r>
  <r>
    <x v="0"/>
    <x v="68"/>
    <s v="CARGAS MASIVAS"/>
    <x v="13"/>
    <n v="6201"/>
    <x v="1"/>
    <x v="1"/>
    <s v="BCI"/>
    <x v="0"/>
    <s v="FABIAN BECERRA"/>
    <s v="."/>
    <s v="."/>
    <x v="0"/>
    <s v="NO"/>
    <m/>
    <m/>
    <m/>
    <d v="2021-02-09T09:57:48"/>
    <d v="2021-02-09T10:24:32"/>
    <d v="2021-02-22T13:22:52"/>
    <m/>
    <m/>
    <d v="1899-12-30T00:26:00"/>
    <x v="1"/>
    <s v="0:26"/>
    <n v="-44249.557546296295"/>
    <s v="Normal"/>
    <s v="PASADO A QA"/>
    <x v="3"/>
    <x v="3"/>
    <x v="0"/>
    <x v="1"/>
  </r>
  <r>
    <x v="0"/>
    <x v="37"/>
    <s v="Siniestros IM"/>
    <x v="13"/>
    <n v="6199"/>
    <x v="0"/>
    <x v="1"/>
    <s v="BCI"/>
    <x v="0"/>
    <s v="IVANNA TOBAR"/>
    <s v="."/>
    <s v="."/>
    <x v="0"/>
    <s v="NO"/>
    <m/>
    <m/>
    <m/>
    <d v="2021-02-09T09:12:05"/>
    <d v="2021-02-09T10:23:30"/>
    <m/>
    <m/>
    <m/>
    <d v="1899-12-30T01:11:00"/>
    <x v="1"/>
    <s v="1:11"/>
    <d v="1899-12-30T00:00:00"/>
    <s v="Normal"/>
    <s v="PASADO A QA"/>
    <x v="3"/>
    <x v="3"/>
    <x v="0"/>
    <x v="1"/>
  </r>
  <r>
    <x v="0"/>
    <x v="37"/>
    <s v="Siniestros IM"/>
    <x v="13"/>
    <n v="6198"/>
    <x v="0"/>
    <x v="1"/>
    <s v="BCI"/>
    <x v="0"/>
    <s v="IVANNA TOBAR"/>
    <s v="."/>
    <s v="."/>
    <x v="0"/>
    <s v="NO"/>
    <m/>
    <m/>
    <m/>
    <d v="2021-02-09T09:10:22"/>
    <d v="2021-02-09T10:21:59"/>
    <m/>
    <m/>
    <m/>
    <d v="1899-12-30T01:11:00"/>
    <x v="1"/>
    <s v="1:11"/>
    <m/>
    <s v="Normal"/>
    <s v="PASADO A QA"/>
    <x v="3"/>
    <x v="3"/>
    <x v="0"/>
    <x v="1"/>
  </r>
  <r>
    <x v="3"/>
    <x v="22"/>
    <s v="Endosos Web"/>
    <x v="12"/>
    <n v="5919"/>
    <x v="2"/>
    <x v="3"/>
    <s v="BCI"/>
    <x v="6"/>
    <s v="ALEXIA REYES"/>
    <s v="Ejecutar script en P01 de QA"/>
    <s v="1.- ejecutar los Script:      - PRD_CONSDAT_PERSONA_EWEB.SQL      - PRD_MANT_DATPERSONA_EWEB.sql 2.- En caso de solicitar Rollback ejecutar las siguientes querys:      - PRD_CONSDAT_PERSONA_EWEB_ROLLBACK.SQL      - PRD_MANT_DATPERSONA_EWEB_ROLLBACK.sql"/>
    <x v="11"/>
    <s v="NO"/>
    <s v="https://svn.bciseguros.cl/svn/Repositorio_Principal/BCI/ACSELX/V6.0/branches/V6.0/Acselx/Acsel_6i/BasedeDatos  "/>
    <m/>
    <m/>
    <d v="2020-12-30T15:40:18"/>
    <d v="2020-12-31T13:03:15"/>
    <m/>
    <m/>
    <m/>
    <d v="1899-12-30T21:22:00"/>
    <x v="0"/>
    <s v="21:22"/>
    <d v="1899-12-30T00:00:00"/>
    <s v="Normal"/>
    <s v="RECHAZADO"/>
    <x v="5"/>
    <x v="0"/>
    <x v="2"/>
    <x v="1"/>
  </r>
  <r>
    <x v="0"/>
    <x v="2"/>
    <s v="soapweb"/>
    <x v="16"/>
    <n v="6200"/>
    <x v="0"/>
    <x v="0"/>
    <s v="BCI"/>
    <x v="0"/>
    <s v="FANNY MEDEL"/>
    <s v="1) Respaldar sitio actual 2) Copiar archivos de orgen (carpeta release)  a destino descartando archivo web.config 3) modificar web.config agregar los siguientes nodos antes del cierre del nodo  &amp;lt;/configuration&amp;gt; &amp;lt;system.net&amp;gt; &amp;lt;settings&amp;g..."/>
    <s v="Ejecutar script de base de datos en Esquema ADMSOAP  base de datos qsoap Unired.sql   En caso de error ejecutar rollback Unired Rollback.sql"/>
    <x v="0"/>
    <s v="NO"/>
    <s v="https://svn.bciseguros.cl/svn/Repositorio_Principal/BCI/IIS/WEB/SOAPWEB/branches/V14.8"/>
    <m/>
    <m/>
    <d v="2021-02-09T09:35:43"/>
    <d v="2021-02-09T09:49:59"/>
    <m/>
    <m/>
    <m/>
    <d v="1899-12-30T00:14:00"/>
    <x v="1"/>
    <s v="0:14"/>
    <d v="1899-12-30T00:00:00"/>
    <s v="Normal"/>
    <s v="PASADO A QA"/>
    <x v="2"/>
    <x v="2"/>
    <x v="0"/>
    <x v="1"/>
  </r>
  <r>
    <x v="0"/>
    <x v="69"/>
    <s v="VISUALTIME"/>
    <x v="26"/>
    <n v="6193"/>
    <x v="1"/>
    <x v="2"/>
    <s v="BCI"/>
    <x v="0"/>
    <s v="MARIA JOSE FERNANDEZ"/>
    <s v="N/A"/>
    <s v="\Documentos"/>
    <x v="0"/>
    <s v="NO"/>
    <s v="https://svn.bciseguros.cl/svn/Repositorio_Principal/BCI/IIS/WEB/VisualTime/branches/V1.2/Scripts"/>
    <m/>
    <m/>
    <d v="2021-02-08T15:23:56"/>
    <d v="2021-02-09T09:24:22"/>
    <d v="2021-02-15T17:56:09"/>
    <m/>
    <m/>
    <d v="1899-12-30T18:00:00"/>
    <x v="2"/>
    <s v="18:0"/>
    <n v="-44242.74732638889"/>
    <s v="Normal"/>
    <s v="PASADO A QA"/>
    <x v="6"/>
    <x v="5"/>
    <x v="0"/>
    <x v="1"/>
  </r>
  <r>
    <x v="0"/>
    <x v="56"/>
    <s v="cotizadorsegurovida.bciseguros.cl"/>
    <x v="6"/>
    <n v="6195"/>
    <x v="0"/>
    <x v="0"/>
    <s v="BCI"/>
    <x v="0"/>
    <s v="FELIPE ARANCIBIA"/>
    <s v="1.- Respaldar carpeta de destino 2.- Copiar desde carpeta de origen a carpeta de destino, no copiar archivo web.config ni carpeta bandeja 3.- Reciclar pool En caso de error, rollback es restaurar respaldo en carpeta de destino."/>
    <s v="Ejecutar script en base Q11 esquema ADMACPE, ejecutar solo script &amp;quot;3 DML.sql&amp;quot; ya que los demás script de SVN ya se encuentran en base de QA, muchas gracias!: 3 DML.sql En caso de error ejecutar rollback Rollback QA.sql"/>
    <x v="0"/>
    <s v="NO"/>
    <s v="https://svn.bciseguros.cl/svn/Repositorio_Principal/BCI/IIS/WEB/cotizadorSeguroVida/branches/V2.10/Release"/>
    <m/>
    <m/>
    <d v="2021-02-08T16:32:54"/>
    <d v="2021-02-09T09:21:28"/>
    <m/>
    <m/>
    <m/>
    <d v="1899-12-30T16:48:00"/>
    <x v="2"/>
    <s v="16:48"/>
    <d v="1899-12-30T00:00:00"/>
    <s v="Normal"/>
    <s v="PASADO A QA"/>
    <x v="2"/>
    <x v="2"/>
    <x v="0"/>
    <x v="1"/>
  </r>
  <r>
    <x v="0"/>
    <x v="66"/>
    <s v="WebReglaDeNegociosCotizador.bciseguros.cl"/>
    <x v="6"/>
    <n v="6190"/>
    <x v="0"/>
    <x v="0"/>
    <s v="BCI"/>
    <x v="1"/>
    <s v="FELIPE ARANCIBIA"/>
    <s v="Nro Incidente 709 1.- Respaldar carpeta de destino 2.- Copiar desde carpeta de origen a carpeta de destino, no copiar archivo web.config 3.- archivo web.config agregar tag en appSettings     &amp;lt;add key=&amp;quot;TimeOutOracle&amp;quot; value=&amp;quot;5&amp;quot;/&amp;gt;..."/>
    <s v="Nro Incidente 709 Ejecutar script en base Q11 esquema ADMREGCOT 1- DML.sql En caso de error ejecutar rollback: ROLLBACK.sql"/>
    <x v="0"/>
    <s v="NO"/>
    <s v="https://svn.bciseguros.cl/svn/Repositorio_Principal/BCI/IIS/WEB/WebReglaDeNegociosCotizador/branches/V6.1/Release"/>
    <m/>
    <m/>
    <d v="2021-02-08T14:04:46"/>
    <d v="2021-02-09T09:08:48"/>
    <m/>
    <m/>
    <m/>
    <d v="1899-12-30T19:04:00"/>
    <x v="2"/>
    <s v="19:4"/>
    <d v="1899-12-30T00:00:00"/>
    <s v="Incidente"/>
    <s v="PASADO A QA"/>
    <x v="2"/>
    <x v="2"/>
    <x v="0"/>
    <x v="1"/>
  </r>
  <r>
    <x v="2"/>
    <x v="70"/>
    <s v="backendrecupero"/>
    <x v="27"/>
    <n v="5658"/>
    <x v="2"/>
    <x v="0"/>
    <s v="BCI"/>
    <x v="0"/>
    <s v="MARIELA FUENTES"/>
    <s v="1.- respaldar todo el release 2.- borrar todo el release excepto el web.config 3.- copiar todo el release del origen al destino excepto el web.config"/>
    <m/>
    <x v="2"/>
    <m/>
    <s v="https://svn.bciseguros.cl/svn/Repositorio_Principal/BCI/IIS/WEB/backendrecupero/branches/V1.0.4/"/>
    <m/>
    <m/>
    <d v="2020-11-26T12:49:08"/>
    <d v="2020-11-30T10:41:11"/>
    <m/>
    <m/>
    <m/>
    <d v="1900-01-02T21:52:00"/>
    <x v="3"/>
    <s v="93:52"/>
    <d v="1899-12-30T00:00:00"/>
    <s v="Normal"/>
    <s v="RECHAZADO"/>
    <x v="0"/>
    <x v="0"/>
    <x v="0"/>
    <x v="0"/>
  </r>
  <r>
    <x v="2"/>
    <x v="70"/>
    <s v="wsapiegreso"/>
    <x v="27"/>
    <n v="5657"/>
    <x v="2"/>
    <x v="0"/>
    <s v="BCI"/>
    <x v="4"/>
    <s v="MARIA TERESA ARANDA"/>
    <s v="INSTRUCIONES RELEASE: 1.- en el web.config a las siguiente key &amp;quot;P02DataSource&amp;quot; debe ser actualizada como se muestra a continuación: &amp;lt;dataSource alias=&amp;quot;P02DataSource&amp;quot; descriptor=&amp;quot;(DESCRIPTION=(ADDRESS=(PROTOCOL=tcp)(HOST=d02..."/>
    <m/>
    <x v="2"/>
    <m/>
    <s v="https://svn.bciseguros.cl/svn/Repositorio_Principal/BCI/IIS/WS/wsapiegreso/branches/V1.0.4"/>
    <m/>
    <m/>
    <d v="2020-11-26T12:47:54"/>
    <d v="2020-11-30T09:30:16"/>
    <m/>
    <m/>
    <m/>
    <d v="1900-01-02T20:42:00"/>
    <x v="3"/>
    <s v="92:42"/>
    <d v="1899-12-30T00:00:00"/>
    <s v="Normal"/>
    <s v="RECHAZADO"/>
    <x v="0"/>
    <x v="0"/>
    <x v="0"/>
    <x v="0"/>
  </r>
  <r>
    <x v="0"/>
    <x v="59"/>
    <s v="ApiCobMedPago"/>
    <x v="5"/>
    <n v="6192"/>
    <x v="0"/>
    <x v="0"/>
    <s v="BCI"/>
    <x v="1"/>
    <s v="JUAN PABLO VARGAS ORTIZ"/>
    <s v="INCIDENTE  NRO  707 1. Realizar un respaldo de la publicación 2. Eliminar el contenido actual, excepto el archivo Web.config y el directorio /Logs 3. Copiar todo Release del SVN al destino, excepto el archivo Web.config y el directorio /Logs 5. Reinic..."/>
    <s v="N/A"/>
    <x v="0"/>
    <s v="NO"/>
    <s v="https://svn.bciseguros.cl/svn/Repositorio_Principal/BCI/IIS/WS/ApiCobMedPago/branches/V2.9.1"/>
    <m/>
    <m/>
    <d v="2021-02-08T14:02:34"/>
    <d v="2021-02-08T16:58:54"/>
    <m/>
    <m/>
    <m/>
    <d v="1899-12-30T02:56:00"/>
    <x v="2"/>
    <s v="2:56"/>
    <m/>
    <s v="Incidente"/>
    <s v="PASADO A QA"/>
    <x v="4"/>
    <x v="4"/>
    <x v="0"/>
    <x v="1"/>
  </r>
  <r>
    <x v="2"/>
    <x v="60"/>
    <s v="RI#202005135618882 &amp;mdash; [ENSEMBLE VIDA-PROYECTO] RECAUDACION LIDER"/>
    <x v="21"/>
    <n v="5534"/>
    <x v="2"/>
    <x v="3"/>
    <s v="BCI"/>
    <x v="0"/>
    <s v="MARIA ELENA SORIANO"/>
    <s v="1.- REALIZAR ESTE PASO POSTERIOR AL PASO # 5514 2.- RESPALDAR COMPONENTE PR_PROCESOS_PRESTO 3.- COMPILAR PR_PROCESOS_PRESTO VERSION SVN # 60922"/>
    <m/>
    <x v="1"/>
    <m/>
    <s v="https://svn.bciseguros.cl/svn/Repositorio_Principal/BCI/ACSELX/V6.0/branches/V6.0/Acselx/Acsel_6i/BasedeDatos"/>
    <m/>
    <m/>
    <d v="2020-11-12T16:50:19"/>
    <d v="2020-11-17T10:35:48"/>
    <m/>
    <m/>
    <m/>
    <d v="1900-01-03T17:45:00"/>
    <x v="3"/>
    <s v="113:45"/>
    <d v="1899-12-30T00:00:00"/>
    <s v="Normal"/>
    <s v="RECHAZADO"/>
    <x v="5"/>
    <x v="6"/>
    <x v="2"/>
    <x v="0"/>
  </r>
  <r>
    <x v="0"/>
    <x v="71"/>
    <s v="WsEjecutorPagos"/>
    <x v="5"/>
    <n v="6189"/>
    <x v="1"/>
    <x v="7"/>
    <s v="BCI"/>
    <x v="1"/>
    <s v="JUAN PABLO VARGAS ORTIZ"/>
    <s v="INCIDENTE NRO 688 1.- Ir a la ruta del servidor 100.100.2.108 (QA) y 100.100.1.99 con 100.100.1.148 (PROD balanceado) &amp;quot;/opt/jws-3.0/tomcat8/webapps&amp;quot; y respaldar archivo “wsejecutorpagos.war” 2.- Deployar el archivo &amp;quot;war&amp;quot; que se e..."/>
    <s v="N/A"/>
    <x v="0"/>
    <s v="NO"/>
    <s v="https://svn.bciseguros.cl/svn/Repositorio_Principal/BCI/JAVA/WS/WsEjecutorPagos/branches/V1.2.0"/>
    <m/>
    <m/>
    <d v="2021-02-05T13:54:53"/>
    <d v="2021-02-08T09:44:19"/>
    <d v="2021-02-09T11:02:35"/>
    <m/>
    <m/>
    <d v="1900-01-01T19:49:00"/>
    <x v="4"/>
    <s v="67:49"/>
    <n v="-44236.460127314815"/>
    <s v="Incidente"/>
    <s v="PASADO A QA"/>
    <x v="4"/>
    <x v="4"/>
    <x v="0"/>
    <x v="1"/>
  </r>
  <r>
    <x v="0"/>
    <x v="72"/>
    <s v="apicotmulramo.bciseguros.cl/"/>
    <x v="16"/>
    <n v="6188"/>
    <x v="1"/>
    <x v="2"/>
    <s v="BCI"/>
    <x v="1"/>
    <s v="LORETO URZUA"/>
    <m/>
    <s v="[Ya realizado en QA solo normalización ] 1) Ejecutar el siguiete script en la base de datos P16 esquema admcmr https://svn.bciseguros.cl/svn/integracion_continua/BCI/API/ApiCotMulRamo/branches/Linea Desarrollo/Script/04-02-2021/SP_Bandeja.sql 2)En caso..."/>
    <x v="0"/>
    <s v="SI"/>
    <s v="https://svn.bciseguros.cl/svn/integracion_continua/BCI/API/ApiCotMulRamo/branches/Linea Desarrollo/Script/04-02-2021"/>
    <m/>
    <m/>
    <d v="2021-02-05T12:29:13"/>
    <d v="2021-02-05T13:26:15"/>
    <d v="2021-02-05T13:27:46"/>
    <m/>
    <m/>
    <d v="1899-12-30T00:57:00"/>
    <x v="4"/>
    <s v="0:57"/>
    <m/>
    <s v="Incidente"/>
    <s v="PASADO A QA"/>
    <x v="2"/>
    <x v="2"/>
    <x v="0"/>
    <x v="1"/>
  </r>
  <r>
    <x v="0"/>
    <x v="59"/>
    <s v="ApiCobMedPago"/>
    <x v="5"/>
    <n v="6181"/>
    <x v="0"/>
    <x v="0"/>
    <s v="BCI"/>
    <x v="1"/>
    <s v="JUAN PABLO VARGAS ORTIZ"/>
    <s v="INCIDENTE  NRO  707 1. Realizar un respaldo de la publicación 2. Eliminar el contenido actual, excepto el archivo Web.config y el directorio /Logs 3. Copiar todo Release del SVN al destino, excepto el archivo Web.config y el directorio /Logs 5. Reinic..."/>
    <s v="Ejecutar los scripts    * QA:  En la Q06 ejecutar /Scripts/QA/ - 01_SEQ_admmpl.SEC_ID_ARCHIVO_AS400.sql - 02_SP_admmpl.get_correlativo_archivo_as400.sql - 03_TBL_admmpl.APICOB_LOG.sql - 04_SP_admmpl.INS_APICOB_LOG.sql - 05_SP_admmpl.DEL_APICOB_LOG.sql ..."/>
    <x v="0"/>
    <s v="NO"/>
    <s v="https://svn.bciseguros.cl/svn/Repositorio_Principal/BCI/IIS/WS/ApiCobMedPago/branches/V2.9.1"/>
    <m/>
    <m/>
    <d v="2021-02-04T18:11:26"/>
    <d v="2021-02-05T12:31:23"/>
    <m/>
    <m/>
    <m/>
    <d v="1899-12-30T18:19:00"/>
    <x v="4"/>
    <s v="18:19"/>
    <m/>
    <s v="Incidente"/>
    <s v="PASADO A QA"/>
    <x v="4"/>
    <x v="4"/>
    <x v="0"/>
    <x v="1"/>
  </r>
  <r>
    <x v="0"/>
    <x v="73"/>
    <s v="SuscribirPAT"/>
    <x v="23"/>
    <n v="6146"/>
    <x v="2"/>
    <x v="2"/>
    <s v="BCI"/>
    <x v="6"/>
    <s v="FELIPE ARANCIBIA"/>
    <m/>
    <s v="Crear llaves en 100.100.1.110-ECMP 1.-Ejecutar 1DML.sql en la 110 2.-En caso de error ejecutar Rollback.sql en la 110."/>
    <x v="6"/>
    <s v="NO"/>
    <s v="https://svn.bciseguros.cl/svn/Repositorio_Principal/BCI/IIS/WEB/SuscribirPAT/branches/V2.0/Scripts"/>
    <m/>
    <m/>
    <d v="2021-02-01T10:41:48"/>
    <d v="2021-02-01T13:27:02"/>
    <m/>
    <m/>
    <m/>
    <d v="1899-12-30T02:45:00"/>
    <x v="2"/>
    <s v="2:45"/>
    <m/>
    <s v="Normal"/>
    <s v="RECHAZADO"/>
    <x v="2"/>
    <x v="2"/>
    <x v="0"/>
    <x v="1"/>
  </r>
  <r>
    <x v="0"/>
    <x v="65"/>
    <s v="OficinaVirtual"/>
    <x v="1"/>
    <n v="6187"/>
    <x v="1"/>
    <x v="0"/>
    <s v="BCI"/>
    <x v="0"/>
    <s v="DIANA PACHECO"/>
    <s v="[NO EJECUTAR INSTRUCCIONES EN QA, SOLUCION ES CARGADA POR INTEGRACION CONTINUA UTILIZANDO JENKINS] Instrucciones Relase/Componentes 1) Respaldar sitio actual 2) Copiar de origen a destino omitir web.confing y properties.config 3)* RollBack Restablece..."/>
    <s v="No aplica."/>
    <x v="0"/>
    <s v="SI"/>
    <s v="https://svn.bciseguros.cl/svn/integracion_continua/BCI/WEB/OficinaVirtual/branches/Linea Desarrollo"/>
    <m/>
    <m/>
    <d v="2021-02-05T11:36:30"/>
    <d v="2021-02-05T11:55:20"/>
    <d v="2021-02-08T16:37:05"/>
    <m/>
    <m/>
    <d v="1899-12-30T00:18:00"/>
    <x v="4"/>
    <s v="0:18"/>
    <n v="-44235.692418981482"/>
    <s v="Normal"/>
    <s v="PASADO A QA"/>
    <x v="1"/>
    <x v="1"/>
    <x v="0"/>
    <x v="1"/>
  </r>
  <r>
    <x v="0"/>
    <x v="65"/>
    <s v="ApiOfVirtual"/>
    <x v="1"/>
    <n v="6186"/>
    <x v="1"/>
    <x v="0"/>
    <s v="BCI"/>
    <x v="0"/>
    <s v="DIANA PACHECO"/>
    <s v="NO APLICAR PASO PARA QA POR JENKIS, SOLO LIBERAR 1) Reespaldar sitio actual 2) Copiar de origen a destino, omitir web.confing 3) * RollBack restaurar respaldo solicitado en punto 1"/>
    <s v="NO APLICAR PASO PARA QA POR JENKIS, SOLO LIBERAR Si tiene instrucciones Si Base de datos: P02 - ADMOFVIR - Ejecutar Scripts en el orden en que se encuentran enumerados en la ruta: ../Script/V4.1/Actualizacion/ADMOFVIR - Caso de error ejecutar rollback ..."/>
    <x v="0"/>
    <s v="SI"/>
    <s v="https://svn.bciseguros.cl/svn/integracion_continua/BCI/API/ApiOfVirtual/branches/Linea Desarrollo/Fuentes"/>
    <m/>
    <m/>
    <d v="2021-02-05T11:31:13"/>
    <d v="2021-02-05T11:34:17"/>
    <d v="2021-02-08T16:36:06"/>
    <m/>
    <m/>
    <d v="1899-12-30T00:03:00"/>
    <x v="4"/>
    <s v="0:3"/>
    <m/>
    <s v="Normal"/>
    <s v="PASADO A QA"/>
    <x v="1"/>
    <x v="1"/>
    <x v="0"/>
    <x v="1"/>
  </r>
  <r>
    <x v="0"/>
    <x v="74"/>
    <s v="CotizadorDirecto.zenitseguros.cl"/>
    <x v="6"/>
    <n v="6184"/>
    <x v="1"/>
    <x v="0"/>
    <s v="ZENIT"/>
    <x v="0"/>
    <s v="FELIPE ARANCIBIA"/>
    <s v="1.- Respaldar carpeta de destino 2.- Copiar desde origen a destino, no copiar web.config ni carpeta bandeja. En caso de rollback restaurar respaldo."/>
    <m/>
    <x v="0"/>
    <s v="NO"/>
    <s v="https://svn.bciseguros.cl/svn/Repositorio_Principal/ZENIT/IIS/WEB/CotizadorDirecto/branches/V6.5/Release"/>
    <m/>
    <m/>
    <d v="2021-02-05T11:01:47"/>
    <d v="2021-02-05T11:34:01"/>
    <d v="2021-02-11T11:43:16"/>
    <m/>
    <m/>
    <d v="1899-12-30T00:32:00"/>
    <x v="4"/>
    <s v="0:32"/>
    <m/>
    <s v="Normal"/>
    <s v="PASADO A QA"/>
    <x v="2"/>
    <x v="2"/>
    <x v="1"/>
    <x v="0"/>
  </r>
  <r>
    <x v="1"/>
    <x v="75"/>
    <s v="apiserviciotarificacionhogar"/>
    <x v="23"/>
    <n v="6000"/>
    <x v="2"/>
    <x v="2"/>
    <s v="BCI"/>
    <x v="6"/>
    <s v="FABIAN ROMAN"/>
    <m/>
    <s v="Instrucciones BD: -Ejecutar en Q11 script llamado Insert.sql -En caso de error ejecutar script llamado Rolback.sql"/>
    <x v="5"/>
    <s v="SI"/>
    <s v="https://svn.bciseguros.cl/svn/integracion_continua/BCI/API/ApiServicioTarificacionHogar/branches/Linea_Desarrollo/Script"/>
    <m/>
    <m/>
    <d v="2021-01-13T10:24:36"/>
    <d v="2021-01-13T17:02:50"/>
    <m/>
    <m/>
    <m/>
    <d v="1899-12-30T06:38:00"/>
    <x v="0"/>
    <s v="6:38"/>
    <d v="1899-12-30T00:00:00"/>
    <s v="Normal"/>
    <s v="RECHAZADO"/>
    <x v="2"/>
    <x v="2"/>
    <x v="0"/>
    <x v="1"/>
  </r>
  <r>
    <x v="0"/>
    <x v="76"/>
    <s v="Renovaciones Falabella"/>
    <x v="3"/>
    <n v="6179"/>
    <x v="1"/>
    <x v="1"/>
    <s v="ZENIT"/>
    <x v="3"/>
    <s v="ELIZABETH QUINTANA"/>
    <s v="Pasar los objetos indicados desde biblioteca UGDSMMJ0 en ELKAN hacia biblioteca LEUGSIO en AS/400 QA BRETON (Zenit Generales)"/>
    <m/>
    <x v="0"/>
    <s v="NO"/>
    <m/>
    <m/>
    <m/>
    <d v="2021-02-04T17:54:43"/>
    <d v="2021-02-05T11:23:48"/>
    <d v="2021-02-09T09:31:15"/>
    <m/>
    <m/>
    <d v="1899-12-30T17:29:00"/>
    <x v="3"/>
    <s v="17:29"/>
    <n v="-44236.396701388891"/>
    <s v="Normal"/>
    <s v="PASADO A QA"/>
    <x v="3"/>
    <x v="3"/>
    <x v="1"/>
    <x v="0"/>
  </r>
  <r>
    <x v="0"/>
    <x v="77"/>
    <s v="Contacto Corredores"/>
    <x v="11"/>
    <n v="6178"/>
    <x v="1"/>
    <x v="0"/>
    <s v="BCI"/>
    <x v="0"/>
    <s v="JULIAN QUINTAS"/>
    <s v="1) Respaldar sitio actual 2) Eliminar los archivos del sitio excepto el archivo Web.config y la carpeta Logs.(importante) 3) Copiar los archivos de carpeta origen: &amp;lt;SVN&amp;gt;/Relase/SitioCliente  al destino excepto el archivo Web.config y la carpeta L..."/>
    <s v="No Aplica"/>
    <x v="0"/>
    <s v="NO"/>
    <s v="https://svn.bciseguros.cl/svn/Repositorio_Principal/BCI/IIS/WEB/ContactoCorredores/branches/LineaDesarrollo"/>
    <m/>
    <m/>
    <d v="2021-02-04T16:52:52"/>
    <d v="2021-02-05T11:15:22"/>
    <d v="2021-02-09T11:08:35"/>
    <m/>
    <m/>
    <d v="1899-12-30T18:22:00"/>
    <x v="3"/>
    <s v="18:22"/>
    <n v="-44236.46429398148"/>
    <s v="Normal"/>
    <s v="PASADO A QA"/>
    <x v="7"/>
    <x v="6"/>
    <x v="0"/>
    <x v="1"/>
  </r>
  <r>
    <x v="0"/>
    <x v="72"/>
    <s v="apicotmulramo"/>
    <x v="16"/>
    <n v="6180"/>
    <x v="1"/>
    <x v="0"/>
    <s v="BCI"/>
    <x v="1"/>
    <s v="LORETO URZUA"/>
    <s v="[Ya realizado en QA solo normalización ] 1) Respaldar sitio actual 2) Copiar Archivos de origen a destino descartando web.config 3) Reciclar pool 4) En caso de error volver a la versión respaldad en el paso 1"/>
    <s v="[Ya realizado en QA solo normalización ] 1) Ejecutar  el siguiete script en la base de datos  P16 esquema admcmr https://svn.bciseguros.cl/svn/integracion_continua/BCI/API/ApiCotMulRamo/branches/Linea Desarrollo/Script/04-02-2021/SP_Bandeja.sql 2)En ca..."/>
    <x v="0"/>
    <s v="SI"/>
    <s v="https://svn.bciseguros.cl/svn/integracion_continua/BCI/API/ApiCotMulRamo/branches/Linea Desarrollo/Fuentes/WebApiCotMultiRamo"/>
    <m/>
    <m/>
    <d v="2021-02-04T17:59:51"/>
    <d v="2021-02-04T18:31:19"/>
    <d v="2021-02-05T09:23:30"/>
    <m/>
    <m/>
    <d v="1899-12-30T00:31:00"/>
    <x v="3"/>
    <s v="0:31"/>
    <m/>
    <s v="Incidente"/>
    <s v="PASADO A QA"/>
    <x v="2"/>
    <x v="2"/>
    <x v="0"/>
    <x v="1"/>
  </r>
  <r>
    <x v="0"/>
    <x v="71"/>
    <s v="WsEjecutorPagos"/>
    <x v="5"/>
    <n v="6177"/>
    <x v="0"/>
    <x v="7"/>
    <s v="BCI"/>
    <x v="1"/>
    <s v="JUAN PABLO VARGAS ORTIZ"/>
    <s v="INCIDENTE NRO 688 1.- Ir a la ruta del servidor 100.100.2.108 (QA) y 100.100.1.99 con 100.100.1.148 (PROD balanceado) &amp;quot;/opt/jws-3.0/tomcat8/webapps&amp;quot; y respaldar archivo “wsejecutorpagos.war” 2.- Deployar el archivo &amp;quot;war&amp;quot; que se e..."/>
    <s v="En la BD Q06 para QA y P06 para producción, ejecutar los siguientes script en el orden del prefijo en el nombre de cada uno. Esto es bajo el esquema ADMMPL 1 - Eliminar la tabla llamada &amp;quot;ADMMPL.REPROCESO_CONTROLADO&amp;quot; si existe. 2 - create tabl..."/>
    <x v="0"/>
    <s v="NO"/>
    <s v="https://svn.bciseguros.cl/svn/Repositorio_Principal/BCI/JAVA/WS/WsEjecutorPagos/branches/V1.2.0"/>
    <m/>
    <m/>
    <d v="2021-02-04T15:47:30"/>
    <d v="2021-02-04T17:40:49"/>
    <m/>
    <m/>
    <m/>
    <d v="1899-12-30T01:53:00"/>
    <x v="3"/>
    <s v="1:53"/>
    <m/>
    <s v="Incidente"/>
    <s v="PASADO A QA"/>
    <x v="4"/>
    <x v="4"/>
    <x v="0"/>
    <x v="1"/>
  </r>
  <r>
    <x v="0"/>
    <x v="22"/>
    <s v="Endosos en punta (Endosos Web)"/>
    <x v="12"/>
    <n v="6176"/>
    <x v="0"/>
    <x v="6"/>
    <s v="BCI"/>
    <x v="6"/>
    <s v="CARLOS MU&amp;amp;NTILDE;OZ"/>
    <s v="a.- BACKUP:  1.- No es necesario realizar BACKUP. b.- PASO a QA: 1.- Eliminar todo el contenido y pasar desde origen a destino. c.- ROLLBACK: 1.- dado que no hay BACKUP, no es necesario ROLLBACK."/>
    <m/>
    <x v="0"/>
    <s v="NO"/>
    <s v="https://svn.bciseguros.cl/svn/Repositorio_Principal/BCI/ANGULAR/EndososWeb/branches/V4.8/Release/"/>
    <m/>
    <m/>
    <d v="2021-02-04T15:23:55"/>
    <d v="2021-02-04T15:37:03"/>
    <m/>
    <m/>
    <m/>
    <d v="1899-12-30T00:13:00"/>
    <x v="3"/>
    <s v="0:13"/>
    <m/>
    <s v="Normal"/>
    <s v="PASADO A QA"/>
    <x v="0"/>
    <x v="0"/>
    <x v="0"/>
    <x v="0"/>
  </r>
  <r>
    <x v="0"/>
    <x v="2"/>
    <s v="soapsantander"/>
    <x v="23"/>
    <n v="6174"/>
    <x v="1"/>
    <x v="0"/>
    <s v="ZENIT"/>
    <x v="1"/>
    <s v="LORETO URZUA"/>
    <s v="Instrucciones: 1) Respaldar sitio 2) Copiar y pegar, reemplazar todo excepto web config 3) Reiniciar pool Rollback: 1) Restaurar respaldo"/>
    <m/>
    <x v="0"/>
    <s v="NO"/>
    <s v="https://svn.bciseguros.cl/svn/Repositorio_Principal/ZENIT/IIS/WEB/SOAPSANTANDER/branches/V9.0"/>
    <m/>
    <m/>
    <d v="2021-02-04T14:34:29"/>
    <d v="2021-02-04T15:26:29"/>
    <d v="2021-02-04T15:46:27"/>
    <m/>
    <m/>
    <d v="1899-12-30T00:52:00"/>
    <x v="3"/>
    <s v="0:52"/>
    <m/>
    <s v="Incidente"/>
    <s v="PASADO A QA"/>
    <x v="2"/>
    <x v="2"/>
    <x v="1"/>
    <x v="0"/>
  </r>
  <r>
    <x v="0"/>
    <x v="77"/>
    <s v="Contacto Corredores"/>
    <x v="11"/>
    <n v="6175"/>
    <x v="1"/>
    <x v="0"/>
    <s v="BCI"/>
    <x v="0"/>
    <s v="JULIAN QUINTAS"/>
    <s v="1) Respaldar sitio actual 2) Eliminar los archivos del sitio excepto el archivo Web.config y la carpeta Logs.(importante) 3) Copiar los archivos de carpeta origen: &amp;lt;SVN&amp;gt;/Relase/SitioCliente  al destino excepto el archivo Web.config y la carpeta L..."/>
    <s v="No Aplica"/>
    <x v="0"/>
    <s v="NO"/>
    <s v="https://svn.bciseguros.cl/svn/Repositorio_Principal/BCI/IIS/WEB/ContactoCorredores/branches/LineaDesarrollo"/>
    <m/>
    <m/>
    <d v="2021-02-04T14:51:11"/>
    <d v="2021-02-04T15:00:45"/>
    <d v="2021-02-09T11:19:37"/>
    <m/>
    <m/>
    <d v="1899-12-30T00:09:00"/>
    <x v="3"/>
    <s v="0:9"/>
    <m/>
    <s v="Normal"/>
    <s v="PASADO A QA"/>
    <x v="7"/>
    <x v="6"/>
    <x v="0"/>
    <x v="1"/>
  </r>
  <r>
    <x v="0"/>
    <x v="58"/>
    <s v="apievaluacion"/>
    <x v="11"/>
    <n v="6168"/>
    <x v="1"/>
    <x v="0"/>
    <s v="BCI"/>
    <x v="0"/>
    <s v="SUSANA TELLO"/>
    <s v="1-Respaldar sitio actual. 2-Copiar el release del svn al destino sin sustituir archivos config 3-En caso de falla  tomar respaldo del paso 1."/>
    <s v="1-Ejecutar los scripts ubicados en la respectiva carpeta de menor a mayor: BD: P01 de QA /V1.3/Scripts 2-En caso de falla ejecutar scripts de la carpeta: /V1.3/Scripts/ROLLBACK"/>
    <x v="0"/>
    <s v="NO"/>
    <s v="https://svn.bciseguros.cl/svn/Repositorio_Principal/BCI/IIS/WS/ApiEvaluacion/branches/V1.3/Release"/>
    <m/>
    <m/>
    <d v="2021-02-03T17:39:57"/>
    <d v="2021-02-04T14:02:03"/>
    <d v="2021-02-09T12:13:09"/>
    <m/>
    <m/>
    <d v="1899-12-30T20:22:00"/>
    <x v="3"/>
    <s v="20:22"/>
    <m/>
    <s v="Normal"/>
    <s v="PASADO A QA"/>
    <x v="7"/>
    <x v="6"/>
    <x v="0"/>
    <x v="1"/>
  </r>
  <r>
    <x v="0"/>
    <x v="14"/>
    <s v="CargaAS400CotizadorSeguroHogar"/>
    <x v="10"/>
    <n v="6173"/>
    <x v="1"/>
    <x v="4"/>
    <s v="BCI"/>
    <x v="4"/>
    <s v="SEBASTIAN GONZALEZ"/>
    <s v="&amp;quot;**No se debe ejecutar en QA**, se incorporó create table para homologar producción, estos cambios ya existe en QA&amp;quot;"/>
    <s v="&amp;quot;**No se debe ejecutar en QA**, se incorporó create table para homologar producción, estos cambios ya existe en QA&amp;quot; Instrucciones originales: Seguir los Siguientes instrucciones en el orden indicado: 1.- Ejecutar Script_Hogar2021.sql de la c..."/>
    <x v="0"/>
    <s v="NO"/>
    <s v="https://svn.bciseguros.cl/svn/Repositorio_Principal/BCI/CONSOLAS/CargaAS400CotizadorSeguroHogar/branches/V1.4.7/Fuentes"/>
    <m/>
    <m/>
    <d v="2021-02-04T13:10:14"/>
    <d v="2021-02-04T13:19:57"/>
    <d v="2021-02-04T13:54:57"/>
    <m/>
    <m/>
    <d v="1899-12-30T00:09:00"/>
    <x v="3"/>
    <s v="0:9"/>
    <m/>
    <s v="Normal"/>
    <s v="PASADO A QA"/>
    <x v="2"/>
    <x v="2"/>
    <x v="0"/>
    <x v="1"/>
  </r>
  <r>
    <x v="0"/>
    <x v="13"/>
    <s v="Deposito autom&amp;amp;aacute;tico n&amp;amp;oacute;mina de asistencia FTP Dentalsys"/>
    <x v="28"/>
    <n v="6172"/>
    <x v="1"/>
    <x v="3"/>
    <s v="BCI"/>
    <x v="4"/>
    <s v="MARIA ELENA SORIANO"/>
    <s v="Sin instrucciones"/>
    <s v=" BD:P01QA ESQUEMA: ACSEL Seguir los siguientes pasos: 1) No existe Respaldo previo para el componente pkg PR_PROCESOS_SEMANALES.pck dado que es una pieza nueva 2) Ejecutar script pkg PR_PROCESOS_SEMANALES.pck 3) Ejecutar script Crear_Grant_RI#202008075..."/>
    <x v="0"/>
    <s v="NO"/>
    <s v="https://svn.bciseguros.cl/svn/Repositorio_Principal/BCI/ACSELX/V6.0/branches/V6.0/Acselx/Acsel_6i/BasedeDatos"/>
    <m/>
    <m/>
    <d v="2021-02-04T11:40:00"/>
    <d v="2021-02-04T13:18:10"/>
    <d v="2021-02-05T08:39:28"/>
    <m/>
    <m/>
    <d v="1899-12-30T01:38:00"/>
    <x v="3"/>
    <s v="1:38"/>
    <n v="-44232.36074074074"/>
    <s v="Normal"/>
    <s v="PASADO A QA"/>
    <x v="5"/>
    <x v="9"/>
    <x v="2"/>
    <x v="1"/>
  </r>
  <r>
    <x v="0"/>
    <x v="78"/>
    <s v="TMK - CargaMasiva"/>
    <x v="14"/>
    <n v="6171"/>
    <x v="1"/>
    <x v="3"/>
    <s v="BCI"/>
    <x v="0"/>
    <s v="MARIA ELENA SORIANO"/>
    <s v="1.- Respaldar CATMKVEN.fmb y CATMKVEN.fmx 2.- Compilar CATMKVEN.fmb y CATMKVEN.fmx 3.- En caso de problemas restaurar desde respaldo punto 1."/>
    <s v="."/>
    <x v="0"/>
    <s v="NO"/>
    <s v="https://svn.bciseguros.cl/svn/Repositorio_Principal/BCI/ACSELX/V6.0/branches/V6.0/Acselx/Acsel_6i/Fuentes/Forms"/>
    <m/>
    <m/>
    <d v="2021-02-03T19:46:14"/>
    <d v="2021-02-04T09:41:33"/>
    <d v="2021-02-09T19:07:57"/>
    <m/>
    <m/>
    <d v="1899-12-30T13:55:00"/>
    <x v="0"/>
    <s v="13:55"/>
    <n v="-44236.7971875"/>
    <s v="Normal"/>
    <s v="PASADO A QA"/>
    <x v="5"/>
    <x v="6"/>
    <x v="2"/>
    <x v="1"/>
  </r>
  <r>
    <x v="0"/>
    <x v="77"/>
    <s v="ContactoGestionCorredores"/>
    <x v="11"/>
    <n v="6170"/>
    <x v="1"/>
    <x v="0"/>
    <s v="BCI"/>
    <x v="0"/>
    <s v="JULIAN QUINTAS"/>
    <s v="1) Respaldar sitio actual 2) Copiar archivos desde carpeta origen a destino excepto carpetas B, C, Logs, Plantillas y archivo web.config. 3)agregar en el web.config dentro del tag “appSettings” la key (Versionada en web.config) key=&amp;quot;CarpetaRem..."/>
    <s v="No Aplica"/>
    <x v="0"/>
    <s v="NO"/>
    <s v="https://svn.bciseguros.cl/svn/Repositorio_Principal/BCI/IIS/WEB/ContactoGestionCorredores/branches/LineaDesarrollo"/>
    <m/>
    <m/>
    <d v="2021-02-03T17:34:22"/>
    <d v="2021-02-04T09:35:14"/>
    <d v="2021-02-09T11:47:55"/>
    <m/>
    <m/>
    <d v="1899-12-30T16:00:00"/>
    <x v="3"/>
    <s v="16:0"/>
    <m/>
    <s v="Normal"/>
    <s v="PASADO A QA"/>
    <x v="7"/>
    <x v="6"/>
    <x v="0"/>
    <x v="1"/>
  </r>
  <r>
    <x v="0"/>
    <x v="77"/>
    <s v="Contacto Corredores"/>
    <x v="11"/>
    <n v="6169"/>
    <x v="0"/>
    <x v="0"/>
    <s v="BCI"/>
    <x v="0"/>
    <s v="JULIAN QUINTAS"/>
    <s v="1) Respaldar sitio actual 2) Copiar los archivos de carpeta origen a destino excepto el archivo Web.config y la carpeta Logs. * RollBack Restaurar respaldo solicitado en punto 1"/>
    <s v="No Aplica"/>
    <x v="0"/>
    <s v="NO"/>
    <s v="https://svn.bciseguros.cl/svn/Repositorio_Principal/BCI/IIS/WEB/ContactoCorredores/branches/LineaDesarrollo"/>
    <m/>
    <m/>
    <d v="2021-02-03T17:21:52"/>
    <d v="2021-02-04T09:04:28"/>
    <m/>
    <m/>
    <m/>
    <d v="1899-12-30T15:42:00"/>
    <x v="0"/>
    <s v="15:42"/>
    <d v="1899-12-30T00:00:00"/>
    <s v="Normal"/>
    <s v="PASADO A QA"/>
    <x v="7"/>
    <x v="6"/>
    <x v="0"/>
    <x v="1"/>
  </r>
  <r>
    <x v="0"/>
    <x v="26"/>
    <s v="[ENSEMBLE-PROYECTO] Mejoras automAticas: Rehabilitaciones - FacturaciOn - ActivaciOn"/>
    <x v="14"/>
    <n v="6155"/>
    <x v="0"/>
    <x v="5"/>
    <s v="BCI"/>
    <x v="0"/>
    <s v="MARIA ELENA SORIANO"/>
    <s v="."/>
    <s v="Versión: 64760 1) Respaldar package ADMENS.ENS_PKG_PROCESOS_VIDA. 2) Ejecutar los siguientes scripts:   2.1) Secuencias RI202010295620822.sql   2.2) Tabla RI202010295620822.sql   2.3) ENS_PKG_PROCESOS_VIDA.sql   2.4) Sinonimos RI202010295620822.sql   ..."/>
    <x v="0"/>
    <s v="NO"/>
    <s v="https://svn.bciseguros.cl/svn/Repositorio_Principal/BCI/ACSELX/V6.0/branches/V6.0/Acselx/Acsel_6i/BasedeDatos"/>
    <m/>
    <m/>
    <d v="2021-02-02T11:30:14"/>
    <d v="2021-02-03T15:32:09"/>
    <m/>
    <m/>
    <m/>
    <d v="1899-12-31T04:01:00"/>
    <x v="0"/>
    <s v="28:1"/>
    <m/>
    <s v="Normal"/>
    <s v="PASADO A QA"/>
    <x v="7"/>
    <x v="6"/>
    <x v="0"/>
    <x v="1"/>
  </r>
  <r>
    <x v="0"/>
    <x v="79"/>
    <s v="Mesa de Repuesto"/>
    <x v="12"/>
    <n v="6163"/>
    <x v="1"/>
    <x v="1"/>
    <s v="BCI"/>
    <x v="0"/>
    <s v="SEBASTIAN GONZALEZ"/>
    <s v="Instrucciones: 1.- Backup: No hay Backup 2,- Paso: pasa objeto, si existe reemplazar. 3.- Rollback: No hay"/>
    <m/>
    <x v="0"/>
    <s v="NO"/>
    <m/>
    <m/>
    <m/>
    <d v="2021-02-03T10:54:01"/>
    <d v="2021-02-03T14:35:54"/>
    <d v="2021-02-03T15:50:55"/>
    <m/>
    <m/>
    <d v="1899-12-30T03:41:00"/>
    <x v="0"/>
    <s v="3:41"/>
    <n v="-44230.660358796296"/>
    <s v="Normal"/>
    <s v="PASADO A QA"/>
    <x v="3"/>
    <x v="0"/>
    <x v="0"/>
    <x v="0"/>
  </r>
  <r>
    <x v="0"/>
    <x v="22"/>
    <s v="Endosos en punta (Endosos Web)"/>
    <x v="12"/>
    <n v="6165"/>
    <x v="0"/>
    <x v="1"/>
    <s v="BCI"/>
    <x v="6"/>
    <s v="CARLOS MU&amp;amp;NTILDE;OZ"/>
    <s v="Instrucciones: 1.- BACKUP: No hay BACKUP. 2.- PASO: Realizar paso si existe objeto reemplezar. 3.- ROLLBACK: No hay proceso de ROLLBACK."/>
    <m/>
    <x v="0"/>
    <s v="NO"/>
    <m/>
    <m/>
    <m/>
    <d v="2021-02-03T12:22:50"/>
    <d v="2021-02-03T14:34:34"/>
    <m/>
    <m/>
    <m/>
    <d v="1899-12-30T02:11:00"/>
    <x v="0"/>
    <s v="2:11"/>
    <m/>
    <s v="Normal"/>
    <s v="PASADO A QA"/>
    <x v="3"/>
    <x v="0"/>
    <x v="0"/>
    <x v="0"/>
  </r>
  <r>
    <x v="0"/>
    <x v="2"/>
    <s v="soapweb"/>
    <x v="16"/>
    <n v="6167"/>
    <x v="1"/>
    <x v="0"/>
    <s v="ZENIT"/>
    <x v="0"/>
    <s v="BARBARA CABEZAS"/>
    <s v="1) Respaldar destino. 2) Copiar todo de origen a destino. 3) Reciclar pool. 4) En caso de error volver a la versión respaldada"/>
    <m/>
    <x v="0"/>
    <s v="NO"/>
    <s v="https://svn.bciseguros.cl/svn/Repositorio_Principal/ZENIT/IIS/WEB/SOAPWEB/branches/V10.9/Release"/>
    <m/>
    <m/>
    <d v="2021-02-03T13:29:57"/>
    <d v="2021-02-03T13:40:34"/>
    <d v="2021-02-03T13:57:33"/>
    <m/>
    <m/>
    <d v="1899-12-30T00:10:00"/>
    <x v="0"/>
    <s v="0:10"/>
    <n v="-44230.581631944442"/>
    <s v="Normal"/>
    <s v="PASADO A QA"/>
    <x v="2"/>
    <x v="2"/>
    <x v="1"/>
    <x v="0"/>
  </r>
  <r>
    <x v="2"/>
    <x v="80"/>
    <s v="Proceso de liquidacion de comisiones con Boletas"/>
    <x v="7"/>
    <n v="5471"/>
    <x v="2"/>
    <x v="1"/>
    <s v="BCI"/>
    <x v="0"/>
    <s v="CRISTIAN PUGA"/>
    <s v="pasa en consecuencia"/>
    <m/>
    <x v="1"/>
    <m/>
    <m/>
    <m/>
    <m/>
    <d v="2020-11-05T12:54:18"/>
    <d v="2020-11-05T12:58:57"/>
    <m/>
    <m/>
    <m/>
    <d v="1899-12-30T00:04:00"/>
    <x v="3"/>
    <s v="0:4"/>
    <d v="1899-12-30T00:00:00"/>
    <s v="Normal"/>
    <s v="RECHAZADO"/>
    <x v="3"/>
    <x v="3"/>
    <x v="0"/>
    <x v="0"/>
  </r>
  <r>
    <x v="0"/>
    <x v="81"/>
    <s v="wslineascomerciales"/>
    <x v="17"/>
    <n v="6164"/>
    <x v="1"/>
    <x v="0"/>
    <s v="BCI"/>
    <x v="0"/>
    <s v="SILVANA LANDAETA"/>
    <s v=" Web a) Respaldar sitio en destino. b) Copiar de origen a destino los siguiente componentes: bin Views ApiLineasComerciales.ruleset ApplicationInsights.config packages.config PrecompiledApp.config * En caso de error restaurar respaldo sitio en destino."/>
    <m/>
    <x v="0"/>
    <s v="NO"/>
    <s v="https://svn.bciseguros.cl/svn/Repositorio_Principal/BCI/IIS/WS/WSLineasComerciales/branches/V3.5"/>
    <m/>
    <m/>
    <d v="2021-02-03T11:16:18"/>
    <d v="2021-02-03T13:01:29"/>
    <d v="2021-02-04T15:58:32"/>
    <m/>
    <m/>
    <d v="1899-12-30T01:45:00"/>
    <x v="0"/>
    <s v="1:45"/>
    <m/>
    <s v="Normal"/>
    <s v="PASADO A QA"/>
    <x v="2"/>
    <x v="2"/>
    <x v="0"/>
    <x v="0"/>
  </r>
  <r>
    <x v="4"/>
    <x v="80"/>
    <s v="Proceso de generacion de comisiones con Boletas"/>
    <x v="7"/>
    <n v="5379"/>
    <x v="2"/>
    <x v="1"/>
    <s v="BCI"/>
    <x v="0"/>
    <s v="CRISTIAN PUGA"/>
    <s v="pasar en consecuencia"/>
    <m/>
    <x v="1"/>
    <m/>
    <m/>
    <m/>
    <m/>
    <d v="2020-10-22T12:20:00"/>
    <d v="2020-10-22T14:40:56"/>
    <m/>
    <m/>
    <m/>
    <d v="1899-12-30T02:20:00"/>
    <x v="3"/>
    <s v="2:20"/>
    <d v="1899-12-30T00:00:00"/>
    <s v="Normal"/>
    <s v="RECHAZADO"/>
    <x v="3"/>
    <x v="3"/>
    <x v="0"/>
    <x v="0"/>
  </r>
  <r>
    <x v="0"/>
    <x v="2"/>
    <s v="http://soapbancoestado.cl/impresion"/>
    <x v="23"/>
    <n v="6161"/>
    <x v="1"/>
    <x v="0"/>
    <s v="ZENIT"/>
    <x v="3"/>
    <s v="LORETO URZUA"/>
    <s v="1) Respaldar sitio actual 2) Copiar de origen a destino descartando web.config Rollback: 1) Restaurar respaldo"/>
    <m/>
    <x v="0"/>
    <s v="NO"/>
    <s v="https://svn.bciseguros.cl/svn/Repositorio_Principal/ZENIT/IIS/WEB/SOAPBCOESTADOIMPRESION/branches/V1.9"/>
    <m/>
    <m/>
    <d v="2021-02-03T10:22:40"/>
    <d v="2021-02-03T10:52:31"/>
    <d v="2021-02-03T18:15:28"/>
    <m/>
    <m/>
    <d v="1899-12-30T00:29:00"/>
    <x v="0"/>
    <s v="0:29"/>
    <m/>
    <s v="Normal"/>
    <s v="PASADO A QA"/>
    <x v="2"/>
    <x v="2"/>
    <x v="1"/>
    <x v="0"/>
  </r>
  <r>
    <x v="0"/>
    <x v="82"/>
    <s v="worksite.bciseguros.cl"/>
    <x v="6"/>
    <n v="6160"/>
    <x v="1"/>
    <x v="0"/>
    <s v="BCI"/>
    <x v="7"/>
    <s v="FELIPE ARANCIBIA"/>
    <s v="1.- Respaldar carpeta destino 2.- Copiar de carpeta de origen a destino, no copiar web.config ni bandeja 3.- Reciclar pool En caso de rollback, restaurar carpeta origen (respaldo)"/>
    <m/>
    <x v="0"/>
    <s v="NO"/>
    <s v="https://svn.bciseguros.cl/svn/Repositorio_Principal/BCI/IIS/WEB/WorkSite/branches/V3.3/Release"/>
    <m/>
    <m/>
    <d v="2021-02-03T09:22:56"/>
    <d v="2021-02-03T09:34:29"/>
    <d v="2021-02-03T12:06:43"/>
    <m/>
    <m/>
    <d v="1899-12-30T00:11:00"/>
    <x v="0"/>
    <s v="0:11"/>
    <n v="-44230.504664351851"/>
    <s v="Normal"/>
    <s v="PASADO A QA"/>
    <x v="2"/>
    <x v="2"/>
    <x v="0"/>
    <x v="0"/>
  </r>
  <r>
    <x v="0"/>
    <x v="2"/>
    <s v="http://soapbancoestado.cl/impresion"/>
    <x v="23"/>
    <n v="6159"/>
    <x v="0"/>
    <x v="0"/>
    <s v="ZENIT"/>
    <x v="3"/>
    <s v="LORETO URZUA"/>
    <s v="1) Respaldar sitio actual 2) Copiar de origen a destino descartando web.config Rollback: 1) Restaurar respaldo"/>
    <m/>
    <x v="0"/>
    <s v="NO"/>
    <s v="https://svn.bciseguros.cl/svn/Repositorio_Principal/ZENIT/IIS/WEB/SOAPBCOESTADOIMPRESION/branches/V1.9"/>
    <m/>
    <m/>
    <d v="2021-02-02T18:10:01"/>
    <d v="2021-02-02T18:16:28"/>
    <m/>
    <m/>
    <m/>
    <d v="1899-12-30T00:06:00"/>
    <x v="1"/>
    <s v="0:6"/>
    <d v="1899-12-30T00:00:00"/>
    <s v="Normal"/>
    <s v="PASADO A QA"/>
    <x v="2"/>
    <x v="2"/>
    <x v="1"/>
    <x v="0"/>
  </r>
  <r>
    <x v="0"/>
    <x v="2"/>
    <s v="http://soapbancoestado.cl"/>
    <x v="23"/>
    <n v="6158"/>
    <x v="1"/>
    <x v="0"/>
    <s v="ZENIT"/>
    <x v="3"/>
    <s v="LORETO URZUA"/>
    <s v="1) Respaldar sitio actual 2) Copiar de origen a destino descartando web.config Rollback: 1) Restaurar respaldo"/>
    <m/>
    <x v="0"/>
    <s v="NO"/>
    <s v="https://svn.bciseguros.cl/svn/Repositorio_Principal/ZENIT/IIS/WEB/SOAPBCOESTADOCAJAVECINA/branches/V1.9"/>
    <m/>
    <m/>
    <d v="2021-02-02T18:07:26"/>
    <d v="2021-02-02T18:11:55"/>
    <d v="2021-02-03T18:16:31"/>
    <m/>
    <m/>
    <d v="1899-12-30T00:04:00"/>
    <x v="1"/>
    <s v="0:4"/>
    <m/>
    <s v="Normal"/>
    <s v="PASADO A QA"/>
    <x v="2"/>
    <x v="2"/>
    <x v="1"/>
    <x v="0"/>
  </r>
  <r>
    <x v="3"/>
    <x v="77"/>
    <s v="PRUEBA qa"/>
    <x v="29"/>
    <n v="5880"/>
    <x v="2"/>
    <x v="1"/>
    <s v="ZENIT"/>
    <x v="6"/>
    <s v="CARLOS VILLALOBOS"/>
    <s v="PREBA Q"/>
    <s v="NADA DE BASE DE DATOS ES UN AS400 DE PRUEBA"/>
    <x v="1"/>
    <s v="NO"/>
    <m/>
    <m/>
    <m/>
    <d v="2020-12-28T09:39:25"/>
    <d v="2020-12-28T09:39:50"/>
    <m/>
    <m/>
    <m/>
    <d v="1899-12-30T00:00:00"/>
    <x v="2"/>
    <s v="0:0"/>
    <d v="1899-12-30T00:00:00"/>
    <s v="Normal"/>
    <s v="RECHAZADO"/>
    <x v="3"/>
    <x v="8"/>
    <x v="1"/>
    <x v="1"/>
  </r>
  <r>
    <x v="0"/>
    <x v="82"/>
    <s v="worksite.bciseguros.cl"/>
    <x v="6"/>
    <n v="6156"/>
    <x v="0"/>
    <x v="0"/>
    <s v="BCI"/>
    <x v="7"/>
    <s v="FELIPE ARANCIBIA"/>
    <s v="1.- Respaldar carpeta destino 2.- Copiar de carpeta de origen a destino, no copiar web.config ni bandeja 3.- Reciclar pool En caso de rollback, restaurar carpeta origen (respaldo)"/>
    <m/>
    <x v="0"/>
    <s v="NO"/>
    <s v="https://svn.bciseguros.cl/svn/Repositorio_Principal/BCI/IIS/WEB/WorkSite/branches/V3.2/Release"/>
    <m/>
    <m/>
    <d v="2021-02-02T15:03:29"/>
    <d v="2021-02-02T17:03:40"/>
    <m/>
    <m/>
    <m/>
    <d v="1899-12-30T02:00:00"/>
    <x v="1"/>
    <s v="2:0"/>
    <d v="1899-12-30T00:00:00"/>
    <s v="Normal"/>
    <s v="PASADO A QA"/>
    <x v="2"/>
    <x v="2"/>
    <x v="0"/>
    <x v="0"/>
  </r>
  <r>
    <x v="0"/>
    <x v="2"/>
    <s v="RNVM"/>
    <x v="23"/>
    <n v="6151"/>
    <x v="1"/>
    <x v="2"/>
    <s v="ZENIT"/>
    <x v="5"/>
    <s v="LORETO URZUA"/>
    <m/>
    <s v="1) Se debe actualizar las tablas (MV_MAESTROVEHICULOS, MC_MAESTROCLIENTES) desde ZD02 a ZQ02 en esquema ADMMCVZ. 2) Se debe actualizar las tablas (MV_MAESTROVEHICULOS, MC_MAESTROCLIENTES) desde ZD02 a QSOAP en esquema ADMSOAP."/>
    <x v="0"/>
    <s v="NO"/>
    <s v="https://svn.bciseguros.cl/svn/Repositorio_Principal/BCI/IIS/WEB/SOAPWEB/branches/V14.8"/>
    <m/>
    <m/>
    <d v="2021-02-02T10:10:09"/>
    <d v="2021-02-02T14:42:43"/>
    <d v="2021-02-03T15:29:10"/>
    <m/>
    <m/>
    <d v="1899-12-30T04:32:00"/>
    <x v="1"/>
    <s v="4:32"/>
    <n v="-44230.645254629628"/>
    <s v="Urgencia"/>
    <s v="PASADO A QA"/>
    <x v="2"/>
    <x v="2"/>
    <x v="1"/>
    <x v="1"/>
  </r>
  <r>
    <x v="0"/>
    <x v="2"/>
    <s v="RNVM WALMART"/>
    <x v="16"/>
    <n v="6150"/>
    <x v="0"/>
    <x v="2"/>
    <s v="BCI"/>
    <x v="5"/>
    <s v="LORETO URZUA"/>
    <m/>
    <s v="1) Se debe respaldar la tabla RNVM de la base SOAP1 esquema ADMSOAP, para lo cual se debe replicar la tabla completa con el siguiente nombre RNVM2020 (todos los año se hace el respaldo podrás encontrar tablas de años anteriores como por ejemplo: RNVM2..."/>
    <x v="17"/>
    <s v="NO"/>
    <s v="https://svn.bciseguros.cl/svn/Repositorio_Principal/BCI/IIS/WEB/SOAPWEB/branches/V14.8"/>
    <m/>
    <m/>
    <d v="2021-02-02T10:00:20"/>
    <d v="2021-02-02T13:16:39"/>
    <m/>
    <m/>
    <m/>
    <d v="1899-12-30T03:16:00"/>
    <x v="1"/>
    <s v="3:16"/>
    <d v="1899-12-30T00:00:00"/>
    <s v="Urgencia"/>
    <s v="PASADO A QA"/>
    <x v="2"/>
    <x v="2"/>
    <x v="0"/>
    <x v="1"/>
  </r>
  <r>
    <x v="0"/>
    <x v="54"/>
    <s v="worksite.zenitseguros.cl"/>
    <x v="6"/>
    <n v="6153"/>
    <x v="0"/>
    <x v="0"/>
    <s v="ZENIT"/>
    <x v="0"/>
    <s v="FELIPE ARANCIBIA"/>
    <s v="1.- Respaldar carpeta de destino 2.- Copiar desde origen a destino, no copiar web.config ni carpeta bandeja. En caso de rollback restaurar respaldo."/>
    <m/>
    <x v="0"/>
    <s v="NO"/>
    <s v="https://svn.bciseguros.cl/svn/Repositorio_Principal/ZENIT/IIS/WEB/worksite/branches/V3.4/Release"/>
    <m/>
    <m/>
    <d v="2021-02-02T10:50:45"/>
    <d v="2021-02-02T11:22:28"/>
    <m/>
    <m/>
    <m/>
    <d v="1899-12-30T00:31:00"/>
    <x v="1"/>
    <s v="0:31"/>
    <d v="1899-12-30T00:00:00"/>
    <s v="Normal"/>
    <s v="PASADO A QA"/>
    <x v="2"/>
    <x v="2"/>
    <x v="1"/>
    <x v="0"/>
  </r>
  <r>
    <x v="0"/>
    <x v="74"/>
    <s v="CotizadorDirecto.zenitseguros.cl"/>
    <x v="6"/>
    <n v="6154"/>
    <x v="0"/>
    <x v="0"/>
    <s v="ZENIT"/>
    <x v="0"/>
    <s v="FELIPE ARANCIBIA"/>
    <s v="1.- Respaldar carpeta de destino 2.- Copiar desde origen a destino, no copiar web.config ni carpeta bandeja. En caso de rollback restaurar respaldo."/>
    <m/>
    <x v="0"/>
    <s v="NO"/>
    <s v="https://svn.bciseguros.cl/svn/Repositorio_Principal/ZENIT/IIS/WEB/CotizadorDirecto/branches/V6.5/Release"/>
    <m/>
    <m/>
    <d v="2021-02-02T10:50:16"/>
    <d v="2021-02-02T11:08:09"/>
    <m/>
    <m/>
    <m/>
    <d v="1899-12-30T00:17:00"/>
    <x v="1"/>
    <s v="0:17"/>
    <d v="1899-12-30T00:00:00"/>
    <s v="Normal"/>
    <s v="PASADO A QA"/>
    <x v="2"/>
    <x v="2"/>
    <x v="1"/>
    <x v="0"/>
  </r>
  <r>
    <x v="3"/>
    <x v="77"/>
    <s v="PRUEBA qa"/>
    <x v="29"/>
    <n v="4828"/>
    <x v="2"/>
    <x v="1"/>
    <s v="ZENIT"/>
    <x v="6"/>
    <s v="CARLOS VILLALOBOS"/>
    <s v="PREBA Q"/>
    <s v="NADA DE BASE DE DATOS ES UN AS400 DE PRUEBA"/>
    <x v="18"/>
    <m/>
    <m/>
    <m/>
    <m/>
    <d v="2020-12-28T09:38:05"/>
    <d v="2020-12-28T09:38:51"/>
    <d v="2020-07-21T16:07:59"/>
    <m/>
    <m/>
    <d v="1899-12-30T00:00:00"/>
    <x v="2"/>
    <s v="0:0"/>
    <n v="-44033.672210648147"/>
    <s v="Normal"/>
    <s v="RECHAZADO"/>
    <x v="3"/>
    <x v="8"/>
    <x v="1"/>
    <x v="1"/>
  </r>
  <r>
    <x v="0"/>
    <x v="2"/>
    <s v="soapweb"/>
    <x v="16"/>
    <n v="6149"/>
    <x v="0"/>
    <x v="0"/>
    <s v="BCI"/>
    <x v="0"/>
    <s v="LORETO URZUA"/>
    <s v="1) Respaldar destino. 2) Copiar todo de origen a destino. 3) Reciclar pool."/>
    <m/>
    <x v="0"/>
    <s v="NO"/>
    <s v="https://svn.bciseguros.cl/svn/Repositorio_Principal/BCI/IIS/WEB/SOAPWEB/branches/V14.8/Release"/>
    <m/>
    <m/>
    <d v="2021-02-01T17:59:54"/>
    <d v="2021-02-02T08:39:42"/>
    <m/>
    <m/>
    <m/>
    <d v="1899-12-30T14:39:00"/>
    <x v="2"/>
    <s v="14:39"/>
    <d v="1899-12-30T00:00:00"/>
    <s v="Normal"/>
    <s v="PASADO A QA"/>
    <x v="2"/>
    <x v="2"/>
    <x v="0"/>
    <x v="0"/>
  </r>
  <r>
    <x v="0"/>
    <x v="22"/>
    <s v="Endosos en punta (Endosos Web)"/>
    <x v="12"/>
    <n v="6147"/>
    <x v="0"/>
    <x v="6"/>
    <s v="BCI"/>
    <x v="6"/>
    <s v="CARLOS MU&amp;amp;NTILDE;OZ"/>
    <s v="a.- BACKUP:  1.- No es necesario realizar BACKUP. b.- PASO a QA: 1.- Eliminar todo el contenido y pasar desde origen a destino. c.- ROLLBACK: 1.- dado que no hay BACKUP, no es necesario ROLLBACK."/>
    <m/>
    <x v="0"/>
    <s v="NO"/>
    <s v="https://svn.bciseguros.cl/svn/Repositorio_Principal/BCI/ANGULAR/EndososWeb/branches/V4.8/Release/QA"/>
    <m/>
    <m/>
    <d v="2021-02-01T13:06:48"/>
    <d v="2021-02-01T14:34:12"/>
    <m/>
    <m/>
    <m/>
    <d v="1899-12-30T01:27:00"/>
    <x v="2"/>
    <s v="1:27"/>
    <d v="1899-12-30T00:00:00"/>
    <s v="Normal"/>
    <s v="PASADO A QA"/>
    <x v="0"/>
    <x v="0"/>
    <x v="0"/>
    <x v="0"/>
  </r>
  <r>
    <x v="0"/>
    <x v="71"/>
    <s v="WsEjecutorPagos"/>
    <x v="5"/>
    <n v="6145"/>
    <x v="0"/>
    <x v="7"/>
    <s v="BCI"/>
    <x v="1"/>
    <s v="JUAN PABLO VARGAS ORTIZ"/>
    <s v="INCIDENTE NRO 688 1.- Ir a la ruta del servidor 100.100.2.108 (QA) y 100.100.1.99 con 100.100.1.148 (PROD) &amp;quot;/opt/jws-3.0/tomcat8/webapps&amp;quot; y respaldar archivo “wsejecutorpagos.war” 2.- Deployar el archivo &amp;quot;war&amp;quot; que se encuentra en..."/>
    <s v="En la BD Q06 para QA y P06 para producción, ejecutar los siguientes script en el orden del prefijo en el nombre de cada uno. Esto es bajo el esquema ADMMPL 1 - create table.sql 2 - create procedure GET_REPROCESO_CONTROLADO.sql 3 - create procedure UPD_..."/>
    <x v="0"/>
    <s v="NO"/>
    <s v="https://svn.bciseguros.cl/svn/Repositorio_Principal/BCI/JAVA/WS/WsEjecutorPagos/branches/V1.2.0"/>
    <m/>
    <m/>
    <d v="2021-01-29T17:24:59"/>
    <d v="2021-02-01T14:05:29"/>
    <m/>
    <m/>
    <m/>
    <d v="1900-01-01T20:40:00"/>
    <x v="2"/>
    <s v="68:40"/>
    <m/>
    <s v="Incidente"/>
    <s v="PASADO A QA"/>
    <x v="4"/>
    <x v="4"/>
    <x v="0"/>
    <x v="1"/>
  </r>
  <r>
    <x v="0"/>
    <x v="2"/>
    <s v="soapweb"/>
    <x v="16"/>
    <n v="6148"/>
    <x v="0"/>
    <x v="0"/>
    <s v="ZENIT"/>
    <x v="0"/>
    <s v="BARBARA CABEZAS"/>
    <s v="1) Respaldar destino. 2) Copiar todo de origen a destino. 3) Reciclar pool."/>
    <m/>
    <x v="0"/>
    <s v="NO"/>
    <s v="https://svn.bciseguros.cl/svn/Repositorio_Principal/ZENIT/IIS/WEB/SOAPWEB/branches/V10.9/Release"/>
    <m/>
    <m/>
    <d v="2021-02-01T13:27:53"/>
    <d v="2021-02-01T13:51:13"/>
    <m/>
    <m/>
    <m/>
    <d v="1899-12-30T00:23:00"/>
    <x v="2"/>
    <s v="0:23"/>
    <d v="1899-12-30T00:00:00"/>
    <s v="Normal"/>
    <s v="PASADO A QA"/>
    <x v="2"/>
    <x v="2"/>
    <x v="1"/>
    <x v="0"/>
  </r>
  <r>
    <x v="3"/>
    <x v="77"/>
    <s v="ContactoGestionCorredores"/>
    <x v="1"/>
    <n v="5861"/>
    <x v="2"/>
    <x v="0"/>
    <s v="BCI"/>
    <x v="0"/>
    <s v="DIANA PACHECO"/>
    <s v="1) Respaldar sitio actual 2) Copiar archivos desde carpeta origen a destino excepto carpetas B, C, Logs, Plantillas y archivo web.config. 3)agregar en el web.config dentro del tag “appSettings” el siguiente tag (Favor completar referencia a la ruta..."/>
    <s v="No tiene instrucciones de base de datos."/>
    <x v="1"/>
    <s v="NO"/>
    <s v="https://svn.bciseguros.cl/svn/Repositorio_Principal/BCI/IIS/WEB/ContactoGestionCorredores/branches/v.1.2.3"/>
    <m/>
    <m/>
    <d v="2020-12-23T15:54:43"/>
    <d v="2020-12-23T16:07:31"/>
    <m/>
    <m/>
    <m/>
    <d v="1899-12-30T00:12:00"/>
    <x v="0"/>
    <s v="0:12"/>
    <d v="1899-12-30T00:00:00"/>
    <s v="Normal"/>
    <s v="RECHAZADO"/>
    <x v="1"/>
    <x v="1"/>
    <x v="0"/>
    <x v="1"/>
  </r>
  <r>
    <x v="0"/>
    <x v="14"/>
    <s v="Cotizador hogar Corredores"/>
    <x v="10"/>
    <n v="6142"/>
    <x v="1"/>
    <x v="0"/>
    <s v="BCI"/>
    <x v="0"/>
    <s v="SILVANA LANDAETA"/>
    <s v="- Respaldar sitio de destino. - BORRAR carpeta bin de destino. - Copiar y pegar todo el contenido de la carpeta de origen a carpeta de destino, excepto Web.config - Reciclar pool. En caso de rollback: Restaurar respaldo realizado."/>
    <s v="1. Ejecutar scripts PruebasQA.sql en Base de datos Q11, esquema ADMHOGAR. En caso de Rollback ejecutar script Rollback_PruebasQA.sql en base de datos Q11, esquema ADMHOGAR."/>
    <x v="19"/>
    <s v="NO"/>
    <s v="https://svn.bciseguros.cl/svn/Repositorio_Principal/BCI/IIS/WEB/Cotizadorhogarcorredores/branches/V1.5.1/Fuentes"/>
    <m/>
    <m/>
    <d v="2021-01-29T13:13:07"/>
    <d v="2021-02-01T11:48:46"/>
    <d v="2021-02-02T12:33:51"/>
    <m/>
    <m/>
    <d v="1900-01-01T22:35:00"/>
    <x v="2"/>
    <s v="70:35"/>
    <m/>
    <s v="Normal"/>
    <s v="PASADO A QA"/>
    <x v="2"/>
    <x v="2"/>
    <x v="0"/>
    <x v="1"/>
  </r>
  <r>
    <x v="0"/>
    <x v="2"/>
    <s v="SOAPWEB"/>
    <x v="2"/>
    <n v="6144"/>
    <x v="0"/>
    <x v="0"/>
    <s v="BCI"/>
    <x v="4"/>
    <s v="LORETO URZUA"/>
    <s v="Seguir las Siguientes instrucciones  1)Respaldar destino 2)Copiar de Origen a Destino Exceptuando webconfig 4)Reciclar Pool 5)En caso de rollback restituir respaldo de paso 1"/>
    <m/>
    <x v="0"/>
    <s v="NO"/>
    <s v="https://svn.bciseguros.cl/svn/Repositorio_Principal/BCI/IIS/WEB/SOAPWEB/branches/V14.8"/>
    <m/>
    <m/>
    <d v="2021-01-29T13:49:46"/>
    <d v="2021-02-01T09:16:18"/>
    <m/>
    <m/>
    <m/>
    <d v="1900-01-01T19:26:00"/>
    <x v="4"/>
    <s v="67:26"/>
    <d v="1899-12-30T00:00:00"/>
    <s v="Normal"/>
    <s v="PASADO A QA"/>
    <x v="2"/>
    <x v="2"/>
    <x v="0"/>
    <x v="0"/>
  </r>
  <r>
    <x v="0"/>
    <x v="2"/>
    <s v="http://soapweb.qa.zenitseguros.cl"/>
    <x v="2"/>
    <n v="6140"/>
    <x v="1"/>
    <x v="0"/>
    <s v="ZENIT"/>
    <x v="3"/>
    <s v="LORETO URZUA"/>
    <s v="Seguir las Siguientes instrucciones 1)Respaldar destino 2)Copiar de Origen a Destino Exceptuando webconfig 3)Reciclar Pool 4)En caso de rollback restituir respaldo de paso 1"/>
    <m/>
    <x v="0"/>
    <s v="NO"/>
    <s v="https://svn.bciseguros.cl/svn/Repositorio_Principal/ZENIT/IIS/WEB/SOAPWEB/branches/V10.9"/>
    <m/>
    <m/>
    <d v="2021-01-29T15:49:40"/>
    <d v="2021-02-01T08:49:11"/>
    <d v="2021-02-01T11:19:31"/>
    <m/>
    <m/>
    <d v="1900-01-01T16:59:00"/>
    <x v="2"/>
    <s v="64:59"/>
    <m/>
    <s v="Normal"/>
    <s v="PASADO A QA"/>
    <x v="2"/>
    <x v="2"/>
    <x v="1"/>
    <x v="0"/>
  </r>
  <r>
    <x v="1"/>
    <x v="71"/>
    <s v="ConsolaWSProcesoPago"/>
    <x v="5"/>
    <n v="6143"/>
    <x v="1"/>
    <x v="4"/>
    <s v="BCI"/>
    <x v="1"/>
    <s v="JUAN PABLO VARGAS ORTIZ"/>
    <s v="INCIDENTE NRO  688 1. Realizar un respaldo de la publicación. 2. Eliminar el contenido en el directorio de la aplicación actual excepto el directorio /Logs 3. Copiar todos los archivos del directorio Release/[Ambiente] del SVN al destino. Excepto el d..."/>
    <s v="N/A"/>
    <x v="0"/>
    <s v="NO"/>
    <s v="https://svn.bciseguros.cl/svn/Repositorio_Principal/BCI/CONSOLAS/ConsolaWsProcesoPago/branches/V1.3.1"/>
    <m/>
    <m/>
    <d v="2021-01-29T13:26:58"/>
    <d v="2021-01-29T14:00:19"/>
    <d v="2021-02-09T12:22:27"/>
    <m/>
    <m/>
    <d v="1899-12-30T00:33:00"/>
    <x v="4"/>
    <s v="0:33"/>
    <m/>
    <s v="Incidente"/>
    <s v="PASADO A QA"/>
    <x v="4"/>
    <x v="4"/>
    <x v="0"/>
    <x v="1"/>
  </r>
  <r>
    <x v="4"/>
    <x v="83"/>
    <s v="RI#202006245619403 - Cuadratura Lider"/>
    <x v="14"/>
    <n v="5413"/>
    <x v="2"/>
    <x v="5"/>
    <s v="BCI"/>
    <x v="0"/>
    <s v="MARIA ELENA SORIANO"/>
    <s v="Version #60247 1) Ejecutar los siguientes scripts: 1.1) Rollback Sinonimos RI202006245619403.sql 1.2) Rollback Packages RI202006245619403.sql 1.3) Rollback Secuencias RI202006245619403.sql 1.4) Rollback Tablas RI202006245619403.sql 2) Ejecutar los sig..."/>
    <m/>
    <x v="5"/>
    <m/>
    <s v="https://svn.bciseguros.cl/svn/Repositorio_Principal/BCI/ACSELX/V6.0/branches/V6.0/Acselx/Acsel_6i/BasedeDatos"/>
    <m/>
    <m/>
    <d v="2020-10-27T18:59:17"/>
    <d v="2020-10-28T11:19:38"/>
    <m/>
    <m/>
    <m/>
    <d v="1899-12-30T16:20:00"/>
    <x v="1"/>
    <s v="16:20"/>
    <d v="1899-12-30T00:00:00"/>
    <s v="Normal"/>
    <s v="RECHAZADO"/>
    <x v="7"/>
    <x v="6"/>
    <x v="0"/>
    <x v="0"/>
  </r>
  <r>
    <x v="1"/>
    <x v="84"/>
    <s v="Calculo de Reaseguros"/>
    <x v="3"/>
    <n v="6141"/>
    <x v="1"/>
    <x v="1"/>
    <s v="BCI"/>
    <x v="0"/>
    <s v="ALEXIA REYES"/>
    <s v="Pasar los objetos indicados desde biblioteca UGDSMMJ0 en ELKAN hacia biblioteca LEUGSIO en AS/400 QA Concorde (BCI Generales)"/>
    <m/>
    <x v="0"/>
    <s v="NO"/>
    <m/>
    <m/>
    <m/>
    <d v="2021-01-29T10:25:51"/>
    <d v="2021-01-29T11:30:41"/>
    <d v="2021-02-05T10:27:49"/>
    <m/>
    <m/>
    <d v="1899-12-30T01:04:00"/>
    <x v="4"/>
    <s v="1:4"/>
    <m/>
    <s v="Normal"/>
    <s v="PASADO A QA"/>
    <x v="3"/>
    <x v="3"/>
    <x v="0"/>
    <x v="0"/>
  </r>
  <r>
    <x v="1"/>
    <x v="85"/>
    <s v="https://www.link.cl/"/>
    <x v="30"/>
    <n v="6139"/>
    <x v="1"/>
    <x v="8"/>
    <s v="BCI"/>
    <x v="7"/>
    <s v="YAGO FIGARES"/>
    <s v="1.Respaldar sitio actual 2. Guardar una copia del archivo .env del release actual en QA para restaurarlo posterior a la actualizacion (Este archivo tiene la configuracion de conexion a BD) Ubicacion archivo &amp;quot;.env&amp;quot;: &amp;lt;raiz&amp;gt;/wp-content/lm-p..."/>
    <s v="no aplica"/>
    <x v="0"/>
    <s v="NO"/>
    <s v="https://svn.bciseguros.cl/svn/Repositorio_Principal/BCI/WORDPRESS/Link/branches/V1.7"/>
    <m/>
    <m/>
    <d v="2021-01-28T15:43:03"/>
    <d v="2021-01-29T11:15:29"/>
    <d v="2021-02-01T12:01:18"/>
    <m/>
    <m/>
    <d v="1899-12-30T19:32:00"/>
    <x v="4"/>
    <s v="19:32"/>
    <m/>
    <s v="Normal"/>
    <s v="PASADO A QA"/>
    <x v="8"/>
    <x v="8"/>
    <x v="0"/>
    <x v="1"/>
  </r>
  <r>
    <x v="1"/>
    <x v="81"/>
    <s v="wslineascomerciales"/>
    <x v="17"/>
    <n v="6138"/>
    <x v="1"/>
    <x v="0"/>
    <s v="BCI"/>
    <x v="1"/>
    <s v="SILVANA LANDAETA"/>
    <s v="Web a) Respaldar sitio en destino. b) Copiar de origen a destino los siguiente componentes:    bin    Views    ApiLineasComerciales.ruleset    ApplicationInsights.config    packages.config    PrecompiledApp.config * En caso de error restaurar respaldo s..."/>
    <m/>
    <x v="3"/>
    <s v="NO"/>
    <s v="https://svn.bciseguros.cl/svn/Repositorio_Principal/BCI/IIS/WS/WSLineasComerciales/branches/V3.4"/>
    <m/>
    <m/>
    <d v="2021-01-28T15:26:37"/>
    <d v="2021-01-28T17:40:35"/>
    <d v="2021-01-28T17:50:45"/>
    <m/>
    <m/>
    <d v="1899-12-30T02:13:00"/>
    <x v="3"/>
    <s v="2:13"/>
    <n v="-44224.743576388886"/>
    <s v="Incidente"/>
    <s v="PASADO A QA"/>
    <x v="2"/>
    <x v="2"/>
    <x v="0"/>
    <x v="0"/>
  </r>
  <r>
    <x v="1"/>
    <x v="86"/>
    <s v="Genera ficha a Tablet, liquidador de vehiculo"/>
    <x v="31"/>
    <n v="6133"/>
    <x v="1"/>
    <x v="1"/>
    <s v="BCI"/>
    <x v="5"/>
    <s v="WALDO VALDES"/>
    <s v="Llevar de origen a destino"/>
    <s v="NO"/>
    <x v="20"/>
    <s v="NO"/>
    <m/>
    <m/>
    <m/>
    <d v="2021-01-28T09:18:37"/>
    <d v="2021-01-28T17:20:49"/>
    <d v="2021-01-28T17:24:45"/>
    <m/>
    <m/>
    <d v="1899-12-30T08:02:00"/>
    <x v="3"/>
    <s v="8:2"/>
    <n v="-44224.72552083333"/>
    <s v="Urgencia"/>
    <s v="PASADO A QA"/>
    <x v="3"/>
    <x v="4"/>
    <x v="0"/>
    <x v="1"/>
  </r>
  <r>
    <x v="1"/>
    <x v="2"/>
    <s v="ApiSoapBCI.bciseguros.cl"/>
    <x v="2"/>
    <n v="6137"/>
    <x v="1"/>
    <x v="0"/>
    <s v="BCI"/>
    <x v="2"/>
    <s v="SEBASTIAN REALE"/>
    <s v="Seguir las Siguientes Instrucciones 1)Respaldar destino 2)Copiar de Origen a Destino Exceptuando Webconfig 3)Reciclar Pool"/>
    <m/>
    <x v="21"/>
    <s v="SI"/>
    <s v="https://svn.bciseguros.cl/svn/integracion_continua/BCI/API/ApiSoapBci/branches/Linea_Desarrollo"/>
    <m/>
    <m/>
    <d v="2021-01-28T13:58:05"/>
    <d v="2021-01-28T15:05:34"/>
    <d v="2021-02-17T17:37:37"/>
    <m/>
    <m/>
    <d v="1899-12-30T01:07:00"/>
    <x v="3"/>
    <s v="1:7"/>
    <n v="-44244.734456018516"/>
    <s v="Normal"/>
    <s v="PASADO A QA"/>
    <x v="2"/>
    <x v="2"/>
    <x v="0"/>
    <x v="0"/>
  </r>
  <r>
    <x v="1"/>
    <x v="15"/>
    <s v="Proceso de SOAP"/>
    <x v="7"/>
    <n v="6135"/>
    <x v="0"/>
    <x v="1"/>
    <s v="ZENIT"/>
    <x v="2"/>
    <s v="FRANCISCO AGUILAR"/>
    <s v="Pasar en consecuencia"/>
    <m/>
    <x v="3"/>
    <s v="NO"/>
    <m/>
    <m/>
    <m/>
    <d v="2021-01-28T12:35:57"/>
    <d v="2021-01-28T14:09:01"/>
    <m/>
    <m/>
    <m/>
    <d v="1899-12-30T01:33:00"/>
    <x v="3"/>
    <s v="1:33"/>
    <d v="1899-12-30T00:00:00"/>
    <s v="Normal"/>
    <s v="PASADO A QA"/>
    <x v="3"/>
    <x v="3"/>
    <x v="1"/>
    <x v="0"/>
  </r>
  <r>
    <x v="1"/>
    <x v="87"/>
    <s v="Reprogramacion Masivo"/>
    <x v="31"/>
    <n v="6134"/>
    <x v="0"/>
    <x v="1"/>
    <s v="ZENIT"/>
    <x v="0"/>
    <s v="CARLOS TOLEDO"/>
    <s v="Llevar de origen a destino"/>
    <s v="no"/>
    <x v="0"/>
    <s v="NO"/>
    <m/>
    <m/>
    <m/>
    <d v="2021-01-28T10:35:19"/>
    <d v="2021-01-28T12:12:54"/>
    <m/>
    <m/>
    <m/>
    <d v="1899-12-30T01:37:00"/>
    <x v="3"/>
    <s v="1:37"/>
    <d v="1899-12-30T00:00:00"/>
    <s v="Normal"/>
    <s v="PASADO A QA"/>
    <x v="3"/>
    <x v="4"/>
    <x v="1"/>
    <x v="1"/>
  </r>
  <r>
    <x v="1"/>
    <x v="88"/>
    <s v="BotonEstado ZENIT"/>
    <x v="5"/>
    <n v="6131"/>
    <x v="0"/>
    <x v="0"/>
    <s v="ZENIT"/>
    <x v="2"/>
    <s v="JUAN PABLO VARGAS ORTIZ"/>
    <s v="1. Realizar un respaldo del sitio. 2. Eliminar el contenido en el directorio de la aplicación actual, excepto el archivo Web.config y el directorio /Static. 3. Copiar todos los archivos desde el directorio Relase en SVN al destino excepto el archivo We..."/>
    <s v="N/A"/>
    <x v="0"/>
    <s v="NO"/>
    <s v="https://svn.bciseguros.cl/svn/Repositorio_Principal/ZENIT/IIS/WEB/BotonEstado/branches/V1.2"/>
    <m/>
    <m/>
    <d v="2021-01-27T20:36:43"/>
    <d v="2021-01-28T09:03:10"/>
    <m/>
    <m/>
    <m/>
    <d v="1899-12-30T12:26:00"/>
    <x v="0"/>
    <s v="12:26"/>
    <d v="1899-12-30T00:00:00"/>
    <s v="Normal"/>
    <s v="PASADO A QA"/>
    <x v="4"/>
    <x v="4"/>
    <x v="1"/>
    <x v="1"/>
  </r>
  <r>
    <x v="1"/>
    <x v="89"/>
    <s v="BotonChile"/>
    <x v="5"/>
    <n v="6132"/>
    <x v="0"/>
    <x v="0"/>
    <s v="BCI"/>
    <x v="2"/>
    <s v="JUAN PABLO VARGAS ORTIZ"/>
    <s v="1. Realizar un respaldo de la publicación. 2. Eliminar el contenido en el directorio de la aplicación actual excepto archivo Web.config y el directorio /Static 3. Copiar todos los archivos del directorio Release/x32 del SVN al destino. Excepto el archi..."/>
    <s v="N/A"/>
    <x v="0"/>
    <s v="NO"/>
    <s v="https://svn.bciseguros.cl/svn/Repositorio_Principal/BCI/IIS/WEB/BotonChile/branches/V1.6"/>
    <m/>
    <m/>
    <d v="2021-01-27T20:49:57"/>
    <d v="2021-01-28T08:56:01"/>
    <m/>
    <m/>
    <m/>
    <d v="1899-12-30T12:06:00"/>
    <x v="3"/>
    <s v="12:6"/>
    <m/>
    <s v="Normal"/>
    <s v="PASADO A QA"/>
    <x v="4"/>
    <x v="4"/>
    <x v="0"/>
    <x v="1"/>
  </r>
  <r>
    <x v="1"/>
    <x v="90"/>
    <s v="BotonEstado BCI"/>
    <x v="5"/>
    <n v="6130"/>
    <x v="0"/>
    <x v="0"/>
    <s v="BCI"/>
    <x v="2"/>
    <s v="JUAN PABLO VARGAS ORTIZ"/>
    <s v="1. Realizar un respaldo del sitio. 2. Eliminar el contenido en el directorio de la aplicación actual, excepto el archivo Web.config y el directorio /Static. 3. Copiar todos los archivos desde el directorio Relase en SVN al destino excepto el archivo We..."/>
    <s v="N/A"/>
    <x v="0"/>
    <s v="NO"/>
    <s v="https://svn.bciseguros.cl/svn/Repositorio_Principal/BCI/IIS/WEB/BotonEstado/branches/V2.5"/>
    <m/>
    <m/>
    <d v="2021-01-27T20:13:08"/>
    <d v="2021-01-28T08:52:16"/>
    <m/>
    <m/>
    <m/>
    <d v="1899-12-30T12:39:00"/>
    <x v="3"/>
    <s v="12:39"/>
    <m/>
    <s v="Normal"/>
    <s v="PASADO A QA"/>
    <x v="4"/>
    <x v="4"/>
    <x v="0"/>
    <x v="1"/>
  </r>
  <r>
    <x v="1"/>
    <x v="91"/>
    <s v="https://www.zenitseguros.cl/"/>
    <x v="11"/>
    <n v="6129"/>
    <x v="0"/>
    <x v="8"/>
    <s v="ZENIT"/>
    <x v="0"/>
    <s v="DIANA PACHECO"/>
    <s v="1-Respaldar sitio actual. 2-Copiar contenido del origen del svn al destino carpeta raíz /wp-content/themes/themes/zenit/ En caso de falla. Reestablecer sitio del punto 1."/>
    <s v="No Aplica"/>
    <x v="0"/>
    <s v="NO"/>
    <s v="https://svn.bciseguros.cl/svn/Repositorio_Principal/ZENIT/IIS/WEB/WebZENITSeguros/branches/V2.4/Fuentes/wp-content/themes/zenit"/>
    <m/>
    <m/>
    <d v="2021-01-27T16:00:21"/>
    <d v="2021-01-27T17:47:56"/>
    <m/>
    <m/>
    <m/>
    <d v="1899-12-30T01:47:00"/>
    <x v="0"/>
    <s v="1:47"/>
    <d v="1899-12-30T00:00:00"/>
    <s v="Normal"/>
    <s v="PASADO A QA"/>
    <x v="7"/>
    <x v="6"/>
    <x v="1"/>
    <x v="1"/>
  </r>
  <r>
    <x v="1"/>
    <x v="92"/>
    <s v="ApiOfVirtual"/>
    <x v="1"/>
    <n v="6126"/>
    <x v="1"/>
    <x v="0"/>
    <s v="BCI"/>
    <x v="1"/>
    <s v="DIANA PACHECO"/>
    <s v="NO APLICAR EN QA PASO POR JENKINS, SOLO EJECUTAR EN PRODUCCION. 1) Reespaldar sitio actual 2) Copiar de origen a destino, omitir web.confing 3) * RollBack Reestaurar respaldo solicitado en punto 1"/>
    <s v="NO APLICAR EN QA PASO POR JENKINS, SOLO EJECUTAR EN PRODUCCION. Tiene instrucciones a Base de Datos? Si Base de datos: Q02 - ADMOFVIR - Ejecutar Scripts en el orden en que se encuentran enumerados en la ruta: ../Script/V4.0/Actualizacion/ADMOFVIR - Ca..."/>
    <x v="0"/>
    <s v="SI"/>
    <s v="https://svn.bciseguros.cl/svn/integracion_continua/BCI/API/ApiOfVirtual/branches/Linea Desarrollo"/>
    <m/>
    <m/>
    <d v="2021-01-27T17:17:17"/>
    <d v="2021-01-27T17:27:53"/>
    <d v="2021-01-27T17:30:23"/>
    <m/>
    <m/>
    <d v="1899-12-30T00:10:00"/>
    <x v="0"/>
    <s v="0:10"/>
    <m/>
    <s v="Incidente"/>
    <s v="PASADO A QA"/>
    <x v="1"/>
    <x v="1"/>
    <x v="0"/>
    <x v="1"/>
  </r>
  <r>
    <x v="1"/>
    <x v="92"/>
    <s v="OficinaVirtual"/>
    <x v="1"/>
    <n v="6127"/>
    <x v="1"/>
    <x v="0"/>
    <s v="BCI"/>
    <x v="1"/>
    <s v="DIANA PACHECO"/>
    <s v="[NO EJECUTAR INSTRUCCIONES EN QA, SOLUCION ES CARGADA POR INTEGRACION CONTINUA UTILIZANDO JENKINS] Instrucciones Relase/Componentes 1) Respaldar sitio actual 2) Copiar de origen a destino omitir web.confing y properties.config 3)* RollBack Reestablecer..."/>
    <s v="No aplica."/>
    <x v="0"/>
    <s v="SI"/>
    <s v="https://svn.bciseguros.cl/svn/integracion_continua/BCI/WEB/OficinaVirtual/branches/Linea Desarrollo"/>
    <m/>
    <m/>
    <d v="2021-01-27T16:38:32"/>
    <d v="2021-01-27T17:11:52"/>
    <d v="2021-01-27T17:31:16"/>
    <m/>
    <m/>
    <d v="1899-12-30T00:33:00"/>
    <x v="0"/>
    <s v="0:33"/>
    <m/>
    <s v="Incidente"/>
    <s v="PASADO A QA"/>
    <x v="1"/>
    <x v="1"/>
    <x v="0"/>
    <x v="1"/>
  </r>
  <r>
    <x v="1"/>
    <x v="93"/>
    <s v="Sitio Corporativo - Bciseguros.cl"/>
    <x v="11"/>
    <n v="6128"/>
    <x v="0"/>
    <x v="0"/>
    <s v="BCI"/>
    <x v="0"/>
    <s v="DIANA PACHECO"/>
    <s v="1-Respaldar sitio actual. 2-Copiar contenido del origen del svn al destino carpeta raíz /wp-content/themes/bciseguroscorp-theme En caso de falla. Ejecutar respaldo del paso 1."/>
    <s v="No Aplica"/>
    <x v="0"/>
    <s v="NO"/>
    <s v="https://svn.bciseguros.cl/svn/Repositorio_Principal/BCI/IIS/WEB/WebBCISeguros/branches/V3.5/Fuentes/wp-content/themes/bciseguroscorp-theme"/>
    <m/>
    <m/>
    <d v="2021-01-27T15:54:44"/>
    <d v="2021-01-27T17:05:48"/>
    <m/>
    <m/>
    <m/>
    <d v="1899-12-30T01:11:00"/>
    <x v="0"/>
    <s v="1:11"/>
    <m/>
    <s v="Normal"/>
    <s v="PASADO A QA"/>
    <x v="7"/>
    <x v="6"/>
    <x v="0"/>
    <x v="1"/>
  </r>
  <r>
    <x v="1"/>
    <x v="94"/>
    <s v="WebPagoPrimeraCuota.bciseguros.cl"/>
    <x v="20"/>
    <n v="6123"/>
    <x v="1"/>
    <x v="0"/>
    <s v="BCI"/>
    <x v="0"/>
    <s v="FELIPE ARANCIBIA"/>
    <s v="Paso1: Respaldar directorio de destino. Paso2: Copiar desde Release en SVN todo y pegar y remplazar en directorio de destino. Paso3: Reciclar pool. En caso de Rollback restaurar respaldo paso 1."/>
    <m/>
    <x v="0"/>
    <s v="NO"/>
    <s v="https://svn.bciseguros.cl/svn/Repositorio_Principal/BCI/IIS/WEB/WebPagoPrimeraCuota/branches/V1.8/Fuentes/"/>
    <m/>
    <m/>
    <d v="2021-01-27T11:37:22"/>
    <d v="2021-01-27T11:50:29"/>
    <d v="2021-01-27T16:30:11"/>
    <m/>
    <m/>
    <d v="1899-12-30T00:13:00"/>
    <x v="0"/>
    <s v="0:13"/>
    <n v="-44223.687627314815"/>
    <s v="Normal"/>
    <s v="PASADO A QA"/>
    <x v="2"/>
    <x v="2"/>
    <x v="0"/>
    <x v="0"/>
  </r>
  <r>
    <x v="1"/>
    <x v="82"/>
    <s v="worksite.bciseguros.cl"/>
    <x v="20"/>
    <n v="6122"/>
    <x v="1"/>
    <x v="0"/>
    <s v="BCI"/>
    <x v="0"/>
    <s v="FELIPE ARANCIBIA"/>
    <s v="Paso1: Respaldar directorio de destino. Paso2: Copiar desde Release en SVN todo y pegar y remplazar en directorio de destino. Paso3: Reciclar pool."/>
    <m/>
    <x v="0"/>
    <s v="NO"/>
    <s v="https://svn.bciseguros.cl/svn/Repositorio_Principal/BCI/IIS/WEB/WorkSite/branches/V3.2/Fuentes/"/>
    <m/>
    <m/>
    <d v="2021-01-27T09:48:11"/>
    <d v="2021-01-27T11:30:41"/>
    <d v="2021-01-27T16:53:22"/>
    <m/>
    <m/>
    <d v="1899-12-30T01:42:00"/>
    <x v="0"/>
    <s v="1:42"/>
    <m/>
    <s v="Normal"/>
    <s v="PASADO A QA"/>
    <x v="2"/>
    <x v="2"/>
    <x v="0"/>
    <x v="0"/>
  </r>
  <r>
    <x v="1"/>
    <x v="2"/>
    <s v="soapsantander"/>
    <x v="2"/>
    <n v="6125"/>
    <x v="1"/>
    <x v="0"/>
    <s v="ZENIT"/>
    <x v="0"/>
    <s v="BARBARA CABEZAS"/>
    <s v="Seguir los siguiente pasos 1)Respaldar destino 2)Borrar destino exceptuado Web.config y carpeta log 2)Copiar todo de origen a destino 3)Reciclar pool 4)En caso del rollback restituir respaldo de paso 1."/>
    <m/>
    <x v="0"/>
    <s v="NO"/>
    <s v="https://svn.bciseguros.cl/svn/Repositorio_Principal/ZENIT/IIS/WEB/SOAPSANTANDER/branches/V9.0"/>
    <m/>
    <m/>
    <d v="2021-01-27T10:44:29"/>
    <d v="2021-01-27T11:19:52"/>
    <d v="2021-01-27T16:58:29"/>
    <m/>
    <m/>
    <d v="1899-12-30T00:35:00"/>
    <x v="0"/>
    <s v="0:35"/>
    <n v="-44223.707280092596"/>
    <s v="Normal"/>
    <s v="PASADO A QA"/>
    <x v="2"/>
    <x v="2"/>
    <x v="1"/>
    <x v="0"/>
  </r>
  <r>
    <x v="1"/>
    <x v="2"/>
    <s v="soapsantander"/>
    <x v="2"/>
    <n v="6124"/>
    <x v="0"/>
    <x v="0"/>
    <s v="ZENIT"/>
    <x v="0"/>
    <s v="BARBARA CABEZAS"/>
    <s v="Seguir los siguiente pasos 1)Respaldar destino 2)Copiar de origen a destino 3)Reciclar pool 4)En caso del rollback restituir respaldo de paso 1."/>
    <m/>
    <x v="0"/>
    <s v="NO"/>
    <s v="https://svn.bciseguros.cl/svn/Repositorio_Principal/ZENIT/IIS/WEB/SOAPSANTANDER/branches/V9.0"/>
    <m/>
    <m/>
    <d v="2021-01-27T09:54:37"/>
    <d v="2021-01-27T10:01:19"/>
    <m/>
    <m/>
    <m/>
    <d v="1899-12-30T00:06:00"/>
    <x v="0"/>
    <s v="0:6"/>
    <d v="1899-12-30T00:00:00"/>
    <s v="Normal"/>
    <s v="PASADO A QA"/>
    <x v="2"/>
    <x v="2"/>
    <x v="1"/>
    <x v="0"/>
  </r>
  <r>
    <x v="1"/>
    <x v="95"/>
    <s v="ADMMPL"/>
    <x v="20"/>
    <n v="6117"/>
    <x v="1"/>
    <x v="2"/>
    <s v="BCI"/>
    <x v="0"/>
    <s v="MICHEL DELGADO"/>
    <m/>
    <s v="Paso1: Ejecutar script Alter Table.SQL existente en directorio Script en SVN, en BD Q06 bajo esquema ADMMPL. En caso de rollback ejecutar script Rollback.SQL existente en directorio Script en SVN, en BD Q06 bajo esquema ADMMPL."/>
    <x v="0"/>
    <s v="NO"/>
    <s v="https://svn.bciseguros.cl/svn/Repositorio_Principal/BCI/IIS/WEB/cotizadorSeguroVida/branches/V2.9.1/fuentes"/>
    <m/>
    <m/>
    <d v="2021-01-26T13:52:25"/>
    <d v="2021-01-27T09:38:50"/>
    <d v="2021-01-27T09:58:49"/>
    <m/>
    <m/>
    <d v="1899-12-30T19:46:00"/>
    <x v="1"/>
    <s v="19:46"/>
    <n v="-44223.415844907409"/>
    <s v="Normal"/>
    <s v="PASADO A QA"/>
    <x v="2"/>
    <x v="2"/>
    <x v="0"/>
    <x v="1"/>
  </r>
  <r>
    <x v="1"/>
    <x v="11"/>
    <s v="Avisos WEB; Generaci&amp;oacute;n de Avisos .TXT"/>
    <x v="8"/>
    <n v="6120"/>
    <x v="0"/>
    <x v="4"/>
    <s v="ZENIT"/>
    <x v="4"/>
    <s v="MAURO SALAZAR C"/>
    <s v="___INSTRUCCIONES___ 1.- Crear carpeta en servidor Destino donde se alojará la consola. 2.- Copiar los archivos de carpeta Origen hacia carpeta en Destino. 3.- En el servidor Destino crear una tarea programada Windows con la siguiente configuración: - A..."/>
    <m/>
    <x v="0"/>
    <s v="SI"/>
    <s v="https://svn.bciseguros.cl/svn/integracion_continua/ZENIT/CONSOLAS/AviVencZEN/branches/V1.0/Release/"/>
    <m/>
    <m/>
    <d v="2021-01-26T17:15:49"/>
    <d v="2021-01-27T09:33:58"/>
    <m/>
    <m/>
    <m/>
    <d v="1899-12-30T16:18:00"/>
    <x v="0"/>
    <s v="16:18"/>
    <m/>
    <s v="Normal"/>
    <s v="PASADO A QA"/>
    <x v="6"/>
    <x v="5"/>
    <x v="1"/>
    <x v="0"/>
  </r>
  <r>
    <x v="1"/>
    <x v="10"/>
    <s v="Avisos WEB; Generaci&amp;oacute;n de Avisos .TXT"/>
    <x v="8"/>
    <n v="6119"/>
    <x v="0"/>
    <x v="4"/>
    <s v="BCI"/>
    <x v="4"/>
    <s v="MAURO SALAZAR C"/>
    <s v="___INSTRUCCIONES___ 1.- Crear carpeta en servidor Destino donde se alojará la consola. 2.- Copiar los archivos de carpeta Origen hacia carpeta en Destino. 3.- En el servidor Destino crear una tarea programada Windows con la siguiente configuración: - A..."/>
    <m/>
    <x v="0"/>
    <s v="SI"/>
    <s v="https://svn.bciseguros.cl/svn/integracion_continua/BCI/CONSOLAS/AviVencBCI/branches/V1.0/Release/"/>
    <m/>
    <m/>
    <d v="2021-01-26T17:12:40"/>
    <d v="2021-01-27T09:22:22"/>
    <m/>
    <m/>
    <m/>
    <d v="1899-12-30T16:09:00"/>
    <x v="1"/>
    <s v="16:9"/>
    <d v="1899-12-30T00:00:00"/>
    <s v="Normal"/>
    <s v="PASADO A QA"/>
    <x v="6"/>
    <x v="5"/>
    <x v="0"/>
    <x v="0"/>
  </r>
  <r>
    <x v="1"/>
    <x v="96"/>
    <s v="SoapSantander"/>
    <x v="16"/>
    <n v="6121"/>
    <x v="0"/>
    <x v="0"/>
    <s v="ZENIT"/>
    <x v="0"/>
    <s v="BARBARA CABEZAS"/>
    <s v="1) Respaldar destino. 2) Borrar carpeta bin. 2) Copiar todo de origen a destino. 3) Reciclar pool."/>
    <m/>
    <x v="0"/>
    <s v="NO"/>
    <s v="https://svn.bciseguros.cl/svn/Repositorio_Principal/ZENIT/IIS/WEB/SOAPSANTANDER/branches/V9.0/Release"/>
    <m/>
    <m/>
    <d v="2021-01-26T18:42:17"/>
    <d v="2021-01-27T08:51:24"/>
    <m/>
    <m/>
    <m/>
    <d v="1899-12-30T14:09:00"/>
    <x v="0"/>
    <s v="14:9"/>
    <m/>
    <s v="Normal"/>
    <s v="PASADO A QA"/>
    <x v="2"/>
    <x v="2"/>
    <x v="1"/>
    <x v="0"/>
  </r>
  <r>
    <x v="1"/>
    <x v="10"/>
    <s v="Avisos WEB; Generaci&amp;oacute;n de Avisos .TXT"/>
    <x v="8"/>
    <n v="6118"/>
    <x v="1"/>
    <x v="1"/>
    <s v="BCI"/>
    <x v="4"/>
    <s v="MAURO SALAZAR C"/>
    <s v="1.- Se solicita paso a QA solo para regularizar y crear el documento de PP, no ejecutar paso."/>
    <m/>
    <x v="0"/>
    <s v="NO"/>
    <m/>
    <m/>
    <m/>
    <d v="2021-01-26T16:51:55"/>
    <d v="2021-01-27T08:32:19"/>
    <d v="2021-01-27T13:13:52"/>
    <m/>
    <m/>
    <d v="1899-12-30T15:40:00"/>
    <x v="0"/>
    <s v="15:40"/>
    <m/>
    <s v="Normal"/>
    <s v="PASADO A QA"/>
    <x v="3"/>
    <x v="5"/>
    <x v="0"/>
    <x v="0"/>
  </r>
  <r>
    <x v="1"/>
    <x v="75"/>
    <s v="apiserviciotarificacionhogar"/>
    <x v="23"/>
    <n v="6091"/>
    <x v="0"/>
    <x v="2"/>
    <s v="BCI"/>
    <x v="6"/>
    <s v="FABIAN ROMAN"/>
    <m/>
    <s v="Instrucciones BD: -Ejecutar en Q11 script llamado Insert.sql -En caso de error ejecutar script llamado Rolback.sql"/>
    <x v="0"/>
    <s v="SI"/>
    <s v="https://svn.bciseguros.cl/svn/integracion_continua/BCI/API/ApiServicioTarificacionHogar/branches/Linea_Desarrollo/Script"/>
    <m/>
    <m/>
    <d v="2021-01-25T17:10:02"/>
    <d v="2021-01-26T15:41:35"/>
    <m/>
    <m/>
    <m/>
    <d v="1899-12-30T22:31:00"/>
    <x v="2"/>
    <s v="22:31"/>
    <d v="1899-12-30T00:00:00"/>
    <s v="Normal"/>
    <s v="PASADO A QA"/>
    <x v="2"/>
    <x v="2"/>
    <x v="0"/>
    <x v="1"/>
  </r>
  <r>
    <x v="1"/>
    <x v="97"/>
    <s v="EPAC"/>
    <x v="32"/>
    <n v="6116"/>
    <x v="1"/>
    <x v="0"/>
    <s v="BCI"/>
    <x v="6"/>
    <s v="YORKA CARVAJAL"/>
    <s v="SOLUCION CARGADA POR INTEGRACION CONTINUA UTILIZANDO JENKINS En el paso a producción se detallarán instrucciones"/>
    <m/>
    <x v="0"/>
    <s v="SI"/>
    <s v="https://svn.bciseguros.cl/svn/integracion_continua/BCI/WEB/Epac/trunk"/>
    <m/>
    <m/>
    <d v="2021-01-26T13:34:14"/>
    <d v="2021-01-26T15:14:05"/>
    <d v="2021-01-26T19:12:47"/>
    <m/>
    <m/>
    <d v="1899-12-30T01:39:00"/>
    <x v="1"/>
    <s v="1:39"/>
    <m/>
    <s v="Normal"/>
    <s v="PASADO A QA"/>
    <x v="1"/>
    <x v="1"/>
    <x v="0"/>
    <x v="0"/>
  </r>
  <r>
    <x v="1"/>
    <x v="98"/>
    <s v="Comunicaciongeovictoria"/>
    <x v="32"/>
    <n v="6097"/>
    <x v="1"/>
    <x v="4"/>
    <s v="BCI"/>
    <x v="3"/>
    <s v="NANCY GODOY"/>
    <s v="NO TIENE FUENTES, DESARROLLO DE PROVEEDOR, NO SE ESPECIFICA BRANCH 1- Respaldar el release actual del ambiente. 2- Copiar todo el contenido menos el archivo BciWinper.exe.config desde: /Release a la ubicación: Servidor de tareas QA D:\Tareas\Comunicac..."/>
    <m/>
    <x v="0"/>
    <s v="NO"/>
    <s v="https://svn.bciseguros.cl/svn/Repositorio_Principal/BCI/CONSOLAS/Comunicaciongeovictoria/branches/V1.8/Release"/>
    <m/>
    <m/>
    <d v="2021-01-25T19:54:04"/>
    <d v="2021-01-26T15:11:57"/>
    <d v="2021-01-26T17:56:43"/>
    <m/>
    <m/>
    <d v="1899-12-30T19:17:00"/>
    <x v="1"/>
    <s v="19:17"/>
    <m/>
    <s v="Normal"/>
    <s v="PASADO A QA"/>
    <x v="1"/>
    <x v="1"/>
    <x v="0"/>
    <x v="0"/>
  </r>
  <r>
    <x v="1"/>
    <x v="22"/>
    <s v="Endosos WEB"/>
    <x v="12"/>
    <n v="6094"/>
    <x v="0"/>
    <x v="0"/>
    <s v="BCI"/>
    <x v="6"/>
    <s v="CARLOS MU&amp;amp;NTILDE;OZ"/>
    <s v="en Destino: eliminar todo el contenido salvo las carpetas &amp;quot;CargaArchivosEndosos&amp;quot; y &amp;quot;Log&amp;quot;, Copiar todo desde origen a destino incluyendo Web.config"/>
    <m/>
    <x v="0"/>
    <s v="NO"/>
    <s v="https://svn.bciseguros.cl/svn/Repositorio_Principal/BCI/IIS/WEB/EndososWebBackEnd/branches/V4.8/Release"/>
    <m/>
    <m/>
    <d v="2021-01-25T18:18:08"/>
    <d v="2021-01-26T13:55:27"/>
    <m/>
    <m/>
    <m/>
    <d v="1899-12-30T19:37:00"/>
    <x v="1"/>
    <s v="19:37"/>
    <m/>
    <s v="Normal"/>
    <s v="PASADO A QA"/>
    <x v="0"/>
    <x v="0"/>
    <x v="0"/>
    <x v="0"/>
  </r>
  <r>
    <x v="1"/>
    <x v="99"/>
    <s v="ACSEL"/>
    <x v="18"/>
    <n v="6089"/>
    <x v="1"/>
    <x v="3"/>
    <s v="BCI"/>
    <x v="7"/>
    <s v="MARCELO ABARCA"/>
    <s v="SVN  64332 1. Respaldos         componentes forms            cobimp20.fmb    -   cobimp20.fmx 2. Copiar los programas según ruta SVN         forms            cobimp20.fmb    -  cobimp20.fmx          3. EN CASO DE ROLLBACK     3.1 recuperar respaldo de..."/>
    <s v="SVN  64332   esquema : ADMSER  Base : P01   -- Es reemplazo de componentes existentes 1. EJECUTAR SCRIPT        SER_PKG_EVACOL_02.SQL         SER_PKG_EVACOL_03.SQL        SER_PKG_EVACOL_04.SQL 2. en caso de Rollback ejecutar      SER_PKG_EVACOL_02_ROLL..."/>
    <x v="0"/>
    <s v="NO"/>
    <s v="https://svn.bciseguros.cl/svn/Repositorio_Principal/BCI/ACSELX/V6.0/branches/V6.0/Acselx/Acsel_6i/BasedeDatos"/>
    <m/>
    <m/>
    <d v="2021-01-25T15:50:18"/>
    <d v="2021-01-26T13:25:24"/>
    <d v="2021-01-27T15:34:39"/>
    <m/>
    <m/>
    <d v="1899-12-30T21:35:00"/>
    <x v="1"/>
    <s v="21:35"/>
    <m/>
    <s v="Normal"/>
    <s v="PASADO A QA"/>
    <x v="5"/>
    <x v="7"/>
    <x v="2"/>
    <x v="1"/>
  </r>
  <r>
    <x v="1"/>
    <x v="83"/>
    <s v="Cuadratura Full L&amp;iacute;der v/s Acsel/x"/>
    <x v="14"/>
    <n v="6096"/>
    <x v="1"/>
    <x v="5"/>
    <s v="BCI"/>
    <x v="4"/>
    <s v="MARIA ELENA SORIANO"/>
    <s v="."/>
    <s v="Versión: 64336 1) Ejecutar los siguientes script    1.1) Rollback Sinonimos.sql    1.2) Rollback Package.sql    1.3) Rollback Alter.sql 2) Ejecutar los siguientes scripts.    2.1) Alter Tables.sql    2.2) ENS_PKG_FULLLIDER.sql    2.3) Sinonimos.sql   ..."/>
    <x v="0"/>
    <s v="NO"/>
    <s v="https://svn.bciseguros.cl/svn/Repositorio_Principal/BCI/ACSELX/V6.0/branches/V6.0/Acselx/Acsel_6i/BasedeDatos"/>
    <m/>
    <m/>
    <d v="2021-01-25T18:27:02"/>
    <d v="2021-01-26T13:10:53"/>
    <d v="2021-01-26T14:01:33"/>
    <m/>
    <m/>
    <d v="1899-12-30T18:43:00"/>
    <x v="1"/>
    <s v="18:43"/>
    <m/>
    <s v="Normal"/>
    <s v="PASADO A QA"/>
    <x v="7"/>
    <x v="6"/>
    <x v="0"/>
    <x v="1"/>
  </r>
  <r>
    <x v="1"/>
    <x v="100"/>
    <s v="cotizadortransporte.bciseguros.cl"/>
    <x v="20"/>
    <n v="6115"/>
    <x v="1"/>
    <x v="0"/>
    <s v="BCI"/>
    <x v="0"/>
    <s v="MICHEL DELGADO"/>
    <s v="solo ejecutar en producción. PASO1: Se solicita la creación de los siguientes DNS internos y externos que apunten a la IP 100.100.1.39, de la misma forma que cotizadortransporte.bciseguros.cl https://OVTransporteTerrestre.bciseguros.cl https://OVTrans..."/>
    <m/>
    <x v="22"/>
    <s v="NO"/>
    <s v="No aplica"/>
    <m/>
    <m/>
    <d v="2021-01-26T13:05:18"/>
    <d v="2021-01-26T13:08:08"/>
    <d v="2021-01-26T13:17:41"/>
    <m/>
    <m/>
    <d v="1899-12-30T00:02:00"/>
    <x v="1"/>
    <s v="0:2"/>
    <n v="-44222.553946759261"/>
    <s v="Normal"/>
    <s v="PASADO A QA"/>
    <x v="2"/>
    <x v="2"/>
    <x v="0"/>
    <x v="0"/>
  </r>
  <r>
    <x v="1"/>
    <x v="101"/>
    <s v="cotizadorincendio.bciseguros.cl"/>
    <x v="20"/>
    <n v="6114"/>
    <x v="1"/>
    <x v="0"/>
    <s v="BCI"/>
    <x v="0"/>
    <s v="MICHEL DELGADO"/>
    <s v="solo ejecutar en produccion PASO1: Se solicita la creación de los siguientes DNS internos y externos que apunten a la IP 100.100.1.39, de la misma forma que CotizadorIncendio.bciseguros.cl https://OVIncendioComercial.bciseguros.cl https://OVIncendioCom..."/>
    <m/>
    <x v="22"/>
    <s v="NO"/>
    <s v="No aplica"/>
    <m/>
    <m/>
    <d v="2021-01-26T13:02:04"/>
    <d v="2021-01-26T13:07:57"/>
    <d v="2021-01-26T13:16:35"/>
    <m/>
    <m/>
    <d v="1899-12-30T00:05:00"/>
    <x v="1"/>
    <s v="0:5"/>
    <m/>
    <s v="Normal"/>
    <s v="PASADO A QA"/>
    <x v="2"/>
    <x v="2"/>
    <x v="0"/>
    <x v="0"/>
  </r>
  <r>
    <x v="1"/>
    <x v="102"/>
    <s v="cotizadormultiramos.bciseguros.cl"/>
    <x v="20"/>
    <n v="6113"/>
    <x v="1"/>
    <x v="0"/>
    <s v="BCI"/>
    <x v="0"/>
    <s v="MICHEL DELGADO"/>
    <s v="Solo aplicar en produccion PASO1: Se solicita la creación de los siguientes DNS internos y externos que apunten a la IP 100.100.1.39, de la misma forma que cotizadormultiramos.bciseguros.cl https://OVMiniFlotaParticular.bciseguros.cl https://OVMiniFlot..."/>
    <m/>
    <x v="22"/>
    <s v="NO"/>
    <s v="No aplica"/>
    <m/>
    <m/>
    <d v="2021-01-26T12:58:21"/>
    <d v="2021-01-26T13:07:48"/>
    <d v="2021-01-26T13:14:40"/>
    <m/>
    <m/>
    <d v="1899-12-30T00:09:00"/>
    <x v="1"/>
    <s v="0:9"/>
    <m/>
    <s v="Normal"/>
    <s v="PASADO A QA"/>
    <x v="2"/>
    <x v="2"/>
    <x v="0"/>
    <x v="0"/>
  </r>
  <r>
    <x v="1"/>
    <x v="22"/>
    <s v="Endosos en punta (Endosos Web)"/>
    <x v="12"/>
    <n v="6110"/>
    <x v="0"/>
    <x v="6"/>
    <s v="BCI"/>
    <x v="6"/>
    <s v="CARLOS MU&amp;amp;NTILDE;OZ"/>
    <s v="a.- BACKUP:  1.- No es necesario realizar BACKUP. b.- PASO a QA: 1.- Eliminar todo el contenido y pasar desde origen a destino. c.- ROLLBACK: 1.- dado que no hay BACKUP, no es necesario ROLLBACK."/>
    <m/>
    <x v="0"/>
    <s v="NO"/>
    <s v="https://svn.bciseguros.cl/svn/Repositorio_Principal/BCI/ANGULAR/EndososWeb/branches/V4.8/Release/QA"/>
    <m/>
    <m/>
    <d v="2021-01-26T12:41:36"/>
    <d v="2021-01-26T12:58:04"/>
    <m/>
    <m/>
    <m/>
    <d v="1899-12-30T00:16:00"/>
    <x v="1"/>
    <s v="0:16"/>
    <m/>
    <s v="Normal"/>
    <s v="PASADO A QA"/>
    <x v="0"/>
    <x v="0"/>
    <x v="0"/>
    <x v="0"/>
  </r>
  <r>
    <x v="1"/>
    <x v="103"/>
    <s v="cotizadorsegurovehiculos.bciseguros.cl"/>
    <x v="20"/>
    <n v="6112"/>
    <x v="1"/>
    <x v="0"/>
    <s v="BCI"/>
    <x v="0"/>
    <s v="MICHEL DELGADO"/>
    <s v="Aplicar solo en produccion PASO1: Se solicita la creación de los siguientes DNS internos y externos que apunten a la IP 100.100.1.57, de la misma forma que CotizadorSeguroVehiculos.bciseguros.cl  https://OVVehiculoPersonal.bciseguros.cl PASO2: Se sol..."/>
    <m/>
    <x v="23"/>
    <s v="NO"/>
    <s v="No aplica"/>
    <m/>
    <m/>
    <d v="2021-01-26T12:50:01"/>
    <d v="2021-01-26T12:52:13"/>
    <d v="2021-01-26T13:12:51"/>
    <m/>
    <m/>
    <d v="1899-12-30T00:02:00"/>
    <x v="1"/>
    <s v="0:2"/>
    <m/>
    <s v="Normal"/>
    <s v="PASADO A QA"/>
    <x v="2"/>
    <x v="2"/>
    <x v="0"/>
    <x v="0"/>
  </r>
  <r>
    <x v="1"/>
    <x v="104"/>
    <s v="segurorci.bciseguros.cl"/>
    <x v="20"/>
    <n v="6109"/>
    <x v="1"/>
    <x v="0"/>
    <s v="BCI"/>
    <x v="0"/>
    <s v="MICHEL DELGADO"/>
    <s v="PASO1: Se solicita la creación del siguientes DNS internos y externos que apunten a la IP 100.100.1.57, de la misma forma que segurorci.bciseguros.cl https://OVRCI.bciseguros.cl PASO2: Se solicita crear los Binding en el sitio segurorci.bciseguros.cl p..."/>
    <m/>
    <x v="23"/>
    <s v="NO"/>
    <s v="No aplica"/>
    <m/>
    <m/>
    <d v="2021-01-26T12:37:44"/>
    <d v="2021-01-26T12:51:54"/>
    <d v="2021-01-26T13:09:59"/>
    <m/>
    <m/>
    <d v="1899-12-30T00:14:00"/>
    <x v="1"/>
    <s v="0:14"/>
    <m/>
    <s v="Normal"/>
    <s v="PASADO A QA"/>
    <x v="2"/>
    <x v="2"/>
    <x v="0"/>
    <x v="0"/>
  </r>
  <r>
    <x v="1"/>
    <x v="105"/>
    <s v="cotizadorhogarcorredores.bciseguros.cl"/>
    <x v="20"/>
    <n v="6111"/>
    <x v="1"/>
    <x v="0"/>
    <s v="BCI"/>
    <x v="0"/>
    <s v="MICHEL DELGADO"/>
    <s v="PASO1: Se solicita la creación del siguientes DNS internos y externos que apunten a la IP 100.100.1.57, de la misma forma que cotizadorhogarcorredores.bciseguros.cl   https://OVHogar.bciseguros.cl PASO2: Se solicita crear los Binding en el sitio coti..."/>
    <m/>
    <x v="23"/>
    <s v="NO"/>
    <s v="No aplica"/>
    <m/>
    <m/>
    <d v="2021-01-26T12:42:43"/>
    <d v="2021-01-26T12:51:36"/>
    <d v="2021-01-26T13:10:41"/>
    <m/>
    <m/>
    <d v="1899-12-30T00:08:00"/>
    <x v="1"/>
    <s v="0:8"/>
    <m/>
    <s v="Normal"/>
    <s v="PASADO A QA"/>
    <x v="2"/>
    <x v="2"/>
    <x v="0"/>
    <x v="0"/>
  </r>
  <r>
    <x v="1"/>
    <x v="47"/>
    <s v="CotizadorIncendio"/>
    <x v="17"/>
    <n v="6105"/>
    <x v="1"/>
    <x v="0"/>
    <s v="BCI"/>
    <x v="0"/>
    <s v="SILVANA LANDAETA"/>
    <s v="(Ya puesto en QA) web - Respaldar sitio en destino - Copiar de origen a destino, excepción de web.config,NLog.config, log y configuracion ** En caso de rollback, restaurar sitio con resplado."/>
    <m/>
    <x v="0"/>
    <s v="SI"/>
    <s v="https://svn.bciseguros.cl/svn/integracion_continua/BCI/WEB/CotizadorIncendio/branches/Linea Desarrollo"/>
    <m/>
    <m/>
    <d v="2021-01-26T11:53:22"/>
    <d v="2021-01-26T12:49:55"/>
    <d v="2021-01-26T13:40:03"/>
    <m/>
    <m/>
    <d v="1899-12-30T00:56:00"/>
    <x v="1"/>
    <s v="0:56"/>
    <m/>
    <s v="Normal"/>
    <s v="PASADO A QA"/>
    <x v="2"/>
    <x v="2"/>
    <x v="0"/>
    <x v="0"/>
  </r>
  <r>
    <x v="1"/>
    <x v="106"/>
    <s v="CotizadorMultiRamos"/>
    <x v="17"/>
    <n v="6103"/>
    <x v="1"/>
    <x v="0"/>
    <s v="BCI"/>
    <x v="0"/>
    <s v="SILVANA LANDAETA"/>
    <s v="(Ya puesto en QA) web - Respaldar sitio en destino - Copiar de origen a destino, excepción Configuracion, web.config, NLog.config y Log - Copiar de origen a destino el archivo &amp;quot;Configuracion\Aspose.Cells.lic&amp;quot; * En caso de rollback, restaura..."/>
    <m/>
    <x v="0"/>
    <s v="SI"/>
    <s v="https://svn.bciseguros.cl/svn/integracion_continua/BCI/WEB/cotizadormultiramos/branches/Linea Desarrollo"/>
    <m/>
    <m/>
    <d v="2021-01-26T12:23:30"/>
    <d v="2021-01-26T12:49:45"/>
    <d v="2021-01-26T13:37:45"/>
    <m/>
    <m/>
    <d v="1899-12-30T00:26:00"/>
    <x v="1"/>
    <s v="0:26"/>
    <m/>
    <s v="Normal"/>
    <s v="PASADO A QA"/>
    <x v="2"/>
    <x v="2"/>
    <x v="0"/>
    <x v="0"/>
  </r>
  <r>
    <x v="1"/>
    <x v="107"/>
    <s v="ApiCotMulRamo"/>
    <x v="17"/>
    <n v="6099"/>
    <x v="1"/>
    <x v="0"/>
    <s v="BCI"/>
    <x v="0"/>
    <s v="SILVANA LANDAETA"/>
    <s v="(ya puesto en QA) web - Respaldar sitio en destino - Copiar de origen a destino, excepción de web.config - Copiar carpeta &amp;quot;Documentos\BandejaExportar&amp;quot;, de origen a destino * En caso de rollback, restaurar sitio con respaldo"/>
    <s v="(Esto ya se encuentra en QA, solo normalizar paso) Web - Respaldar sitio en destino - Copiar de Origen a destino, excepción web.config, Log y Documentos BD (base de datos Q16) - En esquema ADMCMR los siguientes script que se encuentran en &amp;quot;Script..."/>
    <x v="0"/>
    <s v="SI"/>
    <s v="https://svn.bciseguros.cl/svn/integracion_continua/BCI/API/ApiCotMulRamo/branches/Linea Desarrollo"/>
    <m/>
    <m/>
    <d v="2021-01-26T10:06:12"/>
    <d v="2021-01-26T12:49:35"/>
    <d v="2021-01-26T13:17:22"/>
    <m/>
    <m/>
    <d v="1899-12-30T02:43:00"/>
    <x v="1"/>
    <s v="2:43"/>
    <n v="-44222.553726851853"/>
    <s v="Normal"/>
    <s v="PASADO A QA"/>
    <x v="2"/>
    <x v="2"/>
    <x v="0"/>
    <x v="1"/>
  </r>
  <r>
    <x v="1"/>
    <x v="108"/>
    <s v="CotizadorTransporte"/>
    <x v="17"/>
    <n v="6101"/>
    <x v="1"/>
    <x v="0"/>
    <s v="BCI"/>
    <x v="0"/>
    <s v="SILVANA LANDAETA"/>
    <s v="(Ya puesto en QA)   web - Respaldar sitio en destino - Copiar de origen a destino, excepción de Configuración, web.config, NLog.config y Log"/>
    <m/>
    <x v="0"/>
    <s v="SI"/>
    <s v="https://svn.bciseguros.cl/svn/integracion_continua/BCI/WEB/CotizadorTransporte/branches/Linea_Desarrollo"/>
    <m/>
    <m/>
    <d v="2021-01-26T10:33:20"/>
    <d v="2021-01-26T12:49:18"/>
    <d v="2021-01-26T13:36:16"/>
    <m/>
    <m/>
    <d v="1899-12-30T02:15:00"/>
    <x v="1"/>
    <s v="2:15"/>
    <n v="-44222.566851851851"/>
    <s v="Normal"/>
    <s v="PASADO A QA"/>
    <x v="2"/>
    <x v="2"/>
    <x v="0"/>
    <x v="0"/>
  </r>
  <r>
    <x v="1"/>
    <x v="109"/>
    <s v="soapweb.bciseguros.cl"/>
    <x v="20"/>
    <n v="6108"/>
    <x v="1"/>
    <x v="0"/>
    <s v="BCI"/>
    <x v="0"/>
    <s v="MICHEL DELGADO"/>
    <s v="SOLO CREAR EN PRODUCCIÓN. PASO1: Se solicita la creación del siguientes DNS internos y externos que apunten al siguiente DNS soapweb.bciseguros.cl, considerar que es un sitio balanceado mediante FORTIADC y Piraha https://OVSOAP.bciseguros.cl PASO2: Se..."/>
    <m/>
    <x v="22"/>
    <s v="NO"/>
    <s v="No aplica"/>
    <m/>
    <m/>
    <d v="2021-01-26T12:27:49"/>
    <d v="2021-01-26T12:39:49"/>
    <d v="2021-01-26T13:08:34"/>
    <m/>
    <m/>
    <d v="1899-12-30T00:12:00"/>
    <x v="1"/>
    <s v="0:12"/>
    <n v="-44222.547615740739"/>
    <s v="Normal"/>
    <s v="PASADO A QA"/>
    <x v="2"/>
    <x v="2"/>
    <x v="0"/>
    <x v="0"/>
  </r>
  <r>
    <x v="1"/>
    <x v="79"/>
    <s v="Mesa de Repuesto"/>
    <x v="12"/>
    <n v="6102"/>
    <x v="0"/>
    <x v="1"/>
    <s v="BCI"/>
    <x v="0"/>
    <s v="SEBASTIAN GONZALEZ"/>
    <s v="Si el objeto existe reemplazar"/>
    <m/>
    <x v="0"/>
    <s v="NO"/>
    <m/>
    <m/>
    <m/>
    <d v="2021-01-26T11:20:44"/>
    <d v="2021-01-26T12:39:15"/>
    <m/>
    <m/>
    <m/>
    <d v="1899-12-30T01:18:00"/>
    <x v="1"/>
    <s v="1:18"/>
    <m/>
    <s v="Normal"/>
    <s v="PASADO A QA"/>
    <x v="3"/>
    <x v="0"/>
    <x v="0"/>
    <x v="0"/>
  </r>
  <r>
    <x v="4"/>
    <x v="83"/>
    <s v="RI#202006245619403 &amp;mdash; [ENSEMBLE VIDA-PROYECTO] Cuadratura L&amp;iacute;der"/>
    <x v="21"/>
    <n v="5407"/>
    <x v="2"/>
    <x v="5"/>
    <s v="BCI"/>
    <x v="0"/>
    <s v="MARIA ELENA SORIANO"/>
    <s v="VERSION #  60247 /* Version: 26-10-2020 */ 1) Ejecutar los siguientes scripts:    1.1) Rollback Sinonimos RI202006245619403.sql    1.2) Rollback Packages RI202006245619403.sql    1.3) Rollback Secuencias RI202006245619403.sql    1.4) Rollback Tablas R..."/>
    <m/>
    <x v="5"/>
    <m/>
    <s v="https://svn.bciseguros.cl/svn/Repositorio_Principal/BCI/ACSELX/V6.0/branches/V6.0/Acselx/Acsel_6i/BasedeDatos"/>
    <m/>
    <m/>
    <d v="2020-10-27T12:02:50"/>
    <d v="2020-10-27T17:37:23"/>
    <m/>
    <m/>
    <m/>
    <d v="1899-12-30T05:34:00"/>
    <x v="1"/>
    <s v="5:34"/>
    <d v="1899-12-30T00:00:00"/>
    <s v="Normal"/>
    <s v="RECHAZADO"/>
    <x v="7"/>
    <x v="6"/>
    <x v="0"/>
    <x v="0"/>
  </r>
  <r>
    <x v="1"/>
    <x v="110"/>
    <s v="FIN700"/>
    <x v="26"/>
    <n v="6051"/>
    <x v="0"/>
    <x v="0"/>
    <s v="BCI"/>
    <x v="0"/>
    <s v="LUIS GONZALEZ"/>
    <s v="/Documentos"/>
    <s v="N/A"/>
    <x v="0"/>
    <s v="NO"/>
    <s v="https://svn.bciseguros.cl/svn/Repositorio_Principal/INFRAESTRUCTURA_TI/FIN700/branches/V1.59/Release"/>
    <m/>
    <m/>
    <d v="2021-01-20T09:26:18"/>
    <d v="2021-01-26T12:24:54"/>
    <m/>
    <m/>
    <m/>
    <d v="1900-01-05T02:58:00"/>
    <x v="0"/>
    <s v="146:58"/>
    <d v="1899-12-30T00:00:00"/>
    <s v="Normal"/>
    <s v="PASADO A QA"/>
    <x v="6"/>
    <x v="5"/>
    <x v="0"/>
    <x v="1"/>
  </r>
  <r>
    <x v="1"/>
    <x v="111"/>
    <s v="cotizadorsegurovida.bciseguros.cl"/>
    <x v="20"/>
    <n v="6107"/>
    <x v="1"/>
    <x v="0"/>
    <s v="BCI"/>
    <x v="0"/>
    <s v="MICHEL DELGADO"/>
    <s v="SOLO CREAR EN PRODUCCIÓN. PASO1: Se solicita la creación de los siguientes DNS internos y externos que apunten a la IP 100.100.1.57, de la misma forma que cotizadorsegurovida.bciseguros.cl https://OVAccidentesPersonalesP.bciseguros.cl https://OVConduct..."/>
    <m/>
    <x v="22"/>
    <s v="NO"/>
    <s v="No aplica"/>
    <m/>
    <m/>
    <d v="2021-01-26T12:20:08"/>
    <d v="2021-01-26T12:21:49"/>
    <d v="2021-01-26T13:07:17"/>
    <m/>
    <m/>
    <d v="1899-12-30T00:01:00"/>
    <x v="1"/>
    <s v="0:1"/>
    <n v="-44222.546724537038"/>
    <s v="Normal"/>
    <s v="PASADO A QA"/>
    <x v="2"/>
    <x v="2"/>
    <x v="0"/>
    <x v="0"/>
  </r>
  <r>
    <x v="1"/>
    <x v="112"/>
    <s v="Generador PDF"/>
    <x v="14"/>
    <n v="6104"/>
    <x v="0"/>
    <x v="3"/>
    <s v="BCI"/>
    <x v="4"/>
    <s v="CATHERINE KULLMER"/>
    <s v="Versión: 64273 1.- Respaldar CATMKVEN.fmb y CATMKVEN.fmx 2.- Compilar CATMKVEN.fmb y CATMKVEN.fmx 3.- En caso de problemas restaurar desde respaldo punto 1.  "/>
    <s v=".  "/>
    <x v="0"/>
    <s v="NO"/>
    <s v="https://svn.bciseguros.cl/svn/Repositorio_Principal/BCI/ACSELX/V6.0/branches/V6.0/Acselx/Acsel_6i/Fuentes/Forms"/>
    <m/>
    <m/>
    <d v="2021-01-26T11:30:54"/>
    <d v="2021-01-26T12:21:01"/>
    <m/>
    <m/>
    <m/>
    <d v="1899-12-30T00:50:00"/>
    <x v="1"/>
    <s v="0:50"/>
    <m/>
    <s v="Normal"/>
    <s v="PASADO A QA"/>
    <x v="5"/>
    <x v="6"/>
    <x v="2"/>
    <x v="1"/>
  </r>
  <r>
    <x v="3"/>
    <x v="113"/>
    <s v="Mantenedor Siniestros"/>
    <x v="19"/>
    <n v="5867"/>
    <x v="2"/>
    <x v="0"/>
    <s v="BCI"/>
    <x v="0"/>
    <s v="CELIA SOBARZO LAGOS"/>
    <s v="INTRUCCIONES WEB 1.- Respaldar release anterior. 2.- copiar todo release excepto web.config."/>
    <s v="INSTRUCCIONES BD 1.- Ejecutar script llamado sptaller.sql ubicado en carpeta Scripts en la instancia Q04. 2.- En caso de error ejecutar script llamado rollback.sql ubicado en Scripts"/>
    <x v="5"/>
    <s v="NO"/>
    <s v="https://svn.bciseguros.cl/svn/Repositorio_Principal/BCI/IIS/WEB/MantenedorSiniestrosVH/branches/V2.0"/>
    <m/>
    <m/>
    <d v="2020-12-24T09:46:01"/>
    <d v="2020-12-24T13:26:46"/>
    <m/>
    <m/>
    <m/>
    <d v="1899-12-30T03:40:00"/>
    <x v="3"/>
    <s v="3:40"/>
    <d v="1899-12-30T00:00:00"/>
    <s v="Normal"/>
    <s v="RECHAZADO"/>
    <x v="0"/>
    <x v="0"/>
    <x v="0"/>
    <x v="1"/>
  </r>
  <r>
    <x v="4"/>
    <x v="114"/>
    <s v="Automatizar Siniestros Prescritos"/>
    <x v="15"/>
    <n v="5341"/>
    <x v="2"/>
    <x v="3"/>
    <s v="BCI"/>
    <x v="0"/>
    <s v="SUSANA TELLO"/>
    <s v="Instrucciones para Forms y reportes: 1.  Copiar los componentes CIESIPRE.FMB, CIESIPRE.FMB, MSING.FMB y MSING.FMX desde la ruta origen en SVN 59900 al destino (es un forms nuevo) 2. No aplica vuelta atrás ya que se trata de un forms nuevo Instruccion..."/>
    <m/>
    <x v="5"/>
    <m/>
    <s v="https://svn.bciseguros.cl/svn/Repositorio_Principal/BCI/ACSELX/V6.0/branches/V6.0/Acselx/Acsel_6i"/>
    <m/>
    <m/>
    <d v="2020-10-19T15:41:54"/>
    <d v="2020-10-20T13:58:46"/>
    <m/>
    <m/>
    <m/>
    <d v="1899-12-30T22:16:00"/>
    <x v="2"/>
    <s v="22:16"/>
    <d v="1899-12-30T00:00:00"/>
    <s v="Normal"/>
    <s v="RECHAZADO"/>
    <x v="5"/>
    <x v="6"/>
    <x v="2"/>
    <x v="0"/>
  </r>
  <r>
    <x v="1"/>
    <x v="2"/>
    <s v="Soapbancoestado"/>
    <x v="2"/>
    <n v="6100"/>
    <x v="1"/>
    <x v="0"/>
    <s v="ZENIT"/>
    <x v="0"/>
    <s v="BARBARA CABEZAS"/>
    <s v="Seguir los siguientes pasos 1)Respaldar destino 2)Copiar de origen a destino Exceptuando web.config y las carpetas \cajavecina - \Impresion 3)Agregar o modificar las siguientes KEY del webconfig dentro &amp;lt;system.web&amp;gt;: &amp;lt;system.web&amp;gt; &amp;lt;customE..."/>
    <m/>
    <x v="0"/>
    <s v="NO"/>
    <s v="https://svn.bciseguros.cl/svn/Repositorio_Principal/ZENIT/IIS/WEB/SOAPBCOESTADO/branches/V3.2/"/>
    <m/>
    <m/>
    <d v="2021-01-26T10:25:21"/>
    <d v="2021-01-26T11:17:50"/>
    <d v="2021-01-27T16:59:43"/>
    <m/>
    <m/>
    <d v="1899-12-30T00:52:00"/>
    <x v="1"/>
    <s v="0:52"/>
    <m/>
    <s v="Normal"/>
    <s v="PASADO A QA"/>
    <x v="2"/>
    <x v="2"/>
    <x v="1"/>
    <x v="0"/>
  </r>
  <r>
    <x v="1"/>
    <x v="96"/>
    <s v="SoapSantander"/>
    <x v="16"/>
    <n v="6098"/>
    <x v="0"/>
    <x v="0"/>
    <s v="ZENIT"/>
    <x v="0"/>
    <s v="BARBARA CABEZAS"/>
    <s v="1)Respaldar destino. 2)Copiar todo de origen a destino. 3)Reciclar pool."/>
    <m/>
    <x v="0"/>
    <s v="NO"/>
    <s v="https://svn.bciseguros.cl/svn/Repositorio_Principal/ZENIT/IIS/WEB/SOAPSANTANDER/branches/V9.0/Release"/>
    <m/>
    <m/>
    <d v="2021-01-26T09:56:26"/>
    <d v="2021-01-26T11:02:39"/>
    <m/>
    <m/>
    <m/>
    <d v="1899-12-30T01:06:00"/>
    <x v="1"/>
    <s v="1:6"/>
    <m/>
    <s v="Normal"/>
    <s v="PASADO A QA"/>
    <x v="2"/>
    <x v="2"/>
    <x v="1"/>
    <x v="0"/>
  </r>
  <r>
    <x v="1"/>
    <x v="2"/>
    <s v="Soapbancoestado"/>
    <x v="2"/>
    <n v="6092"/>
    <x v="0"/>
    <x v="0"/>
    <s v="ZENIT"/>
    <x v="0"/>
    <s v="BARBARA CABEZAS"/>
    <s v="Seguir los siguientes pasos 1)Respaldar destino 2)Copiar de origen a destino Exceptuando web.config y las carpetas \cajavecina - \Impresion 3)Agregar o modificar las siguientes KEY del webconfig dentro &amp;lt;system.web&amp;gt;: &amp;lt;system.web&amp;gt; &amp;lt;customE..."/>
    <m/>
    <x v="24"/>
    <s v="NO"/>
    <s v="https://svn.bciseguros.cl/svn/Repositorio_Principal/ZENIT/IIS/WEB/SOAPBCOESTADO/branches/V3.2"/>
    <m/>
    <m/>
    <d v="2021-01-25T17:34:34"/>
    <d v="2021-01-25T18:21:40"/>
    <m/>
    <m/>
    <m/>
    <d v="1899-12-30T00:47:00"/>
    <x v="2"/>
    <s v="0:47"/>
    <d v="1899-12-30T00:00:00"/>
    <s v="Normal"/>
    <s v="PASADO A QA"/>
    <x v="2"/>
    <x v="2"/>
    <x v="1"/>
    <x v="0"/>
  </r>
  <r>
    <x v="1"/>
    <x v="115"/>
    <s v="apiwebcolectivo"/>
    <x v="11"/>
    <n v="6086"/>
    <x v="1"/>
    <x v="0"/>
    <s v="BCI"/>
    <x v="5"/>
    <s v="SUSANA TELLO"/>
    <s v="1-Respaldar sitio actual. 2-Descargar de la carpeta origen ruta SVN /Release 3-Copiar de origen paso anterior al destino menos el archivo .webconfig En caso de falla reestablecer con el paso 1."/>
    <s v="No Aplica"/>
    <x v="25"/>
    <s v="NO"/>
    <s v="https://svn.bciseguros.cl/svn/Repositorio_Principal/BCI/IIS/WS/ApiWebColectivo/branches/V1.6"/>
    <m/>
    <m/>
    <d v="2021-01-25T14:41:12"/>
    <d v="2021-01-25T18:03:42"/>
    <d v="2021-01-26T10:41:11"/>
    <m/>
    <m/>
    <d v="1899-12-30T03:22:00"/>
    <x v="2"/>
    <s v="3:22"/>
    <m/>
    <s v="Urgencia"/>
    <s v="PASADO A QA"/>
    <x v="7"/>
    <x v="6"/>
    <x v="0"/>
    <x v="1"/>
  </r>
  <r>
    <x v="1"/>
    <x v="14"/>
    <s v="CargaAS400CotizadorSeguroHogar"/>
    <x v="10"/>
    <n v="6088"/>
    <x v="1"/>
    <x v="4"/>
    <s v="BCI"/>
    <x v="4"/>
    <s v="SEBASTIAN GONZALEZ"/>
    <s v="Respaldar todo el contenido de carpeta de destino y la configuración de la tarea programada. Luego seguir los Siguientes pasos: 1.- Bajar fuentes de SVN y compilar solución. Copiar compilado (release) a carpeta destino, no sobrescribir con_carga_hoga..."/>
    <s v="Seguir los Siguientes instrucciones: 1.-Ejecutar los script &amp;quot;sp_sel_datos_poliza.sql&amp;quot; y &amp;quot;SP_SEL_PLANPAGO.sql&amp;quot; de la carpeta de SVN en base de datos Q11, esquema ADMHOGAR. En caso de ROLLBACK ejjecutar script &amp;quot;Rollback.sql&amp;quot;"/>
    <x v="0"/>
    <s v="NO"/>
    <s v="https://svn.bciseguros.cl/svn/Repositorio_Principal/BCI/CONSOLAS/CargaAS400CotizadorSeguroHogar/branches/V1.4.7/Fuentes"/>
    <m/>
    <m/>
    <d v="2021-01-25T15:44:51"/>
    <d v="2021-01-25T18:00:18"/>
    <d v="2021-02-02T12:04:11"/>
    <m/>
    <m/>
    <d v="1899-12-30T02:15:00"/>
    <x v="2"/>
    <s v="2:15"/>
    <m/>
    <s v="Normal"/>
    <s v="PASADO A QA"/>
    <x v="2"/>
    <x v="2"/>
    <x v="0"/>
    <x v="1"/>
  </r>
  <r>
    <x v="1"/>
    <x v="2"/>
    <s v="Soapbancoestado"/>
    <x v="2"/>
    <n v="6090"/>
    <x v="0"/>
    <x v="0"/>
    <s v="ZENIT"/>
    <x v="0"/>
    <s v="BARBARA CABEZAS"/>
    <s v="Seguir los siguientes pasos 1)Respaldar destino 2)Agregar o modificar las siguientes KEY del webconfig dentro &amp;lt;system.web&amp;gt;: &amp;lt;system.web&amp;gt; &amp;lt;customErrors mode=&amp;quot;RemoteOnly&amp;quot; defaultRedirect=&amp;quot;Error.aspx&amp;quot;&amp;gt; &amp;lt;error status..."/>
    <m/>
    <x v="0"/>
    <s v="NO"/>
    <s v="https://svn.bciseguros.cl/svn/Repositorio_Principal/ZENIT/IIS/WEB/SOAPBCOESTADO/branches/V3.2"/>
    <m/>
    <m/>
    <d v="2021-01-25T16:10:15"/>
    <d v="2021-01-25T16:53:26"/>
    <m/>
    <m/>
    <m/>
    <d v="1899-12-30T00:43:00"/>
    <x v="2"/>
    <s v="0:43"/>
    <d v="1899-12-30T00:00:00"/>
    <s v="Normal"/>
    <s v="PASADO A QA"/>
    <x v="2"/>
    <x v="2"/>
    <x v="1"/>
    <x v="0"/>
  </r>
  <r>
    <x v="1"/>
    <x v="116"/>
    <s v="Centralizaci&amp;amp;amp;amp;amp;amp;amp;oacute;n de Reprogramaciones"/>
    <x v="4"/>
    <n v="6087"/>
    <x v="1"/>
    <x v="1"/>
    <s v="BCI"/>
    <x v="0"/>
    <s v="PRISCILLA FUENTEALBA"/>
    <s v="favor confirmar al 9 9955 2004  o correo   externo.cristian.alarcon@bciseguros.com Cristian Alarcón gracias"/>
    <s v="Se debe pasar después del horario de trabajo"/>
    <x v="0"/>
    <s v="NO"/>
    <m/>
    <m/>
    <m/>
    <d v="2021-01-25T15:26:42"/>
    <d v="2021-01-25T15:30:35"/>
    <d v="2021-01-25T15:35:45"/>
    <m/>
    <m/>
    <d v="1899-12-30T00:03:00"/>
    <x v="2"/>
    <s v="0:3"/>
    <m/>
    <s v="Normal"/>
    <s v="PASADO A QA"/>
    <x v="3"/>
    <x v="3"/>
    <x v="0"/>
    <x v="1"/>
  </r>
  <r>
    <x v="1"/>
    <x v="117"/>
    <s v="MANTENEDOR PLANES DE PAGO VIDA"/>
    <x v="9"/>
    <n v="6069"/>
    <x v="1"/>
    <x v="3"/>
    <s v="BCI"/>
    <x v="0"/>
    <s v="MARCELA MUNOZ ALDANA"/>
    <s v="Instrucciones: REVISION SVN Nro: 64244. Fecha: 21/Ene/2021. Base de Datos: 1.- Respaldar de esquema Acsel el Packages: ACSEL.PKG_INCOBRABLE 2.- Ejecutar Script PKG_INCOBRABLE.pck Rollback Base de Datos: 1.- En caso de caída o error volver a la versi..."/>
    <s v="Instrucciones: REVISION SVN Nro: 64244. Fecha: 21/Ene/2021. Base de Datos: 1.- Respaldar de esquema Acsel el Packages: ACSEL.PKG_INCOBRABLE 2.- Ejecutar Script PKG_INCOBRABLE.pck Rollback Base de Datos: 1.- En caso de caída o error volver a la versi..."/>
    <x v="0"/>
    <s v="NO"/>
    <s v="https://svn.bciseguros.cl/svn/Repositorio_Principal/BCI/ACSELX/V6.0/branches/V6.0/Acselx/Acsel_6i"/>
    <m/>
    <m/>
    <d v="2021-01-21T16:37:54"/>
    <d v="2021-01-25T15:17:00"/>
    <d v="2021-01-28T12:11:37"/>
    <m/>
    <m/>
    <d v="1900-01-02T22:39:00"/>
    <x v="2"/>
    <s v="94:39"/>
    <m/>
    <s v="Normal"/>
    <s v="PASADO A QA"/>
    <x v="5"/>
    <x v="6"/>
    <x v="2"/>
    <x v="1"/>
  </r>
  <r>
    <x v="2"/>
    <x v="118"/>
    <s v="webdescuentosespeciales"/>
    <x v="6"/>
    <n v="5555"/>
    <x v="2"/>
    <x v="0"/>
    <s v="ZENIT"/>
    <x v="0"/>
    <s v="FELIPE ARANCIBIA"/>
    <s v="- Respaldar carpeta de destino - Copiar desde carpeta de origen a carpeta de destino, no copiar web.config - Agregar en archivo Web.config  cambiando las conexión según sea el ambiente (QA).  &amp;lt;add name=&amp;quot;ecmp-Zenit&amp;quot; connectionString=&amp;quot;D..."/>
    <m/>
    <x v="2"/>
    <m/>
    <s v="https://svn.bciseguros.cl/svn/Repositorio_Principal/BCI/IIS/WEB/webDescuentosEspeciales/branches/V2.4/"/>
    <m/>
    <m/>
    <d v="2020-11-17T11:34:25"/>
    <d v="2020-11-18T10:06:32"/>
    <m/>
    <m/>
    <m/>
    <d v="1899-12-30T22:32:00"/>
    <x v="1"/>
    <s v="22:32"/>
    <d v="1899-12-30T00:00:00"/>
    <s v="Normal"/>
    <s v="RECHAZADO"/>
    <x v="2"/>
    <x v="2"/>
    <x v="1"/>
    <x v="0"/>
  </r>
  <r>
    <x v="1"/>
    <x v="119"/>
    <s v="ApiModuloInformacionVida"/>
    <x v="1"/>
    <n v="6079"/>
    <x v="1"/>
    <x v="0"/>
    <s v="BCI"/>
    <x v="1"/>
    <s v="DIANA PACHECO"/>
    <s v="Instrucciones Relase/Componentes [NO REALIZAR EN QA, PASO DE RELEASE ES GESTIONADO POR JENKINS] 1) Respaldar sitio actual [NO REALIZAR EN QA, PASO DE RELEASE ES GESTIONADO POR JENKINS] 2) Copiar de origen a destino omitir web.confing [REALIZAR EN QA] ..."/>
    <s v="Tiene instrucciones a Base de Datos? Crear usuario USROVACL en Q01 y dar permisos de ejecucion sobre el procedimiento ACSEL.PRC_TRAER_ORDENCOMPRA” perteneciente al esquema ACSEL Si Esquema: ADMINFOVIDA SID: Q06 - Ejecutar scripts, enumerados en or..."/>
    <x v="0"/>
    <s v="SI"/>
    <s v="https://svn.bciseguros.cl/svn/integracion_continua/BCI/API/ApiModuloInformacionVida/branches/Linea Desarrollo"/>
    <m/>
    <m/>
    <d v="2021-01-22T15:27:48"/>
    <d v="2021-01-25T15:05:34"/>
    <d v="2021-01-25T15:22:07"/>
    <m/>
    <m/>
    <d v="1900-01-01T23:37:00"/>
    <x v="4"/>
    <s v="71:37"/>
    <n v="-44221.6403587963"/>
    <s v="Incidente"/>
    <s v="PASADO A QA"/>
    <x v="1"/>
    <x v="1"/>
    <x v="0"/>
    <x v="1"/>
  </r>
  <r>
    <x v="1"/>
    <x v="119"/>
    <s v="ApiControlAcceso"/>
    <x v="1"/>
    <n v="6078"/>
    <x v="1"/>
    <x v="0"/>
    <s v="BCI"/>
    <x v="1"/>
    <s v="DIANA PACHECO"/>
    <s v="Instrucciones Release/Componentes 1) Respaldar sitio actual 2) Copiar de origen a destino, omitir web.config y properties config En caso de error realizar rollback: a) Restaurar respaldo solicitado en punto 1"/>
    <s v="Tiene instrucciones a Base de Datos? Si Instrucciones BD: Base de datos: SID: Q11 Esquema: ADMPERFILES - Ejecutar scripts, enumerados en orden de ejecución favor iniciar desde el numero 3 en adelante, ubicados en la ruta SVN: &amp;quot;https://svn.bcisegur..."/>
    <x v="0"/>
    <s v="NO"/>
    <s v="https://svn.bciseguros.cl/svn/Repositorio_Principal/BCI/IIS/WS/ApiControlAcceso/branches/LineaDesarrollo"/>
    <m/>
    <m/>
    <d v="2021-01-22T15:05:00"/>
    <d v="2021-01-25T15:04:57"/>
    <d v="2021-01-25T15:20:05"/>
    <m/>
    <m/>
    <d v="1900-01-01T23:59:00"/>
    <x v="4"/>
    <s v="71:59"/>
    <n v="-44221.63894675926"/>
    <s v="Incidente"/>
    <s v="PASADO A QA"/>
    <x v="1"/>
    <x v="1"/>
    <x v="0"/>
    <x v="1"/>
  </r>
  <r>
    <x v="1"/>
    <x v="91"/>
    <s v="https://www.zenitseguros.cl/"/>
    <x v="11"/>
    <n v="6085"/>
    <x v="1"/>
    <x v="8"/>
    <s v="ZENIT"/>
    <x v="0"/>
    <s v="DIANA PACHECO"/>
    <s v="1-Respaldar sitio actual. 2-Copiar contenido del origen del svn al destino carpeta raíz /wp-content/themes/themes/zenit/ En caso de falla. Reestablecer sitio del punto 1."/>
    <s v="No Aplica"/>
    <x v="0"/>
    <s v="NO"/>
    <s v="https://svn.bciseguros.cl/svn/Repositorio_Principal/ZENIT/IIS/WEB/WebZENITSeguros/branches/V2.4/Fuentes/wp-content/themes/zenit"/>
    <m/>
    <m/>
    <d v="2021-01-25T14:33:25"/>
    <d v="2021-01-25T14:51:23"/>
    <d v="2021-01-26T12:49:31"/>
    <m/>
    <m/>
    <d v="1899-12-30T00:17:00"/>
    <x v="2"/>
    <s v="0:17"/>
    <m/>
    <s v="Normal"/>
    <s v="PASADO A QA"/>
    <x v="7"/>
    <x v="6"/>
    <x v="1"/>
    <x v="1"/>
  </r>
  <r>
    <x v="3"/>
    <x v="107"/>
    <s v="ApiCotMulRamo"/>
    <x v="17"/>
    <n v="5772"/>
    <x v="2"/>
    <x v="0"/>
    <s v="BCI"/>
    <x v="0"/>
    <s v="SILVANA LANDAETA"/>
    <s v="- Respaldar sitio en destino - Copiar de Origen a destino, excepción web.config, Log y Documentos - En base de datos q16, esquema ADMCMR los siguientes script: (https://svn.bciseguros.cl/svn/integracion_continua/BCI/API/ApiCotMulRamo/branches/Linea Desa..."/>
    <m/>
    <x v="2"/>
    <m/>
    <s v="https://svn.bciseguros.cl/svn/integracion_continua/BCI/API/ApiCotMulRamo/branches/Linea Desarrollo/Fuentes/WebApiCotMultiRamo"/>
    <m/>
    <m/>
    <d v="2020-12-14T17:53:09"/>
    <d v="2020-12-15T10:07:47"/>
    <m/>
    <m/>
    <m/>
    <d v="1899-12-30T16:14:00"/>
    <x v="2"/>
    <s v="16:14"/>
    <d v="1899-12-30T00:00:00"/>
    <s v="Normal"/>
    <s v="RECHAZADO"/>
    <x v="2"/>
    <x v="2"/>
    <x v="0"/>
    <x v="0"/>
  </r>
  <r>
    <x v="1"/>
    <x v="116"/>
    <s v="Centralizaci&amp;amp;amp;amp;amp;amp;oacute;n de Reprogramaciones"/>
    <x v="4"/>
    <n v="6084"/>
    <x v="0"/>
    <x v="1"/>
    <s v="BCI"/>
    <x v="0"/>
    <s v="PRISCILLA FUENTEALBA"/>
    <s v="favor confirmar al 9 9955 2004  o correo   externo.cristian.alarcon@bciseguros.com Cristian Alarcón gracias"/>
    <m/>
    <x v="0"/>
    <s v="NO"/>
    <m/>
    <m/>
    <m/>
    <d v="2021-01-25T12:56:49"/>
    <d v="2021-01-25T13:18:55"/>
    <m/>
    <m/>
    <m/>
    <d v="1899-12-30T00:22:00"/>
    <x v="2"/>
    <s v="0:22"/>
    <m/>
    <s v="Normal"/>
    <s v="PASADO A QA"/>
    <x v="3"/>
    <x v="3"/>
    <x v="0"/>
    <x v="0"/>
  </r>
  <r>
    <x v="1"/>
    <x v="120"/>
    <s v="Actualizacion tipo de negocio"/>
    <x v="3"/>
    <n v="6083"/>
    <x v="1"/>
    <x v="1"/>
    <s v="BCI"/>
    <x v="0"/>
    <s v="ALEXIA REYES"/>
    <s v="Pasar los objetos indicados desde biblioteca UGDSMMJ0 en ELKAN hacia biblioteca LEUGSIO en AS/400 QA Concorde (BCI Generales)"/>
    <m/>
    <x v="3"/>
    <s v="NO"/>
    <m/>
    <m/>
    <m/>
    <d v="2021-01-25T12:46:26"/>
    <d v="2021-01-25T13:17:29"/>
    <d v="2021-02-05T10:43:35"/>
    <m/>
    <m/>
    <d v="1899-12-30T00:31:00"/>
    <x v="2"/>
    <s v="0:31"/>
    <m/>
    <s v="Normal"/>
    <s v="PASADO A QA"/>
    <x v="3"/>
    <x v="3"/>
    <x v="0"/>
    <x v="0"/>
  </r>
  <r>
    <x v="1"/>
    <x v="57"/>
    <s v="AccesoCotizadores"/>
    <x v="17"/>
    <n v="6080"/>
    <x v="1"/>
    <x v="0"/>
    <s v="BCI"/>
    <x v="1"/>
    <s v="SILVANA LANDAETA"/>
    <s v="(ya puesto en QA, paso para regularizar)  Web - Respaldar sitio en destino. - Copiar de origen a destino, excepción de web.config."/>
    <m/>
    <x v="0"/>
    <s v="SI"/>
    <s v="https://svn.bciseguros.cl/svn/integracion_continua/BCI/WEB/Accesocotizadores/branches/Linea Desarrollo"/>
    <m/>
    <m/>
    <d v="2021-01-25T10:03:00"/>
    <d v="2021-01-25T12:07:11"/>
    <d v="2021-01-25T12:37:35"/>
    <m/>
    <m/>
    <d v="1899-12-30T02:04:00"/>
    <x v="2"/>
    <s v="2:4"/>
    <n v="-44221.526099537034"/>
    <s v="Incidente"/>
    <s v="PASADO A QA"/>
    <x v="2"/>
    <x v="2"/>
    <x v="0"/>
    <x v="0"/>
  </r>
  <r>
    <x v="1"/>
    <x v="93"/>
    <s v="Sitio Corporativo - Bciseguros.cl"/>
    <x v="11"/>
    <n v="6076"/>
    <x v="1"/>
    <x v="8"/>
    <s v="BCI"/>
    <x v="0"/>
    <s v="DIANA PACHECO"/>
    <s v="1-Respaldar sitio actual. 2-Copiar contenido del origen del svn al destino carpeta raíz /wp-content/themes/bciseguroscorp-theme En caso de falla. Ejecutar respaldo del paso 1."/>
    <s v="No Aplica"/>
    <x v="0"/>
    <s v="NO"/>
    <s v="https://svn.bciseguros.cl/svn/Repositorio_Principal/BCI/IIS/WEB/WebBCISeguros/branches/V3.5/Fuentes/wp-content/themes/bciseguroscorp-theme"/>
    <m/>
    <m/>
    <d v="2021-01-22T13:54:05"/>
    <d v="2021-01-25T12:05:57"/>
    <d v="2021-01-26T12:53:04"/>
    <m/>
    <m/>
    <d v="1900-01-01T22:11:00"/>
    <x v="2"/>
    <s v="70:11"/>
    <m/>
    <s v="Normal"/>
    <s v="PASADO A QA"/>
    <x v="7"/>
    <x v="6"/>
    <x v="0"/>
    <x v="1"/>
  </r>
  <r>
    <x v="1"/>
    <x v="2"/>
    <s v="ApiSoapBCI.bciseguros.cl"/>
    <x v="2"/>
    <n v="6082"/>
    <x v="1"/>
    <x v="0"/>
    <s v="BCI"/>
    <x v="2"/>
    <s v="SEBASTIAN REALE"/>
    <s v="Seguir las Siguientes Instrucciones 1) Respaldar destino 2) Copiar de Origen a Destino Exceptuando Webconfig 3) En caso de rollback restituir el respaldo realizado en paso 1 4) Reciclar Pool"/>
    <m/>
    <x v="0"/>
    <s v="SI"/>
    <s v="https://svn.bciseguros.cl/svn/integracion_continua/BCI/API/ApiSoapBci/branches/Linea_Desarrollo"/>
    <m/>
    <m/>
    <d v="2021-01-25T11:38:47"/>
    <d v="2021-01-25T11:39:33"/>
    <d v="2021-01-25T11:55:29"/>
    <m/>
    <m/>
    <d v="1899-12-30T00:00:00"/>
    <x v="2"/>
    <s v="0:0"/>
    <m/>
    <s v="Normal"/>
    <s v="PASADO A QA"/>
    <x v="2"/>
    <x v="2"/>
    <x v="0"/>
    <x v="0"/>
  </r>
  <r>
    <x v="2"/>
    <x v="121"/>
    <s v="apitarificarhogar"/>
    <x v="17"/>
    <n v="5562"/>
    <x v="2"/>
    <x v="0"/>
    <s v="BCI"/>
    <x v="4"/>
    <s v="SILVANA LANDAETA"/>
    <s v="(Sitio web ya esta en QA, solo ejecutar Script BASE DE DATOS) //WEB - Crear sitio en destino, framework 4 integrado, con el nombre &amp;quot;ApiTarificarHogar&amp;quot; - Solo DNS interno - Copiar de origen a destino - Modificar en appsettings del  web.config, l..."/>
    <m/>
    <x v="5"/>
    <m/>
    <s v="https://svn.bciseguros.cl/svn/integracion_continua/BCI/API/ApiTarificarHogar/branches/V1.0"/>
    <m/>
    <m/>
    <d v="2020-11-17T13:23:19"/>
    <d v="2020-11-18T17:38:31"/>
    <m/>
    <m/>
    <m/>
    <d v="1899-12-31T04:15:00"/>
    <x v="1"/>
    <s v="28:15"/>
    <d v="1899-12-30T00:00:00"/>
    <s v="Normal"/>
    <s v="RECHAZADO"/>
    <x v="2"/>
    <x v="2"/>
    <x v="0"/>
    <x v="0"/>
  </r>
  <r>
    <x v="1"/>
    <x v="84"/>
    <s v="Calculo de Reaseguros"/>
    <x v="3"/>
    <n v="6075"/>
    <x v="1"/>
    <x v="1"/>
    <s v="BCI"/>
    <x v="0"/>
    <s v="ALEXIA REYES"/>
    <s v="Pasar los objetos indicados desde biblioteca UGDSMMJ0 en ELKAN hacia biblioteca LEUGSIO en AS/400 QA Concorde (BCI Generales)"/>
    <m/>
    <x v="0"/>
    <s v="NO"/>
    <m/>
    <m/>
    <m/>
    <d v="2021-01-22T13:35:11"/>
    <d v="2021-01-25T11:12:23"/>
    <d v="2021-02-05T10:23:45"/>
    <m/>
    <m/>
    <d v="1900-01-01T21:37:00"/>
    <x v="2"/>
    <s v="69:37"/>
    <m/>
    <s v="Normal"/>
    <s v="PASADO A QA"/>
    <x v="3"/>
    <x v="3"/>
    <x v="0"/>
    <x v="0"/>
  </r>
  <r>
    <x v="1"/>
    <x v="2"/>
    <s v="SOAPWEB"/>
    <x v="2"/>
    <n v="6073"/>
    <x v="1"/>
    <x v="0"/>
    <s v="BCI"/>
    <x v="4"/>
    <s v="LORETO URZUA"/>
    <s v="Seguir las Siguientes instrucciones  1)Respaldar destino 2)Copiar de Origen a Destino Exceptuando webconfig 4)Reciclar Pool 5)En caso de rollback restituir respaldo de paso 1"/>
    <m/>
    <x v="0"/>
    <s v="NO"/>
    <s v="https://svn.bciseguros.cl/svn/Repositorio_Principal/BCI/IIS/WEB/SOAPWEB/branches/V14.8"/>
    <m/>
    <m/>
    <d v="2021-01-22T10:37:14"/>
    <d v="2021-01-22T10:57:33"/>
    <d v="2021-01-22T12:06:30"/>
    <m/>
    <m/>
    <d v="1899-12-30T00:20:00"/>
    <x v="4"/>
    <s v="0:20"/>
    <m/>
    <s v="Normal"/>
    <s v="PASADO A QA"/>
    <x v="2"/>
    <x v="2"/>
    <x v="0"/>
    <x v="0"/>
  </r>
  <r>
    <x v="2"/>
    <x v="121"/>
    <s v="apitarificarhogar"/>
    <x v="17"/>
    <n v="5535"/>
    <x v="2"/>
    <x v="0"/>
    <s v="BCI"/>
    <x v="4"/>
    <s v="SILVANA LANDAETA"/>
    <s v="(Sitio web ya esta en QA, solo ejecutar Script BASE DE DATOS) //WEB - Crear sitio en destino, framework 4 integrado, con el nombre &amp;quot;ApiTarificarHogar&amp;quot; - Solo DNS interno - Copiar de origen a destino - Modificar en appsettings del  web.config, l..."/>
    <m/>
    <x v="6"/>
    <m/>
    <s v="https://svn.bciseguros.cl/svn/integracion_continua/BCI/API/ApiTarificarHogar/branches/V1.0"/>
    <m/>
    <m/>
    <d v="2020-11-13T10:46:43"/>
    <d v="2020-11-17T10:44:47"/>
    <m/>
    <m/>
    <m/>
    <d v="1900-01-02T23:58:00"/>
    <x v="4"/>
    <s v="95:58"/>
    <d v="1899-12-30T00:00:00"/>
    <s v="Normal"/>
    <s v="RECHAZADO"/>
    <x v="2"/>
    <x v="2"/>
    <x v="0"/>
    <x v="0"/>
  </r>
  <r>
    <x v="1"/>
    <x v="122"/>
    <s v="ApiOfVirtual"/>
    <x v="1"/>
    <n v="6072"/>
    <x v="1"/>
    <x v="0"/>
    <s v="BCI"/>
    <x v="5"/>
    <s v="DIANA PACHECO"/>
    <s v="1) Reespaldar sitio actual 2) Copiar de origen a destino, omitir web.confing * RollBack Reestaurar respaldo solicitado en punto 1"/>
    <s v="NO APLICAR EN QA PASO POR JENKINS, SOLO EJECUTAR EN PRODUCCION. Tiene instrucciones a Base de Datos? Si Base de datos: P02 - ADMOFVIR - Ejecutar Scripts en el orden en que se encuentran enumerados en la ruta: &amp;quot;https://svn.bciseguros.cl/svn/integ..."/>
    <x v="0"/>
    <s v="SI"/>
    <s v="https://svn.bciseguros.cl/svn/integracion_continua/BCI/API/ApiOfVirtual/branches/Linea Desarrollo"/>
    <m/>
    <m/>
    <d v="2021-01-21T19:13:56"/>
    <d v="2021-01-22T09:39:46"/>
    <d v="2021-01-22T09:43:51"/>
    <m/>
    <m/>
    <d v="1899-12-30T14:25:00"/>
    <x v="3"/>
    <s v="14:25"/>
    <n v="-44218.405451388891"/>
    <s v="Urgencia"/>
    <s v="PASADO A QA"/>
    <x v="1"/>
    <x v="1"/>
    <x v="0"/>
    <x v="1"/>
  </r>
  <r>
    <x v="1"/>
    <x v="122"/>
    <s v="OficinaVirtual"/>
    <x v="1"/>
    <n v="6071"/>
    <x v="1"/>
    <x v="0"/>
    <s v="BCI"/>
    <x v="5"/>
    <s v="DIANA PACHECO"/>
    <s v="[NO EJECUTAR INSTRUCCIONES EN QA, SOLUCION ES CARGADA POR INTEGRACION CONTINUA UTILIZANDO JENKINS] Instrucciones Relase/Componentes 1) Respaldar sitio actual 2) Copiar de origen a destino omitir web.confing y properties.config 3)* RollBack Reestablecer..."/>
    <s v="No aplica."/>
    <x v="0"/>
    <s v="SI"/>
    <s v="https://svn.bciseguros.cl/svn/integracion_continua/BCI/WEB/OficinaVirtual/branches/Linea Desarrollo"/>
    <m/>
    <m/>
    <d v="2021-01-21T19:02:39"/>
    <d v="2021-01-22T09:39:29"/>
    <d v="2021-01-22T09:41:34"/>
    <m/>
    <m/>
    <d v="1899-12-30T14:36:00"/>
    <x v="4"/>
    <s v="14:36"/>
    <m/>
    <s v="Urgencia"/>
    <s v="PASADO A QA"/>
    <x v="1"/>
    <x v="1"/>
    <x v="0"/>
    <x v="1"/>
  </r>
  <r>
    <x v="1"/>
    <x v="123"/>
    <s v="Mantenci&amp;amp;oacute;n al proceso DEV_PRIMA"/>
    <x v="33"/>
    <n v="6068"/>
    <x v="1"/>
    <x v="3"/>
    <s v="BCI"/>
    <x v="0"/>
    <s v="MARIA ELENA SORIANO"/>
    <s v="SVN: 64243 esquema ACSELX 1.- Respaldar Programa Fuente carga01.fmb Copiar los componentes  carga01.fmb                                          carga01.fmx 2.- En caso de Rollback restaurar programa respaldo carga01.fmb,"/>
    <m/>
    <x v="0"/>
    <s v="NO"/>
    <s v="https://svn.bciseguros.cl/svn/Repositorio_Principal/BCI/ACSELX/V6.0/branches/V6.0/Acselx/Acsel_6i"/>
    <m/>
    <m/>
    <d v="2021-01-21T16:27:16"/>
    <d v="2021-01-22T09:09:21"/>
    <d v="2021-01-25T10:13:24"/>
    <m/>
    <m/>
    <d v="1899-12-30T16:42:00"/>
    <x v="4"/>
    <s v="16:42"/>
    <m/>
    <s v="Normal"/>
    <s v="PASADO A QA"/>
    <x v="5"/>
    <x v="6"/>
    <x v="2"/>
    <x v="0"/>
  </r>
  <r>
    <x v="1"/>
    <x v="115"/>
    <s v="Web Corporativa 3.0 - Portal Cliente"/>
    <x v="11"/>
    <n v="6070"/>
    <x v="0"/>
    <x v="0"/>
    <s v="BCI"/>
    <x v="7"/>
    <s v="SUSANA TELLO"/>
    <s v="1-Respaldar sitio actual. 2-Actualizar la key del properties: UrlApiWebColectivo Dejar valor apuntando a QA &amp;lt;add key=&amp;quot;UrlApiWebColectivo&amp;quot; value=&amp;quot;https://apiwebcolectivo.qa.bciseguros.cl/&amp;quot; /&amp;gt; 2-Copiar de la ruta del svn /relea..."/>
    <s v="No Aplica"/>
    <x v="0"/>
    <s v="NO"/>
    <s v="https://svn.bciseguros.cl/svn/Repositorio_Principal/BCI/IIS/WEB/Clientes/branches/V4.4/Release"/>
    <m/>
    <m/>
    <d v="2021-01-21T17:31:31"/>
    <d v="2021-01-21T17:52:42"/>
    <m/>
    <m/>
    <m/>
    <d v="1899-12-30T00:21:00"/>
    <x v="3"/>
    <s v="0:21"/>
    <m/>
    <s v="Normal"/>
    <s v="PASADO A QA"/>
    <x v="7"/>
    <x v="6"/>
    <x v="0"/>
    <x v="1"/>
  </r>
  <r>
    <x v="1"/>
    <x v="57"/>
    <s v="AccesoCotizadores"/>
    <x v="17"/>
    <n v="6063"/>
    <x v="1"/>
    <x v="0"/>
    <s v="BCI"/>
    <x v="5"/>
    <s v="SILVANA LANDAETA"/>
    <s v="(Ya puesto en QA) Web - Respaldar sitio en destino. - Copiar de origen a destino, excepción de web.config."/>
    <m/>
    <x v="0"/>
    <s v="SI"/>
    <s v="https://svn.bciseguros.cl/svn/integracion_continua/BCI/WEB/Accesocotizadores/branches/Linea Desarrollo"/>
    <m/>
    <m/>
    <d v="2021-01-21T13:10:29"/>
    <d v="2021-01-21T15:59:45"/>
    <d v="2021-01-21T16:03:06"/>
    <m/>
    <m/>
    <d v="1899-12-30T02:49:00"/>
    <x v="3"/>
    <s v="2:49"/>
    <m/>
    <s v="Urgencia"/>
    <s v="PASADO A QA"/>
    <x v="2"/>
    <x v="2"/>
    <x v="0"/>
    <x v="0"/>
  </r>
  <r>
    <x v="1"/>
    <x v="108"/>
    <s v="CotizadorTransporte"/>
    <x v="17"/>
    <n v="6062"/>
    <x v="1"/>
    <x v="0"/>
    <s v="BCI"/>
    <x v="5"/>
    <s v="SILVANA LANDAETA"/>
    <s v="(ya puesto en QA) web - Respaldar sitio en destino - Copiar de origen a destino, excepción de Configuración, web.config, NLog.config y Log"/>
    <m/>
    <x v="0"/>
    <s v="SI"/>
    <s v="https://svn.bciseguros.cl/svn/integracion_continua/BCI/WEB/CotizadorTransporte/branches/Linea_Desarrollo"/>
    <m/>
    <m/>
    <d v="2021-01-21T12:56:03"/>
    <d v="2021-01-21T15:59:29"/>
    <d v="2021-01-21T16:06:07"/>
    <m/>
    <m/>
    <d v="1899-12-30T03:03:00"/>
    <x v="3"/>
    <s v="3:3"/>
    <m/>
    <s v="Urgencia"/>
    <s v="PASADO A QA"/>
    <x v="2"/>
    <x v="2"/>
    <x v="0"/>
    <x v="0"/>
  </r>
  <r>
    <x v="1"/>
    <x v="2"/>
    <s v="RNVM"/>
    <x v="2"/>
    <n v="6054"/>
    <x v="1"/>
    <x v="2"/>
    <s v="ZENIT"/>
    <x v="4"/>
    <s v="LORETO URZUA"/>
    <m/>
    <s v="Seguir los siguientes pasos: 1)Solicitar a Favio Andrade (ya coordinado) la migración de 2 SP desde la Zp02 a SOAP1 - ADMSOAPZ: Nombre SP:      SP_SEL_MVSOAP_OP SP_SEL_MV_DATOS_PERSONA_OP"/>
    <x v="0"/>
    <s v="NO"/>
    <s v="https://svn.bciseguros.cl/svn/Repositorio_Principal/ZENIT/IIS/WEB/SOAPWEB/branches/V10.9"/>
    <m/>
    <m/>
    <d v="2021-01-20T16:28:03"/>
    <d v="2021-01-21T15:32:49"/>
    <d v="2021-01-21T17:24:39"/>
    <m/>
    <m/>
    <d v="1899-12-30T23:04:00"/>
    <x v="3"/>
    <s v="23:4"/>
    <m/>
    <s v="Normal"/>
    <s v="PASADO A QA"/>
    <x v="2"/>
    <x v="2"/>
    <x v="1"/>
    <x v="1"/>
  </r>
  <r>
    <x v="1"/>
    <x v="2"/>
    <s v="http://soapweb.qa.zenitseguros.cl"/>
    <x v="2"/>
    <n v="6067"/>
    <x v="1"/>
    <x v="0"/>
    <s v="ZENIT"/>
    <x v="3"/>
    <s v="LORETO URZUA"/>
    <s v="Seguir las Siguientes instrucciones 1)Respaldar destino 2)Copiar de Origen a Destino Exceptuando webconfig 3)Reciclar Pool 4)En caso de rollback restituir respaldo de paso 1"/>
    <m/>
    <x v="0"/>
    <s v="NO"/>
    <s v="https://svn.bciseguros.cl/svn/Repositorio_Principal/ZENIT/IIS/WEB/SOAPWEB/branches/V10.9"/>
    <m/>
    <m/>
    <d v="2021-01-21T15:11:31"/>
    <d v="2021-01-21T15:22:34"/>
    <d v="2021-01-21T17:25:19"/>
    <m/>
    <m/>
    <d v="1899-12-30T00:11:00"/>
    <x v="3"/>
    <s v="0:11"/>
    <n v="-44217.725914351853"/>
    <s v="Normal"/>
    <s v="PASADO A QA"/>
    <x v="2"/>
    <x v="2"/>
    <x v="1"/>
    <x v="0"/>
  </r>
  <r>
    <x v="1"/>
    <x v="124"/>
    <s v="WsTarifasCanalDirecto.bciseguros.cl"/>
    <x v="20"/>
    <n v="6066"/>
    <x v="1"/>
    <x v="0"/>
    <s v="BCI"/>
    <x v="0"/>
    <s v="FELIPE ARANCIBIA"/>
    <s v="Paso1: Respaldar directorio de destino. Paso2: Copiar desde Release en SVN todo y pegar y remplazar en directorio de destino. Paso3: Reciclar pool."/>
    <m/>
    <x v="0"/>
    <s v="NO"/>
    <s v="https://svn.bciseguros.cl/svn/Repositorio_Principal/BCI/IIS/WS/WsTarifasCanalDirecto/branches/V1.4.2/Fuentes/"/>
    <m/>
    <m/>
    <d v="2021-01-21T14:16:02"/>
    <d v="2021-01-21T15:10:25"/>
    <d v="2021-01-27T15:10:09"/>
    <m/>
    <m/>
    <d v="1899-12-30T00:54:00"/>
    <x v="3"/>
    <s v="0:54"/>
    <n v="-44223.632048611114"/>
    <s v="Normal"/>
    <s v="PASADO A QA"/>
    <x v="2"/>
    <x v="2"/>
    <x v="0"/>
    <x v="0"/>
  </r>
  <r>
    <x v="1"/>
    <x v="125"/>
    <s v="cotizadorsegurovida.bciseguros.cl"/>
    <x v="20"/>
    <n v="6065"/>
    <x v="1"/>
    <x v="0"/>
    <s v="BCI"/>
    <x v="6"/>
    <s v="MICHEL DELGADO"/>
    <s v="1.- Respaldar carpeta de destino 2.- Copiar desde contenido de carpeta Release desde SVN a carpeta de destino (No considerar carpeta bandeja ni archivo web config). 3.- Reciclar pool."/>
    <s v="/*NO REALIZAR ESTO SE ENCUENTRA EN qa EN PASO 6047*/ Ejecutar losl siguientes script • script.sql •       Procedimientos.sql • ConfiguracionConvenioACopiarTurismo.SQL • ConfiguracionConvenioACopiarEnfermedadesGraves.SQL  ubicados en directorio s..."/>
    <x v="0"/>
    <s v="NO"/>
    <s v="https://svn.bciseguros.cl/svn/Repositorio_Principal/BCI/IIS/WEB/cotizadorSeguroVida/branches/V2.9/Fuentes/"/>
    <m/>
    <m/>
    <d v="2021-01-21T13:48:31"/>
    <d v="2021-01-21T15:01:44"/>
    <d v="2021-01-21T15:03:48"/>
    <m/>
    <m/>
    <d v="1899-12-30T01:13:00"/>
    <x v="3"/>
    <s v="1:13"/>
    <m/>
    <s v="Normal"/>
    <s v="PASADO A QA"/>
    <x v="2"/>
    <x v="2"/>
    <x v="0"/>
    <x v="1"/>
  </r>
  <r>
    <x v="1"/>
    <x v="8"/>
    <s v="Anular masivamente boletas asociadas a ingresos erroneos"/>
    <x v="7"/>
    <n v="6064"/>
    <x v="0"/>
    <x v="1"/>
    <s v="BCI"/>
    <x v="2"/>
    <s v="CAROLINA PARRA"/>
    <s v="Pasar en consecuencia."/>
    <m/>
    <x v="0"/>
    <s v="NO"/>
    <m/>
    <m/>
    <m/>
    <d v="2021-01-21T13:30:01"/>
    <d v="2021-01-21T14:52:33"/>
    <m/>
    <m/>
    <m/>
    <d v="1899-12-30T01:22:00"/>
    <x v="3"/>
    <s v="1:22"/>
    <m/>
    <s v="Normal"/>
    <s v="PASADO A QA"/>
    <x v="3"/>
    <x v="3"/>
    <x v="0"/>
    <x v="0"/>
  </r>
  <r>
    <x v="1"/>
    <x v="6"/>
    <s v="WSIntegracionGO.bciseguros.cl"/>
    <x v="20"/>
    <n v="6045"/>
    <x v="0"/>
    <x v="0"/>
    <s v="BCI"/>
    <x v="0"/>
    <s v="FELIPE ARANCIBIA"/>
    <s v="Paso1: Respaldar directorio de destino. Paso2: Copiar desde Release en SVN todo y pegar y remplazar en directorio de destino. Paso3: en archivo web.config en seccion connectionStrings agregar la siguiente key existente en SVN Documentos, incoporar creden..."/>
    <s v="Paso1: Se solicita la ejecucion de los script, los que se encuentran en SVN script,  en bd Q11 bajo esquema ADMCVH en el siguiente orden: 1 Tablas.SQL 3 DML.SQL 5 Procedimientos.SQL Paso2: Importar/exportar registros de tabla INCENTIVO existente en D11 ..."/>
    <x v="0"/>
    <s v="NO"/>
    <s v="https://svn.bciseguros.cl/svn/Repositorio_Principal/BCI/IIS/WS/WSIntegracionGO/branches/V3.2/Fuentes"/>
    <m/>
    <m/>
    <d v="2021-01-19T17:56:38"/>
    <d v="2021-01-21T13:30:48"/>
    <m/>
    <m/>
    <m/>
    <d v="1899-12-31T19:34:00"/>
    <x v="3"/>
    <s v="43:34"/>
    <m/>
    <s v="Normal"/>
    <s v="PASADO A QA"/>
    <x v="2"/>
    <x v="2"/>
    <x v="0"/>
    <x v="1"/>
  </r>
  <r>
    <x v="1"/>
    <x v="115"/>
    <s v="apiwebcolectivo"/>
    <x v="11"/>
    <n v="6060"/>
    <x v="1"/>
    <x v="0"/>
    <s v="BCI"/>
    <x v="0"/>
    <s v="SUSANA TELLO"/>
    <s v="1-Respaldar sitio actual. 2-Descargar de la carpeta origen ruta  SVN /Release 3-Copiar de origen paso anterior al destino menos el archivo .webconfig"/>
    <s v="No Aplica"/>
    <x v="0"/>
    <s v="NO"/>
    <s v="https://svn.bciseguros.cl/svn/Repositorio_Principal/BCI/IIS/WS/ApiWebColectivo/branches/V1.6"/>
    <m/>
    <m/>
    <d v="2021-01-21T10:54:50"/>
    <d v="2021-01-21T13:18:16"/>
    <d v="2021-01-21T13:19:54"/>
    <m/>
    <m/>
    <d v="1899-12-30T02:23:00"/>
    <x v="3"/>
    <s v="2:23"/>
    <m/>
    <s v="Normal"/>
    <s v="PASADO A QA"/>
    <x v="7"/>
    <x v="6"/>
    <x v="0"/>
    <x v="1"/>
  </r>
  <r>
    <x v="1"/>
    <x v="71"/>
    <s v="Consola de Pago Bci"/>
    <x v="5"/>
    <n v="6056"/>
    <x v="1"/>
    <x v="4"/>
    <s v="BCI"/>
    <x v="1"/>
    <s v="JUAN PABLO VARGAS ORTIZ"/>
    <s v="Sin modificaciones en ambiente de QA Todo debe ser ejecutado en producción. - Los pasos a seguir se encuentran en el repositorio en la carpeta &amp;quot;Documentos&amp;quot; bajo el archivo &amp;quot;Re-Pasos a Producción ConsolaWsProcesoPago.docx&amp;quot; - Para pr..."/>
    <s v="N/A"/>
    <x v="0"/>
    <s v="NO"/>
    <s v="https://svn.bciseguros.cl/svn/Repositorio_Principal/BCI/CONSOLAS/ConsolaWsProcesoPago/branches/V1.4.1"/>
    <m/>
    <m/>
    <d v="2021-01-20T19:20:10"/>
    <d v="2021-01-21T12:11:30"/>
    <d v="2021-01-21T12:51:23"/>
    <m/>
    <m/>
    <d v="1899-12-30T16:51:00"/>
    <x v="3"/>
    <s v="16:51"/>
    <m/>
    <s v="Incidente"/>
    <s v="PASADO A QA"/>
    <x v="4"/>
    <x v="4"/>
    <x v="0"/>
    <x v="1"/>
  </r>
  <r>
    <x v="1"/>
    <x v="2"/>
    <s v="SOAPWEB"/>
    <x v="2"/>
    <n v="6059"/>
    <x v="1"/>
    <x v="0"/>
    <s v="BCI"/>
    <x v="4"/>
    <s v="LORETO URZUA"/>
    <s v="Seguir las Siguientes instrucciones  1)Respaldar destino 2)Copiar de Origen a Destino Exceptuando webconfig 4)Reciclar Pool 5)En caso de rollback restituir respaldo de paso 1"/>
    <m/>
    <x v="0"/>
    <s v="NO"/>
    <s v="https://svn.bciseguros.cl/svn/Repositorio_Principal/BCI/IIS/WEB/SOAPWEB/branches/V14.8"/>
    <m/>
    <m/>
    <d v="2021-01-21T10:10:13"/>
    <d v="2021-01-21T11:38:35"/>
    <d v="2021-01-21T17:25:00"/>
    <m/>
    <m/>
    <d v="1899-12-30T01:28:00"/>
    <x v="3"/>
    <s v="1:28"/>
    <m/>
    <s v="Normal"/>
    <s v="PASADO A QA"/>
    <x v="2"/>
    <x v="2"/>
    <x v="0"/>
    <x v="0"/>
  </r>
  <r>
    <x v="1"/>
    <x v="122"/>
    <s v="ApiOfVirtual"/>
    <x v="1"/>
    <n v="6058"/>
    <x v="1"/>
    <x v="0"/>
    <s v="BCI"/>
    <x v="0"/>
    <s v="DIANA PACHECO"/>
    <s v="[NO REALIZAR COPIA DE RELEASE YA QUE ES REALIZADA POR JENKINS] 1) Reespaldar sitio actual 2) Copiar de origen a destino, omitir web.confing [SOLO QA] 3) Actualizar cadena de conexion para apuntar al respectivo ambiente de QA * RollBack Reestaurar respa..."/>
    <s v="NO APLICAR EN QA PASO POR JENKINS, SOLO LIBERAR PASO. Tiene instrucciones a Base de Datos? Si Base de datos: Q02 - ADMOFVIR - Ejecutar Scripts en el orden en que se encuentran enumerados en la ruta: &amp;quot;~Script/V3.9/Actualizacion/ADMOFVIR&amp;quot; - Ca..."/>
    <x v="0"/>
    <s v="SI"/>
    <s v="https://svn.bciseguros.cl/svn/integracion_continua/BCI/API/ApiOfVirtual/trunk"/>
    <m/>
    <m/>
    <d v="2021-01-20T19:44:35"/>
    <d v="2021-01-21T11:33:20"/>
    <d v="2021-01-21T14:40:05"/>
    <m/>
    <m/>
    <d v="1899-12-30T15:48:00"/>
    <x v="3"/>
    <s v="15:48"/>
    <m/>
    <s v="Normal"/>
    <s v="PASADO A QA"/>
    <x v="1"/>
    <x v="1"/>
    <x v="0"/>
    <x v="1"/>
  </r>
  <r>
    <x v="1"/>
    <x v="122"/>
    <s v="OficinaVirtual"/>
    <x v="1"/>
    <n v="6057"/>
    <x v="1"/>
    <x v="0"/>
    <s v="BCI"/>
    <x v="0"/>
    <s v="DIANA PACHECO"/>
    <s v="[NO EJECUTAR INSTRUCCIONES EN QA, SOLUCION ES CARGADA POR INTEGRACION CONTINUA UTILIZANDO JENKINS] Instrucciones Relase/Componentes 1) Respaldar sitio actual 2) Copiar de origen a destino omitir web.confing y properties.config 3)* RollBack Reestablec..."/>
    <s v="No aplica."/>
    <x v="0"/>
    <s v="SI"/>
    <s v="https://svn.bciseguros.cl/svn/integracion_continua/BCI/WEB/OficinaVirtual/trunk"/>
    <m/>
    <m/>
    <d v="2021-01-20T19:39:29"/>
    <d v="2021-01-21T11:33:04"/>
    <d v="2021-01-21T14:33:44"/>
    <m/>
    <m/>
    <d v="1899-12-30T15:53:00"/>
    <x v="0"/>
    <s v="15:53"/>
    <n v="-44217.606759259259"/>
    <s v="Normal"/>
    <s v="PASADO A QA"/>
    <x v="1"/>
    <x v="1"/>
    <x v="0"/>
    <x v="1"/>
  </r>
  <r>
    <x v="1"/>
    <x v="115"/>
    <s v="Web Corporativa 3.0 - Portal Cliente"/>
    <x v="11"/>
    <n v="6061"/>
    <x v="1"/>
    <x v="0"/>
    <s v="BCI"/>
    <x v="0"/>
    <s v="SUSANA TELLO"/>
    <s v="1-Respaldar sitio actual. 2-Copiar de la ruta del svn  /release al destino excepto archivo .config y properties.config"/>
    <s v="No Aplica"/>
    <x v="0"/>
    <s v="NO"/>
    <s v="https://svn.bciseguros.cl/svn/Repositorio_Principal/BCI/IIS/WEB/Clientes/branches/V4.4"/>
    <m/>
    <m/>
    <d v="2021-01-21T11:02:22"/>
    <d v="2021-01-21T11:22:00"/>
    <d v="2021-01-21T12:59:33"/>
    <m/>
    <m/>
    <d v="1899-12-30T00:19:00"/>
    <x v="3"/>
    <s v="0:19"/>
    <n v="-44217.541354166664"/>
    <s v="Normal"/>
    <s v="PASADO A QA"/>
    <x v="7"/>
    <x v="6"/>
    <x v="0"/>
    <x v="1"/>
  </r>
  <r>
    <x v="1"/>
    <x v="126"/>
    <s v="CargaArchivosWalmart"/>
    <x v="23"/>
    <n v="6055"/>
    <x v="1"/>
    <x v="4"/>
    <s v="BCI"/>
    <x v="5"/>
    <s v="YESSENIA MABEL CARRENO DIAZ"/>
    <s v="Seguir los siguientes pasos 1) Instalar nueva consola desde carpeta release svn 2) Crear tarea configurar ejecución diaria de lun a dom a las 07:00hrs hasta el 1 de febrero 2021 y privilegios de creación de archivos por log 3) Iniciar la tarea"/>
    <s v="Seguir los siguientes pasos (no hay ambiente QA en SQL SERVER) 1) Ejecutar script de la carpeta SVN V1.0/Script: SP_Walmart_Generacion_Asegurado.sql, SP_Walmart_Generacion_Titular.sql, SP_Walmart_Generacion_Vehiculo.sql Rollback: 1) Ejecutar rollback.sql"/>
    <x v="26"/>
    <s v="SI"/>
    <s v="https://svn.bciseguros.cl/svn/integracion_continua/BCI/CONSOLAS/CargaArchivosWalmart/branches/V1.0"/>
    <m/>
    <m/>
    <d v="2021-01-20T18:06:37"/>
    <d v="2021-01-21T11:13:27"/>
    <d v="2021-01-21T11:30:02"/>
    <m/>
    <m/>
    <d v="1899-12-30T17:06:00"/>
    <x v="3"/>
    <s v="17:6"/>
    <m/>
    <s v="Urgencia"/>
    <s v="PASADO A QA"/>
    <x v="2"/>
    <x v="2"/>
    <x v="0"/>
    <x v="1"/>
  </r>
  <r>
    <x v="1"/>
    <x v="125"/>
    <s v="cotizadorsegurovida.bciseguros.cl"/>
    <x v="20"/>
    <n v="6047"/>
    <x v="0"/>
    <x v="0"/>
    <s v="BCI"/>
    <x v="7"/>
    <s v="FELIPE ARANCIBIA"/>
    <s v="1.- Respaldar carpeta de destino 2.- Copiar desde contenido de carpeta Release desde SVN a carpeta de destino (No considerar carpeta bandeja ni archivo web config). 3.- Reciclar pool."/>
    <s v="Ejecutar losl siguientes script • script.sql •       Procedimientos.sql • ConfiguracionConvenioACopiarTurismo.SQL • ConfiguracionConvenioACopiarEnfermedadesGraves.SQL  ubicados en directorio script de SVN en BD Q11 bajo esquema ADMACPE. En caso..."/>
    <x v="0"/>
    <s v="NO"/>
    <s v="https://svn.bciseguros.cl/svn/Repositorio_Principal/BCI/IIS/WEB/cotizadorSeguroVida/branches/V2.9/Fuentes/"/>
    <m/>
    <m/>
    <d v="2021-01-19T19:36:39"/>
    <d v="2021-01-21T09:00:37"/>
    <m/>
    <m/>
    <m/>
    <d v="1899-12-31T13:23:00"/>
    <x v="3"/>
    <s v="37:23"/>
    <m/>
    <s v="Normal"/>
    <s v="PASADO A QA"/>
    <x v="2"/>
    <x v="2"/>
    <x v="0"/>
    <x v="1"/>
  </r>
  <r>
    <x v="1"/>
    <x v="41"/>
    <s v="gestionoportunidades.bciseguros.cl"/>
    <x v="20"/>
    <n v="6046"/>
    <x v="0"/>
    <x v="0"/>
    <s v="BCI"/>
    <x v="0"/>
    <s v="FELIPE ARANCIBIA"/>
    <s v="Paso1: Respaldar directorio de destino. Paso2: Copiar desde Release en SVN todo y pegar y remplazar en directorio de destino. Paso3: Revisar cadenas de conexion en archivo web.config corregir cadenas que apunten a TEST11G deben apuntar a Q11. Paso4: Reci..."/>
    <s v="Paso1: Se solicita la ejecución de los script, los que se encuentran en SVN script, en bd Q11 bajo esquema ADMGESOP en el siguiente orden: 1 Tablas.SQL 2 Secuencias.SQL 3 DML.SQL 5 Procedimientos.SQL Paso2: Generar sinónimos y permisos de ejecución de..."/>
    <x v="0"/>
    <s v="NO"/>
    <s v="https://svn.bciseguros.cl/svn/Repositorio_Principal/BCI/IIS/WEB/GestionOportunidades/branches/V2.33/Fuentes/"/>
    <m/>
    <m/>
    <d v="2021-01-19T18:42:52"/>
    <d v="2021-01-21T08:54:25"/>
    <m/>
    <m/>
    <m/>
    <d v="1899-12-31T14:11:00"/>
    <x v="3"/>
    <s v="38:11"/>
    <m/>
    <s v="Normal"/>
    <s v="PASADO A QA"/>
    <x v="2"/>
    <x v="2"/>
    <x v="0"/>
    <x v="1"/>
  </r>
  <r>
    <x v="1"/>
    <x v="22"/>
    <s v="Endosos Web"/>
    <x v="12"/>
    <n v="6053"/>
    <x v="1"/>
    <x v="6"/>
    <s v="BCI"/>
    <x v="6"/>
    <s v="ALEXIA REYES"/>
    <s v="Eliminar todo lo que se encuentra en destino y pasar desde SVN a Destino"/>
    <m/>
    <x v="0"/>
    <s v="NO"/>
    <s v="https://svn.bciseguros.cl/svn/Repositorio_Principal/BCI/ANGULAR/EndososWeb/branches/V4.7/Release/QA"/>
    <m/>
    <m/>
    <d v="2021-01-20T15:59:11"/>
    <d v="2021-01-20T17:18:19"/>
    <d v="2021-01-21T15:21:41"/>
    <m/>
    <m/>
    <d v="1899-12-30T01:19:00"/>
    <x v="0"/>
    <s v="1:19"/>
    <n v="-44217.640057870369"/>
    <s v="Normal"/>
    <s v="PASADO A QA"/>
    <x v="0"/>
    <x v="0"/>
    <x v="0"/>
    <x v="0"/>
  </r>
  <r>
    <x v="1"/>
    <x v="2"/>
    <s v="Soapbancoestado"/>
    <x v="2"/>
    <n v="6050"/>
    <x v="1"/>
    <x v="0"/>
    <s v="ZENIT"/>
    <x v="0"/>
    <s v="SEBASTIAN REALE"/>
    <s v="Seguir los Siguientes pasos 1)Respaldar destino. 2)Copiar de origen a destino Exceptuando web.config y las carpetas \cajavecina -  \Impresion 4)reciclar pool."/>
    <m/>
    <x v="0"/>
    <s v="NO"/>
    <s v="https://svn.bciseguros.cl/svn/Repositorio_Principal/ZENIT/IIS/WEB/SOAPBCOESTADO/branches/V3.2"/>
    <m/>
    <m/>
    <d v="2021-01-20T09:20:59"/>
    <d v="2021-01-20T09:50:16"/>
    <d v="2021-01-20T15:26:43"/>
    <m/>
    <m/>
    <d v="1899-12-30T00:29:00"/>
    <x v="0"/>
    <s v="0:29"/>
    <m/>
    <s v="Normal"/>
    <s v="PASADO A QA"/>
    <x v="2"/>
    <x v="2"/>
    <x v="1"/>
    <x v="0"/>
  </r>
  <r>
    <x v="1"/>
    <x v="47"/>
    <s v="CotizadorIncendio.bciseguros.cl"/>
    <x v="17"/>
    <n v="6049"/>
    <x v="1"/>
    <x v="0"/>
    <s v="BCI"/>
    <x v="1"/>
    <s v="SILVANA LANDAETA"/>
    <s v="Web - Respaldar sitio en destino - Copiar de origen a destino, excepción de web.config, log y configuración ** Nro Incidente: 690"/>
    <m/>
    <x v="0"/>
    <s v="SI"/>
    <s v="https://svn.bciseguros.cl/svn/integracion_continua/BCI/WEB/CotizadorIncendio/branches/Linea Desarrollo"/>
    <m/>
    <m/>
    <d v="2021-01-20T08:50:56"/>
    <d v="2021-01-20T09:14:21"/>
    <d v="2021-01-20T10:15:08"/>
    <m/>
    <m/>
    <d v="1899-12-30T00:23:00"/>
    <x v="0"/>
    <s v="0:23"/>
    <m/>
    <s v="Incidente"/>
    <s v="PASADO A QA"/>
    <x v="2"/>
    <x v="2"/>
    <x v="0"/>
    <x v="0"/>
  </r>
  <r>
    <x v="1"/>
    <x v="22"/>
    <s v="Endosos Web"/>
    <x v="12"/>
    <n v="6048"/>
    <x v="0"/>
    <x v="6"/>
    <s v="BCI"/>
    <x v="6"/>
    <s v="ALEXIA REYES"/>
    <s v="Eliminar todo lo que se encuentra en destino y pasar desde SVN a Destino"/>
    <m/>
    <x v="0"/>
    <s v="NO"/>
    <s v="https://svn.bciseguros.cl/svn/Repositorio_Principal/BCI/ANGULAR/EndososWeb/branches/V4.7/Release/QA"/>
    <m/>
    <m/>
    <d v="2021-01-19T20:12:51"/>
    <d v="2021-01-20T08:01:47"/>
    <m/>
    <m/>
    <m/>
    <d v="1899-12-30T11:48:00"/>
    <x v="1"/>
    <s v="11:48"/>
    <d v="1899-12-30T00:00:00"/>
    <s v="Normal"/>
    <s v="PASADO A QA"/>
    <x v="0"/>
    <x v="0"/>
    <x v="0"/>
    <x v="0"/>
  </r>
  <r>
    <x v="1"/>
    <x v="127"/>
    <s v="WSEmisionWsm.bciseguros.cl"/>
    <x v="20"/>
    <n v="6044"/>
    <x v="1"/>
    <x v="0"/>
    <s v="BCI"/>
    <x v="0"/>
    <s v="FELIPE ARANCIBIA"/>
    <s v="Paso1: Respaldar directorio de destino. Paso2: Copiar desde Release en SVN todo y pegar y remplazar en directorio de destino. Paso3: Revisar carpeta BIN en directorio de destino, y borrar stdole.dll en caso de existir. Paso3: Reciclar pool."/>
    <m/>
    <x v="0"/>
    <s v="NO"/>
    <s v="https://svn.bciseguros.cl/svn/Repositorio_Principal/BCI/IIS/WS/WsEmisionWsm/branches/V2.12/Fuentes/"/>
    <m/>
    <m/>
    <d v="2021-01-19T17:17:43"/>
    <d v="2021-01-19T17:33:13"/>
    <d v="2021-01-27T16:18:50"/>
    <m/>
    <m/>
    <d v="1899-12-30T00:15:00"/>
    <x v="1"/>
    <s v="0:15"/>
    <n v="-44223.679745370369"/>
    <s v="Normal"/>
    <s v="PASADO A QA"/>
    <x v="2"/>
    <x v="2"/>
    <x v="0"/>
    <x v="0"/>
  </r>
  <r>
    <x v="1"/>
    <x v="2"/>
    <s v="backofficesoapbcizenit"/>
    <x v="2"/>
    <n v="6043"/>
    <x v="1"/>
    <x v="0"/>
    <s v="BCI"/>
    <x v="7"/>
    <s v="LORETO URZUA"/>
    <s v="Seguir los siguientes pasos 1)Respaldar destino 2)Borrar Destino 3)Copiar desde origen a destino. 4)Reemplazar credenciales de BD en webconfig por sus homologas de QA. 5)Cambiar configuración de Framework en IIS a 4.6.1 6)Reciclar Pool 7)En caso de con..."/>
    <m/>
    <x v="0"/>
    <s v="NO"/>
    <s v="https://svn.bciseguros.cl/svn/Repositorio_Principal/BCI/IIS/WEB/BackOfficeSoapBciZenit/branches/V1.9"/>
    <m/>
    <m/>
    <d v="2021-01-19T16:41:34"/>
    <d v="2021-01-19T17:28:37"/>
    <d v="2021-01-20T15:28:25"/>
    <m/>
    <m/>
    <d v="1899-12-30T00:47:00"/>
    <x v="1"/>
    <s v="0:47"/>
    <m/>
    <s v="Normal"/>
    <s v="PASADO A QA"/>
    <x v="2"/>
    <x v="2"/>
    <x v="0"/>
    <x v="0"/>
  </r>
  <r>
    <x v="1"/>
    <x v="124"/>
    <s v="WsTarifasCanalDirecto.bciseguros.cl"/>
    <x v="20"/>
    <n v="6042"/>
    <x v="0"/>
    <x v="0"/>
    <s v="BCI"/>
    <x v="0"/>
    <s v="FELIPE ARANCIBIA"/>
    <s v="Paso1: Respaldar directorio de destino. Paso2: Copiar desde Release en SVN todo y pegar y remplazar en directorio de destino. Paso3: Reciclar pool."/>
    <m/>
    <x v="0"/>
    <s v="NO"/>
    <s v="https://svn.bciseguros.cl/svn/Repositorio_Principal/BCI/IIS/WS/WsTarifasCanalDirecto/branches/V1.4.2/Fuentes/"/>
    <m/>
    <m/>
    <d v="2021-01-19T15:56:15"/>
    <d v="2021-01-19T16:13:46"/>
    <m/>
    <m/>
    <m/>
    <d v="1899-12-30T00:17:00"/>
    <x v="1"/>
    <s v="0:17"/>
    <d v="1899-12-30T00:00:00"/>
    <s v="Normal"/>
    <s v="PASADO A QA"/>
    <x v="2"/>
    <x v="2"/>
    <x v="0"/>
    <x v="0"/>
  </r>
  <r>
    <x v="1"/>
    <x v="127"/>
    <s v="WSEmisionWsm.bciseguros.cl"/>
    <x v="20"/>
    <n v="6041"/>
    <x v="0"/>
    <x v="0"/>
    <s v="BCI"/>
    <x v="0"/>
    <s v="FELIPE ARANCIBIA"/>
    <s v="Paso1: Respaldar directorio de destino. Paso2: Copiar desde Release en SVN todo y pegar y remplazar en directorio de destino. Paso3: Reciclar pool."/>
    <m/>
    <x v="0"/>
    <s v="NO"/>
    <s v="https://svn.bciseguros.cl/svn/Repositorio_Principal/BCI/IIS/WS/WsEmisionWsm/branches/V2.12/Fuentes/"/>
    <m/>
    <m/>
    <d v="2021-01-19T15:48:09"/>
    <d v="2021-01-19T16:04:16"/>
    <m/>
    <m/>
    <m/>
    <d v="1899-12-30T00:16:00"/>
    <x v="1"/>
    <s v="0:16"/>
    <d v="1899-12-30T00:00:00"/>
    <s v="Normal"/>
    <s v="PASADO A QA"/>
    <x v="2"/>
    <x v="2"/>
    <x v="0"/>
    <x v="0"/>
  </r>
  <r>
    <x v="1"/>
    <x v="128"/>
    <s v="WSTarificacionCotizadores.bciseguros.cl"/>
    <x v="20"/>
    <n v="6040"/>
    <x v="1"/>
    <x v="0"/>
    <s v="BCI"/>
    <x v="0"/>
    <s v="FELIPE ARANCIBIA"/>
    <s v="Paso1: Respaldar directorio de destino. Paso2: Copiar desde Release en SVN todo y pegar y remplazar en directorio de destino. Paso3: Reciclar pool."/>
    <m/>
    <x v="0"/>
    <s v="NO"/>
    <s v="https://svn.bciseguros.cl/svn/Repositorio_Principal/BCI/IIS/WS/WSTarificacionCotizadores/branches/V4.9/Fuentes/"/>
    <m/>
    <m/>
    <d v="2021-01-19T15:41:13"/>
    <d v="2021-01-19T15:55:47"/>
    <d v="2021-01-27T16:24:01"/>
    <m/>
    <m/>
    <d v="1899-12-30T00:14:00"/>
    <x v="1"/>
    <s v="0:14"/>
    <m/>
    <s v="Normal"/>
    <s v="PASADO A QA"/>
    <x v="2"/>
    <x v="2"/>
    <x v="0"/>
    <x v="0"/>
  </r>
  <r>
    <x v="1"/>
    <x v="94"/>
    <s v="WebPagoPrimeraCuota.bciseguros.cl"/>
    <x v="20"/>
    <n v="6039"/>
    <x v="0"/>
    <x v="0"/>
    <s v="BCI"/>
    <x v="0"/>
    <s v="FELIPE ARANCIBIA"/>
    <s v="Paso1: Respaldar directorio de destino. Paso2: Copiar desde Release en SVN todo y pegar y remplazar en directorio de destino. Paso3: Reciclar pool."/>
    <m/>
    <x v="0"/>
    <s v="NO"/>
    <s v="https://svn.bciseguros.cl/svn/Repositorio_Principal/BCI/IIS/WEB/WebPagoPrimeraCuota/branches/V1.8/Fuentes/"/>
    <m/>
    <m/>
    <d v="2021-01-19T15:33:23"/>
    <d v="2021-01-19T15:49:45"/>
    <m/>
    <m/>
    <m/>
    <d v="1899-12-30T00:16:00"/>
    <x v="1"/>
    <s v="0:16"/>
    <m/>
    <s v="Normal"/>
    <s v="PASADO A QA"/>
    <x v="2"/>
    <x v="2"/>
    <x v="0"/>
    <x v="0"/>
  </r>
  <r>
    <x v="1"/>
    <x v="82"/>
    <s v="worksite.bciseguros.cl"/>
    <x v="20"/>
    <n v="6038"/>
    <x v="0"/>
    <x v="0"/>
    <s v="BCI"/>
    <x v="0"/>
    <s v="FELIPE ARANCIBIA"/>
    <s v="Paso1: Respaldar directorio de destino. Paso2: Copiar desde Release en SVN todo y pegar y remplazar en directorio de destino. Paso3: Reciclar pool."/>
    <m/>
    <x v="0"/>
    <s v="NO"/>
    <s v="https://svn.bciseguros.cl/svn/Repositorio_Principal/BCI/IIS/WEB/WorkSite/branches/V3.2/Fuentes/"/>
    <m/>
    <m/>
    <d v="2021-01-19T15:29:08"/>
    <d v="2021-01-19T15:44:10"/>
    <m/>
    <m/>
    <m/>
    <d v="1899-12-30T00:15:00"/>
    <x v="1"/>
    <s v="0:15"/>
    <m/>
    <s v="Normal"/>
    <s v="PASADO A QA"/>
    <x v="2"/>
    <x v="2"/>
    <x v="0"/>
    <x v="0"/>
  </r>
  <r>
    <x v="1"/>
    <x v="129"/>
    <s v="cotizadordirecto.bciseguros.cl"/>
    <x v="20"/>
    <n v="6037"/>
    <x v="1"/>
    <x v="0"/>
    <s v="BCI"/>
    <x v="0"/>
    <s v="FELIPE ARANCIBIA"/>
    <s v="Paso1: Respaldar directorio de destino. Paso2: Copiar desde Release en SVN todo y pegar y remplazar en directorio de destino. Paso3: Reciclar pool."/>
    <m/>
    <x v="0"/>
    <s v="NO"/>
    <s v="https://svn.bciseguros.cl/svn/Repositorio_Principal/BCI/IIS/WEB/CotizadorDirecto/branches/V4.35/Fuentes"/>
    <m/>
    <m/>
    <d v="2021-01-19T15:24:46"/>
    <d v="2021-01-19T15:37:25"/>
    <d v="2021-01-27T15:59:02"/>
    <m/>
    <m/>
    <d v="1899-12-30T00:12:00"/>
    <x v="1"/>
    <s v="0:12"/>
    <n v="-44223.665995370371"/>
    <s v="Normal"/>
    <s v="PASADO A QA"/>
    <x v="2"/>
    <x v="2"/>
    <x v="0"/>
    <x v="0"/>
  </r>
  <r>
    <x v="1"/>
    <x v="107"/>
    <s v="ApiCotMulRamo"/>
    <x v="17"/>
    <n v="6029"/>
    <x v="1"/>
    <x v="0"/>
    <s v="BCI"/>
    <x v="5"/>
    <s v="SILVANA LANDAETA"/>
    <s v="- Respaldar sitio en destino - Copiar de Origen a destino, excepción web.config, Log y Documentos"/>
    <s v="- En base de datos q16, esquema ADMCMR los siguientes &amp;quot;Script/18-01-2021&amp;quot;: 1 - SCRIPT PROCEDURE.sql * En caso algun error ejecutar el script que se encuentra &amp;quot;Script/18-01-2021&amp;quot;: 2 - ROLLBACK.sql"/>
    <x v="0"/>
    <s v="SI"/>
    <s v="https://svn.bciseguros.cl/svn/integracion_continua/BCI/API/ApiCotMulRamo/branches/Linea Desarrollo/Fuentes/WebApiCotMultiRamo"/>
    <m/>
    <m/>
    <d v="2021-01-18T09:33:13"/>
    <d v="2021-01-19T12:32:38"/>
    <d v="2021-01-20T10:19:53"/>
    <m/>
    <m/>
    <d v="1899-12-31T02:59:00"/>
    <x v="2"/>
    <s v="26:59"/>
    <n v="-44216.430474537039"/>
    <s v="Urgencia"/>
    <s v="PASADO A QA"/>
    <x v="2"/>
    <x v="2"/>
    <x v="0"/>
    <x v="1"/>
  </r>
  <r>
    <x v="1"/>
    <x v="98"/>
    <s v="Comunicaciongeovictoria"/>
    <x v="32"/>
    <n v="6036"/>
    <x v="1"/>
    <x v="4"/>
    <s v="BCI"/>
    <x v="0"/>
    <s v="NANCY GODOY"/>
    <s v="NO TIENE FUENTES, DESARROLLO DE PROVEEDOR, NO SE ESPECIFICA BRANCH 1- Respaldar el release actual del ambiente. 2- Copiar todo el contenido menos el archivo BciWinper.exe.config desde: /Release a la ubicación: Servidor de tareas QA D:\Tareas\Comunicac..."/>
    <m/>
    <x v="0"/>
    <s v="NO"/>
    <s v="https://svn.bciseguros.cl/svn/Repositorio_Principal/BCI/CONSOLAS/Comunicaciongeovictoria/branches/V1.8/Release"/>
    <m/>
    <m/>
    <d v="2021-01-19T12:03:47"/>
    <d v="2021-01-19T12:30:06"/>
    <d v="2021-01-19T14:05:08"/>
    <m/>
    <m/>
    <d v="1899-12-30T00:26:00"/>
    <x v="1"/>
    <s v="0:26"/>
    <m/>
    <s v="Normal"/>
    <s v="PASADO A QA"/>
    <x v="1"/>
    <x v="1"/>
    <x v="0"/>
    <x v="0"/>
  </r>
  <r>
    <x v="2"/>
    <x v="121"/>
    <s v="apitarificarhogar"/>
    <x v="17"/>
    <n v="5507"/>
    <x v="2"/>
    <x v="0"/>
    <s v="BCI"/>
    <x v="4"/>
    <s v="SILVANA LANDAETA"/>
    <s v="(Sitio web ya esta en QA, solo ejecutar Script BASE DE DATOS) //WEB - Crear sitio en destino, framework 4 integrado, con el nombre &amp;quot;ApiTarificarHogar&amp;quot; - Solo DNS interno - Copiar de origen a destino - Modificar en appsettings del  web.config, l..."/>
    <m/>
    <x v="6"/>
    <m/>
    <s v="https://svn.bciseguros.cl/svn/integracion_continua/BCI/API/ApiTarificarHogar/branches/V1.0"/>
    <m/>
    <m/>
    <d v="2020-11-11T11:19:43"/>
    <d v="2020-11-13T10:44:39"/>
    <m/>
    <m/>
    <m/>
    <d v="1899-12-31T23:24:00"/>
    <x v="0"/>
    <s v="47:24"/>
    <d v="1899-12-30T00:00:00"/>
    <s v="Normal"/>
    <s v="RECHAZADO"/>
    <x v="2"/>
    <x v="2"/>
    <x v="0"/>
    <x v="0"/>
  </r>
  <r>
    <x v="1"/>
    <x v="125"/>
    <s v="cotizadorsegurovida.bciseguros.cl"/>
    <x v="20"/>
    <n v="6035"/>
    <x v="0"/>
    <x v="0"/>
    <s v="BCI"/>
    <x v="6"/>
    <s v="MICHEL DELGADO"/>
    <s v="1.- Respaldar carpeta de destino 2.- Copiar desde contenido de carpeta Release desde SVN a carpeta de destino (No considerar carpeta bandeja ni archivo web config). 3.- Reciclar pool."/>
    <s v="/*NO EJECUTAR , SE EJECUTO EN PASO ANTERIOR 6021*/ Ejecutar losl siguientes script ConfiguracionConvenioACopiarEnfermedadesGraves.SQL y ConfiguracionConvenioACopiarTurismo.SQL ubicados en directorio script de SVN en BD Q11 bajo esquema ADMACPE. En caso ..."/>
    <x v="0"/>
    <s v="NO"/>
    <s v="https://svn.bciseguros.cl/svn/Repositorio_Principal/BCI/IIS/WEB/cotizadorSeguroVida/branches/V2.9/Fuentes/"/>
    <m/>
    <m/>
    <d v="2021-01-19T10:02:12"/>
    <d v="2021-01-19T10:11:18"/>
    <m/>
    <m/>
    <m/>
    <d v="1899-12-30T00:09:00"/>
    <x v="1"/>
    <s v="0:9"/>
    <d v="1899-12-30T00:00:00"/>
    <s v="Normal"/>
    <s v="PASADO A QA"/>
    <x v="2"/>
    <x v="2"/>
    <x v="0"/>
    <x v="1"/>
  </r>
  <r>
    <x v="1"/>
    <x v="106"/>
    <s v="CotizadorMultiRamos"/>
    <x v="17"/>
    <n v="6030"/>
    <x v="1"/>
    <x v="0"/>
    <s v="BCI"/>
    <x v="5"/>
    <s v="SILVANA LANDAETA"/>
    <s v="- Respaldar sitio en destino - Copiar de origen a destino, excepción carpeta &amp;quot;Configuracion&amp;quot; y Log"/>
    <m/>
    <x v="0"/>
    <s v="SI"/>
    <s v="https://svn.bciseguros.cl/svn/integracion_continua/BCI/WEB/cotizadormultiramos/branches/Linea Desarrollo/Fuentes/WebCotMultiRamo"/>
    <m/>
    <m/>
    <d v="2021-01-18T09:43:36"/>
    <d v="2021-01-18T15:14:55"/>
    <d v="2021-01-20T10:17:37"/>
    <m/>
    <m/>
    <d v="1899-12-30T05:31:00"/>
    <x v="2"/>
    <s v="5:31"/>
    <n v="-44216.428900462961"/>
    <s v="Urgencia"/>
    <s v="PASADO A QA"/>
    <x v="2"/>
    <x v="2"/>
    <x v="0"/>
    <x v="0"/>
  </r>
  <r>
    <x v="1"/>
    <x v="60"/>
    <s v="Recaudaci&amp;oacute;n L&amp;iacute;der"/>
    <x v="14"/>
    <n v="6025"/>
    <x v="1"/>
    <x v="5"/>
    <s v="BCI"/>
    <x v="0"/>
    <s v="MARIA ELENA SORIANO"/>
    <s v="."/>
    <s v="Versión: 63705 1) Respaldar los siguientes packages   1.1) ADMENS.ENS_PKG_PROCESOS_VIDA   1.2) ADMENS.ENS_PKG_PROCESA_BAJAS   1.3) ADMENS.ENS_PKG_CUADRATURA   1.4) ACSEL.PR_PROCESOS_PRESTO 2) Ejecutar los siguientes scripts:   2.1) ENS_PKG_PROCESOS_VI..."/>
    <x v="0"/>
    <s v="NO"/>
    <s v="https://svn.bciseguros.cl/svn/Repositorio_Principal/BCI/ACSELX/V6.0/branches/V6.0/Acselx/Acsel_6i/BasedeDatos"/>
    <m/>
    <m/>
    <d v="2021-01-15T13:37:37"/>
    <d v="2021-01-18T13:27:34"/>
    <d v="2021-01-19T11:36:16"/>
    <m/>
    <m/>
    <d v="1900-01-01T23:49:00"/>
    <x v="4"/>
    <s v="71:49"/>
    <n v="-44215.483518518522"/>
    <s v="Normal"/>
    <s v="PASADO A QA"/>
    <x v="7"/>
    <x v="6"/>
    <x v="0"/>
    <x v="1"/>
  </r>
  <r>
    <x v="1"/>
    <x v="2"/>
    <s v="http://soapweb.qa.zenitseguros.cl"/>
    <x v="2"/>
    <n v="6033"/>
    <x v="0"/>
    <x v="0"/>
    <s v="ZENIT"/>
    <x v="3"/>
    <s v="LORETO URZUA"/>
    <s v="Seguir las Siguientes instrucciones 1)Respaldar destino 2)Copiar de Origen a Destino Exceptuando webconfig 3)Reciclar Pool 4)En caso de rollback restituir respaldo de paso 1"/>
    <m/>
    <x v="0"/>
    <s v="NO"/>
    <s v="https://svn.bciseguros.cl/svn/Repositorio_Principal/ZENIT/IIS/WEB/SOAPWEB/branches/V10.9"/>
    <m/>
    <m/>
    <d v="2021-01-18T13:00:32"/>
    <d v="2021-01-18T13:19:59"/>
    <m/>
    <m/>
    <m/>
    <d v="1899-12-30T00:19:00"/>
    <x v="2"/>
    <s v="0:19"/>
    <m/>
    <s v="Normal"/>
    <s v="PASADO A QA"/>
    <x v="2"/>
    <x v="2"/>
    <x v="1"/>
    <x v="0"/>
  </r>
  <r>
    <x v="1"/>
    <x v="2"/>
    <s v="Soapbancoestado"/>
    <x v="2"/>
    <n v="6032"/>
    <x v="0"/>
    <x v="0"/>
    <s v="ZENIT"/>
    <x v="0"/>
    <s v="SEBASTIAN REALE"/>
    <s v="Seguir los Siguientes pasos 1)Respaldar destino. 2)Copiar de origen a destino Exceptuando web.config y las carpetas \cajavecina -  \Impresion 4)reciclar pool."/>
    <m/>
    <x v="0"/>
    <s v="NO"/>
    <s v="https://svn.bciseguros.cl/svn/Repositorio_Principal/ZENIT/IIS/WEB/SOAPBCOESTADO/branches/V3.2"/>
    <m/>
    <m/>
    <d v="2021-01-18T12:50:54"/>
    <d v="2021-01-18T13:01:58"/>
    <m/>
    <m/>
    <m/>
    <d v="1899-12-30T00:11:00"/>
    <x v="2"/>
    <s v="0:11"/>
    <m/>
    <s v="Normal"/>
    <s v="PASADO A QA"/>
    <x v="2"/>
    <x v="2"/>
    <x v="1"/>
    <x v="0"/>
  </r>
  <r>
    <x v="1"/>
    <x v="2"/>
    <s v="WSBE_ImpresionCajaVecina"/>
    <x v="2"/>
    <n v="6031"/>
    <x v="0"/>
    <x v="0"/>
    <s v="ZENIT"/>
    <x v="4"/>
    <s v="BARBARA CABEZAS"/>
    <s v="Seguir los siguientes pasos 1)Respaldar destino 2)Copiar desde Origen a Destino 3)En Webconfig remplazar conexiones de BD desde desa su homologo de QA 4)Cambiar configuración de Framework en IIS a 4.6.1 4)reciclar pool."/>
    <m/>
    <x v="0"/>
    <s v="NO"/>
    <s v="https://svn.bciseguros.cl/svn/Repositorio_Principal/ZENIT/IIS/WS/wsbe_impresioncajavecina/branches/V2.3"/>
    <m/>
    <m/>
    <d v="2021-01-18T09:55:38"/>
    <d v="2021-01-18T12:22:39"/>
    <m/>
    <m/>
    <m/>
    <d v="1899-12-30T02:27:00"/>
    <x v="2"/>
    <s v="2:27"/>
    <m/>
    <s v="Normal"/>
    <s v="PASADO A QA"/>
    <x v="2"/>
    <x v="2"/>
    <x v="1"/>
    <x v="0"/>
  </r>
  <r>
    <x v="1"/>
    <x v="130"/>
    <s v="http://contactenoscorredores.bciseguros.cl/"/>
    <x v="11"/>
    <n v="6013"/>
    <x v="1"/>
    <x v="0"/>
    <s v="BCI"/>
    <x v="0"/>
    <s v="SUSANA TELLO"/>
    <s v="1. Respaldar sitio actual. 2. Descargar contenido de ruta SVN 3. Copiar el contenido de la ruta carpeta: Release señalada en el svn pegarlo en destino menos archivo web.config"/>
    <s v="1. Ejecutar scripts Esquema: ADMCONTACTCOR BD: P11 de QA Ruta carpeta Scripts: Scripts Ruta carpeta Rollback: Scripts\Rollback"/>
    <x v="0"/>
    <s v="NO"/>
    <s v="https://svn.bciseguros.cl/svn/Repositorio_Principal/BCI/IIS/WEB/ContactenosCorredores/branches/V1.1.0/Release/SitioClienteCorr"/>
    <m/>
    <m/>
    <d v="2021-01-13T17:09:12"/>
    <d v="2021-01-18T11:44:37"/>
    <d v="2021-01-19T12:14:29"/>
    <m/>
    <m/>
    <d v="1900-01-03T18:35:00"/>
    <x v="0"/>
    <s v="114:35"/>
    <n v="-44215.510057870371"/>
    <s v="Normal"/>
    <s v="PASADO A QA"/>
    <x v="7"/>
    <x v="6"/>
    <x v="0"/>
    <x v="1"/>
  </r>
  <r>
    <x v="1"/>
    <x v="131"/>
    <s v="serviciobasesiniestro"/>
    <x v="19"/>
    <n v="6028"/>
    <x v="1"/>
    <x v="0"/>
    <s v="BCI"/>
    <x v="0"/>
    <s v="DESIREE NARANJO"/>
    <s v="Instrucciones WEB 1) Respaldar Destino 2) Eliminar todo en Destino a excepción de archivo Webconfig 3) Copiar todo desde Origen a Destino a excepción de Webconfig 4) En caso de error volver al Paso 1"/>
    <m/>
    <x v="0"/>
    <s v="NO"/>
    <s v="https://svn.bciseguros.cl/svn/Repositorio_Principal/BCI/IIS/WS/ServiciosBaseSiniestros/branches/V2.9"/>
    <m/>
    <m/>
    <d v="2021-01-18T09:14:16"/>
    <d v="2021-01-18T10:00:55"/>
    <d v="2021-01-18T10:03:01"/>
    <m/>
    <m/>
    <d v="1899-12-30T00:46:00"/>
    <x v="2"/>
    <s v="0:46"/>
    <n v="-44214.418761574074"/>
    <s v="Normal"/>
    <s v="PASADO A QA"/>
    <x v="0"/>
    <x v="0"/>
    <x v="0"/>
    <x v="0"/>
  </r>
  <r>
    <x v="1"/>
    <x v="132"/>
    <s v="OficinaVirtual"/>
    <x v="1"/>
    <n v="6027"/>
    <x v="1"/>
    <x v="0"/>
    <s v="BCI"/>
    <x v="0"/>
    <s v="DIANA PACHECO"/>
    <s v="[NO EJECUTAR INSTRUCCIONES EN QA, SOLUCION ES CARGADA POR INTEGRACION CONTINUA UTILIZANDO JENKINS] Instrucciones Relase/Componentes 1) Respaldar sitio actual 2) Copiar de origen a destino omitir web.confing y properties.config * RollBack Reestablecer..."/>
    <m/>
    <x v="0"/>
    <s v="SI"/>
    <s v="https://svn.bciseguros.cl/svn/integracion_continua/BCI/WEB/OficinaVirtual/branches/Linea Desarrollo"/>
    <m/>
    <m/>
    <d v="2021-01-15T20:27:18"/>
    <d v="2021-01-18T09:24:08"/>
    <d v="2021-01-19T11:03:09"/>
    <m/>
    <m/>
    <d v="1900-01-01T12:56:00"/>
    <x v="4"/>
    <s v="60:56"/>
    <n v="-44215.460520833331"/>
    <s v="Normal"/>
    <s v="PASADO A QA"/>
    <x v="1"/>
    <x v="1"/>
    <x v="0"/>
    <x v="0"/>
  </r>
  <r>
    <x v="1"/>
    <x v="125"/>
    <s v="cotizadorsegurovida.bciseguros.cl"/>
    <x v="20"/>
    <n v="6021"/>
    <x v="0"/>
    <x v="0"/>
    <s v="BCI"/>
    <x v="6"/>
    <s v="MICHEL DELGADO"/>
    <s v="1.- Respaldar carpeta de destino 2.- Copiar desde contenido de carpeta Release desde SVN a carpeta de destino. 3.- Reciclar pool."/>
    <s v="Ejecutar losl siguientes script ConfiguracionConvenioACopiarEnfermedadesGraves.SQL y ConfiguracionConvenioACopiarTurismo.SQL ubicados en directorio script de SVN en BD Q11 bajo esquema ADMACPE. En caso de rollback ejecutar script Rollback.sql ubicado e..."/>
    <x v="27"/>
    <s v="NO"/>
    <s v="https://svn.bciseguros.cl/svn/Repositorio_Principal/BCI/IIS/WEB/cotizadorSeguroVida/branches/V2.9/Fuentes/"/>
    <m/>
    <m/>
    <d v="2021-01-14T16:06:37"/>
    <d v="2021-01-18T09:23:42"/>
    <m/>
    <m/>
    <m/>
    <d v="1900-01-02T17:17:00"/>
    <x v="3"/>
    <s v="89:17"/>
    <d v="1899-12-30T00:00:00"/>
    <s v="Normal"/>
    <s v="PASADO A QA"/>
    <x v="2"/>
    <x v="2"/>
    <x v="0"/>
    <x v="1"/>
  </r>
  <r>
    <x v="1"/>
    <x v="2"/>
    <s v="Soapbancoestado"/>
    <x v="2"/>
    <n v="6026"/>
    <x v="0"/>
    <x v="0"/>
    <s v="ZENIT"/>
    <x v="0"/>
    <s v="SEBASTIAN REALE"/>
    <s v="Seguir los Siguientes pasos 1)Respaldar destino. 2)Copiar de origen a destino Exceptuando web.config y las carpetas \cajavecina -  \Impresion 4)reciclar pool."/>
    <m/>
    <x v="0"/>
    <s v="NO"/>
    <s v="https://svn.bciseguros.cl/svn/Repositorio_Principal/ZENIT/IIS/WEB/SOAPBCOESTADO/branches/V3.2"/>
    <m/>
    <m/>
    <d v="2021-01-15T14:38:51"/>
    <d v="2021-01-18T08:39:04"/>
    <m/>
    <m/>
    <m/>
    <d v="1900-01-01T18:00:00"/>
    <x v="2"/>
    <s v="66:0"/>
    <m/>
    <s v="Normal"/>
    <s v="PASADO A QA"/>
    <x v="2"/>
    <x v="2"/>
    <x v="1"/>
    <x v="0"/>
  </r>
  <r>
    <x v="1"/>
    <x v="2"/>
    <s v="http://soapweb.qa.zenitseguros.cl"/>
    <x v="2"/>
    <n v="6024"/>
    <x v="0"/>
    <x v="0"/>
    <s v="ZENIT"/>
    <x v="3"/>
    <s v="LORETO URZUA"/>
    <s v="Seguir las Siguientes instrucciones 1)Respaldar destino 2)Copiar de Origen a Destino Exceptuando webconfig 3)Reciclar Pool 4)En caso de rollback restituir respaldo de paso 1"/>
    <m/>
    <x v="0"/>
    <s v="NO"/>
    <s v="https://svn.bciseguros.cl/svn/Repositorio_Principal/ZENIT/IIS/WEB/SOAPWEB/branches/V10.9"/>
    <m/>
    <m/>
    <d v="2021-01-15T11:50:46"/>
    <d v="2021-01-15T12:00:37"/>
    <m/>
    <m/>
    <m/>
    <d v="1899-12-30T00:09:00"/>
    <x v="4"/>
    <s v="0:9"/>
    <d v="1899-12-30T00:00:00"/>
    <s v="Normal"/>
    <s v="PASADO A QA"/>
    <x v="2"/>
    <x v="2"/>
    <x v="1"/>
    <x v="0"/>
  </r>
  <r>
    <x v="1"/>
    <x v="2"/>
    <s v="http://soapweb.qa.zenitseguros.cl"/>
    <x v="2"/>
    <n v="6023"/>
    <x v="0"/>
    <x v="0"/>
    <s v="ZENIT"/>
    <x v="3"/>
    <s v="LORETO URZUA"/>
    <s v="Seguir las Siguientes instrucciones 1)Respaldar destino 2)Copiar de Origen a Destino Exceptuando webconfig 3)Reciclar Pool 4)En caso de rollback restituir respaldo de paso 1"/>
    <m/>
    <x v="0"/>
    <s v="NO"/>
    <s v="https://svn.bciseguros.cl/svn/Repositorio_Principal/ZENIT/IIS/WEB/SOAPWEB/branches/V10.9"/>
    <m/>
    <m/>
    <d v="2021-01-14T18:46:47"/>
    <d v="2021-01-15T10:46:50"/>
    <m/>
    <m/>
    <m/>
    <d v="1899-12-30T16:00:00"/>
    <x v="3"/>
    <s v="16:0"/>
    <d v="1899-12-30T00:00:00"/>
    <s v="Normal"/>
    <s v="PASADO A QA"/>
    <x v="2"/>
    <x v="2"/>
    <x v="1"/>
    <x v="0"/>
  </r>
  <r>
    <x v="1"/>
    <x v="133"/>
    <s v="Workflow Producci&amp;oacute;n Ensemble Comi Coni"/>
    <x v="14"/>
    <n v="6014"/>
    <x v="1"/>
    <x v="5"/>
    <s v="BCI"/>
    <x v="0"/>
    <s v="MARIA ELENA SORIANO"/>
    <s v="."/>
    <s v="Versión: 63649 1) Respaldar package ADMENS.ENS_PKG_CARGA_COBERT_CONICOMI. 2) Ejecutar script:    2.1) ENS_PKG_CARGA_COBERT_CONICOMI.sql 3) En caso de Rollback ejecutar:    3.1) Respaldo de punto 1)."/>
    <x v="0"/>
    <s v="NO"/>
    <s v="https://svn.bciseguros.cl/svn/Repositorio_Principal/BCI/ACSELX/V6.0/branches/V6.0/Acselx/Acsel_6i/BasedeDatos"/>
    <m/>
    <m/>
    <d v="2021-01-13T18:52:46"/>
    <d v="2021-01-14T15:56:37"/>
    <d v="2021-01-25T17:41:48"/>
    <m/>
    <m/>
    <d v="1899-12-30T21:03:00"/>
    <x v="3"/>
    <s v="21:3"/>
    <m/>
    <s v="Normal"/>
    <s v="PASADO A QA"/>
    <x v="7"/>
    <x v="6"/>
    <x v="0"/>
    <x v="1"/>
  </r>
  <r>
    <x v="2"/>
    <x v="121"/>
    <s v="apitarificarhogar"/>
    <x v="17"/>
    <n v="5500"/>
    <x v="2"/>
    <x v="0"/>
    <s v="BCI"/>
    <x v="4"/>
    <s v="SILVANA LANDAETA"/>
    <s v="(Sitio web ya esta en QA, solo ejecutar Script BASE DE DATOS) //WEB - Crear sitio en destino, framework 4 integrado, con el nombre &amp;quot;ApiTarificarHogar&amp;quot; - Solo DNS interno - Copiar de origen a destino - Modificar en appsettings del  web.config, l..."/>
    <m/>
    <x v="4"/>
    <m/>
    <s v="https://svn.bciseguros.cl/svn/integracion_continua/BCI/API/ApiTarificarHogar/branches/V1.0"/>
    <m/>
    <m/>
    <d v="2020-11-10T16:50:41"/>
    <d v="2020-11-11T09:11:56"/>
    <m/>
    <m/>
    <m/>
    <d v="1899-12-30T16:21:00"/>
    <x v="1"/>
    <s v="16:21"/>
    <d v="1899-12-30T00:00:00"/>
    <s v="Normal"/>
    <s v="RECHAZADO"/>
    <x v="2"/>
    <x v="2"/>
    <x v="0"/>
    <x v="0"/>
  </r>
  <r>
    <x v="1"/>
    <x v="4"/>
    <s v="Bus de recaudaci&amp;amp;amp;amp;amp;amp;amp;amp;amp;amp;oacute;n Pac/Pat Zenit"/>
    <x v="4"/>
    <n v="6019"/>
    <x v="0"/>
    <x v="1"/>
    <s v="ZENIT"/>
    <x v="2"/>
    <s v="JUAN PABLO VARGAS ORTIZ"/>
    <s v="Avisar a correo externo.cristian.alarcon@bciseguros.com   999552004 GRACIAS"/>
    <m/>
    <x v="3"/>
    <s v="NO"/>
    <m/>
    <m/>
    <m/>
    <d v="2021-01-14T12:39:26"/>
    <d v="2021-01-14T12:48:35"/>
    <m/>
    <m/>
    <m/>
    <d v="1899-12-30T00:09:00"/>
    <x v="3"/>
    <s v="0:9"/>
    <d v="1899-12-30T00:00:00"/>
    <s v="Normal"/>
    <s v="PASADO A QA"/>
    <x v="3"/>
    <x v="3"/>
    <x v="1"/>
    <x v="0"/>
  </r>
  <r>
    <x v="1"/>
    <x v="134"/>
    <s v="ControlAcceso"/>
    <x v="5"/>
    <n v="6018"/>
    <x v="1"/>
    <x v="7"/>
    <s v="BCI"/>
    <x v="0"/>
    <s v="PAULINA PINTO"/>
    <s v="1)- Ir a la maquina 100.1.2.155 vía WinSCP y acceder a la siguiente ruta: /u01/app/oracle/oasmidtier/j2ee/ControlAcceso/applications/acceso/webBCI 2)- Tomar los archivos &amp;quot;frameSuperior.jsp&amp;quot; y &amp;quot;principal.jsp&amp;quot; ubicados en la carpeta Re..."/>
    <m/>
    <x v="28"/>
    <s v="NO"/>
    <s v="https://svn.bciseguros.cl/svn/Repositorio_Principal/BCI/JAVA/WEB/ControlAccesoOAS/branches/V1.2"/>
    <m/>
    <m/>
    <d v="2021-01-14T11:30:08"/>
    <d v="2021-01-14T11:38:31"/>
    <d v="2021-01-14T12:27:57"/>
    <m/>
    <m/>
    <d v="1899-12-30T00:08:00"/>
    <x v="3"/>
    <s v="0:8"/>
    <m/>
    <s v="Normal"/>
    <s v="PASADO A QA"/>
    <x v="4"/>
    <x v="4"/>
    <x v="0"/>
    <x v="0"/>
  </r>
  <r>
    <x v="1"/>
    <x v="134"/>
    <s v="ControlAcceso"/>
    <x v="5"/>
    <n v="6015"/>
    <x v="0"/>
    <x v="7"/>
    <s v="BCI"/>
    <x v="0"/>
    <s v="PAULINA PINTO"/>
    <s v="1)- Ir a la maquina 100.1.2.155 vía WinSCP y acceder a la siguiente ruta: /u01/app/oracle/oasmidtier/j2ee/ControlAcceso/applications/acceso/webBCI 2)- Tomar los archivos &amp;quot;frameSuperior.jsp&amp;quot; y &amp;quot;principal.jsp&amp;quot; ubicados en la carpeta Re..."/>
    <m/>
    <x v="29"/>
    <s v="NO"/>
    <s v="https://svn.bciseguros.cl/svn/Repositorio_Principal/BCI/JAVA/WEB/ControlAccesoOAS/branches/V1.2"/>
    <m/>
    <m/>
    <d v="2021-01-13T19:52:39"/>
    <d v="2021-01-14T10:44:06"/>
    <m/>
    <m/>
    <m/>
    <d v="1899-12-30T14:51:00"/>
    <x v="3"/>
    <s v="14:51"/>
    <m/>
    <s v="Normal"/>
    <s v="PASADO A QA"/>
    <x v="4"/>
    <x v="4"/>
    <x v="0"/>
    <x v="0"/>
  </r>
  <r>
    <x v="1"/>
    <x v="4"/>
    <s v="Bus de recaudaci&amp;amp;amp;amp;amp;amp;amp;amp;amp;oacute;n Pac/Pat Zenit"/>
    <x v="4"/>
    <n v="6017"/>
    <x v="0"/>
    <x v="1"/>
    <s v="ZENIT"/>
    <x v="2"/>
    <s v="JUAN PABLO VARGAS ORTIZ"/>
    <s v="Avisar a correo externo.cristian.alarcon@bciseguros.com   999552004 GRACIAS"/>
    <m/>
    <x v="0"/>
    <s v="NO"/>
    <m/>
    <m/>
    <m/>
    <d v="2021-01-14T10:03:33"/>
    <d v="2021-01-14T10:06:50"/>
    <m/>
    <m/>
    <m/>
    <d v="1899-12-30T00:03:00"/>
    <x v="3"/>
    <s v="0:3"/>
    <m/>
    <s v="Normal"/>
    <s v="PASADO A QA"/>
    <x v="3"/>
    <x v="3"/>
    <x v="1"/>
    <x v="0"/>
  </r>
  <r>
    <x v="1"/>
    <x v="135"/>
    <s v="Estado p&amp;oacute;liza Wallet Lider"/>
    <x v="12"/>
    <n v="6016"/>
    <x v="1"/>
    <x v="1"/>
    <s v="BCI"/>
    <x v="4"/>
    <s v="CARLOS MU&amp;amp;NTILDE;OZ"/>
    <s v="Pasar objetos desde origen a destino"/>
    <m/>
    <x v="0"/>
    <s v="NO"/>
    <m/>
    <m/>
    <m/>
    <d v="2021-01-13T21:30:36"/>
    <d v="2021-01-14T07:34:49"/>
    <d v="2021-01-15T16:29:22"/>
    <m/>
    <m/>
    <d v="1899-12-30T10:04:00"/>
    <x v="0"/>
    <s v="10:4"/>
    <n v="-44211.687060185184"/>
    <s v="Normal"/>
    <s v="PASADO A QA"/>
    <x v="3"/>
    <x v="0"/>
    <x v="0"/>
    <x v="0"/>
  </r>
  <r>
    <x v="1"/>
    <x v="131"/>
    <s v="serviciobasesiniestro"/>
    <x v="19"/>
    <n v="5986"/>
    <x v="1"/>
    <x v="0"/>
    <s v="BCI"/>
    <x v="0"/>
    <s v="DESIREE NARANJO"/>
    <s v="INSTRUCCIONES WEB 1) Respaldar destino 2) Agregar el servicio en &amp;lt;system.serviceModel&amp;gt; &amp;lt;binding name=&amp;quot;ObtenerDatosPersonaCotizadorSoap&amp;quot; maxReceivedMessageSize=&amp;quot;20000000&amp;quot; maxBufferSize=&amp;quot;20000000&amp;quot; /&amp;gt;   &amp;lt;!-- S..."/>
    <s v="INSTRUCCIONES BD 1) Ejecutar  SEQ_WSP.sql 2) luego ejecutar GRANT_WSP.sql 3) en caso de error ejecutar ROLLBACK_SEQ_WSP.sql"/>
    <x v="0"/>
    <s v="NO"/>
    <s v="https://svn.bciseguros.cl/svn/Repositorio_Principal/BCI/IIS/WS/ServiciosBaseSiniestros/branches/V2.9"/>
    <m/>
    <m/>
    <d v="2021-01-11T16:20:19"/>
    <d v="2021-01-13T17:46:13"/>
    <d v="2021-01-14T09:10:22"/>
    <m/>
    <m/>
    <d v="1900-01-01T01:25:00"/>
    <x v="2"/>
    <s v="49:25"/>
    <n v="-44210.382199074076"/>
    <s v="Normal"/>
    <s v="PASADO A QA"/>
    <x v="0"/>
    <x v="0"/>
    <x v="0"/>
    <x v="1"/>
  </r>
  <r>
    <x v="1"/>
    <x v="136"/>
    <s v="Revisi&amp;amp;oacute;n de proceso Full Tanner"/>
    <x v="28"/>
    <n v="6002"/>
    <x v="1"/>
    <x v="3"/>
    <s v="BCI"/>
    <x v="0"/>
    <s v="MARIA ELENA SORIANO"/>
    <s v="Seguir los siguientes pasos: 1) Respaldar los siguientes pkg PR_PROCESOS_CORBCI.pck y PKG_DPS_BANCA.pck 2) Compilar  PR_PROCESOS_CORBCI.pck y PKG_DPS_BANCA.pck 2) En caso de error aplicar rollback de piezas respaldadas en el punto 1 VERSION#63607"/>
    <s v="Seguir los siguientes pasos: 1) Respaldar los siguientes pkg PR_PROCESOS_CORBCI.pck y PKG_DPS_BANCA.pck 2) Compilar  PR_PROCESOS_CORBCI.pck y PKG_DPS_BANCA.pck 2) En caso de error aplicar rollback de piezas respaldadas en el punto 1 VERSION#63607"/>
    <x v="0"/>
    <s v="NO"/>
    <s v="https://svn.bciseguros.cl/svn/Repositorio_Principal/BCI/ACSELX/V6.0/branches/V6.0/Acselx/Acsel_6i/BasedeDatos"/>
    <m/>
    <m/>
    <d v="2021-01-13T10:45:26"/>
    <d v="2021-01-13T17:09:36"/>
    <d v="2021-01-14T15:41:56"/>
    <m/>
    <m/>
    <d v="1899-12-30T06:24:00"/>
    <x v="0"/>
    <s v="6:24"/>
    <n v="-44210.654120370367"/>
    <s v="Normal"/>
    <s v="PASADO A QA"/>
    <x v="5"/>
    <x v="9"/>
    <x v="2"/>
    <x v="1"/>
  </r>
  <r>
    <x v="1"/>
    <x v="112"/>
    <s v="Generador PDF"/>
    <x v="14"/>
    <n v="6005"/>
    <x v="0"/>
    <x v="3"/>
    <s v="BCI"/>
    <x v="4"/>
    <s v="CATHERINE KULLMER"/>
    <s v="."/>
    <s v="Versión: 63551 1.- Respaldar PR_Genera_Pdf_Ensemble.pck 2.- Compilar PR_Genera_Pdf_Ensemble.pck 3.- En caso de problemas restaurar desde respaldo punto 1.  "/>
    <x v="0"/>
    <s v="NO"/>
    <s v="https://svn.bciseguros.cl/svn/Repositorio_Principal/BCI/ACSELX/V6.0/branches/V6.0/Acselx/Acsel_6i/BasedeDatos"/>
    <m/>
    <m/>
    <d v="2021-01-13T11:35:51"/>
    <d v="2021-01-13T17:05:50"/>
    <m/>
    <m/>
    <m/>
    <d v="1899-12-30T05:29:00"/>
    <x v="0"/>
    <s v="5:29"/>
    <m/>
    <s v="Normal"/>
    <s v="PASADO A QA"/>
    <x v="5"/>
    <x v="6"/>
    <x v="2"/>
    <x v="1"/>
  </r>
  <r>
    <x v="3"/>
    <x v="137"/>
    <s v="Implementar Proceso de Rehabilitaci&amp;amp;oacute;n Manual de Certificados L&amp;amp;iacute;der"/>
    <x v="33"/>
    <n v="5737"/>
    <x v="2"/>
    <x v="3"/>
    <s v="BCI"/>
    <x v="0"/>
    <s v="MARIA ELENA SORIANO"/>
    <s v="SVN: 62154 1.- Respaldar Programa Fuente Mantcert.fmb Copiar los componentes  Mantcert.fmb y  Mantcert.fmx al destino 2.- Esquema : ADMENS 2.1. Respaldar ENS_PKG_VALIDACIONES_VIDA.pck 2.2. ejecutar ALTER_TABLE_ENS_INF_EXCLUSIONES_X_EDAD.sql 2.3. ejecu..."/>
    <m/>
    <x v="5"/>
    <m/>
    <s v="https://svn.bciseguros.cl/svn/Repositorio_Principal/BCI/ACSELX/V6.0/branches/V6.0/Acselx/Acsel_6i"/>
    <m/>
    <m/>
    <d v="2020-12-09T10:14:41"/>
    <d v="2020-12-09T16:24:52"/>
    <m/>
    <m/>
    <m/>
    <d v="1899-12-30T06:10:00"/>
    <x v="0"/>
    <s v="6:10"/>
    <d v="1899-12-30T00:00:00"/>
    <s v="Normal"/>
    <s v="RECHAZADO"/>
    <x v="5"/>
    <x v="6"/>
    <x v="2"/>
    <x v="0"/>
  </r>
  <r>
    <x v="2"/>
    <x v="137"/>
    <s v="Implementar Proceso de Rehabilitaci&amp;amp;amp;oacute;n Manual de Certificados L&amp;amp;amp;iacute;der"/>
    <x v="33"/>
    <n v="5590"/>
    <x v="2"/>
    <x v="3"/>
    <s v="BCI"/>
    <x v="0"/>
    <s v="MARIA ELENA SORIANO"/>
    <s v="SVN: 61243 1.- Respaldar Programa Fuente Mantcert.fmb Copiar los componentes  Mantcert.fmb y  Mantcert.fmx al destino 2.- Esquema : ADMENS Respaldar Ens_Pkg_Procesa_Bajas.pck                  ENS_PKG_VALIDACIONES_VIDA.pck Ejecutar Script Ens_Pkg_Proce..."/>
    <m/>
    <x v="5"/>
    <m/>
    <s v="https://svn.bciseguros.cl/svn/Repositorio_Principal/BCI/ACSELX/V6.0/branches/V6.0/Acselx/Acsel_6i"/>
    <m/>
    <m/>
    <d v="2020-11-19T10:56:14"/>
    <d v="2020-11-23T08:33:36"/>
    <m/>
    <m/>
    <m/>
    <d v="1900-01-02T21:37:00"/>
    <x v="3"/>
    <s v="93:37"/>
    <d v="1899-12-30T00:00:00"/>
    <s v="Normal"/>
    <s v="RECHAZADO"/>
    <x v="5"/>
    <x v="6"/>
    <x v="2"/>
    <x v="0"/>
  </r>
  <r>
    <x v="1"/>
    <x v="125"/>
    <s v="cotizadorsegurovida.bciseguros.cl"/>
    <x v="20"/>
    <n v="6009"/>
    <x v="1"/>
    <x v="0"/>
    <s v="BCI"/>
    <x v="0"/>
    <s v="MICHEL DELGADO"/>
    <s v="1.- Respaldar carpeta de destino 2.- Copiar desde carpeta Release desde SVN a carpeta de destino, no reemplazar web.config, bandeja. 3.- Reciclar pool."/>
    <s v="Ejecutar el siguiente script ConfiguracionConvenioACopiarSalud.SQL ubicado en directorio script de SVN en BD Q11 bajo esquema ADMACPE. En caso de rollback ejecutar script Rollback.SQL ubicado en directorio script de SVN en BD Q11 bajo esquema ADMACPE."/>
    <x v="0"/>
    <s v="NO"/>
    <s v="https://svn.bciseguros.cl/svn/Repositorio_Principal/BCI/IIS/WEB/cotizadorSeguroVida/branches/V2.8/Fuentes/"/>
    <m/>
    <m/>
    <d v="2021-01-13T13:59:09"/>
    <d v="2021-01-13T16:40:52"/>
    <d v="2021-01-13T17:24:03"/>
    <m/>
    <m/>
    <d v="1899-12-30T02:41:00"/>
    <x v="0"/>
    <s v="2:41"/>
    <m/>
    <s v="Normal"/>
    <s v="PASADO A QA"/>
    <x v="2"/>
    <x v="2"/>
    <x v="0"/>
    <x v="1"/>
  </r>
  <r>
    <x v="1"/>
    <x v="2"/>
    <s v="http://soapweb.qa.zenitseguros.cl"/>
    <x v="2"/>
    <n v="6012"/>
    <x v="1"/>
    <x v="0"/>
    <s v="ZENIT"/>
    <x v="3"/>
    <s v="LORETO URZUA"/>
    <s v="Seguir las Siguientes instrucciones 1)Respaldar destino 2)Copiar de Origen a Destino Exceptuando webconfig 3)Reciclar Pool 4)En caso de rollback restituir respaldo de paso 1"/>
    <s v="Seguir los siguientes pasos: 1) Ejecutar script ubicadas en carpeta de SVN Scripts llamada VENTA COLABORADORES DSTO PLANILLA.sql en BD qsoap- admsoapz 2)En caso de rollback Ejecutar script ubicadas en carpeta de SVN Scripts llamada ROLLBACK VENTA COLABOR..."/>
    <x v="0"/>
    <s v="NO"/>
    <s v="https://svn.bciseguros.cl/svn/Repositorio_Principal/ZENIT/IIS/WEB/SOAPWEB/branches/V10.9"/>
    <m/>
    <m/>
    <d v="2021-01-13T15:41:40"/>
    <d v="2021-01-13T16:20:47"/>
    <d v="2021-01-13T16:23:25"/>
    <m/>
    <m/>
    <d v="1899-12-30T00:39:00"/>
    <x v="0"/>
    <s v="0:39"/>
    <m/>
    <s v="Normal"/>
    <s v="PASADO A QA"/>
    <x v="2"/>
    <x v="2"/>
    <x v="1"/>
    <x v="1"/>
  </r>
  <r>
    <x v="1"/>
    <x v="2"/>
    <s v="SOAPWEB"/>
    <x v="2"/>
    <n v="6011"/>
    <x v="0"/>
    <x v="0"/>
    <s v="BCI"/>
    <x v="4"/>
    <s v="LORETO URZUA"/>
    <s v="Seguir las Siguientes instrucciones  1)Respaldar destino 2)Copiar de Origen a Destino Exceptuando webconfig 4)Reciclar Pool 5)En caso de rollback restituir respaldo de paso 1"/>
    <m/>
    <x v="0"/>
    <s v="NO"/>
    <s v="https://svn.bciseguros.cl/svn/Repositorio_Principal/BCI/IIS/WEB/SOAPWEB/branches/V14.8"/>
    <m/>
    <m/>
    <d v="2021-01-13T15:38:59"/>
    <d v="2021-01-13T15:46:41"/>
    <m/>
    <m/>
    <m/>
    <d v="1899-12-30T00:07:00"/>
    <x v="0"/>
    <s v="0:7"/>
    <m/>
    <s v="Normal"/>
    <s v="PASADO A QA"/>
    <x v="2"/>
    <x v="2"/>
    <x v="0"/>
    <x v="0"/>
  </r>
  <r>
    <x v="1"/>
    <x v="130"/>
    <s v="Web Corporativa 3.0 - Portal Cliente"/>
    <x v="11"/>
    <n v="6010"/>
    <x v="1"/>
    <x v="0"/>
    <s v="BCI"/>
    <x v="0"/>
    <s v="SUSANA TELLO"/>
    <s v="1-Respaldar sitio actual. 2-Copiar de la ruta del svn al destino excepto archivo .config y properties.config"/>
    <m/>
    <x v="0"/>
    <s v="NO"/>
    <s v="https://svn.bciseguros.cl/svn/Repositorio_Principal/BCI/IIS/WEB/Clientes/branches/V4.3/Release"/>
    <m/>
    <m/>
    <d v="2021-01-13T14:41:20"/>
    <d v="2021-01-13T14:54:54"/>
    <d v="2021-01-19T11:51:02"/>
    <m/>
    <m/>
    <d v="1899-12-30T00:13:00"/>
    <x v="0"/>
    <s v="0:13"/>
    <m/>
    <s v="Normal"/>
    <s v="PASADO A QA"/>
    <x v="7"/>
    <x v="6"/>
    <x v="0"/>
    <x v="0"/>
  </r>
  <r>
    <x v="1"/>
    <x v="130"/>
    <s v="http://contactenosgestioncorredores.bciseguros.cl/"/>
    <x v="11"/>
    <n v="6007"/>
    <x v="1"/>
    <x v="0"/>
    <s v="BCI"/>
    <x v="0"/>
    <s v="SUSANA TELLO"/>
    <s v="1. Respaldar sitio actual. 2. Copiar del origen release del svn al destino menos archivo .webconfig"/>
    <m/>
    <x v="0"/>
    <s v="NO"/>
    <s v="https://svn.bciseguros.cl/svn/Repositorio_Principal/BCI/IIS/WEB/ContactenosCorredores/branches/V1.1.0/Release/SitioGestionCorr"/>
    <m/>
    <m/>
    <d v="2021-01-13T12:39:53"/>
    <d v="2021-01-13T13:22:18"/>
    <d v="2021-01-19T11:24:29"/>
    <m/>
    <m/>
    <d v="1899-12-30T00:42:00"/>
    <x v="0"/>
    <s v="0:42"/>
    <n v="-44215.475335648145"/>
    <s v="Normal"/>
    <s v="PASADO A QA"/>
    <x v="7"/>
    <x v="6"/>
    <x v="0"/>
    <x v="0"/>
  </r>
  <r>
    <x v="1"/>
    <x v="2"/>
    <s v="SOAPWEB"/>
    <x v="2"/>
    <n v="6008"/>
    <x v="1"/>
    <x v="0"/>
    <s v="BCI"/>
    <x v="4"/>
    <s v="LORETO URZUA"/>
    <s v="Seguir las Siguientes instrucciones  1)Respaldar destino 2)Copiar de Origen a Destino Exceptuando webconfig 4)Reciclar Pool 5)En caso de rollback restituir respaldo de paso 1"/>
    <m/>
    <x v="0"/>
    <s v="NO"/>
    <s v="https://svn.bciseguros.cl/svn/Repositorio_Principal/BCI/IIS/WEB/SOAPWEB/branches/V14.8"/>
    <m/>
    <m/>
    <d v="2021-01-13T12:40:55"/>
    <d v="2021-01-13T13:04:28"/>
    <d v="2021-01-13T13:45:37"/>
    <m/>
    <m/>
    <d v="1899-12-30T00:23:00"/>
    <x v="0"/>
    <s v="0:23"/>
    <m/>
    <s v="Normal"/>
    <s v="PASADO A QA"/>
    <x v="2"/>
    <x v="2"/>
    <x v="0"/>
    <x v="0"/>
  </r>
  <r>
    <x v="1"/>
    <x v="2"/>
    <s v="ApiSoapBCI"/>
    <x v="2"/>
    <n v="6004"/>
    <x v="1"/>
    <x v="0"/>
    <s v="BCI"/>
    <x v="4"/>
    <s v="SEBASTIAN REALE"/>
    <s v="No ejecutar en QA (Integración Continua)"/>
    <m/>
    <x v="0"/>
    <s v="SI"/>
    <s v="https://svn.bciseguros.cl/svn/integracion_continua/BCI/API/ApiSoapBci/branches/Linea_Desarrollo/Fuentes"/>
    <m/>
    <m/>
    <d v="2021-01-13T11:26:57"/>
    <d v="2021-01-13T11:59:49"/>
    <d v="2021-01-13T13:29:32"/>
    <m/>
    <m/>
    <d v="1899-12-30T00:32:00"/>
    <x v="0"/>
    <s v="0:32"/>
    <m/>
    <s v="Normal"/>
    <s v="PASADO A QA"/>
    <x v="2"/>
    <x v="2"/>
    <x v="0"/>
    <x v="0"/>
  </r>
  <r>
    <x v="1"/>
    <x v="4"/>
    <s v="Bus de recaudaci&amp;amp;amp;amp;amp;amp;amp;amp;oacute;n Pac/Pat Zenit"/>
    <x v="4"/>
    <n v="6003"/>
    <x v="0"/>
    <x v="1"/>
    <s v="ZENIT"/>
    <x v="2"/>
    <s v="JUAN PABLO VARGAS ORTIZ"/>
    <s v="Avisar a correo externo.cristian.alarcon@bciseguros.com   999552004 GRACIAS"/>
    <m/>
    <x v="0"/>
    <s v="NO"/>
    <m/>
    <m/>
    <m/>
    <d v="2021-01-13T11:16:49"/>
    <d v="2021-01-13T11:50:47"/>
    <m/>
    <m/>
    <m/>
    <d v="1899-12-30T00:33:00"/>
    <x v="0"/>
    <s v="0:33"/>
    <d v="1899-12-30T00:00:00"/>
    <s v="Normal"/>
    <s v="PASADO A QA"/>
    <x v="3"/>
    <x v="3"/>
    <x v="1"/>
    <x v="0"/>
  </r>
  <r>
    <x v="1"/>
    <x v="2"/>
    <s v="http://soapweb.qa.zenitseguros.cl"/>
    <x v="2"/>
    <n v="6001"/>
    <x v="1"/>
    <x v="0"/>
    <s v="ZENIT"/>
    <x v="3"/>
    <s v="LORETO URZUA"/>
    <s v="Seguir las Siguientes instrucciones 1)Respaldar destino 2)Copiar de Origen a Destino Exceptuando webconfig 3)Reciclar Pool 4)En caso de rollback restituir respaldo de paso 1"/>
    <m/>
    <x v="0"/>
    <s v="NO"/>
    <s v="https://svn.bciseguros.cl/svn/Repositorio_Principal/ZENIT/IIS/WEB/SOAPWEB/branches/V10.9"/>
    <m/>
    <m/>
    <d v="2021-01-13T10:40:41"/>
    <d v="2021-01-13T11:24:56"/>
    <d v="2021-01-13T15:21:33"/>
    <m/>
    <m/>
    <d v="1899-12-30T00:44:00"/>
    <x v="0"/>
    <s v="0:44"/>
    <n v="-44209.639965277776"/>
    <s v="Normal"/>
    <s v="PASADO A QA"/>
    <x v="2"/>
    <x v="2"/>
    <x v="1"/>
    <x v="0"/>
  </r>
  <r>
    <x v="1"/>
    <x v="138"/>
    <s v="Mantenci&amp;amp;oacute;n al proceso DEV_PRIMA"/>
    <x v="33"/>
    <n v="5999"/>
    <x v="1"/>
    <x v="3"/>
    <s v="BCI"/>
    <x v="0"/>
    <s v="MARIA ELENA SORIANO"/>
    <s v="SVN: 63602 esquema ACSELX 1.- Respaldar Programa Fuente carga01.fmb                                                     conscarg.fmb                                                     dbnet01.fmb Copiar los componentes  carga01.fmb                    ..."/>
    <m/>
    <x v="0"/>
    <s v="NO"/>
    <s v="https://svn.bciseguros.cl/svn/Repositorio_Principal/BCI/ACSELX/V6.0/branches/V6.0/Acselx/Acsel_6i"/>
    <m/>
    <m/>
    <d v="2021-01-13T09:54:36"/>
    <d v="2021-01-13T10:19:13"/>
    <d v="2021-01-18T11:29:50"/>
    <m/>
    <m/>
    <d v="1899-12-30T00:24:00"/>
    <x v="0"/>
    <s v="0:24"/>
    <m/>
    <s v="Normal"/>
    <s v="PASADO A QA"/>
    <x v="5"/>
    <x v="6"/>
    <x v="2"/>
    <x v="0"/>
  </r>
  <r>
    <x v="1"/>
    <x v="22"/>
    <s v="Endosos Web"/>
    <x v="12"/>
    <n v="5998"/>
    <x v="0"/>
    <x v="6"/>
    <s v="BCI"/>
    <x v="6"/>
    <s v="ALEXIA REYES"/>
    <s v="Eliminar todo lo que se encuentra en destino y pasar desde SVN a Destino"/>
    <m/>
    <x v="0"/>
    <s v="NO"/>
    <s v="https://svn.bciseguros.cl/svn/Repositorio_Principal/BCI/ANGULAR/EndososWeb/branches/V4.7/Release/QA"/>
    <m/>
    <m/>
    <d v="2021-01-13T08:35:40"/>
    <d v="2021-01-13T09:32:38"/>
    <m/>
    <m/>
    <m/>
    <d v="1899-12-30T00:56:00"/>
    <x v="0"/>
    <s v="0:56"/>
    <d v="1899-12-30T00:00:00"/>
    <s v="Normal"/>
    <s v="PASADO A QA"/>
    <x v="0"/>
    <x v="0"/>
    <x v="0"/>
    <x v="0"/>
  </r>
  <r>
    <x v="1"/>
    <x v="4"/>
    <s v="Bus de recaudaci&amp;amp;amp;amp;amp;amp;amp;amp;amp;amp;amp;oacute;n Pac/Pat Zenit"/>
    <x v="4"/>
    <n v="5997"/>
    <x v="0"/>
    <x v="1"/>
    <s v="ZENIT"/>
    <x v="2"/>
    <s v="JUAN PABLO VARGAS ORTIZ"/>
    <s v="Avisar a correo externo.cristian.alarcon@bciseguros.com 9 9955 2004 gracias"/>
    <m/>
    <x v="0"/>
    <s v="NO"/>
    <m/>
    <m/>
    <m/>
    <d v="2021-01-12T17:08:36"/>
    <d v="2021-01-13T09:15:27"/>
    <m/>
    <m/>
    <m/>
    <d v="1899-12-30T16:06:00"/>
    <x v="1"/>
    <s v="16:6"/>
    <d v="1899-12-30T00:00:00"/>
    <s v="Normal"/>
    <s v="PASADO A QA"/>
    <x v="3"/>
    <x v="3"/>
    <x v="1"/>
    <x v="0"/>
  </r>
  <r>
    <x v="1"/>
    <x v="126"/>
    <s v="CargaArchivosWalmart"/>
    <x v="23"/>
    <n v="5996"/>
    <x v="1"/>
    <x v="4"/>
    <s v="BCI"/>
    <x v="4"/>
    <s v="YESSENIA MABEL CARRENO DIAZ"/>
    <s v="Seguir los siguientes pasos 1) Instalar nueva consola desde carpeta release svn 2) Crear tarea configurar ejecución diaria de lun a dom a las 07:00hrs hasta el 1 de febrero 2021 3) Iniciar la tarea"/>
    <m/>
    <x v="0"/>
    <s v="SI"/>
    <s v="https://svn.bciseguros.cl/svn/integracion_continua/BCI/CONSOLAS/CargaArchivosWalmart/branches/V1.0"/>
    <m/>
    <m/>
    <d v="2021-01-12T17:08:31"/>
    <d v="2021-01-13T09:12:46"/>
    <d v="2021-01-14T13:04:49"/>
    <m/>
    <m/>
    <d v="1899-12-30T16:04:00"/>
    <x v="0"/>
    <s v="16:4"/>
    <m/>
    <s v="Normal"/>
    <s v="PASADO A QA"/>
    <x v="2"/>
    <x v="2"/>
    <x v="0"/>
    <x v="0"/>
  </r>
  <r>
    <x v="2"/>
    <x v="137"/>
    <s v="Implementar Proceso de Rehabilitaci&amp;amp;oacute;n Manual de Certificados L&amp;amp;iacute;der"/>
    <x v="33"/>
    <n v="5577"/>
    <x v="2"/>
    <x v="3"/>
    <s v="BCI"/>
    <x v="0"/>
    <s v="MARIA ELENA SORIANO"/>
    <s v="SVN: 61179 1.- Respaldar Programa Fuente Mantcert.fmb Copiar los componentes  Mantcert.fmb y  Mantcert.fmx al destino 2.- Esquema : ADMENS Respaldar Ens_Pkg_Procesa_Bajas.pck                  ENS_PKG_VALIDACIONES_VIDA.pck Ejecutar Script Ens_Pkg_Proce..."/>
    <m/>
    <x v="5"/>
    <m/>
    <s v="https://svn.bciseguros.cl/svn/Repositorio_Principal/BCI/ACSELX/V6.0/branches/V6.0/Acselx/Acsel_6i"/>
    <m/>
    <m/>
    <d v="2020-11-18T12:24:04"/>
    <d v="2020-11-18T18:13:26"/>
    <m/>
    <m/>
    <m/>
    <d v="1899-12-30T05:49:00"/>
    <x v="0"/>
    <s v="5:49"/>
    <d v="1899-12-30T00:00:00"/>
    <s v="Normal"/>
    <s v="RECHAZADO"/>
    <x v="5"/>
    <x v="6"/>
    <x v="2"/>
    <x v="0"/>
  </r>
  <r>
    <x v="1"/>
    <x v="14"/>
    <s v="CargaAS400CotizadorSeguroHogar"/>
    <x v="2"/>
    <n v="5995"/>
    <x v="0"/>
    <x v="0"/>
    <s v="BCI"/>
    <x v="4"/>
    <s v="SEBASTIAN GONZALEZ"/>
    <s v="Seguir los Siguientes pasos: 1.- Bajar fuentes de SVN y compilar solución. Copiar compilado (release) a carpeta destino, no sobrescribir con_carga_hogar.exe.config 2.- En archivo con_carga_hogar.exe.config cambiar conexión a Q11 esquema ADMHOGAR. 3.- C..."/>
    <s v="Seguir los Siguientes instrucciones: 1.-Ejecutar el siguiente script de SVN en Q11 - ADMHOGAR     Script_Hogar2021.sql 2.-En caso de rollback ejecutar el siguiente script de SVN en Q11 - ADMHOGAR     RollBack_Script_Hogar2021.sql"/>
    <x v="0"/>
    <s v="NO"/>
    <s v="https://svn.bciseguros.cl/svn/Repositorio_Principal/BCI/CONSOLAS/CargaAS400CotizadorSeguroHogar/branches/V1.4.7/Fuentes"/>
    <m/>
    <m/>
    <d v="2021-01-12T15:33:00"/>
    <d v="2021-01-13T09:03:31"/>
    <m/>
    <m/>
    <m/>
    <d v="1899-12-30T17:30:00"/>
    <x v="0"/>
    <s v="17:30"/>
    <m/>
    <s v="Normal"/>
    <s v="PASADO A QA"/>
    <x v="2"/>
    <x v="2"/>
    <x v="0"/>
    <x v="1"/>
  </r>
  <r>
    <x v="1"/>
    <x v="139"/>
    <s v="wsIntegracionSins"/>
    <x v="0"/>
    <n v="5994"/>
    <x v="1"/>
    <x v="0"/>
    <s v="BCI"/>
    <x v="0"/>
    <s v="DANIELA ASTORGA"/>
    <s v="Respaldar version en destino Copiar carpeta bin de origen a destino En caso de error volver a version respaldada"/>
    <m/>
    <x v="0"/>
    <s v="NO"/>
    <s v="https://svn.bciseguros.cl/svn/Repositorio_Principal/BCI/IIS/WS/wsIntegracionSins/branches/V3.8/"/>
    <m/>
    <m/>
    <d v="2021-01-12T12:00:13"/>
    <d v="2021-01-12T12:13:46"/>
    <d v="2021-01-12T12:57:49"/>
    <m/>
    <m/>
    <d v="1899-12-30T00:13:00"/>
    <x v="1"/>
    <s v="0:13"/>
    <n v="-44208.540150462963"/>
    <s v="Normal"/>
    <s v="PASADO A QA"/>
    <x v="0"/>
    <x v="0"/>
    <x v="0"/>
    <x v="0"/>
  </r>
  <r>
    <x v="1"/>
    <x v="116"/>
    <s v="Centralizaci&amp;amp;oacute;n de Reprogramaciones"/>
    <x v="4"/>
    <n v="5993"/>
    <x v="1"/>
    <x v="1"/>
    <s v="BCI"/>
    <x v="0"/>
    <s v="PRISCILLA FUENTEALBA"/>
    <s v="Cuando este listo favor avisar a Cristian Alarcón 9 9955 2004 gracias"/>
    <m/>
    <x v="0"/>
    <s v="NO"/>
    <m/>
    <m/>
    <m/>
    <d v="2021-01-12T11:37:04"/>
    <d v="2021-01-12T11:46:19"/>
    <d v="2021-01-12T18:31:52"/>
    <m/>
    <m/>
    <d v="1899-12-30T00:09:00"/>
    <x v="1"/>
    <s v="0:9"/>
    <n v="-44208.772129629629"/>
    <s v="Normal"/>
    <s v="PASADO A QA"/>
    <x v="3"/>
    <x v="3"/>
    <x v="0"/>
    <x v="0"/>
  </r>
  <r>
    <x v="1"/>
    <x v="2"/>
    <s v="SOAPWEB"/>
    <x v="2"/>
    <n v="5992"/>
    <x v="1"/>
    <x v="0"/>
    <s v="BCI"/>
    <x v="4"/>
    <s v="LORETO URZUA"/>
    <s v="Seguir las Siguientes instrucciones  1)Respaldar destino 2)Copiar de Origen a Destino Exceptuando webconfig 4)Reciclar Pool 5)En caso de rollback restituir respaldo de paso 1"/>
    <m/>
    <x v="0"/>
    <s v="NO"/>
    <s v="https://svn.bciseguros.cl/svn/Repositorio_Principal/BCI/IIS/WEB/SOAPWEB/branches/V14.8"/>
    <m/>
    <m/>
    <d v="2021-01-12T11:25:47"/>
    <d v="2021-01-12T11:44:04"/>
    <d v="2021-01-12T16:51:34"/>
    <m/>
    <m/>
    <d v="1899-12-30T00:18:00"/>
    <x v="1"/>
    <s v="0:18"/>
    <m/>
    <s v="Normal"/>
    <s v="PASADO A QA"/>
    <x v="2"/>
    <x v="2"/>
    <x v="0"/>
    <x v="0"/>
  </r>
  <r>
    <x v="1"/>
    <x v="22"/>
    <s v="Reporte Modificaci&amp;oacute;n Materia Asegurada"/>
    <x v="12"/>
    <n v="5991"/>
    <x v="0"/>
    <x v="1"/>
    <s v="BCI"/>
    <x v="6"/>
    <s v="ALEXIA REYES"/>
    <s v="Si existe objeto reemplazar"/>
    <m/>
    <x v="0"/>
    <s v="NO"/>
    <m/>
    <m/>
    <m/>
    <d v="2021-01-12T10:15:43"/>
    <d v="2021-01-12T10:16:42"/>
    <m/>
    <m/>
    <m/>
    <d v="1899-12-30T00:00:00"/>
    <x v="1"/>
    <s v="0:0"/>
    <d v="1899-12-30T00:00:00"/>
    <s v="Normal"/>
    <s v="PASADO A QA"/>
    <x v="3"/>
    <x v="0"/>
    <x v="0"/>
    <x v="0"/>
  </r>
  <r>
    <x v="2"/>
    <x v="137"/>
    <s v="Implementar Proceso de Rehabilitaci&amp;oacute;n Manual de Certificados L&amp;iacute;der"/>
    <x v="33"/>
    <n v="5546"/>
    <x v="2"/>
    <x v="3"/>
    <s v="BCI"/>
    <x v="0"/>
    <s v="MARIA ELENA SORIANO"/>
    <s v="SVN: 61033 Respaldar Programa Fuente Mantcert.fmb Copiar los componentes  Mantcert.fmb y  Mantcert.fmx al destino Esquema : ADMENS Respaldar Ens_Pkg_Procesa_Bajas.pck Ejecutar Script Ens_Pkg_Procesa_Bajas.pck Esquema : ACSELX Respaldar Pr_procesos_pr..."/>
    <m/>
    <x v="6"/>
    <m/>
    <s v="https://svn.bciseguros.cl/svn/Repositorio_Principal/BCI/ACSELX/V6.0/branches/V6.0/Acselx/Acsel_6i"/>
    <m/>
    <m/>
    <d v="2020-11-16T18:34:54"/>
    <d v="2020-11-18T08:55:25"/>
    <m/>
    <m/>
    <m/>
    <d v="1899-12-31T14:20:00"/>
    <x v="2"/>
    <s v="38:20"/>
    <d v="1899-12-30T00:00:00"/>
    <s v="Normal"/>
    <s v="RECHAZADO"/>
    <x v="5"/>
    <x v="6"/>
    <x v="2"/>
    <x v="0"/>
  </r>
  <r>
    <x v="1"/>
    <x v="140"/>
    <s v="https://www.link.cl/"/>
    <x v="30"/>
    <n v="5989"/>
    <x v="1"/>
    <x v="8"/>
    <s v="BCI"/>
    <x v="0"/>
    <s v="DIANA PACHECO"/>
    <s v="1.Respaldar sitio actual 2. Guardar una copia del archivo .env del release actual en QA para restaurarlo posterior a la actualizacion (Este archivo tiene la configuracion de conexion a BD) Ubicacion archivo &amp;quot;.env&amp;quot;: &amp;lt;raiz&amp;gt;/wp-content/lm-p..."/>
    <m/>
    <x v="0"/>
    <s v="NO"/>
    <s v="https://svn.bciseguros.cl/svn/Repositorio_Principal/BCI/WORDPRESS/Link/branches/V1.6"/>
    <m/>
    <m/>
    <d v="2021-01-11T19:13:40"/>
    <d v="2021-01-12T10:02:48"/>
    <d v="2021-01-12T12:13:43"/>
    <m/>
    <m/>
    <d v="1899-12-30T14:49:00"/>
    <x v="1"/>
    <s v="14:49"/>
    <m/>
    <s v="Normal"/>
    <s v="PASADO A QA"/>
    <x v="8"/>
    <x v="8"/>
    <x v="0"/>
    <x v="0"/>
  </r>
  <r>
    <x v="1"/>
    <x v="141"/>
    <s v="cotizadorsegurovida.bciseguros.cl"/>
    <x v="20"/>
    <n v="5987"/>
    <x v="0"/>
    <x v="0"/>
    <s v="BCI"/>
    <x v="3"/>
    <s v="FELIPE ARANCIBIA"/>
    <s v="1.- Respaldar carpeta de destino 2.- Copiar archivos PolizaCatastrofico.xslt y PropuestaCatastrofico.xslt desde SVN release y remplazar en carpeta de destino. 3.- Reciclar pool. En caso de rollback se solicita restaurar carpeta de destino con el respal..."/>
    <s v="--No ejecutar, ejecutado en paso anterior a QA. Ejecutar en BD Q11 el siguiente script ubicado en svn: SCRIPT.SQL En caso de rollback ejecutar el siguiente script: ROLLBACK.sql"/>
    <x v="0"/>
    <s v="NO"/>
    <s v="https://svn.bciseguros.cl/svn/Repositorio_Principal/BCI/IIS/WEB/cotizadorSeguroVida/branches/V2.7/Fuentes"/>
    <m/>
    <m/>
    <d v="2021-01-11T16:42:44"/>
    <d v="2021-01-12T08:58:20"/>
    <m/>
    <m/>
    <m/>
    <d v="1899-12-30T16:15:00"/>
    <x v="1"/>
    <s v="16:15"/>
    <m/>
    <s v="Normal"/>
    <s v="PASADO A QA"/>
    <x v="2"/>
    <x v="2"/>
    <x v="0"/>
    <x v="1"/>
  </r>
  <r>
    <x v="1"/>
    <x v="142"/>
    <s v="apievaluacion"/>
    <x v="34"/>
    <n v="5978"/>
    <x v="1"/>
    <x v="0"/>
    <s v="BCI"/>
    <x v="0"/>
    <s v="DIANA PACHECO"/>
    <s v="Pasos: 1. Respaldar sitio actual. 2. Descargar contenido de ruta SVN 3. Copiar todo el contenido de la ruta carpeta: Release y dejar en ruta carpeta: ApiEvaluacion, omitiendo el archivo Web.config"/>
    <s v="Instrucciones DB: Base de datos: P01 Ruta carpeta Scripts: Scripts Ruta carpeta Rollback: Scripts\Rollback"/>
    <x v="0"/>
    <s v="NO"/>
    <s v="https://svn.bciseguros.cl/svn/Repositorio_Principal/BCI/IIS/WS/ApiEvaluacion/branches/V1.2"/>
    <m/>
    <m/>
    <d v="2021-01-08T12:40:33"/>
    <d v="2021-01-12T08:52:35"/>
    <d v="2021-01-12T12:13:07"/>
    <m/>
    <m/>
    <d v="1900-01-02T20:12:00"/>
    <x v="1"/>
    <s v="92:12"/>
    <m/>
    <s v="Normal"/>
    <s v="PASADO A QA"/>
    <x v="8"/>
    <x v="8"/>
    <x v="0"/>
    <x v="1"/>
  </r>
  <r>
    <x v="1"/>
    <x v="143"/>
    <s v="ControlAcceso"/>
    <x v="1"/>
    <n v="5988"/>
    <x v="1"/>
    <x v="0"/>
    <s v="BCI"/>
    <x v="1"/>
    <s v="DIANA PACHECO"/>
    <s v="1) Respaldar sitio actual 2) Copiar de origen a destino, omitir web.config y properties config CAMBIOS “PROPERTIES.CONFIG”, agregar las siguientes key:  &amp;lt;add key=&amp;quot;codigoRolAsisComercialOFVIR&amp;quot; value=&amp;quot;ASISTCOMEROFVIR&amp;quot; /&amp;gt; ..."/>
    <m/>
    <x v="0"/>
    <s v="NO"/>
    <s v="https://svn.bciseguros.cl/svn/Repositorio_Principal/BCI/IIS/WEB/ControlAcceso/branches/LineaDesarrollo/Release"/>
    <m/>
    <m/>
    <d v="2021-01-11T18:17:20"/>
    <d v="2021-01-11T18:43:50"/>
    <d v="2021-01-12T16:34:09"/>
    <m/>
    <m/>
    <d v="1899-12-30T00:26:00"/>
    <x v="2"/>
    <s v="0:26"/>
    <m/>
    <s v="Incidente"/>
    <s v="PASADO A QA"/>
    <x v="1"/>
    <x v="1"/>
    <x v="0"/>
    <x v="0"/>
  </r>
  <r>
    <x v="1"/>
    <x v="144"/>
    <s v="WINRATE"/>
    <x v="35"/>
    <n v="5974"/>
    <x v="1"/>
    <x v="2"/>
    <s v="BCI"/>
    <x v="0"/>
    <s v="PAMELA BENITEZ"/>
    <m/>
    <s v="Seguir los siguientes pasos 1.- Ejecutar Script de la carpeta Datos\V1.7.39\Scripts en el siguiente orden: • 01A_DDL_CREATE_TABLE_XTX_LOG_TARIFAS_EARNIX.sql 2.- En caso de error al ejecutar el script • 01B_DDL_CREATE_TABLE_XTX_LOG_TARIFAS_EARNIX.sql"/>
    <x v="0"/>
    <s v="NO"/>
    <s v="https://svn.bciseguros.cl/svn/Repositorio_Principal/BI/Datos/branches/V1.7.39"/>
    <m/>
    <m/>
    <d v="2021-01-08T01:16:12"/>
    <d v="2021-01-11T16:46:11"/>
    <d v="2021-01-14T09:47:30"/>
    <m/>
    <m/>
    <d v="1900-01-02T15:29:00"/>
    <x v="4"/>
    <s v="87:29"/>
    <n v="-44210.407986111109"/>
    <s v="Normal"/>
    <s v="PASADO A QA"/>
    <x v="9"/>
    <x v="10"/>
    <x v="0"/>
    <x v="1"/>
  </r>
  <r>
    <x v="1"/>
    <x v="145"/>
    <s v="Calce Cl automaticos Otros"/>
    <x v="4"/>
    <n v="5985"/>
    <x v="1"/>
    <x v="1"/>
    <s v="BCI"/>
    <x v="5"/>
    <s v="LORENA SAVIGNONE"/>
    <s v="N/A"/>
    <s v="N/A"/>
    <x v="0"/>
    <s v="NO"/>
    <m/>
    <m/>
    <m/>
    <d v="2021-01-11T14:00:23"/>
    <d v="2021-01-11T15:21:59"/>
    <d v="2021-01-11T16:55:48"/>
    <m/>
    <m/>
    <d v="1899-12-30T01:21:00"/>
    <x v="2"/>
    <s v="1:21"/>
    <m/>
    <s v="Urgencia"/>
    <s v="PASADO A QA"/>
    <x v="3"/>
    <x v="3"/>
    <x v="0"/>
    <x v="1"/>
  </r>
  <r>
    <x v="1"/>
    <x v="146"/>
    <s v="Descuento de cesion"/>
    <x v="3"/>
    <n v="5983"/>
    <x v="1"/>
    <x v="1"/>
    <s v="BCI"/>
    <x v="0"/>
    <s v="BEATRIZ ILLANES"/>
    <s v="Pasar los objetos indicados desde biblioteca UGDSMMJ0 en ELKAN hacia biblioteca LEUGSIO en AS/400 QA Concorde (BCI Generales)"/>
    <m/>
    <x v="0"/>
    <s v="NO"/>
    <m/>
    <m/>
    <m/>
    <d v="2021-01-11T11:24:17"/>
    <d v="2021-01-11T13:06:19"/>
    <d v="2021-01-13T16:15:04"/>
    <m/>
    <m/>
    <d v="1899-12-30T01:42:00"/>
    <x v="2"/>
    <s v="1:42"/>
    <n v="-44209.677129629628"/>
    <s v="Normal"/>
    <s v="PASADO A QA"/>
    <x v="3"/>
    <x v="3"/>
    <x v="0"/>
    <x v="0"/>
  </r>
  <r>
    <x v="1"/>
    <x v="14"/>
    <s v="Cotizador hogar Corredores"/>
    <x v="10"/>
    <n v="5977"/>
    <x v="0"/>
    <x v="0"/>
    <s v="BCI"/>
    <x v="0"/>
    <s v="SILVANA LANDAETA"/>
    <s v="- Respaldar sitio de destino. - BORRAR carpeta bin de destino. - Copiar y pegar todo el contenido de la carpeta de origen a carpeta de destino, excepto Web.config - Reciclar pool. En caso de rollback: Restaurar respaldo realizado."/>
    <s v="1. Ejecutar scripts hog_preguntas_corredor.sql en Base de dato Q11, esquema ADMHOGAR."/>
    <x v="0"/>
    <s v="NO"/>
    <s v="https://svn.bciseguros.cl/svn/Repositorio_Principal/BCI/IIS/WEB/Cotizadorhogarcorredores/branches/V1.5.1/Fuentes"/>
    <m/>
    <m/>
    <d v="2021-01-08T11:36:32"/>
    <d v="2021-01-11T13:00:17"/>
    <m/>
    <m/>
    <m/>
    <d v="1900-01-02T01:23:00"/>
    <x v="2"/>
    <s v="73:23"/>
    <m/>
    <s v="Normal"/>
    <s v="PASADO A QA"/>
    <x v="2"/>
    <x v="2"/>
    <x v="0"/>
    <x v="1"/>
  </r>
  <r>
    <x v="1"/>
    <x v="142"/>
    <s v="apiwebcolectivo"/>
    <x v="34"/>
    <n v="5979"/>
    <x v="1"/>
    <x v="0"/>
    <s v="BCI"/>
    <x v="0"/>
    <s v="DIANA PACHECO"/>
    <s v="Pasos: 1. Respaldar sitio actual. 2. Descargar contenido de ruta SVN 3. Copiar el contenido de la ruta carpeta: Release y dejar en ruta carpeta: ApiWebColectivo, Omitiendo: Web.config, carpeta Connected Services y carpeta Config"/>
    <s v="Instrucciones DB: Base de datos: P01 Ruta carpeta Scripts: Scripts Ruta carpeta Rollback: Scripts\Rollback Ejecutar según orden numérico."/>
    <x v="0"/>
    <s v="NO"/>
    <s v="https://svn.bciseguros.cl/svn/Repositorio_Principal/BCI/IIS/WS/ApiWebColectivo/branches/V1.5"/>
    <m/>
    <m/>
    <d v="2021-01-08T12:43:10"/>
    <d v="2021-01-11T12:56:13"/>
    <d v="2021-01-12T12:15:34"/>
    <m/>
    <m/>
    <d v="1900-01-02T00:13:00"/>
    <x v="2"/>
    <s v="72:13"/>
    <m/>
    <s v="Normal"/>
    <s v="PASADO A QA"/>
    <x v="8"/>
    <x v="8"/>
    <x v="0"/>
    <x v="1"/>
  </r>
  <r>
    <x v="1"/>
    <x v="141"/>
    <s v="cotizadorsegurovida.bciseguros.cl"/>
    <x v="20"/>
    <n v="5968"/>
    <x v="0"/>
    <x v="0"/>
    <s v="BCI"/>
    <x v="0"/>
    <s v="FELIPE ARANCIBIA"/>
    <s v="1.- Respaldar carpeta de destino 2.- Copiar archivos PolizaCatastrofico.xslt y PropuestaCatastrofico.xslt desde SVN  release  y remplazar en carpeta de destino. 3.- Reciclar pool. En caso de rollback se solicita restaurar carpeta de destino con el resp..."/>
    <s v="Ejecutar en BD Q11 el siguiente script ubicado en svn: SCRIPT.SQL   En caso de rollback ejecutar el siguiente script: ROLLBACK.sql"/>
    <x v="0"/>
    <s v="NO"/>
    <s v="https://svn.bciseguros.cl/svn/Repositorio_Principal/BCI/IIS/WEB/cotizadorSeguroVida/branches/V2.7/Fuentes"/>
    <m/>
    <m/>
    <d v="2021-01-07T16:11:10"/>
    <d v="2021-01-11T08:08:50"/>
    <m/>
    <m/>
    <m/>
    <d v="1900-01-02T15:57:00"/>
    <x v="2"/>
    <s v="87:57"/>
    <m/>
    <s v="Normal"/>
    <s v="PASADO A QA"/>
    <x v="2"/>
    <x v="2"/>
    <x v="0"/>
    <x v="1"/>
  </r>
  <r>
    <x v="1"/>
    <x v="147"/>
    <s v="ApiOfVirtual"/>
    <x v="1"/>
    <n v="5982"/>
    <x v="1"/>
    <x v="0"/>
    <s v="BCI"/>
    <x v="0"/>
    <s v="DIANA PACHECO"/>
    <s v="[NO REALIZAR COPIA DE RELEASE YA QUE ES REALIZADA POR JENKINS] 1) Reespaldar sitio actual 2) Copiar de origen a destino, omitir web.confing [SOLO QA] 3) Actualizar cadena de conexion para apuntar al respectivo ambiente de QA * RollBack Reestaurar re..."/>
    <s v="NO APLICAR EN QA PASO POR JENKINS, SOLO LIBERAR PASO. Tiene instrucciones a Base de Datos? Si Base de datos: Q02 - ADMOFVIR - Ejecutar Scripts en el orden en que se encuentran enumerados en la ruta: &amp;quot;~Script/V3.8/Actualizacion/ADMOFVIR&amp;quot; - Ca..."/>
    <x v="0"/>
    <s v="SI"/>
    <s v="https://svn.bciseguros.cl/svn/integracion_continua/BCI/API/ApiOfVirtual/trunk"/>
    <m/>
    <m/>
    <d v="2021-01-08T15:30:07"/>
    <d v="2021-01-11T07:56:37"/>
    <d v="2021-01-12T13:56:07"/>
    <m/>
    <m/>
    <d v="1900-01-01T16:26:00"/>
    <x v="4"/>
    <s v="64:26"/>
    <n v="-44208.580636574072"/>
    <s v="Normal"/>
    <s v="PASADO A QA"/>
    <x v="1"/>
    <x v="1"/>
    <x v="0"/>
    <x v="1"/>
  </r>
  <r>
    <x v="1"/>
    <x v="148"/>
    <s v="OficinaVirtual"/>
    <x v="1"/>
    <n v="5981"/>
    <x v="1"/>
    <x v="0"/>
    <s v="BCI"/>
    <x v="0"/>
    <s v="DIANA PACHECO"/>
    <s v="[NO EJECUTAR INSTRUCCIONES EN QA, SOLUCION ES CARGADA POR INTEGRACION CONTINUA UTILIZANDO JENKINS] Solo liberar. Instrucciones Relase/Componentes 1) Respaldar sitio actual 2) Copiar de origen a destino omitir web.confing y properties.config * RollBack"/>
    <s v="No aplica."/>
    <x v="0"/>
    <s v="SI"/>
    <s v="https://svn.bciseguros.cl/svn/integracion_continua/BCI/WEB/OficinaVirtual/trunk"/>
    <m/>
    <m/>
    <d v="2021-01-08T15:26:59"/>
    <d v="2021-01-11T07:56:11"/>
    <d v="2021-01-12T13:54:57"/>
    <m/>
    <m/>
    <d v="1900-01-01T16:29:00"/>
    <x v="4"/>
    <s v="64:29"/>
    <n v="-44208.579826388886"/>
    <s v="Normal"/>
    <s v="PASADO A QA"/>
    <x v="1"/>
    <x v="1"/>
    <x v="0"/>
    <x v="1"/>
  </r>
  <r>
    <x v="1"/>
    <x v="142"/>
    <s v="Web Corporativa 3.0 - Portal Cliente"/>
    <x v="34"/>
    <n v="5980"/>
    <x v="1"/>
    <x v="0"/>
    <s v="BCI"/>
    <x v="0"/>
    <s v="DIANA PACHECO"/>
    <s v="Pasos: 1. Respaldar sitio actual. 2. Descargar contenido de ruta SVN 3. Copiar todo el contenido de la ruta carpeta: Release y dejar en ruta carpeta: Clientes, omitiendo el archivo Web.config y Properties.config"/>
    <m/>
    <x v="0"/>
    <s v="NO"/>
    <s v="https://svn.bciseguros.cl/svn/Repositorio_Principal/BCI/IIS/WEB/Clientes/branches/V4.2"/>
    <m/>
    <m/>
    <d v="2021-01-08T12:46:11"/>
    <d v="2021-01-08T13:11:13"/>
    <d v="2021-01-12T12:16:38"/>
    <m/>
    <m/>
    <d v="1899-12-30T00:25:00"/>
    <x v="4"/>
    <s v="0:25"/>
    <m/>
    <s v="Normal"/>
    <s v="PASADO A QA"/>
    <x v="8"/>
    <x v="8"/>
    <x v="0"/>
    <x v="0"/>
  </r>
  <r>
    <x v="1"/>
    <x v="149"/>
    <s v="SP SNWMR15"/>
    <x v="3"/>
    <n v="5976"/>
    <x v="0"/>
    <x v="1"/>
    <s v="BCI"/>
    <x v="3"/>
    <s v="EDUARDO ARRIAGADA"/>
    <s v="Pasar los objetos indicados desde biblioteca UGDSEX50 en ELKAN hacia biblioteca LEUGSIO en AS/400 QA Concorde (BCI Generales)"/>
    <m/>
    <x v="0"/>
    <s v="NO"/>
    <m/>
    <m/>
    <m/>
    <d v="2021-01-08T09:53:48"/>
    <d v="2021-01-08T09:59:25"/>
    <m/>
    <m/>
    <m/>
    <d v="1899-12-30T00:05:00"/>
    <x v="4"/>
    <s v="0:5"/>
    <m/>
    <s v="Normal"/>
    <s v="PASADO A QA"/>
    <x v="3"/>
    <x v="3"/>
    <x v="0"/>
    <x v="0"/>
  </r>
  <r>
    <x v="1"/>
    <x v="149"/>
    <s v="Siniestros (IM)"/>
    <x v="13"/>
    <n v="5975"/>
    <x v="0"/>
    <x v="1"/>
    <s v="BCI"/>
    <x v="0"/>
    <s v="EDUARDO ARRIAGADA"/>
    <s v=".."/>
    <s v=".."/>
    <x v="0"/>
    <s v="NO"/>
    <m/>
    <m/>
    <m/>
    <d v="2021-01-08T09:49:38"/>
    <d v="2021-01-08T09:57:11"/>
    <m/>
    <m/>
    <m/>
    <d v="1899-12-30T00:07:00"/>
    <x v="4"/>
    <s v="0:7"/>
    <d v="1899-12-30T00:00:00"/>
    <s v="Normal"/>
    <s v="PASADO A QA"/>
    <x v="3"/>
    <x v="3"/>
    <x v="0"/>
    <x v="1"/>
  </r>
  <r>
    <x v="1"/>
    <x v="139"/>
    <s v="GestionInspecciones"/>
    <x v="0"/>
    <n v="5970"/>
    <x v="1"/>
    <x v="0"/>
    <s v="BCI"/>
    <x v="1"/>
    <s v="DANIELA ASTORGA"/>
    <s v="Incidente #684 Respaldar version en destino Copiar de origen a destino las siguientes carpetas -bin -Gestion En caso de error volver a version respaldada **Solo Producción** Programar servicio http://gestioninspecciones.bciseguros.cl/servicios/servicio..."/>
    <m/>
    <x v="0"/>
    <s v="NO"/>
    <s v="https://svn.bciseguros.cl/svn/Repositorio_Principal/BCI/IIS/WEB/Gestioninspecciones/branches/V3.2"/>
    <m/>
    <m/>
    <d v="2021-01-07T17:18:15"/>
    <d v="2021-01-08T09:06:54"/>
    <d v="2021-01-11T11:23:54"/>
    <m/>
    <m/>
    <d v="1899-12-30T15:48:00"/>
    <x v="3"/>
    <s v="15:48"/>
    <n v="-44207.474930555552"/>
    <s v="Incidente"/>
    <s v="PASADO A QA"/>
    <x v="0"/>
    <x v="0"/>
    <x v="0"/>
    <x v="0"/>
  </r>
  <r>
    <x v="1"/>
    <x v="139"/>
    <s v="wsIntegracionSins"/>
    <x v="0"/>
    <n v="5971"/>
    <x v="1"/>
    <x v="0"/>
    <s v="BCI"/>
    <x v="1"/>
    <s v="DANIELA ASTORGA"/>
    <s v="Incidente #684 ** No hacer nada en QA, solo regularizar en PROD** Respaldar version en destino Copiar carpeta bin de origen a destino En caso de error volver a version respaldada"/>
    <m/>
    <x v="22"/>
    <s v="NO"/>
    <s v="https://svn.bciseguros.cl/svn/Repositorio_Principal/BCI/IIS/WS/wsIntegracionSins/branches/V3.8/"/>
    <m/>
    <m/>
    <d v="2021-01-07T17:53:21"/>
    <d v="2021-01-08T09:02:59"/>
    <d v="2021-01-11T11:21:01"/>
    <m/>
    <m/>
    <d v="1899-12-30T15:09:00"/>
    <x v="3"/>
    <s v="15:9"/>
    <n v="-44207.472928240742"/>
    <s v="Incidente"/>
    <s v="PASADO A QA"/>
    <x v="0"/>
    <x v="0"/>
    <x v="0"/>
    <x v="0"/>
  </r>
  <r>
    <x v="1"/>
    <x v="11"/>
    <s v="Avisos WEB; Generacion de Avisos .TXT"/>
    <x v="8"/>
    <n v="5973"/>
    <x v="0"/>
    <x v="1"/>
    <s v="ZENIT"/>
    <x v="0"/>
    <s v="MAURO SALAZAR C"/>
    <s v="1.- Copiar objetos de origen a destino. 2.- Copiar los objetos en las bibliotecas indicadas."/>
    <m/>
    <x v="0"/>
    <s v="NO"/>
    <m/>
    <m/>
    <m/>
    <d v="2021-01-07T18:54:59"/>
    <d v="2021-01-08T08:44:56"/>
    <m/>
    <m/>
    <m/>
    <d v="1899-12-30T13:49:00"/>
    <x v="3"/>
    <s v="13:49"/>
    <d v="1899-12-30T00:00:00"/>
    <s v="Normal"/>
    <s v="PASADO A QA"/>
    <x v="3"/>
    <x v="5"/>
    <x v="1"/>
    <x v="0"/>
  </r>
  <r>
    <x v="1"/>
    <x v="2"/>
    <s v="SOAPWEB"/>
    <x v="2"/>
    <n v="5972"/>
    <x v="0"/>
    <x v="0"/>
    <s v="BCI"/>
    <x v="4"/>
    <s v="LORETO URZUA"/>
    <s v="Seguir las Siguientes instrucciones  1)Respaldar destino 2)Copiar de Origen a Destino Exceptuando webconfig 4)Reciclar Pool 5)En caso de rollback restituir respaldo de paso 1"/>
    <m/>
    <x v="0"/>
    <s v="NO"/>
    <s v="https://svn.bciseguros.cl/svn/Repositorio_Principal/BCI/IIS/WEB/SOAPWEB/branches/V14.8"/>
    <m/>
    <m/>
    <d v="2021-01-07T18:50:21"/>
    <d v="2021-01-08T08:40:17"/>
    <m/>
    <m/>
    <m/>
    <d v="1899-12-30T13:49:00"/>
    <x v="3"/>
    <s v="13:49"/>
    <d v="1899-12-30T00:00:00"/>
    <s v="Normal"/>
    <s v="PASADO A QA"/>
    <x v="2"/>
    <x v="2"/>
    <x v="0"/>
    <x v="0"/>
  </r>
  <r>
    <x v="1"/>
    <x v="14"/>
    <s v="Cotizador hogar Corredores"/>
    <x v="10"/>
    <n v="5943"/>
    <x v="0"/>
    <x v="0"/>
    <s v="BCI"/>
    <x v="0"/>
    <s v="SILVANA LANDAETA"/>
    <s v="- Respaldar sitio de destino. - BORRAR carpeta bin de destino. - Copiar y pegar todo el contenido de la carpeta de origen a carpeta de destino, excepto Web.config - Reciclar pool. En caso de rollback: Restaurar respaldo realizado."/>
    <s v="1. Ejecutar scripts Configuracion_ADMHOGAR.sql en Base de dato Q11, esquema ADMHOGAR. 2. Ejecutar scripts Configuracion_ADMGESHOGAR.sql en base de datos Q11, esquema ADMGESHOGAR. 3. Ejecutar scripts PrimasBaseAgrupa.sql en base de datos Q11, esquema ADMG..."/>
    <x v="0"/>
    <s v="NO"/>
    <s v="https://svn.bciseguros.cl/svn/Repositorio_Principal/BCI/IIS/WEB/Cotizadorhogarcorredores/branches/V1.5.1/Fuentes"/>
    <m/>
    <m/>
    <d v="2021-01-05T16:24:53"/>
    <d v="2021-01-07T17:57:04"/>
    <m/>
    <m/>
    <m/>
    <d v="1900-01-01T01:32:00"/>
    <x v="1"/>
    <s v="49:32"/>
    <d v="1899-12-30T00:00:00"/>
    <s v="Normal"/>
    <s v="PASADO A QA"/>
    <x v="2"/>
    <x v="2"/>
    <x v="0"/>
    <x v="1"/>
  </r>
  <r>
    <x v="1"/>
    <x v="11"/>
    <s v="Avisos WEB; Generacion de Avisos .TXT"/>
    <x v="8"/>
    <n v="5969"/>
    <x v="0"/>
    <x v="1"/>
    <s v="ZENIT"/>
    <x v="0"/>
    <s v="MAURO SALAZAR C"/>
    <s v="1.- Copiar objetos de origen a destino. 2.- Copiar los objetos en las bibliotecas indicadas."/>
    <m/>
    <x v="0"/>
    <s v="NO"/>
    <m/>
    <m/>
    <m/>
    <d v="2021-01-07T16:57:32"/>
    <d v="2021-01-07T17:18:10"/>
    <m/>
    <m/>
    <m/>
    <d v="1899-12-30T00:20:00"/>
    <x v="3"/>
    <s v="0:20"/>
    <d v="1899-12-30T00:00:00"/>
    <s v="Normal"/>
    <s v="PASADO A QA"/>
    <x v="3"/>
    <x v="5"/>
    <x v="1"/>
    <x v="0"/>
  </r>
  <r>
    <x v="3"/>
    <x v="150"/>
    <s v="Cotizador Hogar Banca"/>
    <x v="10"/>
    <n v="5924"/>
    <x v="2"/>
    <x v="0"/>
    <s v="BCI"/>
    <x v="0"/>
    <s v="SILVANA LANDAETA"/>
    <s v="- Respaldar sitio de destino. - BORRAR carpeta bin de destino. - Copiar y pegar todo el contenido de la carpeta de origen a carpeta de destino, excepto Web.config - Verificar que las cadenas de conexión apunten a servidores de QA respectivamente. (Q11) ..."/>
    <s v="1. Ejecutar archivo Rollback_ADMHOGAR.sql en Base de datos Q11, esquema ADMHOGAR. 2. Ejecutar scriptS ADMHOGAR_HOGARBANCA.sql y ADMHOGAR_sp_ins_formadepago_NEW.sql en Base de datos Q11, esquema ADMHOGAR. 3. Ejecutar script ADMGESHOGAR_HOGARBANCA.sql en B..."/>
    <x v="5"/>
    <s v="NO"/>
    <s v="https://svn.bciseguros.cl/svn/Repositorio_Principal/BCI/IIS/WEB/CotizadorHogarBanca/branches/V1.1/Fuentes"/>
    <m/>
    <m/>
    <d v="2020-12-31T13:42:59"/>
    <d v="2020-12-31T16:58:14"/>
    <m/>
    <m/>
    <m/>
    <d v="1899-12-30T03:15:00"/>
    <x v="3"/>
    <s v="3:15"/>
    <d v="1899-12-30T00:00:00"/>
    <s v="Normal"/>
    <s v="RECHAZADO"/>
    <x v="2"/>
    <x v="2"/>
    <x v="0"/>
    <x v="1"/>
  </r>
  <r>
    <x v="3"/>
    <x v="150"/>
    <s v="Cotizador Hogar Banca"/>
    <x v="10"/>
    <n v="5894"/>
    <x v="2"/>
    <x v="0"/>
    <s v="BCI"/>
    <x v="0"/>
    <s v="SILVANA LANDAETA"/>
    <s v="- Respaldar sitio de destino. - BORRAR carpeta bin de destino. - Copiar y pegar todo el contenido de la carpeta de origen a carpeta de destino, excepto Web.config - Verificar que las cadenas de conexión apunten a servidores de QA respectivamente. (Q11) ..."/>
    <s v="1. Ejecutar archivo Rollback_ADMHOGAR.sql en Base de datos Q11, esquema ADMHOGAR. 2. Ejecutar scriptS ADMHOGAR_HOGARBANCA.sql y ADMHOGAR_sp_ins_formadepago_NEW.sql en Base de datos Q11, esquema ADMHOGAR. 3. Ejecutar script ADMGESHOGAR_HOGARBANCA.sql en B..."/>
    <x v="5"/>
    <s v="NO"/>
    <s v="https://svn.bciseguros.cl/svn/Repositorio_Principal/BCI/IIS/WEB/CotizadorHogarBanca/branches/V1.1/Fuentes"/>
    <m/>
    <m/>
    <d v="2020-12-28T18:50:48"/>
    <d v="2020-12-31T11:55:51"/>
    <m/>
    <m/>
    <m/>
    <d v="1900-01-01T17:05:00"/>
    <x v="2"/>
    <s v="65:5"/>
    <d v="1899-12-30T00:00:00"/>
    <s v="Normal"/>
    <s v="RECHAZADO"/>
    <x v="2"/>
    <x v="2"/>
    <x v="0"/>
    <x v="1"/>
  </r>
  <r>
    <x v="1"/>
    <x v="2"/>
    <s v="SOAPWEB"/>
    <x v="2"/>
    <n v="5965"/>
    <x v="0"/>
    <x v="0"/>
    <s v="BCI"/>
    <x v="4"/>
    <s v="LORETO URZUA"/>
    <s v="Seguir las Siguientes instrucciones  1)Respaldar destino 2)Copiar de Origen a Destino Exceptuando webconfig 4)Reciclar Pool 5)En caso de rollback restituir respaldo de paso 1"/>
    <m/>
    <x v="0"/>
    <s v="NO"/>
    <s v="https://svn.bciseguros.cl/svn/Repositorio_Principal/BCI/IIS/WEB/SOAPWEB/branches/V14.8"/>
    <m/>
    <m/>
    <d v="2021-01-07T13:10:17"/>
    <d v="2021-01-07T13:17:57"/>
    <m/>
    <m/>
    <m/>
    <d v="1899-12-30T00:07:00"/>
    <x v="3"/>
    <s v="0:7"/>
    <m/>
    <s v="Normal"/>
    <s v="PASADO A QA"/>
    <x v="2"/>
    <x v="2"/>
    <x v="0"/>
    <x v="0"/>
  </r>
  <r>
    <x v="1"/>
    <x v="2"/>
    <s v="http://soapweb.qa.zenitseguros.cl"/>
    <x v="2"/>
    <n v="5964"/>
    <x v="1"/>
    <x v="0"/>
    <s v="ZENIT"/>
    <x v="3"/>
    <s v="LORETO URZUA"/>
    <s v="Seguir las Siguientes instrucciones 1)Respaldar destino 2)Copiar de Origen a Destino Exceptuando webconfig 3)Reciclar Pool 4)En caso de rollback restituir respaldo de paso 1"/>
    <m/>
    <x v="0"/>
    <s v="NO"/>
    <s v="https://svn.bciseguros.cl/svn/Repositorio_Principal/ZENIT/IIS/WEB/SOAPWEB/branches/V10.9"/>
    <m/>
    <m/>
    <d v="2021-01-07T11:47:16"/>
    <d v="2021-01-07T12:11:13"/>
    <d v="2021-01-12T17:03:31"/>
    <m/>
    <m/>
    <d v="1899-12-30T00:23:00"/>
    <x v="3"/>
    <s v="0:23"/>
    <n v="-44208.710775462961"/>
    <s v="Normal"/>
    <s v="PASADO A QA"/>
    <x v="2"/>
    <x v="2"/>
    <x v="1"/>
    <x v="0"/>
  </r>
  <r>
    <x v="1"/>
    <x v="22"/>
    <s v="Endosos Web"/>
    <x v="12"/>
    <n v="5951"/>
    <x v="1"/>
    <x v="3"/>
    <s v="BCI"/>
    <x v="6"/>
    <s v="ALEXIA REYES"/>
    <s v="Ejecutar script en P01 de QA"/>
    <s v="Para la ejecución de los scripts, considerar  la versión 63361 1.- Ejecutar los Script:      - PRD_CONSDAT_PERSONA_EWEB.SQL      - PRD_MANT_DATPERSONA_EWEB.sql 2.- En caso de solicitar Rollback ejecutar las siguientes querys:      - PRD_CONSDAT_PERS..."/>
    <x v="0"/>
    <s v="NO"/>
    <s v="https://svn.bciseguros.cl/svn/Repositorio_Principal/BCI/ACSELX/V6.0/branches/V6.0/Acselx/Acsel_6i/BasedeDatos  "/>
    <m/>
    <m/>
    <d v="2021-01-06T09:23:18"/>
    <d v="2021-01-07T12:00:38"/>
    <d v="2021-01-12T13:27:59"/>
    <m/>
    <m/>
    <d v="1899-12-31T02:37:00"/>
    <x v="0"/>
    <s v="26:37"/>
    <n v="-44208.561099537037"/>
    <s v="Normal"/>
    <s v="PASADO A QA"/>
    <x v="5"/>
    <x v="0"/>
    <x v="2"/>
    <x v="1"/>
  </r>
  <r>
    <x v="1"/>
    <x v="125"/>
    <s v="cotizadorsegurovida.bciseguros.cl"/>
    <x v="20"/>
    <n v="5963"/>
    <x v="1"/>
    <x v="0"/>
    <s v="BCI"/>
    <x v="7"/>
    <s v="MICHEL DELGADO"/>
    <s v="1.- Respaldar carpeta de destino 2.- Copiar desde carpeta de origen a carpeta de destino, no reemplazar web.config, bandeja. 3.- Reciclar pool. En caso de rollback se debe restaurar respaldo en punto 1."/>
    <s v="No ejecutar script en BD  debido a que fue ejecutado en paso anterior. Ejecutar en BD Q11 los siguientes script ubicados en svn https://svn.bciseguros.cl/svn/Repositorio_Principal/BCI/IIS/WEB/cotizadorSeguroVida/branches/V2.6.1/Scripts 1.- ROLLBACK.sql 2..."/>
    <x v="0"/>
    <s v="NO"/>
    <s v="https://svn.bciseguros.cl/svn/Repositorio_Principal/BCI/IIS/WEB/cotizadorSeguroVida/branches/V2.6.1/Fuentes/"/>
    <m/>
    <m/>
    <d v="2021-01-07T10:32:23"/>
    <d v="2021-01-07T10:43:24"/>
    <d v="2021-01-07T10:58:52"/>
    <m/>
    <m/>
    <d v="1899-12-30T00:11:00"/>
    <x v="3"/>
    <s v="0:11"/>
    <n v="-44203.457546296297"/>
    <s v="Normal"/>
    <s v="PASADO A QA"/>
    <x v="2"/>
    <x v="2"/>
    <x v="0"/>
    <x v="1"/>
  </r>
  <r>
    <x v="1"/>
    <x v="4"/>
    <s v="Bus de recaudaci&amp;amp;amp;amp;amp;amp;amp;amp;amp;amp;oacute;n Pac/Pat Zenit"/>
    <x v="4"/>
    <n v="5962"/>
    <x v="0"/>
    <x v="1"/>
    <s v="ZENIT"/>
    <x v="2"/>
    <s v="JUAN PABLO VARGAS ORTIZ"/>
    <s v="Avisar a correo externo.cristian.alarcon@bciseguros.com 9 9955 2004 gracias"/>
    <m/>
    <x v="0"/>
    <s v="NO"/>
    <m/>
    <m/>
    <m/>
    <d v="2021-01-07T09:08:28"/>
    <d v="2021-01-07T09:11:36"/>
    <m/>
    <m/>
    <m/>
    <d v="1899-12-30T00:03:00"/>
    <x v="3"/>
    <s v="0:3"/>
    <m/>
    <s v="Normal"/>
    <s v="PASADO A QA"/>
    <x v="3"/>
    <x v="3"/>
    <x v="1"/>
    <x v="0"/>
  </r>
  <r>
    <x v="1"/>
    <x v="151"/>
    <s v="Siniestros (IM)"/>
    <x v="13"/>
    <n v="5961"/>
    <x v="0"/>
    <x v="1"/>
    <s v="ZENIT"/>
    <x v="0"/>
    <s v="CARLOS TOLEDO"/>
    <s v="."/>
    <s v="."/>
    <x v="0"/>
    <s v="NO"/>
    <m/>
    <m/>
    <m/>
    <d v="2021-01-07T08:39:51"/>
    <d v="2021-01-07T09:00:34"/>
    <m/>
    <m/>
    <m/>
    <d v="1899-12-30T00:20:00"/>
    <x v="3"/>
    <s v="0:20"/>
    <d v="1899-12-30T00:00:00"/>
    <s v="Normal"/>
    <s v="PASADO A QA"/>
    <x v="3"/>
    <x v="3"/>
    <x v="1"/>
    <x v="1"/>
  </r>
  <r>
    <x v="1"/>
    <x v="83"/>
    <s v="Cuadratura Full L&amp;iacute;der v/s Acsel/x"/>
    <x v="14"/>
    <n v="5941"/>
    <x v="0"/>
    <x v="5"/>
    <s v="BCI"/>
    <x v="4"/>
    <s v="MARIA ELENA SORIANO"/>
    <s v="."/>
    <s v="Versión: 63260 1) Respaldar los siguientes objetos.    1.1) ADMENS.ENS_PKG_CUADRATURA 2) Ejecutar los siguientes scripts.    2.1) Rollback Alter.sql    2.2) Rollback Package.sql 3) Ejecutar los siguientes scripts.    3.1) Alter Tables.sql    3.2) ENS..."/>
    <x v="0"/>
    <s v="NO"/>
    <s v="https://svn.bciseguros.cl/svn/Repositorio_Principal/BCI/ACSELX/V6.0/branches/V6.0/Acselx/Acsel_6i/BasedeDatos"/>
    <m/>
    <m/>
    <d v="2021-01-05T11:52:37"/>
    <d v="2021-01-06T18:08:07"/>
    <m/>
    <m/>
    <m/>
    <d v="1899-12-31T06:15:00"/>
    <x v="0"/>
    <s v="30:15"/>
    <m/>
    <s v="Normal"/>
    <s v="PASADO A QA"/>
    <x v="7"/>
    <x v="6"/>
    <x v="0"/>
    <x v="1"/>
  </r>
  <r>
    <x v="1"/>
    <x v="152"/>
    <s v="cargamasivazenit"/>
    <x v="23"/>
    <n v="5959"/>
    <x v="1"/>
    <x v="0"/>
    <s v="ZENIT"/>
    <x v="7"/>
    <s v="LORETO URZUA"/>
    <s v="INSTRUCCIONES: 1. Respaldar destino 2. Copiar de origen excepto webconfig y pegar en destino y dar &amp;quot;SI&amp;quot; a reemplazar 3. Reciclar pool ROLLBACK 1. Restaurar respaldo"/>
    <m/>
    <x v="0"/>
    <s v="NO"/>
    <s v="https://svn.bciseguros.cl/svn/Repositorio_Principal/ZENIT/IIS/WEB/CargaMasivaZenit/branches/V1.7"/>
    <m/>
    <m/>
    <d v="2021-01-06T17:13:17"/>
    <d v="2021-01-06T18:04:14"/>
    <d v="2021-01-18T07:53:23"/>
    <m/>
    <m/>
    <d v="1899-12-30T00:50:00"/>
    <x v="0"/>
    <s v="0:50"/>
    <m/>
    <s v="Normal"/>
    <s v="PASADO A QA"/>
    <x v="2"/>
    <x v="2"/>
    <x v="1"/>
    <x v="0"/>
  </r>
  <r>
    <x v="1"/>
    <x v="125"/>
    <s v="cotizadorsegurovida.bciseguros.cl"/>
    <x v="20"/>
    <n v="5960"/>
    <x v="0"/>
    <x v="0"/>
    <s v="BCI"/>
    <x v="7"/>
    <s v="MICHEL DELGADO"/>
    <s v="1.- Respaldar carpeta de destino 2.- Copiar desde carpeta de origen a carpeta de destino, no reemplazar web.config, bandeja. 3.- Reciclar pool. En caso de rollback se debe restaurar respaldo en punto 1."/>
    <s v="Ejecutar en BD Q11 los siguientes script ubicados en svn https://svn.bciseguros.cl/svn/Repositorio_Principal/BCI/IIS/WEB/cotizadorSeguroVida/branches/V2.6.1/Scripts 1.- ROLLBACK.sql 2.- 1 Tablas.sql 3.- 2 DML.sql 4.- 3 PROC.sql 5.- 4 PKG.sql 6.- Configur..."/>
    <x v="0"/>
    <s v="NO"/>
    <s v="https://svn.bciseguros.cl/svn/Repositorio_Principal/BCI/IIS/WEB/cotizadorSeguroVida/branches/V2.6.1/Fuentes/"/>
    <m/>
    <m/>
    <d v="2021-01-06T17:24:25"/>
    <d v="2021-01-06T17:44:29"/>
    <m/>
    <m/>
    <m/>
    <d v="1899-12-30T00:20:00"/>
    <x v="0"/>
    <s v="0:20"/>
    <m/>
    <s v="Normal"/>
    <s v="PASADO A QA"/>
    <x v="2"/>
    <x v="2"/>
    <x v="0"/>
    <x v="1"/>
  </r>
  <r>
    <x v="1"/>
    <x v="26"/>
    <s v="[ENSEMBLE-PROYECTO] Mejoras automAticas: Rehabilitaciones - FacturaciOn - ActivaciOn"/>
    <x v="21"/>
    <n v="5934"/>
    <x v="1"/>
    <x v="5"/>
    <s v="BCI"/>
    <x v="0"/>
    <s v="MARIA ELENA SORIANO"/>
    <s v="."/>
    <s v="Version: 63240 1) Ejecutar scripts    1.1) Rollback Sinonimos RI202010295620822.sql    1.2) Rollback Package RI202010295620822.sql 2) Ejecutar los siguientes scripts.    2.1) ENS_PKG_PROCESOS_VIDA.sql    2.2) Sinonimos RI202010295620822.sql    2.3) Gr..."/>
    <x v="0"/>
    <s v="NO"/>
    <s v="https://svn.bciseguros.cl/svn/Repositorio_Principal/BCI/ACSELX/V6.0/branches/V6.0/Acselx/Acsel_6i/BasedeDatos"/>
    <m/>
    <m/>
    <d v="2021-01-04T16:38:06"/>
    <d v="2021-01-06T17:17:40"/>
    <d v="2021-01-06T18:03:46"/>
    <m/>
    <m/>
    <d v="1900-01-01T00:39:00"/>
    <x v="2"/>
    <s v="48:39"/>
    <n v="-44202.752615740741"/>
    <s v="Normal"/>
    <s v="PASADO A QA"/>
    <x v="7"/>
    <x v="6"/>
    <x v="0"/>
    <x v="1"/>
  </r>
  <r>
    <x v="1"/>
    <x v="57"/>
    <s v="AccesoCotizadores"/>
    <x v="17"/>
    <n v="5958"/>
    <x v="1"/>
    <x v="0"/>
    <s v="BCI"/>
    <x v="0"/>
    <s v="SILVANA LANDAETA"/>
    <s v="(Puesto en QA, se genera paso para regularizar) Web - Respaldar sitio en destino - Copiar de origen a destino, excepción de web.config"/>
    <m/>
    <x v="0"/>
    <s v="SI"/>
    <s v="https://svn.bciseguros.cl/svn/integracion_continua/BCI/WEB/Accesocotizadores/branches/Linea Desarrollo"/>
    <m/>
    <m/>
    <d v="2021-01-06T16:55:44"/>
    <d v="2021-01-06T16:57:36"/>
    <d v="2021-01-07T10:13:56"/>
    <m/>
    <m/>
    <d v="1899-12-30T00:01:00"/>
    <x v="0"/>
    <s v="0:1"/>
    <m/>
    <s v="Normal"/>
    <s v="PASADO A QA"/>
    <x v="2"/>
    <x v="2"/>
    <x v="0"/>
    <x v="0"/>
  </r>
  <r>
    <x v="1"/>
    <x v="47"/>
    <s v="CotizadorIncendio"/>
    <x v="17"/>
    <n v="5957"/>
    <x v="1"/>
    <x v="0"/>
    <s v="BCI"/>
    <x v="0"/>
    <s v="SILVANA LANDAETA"/>
    <s v="(Puesto ya en QA, paso para regularizar) Web - Respaldar sitio en destino - Copiar de origen a destino, excepción de web.config, log y configuracion"/>
    <m/>
    <x v="0"/>
    <s v="SI"/>
    <s v="https://svn.bciseguros.cl/svn/integracion_continua/BCI/WEB/CotizadorIncendio/branches/Linea Desarrollo"/>
    <m/>
    <m/>
    <d v="2021-01-06T16:44:46"/>
    <d v="2021-01-06T16:50:49"/>
    <d v="2021-01-07T09:43:16"/>
    <m/>
    <m/>
    <d v="1899-12-30T00:06:00"/>
    <x v="0"/>
    <s v="0:6"/>
    <m/>
    <s v="Normal"/>
    <s v="PASADO A QA"/>
    <x v="2"/>
    <x v="2"/>
    <x v="0"/>
    <x v="0"/>
  </r>
  <r>
    <x v="2"/>
    <x v="150"/>
    <s v="CotizadorHogarBanca"/>
    <x v="36"/>
    <n v="5446"/>
    <x v="2"/>
    <x v="0"/>
    <s v="BCI"/>
    <x v="0"/>
    <s v="SILVANA LANDAETA"/>
    <s v="INSTRUCCIONES BBDD: 1) Ejecutar Script de carpeta svn:  Script 30-10-2020.sql. INSTRUCCIONES WEB: NO HAY En caso de Rollback de WEB: NO HAY"/>
    <m/>
    <x v="4"/>
    <m/>
    <s v="https://svn.bciseguros.cl/svn/Repositorio_Principal/BCI/IIS/WEB/CotizadorHogarBanca/branches/V1.1"/>
    <m/>
    <m/>
    <d v="2020-10-30T13:17:08"/>
    <d v="2020-11-02T15:52:33"/>
    <m/>
    <m/>
    <m/>
    <d v="1900-01-02T02:35:00"/>
    <x v="4"/>
    <s v="74:35"/>
    <d v="1899-12-30T00:00:00"/>
    <s v="Normal"/>
    <s v="RECHAZADO"/>
    <x v="8"/>
    <x v="8"/>
    <x v="0"/>
    <x v="0"/>
  </r>
  <r>
    <x v="1"/>
    <x v="108"/>
    <s v="CotizadorTransporte"/>
    <x v="17"/>
    <n v="5956"/>
    <x v="1"/>
    <x v="0"/>
    <s v="BCI"/>
    <x v="0"/>
    <s v="SILVANA LANDAETA"/>
    <s v="(ya puesto en QA, solo para regularizar) Web - Respaldar sitio en destino - Copiar de origen a destino, excepción de web.config, log y configuracion"/>
    <m/>
    <x v="0"/>
    <s v="SI"/>
    <s v="https://svn.bciseguros.cl/svn/integracion_continua/BCI/WEB/CotizadorTransporte/branches/Linea_Desarrollo"/>
    <m/>
    <m/>
    <d v="2021-01-06T16:38:27"/>
    <d v="2021-01-06T16:39:33"/>
    <d v="2021-01-07T09:42:20"/>
    <m/>
    <m/>
    <d v="1899-12-30T00:01:00"/>
    <x v="0"/>
    <s v="0:1"/>
    <m/>
    <s v="Normal"/>
    <s v="PASADO A QA"/>
    <x v="2"/>
    <x v="2"/>
    <x v="0"/>
    <x v="0"/>
  </r>
  <r>
    <x v="1"/>
    <x v="107"/>
    <s v="ApiCotMulRamo"/>
    <x v="17"/>
    <n v="5955"/>
    <x v="1"/>
    <x v="0"/>
    <s v="BCI"/>
    <x v="0"/>
    <s v="SILVANA LANDAETA"/>
    <s v=" (ya puesto en QA) Web - Respaldar sitio en destino - Copiar de Origen a destino, excepción web.config, Log y Documentos"/>
    <s v="(ya puesto en QA) BD (base de datos Q16) - En esquema ADMCMR los siguientes script que se encuentran en &amp;quot;Script/11-01-2021&amp;quot;: 1 - SCRIPT DATA_ESTRUCTURA.sql * en caso error ejecutar el siguiente archivo 2 - SCRIPT ROLLBACK.sql"/>
    <x v="0"/>
    <s v="SI"/>
    <s v="https://svn.bciseguros.cl/svn/integracion_continua/BCI/API/ApiCotMulRamo/branches/Linea Desarrollo"/>
    <m/>
    <m/>
    <d v="2021-01-06T16:25:17"/>
    <d v="2021-01-06T16:26:53"/>
    <d v="2021-01-07T09:40:57"/>
    <m/>
    <m/>
    <d v="1899-12-30T00:01:00"/>
    <x v="0"/>
    <s v="0:1"/>
    <m/>
    <s v="Normal"/>
    <s v="PASADO A QA"/>
    <x v="2"/>
    <x v="2"/>
    <x v="0"/>
    <x v="1"/>
  </r>
  <r>
    <x v="1"/>
    <x v="121"/>
    <s v="apitarificarhogar"/>
    <x v="17"/>
    <n v="5954"/>
    <x v="1"/>
    <x v="0"/>
    <s v="BCI"/>
    <x v="0"/>
    <s v="SILVANA LANDAETA"/>
    <s v="(Ya puesto en QA, paso para normalizar)   Web - Respaldar sitio en destino - Copiar de Origen a destino, excepción web.config y Log"/>
    <m/>
    <x v="0"/>
    <s v="SI"/>
    <s v="https://svn.bciseguros.cl/svn/integracion_continua/BCI/API/ApiTarificarHogar/branches/Linea Desarrollo"/>
    <m/>
    <m/>
    <d v="2021-01-06T16:15:38"/>
    <d v="2021-01-06T16:16:55"/>
    <d v="2021-01-07T09:33:00"/>
    <m/>
    <m/>
    <d v="1899-12-30T00:01:00"/>
    <x v="0"/>
    <s v="0:1"/>
    <n v="-44203.397916666669"/>
    <s v="Normal"/>
    <s v="PASADO A QA"/>
    <x v="2"/>
    <x v="2"/>
    <x v="0"/>
    <x v="0"/>
  </r>
  <r>
    <x v="1"/>
    <x v="90"/>
    <s v="BotonEstado"/>
    <x v="34"/>
    <n v="5906"/>
    <x v="1"/>
    <x v="0"/>
    <s v="BCI"/>
    <x v="3"/>
    <s v="JUAN PABLO VARGAS ORTIZ"/>
    <s v="1. Realizar un respaldo de la publicación. 2. Eliminar todo el contenido en el directorio destino, excepto el archivo Web.config y el directorio /Static. 3. Copiar todos los archivos desde el el directorio Relase en SVN al destino excepto el archivo Web..."/>
    <s v="N/A"/>
    <x v="0"/>
    <s v="NO"/>
    <s v="https://svn.bciseguros.cl/svn/Repositorio_Principal/BCI/IIS/WEB/BotonEstado/branches/V2.5"/>
    <m/>
    <m/>
    <d v="2021-01-06T15:11:28"/>
    <d v="2021-01-06T15:42:46"/>
    <d v="2021-01-07T14:03:44"/>
    <m/>
    <m/>
    <d v="1899-12-30T00:31:00"/>
    <x v="0"/>
    <s v="0:31"/>
    <m/>
    <s v="Normal"/>
    <s v="PASADO A QA"/>
    <x v="8"/>
    <x v="8"/>
    <x v="0"/>
    <x v="1"/>
  </r>
  <r>
    <x v="1"/>
    <x v="153"/>
    <s v="ControldeAcceso"/>
    <x v="1"/>
    <n v="5953"/>
    <x v="1"/>
    <x v="0"/>
    <s v="BCI"/>
    <x v="5"/>
    <s v="DIANA PACHECO"/>
    <s v="1) Respaldar sitio actual 2) Copiar de origen a destino, omitir web.config y properties config CAMBIOS “PROPERTIES.CONFIG”, agregar las siguientes key:   &amp;lt;add key=&amp;quot;CodigoRolHijoCorredorOFVIR&amp;quot; value=&amp;quot;CORRHIJOOFVIR&amp;quot; /&amp;gt;   &amp;l..."/>
    <m/>
    <x v="0"/>
    <s v="NO"/>
    <s v="https://svn.bciseguros.cl/svn/Repositorio_Principal/BCI/IIS/WEB/ControlAcceso/branches/LineaDesarrollo"/>
    <m/>
    <m/>
    <d v="2021-01-06T13:02:45"/>
    <d v="2021-01-06T15:06:46"/>
    <d v="2021-01-06T17:32:42"/>
    <m/>
    <m/>
    <d v="1899-12-30T02:04:00"/>
    <x v="0"/>
    <s v="2:4"/>
    <m/>
    <s v="Urgencia"/>
    <s v="PASADO A QA"/>
    <x v="1"/>
    <x v="1"/>
    <x v="0"/>
    <x v="0"/>
  </r>
  <r>
    <x v="1"/>
    <x v="2"/>
    <s v="http://soapweb.qa.zenitseguros.cl"/>
    <x v="2"/>
    <n v="5944"/>
    <x v="0"/>
    <x v="0"/>
    <s v="ZENIT"/>
    <x v="3"/>
    <s v="LORETO URZUA"/>
    <s v="Seguir las Siguientes instrucciones 1)Respaldar destino 2)Copiar de Origen a Destino Exceptuando webconfig 3)Reciclar Pool 4)En caso de rollback restituir respaldo de paso 1"/>
    <s v="Seguir los siguientes pasos: 1) Ejecutar script ubicadas en carpeta de SVN Scripts llamada VENTA COLABORADORES DSTO PLANILLA.sql en BD qsoap- admsoapz 2)En caso de rollback Ejecutar script ubicadas en carpeta de SVN Scripts llamada ROLLBACK VENTA COLABOR..."/>
    <x v="0"/>
    <s v="NO"/>
    <s v="https://svn.bciseguros.cl/svn/Repositorio_Principal/ZENIT/IIS/WEB/SOAPWEB/branches/V10.9"/>
    <m/>
    <m/>
    <d v="2021-01-05T18:09:25"/>
    <d v="2021-01-06T13:33:01"/>
    <m/>
    <m/>
    <m/>
    <d v="1899-12-30T19:23:00"/>
    <x v="0"/>
    <s v="19:23"/>
    <m/>
    <s v="Normal"/>
    <s v="PASADO A QA"/>
    <x v="2"/>
    <x v="2"/>
    <x v="1"/>
    <x v="1"/>
  </r>
  <r>
    <x v="1"/>
    <x v="154"/>
    <s v="PMS"/>
    <x v="26"/>
    <n v="5949"/>
    <x v="1"/>
    <x v="2"/>
    <s v="BCI"/>
    <x v="5"/>
    <s v="AGUST&amp;amp;IACUTE;N MORAGA"/>
    <s v="N/A"/>
    <s v="/Documentos ***************** produccion p13.bciseguros.cl P13 1521 Ejecutar en el siguiente orden: 01 - borra y crea tabla BCI QS_SUP_1835_B7_3.sql 02 - Script_Acumulado_Abril_2020(ORACLE).sql"/>
    <x v="0"/>
    <s v="NO"/>
    <s v="https://svn.bciseguros.cl/svn/Repositorio_Principal/BCI/OTROS/RPA(UIPATH)/PMS/branches/V1.02/Scripts"/>
    <m/>
    <m/>
    <d v="2021-01-05T19:40:49"/>
    <d v="2021-01-06T10:56:52"/>
    <d v="2021-01-06T11:00:34"/>
    <m/>
    <m/>
    <d v="1899-12-30T15:16:00"/>
    <x v="1"/>
    <s v="15:16"/>
    <n v="-44202.458726851852"/>
    <s v="Urgencia"/>
    <s v="PASADO A QA"/>
    <x v="6"/>
    <x v="5"/>
    <x v="0"/>
    <x v="1"/>
  </r>
  <r>
    <x v="1"/>
    <x v="155"/>
    <s v="FIN700"/>
    <x v="26"/>
    <n v="5947"/>
    <x v="1"/>
    <x v="2"/>
    <s v="BCI"/>
    <x v="5"/>
    <s v="LUIS GONZALEZ"/>
    <s v="N/A"/>
    <s v="/Documentos Instalar en el siguiente orden: 1.      20210105_TK_9671103_BloqueoEntidad.sql 2.      20210105_TK_9671103_BitacoraEntidad.sql"/>
    <x v="0"/>
    <s v="NO"/>
    <s v="https://svn.bciseguros.cl/svn/Repositorio_Principal/INFRAESTRUCTURA_TI/FIN700/branches/V1.58/Scripts"/>
    <m/>
    <m/>
    <d v="2021-01-05T18:48:19"/>
    <d v="2021-01-06T10:52:43"/>
    <d v="2021-01-06T10:57:58"/>
    <m/>
    <m/>
    <d v="1899-12-30T16:04:00"/>
    <x v="0"/>
    <s v="16:4"/>
    <m/>
    <s v="Urgencia"/>
    <s v="PASADO A QA"/>
    <x v="6"/>
    <x v="5"/>
    <x v="0"/>
    <x v="1"/>
  </r>
  <r>
    <x v="1"/>
    <x v="156"/>
    <s v="SINIESTRO - LIQUIDACIO"/>
    <x v="31"/>
    <n v="5952"/>
    <x v="1"/>
    <x v="1"/>
    <s v="BCI"/>
    <x v="0"/>
    <s v="IVANNA TOBAR"/>
    <s v="Llevar de origen a Destino"/>
    <s v="sin instruccion especial"/>
    <x v="0"/>
    <s v="NO"/>
    <m/>
    <m/>
    <m/>
    <d v="2021-01-06T10:00:30"/>
    <d v="2021-01-06T10:02:50"/>
    <d v="2021-01-07T12:39:03"/>
    <m/>
    <m/>
    <d v="1899-12-30T00:02:00"/>
    <x v="0"/>
    <s v="0:2"/>
    <m/>
    <s v="Normal"/>
    <s v="PASADO A QA"/>
    <x v="3"/>
    <x v="4"/>
    <x v="0"/>
    <x v="1"/>
  </r>
  <r>
    <x v="1"/>
    <x v="157"/>
    <s v="Recaudaci&amp;oacute;n Masiva; Abono de Cuotas"/>
    <x v="4"/>
    <n v="5950"/>
    <x v="0"/>
    <x v="1"/>
    <s v="BCI"/>
    <x v="0"/>
    <s v="YORKA CARVAJAL"/>
    <s v="NA"/>
    <s v="NA"/>
    <x v="0"/>
    <s v="NO"/>
    <m/>
    <m/>
    <m/>
    <d v="2021-01-06T08:55:18"/>
    <d v="2021-01-06T09:53:46"/>
    <m/>
    <m/>
    <m/>
    <d v="1899-12-30T00:58:00"/>
    <x v="0"/>
    <s v="0:58"/>
    <m/>
    <s v="Normal"/>
    <s v="PASADO A QA"/>
    <x v="3"/>
    <x v="3"/>
    <x v="0"/>
    <x v="1"/>
  </r>
  <r>
    <x v="1"/>
    <x v="158"/>
    <s v="asistenciatravelace"/>
    <x v="6"/>
    <n v="5948"/>
    <x v="1"/>
    <x v="0"/>
    <s v="BCI"/>
    <x v="0"/>
    <s v="FELIPE ARANCIBIA"/>
    <s v="1.- Respaldar carpeta destino 2.- Copiar desde origen a destino, no copiar web.config, ni carpeta log, bandeja"/>
    <m/>
    <x v="0"/>
    <s v="NO"/>
    <s v="https://svn.bciseguros.cl/svn/Repositorio_Principal/BCI/IIS/WEB/AsistenciaTravelACE/branches/V1.4.1"/>
    <m/>
    <m/>
    <d v="2021-01-05T19:07:22"/>
    <d v="2021-01-06T08:36:09"/>
    <d v="2021-01-06T12:02:34"/>
    <m/>
    <m/>
    <d v="1899-12-30T13:28:00"/>
    <x v="1"/>
    <s v="13:28"/>
    <n v="-44202.501782407409"/>
    <s v="Normal"/>
    <s v="PASADO A QA"/>
    <x v="2"/>
    <x v="2"/>
    <x v="0"/>
    <x v="0"/>
  </r>
  <r>
    <x v="1"/>
    <x v="22"/>
    <s v="Endosos Web"/>
    <x v="12"/>
    <n v="5946"/>
    <x v="1"/>
    <x v="0"/>
    <s v="BCI"/>
    <x v="6"/>
    <s v="ALEXIA REYES"/>
    <s v="Eliminar todo lo que se encuentra en destino y pasar desde SVN a Destino"/>
    <m/>
    <x v="0"/>
    <s v="NO"/>
    <s v="https://svn.bciseguros.cl/svn/Repositorio_Principal/BCI/ANGULAR/EndososWeb/branches/V4.7/Release/QA"/>
    <m/>
    <m/>
    <d v="2021-01-05T18:47:59"/>
    <d v="2021-01-06T08:29:25"/>
    <d v="2021-01-12T13:36:22"/>
    <m/>
    <m/>
    <d v="1899-12-30T13:41:00"/>
    <x v="1"/>
    <s v="13:41"/>
    <n v="-44208.566921296297"/>
    <s v="Normal"/>
    <s v="PASADO A QA"/>
    <x v="0"/>
    <x v="0"/>
    <x v="0"/>
    <x v="0"/>
  </r>
  <r>
    <x v="1"/>
    <x v="22"/>
    <s v="Endosos Web"/>
    <x v="12"/>
    <n v="5945"/>
    <x v="1"/>
    <x v="0"/>
    <s v="BCI"/>
    <x v="6"/>
    <s v="ALEXIA REYES"/>
    <s v="En destino eliminar todo el contenido salvo las carpetas &amp;quot;CargaArchivosEndosos&amp;quot; y &amp;quot;Log&amp;quot; Copiar todo desde origen a destino incluyendo Web.config"/>
    <m/>
    <x v="0"/>
    <s v="NO"/>
    <s v="https://svn.bciseguros.cl/svn/Repositorio_Principal/BCI/IIS/WEB/EndososWebBackEnd/branches/V4.7/Release/QA"/>
    <m/>
    <m/>
    <d v="2021-01-05T18:42:08"/>
    <d v="2021-01-06T08:20:49"/>
    <d v="2021-01-12T13:39:33"/>
    <m/>
    <m/>
    <d v="1899-12-30T13:38:00"/>
    <x v="0"/>
    <s v="13:38"/>
    <m/>
    <s v="Normal"/>
    <s v="PASADO A QA"/>
    <x v="0"/>
    <x v="0"/>
    <x v="0"/>
    <x v="0"/>
  </r>
  <r>
    <x v="1"/>
    <x v="158"/>
    <s v="asistenciatravelace"/>
    <x v="6"/>
    <n v="5942"/>
    <x v="0"/>
    <x v="0"/>
    <s v="BCI"/>
    <x v="0"/>
    <s v="FELIPE ARANCIBIA"/>
    <s v="1.- Respaldar carpeta destino 2.- Copiar desde origen a destino, no copiar web.config, ni carpeta log, bandeja"/>
    <m/>
    <x v="0"/>
    <s v="NO"/>
    <s v="https://svn.bciseguros.cl/svn/Repositorio_Principal/BCI/IIS/WEB/AsistenciaTravelACE/branches/V1.4.1"/>
    <m/>
    <m/>
    <d v="2021-01-05T15:25:27"/>
    <d v="2021-01-05T15:38:36"/>
    <m/>
    <m/>
    <m/>
    <d v="1899-12-30T00:13:00"/>
    <x v="1"/>
    <s v="0:13"/>
    <m/>
    <s v="Normal"/>
    <s v="PASADO A QA"/>
    <x v="2"/>
    <x v="2"/>
    <x v="0"/>
    <x v="0"/>
  </r>
  <r>
    <x v="1"/>
    <x v="4"/>
    <s v="Bus de recaudacion Pac Pat Zenit"/>
    <x v="4"/>
    <n v="5940"/>
    <x v="0"/>
    <x v="1"/>
    <s v="ZENIT"/>
    <x v="2"/>
    <s v="JUAN PABLO VARGAS ORTIZ"/>
    <s v="Avisar a correo externo.cristian.alarcon@bciseguros.com 9 9955 2004 gracias"/>
    <m/>
    <x v="0"/>
    <s v="NO"/>
    <m/>
    <m/>
    <m/>
    <d v="2021-01-05T11:22:18"/>
    <d v="2021-01-05T12:42:55"/>
    <m/>
    <m/>
    <m/>
    <d v="1899-12-30T01:20:00"/>
    <x v="1"/>
    <s v="1:20"/>
    <d v="1899-12-30T00:00:00"/>
    <s v="Normal"/>
    <s v="PASADO A QA"/>
    <x v="3"/>
    <x v="3"/>
    <x v="1"/>
    <x v="0"/>
  </r>
  <r>
    <x v="1"/>
    <x v="159"/>
    <s v="DenuncioCesantia"/>
    <x v="19"/>
    <n v="5939"/>
    <x v="1"/>
    <x v="0"/>
    <s v="BCI"/>
    <x v="0"/>
    <s v="MARIA ELENA BUSTOS"/>
    <s v="Seguir los siguientes pasos: 1)Respaldar origen 2)Copiar de Origen a destino EXCEPTUANDO web.config 3)En caso de rollback restaurar paso realizado en paso 1"/>
    <m/>
    <x v="0"/>
    <s v="NO"/>
    <s v="https://svn.bciseguros.cl/svn/Repositorio_Principal/BCI/IIS/WEB/DenuncioCesantia/branches/V1.4.2"/>
    <m/>
    <m/>
    <d v="2021-01-05T11:19:16"/>
    <d v="2021-01-05T12:35:12"/>
    <d v="2021-01-07T09:39:39"/>
    <m/>
    <m/>
    <d v="1899-12-30T01:15:00"/>
    <x v="1"/>
    <s v="1:15"/>
    <n v="-44203.40253472222"/>
    <s v="Normal"/>
    <s v="PASADO A QA"/>
    <x v="0"/>
    <x v="0"/>
    <x v="0"/>
    <x v="0"/>
  </r>
  <r>
    <x v="1"/>
    <x v="160"/>
    <s v="[ENSEMBLE-PROYECTO] RENUNCIASBAJAS EXCLUSIONES POR COBERTURA"/>
    <x v="21"/>
    <n v="5931"/>
    <x v="1"/>
    <x v="3"/>
    <s v="BCI"/>
    <x v="0"/>
    <s v="MARIA ELENA SORIANO"/>
    <s v="."/>
    <s v="Version # 63234 1) Respaldar package: 1.1) ADMENS.ENS_PKG_CARGAS_VIDA 1.2) ADMENS.ENS_PKG_HOM_LIDER_RECAUDACION 1.3) ADMENS.ENS_PKG_HOMOLOGACIONES_VIDA 1.4) ADMENS.ENS_PKG_POSTVALIDACION_VIDA 1.5) ADMENS.ENS_PKG_VALIDACIONES_VIDA 1.6) ADMENS.ENS_PKG_HOM..."/>
    <x v="0"/>
    <s v="NO"/>
    <s v="https://svn.bciseguros.cl/svn/Repositorio_Principal/BCI/ACSELX/V6.0/branches/V6.0/Acselx/Acsel_6i/BasedeDatos"/>
    <m/>
    <m/>
    <d v="2021-01-04T15:59:55"/>
    <d v="2021-01-05T08:26:23"/>
    <d v="2021-01-05T11:12:52"/>
    <m/>
    <m/>
    <d v="1899-12-30T16:26:00"/>
    <x v="2"/>
    <s v="16:26"/>
    <n v="-44201.467268518521"/>
    <s v="Normal"/>
    <s v="PASADO A QA"/>
    <x v="5"/>
    <x v="6"/>
    <x v="2"/>
    <x v="1"/>
  </r>
  <r>
    <x v="1"/>
    <x v="150"/>
    <s v="Cotizador Hogar Banca"/>
    <x v="10"/>
    <n v="5929"/>
    <x v="0"/>
    <x v="0"/>
    <s v="BCI"/>
    <x v="0"/>
    <s v="SILVANA LANDAETA"/>
    <s v="- Respaldar sitio de destino. - BORRAR carpeta bin de destino. - Copiar y pegar todo el contenido de la carpeta de origen a carpeta de destino, excepto Web.config - Verificar que las cadenas de conexión apunten a servidores de QA respectivamente. (Q11) ..."/>
    <s v="1. Ejecutar script ADMHOGAR_sp_ins_formadepago_NEW.sql en Base de datos Q11, esquema ADMHOGAR. 2. Ejecutar script ADMGESHOGAR_HOGARBANCA.sql en Base de datos Q11, esquema ADMGESHOGAR."/>
    <x v="0"/>
    <s v="NO"/>
    <s v="https://svn.bciseguros.cl/svn/Repositorio_Principal/BCI/IIS/WEB/CotizadorHogarBanca/branches/V1.1/Fuentes"/>
    <m/>
    <m/>
    <d v="2021-01-04T13:30:42"/>
    <d v="2021-01-04T17:45:00"/>
    <m/>
    <m/>
    <m/>
    <d v="1899-12-30T04:14:00"/>
    <x v="2"/>
    <s v="4:14"/>
    <d v="1899-12-30T00:00:00"/>
    <s v="Normal"/>
    <s v="PASADO A QA"/>
    <x v="2"/>
    <x v="2"/>
    <x v="0"/>
    <x v="1"/>
  </r>
  <r>
    <x v="2"/>
    <x v="161"/>
    <s v="Oficina Virtual"/>
    <x v="35"/>
    <n v="5522"/>
    <x v="2"/>
    <x v="2"/>
    <s v="BCI"/>
    <x v="4"/>
    <s v="DIANA PACHECO"/>
    <s v="Seguir los siguientes pasos 1.- Ejecutar Script de la carpeta Datos\V1.7.30\Scripts en el siguiente orden: • 01A_PLSQL_CREATE_TBL_ADMOFVIRT.sql • 03A_PLSQL_CREATE_TRG_ADMOFVIRT.sql 2.- En caso de error al ejecutar el script • 01B_PLSQL_CREATE_TBL_..."/>
    <m/>
    <x v="1"/>
    <m/>
    <s v="https://svn.bciseguros.cl/svn/Repositorio_Principal/BI/Datos/branches/V1.7.30/script"/>
    <m/>
    <m/>
    <d v="2020-11-11T18:38:54"/>
    <d v="2020-11-26T13:10:38"/>
    <m/>
    <m/>
    <m/>
    <d v="1900-01-13T18:31:00"/>
    <x v="0"/>
    <s v="354:31"/>
    <d v="1899-12-30T00:00:00"/>
    <s v="Normal"/>
    <s v="RECHAZADO"/>
    <x v="9"/>
    <x v="10"/>
    <x v="0"/>
    <x v="0"/>
  </r>
  <r>
    <x v="1"/>
    <x v="4"/>
    <s v="Bus de recaudacion Pac Pat Zenit"/>
    <x v="4"/>
    <n v="5937"/>
    <x v="0"/>
    <x v="1"/>
    <s v="ZENIT"/>
    <x v="2"/>
    <s v="JUAN PABLO VARGAS ORTIZ"/>
    <s v="Avisar a correo externo.cristian.alarcon@bciseguros.com 9 9955 2004 gracias"/>
    <m/>
    <x v="0"/>
    <s v="NO"/>
    <m/>
    <m/>
    <m/>
    <d v="2021-01-04T17:02:56"/>
    <d v="2021-01-04T17:08:29"/>
    <m/>
    <m/>
    <m/>
    <d v="1899-12-30T00:05:00"/>
    <x v="2"/>
    <s v="0:5"/>
    <d v="1899-12-30T00:00:00"/>
    <s v="Normal"/>
    <s v="PASADO A QA"/>
    <x v="3"/>
    <x v="3"/>
    <x v="1"/>
    <x v="0"/>
  </r>
  <r>
    <x v="2"/>
    <x v="161"/>
    <s v="Oficina Virtual"/>
    <x v="35"/>
    <n v="5470"/>
    <x v="2"/>
    <x v="2"/>
    <s v="BCI"/>
    <x v="4"/>
    <s v="DIANA PACHECO"/>
    <s v="Ejecutar los Script en el siguiente orden: 01A_PLSQL_CREATE_TBL_ADMOFVIRT.sql&amp;quot; 02A_PLSQL_CREATE_SEQ_ADMOFVIRT.sql&amp;quot; 03A_PLSQL_CREATE_TRG_ADMOFVIRT.sql Ejecutar uno a uno. Si uno falla, detener el paso en ese archivo y ejecutar los archivos de r..."/>
    <m/>
    <x v="4"/>
    <m/>
    <s v="https://svn.bciseguros.cl/svn/Repositorio_Principal/BI/Datos/branches/V1.7.30/script"/>
    <m/>
    <m/>
    <d v="2020-11-05T11:47:01"/>
    <d v="2020-11-05T16:48:36"/>
    <m/>
    <m/>
    <m/>
    <d v="1899-12-30T05:01:00"/>
    <x v="3"/>
    <s v="5:1"/>
    <d v="1899-12-30T00:00:00"/>
    <s v="Normal"/>
    <s v="RECHAZADO"/>
    <x v="9"/>
    <x v="10"/>
    <x v="0"/>
    <x v="0"/>
  </r>
  <r>
    <x v="1"/>
    <x v="162"/>
    <s v="wslisasoap"/>
    <x v="22"/>
    <n v="5935"/>
    <x v="1"/>
    <x v="0"/>
    <s v="BCI"/>
    <x v="0"/>
    <s v="MARIA JOSE MUNOZ"/>
    <s v="Indicar las acciones a seguir antes de subir el producto. 1. Respaldar release servicio web actual de wslisasoap-qa.bciseguros.cl en certificación. Indicar las acciones a seguir para la instalación del producto. 1. Copiar TODO el release desde la part..."/>
    <m/>
    <x v="0"/>
    <s v="NO"/>
    <s v="https://svn.bciseguros.cl/svn/Repositorio_Principal/BCI/IIS/WS/WsLisaSoap/branches/V1.6.9"/>
    <m/>
    <m/>
    <d v="2021-01-04T16:46:58"/>
    <d v="2021-01-04T16:56:25"/>
    <d v="2021-01-26T11:54:12"/>
    <m/>
    <m/>
    <d v="1899-12-30T00:09:00"/>
    <x v="2"/>
    <s v="0:9"/>
    <n v="-44222.495972222219"/>
    <s v="Normal"/>
    <s v="PASADO A QA"/>
    <x v="0"/>
    <x v="0"/>
    <x v="0"/>
    <x v="0"/>
  </r>
  <r>
    <x v="1"/>
    <x v="11"/>
    <s v="Avisos WEB; Generacion de Avisos .TXT"/>
    <x v="8"/>
    <n v="5933"/>
    <x v="0"/>
    <x v="1"/>
    <s v="ZENIT"/>
    <x v="0"/>
    <s v="MAURO SALAZAR C"/>
    <s v="1.- Copiar objetos de origen a destino. 2.- Copiar los objetos en las bibliotecas indicadas."/>
    <m/>
    <x v="3"/>
    <s v="NO"/>
    <m/>
    <m/>
    <m/>
    <d v="2021-01-04T16:23:19"/>
    <d v="2021-01-04T16:39:57"/>
    <m/>
    <m/>
    <m/>
    <d v="1899-12-30T00:16:00"/>
    <x v="2"/>
    <s v="0:16"/>
    <d v="1899-12-30T00:00:00"/>
    <s v="Normal"/>
    <s v="PASADO A QA"/>
    <x v="3"/>
    <x v="5"/>
    <x v="1"/>
    <x v="0"/>
  </r>
  <r>
    <x v="1"/>
    <x v="48"/>
    <s v="WsAuto3P"/>
    <x v="19"/>
    <n v="5932"/>
    <x v="0"/>
    <x v="0"/>
    <s v="BCI"/>
    <x v="0"/>
    <s v="MARIA JOSE MUNOZ"/>
    <s v="INSTRUCCIONES WEB Seguir los siguientes pasos: 1) Respaldar origen 2) Copiar de Origen a destino EXCEPTUANDO web.config 3) En caso de rollback restaurar paso realizado en paso 1"/>
    <m/>
    <x v="0"/>
    <s v="NO"/>
    <s v="https://svn.bciseguros.cl/svn/Repositorio_Principal/BCI/IIS/WS/wsauto3p/branches/V1.0"/>
    <m/>
    <m/>
    <d v="2021-01-04T16:18:56"/>
    <d v="2021-01-04T16:37:25"/>
    <m/>
    <m/>
    <m/>
    <d v="1899-12-30T00:18:00"/>
    <x v="2"/>
    <s v="0:18"/>
    <d v="1899-12-30T00:00:00"/>
    <s v="Normal"/>
    <s v="PASADO A QA"/>
    <x v="0"/>
    <x v="0"/>
    <x v="0"/>
    <x v="0"/>
  </r>
  <r>
    <x v="1"/>
    <x v="2"/>
    <s v="http://soapweb.qa.zenitseguros.cl"/>
    <x v="2"/>
    <n v="5930"/>
    <x v="0"/>
    <x v="0"/>
    <s v="ZENIT"/>
    <x v="3"/>
    <s v="LORETO URZUA"/>
    <s v="Seguir las Siguientes instrucciones 1)Respaldar destino 2)Copiar de Origen a Destino Exceptuando webconfig 3)Reciclar Pool 4)En caso de rollback restituir respaldo de paso 1"/>
    <m/>
    <x v="0"/>
    <s v="NO"/>
    <s v="https://svn.bciseguros.cl/svn/Repositorio_Principal/ZENIT/IIS/WEB/SOAPWEB/branches/V10.9"/>
    <m/>
    <m/>
    <d v="2021-01-04T13:59:36"/>
    <d v="2021-01-04T14:32:16"/>
    <m/>
    <m/>
    <m/>
    <d v="1899-12-30T00:32:00"/>
    <x v="2"/>
    <s v="0:32"/>
    <d v="1899-12-30T00:00:00"/>
    <s v="Normal"/>
    <s v="PASADO A QA"/>
    <x v="2"/>
    <x v="2"/>
    <x v="1"/>
    <x v="0"/>
  </r>
  <r>
    <x v="1"/>
    <x v="159"/>
    <s v="DenuncioCesantia"/>
    <x v="19"/>
    <n v="5928"/>
    <x v="0"/>
    <x v="0"/>
    <s v="BCI"/>
    <x v="0"/>
    <s v="MARIA ELENA BUSTOS"/>
    <s v="Seguir los siguientes pasos: 1)Respaldar origen 2)Copiar de Origen a destino EXCEPTUANDO web.config 3)En caso de rollback restaurar paso realizado en paso 1"/>
    <m/>
    <x v="0"/>
    <s v="NO"/>
    <s v="https://svn.bciseguros.cl/svn/Repositorio_Principal/BCI/IIS/WEB/DenuncioCesantia/branches/V1.4.1"/>
    <m/>
    <m/>
    <d v="2021-01-04T12:46:30"/>
    <d v="2021-01-04T12:58:43"/>
    <m/>
    <m/>
    <m/>
    <d v="1899-12-30T00:12:00"/>
    <x v="2"/>
    <s v="0:12"/>
    <d v="1899-12-30T00:00:00"/>
    <s v="Normal"/>
    <s v="PASADO A QA"/>
    <x v="0"/>
    <x v="0"/>
    <x v="0"/>
    <x v="0"/>
  </r>
  <r>
    <x v="1"/>
    <x v="98"/>
    <s v="Comunicaciongeovictoria"/>
    <x v="32"/>
    <n v="5823"/>
    <x v="0"/>
    <x v="4"/>
    <s v="BCI"/>
    <x v="0"/>
    <s v="NANCY GODOY"/>
    <s v="1- Respaldar el release en QA. 2- Actualizar registros de la base de datos SQL server de WINPER en QA, desde producción para tener datos de licencias y permisos mas recientes. Base de datos de QA: compensaciones.qa.bciseguros.cl 2- Copiar todo el con..."/>
    <m/>
    <x v="0"/>
    <m/>
    <s v="https://svn.bciseguros.cl/svn/Repositorio_Principal/BCI/CONSOLAS/Comunicaciongeovictoria/branches/V1.8"/>
    <m/>
    <m/>
    <d v="2020-12-17T17:13:53"/>
    <d v="2021-01-04T12:16:41"/>
    <m/>
    <m/>
    <m/>
    <d v="1900-01-16T19:02:00"/>
    <x v="3"/>
    <s v="427:2"/>
    <d v="1899-12-30T00:00:00"/>
    <s v="Normal"/>
    <s v="PASADO A QA"/>
    <x v="1"/>
    <x v="1"/>
    <x v="0"/>
    <x v="0"/>
  </r>
  <r>
    <x v="1"/>
    <x v="163"/>
    <s v="SIniestros (RF)"/>
    <x v="13"/>
    <n v="5927"/>
    <x v="0"/>
    <x v="1"/>
    <s v="BCI"/>
    <x v="0"/>
    <s v="WALDO VALDES"/>
    <s v="."/>
    <s v="."/>
    <x v="0"/>
    <s v="NO"/>
    <m/>
    <m/>
    <m/>
    <d v="2021-01-01T10:47:48"/>
    <d v="2021-01-04T08:50:42"/>
    <m/>
    <m/>
    <m/>
    <d v="1900-01-01T22:02:00"/>
    <x v="4"/>
    <s v="70:2"/>
    <d v="1899-12-30T00:00:00"/>
    <s v="Normal"/>
    <s v="PASADO A QA"/>
    <x v="3"/>
    <x v="3"/>
    <x v="0"/>
    <x v="1"/>
  </r>
  <r>
    <x v="4"/>
    <x v="164"/>
    <s v="RI#202008255620054 &amp;amp;amp;mdash; Cambios Work Flow Comi Coni _ Doble Capital Salud Protegida"/>
    <x v="21"/>
    <n v="5350"/>
    <x v="2"/>
    <x v="3"/>
    <s v="BCI"/>
    <x v="0"/>
    <s v="MARIA ELENA SORIANO"/>
    <s v="/* Ejecutar paso antes de RI#202006175619305 — Corregir proceso Altas Comi Coni Ensemble */ Version # 59880 1) Ejecutar los siguientes pasos:    1.1) Rollback Alters RI202008255620054.sql    1.2) RollBack Insert RI202008255620054.sql 2) Respaldar lo..."/>
    <m/>
    <x v="1"/>
    <m/>
    <s v="https://svn.bciseguros.cl/svn/Repositorio_Principal/BCI/ACSELX/V6.0/branches/V6.0/Acselx/Acsel_6i/BasedeDatos"/>
    <m/>
    <m/>
    <d v="2020-10-20T09:43:19"/>
    <d v="2020-10-20T09:48:56"/>
    <m/>
    <m/>
    <m/>
    <d v="1899-12-30T00:05:00"/>
    <x v="1"/>
    <s v="0:5"/>
    <d v="1899-12-30T00:00:00"/>
    <s v="Normal"/>
    <s v="RECHAZADO"/>
    <x v="5"/>
    <x v="6"/>
    <x v="2"/>
    <x v="0"/>
  </r>
  <r>
    <x v="3"/>
    <x v="165"/>
    <s v="Web Corporativa 3.0 - Portal Cliente"/>
    <x v="34"/>
    <n v="5923"/>
    <x v="1"/>
    <x v="6"/>
    <s v="BCI"/>
    <x v="3"/>
    <s v="YELIBERTH A. MENDEZ VILLAMIZAR"/>
    <s v="Pasos: 1. Respaldar sitio actual. 2. Descargar contenido de ruta SVN 3. Copiar todo el contenido de la carpeta: Release y dejar en ruta carpeta: Clientes, omitiendo los archivos Web.config y Properties.config"/>
    <s v="Instrucciones DB: -Base de datos: p01 -Ruta SVN SCRIPT: https://svn.bciseguros.cl/svn/Repositorio_Principal/BCI/IIS/WEB/Clientes/branches/V4.1/Scripts/4.1 -Ruta SVN ROLLBACK: https://svn.bciseguros.cl/svn/Repositorio_Principal/BCI/IIS/WEB/Clientes/bra..."/>
    <x v="0"/>
    <s v="NO"/>
    <s v="https://svn.bciseguros.cl/svn/Repositorio_Principal/BCI/IIS/WEB/Clientes/branches/V4.1/Release"/>
    <m/>
    <m/>
    <d v="2020-12-31T08:59:04"/>
    <d v="2020-12-31T16:33:42"/>
    <d v="2021-01-05T12:55:56"/>
    <m/>
    <m/>
    <d v="1899-12-30T07:34:00"/>
    <x v="3"/>
    <s v="7:34"/>
    <n v="-44201.538842592592"/>
    <s v="Normal"/>
    <s v="PASADO A QA"/>
    <x v="8"/>
    <x v="8"/>
    <x v="0"/>
    <x v="1"/>
  </r>
  <r>
    <x v="3"/>
    <x v="2"/>
    <s v="http://soapweb.qa.zenitseguros.cl"/>
    <x v="2"/>
    <n v="5926"/>
    <x v="0"/>
    <x v="0"/>
    <s v="ZENIT"/>
    <x v="3"/>
    <s v="LORETO URZUA"/>
    <s v="Seguir las Siguientes instrucciones 1)Respaldar destino 2)Copiar de Origen a Destino Exceptuando webconfig 3)Reciclar Pool 4)En caso de rollback restituir respaldo de paso 1"/>
    <m/>
    <x v="0"/>
    <s v="NO"/>
    <s v="https://svn.bciseguros.cl/svn/Repositorio_Principal/ZENIT/IIS/WEB/SOAPWEB/branches/V10.9"/>
    <m/>
    <m/>
    <d v="2020-12-31T16:14:44"/>
    <d v="2020-12-31T16:26:43"/>
    <m/>
    <m/>
    <m/>
    <d v="1899-12-30T00:11:00"/>
    <x v="3"/>
    <s v="0:11"/>
    <d v="1899-12-30T00:00:00"/>
    <s v="Normal"/>
    <s v="PASADO A QA"/>
    <x v="2"/>
    <x v="2"/>
    <x v="1"/>
    <x v="0"/>
  </r>
  <r>
    <x v="0"/>
    <x v="166"/>
    <s v="bcivida"/>
    <x v="11"/>
    <n v="6197"/>
    <x v="2"/>
    <x v="0"/>
    <s v="BCI"/>
    <x v="0"/>
    <s v="ROXANA SANDOVAL MENDEZ"/>
    <s v="1-Respaldar paso actual. 2-Tomar de origen a destino sin pisar archivos .config 3-Tomar del web.config del release el bloque &amp;lt;client&amp;gt;&amp;lt;/client&amp;gt; actualizarlo en QA. (Son endopint de pruebas suministrados por los liquidadores) En caso de falla ..."/>
    <s v="No Aplica"/>
    <x v="11"/>
    <s v="NO"/>
    <s v="https://svn.bciseguros.cl/svn/Repositorio_Principal/BCI/IIS/WEB/Clientes/branches/V4.3.1/Release"/>
    <m/>
    <m/>
    <d v="2021-02-08T18:20:40"/>
    <d v="2021-02-09T09:59:26"/>
    <m/>
    <m/>
    <m/>
    <d v="1899-12-30T15:38:00"/>
    <x v="2"/>
    <s v="15:38"/>
    <d v="1899-12-30T00:00:00"/>
    <s v="Normal"/>
    <s v="RECHAZADO"/>
    <x v="7"/>
    <x v="6"/>
    <x v="0"/>
    <x v="1"/>
  </r>
  <r>
    <x v="2"/>
    <x v="167"/>
    <s v="ACSEL"/>
    <x v="18"/>
    <n v="5529"/>
    <x v="2"/>
    <x v="3"/>
    <s v="BCI"/>
    <x v="6"/>
    <s v="MARIA ELENA SORIANO"/>
    <s v="** SVN nro    60898  ** ESQUEMA : ACSEL BASE _ P01 1. EJECUTAR SCRIPT EN EL SIGUIENTE ORDEN    1.1   TAB_ACS_DATOS_DEVOL_RUT.sql      1.2    PR_INTERFAZ.SQL    1.3    PR_ORDEN_PAGO.SQL 2.  EN CASO DE ROLLBACK EJECUTAR    PR_INTERFAZ_ROLLBACK.SQL    ..."/>
    <m/>
    <x v="6"/>
    <m/>
    <s v="https://svn.bciseguros.cl/svn/Repositorio_Principal/BCI/ACSELX/V6.0/branches/V6.0/Acselx/Acsel_6i/BasedeDatos"/>
    <m/>
    <m/>
    <d v="2020-11-12T12:44:46"/>
    <d v="2020-11-13T11:23:19"/>
    <m/>
    <m/>
    <m/>
    <d v="1899-12-30T22:38:00"/>
    <x v="3"/>
    <s v="22:38"/>
    <d v="1899-12-30T00:00:00"/>
    <s v="Normal"/>
    <s v="RECHAZADO"/>
    <x v="5"/>
    <x v="7"/>
    <x v="2"/>
    <x v="0"/>
  </r>
  <r>
    <x v="3"/>
    <x v="168"/>
    <s v="DPS Banca"/>
    <x v="28"/>
    <n v="5735"/>
    <x v="2"/>
    <x v="3"/>
    <s v="BCI"/>
    <x v="4"/>
    <s v="PAULO BOLIVAR"/>
    <s v="Esquema ACSEL y BD:p01qa 1.- No existe respaldo previo dado que se trata de piezas nuevas 2.- Ejecutar script  rollback_ACS_DPS_LOG.sql 3.- Ejecutar script en el siguiente orden:   2.1 ACS_TEMP_DPS_BANCA.sql   2.2 ACS_CARGA_DPS_BANCA.sql   2.3 ACS_DPS..."/>
    <m/>
    <x v="5"/>
    <m/>
    <s v="https://svn.bciseguros.cl/svn/Repositorio_Principal/BCI/ACSELX/V6.0/branches/V6.0/Acselx/Acsel_6i/BasedeDatos"/>
    <m/>
    <m/>
    <d v="2020-12-07T19:07:12"/>
    <d v="2020-12-09T15:15:54"/>
    <m/>
    <m/>
    <m/>
    <d v="1899-12-31T20:08:00"/>
    <x v="2"/>
    <s v="44:8"/>
    <d v="1899-12-30T00:00:00"/>
    <s v="Normal"/>
    <s v="RECHAZADO"/>
    <x v="5"/>
    <x v="9"/>
    <x v="2"/>
    <x v="0"/>
  </r>
  <r>
    <x v="3"/>
    <x v="165"/>
    <s v="Web Corporativa 3.0 - Portal Cliente"/>
    <x v="34"/>
    <n v="5903"/>
    <x v="0"/>
    <x v="6"/>
    <s v="BCI"/>
    <x v="3"/>
    <s v="YELIBERTH A. MENDEZ VILLAMIZAR"/>
    <s v="No aplica, solo ejecutar instrucciones de DB."/>
    <s v="Instrucciones DB: -Base de datos: p01 -Ruta SVN SCRIPT: https://svn.bciseguros.cl/svn/Repositorio_Principal/BCI/IIS/WEB/Clientes/branches/V4.1/Scripts/4.1 -Ruta SVN ROLLBACK: https://svn.bciseguros.cl/svn/Repositorio_Principal/BCI/IIS/WEB/Clientes/br..."/>
    <x v="0"/>
    <s v="NO"/>
    <s v="https://svn.bciseguros.cl/svn/Repositorio_Principal/BCI/IIS/WEB/Clientes/branches/V4.1"/>
    <m/>
    <m/>
    <d v="2020-12-29T16:22:00"/>
    <d v="2020-12-31T12:28:42"/>
    <m/>
    <m/>
    <m/>
    <d v="1899-12-31T20:06:00"/>
    <x v="1"/>
    <s v="44:6"/>
    <d v="1899-12-30T00:00:00"/>
    <s v="Normal"/>
    <s v="PASADO A QA"/>
    <x v="8"/>
    <x v="8"/>
    <x v="0"/>
    <x v="1"/>
  </r>
  <r>
    <x v="3"/>
    <x v="168"/>
    <s v="DPS Banca"/>
    <x v="28"/>
    <n v="5683"/>
    <x v="2"/>
    <x v="3"/>
    <s v="BCI"/>
    <x v="5"/>
    <s v="PAULO BOLIVAR"/>
    <s v="1.- No existe respaldo previo dado que se trata de piezas nuevas 2.- Ejecutar script en el siguiente orden:   2.1 ACS_TEMP_DPS_BANCA.sql   2.2 ACS_CARGA_DPS_BANCA.sql   2.3 ACS_DPS_LOG.sql   2.4 PKG_DPS_BANCA.pck   2.5 grant_202009025620184.sql   2.6 Es..."/>
    <m/>
    <x v="5"/>
    <m/>
    <s v="https://svn.bciseguros.cl/svn/Repositorio_Principal/BCI/ACSELX/V6.0/branches/V6.0/Acselx/Acsel_6i/BasedeDatos"/>
    <m/>
    <m/>
    <d v="2020-12-01T17:43:36"/>
    <d v="2020-12-03T09:27:37"/>
    <m/>
    <m/>
    <m/>
    <d v="1899-12-31T15:44:00"/>
    <x v="1"/>
    <s v="39:44"/>
    <d v="1899-12-30T00:00:00"/>
    <s v="Urgencia"/>
    <s v="RECHAZADO"/>
    <x v="5"/>
    <x v="9"/>
    <x v="2"/>
    <x v="0"/>
  </r>
  <r>
    <x v="3"/>
    <x v="147"/>
    <s v="ApiModuloInformacionVida"/>
    <x v="1"/>
    <n v="5902"/>
    <x v="1"/>
    <x v="0"/>
    <s v="BCI"/>
    <x v="0"/>
    <s v="DIANA PACHECO"/>
    <s v="Instrucciones Relase/Componentes 1) Respaldar sitio actual 2) Copiar de origen a destino omitir web.confing 3) Actualizar cadenas de conexion ubicadas en web.config para que apunten al respectivo ambiente de QA. D06--&amp;gt;Q06 * RollBack Reestablecer r..."/>
    <s v="Tiene instrucciones a Base de Datos? Si Esquema: ADMINFOVIDA SID: Q06 - Ejecutar scripts,enumerados en orden de ejecucion, ubicados en la ruta SVN &amp;quot;~/Script/V1.3/Actualizacion/ADMINFOVIDA&amp;quot; - Caso de error ejecutar rollback &amp;quot;/Script/V1.3/..."/>
    <x v="30"/>
    <s v="SI"/>
    <s v="https://svn.bciseguros.cl/svn/integracion_continua/BCI/API/ApiModuloInformacionVida/branches/Linea Desarrollo"/>
    <m/>
    <m/>
    <d v="2020-12-29T12:52:59"/>
    <d v="2020-12-31T12:07:04"/>
    <d v="2021-01-06T16:06:45"/>
    <m/>
    <m/>
    <d v="1899-12-31T23:14:00"/>
    <x v="1"/>
    <s v="47:14"/>
    <n v="-44202.671354166669"/>
    <s v="Normal"/>
    <s v="PASADO A QA"/>
    <x v="1"/>
    <x v="1"/>
    <x v="0"/>
    <x v="1"/>
  </r>
  <r>
    <x v="3"/>
    <x v="168"/>
    <s v="DPS Banca"/>
    <x v="28"/>
    <n v="5677"/>
    <x v="2"/>
    <x v="3"/>
    <s v="BCI"/>
    <x v="5"/>
    <s v="PAULO BOLIVAR"/>
    <s v="1.- No existe respaldo previo dado que se trata de piezas nuevas 2.- Ejecutar script en el siguiente orden:   2.1 ACS_TEMP_DPS_BANCA.sql   2.2 ACS_CARGA_DPS_BANCA.sql   2.3 ACS_DPS_LOG.sql   2.4 PKG_DPS_BANCA.pck   2.5 grant_202009025620184.sql   2.6 Es..."/>
    <m/>
    <x v="1"/>
    <m/>
    <s v="https://svn.bciseguros.cl/svn/Repositorio_Principal/BCI/ACSELX/V6.0/branches/V6.0/Acselx/Acsel_6i/BasedeDatos"/>
    <m/>
    <m/>
    <d v="2020-12-01T15:41:00"/>
    <d v="2020-12-01T17:36:52"/>
    <m/>
    <m/>
    <m/>
    <d v="1899-12-30T01:55:00"/>
    <x v="1"/>
    <s v="1:55"/>
    <d v="1899-12-30T00:00:00"/>
    <s v="Urgencia"/>
    <s v="RECHAZADO"/>
    <x v="5"/>
    <x v="9"/>
    <x v="2"/>
    <x v="0"/>
  </r>
  <r>
    <x v="3"/>
    <x v="158"/>
    <s v="asistenciatravelace"/>
    <x v="6"/>
    <n v="5922"/>
    <x v="0"/>
    <x v="0"/>
    <s v="BCI"/>
    <x v="0"/>
    <s v="FELIPE ARANCIBIA"/>
    <s v="1.- Respaldar carpeta destino 2.- Copiar desde origen a destino, no copiar web.config, ni carpeta log, bandeja"/>
    <m/>
    <x v="0"/>
    <s v="NO"/>
    <s v="https://svn.bciseguros.cl/svn/Repositorio_Principal/BCI/IIS/WEB/AsistenciaTravelACE/branches/V1.4.1"/>
    <m/>
    <m/>
    <d v="2020-12-31T08:59:19"/>
    <d v="2020-12-31T09:31:22"/>
    <m/>
    <m/>
    <m/>
    <d v="1899-12-30T00:32:00"/>
    <x v="3"/>
    <s v="0:32"/>
    <d v="1899-12-30T00:00:00"/>
    <s v="Normal"/>
    <s v="PASADO A QA"/>
    <x v="2"/>
    <x v="2"/>
    <x v="0"/>
    <x v="0"/>
  </r>
  <r>
    <x v="3"/>
    <x v="139"/>
    <s v="wsIntegracionSins"/>
    <x v="0"/>
    <n v="5920"/>
    <x v="0"/>
    <x v="0"/>
    <s v="BCI"/>
    <x v="0"/>
    <s v="DANIELA ASTORGA"/>
    <s v="Respaldar version en destino Copiar carpeta bin de origen a destino En caso de error volver a version respaldada"/>
    <m/>
    <x v="0"/>
    <s v="NO"/>
    <s v="https://svn.bciseguros.cl/svn/Repositorio_Principal/BCI/IIS/WS/wsIntegracionSins/branches/V3.8/"/>
    <m/>
    <m/>
    <d v="2020-12-30T17:35:12"/>
    <d v="2020-12-31T07:48:22"/>
    <m/>
    <m/>
    <m/>
    <d v="1899-12-30T14:13:00"/>
    <x v="0"/>
    <s v="14:13"/>
    <d v="1899-12-30T00:00:00"/>
    <s v="Normal"/>
    <s v="PASADO A QA"/>
    <x v="0"/>
    <x v="0"/>
    <x v="0"/>
    <x v="0"/>
  </r>
  <r>
    <x v="3"/>
    <x v="71"/>
    <s v="Consola de Pago Bci"/>
    <x v="30"/>
    <n v="5917"/>
    <x v="1"/>
    <x v="4"/>
    <s v="BCI"/>
    <x v="7"/>
    <s v="DIANA PACHECO"/>
    <s v="Sin modificaciones en ambiente de QA"/>
    <m/>
    <x v="31"/>
    <s v="NO"/>
    <s v="https://svn.bciseguros.cl/svn/Repositorio_Principal/BCI/CONSOLAS/ConsolaWsProcesoPago/branches/V1.4.1"/>
    <m/>
    <m/>
    <d v="2020-12-30T13:50:27"/>
    <d v="2020-12-30T15:42:32"/>
    <d v="2021-01-05T12:55:07"/>
    <m/>
    <m/>
    <d v="1899-12-30T01:52:00"/>
    <x v="0"/>
    <s v="1:52"/>
    <n v="-44201.538275462961"/>
    <s v="Normal"/>
    <s v="PASADO A QA"/>
    <x v="8"/>
    <x v="8"/>
    <x v="0"/>
    <x v="0"/>
  </r>
  <r>
    <x v="3"/>
    <x v="22"/>
    <s v="Endosos Web"/>
    <x v="12"/>
    <n v="5916"/>
    <x v="0"/>
    <x v="0"/>
    <s v="BCI"/>
    <x v="6"/>
    <s v="ALEXIA REYES"/>
    <s v="En destino eliminar todo el contenido salvo las carpetas &amp;quot;CargaArchivosEndosos&amp;quot; y &amp;quot;Log&amp;quot;, Copiar todo desde origen a destino incluyendo Web.config"/>
    <m/>
    <x v="0"/>
    <s v="NO"/>
    <s v="https://svn.bciseguros.cl/svn/Repositorio_Principal/BCI/IIS/WEB/EndososWebBackEnd/branches/V4.6/Release/QA"/>
    <m/>
    <m/>
    <d v="2020-12-30T11:32:46"/>
    <d v="2020-12-30T15:14:33"/>
    <m/>
    <m/>
    <m/>
    <d v="1899-12-30T03:41:00"/>
    <x v="0"/>
    <s v="3:41"/>
    <d v="1899-12-30T00:00:00"/>
    <s v="Normal"/>
    <s v="PASADO A QA"/>
    <x v="0"/>
    <x v="0"/>
    <x v="0"/>
    <x v="0"/>
  </r>
  <r>
    <x v="3"/>
    <x v="22"/>
    <s v="Endosos Web"/>
    <x v="12"/>
    <n v="5914"/>
    <x v="0"/>
    <x v="0"/>
    <s v="BCI"/>
    <x v="6"/>
    <s v="ALEXIA REYES"/>
    <s v="Eliminar todo lo que se encuentra en destino y pasar desde SVN a Destino"/>
    <m/>
    <x v="0"/>
    <s v="NO"/>
    <s v="https://svn.bciseguros.cl/svn/Repositorio_Principal/BCI/ANGULAR/EndososWeb/branches/V4.6/Release/QA"/>
    <m/>
    <m/>
    <d v="2020-12-30T11:19:39"/>
    <d v="2020-12-30T13:48:50"/>
    <m/>
    <m/>
    <m/>
    <d v="1899-12-30T02:29:00"/>
    <x v="0"/>
    <s v="2:29"/>
    <d v="1899-12-30T00:00:00"/>
    <s v="Normal"/>
    <s v="PASADO A QA"/>
    <x v="0"/>
    <x v="0"/>
    <x v="0"/>
    <x v="0"/>
  </r>
  <r>
    <x v="3"/>
    <x v="2"/>
    <s v="WSventasoapbyf"/>
    <x v="2"/>
    <n v="5915"/>
    <x v="1"/>
    <x v="0"/>
    <s v="BCI"/>
    <x v="2"/>
    <s v="LORETO URZUA"/>
    <s v="Seguir los siguientes pasos 1)Respaldar destino 2)Copiar de origen a destino 3)En Webconfig remplazar conexiones de BD desde desa a su homologo de QA 4)Cambiar configuración de Framework en IIS a 4.6.1 4)reciclar pool."/>
    <m/>
    <x v="0"/>
    <s v="NO"/>
    <s v="https://svn.bciseguros.cl/svn/Repositorio_Principal/BCI/IIS/WS/wsventasoapbyf/branches/V6.0"/>
    <m/>
    <m/>
    <d v="2020-12-30T11:29:20"/>
    <d v="2020-12-30T13:07:50"/>
    <d v="2020-12-31T16:30:11"/>
    <m/>
    <m/>
    <d v="1899-12-30T01:38:00"/>
    <x v="0"/>
    <s v="1:38"/>
    <n v="-44196.687627314815"/>
    <s v="Normal"/>
    <s v="PASADO A QA"/>
    <x v="2"/>
    <x v="2"/>
    <x v="0"/>
    <x v="0"/>
  </r>
  <r>
    <x v="3"/>
    <x v="137"/>
    <s v="Implementar Proceso de Rehabilitacion manual"/>
    <x v="33"/>
    <n v="5886"/>
    <x v="1"/>
    <x v="3"/>
    <s v="BCI"/>
    <x v="0"/>
    <s v="MARIA ELENA SORIANO"/>
    <s v="SVN: 62867 1) Respaldar :    1.1) Programa fuente MANTCERT.fmb 2) copiar al destino programas MANTCERT.fmb y MANTCERT.fmx 3) En caso de Rollback ejecutar:    3.1) Respaldo de punto 1.1."/>
    <s v="SVN: 62867 1) Respaldar :    1.1) ADMENS.ENS_PKG_VALIDACIONES_VIDA.pck    1.2) ADMENS.ENS_PKG_PROCESA_BAJAS.pck    1.3) ACSEL.PR_PROCESOS_PRESTO.pck    esquema ADMENS 2) Ejecutar script:    2.1) Alter Tabla.sql (solo para PROD)    2.2) ENS_PKG_VALIDACION..."/>
    <x v="0"/>
    <s v="NO"/>
    <s v="https://svn.bciseguros.cl/svn/Repositorio_Principal/BCI/ACSELX/V6.0/branches/V6.0/Acselx/Acsel_6i"/>
    <m/>
    <m/>
    <d v="2020-12-28T12:43:31"/>
    <d v="2020-12-30T12:29:18"/>
    <d v="2021-01-04T11:22:36"/>
    <m/>
    <m/>
    <d v="1899-12-31T23:45:00"/>
    <x v="2"/>
    <s v="47:45"/>
    <n v="-44200.474027777775"/>
    <s v="Normal"/>
    <s v="PASADO A QA"/>
    <x v="5"/>
    <x v="6"/>
    <x v="2"/>
    <x v="1"/>
  </r>
  <r>
    <x v="3"/>
    <x v="169"/>
    <s v="MisSegurosBanca"/>
    <x v="34"/>
    <n v="5913"/>
    <x v="1"/>
    <x v="0"/>
    <s v="BCI"/>
    <x v="0"/>
    <s v="DIANA PACHECO"/>
    <s v="Pasos: 1. Respaldar sitio actual. 2. Descargar contenido de ruta SVN 3. Copiar todo el contenido de la carpeta: Release y dejar en ruta carpeta: MisSegurosEmpresa, omitiendo los archivos Web.config y Properties.config 4. Reemplazar &amp;#039;value&amp;#039; de..."/>
    <m/>
    <x v="0"/>
    <s v="NO"/>
    <s v="https://svn.bciseguros.cl/svn/Repositorio_Principal/BCI/IIS/WEB/MisSegurosBanca/branches/V3.1/Release"/>
    <m/>
    <m/>
    <d v="2020-12-30T09:19:09"/>
    <d v="2020-12-30T09:20:56"/>
    <d v="2021-01-14T11:41:09"/>
    <m/>
    <m/>
    <d v="1899-12-30T00:01:00"/>
    <x v="0"/>
    <s v="0:1"/>
    <n v="-44210.486909722225"/>
    <s v="Normal"/>
    <s v="PASADO A QA"/>
    <x v="8"/>
    <x v="8"/>
    <x v="0"/>
    <x v="0"/>
  </r>
  <r>
    <x v="3"/>
    <x v="170"/>
    <s v="www.bciseguros.cl"/>
    <x v="30"/>
    <n v="5907"/>
    <x v="1"/>
    <x v="8"/>
    <s v="BCI"/>
    <x v="0"/>
    <s v="DIANA PACHECO"/>
    <s v="1) Respaldar sitio actual 2) Reemplazar archivo “rut.min.js” ubicado en la siguiente ruta &amp;lt;raiz&amp;gt;/wp-content/themes/bciseguroscorp-theme/js/rut.min.js Con el archivo del mismo nombre en la ruta SVN &amp;lt;svn&amp;gt;/ wp-content/themes/bciseguroscorp..."/>
    <m/>
    <x v="0"/>
    <s v="NO"/>
    <s v="https://svn.bciseguros.cl/svn/Repositorio_Principal/BCI/IIS/WEB/WebBCISeguros/branches/V3.4/Fuentes"/>
    <m/>
    <m/>
    <d v="2020-12-29T15:40:56"/>
    <d v="2020-12-29T17:41:15"/>
    <d v="2021-01-05T13:49:24"/>
    <m/>
    <m/>
    <d v="1899-12-30T02:00:00"/>
    <x v="1"/>
    <s v="2:0"/>
    <n v="-44201.575972222221"/>
    <s v="Normal"/>
    <s v="PASADO A QA"/>
    <x v="8"/>
    <x v="8"/>
    <x v="0"/>
    <x v="0"/>
  </r>
  <r>
    <x v="3"/>
    <x v="113"/>
    <s v="Mantenedor Siniestros"/>
    <x v="19"/>
    <n v="5890"/>
    <x v="1"/>
    <x v="0"/>
    <s v="BCI"/>
    <x v="0"/>
    <s v="CELIA SOBARZO LAGOS"/>
    <s v="INTRUCCIONES WEB 1.- Respaldar release anterior. 2.- copiar todo release excepto web.config."/>
    <s v="INSTRUCCIONES BD 1.- Ejecutar script llamado sptaller.sql ubicado en carpeta Scripts en la instancia Q04. 2.- En caso de error ejecutar script llamado rollback.sql ubicado en Scripts"/>
    <x v="0"/>
    <s v="NO"/>
    <s v="https://svn.bciseguros.cl/svn/Repositorio_Principal/BCI/IIS/WEB/MantenedorSiniestrosVH/branches/V2.0"/>
    <m/>
    <m/>
    <d v="2020-12-28T18:11:47"/>
    <d v="2020-12-29T17:23:07"/>
    <d v="2020-12-31T10:59:55"/>
    <m/>
    <m/>
    <d v="1899-12-30T23:11:00"/>
    <x v="2"/>
    <s v="23:11"/>
    <n v="-44196.458275462966"/>
    <s v="Normal"/>
    <s v="PASADO A QA"/>
    <x v="0"/>
    <x v="0"/>
    <x v="0"/>
    <x v="1"/>
  </r>
  <r>
    <x v="3"/>
    <x v="26"/>
    <s v="Facturacion Ensemble"/>
    <x v="14"/>
    <n v="5883"/>
    <x v="0"/>
    <x v="5"/>
    <s v="BCI"/>
    <x v="2"/>
    <s v="MARIA ELENA SORIANO"/>
    <s v="."/>
    <s v="Versión: 63008 1) Ejecutar los siguientes scripts.    1.1) ENS_PKG_PROCESOS_VIDA.sql    1.2) Sinonimos RI202010295620822.sql    1.3) Grant RI202010295620822.sql 2) En caso de Rollback ejecutar los siguientes script    2.1) Rollback Sinonimos RI2020102..."/>
    <x v="0"/>
    <s v="NO"/>
    <s v="https://svn.bciseguros.cl/svn/Repositorio_Principal/BCI/ACSELX/V6.0/branches/V6.0/Acselx/Acsel_6i/BasedeDatos"/>
    <m/>
    <m/>
    <d v="2020-12-28T11:59:00"/>
    <d v="2020-12-29T16:43:03"/>
    <m/>
    <m/>
    <m/>
    <d v="1899-12-31T04:44:00"/>
    <x v="2"/>
    <s v="28:44"/>
    <d v="1899-12-30T00:00:00"/>
    <s v="Normal"/>
    <s v="PASADO A QA"/>
    <x v="7"/>
    <x v="6"/>
    <x v="0"/>
    <x v="1"/>
  </r>
  <r>
    <x v="3"/>
    <x v="121"/>
    <s v="apitarificarhogar"/>
    <x v="17"/>
    <n v="5872"/>
    <x v="1"/>
    <x v="0"/>
    <s v="BCI"/>
    <x v="0"/>
    <s v="SILVANA LANDAETA"/>
    <s v="(ya puesto en QA) Web - Respaldar sitio en destino - Copiar de Origen a destino, excepción web.config y Log"/>
    <s v="BD (base de datos Q11) - En esquema ADMGESHOGAR los siguientes script que se encuentran en &amp;quot;Scripts/28-12-2020&amp;quot;: 1 - SCRIPT DATA.sql * en caso error ejecutar el siguiente archivo 2 - ROLLBACK.sql **FAVOR CONSIDERAR: Script con mas de 500.000..."/>
    <x v="0"/>
    <s v="SI"/>
    <s v="https://svn.bciseguros.cl/svn/integracion_continua/BCI/API/ApiTarificarHogar/branches/Linea Desarrollo"/>
    <m/>
    <m/>
    <d v="2020-12-24T09:30:19"/>
    <d v="2020-12-29T16:41:11"/>
    <d v="2021-01-04T22:43:03"/>
    <m/>
    <m/>
    <d v="1900-01-04T07:10:00"/>
    <x v="3"/>
    <s v="127:10"/>
    <n v="-44200.946562500001"/>
    <s v="Normal"/>
    <s v="PASADO A QA"/>
    <x v="2"/>
    <x v="2"/>
    <x v="0"/>
    <x v="1"/>
  </r>
  <r>
    <x v="3"/>
    <x v="171"/>
    <s v="FIN700"/>
    <x v="26"/>
    <n v="5866"/>
    <x v="0"/>
    <x v="6"/>
    <s v="BCI"/>
    <x v="0"/>
    <s v="LUIS GONZALEZ"/>
    <s v="Según documento adjunto: \Documentos"/>
    <m/>
    <x v="0"/>
    <s v="NO"/>
    <s v="https://svn.bciseguros.cl/svn/Repositorio_Principal/INFRAESTRUCTURA_TI/FIN700/branches/V1.57/Release"/>
    <m/>
    <m/>
    <d v="2020-12-23T18:28:36"/>
    <d v="2020-12-29T16:26:55"/>
    <m/>
    <m/>
    <m/>
    <d v="1900-01-04T21:58:00"/>
    <x v="0"/>
    <s v="141:58"/>
    <d v="1899-12-30T00:00:00"/>
    <s v="Normal"/>
    <s v="PASADO A QA"/>
    <x v="6"/>
    <x v="5"/>
    <x v="0"/>
    <x v="0"/>
  </r>
  <r>
    <x v="3"/>
    <x v="172"/>
    <s v="OficinaVirtual"/>
    <x v="1"/>
    <n v="5910"/>
    <x v="1"/>
    <x v="0"/>
    <s v="BCI"/>
    <x v="0"/>
    <s v="DIANA PACHECO"/>
    <s v="[NO EJECUTAR INSTRUCCIONES EN QA, SOLUCION ES CARGADA POR INTEGRACION CONTINUA UTILIZANDO JENKINS] Instrucciones Relase/Componentes 1) Respaldar sitio actual 2) Copiar de origen a destino omitir web.confing y properties.config * RollBack"/>
    <m/>
    <x v="0"/>
    <s v="SI"/>
    <s v="https://svn.bciseguros.cl/svn/integracion_continua/BCI/WEB/OficinaVirtual/branches/Linea Desarrollo"/>
    <m/>
    <m/>
    <d v="2020-12-29T15:58:47"/>
    <d v="2020-12-29T16:15:47"/>
    <d v="2020-12-30T14:38:43"/>
    <m/>
    <m/>
    <d v="1899-12-30T00:17:00"/>
    <x v="1"/>
    <s v="0:17"/>
    <n v="-44195.610219907408"/>
    <s v="Normal"/>
    <s v="PASADO A QA"/>
    <x v="1"/>
    <x v="1"/>
    <x v="0"/>
    <x v="0"/>
  </r>
  <r>
    <x v="3"/>
    <x v="97"/>
    <s v="EPAC"/>
    <x v="32"/>
    <n v="5912"/>
    <x v="1"/>
    <x v="0"/>
    <s v="BCI"/>
    <x v="4"/>
    <s v="YORKA CARVAJAL"/>
    <s v="NO EJECUTAR INSTRUCCIONES DE QA, SOLUCION CARGADA POR INTEGRACION CONTINUA UTILIZANDO JENKINS 1- crear sitio web epac.qa.bciseguros.cl con framework 4.6.1 2- copiar de origen a destino."/>
    <m/>
    <x v="0"/>
    <s v="SI"/>
    <s v="https://svn.bciseguros.cl/svn/integracion_continua/BCI/WEB/Epac/branches/Linea Desarrollo"/>
    <m/>
    <m/>
    <d v="2020-12-29T16:08:16"/>
    <d v="2020-12-29T16:15:28"/>
    <d v="2020-12-29T16:45:46"/>
    <m/>
    <m/>
    <d v="1899-12-30T00:07:00"/>
    <x v="1"/>
    <s v="0:7"/>
    <n v="-44194.698449074072"/>
    <s v="Normal"/>
    <s v="PASADO A QA"/>
    <x v="1"/>
    <x v="1"/>
    <x v="0"/>
    <x v="0"/>
  </r>
  <r>
    <x v="3"/>
    <x v="97"/>
    <s v="Apiepac"/>
    <x v="32"/>
    <n v="5911"/>
    <x v="1"/>
    <x v="0"/>
    <s v="BCI"/>
    <x v="4"/>
    <s v="YORKA CARVAJAL"/>
    <s v="NO EJECUTAR INSTRUCCIONES DE QA, SOLUCION CARGADA POR INTEGRACION CONTINUA UTILIZANDO JENKINS 1- crear sitio web apiepac.qa.bciseguros.cl con framework 4.6.1 2- copiar de origen a destino."/>
    <s v="NO EJECUTAR INSTRUCCIONES DE QA, SOLUCION CARGADA POR INTEGRACION CONTINUA UTILIZANDO JENKINS Ejecutar el siguiente script: /Linea Desarrollo/Script/CREAOBJETOSBD.sql"/>
    <x v="0"/>
    <s v="SI"/>
    <s v="https://svn.bciseguros.cl/svn/integracion_continua/BCI/API/Apiepac/branches/Linea Desarrollo"/>
    <m/>
    <m/>
    <d v="2020-12-29T16:01:55"/>
    <d v="2020-12-29T16:15:13"/>
    <d v="2020-12-29T16:35:17"/>
    <m/>
    <m/>
    <d v="1899-12-30T00:13:00"/>
    <x v="1"/>
    <s v="0:13"/>
    <n v="-44194.691168981481"/>
    <s v="Normal"/>
    <s v="PASADO A QA"/>
    <x v="1"/>
    <x v="1"/>
    <x v="0"/>
    <x v="1"/>
  </r>
  <r>
    <x v="3"/>
    <x v="172"/>
    <s v="ApiOfVirtual"/>
    <x v="1"/>
    <n v="5909"/>
    <x v="1"/>
    <x v="0"/>
    <s v="BCI"/>
    <x v="0"/>
    <s v="DIANA PACHECO"/>
    <s v="[NO REALIZAR COPIA DE RELEASE YA QUE ES REALIZADA POR JENKINS] 1) Reespaldar sitio actual 2) Copiar de origen a destino, omitir web.confing [SOLO QA] 3) Actualizar cadena de conexion para apuntar al respectivo ambiente de QA * RollBack Reestaurar res..."/>
    <s v="NO APLICAR EN QA PASO POR JENKINS, SOLO LIBERAR PASO. Tiene instrucciones a Base de Datos? Si Base de datos: Q02 - ADMOFVIR - Ejecutar Scripts en el orden en que se encuentran enumerados en la ruta: &amp;quot;~Script/V3.7/Actualizacion/ADMOFVIR&amp;quot; - C..."/>
    <x v="0"/>
    <s v="SI"/>
    <s v="https://svn.bciseguros.cl/svn/integracion_continua/BCI/API/ApiOfVirtual/branches/Linea Desarrollo/Fuentes"/>
    <m/>
    <m/>
    <d v="2020-12-29T15:56:25"/>
    <d v="2020-12-29T15:57:52"/>
    <d v="2020-12-30T14:40:08"/>
    <m/>
    <m/>
    <d v="1899-12-30T00:01:00"/>
    <x v="1"/>
    <s v="0:1"/>
    <n v="-44195.611203703702"/>
    <s v="Normal"/>
    <s v="PASADO A QA"/>
    <x v="1"/>
    <x v="1"/>
    <x v="0"/>
    <x v="1"/>
  </r>
  <r>
    <x v="2"/>
    <x v="168"/>
    <s v="DPS Banca"/>
    <x v="28"/>
    <n v="5673"/>
    <x v="2"/>
    <x v="3"/>
    <s v="BCI"/>
    <x v="5"/>
    <s v="PAULO BOLIVAR"/>
    <s v="1.- No existe respaldo previo dado que se trata de piezas nuevas 2.- Ejecutar script en el siguiente orden:   2.1 ACS_TEMP_DPS_BANCA.sql   2.2 ACS_CARGA_DPS_BANCA.sql   2.3 ACS_DPS_LOG.sql   2.4 PKG_DPS_BANCA.pck   2.5 grant_202009025620184.sql   2.6 Es..."/>
    <m/>
    <x v="5"/>
    <m/>
    <s v="https://svn.bciseguros.cl/svn/Repositorio_Principal/BCI/ACSELX/V6.0/branches/V6.0/Acselx/Acsel_6i/BasedeDatos"/>
    <m/>
    <m/>
    <d v="2020-11-30T13:54:29"/>
    <d v="2020-11-30T17:43:53"/>
    <m/>
    <m/>
    <m/>
    <d v="1899-12-30T03:49:00"/>
    <x v="2"/>
    <s v="3:49"/>
    <d v="1899-12-30T00:00:00"/>
    <s v="Urgencia"/>
    <s v="RECHAZADO"/>
    <x v="5"/>
    <x v="9"/>
    <x v="2"/>
    <x v="0"/>
  </r>
  <r>
    <x v="2"/>
    <x v="168"/>
    <s v="DPS Banca"/>
    <x v="28"/>
    <n v="5662"/>
    <x v="2"/>
    <x v="3"/>
    <s v="BCI"/>
    <x v="0"/>
    <s v="PAULO BOLIVAR"/>
    <s v="1.- No existe respaldo previo dado que se trata de piezas nuevas 2.- Ejecutar script en el siguiente orden:   2.1 ACS_TEMP_DPS_BANCA.sql   2.2 ACS_CARGA_DPS_BANCA.sql   2.3 ACS_DPS_LOG.sql   2.4 PKG_DPS_BANCA.pck   2.5 grant_202009025620184.sql   2.6 Es..."/>
    <m/>
    <x v="5"/>
    <m/>
    <s v="https://svn.bciseguros.cl/svn/Repositorio_Principal/BCI/ACSELX/V6.0/branches/V6.0/Acselx/Acsel_6i/BasedeDatos"/>
    <m/>
    <m/>
    <d v="2020-11-26T14:08:23"/>
    <d v="2020-11-30T08:49:44"/>
    <m/>
    <m/>
    <m/>
    <d v="1900-01-02T18:41:00"/>
    <x v="3"/>
    <s v="90:41"/>
    <d v="1899-12-30T00:00:00"/>
    <s v="Normal"/>
    <s v="RECHAZADO"/>
    <x v="5"/>
    <x v="9"/>
    <x v="2"/>
    <x v="0"/>
  </r>
  <r>
    <x v="3"/>
    <x v="173"/>
    <s v="WsLineasComerciales"/>
    <x v="16"/>
    <n v="5900"/>
    <x v="1"/>
    <x v="0"/>
    <s v="BCI"/>
    <x v="5"/>
    <s v="LORETO URZUA"/>
    <s v="1) Respaldar destino. 2) Borrar bien 3) copiar de origen a destino 4) Reiniciar pool"/>
    <m/>
    <x v="32"/>
    <s v="NO"/>
    <s v="https://svn.bciseguros.cl/svn/Repositorio_Principal/BCI/IIS/WS/WSLineasComerciales/branches/V3.3/Release"/>
    <m/>
    <m/>
    <d v="2020-12-29T11:15:19"/>
    <d v="2020-12-29T15:46:32"/>
    <d v="2020-12-29T18:04:01"/>
    <m/>
    <m/>
    <d v="1899-12-30T04:31:00"/>
    <x v="1"/>
    <s v="4:31"/>
    <n v="-44194.752789351849"/>
    <s v="Urgencia"/>
    <s v="PASADO A QA"/>
    <x v="2"/>
    <x v="2"/>
    <x v="0"/>
    <x v="0"/>
  </r>
  <r>
    <x v="3"/>
    <x v="139"/>
    <s v="wsIntegracionSins"/>
    <x v="0"/>
    <n v="5898"/>
    <x v="0"/>
    <x v="0"/>
    <s v="BCI"/>
    <x v="0"/>
    <s v="DANIELA ASTORGA"/>
    <s v="Respaldar version en destino Copiar carpeta bin de origen a destino En caso de error volver a version respaldada"/>
    <m/>
    <x v="33"/>
    <s v="NO"/>
    <s v="https://svn.bciseguros.cl/svn/Repositorio_Principal/BCI/IIS/WS/wsIntegracionSins/branches/V3.8/"/>
    <m/>
    <m/>
    <d v="2020-12-29T10:55:47"/>
    <d v="2020-12-29T15:14:23"/>
    <m/>
    <m/>
    <m/>
    <d v="1899-12-30T04:18:00"/>
    <x v="1"/>
    <s v="4:18"/>
    <d v="1899-12-30T00:00:00"/>
    <s v="Normal"/>
    <s v="PASADO A QA"/>
    <x v="0"/>
    <x v="0"/>
    <x v="0"/>
    <x v="0"/>
  </r>
  <r>
    <x v="3"/>
    <x v="2"/>
    <s v="http://soapweb.zenitseguros.cl"/>
    <x v="2"/>
    <n v="5901"/>
    <x v="1"/>
    <x v="0"/>
    <s v="ZENIT"/>
    <x v="4"/>
    <s v="LORETO URZUA"/>
    <s v="Seguir las Siguientes instrucciones 1)Respaldar destino 2)Copiar de Origen a Destino Exceptuando webconfig 3)Reciclar Pool 4)En caso de rollback restituir respaldo de paso 1"/>
    <s v="Seguir los siguientes pasos: 1) Ejecutar script ubicadas en carpeta de SVN Scripts llamada SOAP CAMPAÑAS 2021.sql en BD SOAP1 - admsoapz 2)En caso de rollback Ejecutar script ubicadas en carpeta de SVN Scripts llamada ROLLBACK CAMPAÑAS 2021.sql en BD S..."/>
    <x v="0"/>
    <s v="NO"/>
    <s v="https://svn.bciseguros.cl/svn/Repositorio_Principal/ZENIT/IIS/WEB/SOAPWEB/branches/V10.9"/>
    <m/>
    <m/>
    <d v="2020-12-29T11:35:59"/>
    <d v="2020-12-29T13:02:40"/>
    <d v="2020-12-31T16:32:06"/>
    <m/>
    <m/>
    <d v="1899-12-30T01:26:00"/>
    <x v="1"/>
    <s v="1:26"/>
    <n v="-44196.688958333332"/>
    <s v="Normal"/>
    <s v="PASADO A QA"/>
    <x v="2"/>
    <x v="2"/>
    <x v="1"/>
    <x v="1"/>
  </r>
  <r>
    <x v="2"/>
    <x v="168"/>
    <s v="DPS Banca"/>
    <x v="28"/>
    <n v="5651"/>
    <x v="2"/>
    <x v="3"/>
    <s v="BCI"/>
    <x v="0"/>
    <s v="PAULO BOLIVAR"/>
    <s v="1.- No existe respaldo previo dado que se trata de piezas nuevas 2.- Ejecutar script en el siguiente orden:   2.1 ACS_TEMP_DPS_BANCA.sql   2.2 ACS_CARGA_DPS_BANCA.sql   2.3 ACS_DPS_LOG.sql   2.4 PKG_DPS_BANCA.pck   2.5 grant_202009025620184.sql   2.6 Es..."/>
    <m/>
    <x v="5"/>
    <m/>
    <s v="https://svn.bciseguros.cl/svn/Repositorio_Principal/BCI/ACSELX/V6.0/branches/V6.0/Acselx/Acsel_6i/BasedeDatos"/>
    <m/>
    <m/>
    <d v="2020-11-25T18:18:12"/>
    <d v="2020-11-26T12:46:46"/>
    <m/>
    <m/>
    <m/>
    <d v="1899-12-30T18:28:00"/>
    <x v="0"/>
    <s v="18:28"/>
    <d v="1899-12-30T00:00:00"/>
    <s v="Normal"/>
    <s v="RECHAZADO"/>
    <x v="5"/>
    <x v="9"/>
    <x v="2"/>
    <x v="0"/>
  </r>
  <r>
    <x v="3"/>
    <x v="139"/>
    <s v="GestionInspecciones"/>
    <x v="0"/>
    <n v="5899"/>
    <x v="0"/>
    <x v="0"/>
    <s v="BCI"/>
    <x v="0"/>
    <s v="DANIELA ASTORGA"/>
    <s v="Respaldar version en destino Copiar de origen a destino las siguientes carpetas -bin -Gestion En caso de error volver a version respaldada"/>
    <m/>
    <x v="34"/>
    <s v="NO"/>
    <s v="https://svn.bciseguros.cl/svn/Repositorio_Principal/BCI/IIS/WEB/Gestioninspecciones/branches/V3.2"/>
    <m/>
    <m/>
    <d v="2020-12-29T10:56:02"/>
    <d v="2020-12-29T11:07:49"/>
    <m/>
    <m/>
    <m/>
    <d v="1899-12-30T00:11:00"/>
    <x v="1"/>
    <s v="0:11"/>
    <d v="1899-12-30T00:00:00"/>
    <s v="Normal"/>
    <s v="PASADO A QA"/>
    <x v="0"/>
    <x v="0"/>
    <x v="0"/>
    <x v="0"/>
  </r>
  <r>
    <x v="3"/>
    <x v="174"/>
    <s v="WSEmisionDocumentos"/>
    <x v="23"/>
    <n v="5889"/>
    <x v="1"/>
    <x v="0"/>
    <s v="ZENIT"/>
    <x v="1"/>
    <s v="BARBARA CABEZAS"/>
    <s v="1.- Realizar respaldo del sitio. 2.- Reemplazar de origen a destino exceptuando web.config 3.- En web.config agregar la siguiente llave &amp;lt;add key=&amp;quot;ConveniosSinPagoPrimeraCuota&amp;quot; value=&amp;quot;63&amp;quot; /&amp;gt;&amp;lt;!--Separar por coma--&amp;gt; dentro de..."/>
    <m/>
    <x v="3"/>
    <s v="NO"/>
    <s v="https://svn.bciseguros.cl/svn/Repositorio_Principal/ZENIT/IIS/WS/WSEmisionDocumentos/branches/V1.7.2"/>
    <m/>
    <m/>
    <d v="2020-12-28T17:14:10"/>
    <d v="2020-12-29T10:28:21"/>
    <d v="2020-12-29T10:54:02"/>
    <m/>
    <m/>
    <d v="1899-12-30T17:14:00"/>
    <x v="2"/>
    <s v="17:14"/>
    <n v="-44194.454189814816"/>
    <s v="Incidente"/>
    <s v="PASADO A QA"/>
    <x v="2"/>
    <x v="2"/>
    <x v="1"/>
    <x v="0"/>
  </r>
  <r>
    <x v="3"/>
    <x v="146"/>
    <s v="Descuento de cesion acumulado"/>
    <x v="3"/>
    <n v="5895"/>
    <x v="0"/>
    <x v="1"/>
    <s v="BCI"/>
    <x v="0"/>
    <s v="BEATRIZ ILLANES"/>
    <s v="Pasar los objetos indicados desde biblioteca UGDSMMJ0 en ELKAN hacia biblioteca LEUGSIO en AS/400 QA Concorde (BCI Generales)"/>
    <m/>
    <x v="0"/>
    <s v="NO"/>
    <m/>
    <m/>
    <m/>
    <d v="2020-12-29T09:11:56"/>
    <d v="2020-12-29T09:47:55"/>
    <m/>
    <m/>
    <m/>
    <d v="1899-12-30T00:35:00"/>
    <x v="1"/>
    <s v="0:35"/>
    <d v="1899-12-30T00:00:00"/>
    <s v="Normal"/>
    <s v="PASADO A QA"/>
    <x v="3"/>
    <x v="3"/>
    <x v="0"/>
    <x v="0"/>
  </r>
  <r>
    <x v="3"/>
    <x v="22"/>
    <s v="Endosos Web"/>
    <x v="12"/>
    <n v="5896"/>
    <x v="1"/>
    <x v="1"/>
    <s v="BCI"/>
    <x v="4"/>
    <s v="ALEXIA REYES"/>
    <s v="reemplazar si existe en QA"/>
    <s v="Ejecutar el siguiente script CREATE OR REPLACE PROCEDURE LEUGSIO.CENPBGEDC  (IN I_CSUCUR  CHAR(1),         IN I_CTPDOC  CHAR(1),         IN I_NDOCTO  DEC(9,0), IN I_FVIGIA  DEC(4,0), IN I_FVIGIM  DEC(2,0), ..."/>
    <x v="0"/>
    <s v="NO"/>
    <m/>
    <m/>
    <m/>
    <d v="2020-12-28T20:45:25"/>
    <d v="2020-12-29T09:31:28"/>
    <d v="2021-01-12T13:24:56"/>
    <m/>
    <m/>
    <d v="1899-12-30T12:46:00"/>
    <x v="2"/>
    <s v="12:46"/>
    <n v="-44208.558981481481"/>
    <s v="Normal"/>
    <s v="PASADO A QA"/>
    <x v="3"/>
    <x v="0"/>
    <x v="0"/>
    <x v="1"/>
  </r>
  <r>
    <x v="3"/>
    <x v="175"/>
    <s v="Base de Datos Analitica P08"/>
    <x v="37"/>
    <n v="5814"/>
    <x v="2"/>
    <x v="2"/>
    <s v="BCI"/>
    <x v="4"/>
    <s v="ELIO DELLAN"/>
    <s v="Ejecutar Script de la carpeta Datos\V1.7.36\Scripts en el siguiente orden: 01A_CREATE_ADMSINIESTROS_PKG_STOCK_TALLERES.sql En caso de error ejecutar el paso B asociado 01B_ADMSINIESTROS_PKG_STOCK_TALLERES_ROLLBACK.sql"/>
    <m/>
    <x v="1"/>
    <m/>
    <s v="https://svn.bciseguros.cl/svn/Repositorio_Principal/BI/Datos/branches/V1.7.36"/>
    <m/>
    <m/>
    <d v="2020-12-17T12:30:37"/>
    <d v="2020-12-17T13:01:09"/>
    <m/>
    <m/>
    <m/>
    <d v="1899-12-30T00:30:00"/>
    <x v="3"/>
    <s v="0:30"/>
    <d v="1899-12-30T00:00:00"/>
    <s v="Normal"/>
    <s v="RECHAZADO"/>
    <x v="6"/>
    <x v="10"/>
    <x v="0"/>
    <x v="0"/>
  </r>
  <r>
    <x v="2"/>
    <x v="175"/>
    <s v="Base de Datos Analitica P08"/>
    <x v="37"/>
    <n v="5501"/>
    <x v="2"/>
    <x v="2"/>
    <s v="BCI"/>
    <x v="4"/>
    <s v="ELIO DELLAN"/>
    <s v="Ejecutar Script de la carpeta Datos\V1.7.31\Scripts en el siguiente orden: 01A_REPLACE_ADMSINIESTROS_PKG_STOCK_TALLERES.sql En caso de error ejecutar el paso B asociado 01B_ROLLBACK_ADMSINIESTROS_PKG_STOCK_TALLERES.sql"/>
    <m/>
    <x v="4"/>
    <m/>
    <s v="https://svn.bciseguros.cl/svn/Repositorio_Principal/BI/Datos/branches/V1.7.31"/>
    <m/>
    <m/>
    <d v="2020-11-10T16:56:59"/>
    <d v="2020-11-11T09:11:32"/>
    <m/>
    <m/>
    <m/>
    <d v="1899-12-30T16:14:00"/>
    <x v="1"/>
    <s v="16:14"/>
    <d v="1899-12-30T00:00:00"/>
    <s v="Normal"/>
    <s v="RECHAZADO"/>
    <x v="6"/>
    <x v="10"/>
    <x v="0"/>
    <x v="0"/>
  </r>
  <r>
    <x v="3"/>
    <x v="83"/>
    <s v="Cuadratura Full L&amp;iacute;der v/s Acsel/x"/>
    <x v="14"/>
    <n v="5878"/>
    <x v="0"/>
    <x v="5"/>
    <s v="BCI"/>
    <x v="0"/>
    <s v="MARIA ELENA SORIANO"/>
    <s v="."/>
    <s v="Versión 62989 1) Ejecutar los siguientes scripts.    1.1) Alter Tables.sql    1.2) ENS_PKG_FULLLIDER.sql    1.3) Sinonimos.sql    1.4) Grant.sql 2) En caso de Rollback ejecutar los siguientes script    2.1) Rollback Sinonimos.sql    2.2) Rollback Pack..."/>
    <x v="0"/>
    <s v="NO"/>
    <s v="https://svn.bciseguros.cl/svn/Repositorio_Principal/BCI/ACSELX/V6.0/branches/V6.0/Acselx/Acsel_6i/BasedeDatos"/>
    <m/>
    <m/>
    <d v="2020-12-24T13:13:31"/>
    <d v="2020-12-29T08:35:36"/>
    <m/>
    <m/>
    <m/>
    <d v="1900-01-03T19:22:00"/>
    <x v="3"/>
    <s v="115:22"/>
    <d v="1899-12-30T00:00:00"/>
    <s v="Normal"/>
    <s v="PASADO A QA"/>
    <x v="7"/>
    <x v="6"/>
    <x v="0"/>
    <x v="1"/>
  </r>
  <r>
    <x v="3"/>
    <x v="176"/>
    <s v="ENDOSO WEB"/>
    <x v="12"/>
    <n v="5887"/>
    <x v="1"/>
    <x v="1"/>
    <s v="BCI"/>
    <x v="5"/>
    <s v="CARLA IQUIRA"/>
    <s v="copiar objetos de un ambiente a otro si existe reemplazar"/>
    <m/>
    <x v="0"/>
    <s v="NO"/>
    <m/>
    <m/>
    <m/>
    <d v="2020-12-28T13:59:10"/>
    <d v="2020-12-28T16:52:47"/>
    <d v="2020-12-30T15:42:11"/>
    <m/>
    <m/>
    <d v="1899-12-30T02:53:00"/>
    <x v="2"/>
    <s v="2:53"/>
    <n v="-44195.654293981483"/>
    <s v="Urgencia"/>
    <s v="PASADO A QA"/>
    <x v="3"/>
    <x v="0"/>
    <x v="0"/>
    <x v="0"/>
  </r>
  <r>
    <x v="3"/>
    <x v="48"/>
    <s v="WsAuto3P"/>
    <x v="19"/>
    <n v="5888"/>
    <x v="0"/>
    <x v="0"/>
    <s v="BCI"/>
    <x v="0"/>
    <s v="MARIA JOSE MUNOZ"/>
    <s v="INSTRUCCIONES WEB Seguir los siguientes pasos: 1) Respaldar origen 2) Copiar de Origen a destino EXCEPTUANDO web.config 3) En caso de rollback restaurar paso realizado en paso 1"/>
    <m/>
    <x v="0"/>
    <s v="NO"/>
    <s v="https://svn.bciseguros.cl/svn/Repositorio_Principal/BCI/IIS/WS/wsauto3p/branches/V1.0"/>
    <m/>
    <m/>
    <d v="2020-12-28T15:23:57"/>
    <d v="2020-12-28T16:15:37"/>
    <m/>
    <m/>
    <m/>
    <d v="1899-12-30T00:51:00"/>
    <x v="2"/>
    <s v="0:51"/>
    <d v="1899-12-30T00:00:00"/>
    <s v="Normal"/>
    <s v="PASADO A QA"/>
    <x v="0"/>
    <x v="0"/>
    <x v="0"/>
    <x v="0"/>
  </r>
  <r>
    <x v="2"/>
    <x v="177"/>
    <s v="Carga Masiva Banca"/>
    <x v="38"/>
    <n v="5344"/>
    <x v="2"/>
    <x v="2"/>
    <s v="BCI"/>
    <x v="0"/>
    <s v="CARLOS TOLEDO"/>
    <s v="Favor ejecutar las siguientes instrucciones en AS400 QA Concorde: alter table &amp;quot;LEUGDID&amp;quot;.&amp;quot;ABAUGBMO&amp;quot; ADD MODBCI_BMO char(8); alter table &amp;quot;LEUGDID&amp;quot;.&amp;quot;ABAUGBMO&amp;quot; ADD EVEREST_COD char(8); alter table &amp;quot;LEUGDID&amp;quot;...."/>
    <m/>
    <x v="1"/>
    <m/>
    <s v="No aplica"/>
    <m/>
    <m/>
    <d v="2020-10-19T17:08:32"/>
    <d v="2020-11-03T15:58:19"/>
    <m/>
    <m/>
    <m/>
    <d v="1900-01-13T22:49:00"/>
    <x v="2"/>
    <s v="358:49"/>
    <d v="1899-12-30T00:00:00"/>
    <s v="Normal"/>
    <s v="RECHAZADO"/>
    <x v="6"/>
    <x v="5"/>
    <x v="0"/>
    <x v="0"/>
  </r>
  <r>
    <x v="3"/>
    <x v="178"/>
    <s v="Web Corporativa 3.0 - Portal Cliente"/>
    <x v="34"/>
    <n v="5881"/>
    <x v="1"/>
    <x v="0"/>
    <s v="BCI"/>
    <x v="5"/>
    <s v="DIANA PACHECO"/>
    <s v="Pasos: 1.  Respaldar sitio actual. 2.  Descargar contenido de ruta SVN 3. Copiar todo el contenido del svn: https://svn.bciseguros.cl/svn/Repositorio_Principal/BCI/IIS/WEB/Clientes/branches/V4.1/Release en ruta carpeta: Clientes , omitiendo los archivos..."/>
    <m/>
    <x v="0"/>
    <s v="NO"/>
    <s v="https://svn.bciseguros.cl/svn/Repositorio_Principal/BCI/IIS/WEB/Clientes/branches/V4.1/Release"/>
    <m/>
    <m/>
    <d v="2020-12-28T11:38:35"/>
    <d v="2020-12-28T12:41:06"/>
    <d v="2020-12-28T13:32:58"/>
    <m/>
    <m/>
    <d v="1899-12-30T01:02:00"/>
    <x v="2"/>
    <s v="1:2"/>
    <n v="-44193.564560185187"/>
    <s v="Urgencia"/>
    <s v="PASADO A QA"/>
    <x v="8"/>
    <x v="8"/>
    <x v="0"/>
    <x v="0"/>
  </r>
  <r>
    <x v="2"/>
    <x v="179"/>
    <s v="BUC"/>
    <x v="2"/>
    <n v="5512"/>
    <x v="2"/>
    <x v="0"/>
    <s v="BCI"/>
    <x v="0"/>
    <s v="YORKA CARVAJAL"/>
    <s v="Seguir los Siguiente pasos: 1)Respaldar Destino 2)Borrar todo el Destino Exceptuando Web.config , licenses.licx y Carpeta LOG 3)Copiar de origen a destino Exceptuando WEB.config , licenses.licx y carpeta LOG 4)Reciclar pool 5)En caso de problemas contac..."/>
    <m/>
    <x v="11"/>
    <m/>
    <s v="https://svn.bciseguros.cl/svn/Repositorio_Principal/BCI/IIS/WEB/BUC/branches/V4.4"/>
    <m/>
    <m/>
    <d v="2020-11-11T12:41:31"/>
    <d v="2020-11-11T15:57:51"/>
    <m/>
    <m/>
    <m/>
    <d v="1899-12-30T03:16:00"/>
    <x v="0"/>
    <s v="3:16"/>
    <d v="1899-12-30T00:00:00"/>
    <s v="Normal"/>
    <s v="RECHAZADO"/>
    <x v="2"/>
    <x v="2"/>
    <x v="0"/>
    <x v="0"/>
  </r>
  <r>
    <x v="3"/>
    <x v="180"/>
    <s v="VISUALTIME"/>
    <x v="26"/>
    <n v="5882"/>
    <x v="1"/>
    <x v="0"/>
    <s v="BCI"/>
    <x v="5"/>
    <s v="JULIO MOLINA"/>
    <s v="/Documentos"/>
    <s v="N/A"/>
    <x v="0"/>
    <s v="NO"/>
    <s v="https://svn.bciseguros.cl/svn/Repositorio_Principal/BCI/IIS/WEB/VisualTime/branches/V1.1/Release"/>
    <m/>
    <m/>
    <d v="2020-12-28T10:26:20"/>
    <d v="2020-12-28T12:04:54"/>
    <d v="2020-12-28T12:08:42"/>
    <m/>
    <m/>
    <d v="1899-12-30T01:38:00"/>
    <x v="2"/>
    <s v="1:38"/>
    <n v="-44193.506041666667"/>
    <s v="Urgencia"/>
    <s v="PASADO A QA"/>
    <x v="6"/>
    <x v="5"/>
    <x v="0"/>
    <x v="1"/>
  </r>
  <r>
    <x v="3"/>
    <x v="138"/>
    <s v="Mantenci&amp;oacute;n al proceso DEV_PRIMA"/>
    <x v="33"/>
    <n v="5877"/>
    <x v="0"/>
    <x v="3"/>
    <s v="BCI"/>
    <x v="0"/>
    <s v="MARIA ELENA SORIANO"/>
    <s v="SVN: 62988 esquema ACSELX 1.- Respaldar Programa Fuente carga01.fmb                                                     conscarg.fmb Copiar los componentes  carga01.fmb                                          conscarg.fmb                              ..."/>
    <m/>
    <x v="0"/>
    <s v="NO"/>
    <s v="https://svn.bciseguros.cl/svn/Repositorio_Principal/BCI/ACSELX/V6.0/branches/V6.0/Acselx/Acsel_6i"/>
    <m/>
    <m/>
    <d v="2020-12-24T12:25:00"/>
    <d v="2020-12-28T09:54:19"/>
    <m/>
    <m/>
    <m/>
    <d v="1900-01-02T21:29:00"/>
    <x v="3"/>
    <s v="93:29"/>
    <d v="1899-12-30T00:00:00"/>
    <s v="Normal"/>
    <s v="PASADO A QA"/>
    <x v="5"/>
    <x v="6"/>
    <x v="2"/>
    <x v="0"/>
  </r>
  <r>
    <x v="3"/>
    <x v="77"/>
    <s v="ContactoGestionCorredores"/>
    <x v="1"/>
    <n v="5865"/>
    <x v="0"/>
    <x v="0"/>
    <s v="BCI"/>
    <x v="0"/>
    <s v="DIANA PACHECO"/>
    <s v="1) Respaldar sitio actual 2) Copiar archivos desde carpeta origen a destino excepto carpetas B, C, Logs, Plantillas y archivo web.config. 3)agregar en el web.config dentro del tag “appSettings” el siguiente tag (Favor completar referencia a la ruta..."/>
    <s v="No tiene instrucciones de base de datos."/>
    <x v="0"/>
    <s v="NO"/>
    <s v="https://svn.bciseguros.cl/svn/Repositorio_Principal/BCI/IIS/WEB/ContactoGestionCorredores/branches/V1.2.3"/>
    <m/>
    <m/>
    <d v="2020-12-23T17:36:33"/>
    <d v="2020-12-28T09:47:15"/>
    <m/>
    <m/>
    <m/>
    <d v="1900-01-03T16:10:00"/>
    <x v="0"/>
    <s v="112:10"/>
    <d v="1899-12-30T00:00:00"/>
    <s v="Normal"/>
    <s v="PASADO A QA"/>
    <x v="1"/>
    <x v="1"/>
    <x v="0"/>
    <x v="1"/>
  </r>
  <r>
    <x v="2"/>
    <x v="179"/>
    <s v="BUC"/>
    <x v="36"/>
    <n v="5481"/>
    <x v="2"/>
    <x v="0"/>
    <s v="BCI"/>
    <x v="0"/>
    <s v="YORKA CARVAJAL"/>
    <s v="Instrucciones QA:   Seguir las siguientes instrucciones: 1)Respaldar destino 2) Borrar Web.Config de carpeta Destino. 3)copiar de origen a destino exceptuando Web.config 4)copiar de Origen archivo:  web_nuevo.config a Destino. 5) Renombrar archivo copia..."/>
    <m/>
    <x v="2"/>
    <m/>
    <s v="https://svn.bciseguros.cl/svn/Repositorio_Principal/BCI/IIS/WEB/BUC/branches/V4.4"/>
    <m/>
    <m/>
    <d v="2020-11-06T09:10:56"/>
    <d v="2020-11-09T09:00:20"/>
    <m/>
    <m/>
    <m/>
    <d v="1900-01-01T23:49:00"/>
    <x v="4"/>
    <s v="71:49"/>
    <d v="1899-12-30T00:00:00"/>
    <s v="Normal"/>
    <s v="RECHAZADO"/>
    <x v="8"/>
    <x v="8"/>
    <x v="0"/>
    <x v="0"/>
  </r>
  <r>
    <x v="2"/>
    <x v="179"/>
    <s v="BUC"/>
    <x v="36"/>
    <n v="5475"/>
    <x v="2"/>
    <x v="0"/>
    <s v="BCI"/>
    <x v="0"/>
    <s v="YORKA CARVAJAL"/>
    <s v="Instrucciones QA:   Seguir las siguientes instrucciones: 1)Respaldar destino 2)copiar de origen a destino exceptuando Web.config 4)En caso de rollback restablecer respaldo de paso 1 5)Si hubiera problemas con el paso contactarse con rodirgo Vistoso"/>
    <m/>
    <x v="2"/>
    <m/>
    <s v="https://svn.bciseguros.cl/svn/Repositorio_Principal/BCI/IIS/WEB/BUC/branches/V4.4/Release"/>
    <m/>
    <m/>
    <d v="2020-11-05T15:09:07"/>
    <d v="2020-11-05T15:51:09"/>
    <m/>
    <m/>
    <m/>
    <d v="1899-12-30T00:42:00"/>
    <x v="3"/>
    <s v="0:42"/>
    <d v="1899-12-30T00:00:00"/>
    <s v="Normal"/>
    <s v="RECHAZADO"/>
    <x v="8"/>
    <x v="8"/>
    <x v="0"/>
    <x v="0"/>
  </r>
  <r>
    <x v="3"/>
    <x v="4"/>
    <s v="Bus de recaudaci&amp;amp;amp;amp;amp;amp;amp;amp;oacute;n Pac/Pat Zenit"/>
    <x v="4"/>
    <n v="5879"/>
    <x v="0"/>
    <x v="1"/>
    <s v="ZENIT"/>
    <x v="2"/>
    <s v="JUAN PABLO VARGAS ORTIZ"/>
    <s v="Avisar a correo externo.cristian.alarcon@bciseguros.com 9 9955 2004 gracias"/>
    <m/>
    <x v="0"/>
    <s v="NO"/>
    <m/>
    <m/>
    <m/>
    <d v="2020-12-28T01:29:55"/>
    <d v="2020-12-28T08:41:02"/>
    <m/>
    <m/>
    <m/>
    <d v="1899-12-30T07:11:00"/>
    <x v="2"/>
    <s v="7:11"/>
    <d v="1899-12-30T00:00:00"/>
    <s v="Normal"/>
    <s v="PASADO A QA"/>
    <x v="3"/>
    <x v="3"/>
    <x v="1"/>
    <x v="0"/>
  </r>
  <r>
    <x v="3"/>
    <x v="181"/>
    <s v="SINIESTRO - LIQUIDACIO"/>
    <x v="31"/>
    <n v="5876"/>
    <x v="1"/>
    <x v="1"/>
    <s v="BCI"/>
    <x v="0"/>
    <s v="ELIO DELLAN"/>
    <s v="Llevar de origen a destino"/>
    <s v="no"/>
    <x v="0"/>
    <s v="NO"/>
    <m/>
    <m/>
    <m/>
    <d v="2020-12-24T12:24:08"/>
    <d v="2020-12-28T08:39:05"/>
    <d v="2021-01-20T15:32:45"/>
    <m/>
    <m/>
    <d v="1900-01-02T20:14:00"/>
    <x v="3"/>
    <s v="92:14"/>
    <n v="-44216.647743055553"/>
    <s v="Normal"/>
    <s v="PASADO A QA"/>
    <x v="3"/>
    <x v="4"/>
    <x v="0"/>
    <x v="1"/>
  </r>
  <r>
    <x v="2"/>
    <x v="182"/>
    <s v="wslisasoap"/>
    <x v="27"/>
    <n v="5613"/>
    <x v="2"/>
    <x v="0"/>
    <s v="BCI"/>
    <x v="0"/>
    <s v="MARIA JOSE MUNOZ"/>
    <s v="1.- respaldar el release actual 2.- copiar todo el release del origen hacia el destino (EXCEPTO EL WEB.CONFIG) 3.- agrega la siguien key en el web.config &amp;lt;add key=&amp;quot;SNWAFE22&amp;quot; value=&amp;quot;SNWAFE22&amp;quot; /&amp;gt; ----------------------------------..."/>
    <m/>
    <x v="11"/>
    <m/>
    <s v="https://svn.bciseguros.cl/svn/Repositorio_Principal/BCI/IIS/WS/WsLisaSoap/branches/V1.6.8"/>
    <m/>
    <m/>
    <d v="2020-11-23T15:46:44"/>
    <d v="2020-11-24T09:18:12"/>
    <m/>
    <m/>
    <m/>
    <d v="1899-12-30T17:31:00"/>
    <x v="2"/>
    <s v="17:31"/>
    <d v="1899-12-30T00:00:00"/>
    <s v="Normal"/>
    <s v="RECHAZADO"/>
    <x v="0"/>
    <x v="0"/>
    <x v="0"/>
    <x v="0"/>
  </r>
  <r>
    <x v="3"/>
    <x v="183"/>
    <s v="Generacion PDF ENS"/>
    <x v="8"/>
    <n v="5875"/>
    <x v="1"/>
    <x v="1"/>
    <s v="BCI"/>
    <x v="0"/>
    <s v="JULIAN QUINTAS"/>
    <s v="1.- El objeto SUPENSITC no se copia, es un copy. 2.- Copiar de origen a destino."/>
    <m/>
    <x v="0"/>
    <s v="NO"/>
    <m/>
    <m/>
    <m/>
    <d v="2020-12-24T11:29:28"/>
    <d v="2020-12-24T12:10:39"/>
    <d v="2020-12-29T12:41:55"/>
    <m/>
    <m/>
    <d v="1899-12-30T00:41:00"/>
    <x v="3"/>
    <s v="0:41"/>
    <n v="-44194.529108796298"/>
    <s v="Normal"/>
    <s v="PASADO A QA"/>
    <x v="3"/>
    <x v="5"/>
    <x v="0"/>
    <x v="0"/>
  </r>
  <r>
    <x v="0"/>
    <x v="44"/>
    <s v="mesaderepuestosback"/>
    <x v="22"/>
    <n v="6244"/>
    <x v="2"/>
    <x v="0"/>
    <s v="BCI"/>
    <x v="0"/>
    <s v="SEBASTIAN GONZALEZ"/>
    <s v="Indicar las acciones a seguir antes de subir el producto. 1. Respaldar release servicio web actual de mesaderepuestosback.qa.bciseguros.cl en certificación. Indicar las acciones a seguir para la instalación del producto. 1. Copiar TODO el release des..."/>
    <s v="1-  Ejecutar en Q11, los scripts llamados &amp;quot;MDR-Fase2-Etapa3.sql&amp;quot; y &amp;quot;MDR-Fase2-Etapa3-Inicializacion.sql&amp;quot; (en ese orden) ubicados en la siguiente ruta: https://svn.bciseguros.cl/svn/Repositorio_Principal/BCI/IIS/WEB/mesaderepuestosback..."/>
    <x v="9"/>
    <s v="NO"/>
    <s v="https://svn.bciseguros.cl/svn/Repositorio_Principal/BCI/IIS/WEB/mesaderepuestosback/branches/V2.4.2"/>
    <m/>
    <m/>
    <d v="2021-02-15T11:34:48"/>
    <d v="2021-02-15T11:49:51"/>
    <m/>
    <m/>
    <m/>
    <d v="1899-12-30T00:15:00"/>
    <x v="2"/>
    <s v="0:15"/>
    <d v="1899-12-30T00:00:00"/>
    <s v="Normal"/>
    <s v="RECHAZADO"/>
    <x v="0"/>
    <x v="0"/>
    <x v="0"/>
    <x v="1"/>
  </r>
  <r>
    <x v="3"/>
    <x v="181"/>
    <s v="CotizadorABCDIN"/>
    <x v="39"/>
    <n v="5874"/>
    <x v="1"/>
    <x v="0"/>
    <s v="BCI"/>
    <x v="4"/>
    <s v="DANIEL BARRAZA"/>
    <s v="Esto es iis"/>
    <s v="Esto es base de datos"/>
    <x v="35"/>
    <s v="SI"/>
    <s v="https://svn.bciseguros.cl/svn/integracion_continua/BCI/WEB/Accesocotizadores/branches/V1.0"/>
    <m/>
    <m/>
    <d v="2020-12-24T10:45:52"/>
    <d v="2020-12-24T10:46:21"/>
    <d v="2020-12-24T10:47:13"/>
    <m/>
    <m/>
    <d v="1899-12-30T00:00:00"/>
    <x v="3"/>
    <s v="0:0"/>
    <n v="-44189.449456018519"/>
    <s v="Normal"/>
    <s v="PASADO A QA"/>
    <x v="8"/>
    <x v="8"/>
    <x v="0"/>
    <x v="1"/>
  </r>
  <r>
    <x v="3"/>
    <x v="107"/>
    <s v="ApiCotMulRamo"/>
    <x v="17"/>
    <n v="5871"/>
    <x v="1"/>
    <x v="0"/>
    <s v="BCI"/>
    <x v="0"/>
    <s v="SILVANA LANDAETA"/>
    <s v="(ya puesto en QA) Web - Respaldar sitio en destino - Copiar de Origen a destino, excepción web.config, Log y Documentos"/>
    <s v="(ya puesto en QA) BD (base de datos P16) - En esquema ADMCMR los siguientes script que se encuentran en &amp;quot;Script/28-12-2020&amp;quot;: 1 - SCRIPT DATA_ESTRUCTURA.sql * en caso error ejecutar el siguiente archivo 2 - SCRIPT ROLLBACK.sql"/>
    <x v="0"/>
    <s v="SI"/>
    <s v="https://svn.bciseguros.cl/svn/integracion_continua/BCI/API/ApiCotMulRamo/branches/Linea Desarrollo"/>
    <m/>
    <m/>
    <d v="2020-12-24T08:01:07"/>
    <d v="2020-12-24T08:53:20"/>
    <d v="2020-12-24T09:45:39"/>
    <m/>
    <m/>
    <d v="1899-12-30T00:52:00"/>
    <x v="3"/>
    <s v="0:52"/>
    <n v="-44189.406701388885"/>
    <s v="Normal"/>
    <s v="PASADO A QA"/>
    <x v="2"/>
    <x v="2"/>
    <x v="0"/>
    <x v="1"/>
  </r>
  <r>
    <x v="3"/>
    <x v="108"/>
    <s v="CotizadorTransporte"/>
    <x v="17"/>
    <n v="5870"/>
    <x v="1"/>
    <x v="0"/>
    <s v="BCI"/>
    <x v="0"/>
    <s v="SILVANA LANDAETA"/>
    <s v="(ya puesto en QA, solo para regularizar)   Web - Respaldar sitio en destino - Copiar de origen a destino, excepción de web.config, log y configuracion"/>
    <m/>
    <x v="0"/>
    <s v="SI"/>
    <s v="https://svn.bciseguros.cl/svn/integracion_continua/BCI/WEB/CotizadorTransporte/branches/Linea_Desarrollo"/>
    <m/>
    <m/>
    <d v="2020-12-24T07:56:09"/>
    <d v="2020-12-24T08:53:05"/>
    <d v="2020-12-24T09:43:56"/>
    <m/>
    <m/>
    <d v="1899-12-30T00:56:00"/>
    <x v="3"/>
    <s v="0:56"/>
    <n v="-44189.405509259261"/>
    <s v="Normal"/>
    <s v="PASADO A QA"/>
    <x v="2"/>
    <x v="2"/>
    <x v="0"/>
    <x v="0"/>
  </r>
  <r>
    <x v="3"/>
    <x v="184"/>
    <s v="ApiTarificacionCotizadores"/>
    <x v="17"/>
    <n v="5869"/>
    <x v="1"/>
    <x v="0"/>
    <s v="BCI"/>
    <x v="0"/>
    <s v="SILVANA LANDAETA"/>
    <s v="(Instrucciones ya puestas en QA) - En web.config, agregar el connectionStrings que se encuentra en &amp;quot;Documentación/Nuevo connectionStrings.txt&amp;quot;, homologando su datos de conexión al ambiente productivo.(Base de datos p16, esquema ADMTRF)"/>
    <m/>
    <x v="0"/>
    <s v="SI"/>
    <s v="https://svn.bciseguros.cl/svn/integracion_continua/BCI/API/ApiTarificacionCotizadores/branches/Linea Desarrollo"/>
    <m/>
    <m/>
    <d v="2020-12-24T07:52:03"/>
    <d v="2020-12-24T08:52:53"/>
    <d v="2020-12-24T09:38:40"/>
    <m/>
    <m/>
    <d v="1899-12-30T01:00:00"/>
    <x v="3"/>
    <s v="1:0"/>
    <n v="-44189.40185185185"/>
    <s v="Normal"/>
    <s v="PASADO A QA"/>
    <x v="2"/>
    <x v="2"/>
    <x v="0"/>
    <x v="0"/>
  </r>
  <r>
    <x v="3"/>
    <x v="48"/>
    <s v="WsAuto3P"/>
    <x v="19"/>
    <n v="5868"/>
    <x v="0"/>
    <x v="0"/>
    <s v="BCI"/>
    <x v="0"/>
    <s v="MARIA JOSE MUNOZ"/>
    <s v="INSTRUCCIONES WEB Seguir los siguientes pasos: 1) Respaldar origen 2) Copiar de Origen a destino EXCEPTUANDO web.config 3) En caso de rollback restaurar paso realizado en paso 1"/>
    <m/>
    <x v="0"/>
    <s v="NO"/>
    <s v="https://svn.bciseguros.cl/svn/Repositorio_Principal/BCI/IIS/WS/wsauto3p/branches/V1.0"/>
    <m/>
    <m/>
    <d v="2020-12-23T18:37:45"/>
    <d v="2020-12-24T08:40:57"/>
    <m/>
    <m/>
    <m/>
    <d v="1899-12-30T14:03:00"/>
    <x v="0"/>
    <s v="14:3"/>
    <d v="1899-12-30T00:00:00"/>
    <s v="Normal"/>
    <s v="PASADO A QA"/>
    <x v="0"/>
    <x v="0"/>
    <x v="0"/>
    <x v="0"/>
  </r>
  <r>
    <x v="3"/>
    <x v="185"/>
    <s v="Seguro Obligatorio"/>
    <x v="31"/>
    <n v="5864"/>
    <x v="1"/>
    <x v="1"/>
    <s v="BCI"/>
    <x v="5"/>
    <s v="FRANCISCO AGUILAR"/>
    <s v="Por necesidad del negocio y distribuir pólizas por ventas del año 2021"/>
    <s v="Llevar de origen a destino"/>
    <x v="0"/>
    <s v="NO"/>
    <m/>
    <m/>
    <m/>
    <d v="2020-12-23T17:34:36"/>
    <d v="2020-12-24T07:32:37"/>
    <d v="2020-12-24T10:15:11"/>
    <m/>
    <m/>
    <d v="1899-12-30T13:58:00"/>
    <x v="0"/>
    <s v="13:58"/>
    <n v="-44189.427210648151"/>
    <s v="Urgencia"/>
    <s v="PASADO A QA"/>
    <x v="3"/>
    <x v="4"/>
    <x v="0"/>
    <x v="1"/>
  </r>
  <r>
    <x v="3"/>
    <x v="186"/>
    <s v="DenuncioWebVehiculos"/>
    <x v="24"/>
    <n v="5862"/>
    <x v="1"/>
    <x v="0"/>
    <s v="BCI"/>
    <x v="5"/>
    <s v="CELIA SOBARZO LAGOS"/>
    <s v="1.Respaldar contenido de destino 2.Borrar contenido de destino a excepeción del web.config 3.Copiar desde origen a destino a expceción del web.config 4.Reciclar pool de la aplicación"/>
    <m/>
    <x v="0"/>
    <s v="NO"/>
    <s v="https://svn.bciseguros.cl/svn/Repositorio_Principal/BCI/IIS/WEB/DenunciosWeb/branches/V1.1.10/Release"/>
    <m/>
    <m/>
    <d v="2020-12-23T16:23:31"/>
    <d v="2020-12-23T17:50:26"/>
    <d v="2020-12-23T18:06:55"/>
    <m/>
    <m/>
    <d v="1899-12-30T01:26:00"/>
    <x v="0"/>
    <s v="1:26"/>
    <n v="-44188.754803240743"/>
    <s v="Urgencia"/>
    <s v="PASADO A QA"/>
    <x v="8"/>
    <x v="8"/>
    <x v="0"/>
    <x v="0"/>
  </r>
  <r>
    <x v="3"/>
    <x v="26"/>
    <s v="Facturacion Ensemble"/>
    <x v="14"/>
    <n v="5854"/>
    <x v="0"/>
    <x v="5"/>
    <s v="BCI"/>
    <x v="4"/>
    <s v="MARIA ELENA SORIANO"/>
    <s v="."/>
    <s v="Version: 62883 1) Respaldar package   1.1) ADMENS.ENS_PKG_CUADRATURA 2) Ejecutar scripts   2.1) ENS_PKG_Cuadratura.sql 3) En caso de rollback   3.1) Ejecutar respaldo del punto 1.1)"/>
    <x v="0"/>
    <s v="NO"/>
    <s v="https://svn.bciseguros.cl/svn/Repositorio_Principal/BCI/ACSELX/V6.0/branches/V6.0/Acselx/Acsel_6i/BasedeDatos"/>
    <m/>
    <m/>
    <d v="2020-12-22T18:49:07"/>
    <d v="2020-12-23T16:57:46"/>
    <m/>
    <m/>
    <m/>
    <d v="1899-12-30T22:08:00"/>
    <x v="1"/>
    <s v="22:8"/>
    <d v="1899-12-30T00:00:00"/>
    <s v="Normal"/>
    <s v="PASADO A QA"/>
    <x v="7"/>
    <x v="6"/>
    <x v="0"/>
    <x v="1"/>
  </r>
  <r>
    <x v="3"/>
    <x v="187"/>
    <s v="ApiControlAcceso"/>
    <x v="1"/>
    <n v="5853"/>
    <x v="1"/>
    <x v="0"/>
    <s v="BCI"/>
    <x v="0"/>
    <s v="DIANA PACHECO"/>
    <s v="ejecutar solo script mantener release."/>
    <s v="Tiene instrucciones a Base de Datos? Si Instrucciones BD: Base de datos: SID: Q11 Esquema: ADMPERFILES - Ejecutar scripts, enumerados en orden de ejecución, ubicados en la ruta SVN: &amp;quot;~/Scripts/2.6.1/Actualizacion&amp;quot; - Caso de error ejecutar r..."/>
    <x v="0"/>
    <s v="NO"/>
    <s v="https://svn.bciseguros.cl/svn/Repositorio_Principal/BCI/IIS/WS/ApiControlAcceso/branches/LineaDesarrollo/Scripts/2.6.1"/>
    <m/>
    <m/>
    <d v="2020-12-22T18:03:06"/>
    <d v="2020-12-23T16:56:05"/>
    <d v="2020-12-23T17:27:12"/>
    <m/>
    <m/>
    <d v="1899-12-30T22:52:00"/>
    <x v="1"/>
    <s v="22:52"/>
    <n v="-44188.727222222224"/>
    <s v="Normal"/>
    <s v="PASADO A QA"/>
    <x v="1"/>
    <x v="1"/>
    <x v="0"/>
    <x v="1"/>
  </r>
  <r>
    <x v="3"/>
    <x v="188"/>
    <s v="PRODUCCION GENERALES"/>
    <x v="40"/>
    <n v="5863"/>
    <x v="1"/>
    <x v="1"/>
    <s v="BCI"/>
    <x v="0"/>
    <s v="CARLOS TOLEDO"/>
    <s v="ninguna"/>
    <s v="pasar objetos de mi biblioteca, me falto pasar un objeto"/>
    <x v="0"/>
    <s v="NO"/>
    <m/>
    <m/>
    <m/>
    <d v="2020-12-23T16:44:37"/>
    <d v="2020-12-23T16:53:14"/>
    <d v="2020-12-24T12:12:00"/>
    <m/>
    <m/>
    <d v="1899-12-30T00:08:00"/>
    <x v="0"/>
    <s v="0:8"/>
    <n v="-44189.508333333331"/>
    <s v="Normal"/>
    <s v="PASADO A QA"/>
    <x v="3"/>
    <x v="7"/>
    <x v="0"/>
    <x v="1"/>
  </r>
  <r>
    <x v="3"/>
    <x v="171"/>
    <s v="FIN700"/>
    <x v="26"/>
    <n v="5819"/>
    <x v="0"/>
    <x v="6"/>
    <s v="BCI"/>
    <x v="0"/>
    <s v="LUIS GONZALEZ"/>
    <s v="Según documento adjunto: \Documentos"/>
    <m/>
    <x v="0"/>
    <m/>
    <s v="https://svn.bciseguros.cl/svn/Repositorio_Principal/INFRAESTRUCTURA_TI/FIN700/branches/V1.56"/>
    <m/>
    <m/>
    <d v="2020-12-17T13:03:42"/>
    <d v="2020-12-23T16:45:15"/>
    <m/>
    <m/>
    <m/>
    <d v="1900-01-05T03:41:00"/>
    <x v="3"/>
    <s v="147:41"/>
    <d v="1899-12-30T00:00:00"/>
    <s v="Normal"/>
    <s v="PASADO A QA"/>
    <x v="6"/>
    <x v="5"/>
    <x v="0"/>
    <x v="0"/>
  </r>
  <r>
    <x v="4"/>
    <x v="189"/>
    <s v="RenovacionLineasPersonales"/>
    <x v="13"/>
    <n v="5366"/>
    <x v="2"/>
    <x v="1"/>
    <s v="BCI"/>
    <x v="0"/>
    <s v="ELIZABETH QUINTANA"/>
    <s v="."/>
    <m/>
    <x v="2"/>
    <m/>
    <m/>
    <m/>
    <m/>
    <d v="2020-10-21T12:34:23"/>
    <d v="2020-10-21T15:08:40"/>
    <m/>
    <m/>
    <m/>
    <d v="1899-12-30T02:34:00"/>
    <x v="0"/>
    <s v="2:34"/>
    <d v="1899-12-30T00:00:00"/>
    <s v="Normal"/>
    <s v="RECHAZADO"/>
    <x v="3"/>
    <x v="3"/>
    <x v="0"/>
    <x v="0"/>
  </r>
  <r>
    <x v="3"/>
    <x v="77"/>
    <s v="ContactoCorredores"/>
    <x v="1"/>
    <n v="5860"/>
    <x v="0"/>
    <x v="0"/>
    <s v="BCI"/>
    <x v="0"/>
    <s v="DIANA PACHECO"/>
    <s v="1) Respaldar sitio actual 2) Copiar los archivos de carpeta origen a destino excepto el archivo Web.config y la carpeta Logs. * RollBack Restaurar respaldo solicitado en punto 1"/>
    <s v="No tiene instrucciones base de datos"/>
    <x v="0"/>
    <s v="NO"/>
    <s v="https://svn.bciseguros.cl/svn/Repositorio_Principal/BCI/IIS/WEB/ContactoCorredores/branches/LineaDesarrollo"/>
    <m/>
    <m/>
    <d v="2020-12-23T15:52:12"/>
    <d v="2020-12-23T16:01:56"/>
    <m/>
    <m/>
    <m/>
    <d v="1899-12-30T00:09:00"/>
    <x v="0"/>
    <s v="0:9"/>
    <d v="1899-12-30T00:00:00"/>
    <s v="Normal"/>
    <s v="PASADO A QA"/>
    <x v="1"/>
    <x v="1"/>
    <x v="0"/>
    <x v="1"/>
  </r>
  <r>
    <x v="3"/>
    <x v="150"/>
    <s v="Cotizador Hogar Banca"/>
    <x v="10"/>
    <n v="5859"/>
    <x v="0"/>
    <x v="0"/>
    <s v="BCI"/>
    <x v="0"/>
    <s v="SILVANA LANDAETA"/>
    <s v="- Respaldar sitio de destino. - BORRAR carpeta bin de destino. - Copiar y pegar todo el contenido de la carpeta de origen a carpeta de destino, excepto Web.config - Verificar que las cadenas de conexión apunten a servidores de QA respectivamente. (Q11) ..."/>
    <s v="1. Ejecutar scriptS ADMHOGAR_HOGARBANCA.sql y ADMHOGAR_sp_ins_formadepago_NEW.sql en Base de datos Q11, esquema ADMHOGAR. 2. Ejecutar script ADMGESHOGAR_HOGARBANCA.sql en Base de datos Q11, esquema ADMGESHOGAR."/>
    <x v="0"/>
    <s v="NO"/>
    <s v="https://svn.bciseguros.cl/svn/Repositorio_Principal/BCI/IIS/WEB/CotizadorHogarBanca/branches/V1.1/Fuentes"/>
    <m/>
    <m/>
    <d v="2020-12-23T13:35:46"/>
    <d v="2020-12-23T14:24:47"/>
    <m/>
    <m/>
    <m/>
    <d v="1899-12-30T00:49:00"/>
    <x v="0"/>
    <s v="0:49"/>
    <d v="1899-12-30T00:00:00"/>
    <s v="Normal"/>
    <s v="PASADO A QA"/>
    <x v="2"/>
    <x v="2"/>
    <x v="0"/>
    <x v="1"/>
  </r>
  <r>
    <x v="3"/>
    <x v="188"/>
    <s v="PRODUCCION GENERALES"/>
    <x v="40"/>
    <n v="5858"/>
    <x v="0"/>
    <x v="1"/>
    <s v="BCI"/>
    <x v="0"/>
    <s v="CARLOS TOLEDO"/>
    <s v="ninguna"/>
    <s v="pasar objetos de mi biblioteca"/>
    <x v="0"/>
    <s v="NO"/>
    <m/>
    <m/>
    <m/>
    <d v="2020-12-23T12:14:35"/>
    <d v="2020-12-23T13:03:26"/>
    <m/>
    <m/>
    <m/>
    <d v="1899-12-30T00:48:00"/>
    <x v="0"/>
    <s v="0:48"/>
    <d v="1899-12-30T00:00:00"/>
    <s v="Normal"/>
    <s v="PASADO A QA"/>
    <x v="3"/>
    <x v="7"/>
    <x v="0"/>
    <x v="1"/>
  </r>
  <r>
    <x v="3"/>
    <x v="190"/>
    <s v="Carga Masiva BCI"/>
    <x v="13"/>
    <n v="5857"/>
    <x v="1"/>
    <x v="1"/>
    <s v="BCI"/>
    <x v="0"/>
    <s v="CARLOS TOLEDO"/>
    <s v="."/>
    <s v="."/>
    <x v="0"/>
    <s v="NO"/>
    <m/>
    <m/>
    <m/>
    <d v="2020-12-23T11:36:58"/>
    <d v="2020-12-23T13:01:29"/>
    <d v="2021-01-04T17:31:34"/>
    <m/>
    <m/>
    <d v="1899-12-30T01:24:00"/>
    <x v="0"/>
    <s v="1:24"/>
    <n v="-44200.730254629627"/>
    <s v="Normal"/>
    <s v="PASADO A QA"/>
    <x v="3"/>
    <x v="3"/>
    <x v="0"/>
    <x v="1"/>
  </r>
  <r>
    <x v="3"/>
    <x v="191"/>
    <s v="Cotizador Endosos Web"/>
    <x v="12"/>
    <n v="5856"/>
    <x v="1"/>
    <x v="1"/>
    <s v="BCI"/>
    <x v="3"/>
    <s v="ALEXIA REYES"/>
    <s v="pasar de un ambiente a otro, si existe, reemplazar."/>
    <m/>
    <x v="0"/>
    <s v="NO"/>
    <m/>
    <m/>
    <m/>
    <d v="2020-12-23T11:08:57"/>
    <d v="2020-12-23T11:11:54"/>
    <d v="2020-12-28T20:46:23"/>
    <m/>
    <m/>
    <d v="1899-12-30T00:02:00"/>
    <x v="0"/>
    <s v="0:2"/>
    <n v="-44193.865543981483"/>
    <s v="Normal"/>
    <s v="PASADO A QA"/>
    <x v="3"/>
    <x v="0"/>
    <x v="0"/>
    <x v="0"/>
  </r>
  <r>
    <x v="3"/>
    <x v="192"/>
    <s v="ACSELX"/>
    <x v="18"/>
    <n v="5855"/>
    <x v="1"/>
    <x v="3"/>
    <s v="BCI"/>
    <x v="6"/>
    <s v="ROXANA SANDOVAL MENDEZ"/>
    <s v="** SVN nro 62893  *** ESQUEMA : ACSEL BASE  : P01 1. Respaldo componentes     &amp;gt;&amp;gt;&amp;gt; forms       SERCFG30.fmb SERCFG30.fmx       SERCOL20.fmb SERCOL20.fmx    &amp;gt;&amp;gt;&amp;gt; report      SERCAR004.rdf SERCAR004.rep     SERCAR008.rdf  SERCAR008.rep  ..."/>
    <s v="No aplica"/>
    <x v="0"/>
    <s v="NO"/>
    <s v="https://svn.bciseguros.cl/svn/Repositorio_Principal/BCI/ACSELX/V6.0/branches/V6.0/Acselx/Acsel_6i/BasedeDatos"/>
    <m/>
    <m/>
    <d v="2020-12-23T09:44:54"/>
    <d v="2020-12-23T10:37:31"/>
    <d v="2020-12-24T01:30:43"/>
    <m/>
    <m/>
    <d v="1899-12-30T00:52:00"/>
    <x v="0"/>
    <s v="0:52"/>
    <n v="-44189.062997685185"/>
    <s v="Normal"/>
    <s v="PASADO A QA"/>
    <x v="5"/>
    <x v="7"/>
    <x v="2"/>
    <x v="1"/>
  </r>
  <r>
    <x v="3"/>
    <x v="193"/>
    <s v="Calce de CL Automaticos"/>
    <x v="4"/>
    <n v="5851"/>
    <x v="1"/>
    <x v="1"/>
    <s v="BCI"/>
    <x v="0"/>
    <s v="LORENA SAVIGNONE"/>
    <s v="NA"/>
    <s v="NA"/>
    <x v="0"/>
    <s v="NO"/>
    <m/>
    <m/>
    <m/>
    <d v="2020-12-22T17:07:51"/>
    <d v="2020-12-23T08:33:56"/>
    <d v="2020-12-28T10:16:40"/>
    <m/>
    <m/>
    <d v="1899-12-30T15:26:00"/>
    <x v="1"/>
    <s v="15:26"/>
    <n v="-44193.428240740737"/>
    <s v="Normal"/>
    <s v="PASADO A QA"/>
    <x v="3"/>
    <x v="3"/>
    <x v="0"/>
    <x v="1"/>
  </r>
  <r>
    <x v="3"/>
    <x v="4"/>
    <s v="Bus de recaudaci&amp;amp;amp;amp;amp;amp;amp;oacute;n Pac/Pat Zenit"/>
    <x v="4"/>
    <n v="5850"/>
    <x v="0"/>
    <x v="1"/>
    <s v="ZENIT"/>
    <x v="2"/>
    <s v="JUAN PABLO VARGAS ORTIZ"/>
    <s v="Avisar a correo externo.cristian.alarcon@bciseguros.com 9 9955 2004 gracias"/>
    <m/>
    <x v="0"/>
    <s v="NO"/>
    <m/>
    <m/>
    <m/>
    <d v="2020-12-22T16:58:45"/>
    <d v="2020-12-23T08:31:42"/>
    <m/>
    <m/>
    <m/>
    <d v="1899-12-30T15:32:00"/>
    <x v="1"/>
    <s v="15:32"/>
    <d v="1899-12-30T00:00:00"/>
    <s v="Normal"/>
    <s v="PASADO A QA"/>
    <x v="3"/>
    <x v="3"/>
    <x v="1"/>
    <x v="0"/>
  </r>
  <r>
    <x v="3"/>
    <x v="2"/>
    <s v="SOAPBCOESTADOIMPRESION"/>
    <x v="2"/>
    <n v="5852"/>
    <x v="1"/>
    <x v="0"/>
    <s v="ZENIT"/>
    <x v="2"/>
    <s v="BARBARA CABEZAS"/>
    <s v="Seguir los siguientes pasos 1)Respaldar destino 2)Copiar desde origen a destino 3)Remplazar en webconfig credenciales de desarrollo a su homologo QA. 4)Cambiar configuración de Framework en IIS a 4.6.1 5)Reciclar pool"/>
    <m/>
    <x v="0"/>
    <s v="NO"/>
    <s v="https://svn.zenitseguros.cl/svn/Repositorio_Principal/ZENIT/IIS/WEB/SOAPBCOESTADOIMPRESION/branches/V1.9/Fuentes"/>
    <m/>
    <m/>
    <d v="2020-12-22T17:52:43"/>
    <d v="2020-12-22T17:54:00"/>
    <d v="2020-12-31T16:28:18"/>
    <m/>
    <m/>
    <d v="1899-12-30T00:01:00"/>
    <x v="1"/>
    <s v="0:1"/>
    <n v="-44196.686319444445"/>
    <s v="Normal"/>
    <s v="PASADO A QA"/>
    <x v="2"/>
    <x v="2"/>
    <x v="1"/>
    <x v="0"/>
  </r>
  <r>
    <x v="3"/>
    <x v="2"/>
    <s v="SOAPBCOESTADOIMPRESION"/>
    <x v="2"/>
    <n v="5832"/>
    <x v="1"/>
    <x v="0"/>
    <s v="ZENIT"/>
    <x v="2"/>
    <s v="BARBARA CABEZAS"/>
    <s v="Seguir los siguientes pasos 1)Respaldar destino 2)Copiar desde origen a destino 3)Remplazar en webconfig credenciales de desarrollo a su homologo QA. 4)Cambiar configuración de Framework en IIS a 4.6.1 5)Reciclar pool"/>
    <m/>
    <x v="0"/>
    <m/>
    <s v="https://svn.zenitseguros.cl/svn/Repositorio_Principal/ZENIT/IIS/WEB/SOAPBCOESTADOIMPRESION/branches/V1.2/Fuentes"/>
    <m/>
    <m/>
    <d v="2020-12-21T10:13:20"/>
    <d v="2020-12-22T16:57:13"/>
    <d v="2020-12-31T16:17:39"/>
    <m/>
    <m/>
    <d v="1899-12-31T06:43:00"/>
    <x v="2"/>
    <s v="30:43"/>
    <n v="-44196.678923611114"/>
    <s v="Normal"/>
    <s v="PASADO A QA"/>
    <x v="2"/>
    <x v="2"/>
    <x v="1"/>
    <x v="0"/>
  </r>
  <r>
    <x v="3"/>
    <x v="194"/>
    <s v="ControlAcceso"/>
    <x v="30"/>
    <n v="5849"/>
    <x v="1"/>
    <x v="7"/>
    <s v="BCI"/>
    <x v="1"/>
    <s v="DIANA PACHECO"/>
    <s v="[PASO YA APLICADO EN QA] 1) Respaldar sitio actual (archivo &amp;quot;.ear&amp;quot;) 2)Desplegar archivo “ControlAcceso.ear” ubicado en la ruta SVN: /Release/QA En caso de error volver a desplegar respaldo solicitado en punto 1"/>
    <m/>
    <x v="0"/>
    <s v="NO"/>
    <s v="https://svn.bciseguros.cl/svn/Repositorio_Principal/BCI/JAVA/WEB/ControlAccesoOAS/branches/V1.1"/>
    <m/>
    <m/>
    <d v="2020-12-22T13:55:47"/>
    <d v="2020-12-22T15:33:28"/>
    <d v="2020-12-23T10:52:33"/>
    <m/>
    <m/>
    <d v="1899-12-30T01:37:00"/>
    <x v="1"/>
    <s v="1:37"/>
    <n v="-44188.453159722223"/>
    <s v="Incidente"/>
    <s v="PASADO A QA"/>
    <x v="8"/>
    <x v="8"/>
    <x v="0"/>
    <x v="0"/>
  </r>
  <r>
    <x v="3"/>
    <x v="195"/>
    <s v="WsIntegracionSins"/>
    <x v="0"/>
    <n v="5846"/>
    <x v="0"/>
    <x v="0"/>
    <s v="BCI"/>
    <x v="8"/>
    <s v="DANIELA ASTORGA"/>
    <s v="Debido a que el usuario UGPWIWV1 se encuentra inhabilitado se solicita modificar web.config para cambiarlo por el usuario UGSUWEB1  (mismo host y credenciales) para los sistemas wsIntegracionSINS Cambiar valor de key &amp;quot;rutaLogs&amp;quot; a la ruta valida..."/>
    <m/>
    <x v="36"/>
    <s v="NO"/>
    <s v="https://svn.bciseguros.cl/svn/Repositorio_Principal/BCI/IIS/WEB/Gestioninspecciones/branches/V3.2"/>
    <m/>
    <m/>
    <d v="2020-12-22T11:08:49"/>
    <d v="2020-12-22T15:16:25"/>
    <m/>
    <m/>
    <m/>
    <d v="1899-12-30T04:07:00"/>
    <x v="1"/>
    <s v="4:7"/>
    <d v="1899-12-30T00:00:00"/>
    <e v="#N/A"/>
    <s v="PASADO A QA"/>
    <x v="0"/>
    <x v="0"/>
    <x v="0"/>
    <x v="0"/>
  </r>
  <r>
    <x v="3"/>
    <x v="146"/>
    <s v="Descuento de cesi&amp;oacute;n acumulado"/>
    <x v="3"/>
    <n v="5845"/>
    <x v="0"/>
    <x v="1"/>
    <s v="BCI"/>
    <x v="0"/>
    <s v="BEATRIZ ILLANES"/>
    <s v="Pasar los objetos indicados desde biblioteca UGDSMMJ0 en ELKAN hacia biblioteca LEUGSIO en AS/400 QA Concorde (BCI Generales)"/>
    <m/>
    <x v="0"/>
    <m/>
    <m/>
    <m/>
    <m/>
    <d v="2020-12-21T17:01:17"/>
    <d v="2020-12-22T11:11:00"/>
    <m/>
    <m/>
    <m/>
    <d v="1899-12-30T18:09:00"/>
    <x v="2"/>
    <s v="18:9"/>
    <d v="1899-12-30T00:00:00"/>
    <s v="Normal"/>
    <s v="PASADO A QA"/>
    <x v="3"/>
    <x v="3"/>
    <x v="0"/>
    <x v="0"/>
  </r>
  <r>
    <x v="3"/>
    <x v="2"/>
    <s v="WSBE_ImpresionCajaVecina"/>
    <x v="2"/>
    <n v="5844"/>
    <x v="1"/>
    <x v="0"/>
    <s v="ZENIT"/>
    <x v="2"/>
    <s v="BARBARA CABEZAS"/>
    <s v="Seguir los siguiente pasos. 1)Respaldar destino 2)Copiar desde Origen a Destino 3)En Webconfig remplazar conexiones de BD desde desa a su homologo de QA 4)Cambiar configuración de Framework en IIS a 4.6.1 4)reciclar pool."/>
    <m/>
    <x v="0"/>
    <m/>
    <s v="https://svn.bciseguros.cl/svn/Repositorio_Principal/ZENIT/IIS/WS/wsbe_impresioncajavecina/branches/V2.3"/>
    <m/>
    <m/>
    <d v="2020-12-21T16:48:56"/>
    <d v="2020-12-22T11:05:41"/>
    <d v="2020-12-31T16:27:35"/>
    <m/>
    <m/>
    <d v="1899-12-30T18:16:00"/>
    <x v="2"/>
    <s v="18:16"/>
    <n v="-44196.68582175926"/>
    <s v="Normal"/>
    <s v="PASADO A QA"/>
    <x v="2"/>
    <x v="2"/>
    <x v="1"/>
    <x v="0"/>
  </r>
  <r>
    <x v="3"/>
    <x v="2"/>
    <s v="WSbe_prepagocajavecina"/>
    <x v="2"/>
    <n v="5843"/>
    <x v="1"/>
    <x v="0"/>
    <s v="ZENIT"/>
    <x v="2"/>
    <s v="BARBARA CABEZAS"/>
    <s v="Seguir los siguiente pasos. 1)Respaldar destino 2)Copiar desde Origen a Destino 3)En Webconfig remplazar conexiones de BD desde desa a su homologo de QA 4)Cambiar configuración de Framework en IIS a 4.6.1 4)reciclar pool."/>
    <m/>
    <x v="0"/>
    <m/>
    <s v="https://svn.bciseguros.cl/svn/Repositorio_Principal/ZENIT/IIS/WS/wsbe_prepagocajavecina/branches/V3.1"/>
    <m/>
    <m/>
    <d v="2020-12-21T16:49:16"/>
    <d v="2020-12-22T10:54:18"/>
    <d v="2020-12-31T16:26:51"/>
    <m/>
    <m/>
    <d v="1899-12-30T18:05:00"/>
    <x v="2"/>
    <s v="18:5"/>
    <n v="-44196.685312499998"/>
    <s v="Normal"/>
    <s v="PASADO A QA"/>
    <x v="2"/>
    <x v="2"/>
    <x v="1"/>
    <x v="0"/>
  </r>
  <r>
    <x v="3"/>
    <x v="196"/>
    <s v="WsEmision"/>
    <x v="23"/>
    <n v="5842"/>
    <x v="1"/>
    <x v="0"/>
    <s v="BCI"/>
    <x v="0"/>
    <s v="GREGORIO ALBERTO SILVA HEVIA"/>
    <s v="INSTRUCCIÓN 1.-Respaldar carpeta de destino 2.-Copiar de origen a destino, no copiar web.config, bandeja, bandejapolizas, logs 3.-En caso de error, volver a versión respaldada en punto 1. Rollback 1. Restaurar respaldo"/>
    <m/>
    <x v="0"/>
    <m/>
    <s v="https://svn.bciseguros.cl/svn/Repositorio_Principal/BCI/IIS/WS/WSEmision/branches/V1.9"/>
    <m/>
    <m/>
    <d v="2020-12-21T15:42:15"/>
    <d v="2020-12-22T10:39:28"/>
    <d v="2021-01-13T11:17:45"/>
    <m/>
    <m/>
    <d v="1899-12-30T18:57:00"/>
    <x v="2"/>
    <s v="18:57"/>
    <n v="-44209.470659722225"/>
    <s v="Normal"/>
    <s v="PASADO A QA"/>
    <x v="2"/>
    <x v="2"/>
    <x v="0"/>
    <x v="0"/>
  </r>
  <r>
    <x v="3"/>
    <x v="137"/>
    <s v="Implementar Proceso de Rehabilitaci&amp;amp;amp;oacute;n Manual de Certificados L&amp;amp;amp;iacute;der"/>
    <x v="33"/>
    <n v="5815"/>
    <x v="0"/>
    <x v="3"/>
    <s v="BCI"/>
    <x v="0"/>
    <s v="MARIA ELENA SORIANO"/>
    <s v="SVN: 62575 1) Respaldar :    1.1) ADMENS.ENS_PKG_VALIDACIONES_VIDA.pck    1.2) ADMENS.ENS_PKG_PROCESA_BAJAS.pck    1.3) ACSEL.PR_PROCESOS_PRESTO.pck    1.4) Programa fuente MANTCERT.fmb 2) copiar al destino svn 62575 programas MANTCERT.fmb y MANTCERT.fm..."/>
    <m/>
    <x v="0"/>
    <m/>
    <s v="https://svn.bciseguros.cl/svn/Repositorio_Principal/BCI/ACSELX/V6.0/branches/V6.0/Acselx/Acsel_6i"/>
    <m/>
    <m/>
    <d v="2020-12-17T12:31:12"/>
    <d v="2020-12-22T10:08:10"/>
    <m/>
    <m/>
    <m/>
    <d v="1900-01-03T21:36:00"/>
    <x v="3"/>
    <s v="117:36"/>
    <d v="1899-12-30T00:00:00"/>
    <s v="Normal"/>
    <s v="PASADO A QA"/>
    <x v="5"/>
    <x v="6"/>
    <x v="2"/>
    <x v="0"/>
  </r>
  <r>
    <x v="3"/>
    <x v="125"/>
    <s v="CotizadorSeguroVida"/>
    <x v="6"/>
    <n v="5806"/>
    <x v="0"/>
    <x v="0"/>
    <s v="BCI"/>
    <x v="0"/>
    <s v="FELIPE ARANCIBIA"/>
    <s v="Ejecutar scripts en base Q11 esquema ADMACPE desde script svn: 1 Tablas.sql 2 DML.sql 3 PROC.sql 1.- Respaldar carpeta de destino 2.- Copiar desde carpeta de origen a carpeta de destino, no reemplazar web.config, bandeja"/>
    <m/>
    <x v="0"/>
    <m/>
    <s v="https://svn.bciseguros.cl/svn/Repositorio_Principal/BCI/IIS/WEB/cotizadorSeguroVida/branches/V2.6.1/Release"/>
    <m/>
    <m/>
    <d v="2020-12-16T19:00:48"/>
    <d v="2020-12-22T10:02:14"/>
    <m/>
    <m/>
    <m/>
    <d v="1900-01-04T15:01:00"/>
    <x v="0"/>
    <s v="135:1"/>
    <d v="1899-12-30T00:00:00"/>
    <s v="Normal"/>
    <s v="PASADO A QA"/>
    <x v="2"/>
    <x v="2"/>
    <x v="0"/>
    <x v="0"/>
  </r>
  <r>
    <x v="3"/>
    <x v="2"/>
    <s v="wssoapbcobci"/>
    <x v="2"/>
    <n v="5838"/>
    <x v="1"/>
    <x v="0"/>
    <s v="BCI"/>
    <x v="0"/>
    <s v="LORETO URZUA"/>
    <s v="Seguir los siguientes pasos 1)Respaldar destino 2)Copiar de origen a destino 3)En Webconfig remplazar conexiones de BD desde desa a su homologo de QA 4)Cambiar configuración de Framework en IIS a 4.6.1 4)reciclar pool."/>
    <m/>
    <x v="0"/>
    <m/>
    <s v="https://svn.bciseguros.cl/svn/Repositorio_Principal/BCI/IIS/WS/wssoapbcobci/branches/V3.0"/>
    <m/>
    <m/>
    <d v="2020-12-21T16:49:37"/>
    <d v="2020-12-22T09:50:39"/>
    <d v="2020-12-31T16:26:10"/>
    <m/>
    <m/>
    <d v="1899-12-30T17:01:00"/>
    <x v="2"/>
    <s v="17:1"/>
    <n v="-44196.684837962966"/>
    <s v="Normal"/>
    <s v="PASADO A QA"/>
    <x v="2"/>
    <x v="2"/>
    <x v="0"/>
    <x v="0"/>
  </r>
  <r>
    <x v="3"/>
    <x v="2"/>
    <s v="Soapbancoestado"/>
    <x v="2"/>
    <n v="5835"/>
    <x v="1"/>
    <x v="0"/>
    <s v="ZENIT"/>
    <x v="0"/>
    <s v="BARBARA CABEZAS"/>
    <s v="Seguir los siguientes pasos 1)Respaldar destino. 2)Copiar de origen a destino 3)En Webconfig remplazar conexiones de BD desde desa a su homologo de QA 4)Cambiar configuración de Framework en IIS a 4.6.1 4)reciclar pool."/>
    <m/>
    <x v="0"/>
    <m/>
    <s v="https://svn.bciseguros.cl/svn/Repositorio_Principal/ZENIT/IIS/WEB/SOAPBCOESTADO/branches/V3.2"/>
    <m/>
    <m/>
    <d v="2020-12-21T16:49:58"/>
    <d v="2020-12-22T09:17:45"/>
    <d v="2020-12-31T16:25:20"/>
    <m/>
    <m/>
    <d v="1899-12-30T16:27:00"/>
    <x v="2"/>
    <s v="16:27"/>
    <n v="-44196.684259259258"/>
    <s v="Normal"/>
    <s v="PASADO A QA"/>
    <x v="2"/>
    <x v="2"/>
    <x v="1"/>
    <x v="0"/>
  </r>
  <r>
    <x v="3"/>
    <x v="197"/>
    <s v="SINIESTRO - LIQUIDACIO"/>
    <x v="31"/>
    <n v="5811"/>
    <x v="2"/>
    <x v="1"/>
    <s v="BCI"/>
    <x v="0"/>
    <s v="MARCELA OJEDA"/>
    <s v="Llevar de origen a destino"/>
    <m/>
    <x v="2"/>
    <m/>
    <m/>
    <m/>
    <m/>
    <d v="2020-12-17T12:04:41"/>
    <d v="2020-12-17T13:12:14"/>
    <m/>
    <m/>
    <m/>
    <d v="1899-12-30T01:07:00"/>
    <x v="3"/>
    <s v="1:7"/>
    <d v="1899-12-30T00:00:00"/>
    <s v="Normal"/>
    <s v="RECHAZADO"/>
    <x v="3"/>
    <x v="4"/>
    <x v="0"/>
    <x v="0"/>
  </r>
  <r>
    <x v="3"/>
    <x v="195"/>
    <s v="prueba qa"/>
    <x v="29"/>
    <n v="5847"/>
    <x v="1"/>
    <x v="0"/>
    <s v="BCI"/>
    <x v="0"/>
    <s v="ALEJANDRA FERNANDEZ"/>
    <s v="solo instrucciones solo de release"/>
    <s v="solo instrucciones de de base de datos"/>
    <x v="0"/>
    <s v="NO"/>
    <s v="https://svn.bciseguros.cl/svn/Repositorio_Principal/ZENIT/IIS/WEB/SOAPSANTANDER/branches/V8.0"/>
    <m/>
    <m/>
    <d v="2020-12-21T18:17:17"/>
    <d v="2020-12-21T18:19:35"/>
    <d v="2020-12-21T18:20:49"/>
    <m/>
    <m/>
    <d v="1899-12-30T00:02:00"/>
    <x v="2"/>
    <s v="0:2"/>
    <n v="-44186.764456018522"/>
    <s v="Normal"/>
    <s v="PASADO A QA"/>
    <x v="8"/>
    <x v="8"/>
    <x v="0"/>
    <x v="1"/>
  </r>
  <r>
    <x v="3"/>
    <x v="2"/>
    <s v="WEB/SOAPBCOESTADOCAJAVECINA"/>
    <x v="2"/>
    <n v="5833"/>
    <x v="1"/>
    <x v="0"/>
    <s v="ZENIT"/>
    <x v="0"/>
    <s v="BARBARA CABEZAS"/>
    <s v="Seguir los siguiente pasos. 1)Respaldar destino 2)Copiar desde Origen a Destino (Sitio Banco Estado tiene varias aplicaciones se debe copiar adentro de la carpeta ..\soapbancoestado.cl\cajavecina) 3)En webconfig remplazar conexiones de BD de desa a su ho..."/>
    <m/>
    <x v="0"/>
    <m/>
    <s v="https://svn.bciseguros.cl/svn/Repositorio_Principal/ZENIT/IIS/WEB/SOAPBCOESTADOCAJAVECINA/branches/V1.9"/>
    <m/>
    <m/>
    <d v="2020-12-21T16:50:21"/>
    <d v="2020-12-21T18:01:25"/>
    <d v="2020-12-31T16:19:16"/>
    <m/>
    <m/>
    <d v="1899-12-30T01:11:00"/>
    <x v="2"/>
    <s v="1:11"/>
    <n v="-44196.680046296293"/>
    <s v="Normal"/>
    <s v="PASADO A QA"/>
    <x v="2"/>
    <x v="2"/>
    <x v="1"/>
    <x v="0"/>
  </r>
  <r>
    <x v="3"/>
    <x v="106"/>
    <s v="CotizadorMultiRamos"/>
    <x v="17"/>
    <n v="5841"/>
    <x v="1"/>
    <x v="0"/>
    <s v="BCI"/>
    <x v="0"/>
    <s v="SILVANA LANDAETA"/>
    <s v=" (Puesto en QA, se genera paso para regularizar) Web - Respaldar sitio en destino - Copiar de origen a destino, excepción de web.config, log y configuracion"/>
    <m/>
    <x v="0"/>
    <m/>
    <s v="https://svn.bciseguros.cl/svn/integracion_continua/BCI/WEB/cotizadormultiramos/branches/Linea Desarrollo"/>
    <m/>
    <m/>
    <d v="2020-12-21T13:44:21"/>
    <d v="2020-12-21T17:34:16"/>
    <d v="2020-12-22T11:06:07"/>
    <m/>
    <m/>
    <d v="1899-12-30T03:49:00"/>
    <x v="2"/>
    <s v="3:49"/>
    <n v="-44187.462581018517"/>
    <s v="Normal"/>
    <s v="PASADO A QA"/>
    <x v="2"/>
    <x v="2"/>
    <x v="0"/>
    <x v="0"/>
  </r>
  <r>
    <x v="3"/>
    <x v="47"/>
    <s v="CotizadorIncendio"/>
    <x v="17"/>
    <n v="5840"/>
    <x v="1"/>
    <x v="0"/>
    <s v="BCI"/>
    <x v="0"/>
    <s v="SILVANA LANDAETA"/>
    <s v="(Puesto ya en QA, paso para regularizar) Web - Respaldar sitio en destino - Copiar de origen a destino, excepción de web.config, log y configuracion"/>
    <m/>
    <x v="0"/>
    <m/>
    <s v="https://svn.bciseguros.cl/svn/integracion_continua/BCI/WEB/CotizadorIncendio/branches/Linea Desarrollo"/>
    <m/>
    <m/>
    <d v="2020-12-21T13:45:06"/>
    <d v="2020-12-21T17:34:01"/>
    <d v="2020-12-22T11:19:30"/>
    <m/>
    <m/>
    <d v="1899-12-30T03:48:00"/>
    <x v="2"/>
    <s v="3:48"/>
    <n v="-44187.471875000003"/>
    <s v="Normal"/>
    <s v="PASADO A QA"/>
    <x v="2"/>
    <x v="2"/>
    <x v="0"/>
    <x v="0"/>
  </r>
  <r>
    <x v="3"/>
    <x v="108"/>
    <s v="CotizadorTransporte"/>
    <x v="17"/>
    <n v="5839"/>
    <x v="1"/>
    <x v="0"/>
    <s v="BCI"/>
    <x v="0"/>
    <s v="SILVANA LANDAETA"/>
    <s v="(Puesto en QA, se genera paso para regularizar) Web - Respaldar sitio en destino - Copiar de origen a destino, excepción de web.config, log y configuracion"/>
    <m/>
    <x v="0"/>
    <m/>
    <s v="https://svn.bciseguros.cl/svn/integracion_continua/BCI/WEB/CotizadorTransporte/branches/Linea_Desarrollo"/>
    <m/>
    <m/>
    <d v="2020-12-21T13:22:17"/>
    <d v="2020-12-21T17:33:47"/>
    <d v="2020-12-22T11:45:44"/>
    <m/>
    <m/>
    <d v="1899-12-30T04:11:00"/>
    <x v="2"/>
    <s v="4:11"/>
    <n v="-44187.49009259259"/>
    <s v="Normal"/>
    <s v="PASADO A QA"/>
    <x v="2"/>
    <x v="2"/>
    <x v="0"/>
    <x v="0"/>
  </r>
  <r>
    <x v="3"/>
    <x v="184"/>
    <s v="ApiTarificacionCotizadores"/>
    <x v="17"/>
    <n v="5837"/>
    <x v="1"/>
    <x v="0"/>
    <s v="BCI"/>
    <x v="0"/>
    <s v="SILVANA LANDAETA"/>
    <s v="(Ejecutado en QA, paso para normalizar) Web - Respaldar sitio en destino - Copiar de origen a destino, excepción de web.config y Archivos BD (base de datos Q16) - En esquema ADMTRF los siguientes script que se encuentran en &amp;quot;Script/23-12-2020&amp;quo..."/>
    <m/>
    <x v="0"/>
    <m/>
    <s v="https://svn.bciseguros.cl/svn/integracion_continua/BCI/API/ApiTarificacionCotizadores/branches/Linea Desarrollo"/>
    <m/>
    <m/>
    <d v="2020-12-21T12:33:00"/>
    <d v="2020-12-21T17:33:31"/>
    <d v="2020-12-22T11:47:17"/>
    <m/>
    <m/>
    <d v="1899-12-30T05:00:00"/>
    <x v="2"/>
    <s v="5:0"/>
    <n v="-44187.491168981483"/>
    <s v="Normal"/>
    <s v="PASADO A QA"/>
    <x v="2"/>
    <x v="2"/>
    <x v="0"/>
    <x v="0"/>
  </r>
  <r>
    <x v="3"/>
    <x v="107"/>
    <s v="ApiCotMulRamo"/>
    <x v="17"/>
    <n v="5836"/>
    <x v="1"/>
    <x v="0"/>
    <s v="BCI"/>
    <x v="0"/>
    <s v="SILVANA LANDAETA"/>
    <s v="(Ya puesto en QA, normalizar pasos) Web - Respaldar sitio en destino - Copiar de Origen a destino, excepción web.config, Log y Documentos BD (base de datos Q16) - En esquema ADMCMR los siguientes script que se encuentran en &amp;quot;Script/22-12-2020&amp;quo..."/>
    <m/>
    <x v="0"/>
    <m/>
    <s v="https://svn.bciseguros.cl/svn/integracion_continua/BCI/API/ApiCotMulRamo/branches/Linea Desarrollo"/>
    <m/>
    <m/>
    <d v="2020-12-21T11:31:44"/>
    <d v="2020-12-21T17:30:13"/>
    <d v="2020-12-22T11:49:00"/>
    <m/>
    <m/>
    <d v="1899-12-30T05:58:00"/>
    <x v="2"/>
    <s v="5:58"/>
    <n v="-44187.492361111108"/>
    <s v="Normal"/>
    <s v="PASADO A QA"/>
    <x v="2"/>
    <x v="2"/>
    <x v="0"/>
    <x v="0"/>
  </r>
  <r>
    <x v="3"/>
    <x v="198"/>
    <s v="Generaci&amp;amp;amp;oacute;n y env&amp;amp;amp;iacute;o autom&amp;amp;amp;aacute;tico de Cartas_ V2"/>
    <x v="33"/>
    <n v="5834"/>
    <x v="1"/>
    <x v="3"/>
    <s v="BCI"/>
    <x v="0"/>
    <s v="MARIA ELENA SORIANO"/>
    <s v="SVN: 62712 esquema ACSELX 1.- Respaldar Programa Fuente imp001.fmb Copiar los componentes  imp001.fmb y  imp001.fmx al destino 2.- En caso de Rollback restaurar programa respaldo imp001.fmb"/>
    <m/>
    <x v="0"/>
    <m/>
    <s v="https://svn.bciseguros.cl/svn/Repositorio_Principal/BCI/ACSELX/V6.0/branches/V6.0/Acselx/Acsel_6i"/>
    <m/>
    <m/>
    <d v="2020-12-21T10:55:54"/>
    <d v="2020-12-21T15:06:34"/>
    <d v="2020-12-22T10:57:28"/>
    <m/>
    <m/>
    <d v="1899-12-30T04:10:00"/>
    <x v="2"/>
    <s v="4:10"/>
    <n v="-44187.456574074073"/>
    <s v="Normal"/>
    <s v="PASADO A QA"/>
    <x v="5"/>
    <x v="6"/>
    <x v="2"/>
    <x v="0"/>
  </r>
  <r>
    <x v="3"/>
    <x v="199"/>
    <s v="Firma de documentos"/>
    <x v="13"/>
    <n v="5830"/>
    <x v="0"/>
    <x v="1"/>
    <s v="BCI"/>
    <x v="0"/>
    <s v="ALEXIA REYES"/>
    <s v="."/>
    <m/>
    <x v="37"/>
    <m/>
    <m/>
    <m/>
    <m/>
    <d v="2020-12-18T14:27:50"/>
    <d v="2020-12-21T12:48:50"/>
    <m/>
    <m/>
    <m/>
    <d v="1900-01-01T22:21:00"/>
    <x v="4"/>
    <s v="70:21"/>
    <d v="1899-12-30T00:00:00"/>
    <s v="Normal"/>
    <s v="PASADO A QA"/>
    <x v="3"/>
    <x v="3"/>
    <x v="0"/>
    <x v="0"/>
  </r>
  <r>
    <x v="3"/>
    <x v="200"/>
    <s v="wssoapwalmartchile"/>
    <x v="2"/>
    <n v="5825"/>
    <x v="1"/>
    <x v="0"/>
    <s v="BCI"/>
    <x v="0"/>
    <s v="YESSENIA MABEL CARRENO DIAZ"/>
    <s v="Seguir los siguientes pasos 1)Respaldar destino 2)Borrar Destino 3)Copiar desde origen a destino. 4)Reemplazar credenciales de BD en webconfig por sus homologas de QA. 5)Cambiar key &amp;lt;add key=&amp;quot;urlWebReproceso&amp;quot; value=&amp;quot;http://wssoapwalmart..."/>
    <m/>
    <x v="0"/>
    <m/>
    <s v="https://svn.bciseguros.cl/svn/Repositorio_Principal/BCI/IIS/WS/wssoapwalmartchile/branches/V2.3/Fuentes"/>
    <m/>
    <m/>
    <d v="2020-12-17T18:10:38"/>
    <d v="2020-12-21T12:29:52"/>
    <d v="2020-12-31T16:16:56"/>
    <m/>
    <m/>
    <d v="1900-01-02T18:19:00"/>
    <x v="3"/>
    <s v="90:19"/>
    <n v="-44196.678425925929"/>
    <s v="Normal"/>
    <s v="PASADO A QA"/>
    <x v="2"/>
    <x v="2"/>
    <x v="0"/>
    <x v="0"/>
  </r>
  <r>
    <x v="3"/>
    <x v="96"/>
    <s v="soapsantander.zenitseguros.cl"/>
    <x v="2"/>
    <n v="5824"/>
    <x v="1"/>
    <x v="0"/>
    <s v="ZENIT"/>
    <x v="7"/>
    <s v="BARBARA CABEZAS"/>
    <s v="Seguir los siguientes pasos: 1)Respaldar destino. 2)Borrar destino 3)Copiar todo de origen a destino. 4)En webconfig reemplazar connectionStrings llamados : name=&amp;quot;OracleCertificacion&amp;quot; + name=&amp;quot;btnSantander&amp;quot; + name=&amp;quot;ADMMCVZ&amp;quot; ..."/>
    <m/>
    <x v="0"/>
    <m/>
    <s v="https://svn.bciseguros.cl/svn/Repositorio_Principal/ZENIT/IIS/WEB/SOAPSANTANDER/branches/V9.0"/>
    <m/>
    <m/>
    <d v="2020-12-17T18:14:52"/>
    <d v="2020-12-21T10:52:21"/>
    <d v="2020-12-31T16:15:38"/>
    <m/>
    <m/>
    <d v="1900-01-02T16:37:00"/>
    <x v="3"/>
    <s v="88:37"/>
    <n v="-44196.677523148152"/>
    <s v="Normal"/>
    <s v="PASADO A QA"/>
    <x v="2"/>
    <x v="2"/>
    <x v="1"/>
    <x v="0"/>
  </r>
  <r>
    <x v="3"/>
    <x v="201"/>
    <s v="Web Corporativa 3.0 - Portal Cliente"/>
    <x v="11"/>
    <n v="5826"/>
    <x v="1"/>
    <x v="0"/>
    <s v="BCI"/>
    <x v="5"/>
    <s v="SUSANA TELLO"/>
    <s v="1-Respaldar sitio actual. 2-Copiar de origen a destino menos archivo web.config y properties."/>
    <m/>
    <x v="0"/>
    <m/>
    <s v="https://svn.bciseguros.cl/svn/Repositorio_Principal/BCI/IIS/WEB/Clientes/branches/V4.1"/>
    <m/>
    <m/>
    <d v="2020-12-18T10:29:34"/>
    <d v="2020-12-21T10:11:50"/>
    <d v="2020-12-21T12:19:16"/>
    <m/>
    <m/>
    <d v="1900-01-01T23:42:00"/>
    <x v="4"/>
    <s v="71:42"/>
    <n v="-44186.513379629629"/>
    <s v="Urgencia"/>
    <s v="PASADO A QA"/>
    <x v="7"/>
    <x v="6"/>
    <x v="0"/>
    <x v="0"/>
  </r>
  <r>
    <x v="3"/>
    <x v="201"/>
    <s v="apievaluacion"/>
    <x v="11"/>
    <n v="5828"/>
    <x v="1"/>
    <x v="0"/>
    <s v="BCI"/>
    <x v="5"/>
    <s v="SUSANA TELLO"/>
    <s v="1-Respaldar el sitio actual. 2-Ejecutar los siguientes scripts de la carpeta correspondiente del svn: BD: P01 Esquema: Acsel y ADMSER identificados en cada packages. Orden: según numeración 02, 03, 04 PR_EVAS_PROCESOS_02 SER_PKG_EVACOL_03 SER_PKG_EVAC..."/>
    <m/>
    <x v="0"/>
    <m/>
    <s v="https://svn.bciseguros.cl/svn/Repositorio_Principal/BCI/IIS/WS/ApiEvaluacion/branches/V1.1"/>
    <m/>
    <m/>
    <d v="2020-12-18T10:31:06"/>
    <d v="2020-12-21T09:58:34"/>
    <d v="2020-12-21T12:23:53"/>
    <m/>
    <m/>
    <d v="1900-01-01T23:27:00"/>
    <x v="4"/>
    <s v="71:27"/>
    <n v="-44186.516585648147"/>
    <s v="Urgencia"/>
    <s v="PASADO A QA"/>
    <x v="7"/>
    <x v="6"/>
    <x v="0"/>
    <x v="0"/>
  </r>
  <r>
    <x v="3"/>
    <x v="202"/>
    <s v="Sitio Corporativo - Bciseguros.cl"/>
    <x v="11"/>
    <n v="5831"/>
    <x v="1"/>
    <x v="0"/>
    <s v="BCI"/>
    <x v="1"/>
    <s v="DIANA PACHECO"/>
    <s v="1-Respaldar sitio actual 2-Tomar de la ruta origen a la destino  sólo reemplazar archivo rut.min.js"/>
    <m/>
    <x v="0"/>
    <m/>
    <s v="https://svn.bciseguros.cl/svn/Repositorio_Principal/BCI/IIS/WEB/WebBCISeguros/branches/V3.3"/>
    <m/>
    <m/>
    <d v="2020-12-18T14:29:45"/>
    <d v="2020-12-21T09:54:02"/>
    <d v="2020-12-21T10:22:28"/>
    <m/>
    <m/>
    <d v="1900-01-01T19:24:00"/>
    <x v="4"/>
    <s v="67:24"/>
    <n v="-44186.432268518518"/>
    <s v="Incidente"/>
    <s v="PASADO A QA"/>
    <x v="7"/>
    <x v="6"/>
    <x v="0"/>
    <x v="0"/>
  </r>
  <r>
    <x v="3"/>
    <x v="201"/>
    <s v="apiwebcolectivo"/>
    <x v="11"/>
    <n v="5822"/>
    <x v="1"/>
    <x v="0"/>
    <s v="BCI"/>
    <x v="5"/>
    <s v="SUSANA TELLO"/>
    <s v="1-Respaldar el sitio actual. 2-Copiar de origen a destino menos archivo web.config y properties. 3-Validar que las cadenas de conexión esten en P01 QA 4-Dejar apuntando a QA la cadena de la carpeta del sitio QA: ApiWebColectivo\Config"/>
    <m/>
    <x v="0"/>
    <m/>
    <s v="https://svn.bciseguros.cl/svn/Repositorio_Principal/BCI/IIS/WS/ApiWebColectivo/branches/V1.4"/>
    <m/>
    <m/>
    <d v="2020-12-18T10:29:01"/>
    <d v="2020-12-21T09:46:09"/>
    <d v="2020-12-21T11:08:14"/>
    <m/>
    <m/>
    <d v="1900-01-01T23:17:00"/>
    <x v="4"/>
    <s v="71:17"/>
    <n v="-44186.464050925926"/>
    <s v="Urgencia"/>
    <s v="PASADO A QA"/>
    <x v="7"/>
    <x v="6"/>
    <x v="0"/>
    <x v="0"/>
  </r>
  <r>
    <x v="3"/>
    <x v="203"/>
    <s v="PROCESO FACTURACI&amp;Oacute;N"/>
    <x v="7"/>
    <n v="5829"/>
    <x v="1"/>
    <x v="1"/>
    <s v="BCI"/>
    <x v="0"/>
    <s v="CAROLINA PARRA"/>
    <s v="PASAR EN CONSECUENCIA"/>
    <m/>
    <x v="0"/>
    <m/>
    <m/>
    <m/>
    <m/>
    <d v="2020-12-18T12:42:40"/>
    <d v="2020-12-18T12:50:25"/>
    <d v="2020-12-22T20:39:20"/>
    <m/>
    <m/>
    <d v="1899-12-30T00:07:00"/>
    <x v="4"/>
    <s v="0:7"/>
    <n v="-44187.860648148147"/>
    <s v="Normal"/>
    <s v="PASADO A QA"/>
    <x v="3"/>
    <x v="3"/>
    <x v="0"/>
    <x v="0"/>
  </r>
  <r>
    <x v="3"/>
    <x v="204"/>
    <s v="Reserva numero de Facturas de Compras"/>
    <x v="7"/>
    <n v="5827"/>
    <x v="1"/>
    <x v="1"/>
    <s v="BCI"/>
    <x v="0"/>
    <s v="CAROLINA PARRA"/>
    <s v="pasar en consecuencia"/>
    <m/>
    <x v="0"/>
    <m/>
    <m/>
    <m/>
    <m/>
    <d v="2020-12-18T10:01:56"/>
    <d v="2020-12-18T12:49:02"/>
    <d v="2020-12-21T09:56:11"/>
    <m/>
    <m/>
    <d v="1899-12-30T02:47:00"/>
    <x v="4"/>
    <s v="2:47"/>
    <n v="-44186.4140162037"/>
    <s v="Normal"/>
    <s v="PASADO A QA"/>
    <x v="3"/>
    <x v="3"/>
    <x v="0"/>
    <x v="0"/>
  </r>
  <r>
    <x v="3"/>
    <x v="205"/>
    <s v="Recepci&amp;oacute;n de propuestas"/>
    <x v="13"/>
    <n v="5817"/>
    <x v="1"/>
    <x v="1"/>
    <s v="BCI"/>
    <x v="0"/>
    <s v="JULIAN QUINTAS"/>
    <s v="Se debe hacer compilación masiva , archivo SUABGCFL"/>
    <m/>
    <x v="0"/>
    <m/>
    <m/>
    <m/>
    <m/>
    <d v="2020-12-17T12:46:26"/>
    <d v="2020-12-17T16:26:04"/>
    <d v="2020-12-31T11:49:38"/>
    <m/>
    <m/>
    <d v="1899-12-30T03:39:00"/>
    <x v="3"/>
    <s v="3:39"/>
    <n v="-44196.492800925924"/>
    <s v="Normal"/>
    <s v="PASADO A QA"/>
    <x v="3"/>
    <x v="3"/>
    <x v="0"/>
    <x v="0"/>
  </r>
  <r>
    <x v="3"/>
    <x v="206"/>
    <s v="segurorci.bciseguros.cl"/>
    <x v="20"/>
    <n v="5812"/>
    <x v="1"/>
    <x v="0"/>
    <s v="BCI"/>
    <x v="0"/>
    <s v="MICHEL DELGADO"/>
    <s v="Paso 1: Respaldar particion de destino. Paso 2: Borrar carpeta BIN de destino. Paso 3: Copiar todo de origen a destino a excepcion de archivo web.config Paso 4: Revisar cadenas de conexión en web.config que apunten a BD Q04 u homologas al ambiente de QA..."/>
    <m/>
    <x v="38"/>
    <m/>
    <s v="https://svn.bciseguros.cl/svn/Repositorio_Principal/BCI/IIS/WEB/SeguroRCI/branches/V3.2"/>
    <m/>
    <m/>
    <d v="2020-12-17T12:16:33"/>
    <d v="2020-12-17T16:16:36"/>
    <d v="2020-12-22T11:07:29"/>
    <m/>
    <m/>
    <d v="1899-12-30T04:00:00"/>
    <x v="3"/>
    <s v="4:0"/>
    <n v="-44187.463530092595"/>
    <s v="Normal"/>
    <s v="PASADO A QA"/>
    <x v="2"/>
    <x v="2"/>
    <x v="0"/>
    <x v="0"/>
  </r>
  <r>
    <x v="3"/>
    <x v="207"/>
    <s v="SOAPWEB"/>
    <x v="2"/>
    <n v="5818"/>
    <x v="1"/>
    <x v="0"/>
    <s v="BCI"/>
    <x v="4"/>
    <s v="LORETO URZUA"/>
    <s v="Seguir las Siguientes instrucciones  1)Respaldar destino 2)Copiar de Origen a Destino Exceptuando webconfig 4)Reciclar Pool 5)En caso de rollback restituir respaldo de paso 1"/>
    <m/>
    <x v="0"/>
    <m/>
    <s v="https://svn.bciseguros.cl/svn/Repositorio_Principal/BCI/IIS/WEB/SOAPWEB/branches/V14.8"/>
    <m/>
    <m/>
    <d v="2020-12-17T13:00:24"/>
    <d v="2020-12-17T15:44:26"/>
    <d v="2020-12-17T16:34:32"/>
    <m/>
    <m/>
    <d v="1899-12-30T02:44:00"/>
    <x v="3"/>
    <s v="2:44"/>
    <n v="-44182.690648148149"/>
    <s v="Normal"/>
    <s v="PASADO A QA"/>
    <x v="2"/>
    <x v="2"/>
    <x v="0"/>
    <x v="0"/>
  </r>
  <r>
    <x v="3"/>
    <x v="208"/>
    <s v="Mantencion de elementos  de  Tablas"/>
    <x v="40"/>
    <n v="5821"/>
    <x v="1"/>
    <x v="1"/>
    <s v="ZENIT"/>
    <x v="0"/>
    <s v="JAIME AGURTO"/>
    <s v="Copiar objetos de biblioteca indicada"/>
    <m/>
    <x v="0"/>
    <m/>
    <m/>
    <m/>
    <m/>
    <d v="2020-12-17T13:45:38"/>
    <d v="2020-12-17T15:26:29"/>
    <d v="2020-12-29T15:23:05"/>
    <m/>
    <m/>
    <d v="1899-12-30T01:40:00"/>
    <x v="3"/>
    <s v="1:40"/>
    <n v="-44194.641030092593"/>
    <s v="Normal"/>
    <s v="PASADO A QA"/>
    <x v="3"/>
    <x v="7"/>
    <x v="1"/>
    <x v="0"/>
  </r>
  <r>
    <x v="3"/>
    <x v="197"/>
    <s v="SINIESTRO - LIQUIDACIO"/>
    <x v="31"/>
    <n v="5820"/>
    <x v="1"/>
    <x v="1"/>
    <s v="BCI"/>
    <x v="0"/>
    <s v="MARCELA OJEDA"/>
    <s v="LLEVAR DE ORIGEN A DESTINO"/>
    <m/>
    <x v="0"/>
    <m/>
    <m/>
    <m/>
    <m/>
    <d v="2020-12-17T13:04:47"/>
    <d v="2020-12-17T13:23:00"/>
    <d v="2020-12-17T13:25:24"/>
    <m/>
    <m/>
    <d v="1899-12-30T00:18:00"/>
    <x v="3"/>
    <s v="0:18"/>
    <n v="-44182.559305555558"/>
    <s v="Normal"/>
    <s v="PASADO A QA"/>
    <x v="3"/>
    <x v="4"/>
    <x v="0"/>
    <x v="0"/>
  </r>
  <r>
    <x v="3"/>
    <x v="107"/>
    <s v="ApiCotMulRamo"/>
    <x v="17"/>
    <n v="5813"/>
    <x v="1"/>
    <x v="0"/>
    <s v="BCI"/>
    <x v="5"/>
    <s v="SILVANA LANDAETA"/>
    <s v="(Ya puesto en QA, normalizar pasos)   Web - Respaldar sitio en destino - Copiar de Origen a destino, excepción web.config, Log y Documentos BD (base de datos P16) - En esquema ADMCMR los siguientes script que se encuentran en &amp;quot;Script/14-12-2020&amp;qu..."/>
    <m/>
    <x v="0"/>
    <m/>
    <s v="https://svn.bciseguros.cl/svn/integracion_continua/BCI/API/ApiCotMulRamo/branches/Linea Desarrollo"/>
    <m/>
    <m/>
    <d v="2020-12-17T12:22:03"/>
    <d v="2020-12-17T13:18:13"/>
    <d v="2020-12-17T13:25:33"/>
    <m/>
    <m/>
    <d v="1899-12-30T00:56:00"/>
    <x v="3"/>
    <s v="0:56"/>
    <n v="-44182.55940972222"/>
    <s v="Urgencia"/>
    <s v="PASADO A QA"/>
    <x v="2"/>
    <x v="2"/>
    <x v="0"/>
    <x v="0"/>
  </r>
  <r>
    <x v="3"/>
    <x v="197"/>
    <s v="SINIESTRO - LIQUIDACIO"/>
    <x v="31"/>
    <n v="5803"/>
    <x v="2"/>
    <x v="1"/>
    <s v="BCI"/>
    <x v="0"/>
    <s v="MARCELA OJEDA"/>
    <s v="Llevar de origen a destino"/>
    <m/>
    <x v="2"/>
    <m/>
    <m/>
    <m/>
    <m/>
    <d v="2020-12-16T17:47:35"/>
    <d v="2020-12-17T08:37:50"/>
    <m/>
    <m/>
    <m/>
    <d v="1899-12-30T14:50:00"/>
    <x v="0"/>
    <s v="14:50"/>
    <d v="1899-12-30T00:00:00"/>
    <s v="Normal"/>
    <s v="RECHAZADO"/>
    <x v="3"/>
    <x v="4"/>
    <x v="0"/>
    <x v="0"/>
  </r>
  <r>
    <x v="3"/>
    <x v="197"/>
    <s v="SINIESTRO - LIQUIDACIO"/>
    <x v="31"/>
    <n v="5800"/>
    <x v="2"/>
    <x v="1"/>
    <s v="BCI"/>
    <x v="0"/>
    <s v="MARCELA OJEDA"/>
    <s v="Llevar de origen a Destino"/>
    <m/>
    <x v="2"/>
    <m/>
    <m/>
    <m/>
    <m/>
    <d v="2020-12-16T17:15:00"/>
    <d v="2020-12-16T17:38:42"/>
    <m/>
    <m/>
    <m/>
    <d v="1899-12-30T00:23:00"/>
    <x v="0"/>
    <s v="0:23"/>
    <d v="1899-12-30T00:00:00"/>
    <s v="Normal"/>
    <s v="RECHAZADO"/>
    <x v="3"/>
    <x v="4"/>
    <x v="0"/>
    <x v="0"/>
  </r>
  <r>
    <x v="0"/>
    <x v="2"/>
    <s v="backofficesoapbcizenit"/>
    <x v="2"/>
    <n v="6250"/>
    <x v="2"/>
    <x v="0"/>
    <s v="BCI"/>
    <x v="0"/>
    <s v="LORETO URZUA"/>
    <s v="Seguir los siguientes pasos 1)Respaldar destino 2)Copiar desde origen a destino Exceptuando Webconfig y carpeta Logs. 3)Reciclar Pool 4)En caso de rollback restituir respaldo de paso 1"/>
    <s v="Seguir las Siguientes Inntrucciones 1)Ejecutar los siguientes Script en BD QSOAP - ADMSOAP : 01_CREATE TABLES Y SEQUENCE.sql 02_PACKAGE PKG_SOAP_TICKET.sql 03_INSERT TABLAS TIPO.sql 2)En caso de rollback ejecutar los siguientes Script 01_CREATE TABLES Y ..."/>
    <x v="5"/>
    <s v="NO"/>
    <s v="https://svn.bciseguros.cl/svn/Repositorio_Principal/BCI/IIS/WEB/BackOfficeSoapBciZenit/branches/V1.9/"/>
    <m/>
    <m/>
    <d v="2021-02-15T13:42:03"/>
    <d v="2021-02-16T17:45:18"/>
    <m/>
    <m/>
    <m/>
    <d v="1899-12-31T04:03:00"/>
    <x v="2"/>
    <s v="28:3"/>
    <d v="1899-12-30T00:00:00"/>
    <s v="Normal"/>
    <s v="RECHAZADO"/>
    <x v="2"/>
    <x v="2"/>
    <x v="0"/>
    <x v="1"/>
  </r>
  <r>
    <x v="3"/>
    <x v="201"/>
    <s v="Web Corporativa 3.0 - Portal Cliente"/>
    <x v="11"/>
    <n v="5807"/>
    <x v="0"/>
    <x v="0"/>
    <s v="BCI"/>
    <x v="0"/>
    <s v="SUSANA TELLO"/>
    <s v="1-Respaldar sitio actual. 2-Copiar de origen a destino menos archivo web.config y properties."/>
    <m/>
    <x v="0"/>
    <m/>
    <s v="https://svn.bciseguros.cl/svn/Repositorio_Principal/BCI/IIS/WEB/Clientes/branches/V4.1"/>
    <m/>
    <m/>
    <d v="2020-12-17T09:25:46"/>
    <d v="2020-12-17T11:45:16"/>
    <m/>
    <m/>
    <m/>
    <d v="1899-12-30T02:19:00"/>
    <x v="3"/>
    <s v="2:19"/>
    <d v="1899-12-30T00:00:00"/>
    <s v="Normal"/>
    <s v="PASADO A QA"/>
    <x v="7"/>
    <x v="6"/>
    <x v="0"/>
    <x v="0"/>
  </r>
  <r>
    <x v="3"/>
    <x v="207"/>
    <s v="SOAPWEB"/>
    <x v="2"/>
    <n v="5808"/>
    <x v="0"/>
    <x v="0"/>
    <s v="BCI"/>
    <x v="4"/>
    <s v="LORETO URZUA"/>
    <s v="Seguir las Siguientes instrucciones  1)Respaldar destino 2)Copiar de Origen a Destino Exceptuando webconfig 4)Reciclar Pool 5)En caso de rollback restituir respaldo de paso 1"/>
    <m/>
    <x v="0"/>
    <m/>
    <s v="https://svn.bciseguros.cl/svn/Repositorio_Principal/BCI/IIS/WEB/SOAPWEB/branches/V14.8"/>
    <m/>
    <m/>
    <d v="2020-12-17T10:45:10"/>
    <d v="2020-12-17T11:31:50"/>
    <m/>
    <m/>
    <m/>
    <d v="1899-12-30T00:46:00"/>
    <x v="3"/>
    <s v="0:46"/>
    <d v="1899-12-30T00:00:00"/>
    <s v="Normal"/>
    <s v="PASADO A QA"/>
    <x v="2"/>
    <x v="2"/>
    <x v="0"/>
    <x v="0"/>
  </r>
  <r>
    <x v="3"/>
    <x v="209"/>
    <s v="Base de Datos Analitica P08"/>
    <x v="37"/>
    <n v="5796"/>
    <x v="1"/>
    <x v="2"/>
    <s v="BCI"/>
    <x v="4"/>
    <s v="PAMELA BENITEZ"/>
    <s v="Ejecutar Script de la carpeta Datos\V1.7.37\Scripts en el siguiente orden: 01A_CREATE_FNC_PENTAHO.sql 02A_ALTER_TABLE_ADD_ADMSAS_FRAUDE_SINIESTROS.sql En caso de error ejecutar el paso B asociado 01B_DROP_FNC_PENTAHO_ROLLBACK.sql 02B_ALTER_TABLE_DROP_A..."/>
    <m/>
    <x v="0"/>
    <m/>
    <s v="https://svn.bciseguros.cl/svn/Repositorio_Principal/BI/Datos/branches/V1.7.37"/>
    <m/>
    <m/>
    <d v="2020-12-16T12:32:27"/>
    <d v="2020-12-17T10:39:34"/>
    <d v="2020-12-17T12:39:48"/>
    <m/>
    <m/>
    <d v="1899-12-30T22:07:00"/>
    <x v="0"/>
    <s v="22:7"/>
    <n v="-44182.527638888889"/>
    <s v="Normal"/>
    <s v="PASADO A QA"/>
    <x v="6"/>
    <x v="10"/>
    <x v="0"/>
    <x v="0"/>
  </r>
  <r>
    <x v="3"/>
    <x v="201"/>
    <s v="apiwebcolectivo"/>
    <x v="11"/>
    <n v="5802"/>
    <x v="0"/>
    <x v="0"/>
    <s v="BCI"/>
    <x v="0"/>
    <s v="SUSANA TELLO"/>
    <s v="1-Respaldar el sitio actual. 2-Copiar de origen a destino menos archivo web.config y properties. 3-Validar que las cadenas de conexión esten en P01 QA"/>
    <m/>
    <x v="39"/>
    <m/>
    <s v="https://svn.bciseguros.cl/svn/Repositorio_Principal/BCI/IIS/WS/ApiWebColectivo/branches/V1.4"/>
    <m/>
    <m/>
    <d v="2020-12-16T17:39:17"/>
    <d v="2020-12-17T10:37:25"/>
    <m/>
    <m/>
    <m/>
    <d v="1899-12-30T16:58:00"/>
    <x v="0"/>
    <s v="16:58"/>
    <d v="1899-12-30T00:00:00"/>
    <s v="Normal"/>
    <s v="PASADO A QA"/>
    <x v="7"/>
    <x v="6"/>
    <x v="0"/>
    <x v="0"/>
  </r>
  <r>
    <x v="3"/>
    <x v="47"/>
    <s v="CotizadorIncendio"/>
    <x v="17"/>
    <n v="5787"/>
    <x v="1"/>
    <x v="0"/>
    <s v="BCI"/>
    <x v="0"/>
    <s v="SILVANA LANDAETA"/>
    <s v="(Ejecutar solo parte BD) Web - Respaldar sitio en destino - Copiar de origen a destino, excepción de web.config, log y configuracion - Modificar en &amp;quot;Configuracion\Aplicacion\AppSettings.config&amp;quot; las siguientes key: DominioRetornoHome =&amp;gt; htt..."/>
    <m/>
    <x v="0"/>
    <m/>
    <s v="https://svn.bciseguros.cl/svn/integracion_continua/BCI/WEB/CotizadorIncendio/branches"/>
    <m/>
    <m/>
    <d v="2020-12-15T20:31:29"/>
    <d v="2020-12-17T09:42:45"/>
    <d v="2020-12-17T09:48:23"/>
    <m/>
    <m/>
    <d v="1899-12-31T13:11:00"/>
    <x v="1"/>
    <s v="37:11"/>
    <n v="-44182.408599537041"/>
    <s v="Normal"/>
    <s v="PASADO A QA"/>
    <x v="2"/>
    <x v="2"/>
    <x v="0"/>
    <x v="0"/>
  </r>
  <r>
    <x v="3"/>
    <x v="96"/>
    <s v="soapsantander"/>
    <x v="23"/>
    <n v="5804"/>
    <x v="0"/>
    <x v="0"/>
    <s v="ZENIT"/>
    <x v="0"/>
    <s v="BARBARA CABEZAS"/>
    <s v="INSTRUCCIONES: 1.- Corregir connectionstring OracleCertificacion con el nuevo ambiente SOAP QSOAP 2.- Agregar las siguientes configuraciones entre:   &amp;lt;system.webServer&amp;gt; y &amp;lt;validation validateIntegratedModeConfiguration=&amp;quot;false&amp;quot;/&amp;gt; ..."/>
    <m/>
    <x v="40"/>
    <m/>
    <s v="https://svn.bciseguros.cl/svn/Repositorio_Principal/ZENIT/IIS/WEB/SOAPSANTANDER/branches/V8.0"/>
    <m/>
    <m/>
    <d v="2020-12-16T18:48:32"/>
    <d v="2020-12-17T09:06:58"/>
    <m/>
    <m/>
    <m/>
    <d v="1899-12-30T14:18:00"/>
    <x v="0"/>
    <s v="14:18"/>
    <d v="1899-12-30T00:00:00"/>
    <s v="Normal"/>
    <s v="PASADO A QA"/>
    <x v="2"/>
    <x v="2"/>
    <x v="1"/>
    <x v="0"/>
  </r>
  <r>
    <x v="0"/>
    <x v="2"/>
    <s v="soapweb"/>
    <x v="16"/>
    <n v="6194"/>
    <x v="2"/>
    <x v="0"/>
    <s v="BCI"/>
    <x v="0"/>
    <s v="FANNY MEDEL"/>
    <s v="1) Respaldar sitio actual 2) Copiar archivos de orgen (carpeta release)  a destino descartando archivo web.config 3) modificar web.config agregar los siguientes nodos antes del cierre del nodo  &amp;lt;/configuration&amp;gt; &amp;lt;system.net&amp;gt; &amp;lt;settings&amp;g..."/>
    <s v="Ejecutar script de base de datos en Esquema ADMSOAP  base de datos qsoap https://svn.bciseguros.cl/svn/Repositorio_Principal/BCI/IIS/WEB/SOAPWEB/branches/V14.8/Scripts/05-02-2020/Unired.sql   En caso de error ejecutar rollback C:\Desarrollos\BCI\SOAP\SO..."/>
    <x v="9"/>
    <s v="NO"/>
    <s v="https://svn.bciseguros.cl/svn/Repositorio_Principal/BCI/IIS/WEB/SOAPWEB/branches/V14.8"/>
    <m/>
    <m/>
    <d v="2021-02-08T15:45:05"/>
    <d v="2021-02-09T08:52:35"/>
    <m/>
    <m/>
    <m/>
    <d v="1899-12-30T17:07:00"/>
    <x v="2"/>
    <s v="17:7"/>
    <d v="1899-12-30T00:00:00"/>
    <s v="Normal"/>
    <s v="RECHAZADO"/>
    <x v="2"/>
    <x v="2"/>
    <x v="0"/>
    <x v="1"/>
  </r>
  <r>
    <x v="3"/>
    <x v="210"/>
    <s v="Calce automatico de CL"/>
    <x v="4"/>
    <n v="5801"/>
    <x v="1"/>
    <x v="1"/>
    <s v="BCI"/>
    <x v="0"/>
    <s v="LORENA SAVIGNONE"/>
    <s v="NA"/>
    <m/>
    <x v="0"/>
    <m/>
    <m/>
    <m/>
    <m/>
    <d v="2020-12-16T17:33:11"/>
    <d v="2020-12-17T08:37:28"/>
    <d v="2020-12-17T11:56:57"/>
    <m/>
    <m/>
    <d v="1899-12-30T15:04:00"/>
    <x v="0"/>
    <s v="15:4"/>
    <n v="-44182.497881944444"/>
    <s v="Normal"/>
    <s v="PASADO A QA"/>
    <x v="3"/>
    <x v="3"/>
    <x v="0"/>
    <x v="0"/>
  </r>
  <r>
    <x v="3"/>
    <x v="175"/>
    <s v="Base de Datos Analitica P08"/>
    <x v="37"/>
    <n v="5795"/>
    <x v="1"/>
    <x v="2"/>
    <s v="BCI"/>
    <x v="4"/>
    <s v="ELIO DELLAN"/>
    <s v="Ejecutar Script de la carpeta Datos\V1.7.36\Scripts en el siguiente orden: 01A_CREATE_ADMSINIESTROS_PKG_STOCK_TALLERES.sql En caso de error ejecutar el paso B asociado 01B_ADMSINIESTROS_PKG_STOCK_TALLERES_ROLLBACK.sql"/>
    <m/>
    <x v="0"/>
    <m/>
    <s v="https://svn.bciseguros.cl/svn/Repositorio_Principal/BI/Datos/branches/V1.7.36"/>
    <m/>
    <m/>
    <d v="2020-12-16T12:22:44"/>
    <d v="2020-12-17T08:32:18"/>
    <d v="2020-12-17T12:32:43"/>
    <m/>
    <m/>
    <d v="1899-12-30T20:09:00"/>
    <x v="0"/>
    <s v="20:9"/>
    <n v="-44182.522719907407"/>
    <s v="Normal"/>
    <s v="PASADO A QA"/>
    <x v="6"/>
    <x v="10"/>
    <x v="0"/>
    <x v="0"/>
  </r>
  <r>
    <x v="3"/>
    <x v="22"/>
    <s v="prueba qa"/>
    <x v="29"/>
    <n v="5805"/>
    <x v="0"/>
    <x v="0"/>
    <s v="BCI"/>
    <x v="0"/>
    <s v="ALEJANDRA FERNANDEZ"/>
    <s v="solo instrucciones solo de release"/>
    <s v="solo instrucciones de de base de datos"/>
    <x v="0"/>
    <s v="NO"/>
    <s v="https://svn.bciseguros.cl/svn/Repositorio_Principal/ZENIT/IIS/WEB/SOAPSANTANDER/branches/V8.0"/>
    <m/>
    <m/>
    <d v="2020-12-16T18:06:12"/>
    <d v="2020-12-16T18:07:02"/>
    <m/>
    <m/>
    <m/>
    <d v="1899-12-30T00:00:00"/>
    <x v="0"/>
    <s v="0:0"/>
    <d v="1899-12-30T00:00:00"/>
    <s v="Normal"/>
    <s v="PASADO A QA"/>
    <x v="8"/>
    <x v="8"/>
    <x v="0"/>
    <x v="1"/>
  </r>
  <r>
    <x v="0"/>
    <x v="2"/>
    <s v="wssoapbcobci"/>
    <x v="16"/>
    <n v="6196"/>
    <x v="2"/>
    <x v="0"/>
    <s v="BCI"/>
    <x v="0"/>
    <s v="PAMELA ORTEGA"/>
    <s v="1) Respaldar Sitio Actual 2) Copiar de origen (release) a destino   descartando web.config 3) En caso de error volver a versión respaldada"/>
    <m/>
    <x v="11"/>
    <s v="NO"/>
    <s v="https://svn.bciseguros.cl/svn/Repositorio_Principal/BCI/IIS/WS/wssoapbcobci/branches/V3.0"/>
    <m/>
    <m/>
    <d v="2021-02-08T17:56:41"/>
    <d v="2021-02-08T18:07:00"/>
    <m/>
    <m/>
    <m/>
    <d v="1899-12-30T00:10:00"/>
    <x v="2"/>
    <s v="0:10"/>
    <m/>
    <s v="Normal"/>
    <s v="RECHAZADO"/>
    <x v="2"/>
    <x v="2"/>
    <x v="0"/>
    <x v="0"/>
  </r>
  <r>
    <x v="3"/>
    <x v="207"/>
    <s v="SOAPWEB"/>
    <x v="2"/>
    <n v="5764"/>
    <x v="0"/>
    <x v="0"/>
    <s v="BCI"/>
    <x v="4"/>
    <s v="LORETO URZUA"/>
    <s v="Seguir las Siguientes instrucciones  1)Respaldar destino 2)Copiar de Origen a Destino Exceptuando webconfig 3)Ejecutar script  ubicadas en carpeta de SVN Scripts llamada SOAP CAMPAÑAS 2021.sql en BD Q11 - admsoap 4)Reciclar Pool 5)En caso de rollback re..."/>
    <m/>
    <x v="0"/>
    <m/>
    <s v="https://svn.bciseguros.cl/svn/Repositorio_Principal/BCI/IIS/WEB/SOAPWEB/branches/V14.8"/>
    <m/>
    <m/>
    <d v="2020-12-14T10:01:44"/>
    <d v="2020-12-16T16:28:53"/>
    <m/>
    <m/>
    <m/>
    <d v="1900-01-01T06:27:00"/>
    <x v="2"/>
    <s v="54:27"/>
    <d v="1899-12-30T00:00:00"/>
    <s v="Normal"/>
    <s v="PASADO A QA"/>
    <x v="2"/>
    <x v="2"/>
    <x v="0"/>
    <x v="0"/>
  </r>
  <r>
    <x v="3"/>
    <x v="161"/>
    <s v="Oficina Virtual"/>
    <x v="41"/>
    <n v="5774"/>
    <x v="1"/>
    <x v="2"/>
    <s v="BCI"/>
    <x v="4"/>
    <s v="VICTOR OLIVA"/>
    <s v="Estimados, Se solicita favor ejecutar en QA sólo el paso faltante (paso 4), el resto de paso es para producción. Quedo atento a cualquier duda. Para Producción ejecutar del 1 al 4 en el mismo orden sin distinción. Ejecutar Script de la carpeta D..."/>
    <m/>
    <x v="0"/>
    <m/>
    <s v="https://svn.bciseguros.cl/svn/Repositorio_Principal/BI/Datos/branches/V1.7.35"/>
    <m/>
    <m/>
    <d v="2020-12-14T19:08:06"/>
    <d v="2020-12-16T16:13:51"/>
    <d v="2020-12-16T21:35:52"/>
    <m/>
    <m/>
    <d v="1899-12-31T21:05:00"/>
    <x v="2"/>
    <s v="45:5"/>
    <n v="-44181.899907407409"/>
    <s v="Normal"/>
    <s v="PASADO A QA"/>
    <x v="9"/>
    <x v="10"/>
    <x v="0"/>
    <x v="0"/>
  </r>
  <r>
    <x v="3"/>
    <x v="201"/>
    <s v="apievaluacion"/>
    <x v="11"/>
    <n v="5791"/>
    <x v="0"/>
    <x v="0"/>
    <s v="BCI"/>
    <x v="0"/>
    <s v="SUSANA TELLO"/>
    <s v="1-Respaldar el sitio actual. 2-Ejecutar los siguientes scripts de la carpeta correspondiente del svn: BD: P01 Esquema: Acsel y ADMSER identificados en cada packages. Orden: según numeración 02, 03, 04 PR_EVAS_PROCESOS_02 SER_PKG_EVACOL_03 SER_PKG_EVAC..."/>
    <m/>
    <x v="0"/>
    <m/>
    <s v="https://svn.bciseguros.cl/svn/Repositorio_Principal/BCI/IIS/WS/ApiEvaluacion/branches/V1.1"/>
    <m/>
    <m/>
    <d v="2020-12-16T09:29:04"/>
    <d v="2020-12-16T16:10:42"/>
    <m/>
    <m/>
    <m/>
    <d v="1899-12-30T06:41:00"/>
    <x v="0"/>
    <s v="6:41"/>
    <d v="1899-12-30T00:00:00"/>
    <s v="Normal"/>
    <s v="PASADO A QA"/>
    <x v="7"/>
    <x v="6"/>
    <x v="0"/>
    <x v="0"/>
  </r>
  <r>
    <x v="3"/>
    <x v="193"/>
    <s v="Calce automatico de CL, Filtro"/>
    <x v="4"/>
    <n v="5799"/>
    <x v="1"/>
    <x v="1"/>
    <s v="BCI"/>
    <x v="0"/>
    <s v="LORENA OLGA SAVIGNONE BASCU&amp;amp;NTILDE;AN"/>
    <s v="N/A"/>
    <m/>
    <x v="0"/>
    <m/>
    <m/>
    <m/>
    <m/>
    <d v="2020-12-16T13:31:03"/>
    <d v="2020-12-16T13:36:53"/>
    <d v="2020-12-28T10:18:48"/>
    <m/>
    <m/>
    <d v="1899-12-30T00:05:00"/>
    <x v="0"/>
    <s v="0:5"/>
    <n v="-44193.429722222223"/>
    <s v="Normal"/>
    <s v="PASADO A QA"/>
    <x v="3"/>
    <x v="3"/>
    <x v="0"/>
    <x v="0"/>
  </r>
  <r>
    <x v="3"/>
    <x v="211"/>
    <s v="OficinaVirtual"/>
    <x v="1"/>
    <n v="5798"/>
    <x v="1"/>
    <x v="0"/>
    <s v="BCI"/>
    <x v="0"/>
    <s v="DIANA PACHECO"/>
    <s v="[NO EJECUTAR INSTRUCCIONES EN QA, SOLUCION ES CARGADA POR INTEGRACION CONTINUA UTILIZANDO JENKINS] Instrucciones Relase/Componentes 1) Respaldar sitio actual 2) Copiar de origen a destino omitir web.confing y properties.config * RollBack"/>
    <m/>
    <x v="0"/>
    <m/>
    <s v="https://svn.bciseguros.cl/svn/integracion_continua/BCI/WEB/OficinaVirtual/branches/Linea Desarrollo"/>
    <m/>
    <m/>
    <d v="2020-12-16T13:30:55"/>
    <d v="2020-12-16T13:31:42"/>
    <d v="2020-12-16T18:46:24"/>
    <m/>
    <m/>
    <d v="1899-12-30T00:00:00"/>
    <x v="0"/>
    <s v="0:0"/>
    <n v="-44181.782222222224"/>
    <s v="Normal"/>
    <s v="PASADO A QA"/>
    <x v="1"/>
    <x v="1"/>
    <x v="0"/>
    <x v="0"/>
  </r>
  <r>
    <x v="3"/>
    <x v="211"/>
    <s v="ApiOfVirtual"/>
    <x v="1"/>
    <n v="5797"/>
    <x v="1"/>
    <x v="0"/>
    <s v="BCI"/>
    <x v="0"/>
    <s v="DIANA PACHECO"/>
    <s v="NO APLICAR EN QA PASO POR JENKINS, SOLO LIBERAR PASO. Tiene instrucciones a Base de Datos? Si Base de datos: Q02 - ADMOFVIR - Ejecutar Scripts en el orden en que se encuentran enumerados en la ruta: &amp;quot;~Script/V3.6/Actualizacion/ADMOFVIR&amp;quot; - Ca..."/>
    <m/>
    <x v="0"/>
    <m/>
    <s v="https://svn.bciseguros.cl/svn/integracion_continua/BCI/API/ApiOfVirtual/branches/Linea Desarrollo/Fuentes"/>
    <m/>
    <m/>
    <d v="2020-12-16T13:20:04"/>
    <d v="2020-12-16T13:27:11"/>
    <d v="2020-12-16T18:43:01"/>
    <m/>
    <m/>
    <d v="1899-12-30T00:07:00"/>
    <x v="0"/>
    <s v="0:7"/>
    <n v="-44181.779872685183"/>
    <s v="Normal"/>
    <s v="PASADO A QA"/>
    <x v="1"/>
    <x v="1"/>
    <x v="0"/>
    <x v="0"/>
  </r>
  <r>
    <x v="3"/>
    <x v="201"/>
    <s v="Web Corporativa 3.0 - Portal Cliente"/>
    <x v="11"/>
    <n v="5794"/>
    <x v="0"/>
    <x v="0"/>
    <s v="BCI"/>
    <x v="0"/>
    <s v="SUSANA TELLO"/>
    <s v="1-Respaldar sitio actual. 2-Copiar de origen a destino menos archivo web.config y properties."/>
    <m/>
    <x v="0"/>
    <m/>
    <s v="https://svn.bciseguros.cl/svn/Repositorio_Principal/BCI/IIS/WEB/Clientes/branches/V4.1"/>
    <m/>
    <m/>
    <d v="2020-12-16T10:14:02"/>
    <d v="2020-12-16T12:22:52"/>
    <m/>
    <m/>
    <m/>
    <d v="1899-12-30T02:08:00"/>
    <x v="0"/>
    <s v="2:8"/>
    <d v="1899-12-30T00:00:00"/>
    <s v="Normal"/>
    <s v="PASADO A QA"/>
    <x v="7"/>
    <x v="6"/>
    <x v="0"/>
    <x v="0"/>
  </r>
  <r>
    <x v="3"/>
    <x v="201"/>
    <s v="apiwebcolectivo"/>
    <x v="11"/>
    <n v="5793"/>
    <x v="0"/>
    <x v="0"/>
    <s v="BCI"/>
    <x v="0"/>
    <s v="SUSANA TELLO"/>
    <s v="1-Respaldar el sitio actual. 2-Copiar de origen a destino menos archivo web.config y properties."/>
    <m/>
    <x v="0"/>
    <m/>
    <s v="https://svn.bciseguros.cl/svn/Repositorio_Principal/BCI/IIS/WS/ApiWebColectivo/branches/V1.4"/>
    <m/>
    <m/>
    <d v="2020-12-16T10:13:10"/>
    <d v="2020-12-16T12:08:33"/>
    <m/>
    <m/>
    <m/>
    <d v="1899-12-30T01:55:00"/>
    <x v="0"/>
    <s v="1:55"/>
    <d v="1899-12-30T00:00:00"/>
    <s v="Normal"/>
    <s v="PASADO A QA"/>
    <x v="7"/>
    <x v="6"/>
    <x v="0"/>
    <x v="0"/>
  </r>
  <r>
    <x v="3"/>
    <x v="57"/>
    <s v="AccesoCotizadores"/>
    <x v="17"/>
    <n v="5792"/>
    <x v="1"/>
    <x v="0"/>
    <s v="BCI"/>
    <x v="4"/>
    <s v="SILVANA LANDAETA"/>
    <s v="(Puesto en QA, se genera paso para regularizar) Web   - Crear sitio en destino &amp;quot;AccesoCotizadores&amp;quot;, framework 4, integrado, DNS Interno y Externo, http, https. - Copiar de Origen a destino. - Modificar en &amp;quot;web.config&amp;quot; las siguientes k..."/>
    <m/>
    <x v="0"/>
    <m/>
    <s v="https://svn.bciseguros.cl/svn/integracion_continua/BCI/WEB/Accesocotizadores/branches/V1.0"/>
    <m/>
    <m/>
    <d v="2020-12-16T09:37:26"/>
    <d v="2020-12-16T12:00:36"/>
    <d v="2020-12-16T12:50:40"/>
    <m/>
    <m/>
    <d v="1899-12-30T02:23:00"/>
    <x v="0"/>
    <s v="2:23"/>
    <n v="-44181.535185185188"/>
    <s v="Normal"/>
    <s v="PASADO A QA"/>
    <x v="2"/>
    <x v="2"/>
    <x v="0"/>
    <x v="0"/>
  </r>
  <r>
    <x v="0"/>
    <x v="2"/>
    <s v="soapweb"/>
    <x v="16"/>
    <n v="6166"/>
    <x v="2"/>
    <x v="0"/>
    <s v="ZENIT"/>
    <x v="0"/>
    <s v="BARBARA CABEZAS"/>
    <s v="1) Respaldar destino. 2) Copiar todo de origen a destino. 3) Reciclar pool."/>
    <m/>
    <x v="11"/>
    <s v="NO"/>
    <s v="https://svn.bciseguros.cl/svn/Repositorio_Principal/ZENIT/IIS/WEB/SOAPWEB/branches/V10.9/Release"/>
    <m/>
    <m/>
    <d v="2021-02-03T13:02:21"/>
    <d v="2021-02-03T13:28:03"/>
    <m/>
    <m/>
    <m/>
    <d v="1899-12-30T00:25:00"/>
    <x v="0"/>
    <s v="0:25"/>
    <m/>
    <s v="Normal"/>
    <s v="RECHAZADO"/>
    <x v="2"/>
    <x v="2"/>
    <x v="1"/>
    <x v="0"/>
  </r>
  <r>
    <x v="3"/>
    <x v="11"/>
    <s v="Avisos WEB; Generacion de Avisos .TXT"/>
    <x v="8"/>
    <n v="5782"/>
    <x v="0"/>
    <x v="1"/>
    <s v="ZENIT"/>
    <x v="0"/>
    <s v="MAURO SALAZAR C"/>
    <s v="1.- Copiar objetos de origen a destino. 2.- Copiar objetos en las bibliotecas indicadas."/>
    <m/>
    <x v="0"/>
    <m/>
    <m/>
    <m/>
    <m/>
    <d v="2020-12-15T16:47:42"/>
    <d v="2020-12-16T08:12:28"/>
    <m/>
    <m/>
    <m/>
    <d v="1899-12-30T15:24:00"/>
    <x v="1"/>
    <s v="15:24"/>
    <d v="1899-12-30T00:00:00"/>
    <s v="Normal"/>
    <s v="PASADO A QA"/>
    <x v="3"/>
    <x v="5"/>
    <x v="1"/>
    <x v="0"/>
  </r>
  <r>
    <x v="3"/>
    <x v="201"/>
    <s v="apiwebcolectivo"/>
    <x v="11"/>
    <n v="5786"/>
    <x v="0"/>
    <x v="0"/>
    <s v="BCI"/>
    <x v="0"/>
    <s v="SUSANA TELLO"/>
    <s v="1-Respaldar el sitio actual. 2-Copiar de origen a destino menos archivo web.config y properties."/>
    <m/>
    <x v="0"/>
    <m/>
    <s v="https://svn.bciseguros.cl/svn/Repositorio_Principal/BCI/IIS/WS/ApiWebColectivo/branches/V1.4"/>
    <m/>
    <m/>
    <d v="2020-12-15T17:55:45"/>
    <d v="2020-12-16T08:03:13"/>
    <m/>
    <m/>
    <m/>
    <d v="1899-12-30T14:07:00"/>
    <x v="1"/>
    <s v="14:7"/>
    <d v="1899-12-30T00:00:00"/>
    <s v="Normal"/>
    <s v="PASADO A QA"/>
    <x v="7"/>
    <x v="6"/>
    <x v="0"/>
    <x v="0"/>
  </r>
  <r>
    <x v="3"/>
    <x v="201"/>
    <s v="Web Corporativa 3.0 - Portal Cliente"/>
    <x v="11"/>
    <n v="5781"/>
    <x v="0"/>
    <x v="0"/>
    <s v="BCI"/>
    <x v="0"/>
    <s v="SUSANA TELLO"/>
    <s v="1-Respaldar sitio actual. 2-Copiar de origen a destino menos archivo web.config y properties."/>
    <m/>
    <x v="0"/>
    <m/>
    <s v="https://svn.bciseguros.cl/svn/Repositorio_Principal/BCI/IIS/WEB/Clientes/branches/V4.1"/>
    <m/>
    <m/>
    <d v="2020-12-15T16:47:40"/>
    <d v="2020-12-16T07:50:19"/>
    <m/>
    <m/>
    <m/>
    <d v="1899-12-30T15:02:00"/>
    <x v="1"/>
    <s v="15:2"/>
    <d v="1899-12-30T00:00:00"/>
    <s v="Normal"/>
    <s v="PASADO A QA"/>
    <x v="7"/>
    <x v="6"/>
    <x v="0"/>
    <x v="0"/>
  </r>
  <r>
    <x v="3"/>
    <x v="184"/>
    <s v="ApiTarificacionCotizadores"/>
    <x v="17"/>
    <n v="5788"/>
    <x v="1"/>
    <x v="0"/>
    <s v="BCI"/>
    <x v="0"/>
    <s v="SILVANA LANDAETA"/>
    <s v=" (Ya se encuentra en QA, paso para normalizar) Web - Respaldar sitio en destino - Copiar de origen a destino, excepción de web.config y Archivos BD (base de datos Q11) - En esquema ADMGESHOGAR los siguientes script que se encuentran en &amp;quot;Script/14..."/>
    <m/>
    <x v="0"/>
    <m/>
    <s v="https://svn.bciseguros.cl/svn/integracion_continua/BCI/API/ApiTarificacionCotizadores/branches/V1.0/BCI_Base_Api"/>
    <m/>
    <m/>
    <d v="2020-12-15T19:52:17"/>
    <d v="2020-12-16T07:42:58"/>
    <d v="2020-12-16T11:54:30"/>
    <m/>
    <m/>
    <d v="1899-12-30T11:50:00"/>
    <x v="1"/>
    <s v="11:50"/>
    <n v="-44181.496180555558"/>
    <s v="Normal"/>
    <s v="PASADO A QA"/>
    <x v="2"/>
    <x v="2"/>
    <x v="0"/>
    <x v="0"/>
  </r>
  <r>
    <x v="3"/>
    <x v="108"/>
    <s v="CotizadorTransporte"/>
    <x v="17"/>
    <n v="5789"/>
    <x v="1"/>
    <x v="0"/>
    <s v="BCI"/>
    <x v="0"/>
    <s v="SILVANA LANDAETA"/>
    <s v="(Puesto en QA, se genera paso para regularizar) Web - Respaldar sitio en destino - Copiar de origen a destino, excepción de web.config, log y configuracion - Modificar en &amp;quot;Configuracion\Aplicacion\AppSettings.config&amp;quot; las siguientes key: Domini..."/>
    <m/>
    <x v="0"/>
    <m/>
    <s v="https://svn.bciseguros.cl/svn/integracion_continua/BCI/WEB/CotizadorTransporte/branches/Principal"/>
    <m/>
    <m/>
    <d v="2020-12-15T20:32:02"/>
    <d v="2020-12-16T07:42:40"/>
    <d v="2020-12-16T11:57:50"/>
    <m/>
    <m/>
    <d v="1899-12-30T11:10:00"/>
    <x v="1"/>
    <s v="11:10"/>
    <n v="-44181.498495370368"/>
    <s v="Normal"/>
    <s v="PASADO A QA"/>
    <x v="2"/>
    <x v="2"/>
    <x v="0"/>
    <x v="0"/>
  </r>
  <r>
    <x v="3"/>
    <x v="106"/>
    <s v="CotizadorMultiRamos"/>
    <x v="17"/>
    <n v="5790"/>
    <x v="1"/>
    <x v="0"/>
    <s v="BCI"/>
    <x v="0"/>
    <s v="SILVANA LANDAETA"/>
    <s v="(Puesto en QA, se genera paso para regularizar) Web - Respaldar sitio en destino - Copiar de origen a destino, excepción de web.config, log y configuracion - Modificar en &amp;quot;Configuracion\Aplicacion\AppSettings.config&amp;quot; las siguientes key: Domini..."/>
    <m/>
    <x v="0"/>
    <m/>
    <s v="https://svn.bciseguros.cl/svn/integracion_continua/BCI/WEB/cotizadormultiramos/branches/Linea Desarrollo/Fuentes/WebCotMultiRamo"/>
    <m/>
    <m/>
    <d v="2020-12-15T20:34:13"/>
    <d v="2020-12-16T07:42:30"/>
    <d v="2020-12-16T11:59:04"/>
    <m/>
    <m/>
    <d v="1899-12-30T11:08:00"/>
    <x v="1"/>
    <s v="11:8"/>
    <n v="-44181.499351851853"/>
    <s v="Normal"/>
    <s v="PASADO A QA"/>
    <x v="2"/>
    <x v="2"/>
    <x v="0"/>
    <x v="0"/>
  </r>
  <r>
    <x v="3"/>
    <x v="198"/>
    <s v="Generaci&amp;amp;oacute;n y env&amp;amp;iacute;o autom&amp;amp;aacute;tico de Cartas_ V2"/>
    <x v="33"/>
    <n v="5780"/>
    <x v="0"/>
    <x v="3"/>
    <s v="BCI"/>
    <x v="0"/>
    <s v="MARIA ELENA SORIANO"/>
    <s v="SVN: 62450 esquema ACSELX 1.- Respaldar Programa Fuente imp001.fmb Copiar los componentes  imp001.fmb y  imp001.fmx al destino 2.- En caso de Rollback restaurar programa respaldo imp001.fmb"/>
    <m/>
    <x v="0"/>
    <m/>
    <s v="https://svn.bciseguros.cl/svn/Repositorio_Principal/BCI/ACSELX/V6.0/branches/V6.0/Acselx/Acsel_6i"/>
    <m/>
    <m/>
    <d v="2020-12-15T16:24:44"/>
    <d v="2020-12-16T07:31:58"/>
    <m/>
    <m/>
    <m/>
    <d v="1899-12-30T15:07:00"/>
    <x v="1"/>
    <s v="15:7"/>
    <d v="1899-12-30T00:00:00"/>
    <s v="Normal"/>
    <s v="PASADO A QA"/>
    <x v="5"/>
    <x v="6"/>
    <x v="2"/>
    <x v="0"/>
  </r>
  <r>
    <x v="0"/>
    <x v="2"/>
    <s v="http://soapbancoestado.cl"/>
    <x v="23"/>
    <n v="6157"/>
    <x v="2"/>
    <x v="0"/>
    <s v="ZENIT"/>
    <x v="3"/>
    <s v="LORETO URZUA"/>
    <s v="1) Respaldar sitio actual 2) Copiar de origen a destino descartando web.config, carpeta Log ,carpeta cajavecina y carpeta Impresion Rollback: 1) Restaurar respaldo"/>
    <m/>
    <x v="1"/>
    <s v="NO"/>
    <s v="https://svn.bciseguros.cl/svn/Repositorio_Principal/ZENIT/IIS/WEB/SOAPBCOESTADOCAJAVECINA/branches/V1.9"/>
    <m/>
    <m/>
    <d v="2021-02-02T17:54:53"/>
    <d v="2021-02-02T18:04:48"/>
    <m/>
    <m/>
    <m/>
    <d v="1899-12-30T00:09:00"/>
    <x v="1"/>
    <s v="0:9"/>
    <d v="1899-12-30T00:00:00"/>
    <s v="Normal"/>
    <s v="RECHAZADO"/>
    <x v="2"/>
    <x v="2"/>
    <x v="1"/>
    <x v="0"/>
  </r>
  <r>
    <x v="3"/>
    <x v="107"/>
    <s v="ApiCotMulRamo"/>
    <x v="17"/>
    <n v="5783"/>
    <x v="1"/>
    <x v="0"/>
    <s v="BCI"/>
    <x v="0"/>
    <s v="SILVANA LANDAETA"/>
    <s v="(Esto ya se encuentra en QA, solo normalizar paso) Web - Respaldar sitio en destino - Copiar de Origen a destino, excepción web.config, Log y Documentos BD (base de datos Q16) - En  esquema ADMCMR los siguientes script que se encuentran en &amp;quot;Script..."/>
    <m/>
    <x v="0"/>
    <m/>
    <s v="https://svn.bciseguros.cl/svn/integracion_continua/BCI/API/ApiCotMulRamo/branches/Linea Desarrollo"/>
    <m/>
    <m/>
    <d v="2020-12-15T16:50:39"/>
    <d v="2020-12-15T17:57:52"/>
    <d v="2020-12-16T11:52:35"/>
    <m/>
    <m/>
    <d v="1899-12-30T01:07:00"/>
    <x v="1"/>
    <s v="1:7"/>
    <n v="-44181.494849537034"/>
    <s v="Normal"/>
    <s v="PASADO A QA"/>
    <x v="2"/>
    <x v="2"/>
    <x v="0"/>
    <x v="0"/>
  </r>
  <r>
    <x v="1"/>
    <x v="2"/>
    <s v="ApiSoapBCI.bciseguros.cl"/>
    <x v="2"/>
    <n v="6081"/>
    <x v="2"/>
    <x v="0"/>
    <s v="BCI"/>
    <x v="2"/>
    <s v="SEBASTIAN REALE"/>
    <s v="Seguir las Siguientes Instrucciones 1)Respaldar destino 2)Copiar de Origen a Destino Exceptuando Webconfig 3)Reciclar Pool"/>
    <m/>
    <x v="1"/>
    <s v="SI"/>
    <s v="https://svn.bciseguros.cl/svn/integracion_continua/BCI/API/ApiSoapBci/branches/Linea_Desarrollo"/>
    <m/>
    <m/>
    <d v="2021-01-25T11:13:18"/>
    <d v="2021-01-25T11:33:26"/>
    <m/>
    <m/>
    <m/>
    <d v="1899-12-30T00:20:00"/>
    <x v="2"/>
    <s v="0:20"/>
    <d v="1899-12-30T00:00:00"/>
    <s v="Normal"/>
    <s v="RECHAZADO"/>
    <x v="2"/>
    <x v="2"/>
    <x v="0"/>
    <x v="0"/>
  </r>
  <r>
    <x v="3"/>
    <x v="212"/>
    <s v="ACSELX"/>
    <x v="18"/>
    <n v="5763"/>
    <x v="1"/>
    <x v="3"/>
    <s v="BCI"/>
    <x v="0"/>
    <s v="CARLA IQUIRA"/>
    <s v="** SVN  nro    62374 ***   ESQUEMA : ACSEL BASE _ P01 1. Respaldo componentes forms       AVJORDAN.fmb   - AVJORDAN.fmx 2. EJECUTAR SCRIPT        ACS_PRD_AVISODET.SQL      ACS_PRD_AVISODET - GRANT.SQL      ACS_PRD_AVISOPDF.SQL      ACS_PRD_AVISOPDF - G..."/>
    <m/>
    <x v="0"/>
    <m/>
    <s v="https://svn.bciseguros.cl/svn/Repositorio_Principal/BCI/ACSELX/V6.0/branches/V6.0/Acselx/Acsel_6i/BasedeDatos"/>
    <m/>
    <m/>
    <d v="2020-12-14T09:35:13"/>
    <d v="2020-12-15T17:23:56"/>
    <d v="2020-12-17T09:59:36"/>
    <m/>
    <m/>
    <d v="1899-12-31T07:48:00"/>
    <x v="2"/>
    <s v="31:48"/>
    <n v="-44182.416388888887"/>
    <s v="Normal"/>
    <s v="PASADO A QA"/>
    <x v="5"/>
    <x v="7"/>
    <x v="2"/>
    <x v="0"/>
  </r>
  <r>
    <x v="3"/>
    <x v="213"/>
    <s v="Siniestros (IM)"/>
    <x v="13"/>
    <n v="5778"/>
    <x v="0"/>
    <x v="1"/>
    <s v="ZENIT"/>
    <x v="0"/>
    <s v="JAIME AGURTO"/>
    <s v="."/>
    <m/>
    <x v="0"/>
    <m/>
    <m/>
    <m/>
    <m/>
    <d v="2020-12-15T13:16:13"/>
    <d v="2020-12-15T15:34:57"/>
    <m/>
    <m/>
    <m/>
    <d v="1899-12-30T02:18:00"/>
    <x v="1"/>
    <s v="2:18"/>
    <d v="1899-12-30T00:00:00"/>
    <s v="Normal"/>
    <s v="PASADO A QA"/>
    <x v="3"/>
    <x v="3"/>
    <x v="1"/>
    <x v="0"/>
  </r>
  <r>
    <x v="3"/>
    <x v="213"/>
    <s v="Siniestros (IM)"/>
    <x v="13"/>
    <n v="5779"/>
    <x v="0"/>
    <x v="1"/>
    <s v="BCI"/>
    <x v="0"/>
    <s v="JAIME AGURTO"/>
    <s v="."/>
    <m/>
    <x v="0"/>
    <m/>
    <m/>
    <m/>
    <m/>
    <d v="2020-12-15T13:17:16"/>
    <d v="2020-12-15T15:33:34"/>
    <m/>
    <m/>
    <m/>
    <d v="1899-12-30T02:16:00"/>
    <x v="1"/>
    <s v="2:16"/>
    <d v="1899-12-30T00:00:00"/>
    <s v="Normal"/>
    <s v="PASADO A QA"/>
    <x v="3"/>
    <x v="3"/>
    <x v="0"/>
    <x v="0"/>
  </r>
  <r>
    <x v="3"/>
    <x v="193"/>
    <s v="Calce CL Automatico"/>
    <x v="4"/>
    <n v="5777"/>
    <x v="1"/>
    <x v="1"/>
    <s v="BCI"/>
    <x v="0"/>
    <s v="LORENA OLGA SAVIGNONE BASCU&amp;amp;NTILDE;AN"/>
    <s v="N/A"/>
    <m/>
    <x v="0"/>
    <m/>
    <m/>
    <m/>
    <m/>
    <d v="2020-12-15T12:31:50"/>
    <d v="2020-12-15T15:32:19"/>
    <d v="2020-12-28T10:20:36"/>
    <m/>
    <m/>
    <d v="1899-12-30T03:00:00"/>
    <x v="1"/>
    <s v="3:0"/>
    <n v="-44193.430972222224"/>
    <s v="Normal"/>
    <s v="PASADO A QA"/>
    <x v="3"/>
    <x v="3"/>
    <x v="0"/>
    <x v="0"/>
  </r>
  <r>
    <x v="3"/>
    <x v="214"/>
    <s v="Recaudaci&amp;oacute;n PAC / PAT"/>
    <x v="4"/>
    <n v="5776"/>
    <x v="1"/>
    <x v="1"/>
    <s v="BCI"/>
    <x v="0"/>
    <s v="JUAN PABLO VARGAS ORTIZ"/>
    <s v="N/A"/>
    <m/>
    <x v="0"/>
    <m/>
    <m/>
    <m/>
    <m/>
    <d v="2020-12-15T11:03:05"/>
    <d v="2020-12-15T15:28:50"/>
    <d v="2021-01-06T08:57:23"/>
    <m/>
    <m/>
    <d v="1899-12-30T04:25:00"/>
    <x v="1"/>
    <s v="4:25"/>
    <n v="-44202.373182870368"/>
    <s v="Normal"/>
    <s v="PASADO A QA"/>
    <x v="3"/>
    <x v="3"/>
    <x v="0"/>
    <x v="0"/>
  </r>
  <r>
    <x v="3"/>
    <x v="116"/>
    <s v="Centralizaci&amp;amp;amp;amp;amp;amp;amp;oacute;n de Reprogramaciones"/>
    <x v="4"/>
    <n v="5775"/>
    <x v="1"/>
    <x v="1"/>
    <s v="BCI"/>
    <x v="0"/>
    <s v="PRISCILLA FUENTEALBA"/>
    <s v="favor confirmar al 9 9955 2004  o correo   externo.cristian.alarcon@bciseguros.com Cristian Alarcón gracias"/>
    <m/>
    <x v="0"/>
    <m/>
    <m/>
    <m/>
    <m/>
    <d v="2020-12-15T09:49:04"/>
    <d v="2020-12-15T10:31:33"/>
    <d v="2020-12-17T13:27:19"/>
    <m/>
    <m/>
    <d v="1899-12-30T00:42:00"/>
    <x v="1"/>
    <s v="0:42"/>
    <n v="-44182.560636574075"/>
    <s v="Normal"/>
    <s v="PASADO A QA"/>
    <x v="3"/>
    <x v="3"/>
    <x v="0"/>
    <x v="0"/>
  </r>
  <r>
    <x v="3"/>
    <x v="11"/>
    <s v="Avisos WEB; Generacion de Avisos .TXT"/>
    <x v="8"/>
    <n v="5773"/>
    <x v="0"/>
    <x v="1"/>
    <s v="ZENIT"/>
    <x v="0"/>
    <s v="MAURO SALAZAR C"/>
    <s v="1.- Copiar objetos de origen a destino. 2.- Copiar objetos en las bibliotecas indicadas."/>
    <m/>
    <x v="0"/>
    <m/>
    <m/>
    <m/>
    <m/>
    <d v="2020-12-14T18:29:25"/>
    <d v="2020-12-15T10:21:48"/>
    <m/>
    <m/>
    <m/>
    <d v="1899-12-30T15:52:00"/>
    <x v="2"/>
    <s v="15:52"/>
    <d v="1899-12-30T00:00:00"/>
    <s v="Normal"/>
    <s v="PASADO A QA"/>
    <x v="3"/>
    <x v="5"/>
    <x v="1"/>
    <x v="0"/>
  </r>
  <r>
    <x v="3"/>
    <x v="2"/>
    <s v="SOAPWEB"/>
    <x v="2"/>
    <n v="5892"/>
    <x v="2"/>
    <x v="0"/>
    <s v="ZENIT"/>
    <x v="4"/>
    <s v="LORETO URZUA"/>
    <s v="Seguir las Siguientes instrucciones 1)Respaldar destino 2)Copiar de Origen a Destino Exceptuando webconfig 3)Reciclar Pool 4)En caso de rollback restituir respaldo de paso 1"/>
    <s v="Seguir los siguientes pasos: 1) Ejecutar script ubicadas en carpeta de SVN Scripts llamada SOAP CAMPAÑAS 2021.sql en BD SOAP1 - admsoapz 2)En caso de rollback Ejecutar script ubicadas en carpeta de SVN Scripts llamada ROLLBACK CAMPAÑAS 2021.sql en BD S..."/>
    <x v="1"/>
    <s v="NO"/>
    <s v="https://svn.bciseguros.cl/svn/Repositorio_Principal/BCI/IIS/WEB/SOAPWEB/branches/V14.8"/>
    <m/>
    <m/>
    <d v="2020-12-28T18:45:26"/>
    <d v="2020-12-29T11:28:30"/>
    <m/>
    <m/>
    <m/>
    <d v="1899-12-30T16:43:00"/>
    <x v="2"/>
    <s v="16:43"/>
    <d v="1899-12-30T00:00:00"/>
    <s v="Normal"/>
    <s v="RECHAZADO"/>
    <x v="2"/>
    <x v="2"/>
    <x v="1"/>
    <x v="1"/>
  </r>
  <r>
    <x v="3"/>
    <x v="48"/>
    <s v="WsAuto3P"/>
    <x v="19"/>
    <n v="5771"/>
    <x v="0"/>
    <x v="0"/>
    <s v="BCI"/>
    <x v="0"/>
    <s v="MARIA JOSE MUNOZ"/>
    <s v="INSTRUCCIONES WEB Seguir los siguientes pasos: 1) en archivo web.config buscar key actual &amp;lt;add key=&amp;quot;codmontarcambiarreparar&amp;quot; value=&amp;quot;32959&amp;quot; /&amp;gt; 2) en el mismo web.config reemplazar el value de la key encontrada por este nuevo v..."/>
    <m/>
    <x v="41"/>
    <m/>
    <s v="https://svn.bciseguros.cl/svn/Repositorio_Principal/BCI/IIS/WS/wsauto3p/branches/V1.0"/>
    <m/>
    <m/>
    <d v="2020-12-14T16:20:56"/>
    <d v="2020-12-15T09:07:06"/>
    <m/>
    <m/>
    <m/>
    <d v="1899-12-30T16:46:00"/>
    <x v="2"/>
    <s v="16:46"/>
    <d v="1899-12-30T00:00:00"/>
    <s v="Normal"/>
    <s v="PASADO A QA"/>
    <x v="0"/>
    <x v="0"/>
    <x v="0"/>
    <x v="0"/>
  </r>
  <r>
    <x v="3"/>
    <x v="215"/>
    <s v="RCIVentaController"/>
    <x v="20"/>
    <n v="5766"/>
    <x v="1"/>
    <x v="0"/>
    <s v="BCI"/>
    <x v="0"/>
    <s v="MICHEL DELGADO"/>
    <s v="Paso 1: respaldar partición de destino. Paso 2: Borrar directorio BIN en partición de destino. Paso 3: Copiar partición de origen a destino, no considerar archivo web.config, bandeja ni logs. Paso 4: Revisar cadenas de conexión que apunten a BD de Q..."/>
    <m/>
    <x v="0"/>
    <m/>
    <s v="https://svn.bciseguros.cl/svn/Repositorio_Principal/BCI/IIS/WEB/RCIVentaController/branches/V1.7/"/>
    <m/>
    <m/>
    <d v="2020-12-14T11:10:49"/>
    <d v="2020-12-15T08:59:46"/>
    <d v="2020-12-22T10:39:57"/>
    <m/>
    <m/>
    <d v="1899-12-30T21:48:00"/>
    <x v="2"/>
    <s v="21:48"/>
    <n v="-44187.444409722222"/>
    <s v="Normal"/>
    <s v="PASADO A QA"/>
    <x v="2"/>
    <x v="2"/>
    <x v="0"/>
    <x v="0"/>
  </r>
  <r>
    <x v="3"/>
    <x v="213"/>
    <s v="Siniestros (IM)"/>
    <x v="13"/>
    <n v="5770"/>
    <x v="1"/>
    <x v="1"/>
    <s v="BCI"/>
    <x v="0"/>
    <s v="JAIME AGURTO"/>
    <s v="."/>
    <m/>
    <x v="0"/>
    <m/>
    <m/>
    <m/>
    <m/>
    <d v="2020-12-14T12:28:39"/>
    <d v="2020-12-14T14:33:49"/>
    <d v="2020-12-16T18:21:39"/>
    <m/>
    <m/>
    <d v="1899-12-30T02:05:00"/>
    <x v="2"/>
    <s v="2:5"/>
    <n v="-44181.765034722222"/>
    <s v="Normal"/>
    <s v="PASADO A QA"/>
    <x v="3"/>
    <x v="3"/>
    <x v="0"/>
    <x v="0"/>
  </r>
  <r>
    <x v="3"/>
    <x v="213"/>
    <s v="Siniestros (IM)"/>
    <x v="13"/>
    <n v="5769"/>
    <x v="1"/>
    <x v="1"/>
    <s v="ZENIT"/>
    <x v="0"/>
    <s v="JAIME AGURTO"/>
    <s v="."/>
    <m/>
    <x v="0"/>
    <m/>
    <m/>
    <m/>
    <m/>
    <d v="2020-12-14T12:25:34"/>
    <d v="2020-12-14T13:44:16"/>
    <d v="2020-12-16T18:23:01"/>
    <m/>
    <m/>
    <d v="1899-12-30T01:18:00"/>
    <x v="2"/>
    <s v="1:18"/>
    <n v="-44181.765983796293"/>
    <s v="Normal"/>
    <s v="PASADO A QA"/>
    <x v="3"/>
    <x v="3"/>
    <x v="1"/>
    <x v="0"/>
  </r>
  <r>
    <x v="3"/>
    <x v="116"/>
    <s v="Centralizaci&amp;amp;amp;amp;amp;amp;oacute;n de Reprogramaciones"/>
    <x v="4"/>
    <n v="5767"/>
    <x v="0"/>
    <x v="1"/>
    <s v="BCI"/>
    <x v="0"/>
    <s v="PRISCILLA FUENTEALBA"/>
    <s v="favor confirmar al 9 9955 2004  o correo   externo.cristian.alarcon@bciseguros.com Cristian Alarcón gracias"/>
    <m/>
    <x v="0"/>
    <m/>
    <m/>
    <m/>
    <m/>
    <d v="2020-12-14T11:13:40"/>
    <d v="2020-12-14T11:36:58"/>
    <m/>
    <m/>
    <m/>
    <d v="1899-12-30T00:23:00"/>
    <x v="2"/>
    <s v="0:23"/>
    <d v="1899-12-30T00:00:00"/>
    <s v="Normal"/>
    <s v="PASADO A QA"/>
    <x v="3"/>
    <x v="3"/>
    <x v="0"/>
    <x v="0"/>
  </r>
  <r>
    <x v="3"/>
    <x v="214"/>
    <s v="Recaudaci&amp;oacute;n PAC / PAT"/>
    <x v="4"/>
    <n v="5765"/>
    <x v="0"/>
    <x v="1"/>
    <s v="BCI"/>
    <x v="3"/>
    <s v="JUAN PABLO VARGAS ORTIZ"/>
    <s v="N/A"/>
    <m/>
    <x v="0"/>
    <m/>
    <m/>
    <m/>
    <m/>
    <d v="2020-12-14T10:30:22"/>
    <d v="2020-12-14T11:35:05"/>
    <m/>
    <m/>
    <m/>
    <d v="1899-12-30T01:04:00"/>
    <x v="2"/>
    <s v="1:4"/>
    <d v="1899-12-30T00:00:00"/>
    <s v="Normal"/>
    <s v="PASADO A QA"/>
    <x v="3"/>
    <x v="3"/>
    <x v="0"/>
    <x v="0"/>
  </r>
  <r>
    <x v="3"/>
    <x v="11"/>
    <s v="Avisos WEB; Generacion de Avisos .TXT"/>
    <x v="8"/>
    <n v="5762"/>
    <x v="0"/>
    <x v="1"/>
    <s v="ZENIT"/>
    <x v="0"/>
    <s v="MAURO SALAZAR C"/>
    <s v="1.- Copiar objetos de origen a destino. 2.- Copiar objetos en las bibliotecas indicadas."/>
    <m/>
    <x v="0"/>
    <m/>
    <m/>
    <m/>
    <m/>
    <d v="2020-12-11T14:43:05"/>
    <d v="2020-12-14T10:12:50"/>
    <m/>
    <m/>
    <m/>
    <d v="1900-01-01T19:29:00"/>
    <x v="4"/>
    <s v="67:29"/>
    <d v="1899-12-30T00:00:00"/>
    <s v="Normal"/>
    <s v="PASADO A QA"/>
    <x v="3"/>
    <x v="5"/>
    <x v="1"/>
    <x v="0"/>
  </r>
  <r>
    <x v="3"/>
    <x v="216"/>
    <s v="Carga Masiva BCI"/>
    <x v="13"/>
    <n v="5761"/>
    <x v="1"/>
    <x v="1"/>
    <s v="BCI"/>
    <x v="0"/>
    <s v="CARLOS MU&amp;amp;NTILDE;OZ"/>
    <s v="."/>
    <m/>
    <x v="0"/>
    <m/>
    <m/>
    <m/>
    <m/>
    <d v="2020-12-11T13:39:04"/>
    <d v="2020-12-14T10:10:09"/>
    <d v="2020-12-21T11:40:31"/>
    <m/>
    <m/>
    <d v="1900-01-01T20:31:00"/>
    <x v="4"/>
    <s v="68:31"/>
    <n v="-44186.48646990741"/>
    <s v="Normal"/>
    <s v="PASADO A QA"/>
    <x v="3"/>
    <x v="3"/>
    <x v="0"/>
    <x v="0"/>
  </r>
  <r>
    <x v="3"/>
    <x v="217"/>
    <s v="Cancelaciones Masivas"/>
    <x v="13"/>
    <n v="5759"/>
    <x v="1"/>
    <x v="1"/>
    <s v="BCI"/>
    <x v="3"/>
    <s v="CARLOS MU&amp;amp;NTILDE;OZ"/>
    <s v="."/>
    <m/>
    <x v="0"/>
    <m/>
    <m/>
    <m/>
    <m/>
    <d v="2020-12-11T12:11:09"/>
    <d v="2020-12-14T10:07:50"/>
    <d v="2020-12-16T09:53:47"/>
    <m/>
    <m/>
    <d v="1900-01-01T21:56:00"/>
    <x v="4"/>
    <s v="69:56"/>
    <n v="-44181.412349537037"/>
    <s v="Normal"/>
    <s v="PASADO A QA"/>
    <x v="3"/>
    <x v="3"/>
    <x v="0"/>
    <x v="0"/>
  </r>
  <r>
    <x v="3"/>
    <x v="218"/>
    <s v="ApiModuloInformacionVida"/>
    <x v="1"/>
    <n v="5722"/>
    <x v="1"/>
    <x v="0"/>
    <s v="BCI"/>
    <x v="0"/>
    <s v="DIANA PACHECO"/>
    <s v="Tiene instrucciones a Base de Datos? Si Esquema: ADMINFOVIDA SID: Q06 - Ejecutar scripts,enumerados en orden de ejecucion, ubicados en la ruta SVN &amp;quot;~/Script/1.2/Actualizacion&amp;quot; - Caso de error ejecutar rollback &amp;quot;~/Script/1.2/Rollback&amp;quot..."/>
    <m/>
    <x v="0"/>
    <m/>
    <s v="https://svn.bciseguros.cl/svn/integracion_continua/BCI/API/ApiModuloInformacionVida/branches/Linea Desarrollo"/>
    <m/>
    <m/>
    <d v="2020-12-04T12:51:14"/>
    <d v="2020-12-14T10:04:43"/>
    <d v="2020-12-15T10:53:40"/>
    <m/>
    <m/>
    <d v="1900-01-08T21:13:00"/>
    <x v="4"/>
    <s v="237:13"/>
    <n v="-44180.453935185185"/>
    <s v="Normal"/>
    <s v="PASADO A QA"/>
    <x v="1"/>
    <x v="1"/>
    <x v="0"/>
    <x v="0"/>
  </r>
  <r>
    <x v="2"/>
    <x v="219"/>
    <s v="CargaAS400CotizadorSeguroHogarBci"/>
    <x v="6"/>
    <n v="5533"/>
    <x v="2"/>
    <x v="4"/>
    <s v="BCI"/>
    <x v="7"/>
    <s v="FELIPE ARANCIBIA"/>
    <s v="1.- Bajar fuentes de SVN y compilar solucion. Copiar compilado (release) a carpeta destino, no sobreescribir con_carga_hogar.exe.config 2.- En archivo con_carga_hogar.exe.config cambiar conexión a Q11 esquema ADMHOGAR. 3.- Crear tarea programada CargaAS..."/>
    <m/>
    <x v="1"/>
    <m/>
    <s v="https://svn.bciseguros.cl/svn/Repositorio_Principal/BCI/CONSOLAS/CargaAS400CotizadorSeguroHogar/branches/V1.4.6"/>
    <m/>
    <m/>
    <d v="2020-11-16T16:01:17"/>
    <d v="2020-11-17T09:57:33"/>
    <m/>
    <m/>
    <m/>
    <d v="1899-12-30T17:56:00"/>
    <x v="2"/>
    <s v="17:56"/>
    <d v="1899-12-30T00:00:00"/>
    <s v="Normal"/>
    <s v="RECHAZADO"/>
    <x v="2"/>
    <x v="2"/>
    <x v="0"/>
    <x v="0"/>
  </r>
  <r>
    <x v="3"/>
    <x v="220"/>
    <s v="cotizadorsegurovehiculos"/>
    <x v="23"/>
    <n v="5757"/>
    <x v="1"/>
    <x v="0"/>
    <s v="BCI"/>
    <x v="0"/>
    <s v="LORETO URZUA"/>
    <s v="Instrucciones: 1. Respaldar destino 2. Copiar desde origen el archivo &amp;quot;..\CotizadorSeguroVehiculos\Content\styles.css&amp;quot; (STYLE.CSS) 3. Pegar en destino y reemplazar &amp;quot;..\CotizadorSeguroVehiculos\Content\styles.css&amp;quot; (STYLE.CSS) Rollback..."/>
    <m/>
    <x v="0"/>
    <m/>
    <s v="https://svn.bciseguros.cl/svn/Repositorio_Principal/BCI/IIS/WEB/cotizadorsegurovehiculos/branches/V2.0.1"/>
    <m/>
    <m/>
    <d v="2020-12-11T10:51:33"/>
    <d v="2020-12-14T08:50:45"/>
    <d v="2020-12-15T13:13:14"/>
    <m/>
    <m/>
    <d v="1900-01-01T21:59:00"/>
    <x v="4"/>
    <s v="69:59"/>
    <n v="-44180.550856481481"/>
    <s v="Normal"/>
    <s v="PASADO A QA"/>
    <x v="2"/>
    <x v="2"/>
    <x v="0"/>
    <x v="0"/>
  </r>
  <r>
    <x v="3"/>
    <x v="161"/>
    <s v="Oficina Virtual"/>
    <x v="41"/>
    <n v="5760"/>
    <x v="0"/>
    <x v="2"/>
    <s v="BCI"/>
    <x v="4"/>
    <s v="VICTOR OLIVA"/>
    <s v="Estimados, Se solicita favor ejecutar en QA sólo el paso faltante (paso 4), el resto de paso es para producción. Quedo atento a cualquier duda. Ejecutar Script de la carpeta Datos\V1.7.34\Scripts en el siguiente orden: 1. PLSQL_01A_ADMOFVIRT_CREACIO..."/>
    <m/>
    <x v="0"/>
    <m/>
    <s v="https://svn.bciseguros.cl/svn/Repositorio_Principal/BI/Datos/branches/V1.7.34"/>
    <m/>
    <m/>
    <d v="2020-12-11T13:17:55"/>
    <d v="2020-12-11T14:04:23"/>
    <m/>
    <m/>
    <m/>
    <d v="1899-12-30T00:46:00"/>
    <x v="4"/>
    <s v="0:46"/>
    <d v="1899-12-30T00:00:00"/>
    <s v="Normal"/>
    <s v="PASADO A QA"/>
    <x v="9"/>
    <x v="10"/>
    <x v="0"/>
    <x v="0"/>
  </r>
  <r>
    <x v="3"/>
    <x v="14"/>
    <s v="Cotizador hogar Corredores"/>
    <x v="10"/>
    <n v="5754"/>
    <x v="1"/>
    <x v="0"/>
    <s v="BCI"/>
    <x v="0"/>
    <s v="SILVANA LANDAETA"/>
    <s v="Instrucciones BD: Ejecutar los siguientes scripts de la carpeta Scripts del proyecto: 1- ADMGESHOGAR.sql ejecutar en Base Q11, esquema ADMGESHOGAR 2- ADMHOGAR.sql ejecutar en base Q11, esquema ADMHOGAR. 3- ADMRUTH.sql ejecutar en base Q11, esquema ADMRUT..."/>
    <m/>
    <x v="0"/>
    <m/>
    <s v="https://svn.bciseguros.cl/svn/Repositorio_Principal/BCI/IIS/WEB/Cotizadorhogarcorredores/branches/V1.5/Fuentes"/>
    <m/>
    <m/>
    <d v="2020-12-10T11:43:01"/>
    <d v="2020-12-11T10:16:06"/>
    <d v="2020-12-15T13:20:15"/>
    <m/>
    <m/>
    <d v="1899-12-30T22:33:00"/>
    <x v="3"/>
    <s v="22:33"/>
    <n v="-44180.55572916667"/>
    <s v="Normal"/>
    <s v="PASADO A QA"/>
    <x v="2"/>
    <x v="2"/>
    <x v="0"/>
    <x v="0"/>
  </r>
  <r>
    <x v="3"/>
    <x v="221"/>
    <s v="Cargar CP productos Coni Comi en generador PDF Ensemble"/>
    <x v="33"/>
    <n v="5756"/>
    <x v="1"/>
    <x v="3"/>
    <s v="BCI"/>
    <x v="0"/>
    <s v="MARIA ELENA SORIANO"/>
    <s v="SVN 62245 esquema : acselx respaldar Pr_Genera_Pdf_Ensemble.pck compilar Pr_Genera_Pdf_Ensemble.pck en caso de rollback restaurar Pr_Genera_Pdf_Ensemble.pck respaldo"/>
    <m/>
    <x v="0"/>
    <m/>
    <s v="https://svn.bciseguros.cl/svn/Repositorio_Principal/BCI/ACSELX/V6.0/branches/V6.0/Acselx/Acsel_6i"/>
    <m/>
    <m/>
    <d v="2020-12-10T13:02:26"/>
    <d v="2020-12-10T17:33:58"/>
    <d v="2020-12-15T10:30:44"/>
    <m/>
    <m/>
    <d v="1899-12-30T04:31:00"/>
    <x v="3"/>
    <s v="4:31"/>
    <n v="-44180.438009259262"/>
    <s v="Normal"/>
    <s v="PASADO A QA"/>
    <x v="5"/>
    <x v="6"/>
    <x v="2"/>
    <x v="0"/>
  </r>
  <r>
    <x v="3"/>
    <x v="161"/>
    <s v="Oficina Virtual"/>
    <x v="41"/>
    <n v="5747"/>
    <x v="0"/>
    <x v="2"/>
    <s v="BCI"/>
    <x v="4"/>
    <s v="VICTOR OLIVA"/>
    <s v="Ejecutar Script de la carpeta Datos\V1.7.33\Scripts en el siguiente orden: 1. PLSQL_01A_ADMOFVIRT_CREACIONOBJETOS.sql 2. PLSQL_02A_ADMOFVIRT_INSERT.sql 3. PLSQL_03A_ADMOFVIRT_CREACION_PROCE.sql 4. PLSQL_04A_ADMOFVIRT_GRANT.sql En caso de error ejecu..."/>
    <m/>
    <x v="0"/>
    <m/>
    <s v="https://svn.bciseguros.cl/svn/Repositorio_Principal/BI/Datos/branches/V1.7.33"/>
    <m/>
    <m/>
    <d v="2020-12-09T17:29:42"/>
    <d v="2020-12-10T17:31:27"/>
    <m/>
    <m/>
    <m/>
    <d v="1899-12-31T00:01:00"/>
    <x v="0"/>
    <s v="24:1"/>
    <d v="1899-12-30T00:00:00"/>
    <s v="Normal"/>
    <s v="PASADO A QA"/>
    <x v="9"/>
    <x v="10"/>
    <x v="0"/>
    <x v="0"/>
  </r>
  <r>
    <x v="3"/>
    <x v="168"/>
    <s v="DPS Banca"/>
    <x v="28"/>
    <n v="5745"/>
    <x v="1"/>
    <x v="3"/>
    <s v="BCI"/>
    <x v="4"/>
    <s v="PAULO BOLIVAR"/>
    <s v="Esquema ACSEL y BD:p01qa 1.- No existe respaldo previo dado que se trata de piezas nuevas 2.- Ejecutar script  rollback_ACS_DPS_LOG.sql 3.- Ejecutar script en el siguiente orden:   2.1 ACS_TEMP_DPS_BANCA.sql   2.2 ACS_CARGA_DPS_BANCA.sql   2.3 ACS_DPS..."/>
    <m/>
    <x v="0"/>
    <m/>
    <s v="https://svn.bciseguros.cl/svn/Repositorio_Principal/BCI/ACSELX/V6.0/branches/V6.0/Acselx/Acsel_6i/BasedeDatos"/>
    <m/>
    <m/>
    <d v="2020-12-09T16:46:56"/>
    <d v="2020-12-10T17:11:14"/>
    <d v="2020-12-17T14:17:09"/>
    <m/>
    <m/>
    <d v="1899-12-31T00:24:00"/>
    <x v="0"/>
    <s v="24:24"/>
    <n v="-44182.595243055555"/>
    <s v="Normal"/>
    <s v="PASADO A QA"/>
    <x v="5"/>
    <x v="9"/>
    <x v="2"/>
    <x v="0"/>
  </r>
  <r>
    <x v="3"/>
    <x v="137"/>
    <s v="Implementar Proceso de Rehabilitaci&amp;amp;amp;oacute;n Manual de Certificados L&amp;amp;amp;iacute;der"/>
    <x v="33"/>
    <n v="5746"/>
    <x v="1"/>
    <x v="3"/>
    <s v="BCI"/>
    <x v="0"/>
    <s v="MARIA ELENA SORIANO"/>
    <s v="SVN: 62193 1.- Respaldar Programa Fuente Mantcert.fmb Copiar los componentes  Mantcert.fmb y  Mantcert.fmx al destino 2.- Esquema : ADMENS 2.1. Respaldar ENS_PKG_VALIDACIONES_VIDA.pck 2.2. ejecutar ALTER_TABLE_ENS_INF_EXCLUSIONES_X_EDAD.sql ( no consi..."/>
    <m/>
    <x v="0"/>
    <m/>
    <s v="https://svn.bciseguros.cl/svn/Repositorio_Principal/BCI/ACSELX/V6.0/branches/V6.0/Acselx/Acsel_6i"/>
    <m/>
    <m/>
    <d v="2020-12-09T17:17:55"/>
    <d v="2020-12-10T15:59:35"/>
    <d v="2020-12-15T10:31:53"/>
    <m/>
    <m/>
    <d v="1899-12-30T22:41:00"/>
    <x v="0"/>
    <s v="22:41"/>
    <n v="-44180.438807870371"/>
    <s v="Normal"/>
    <s v="PASADO A QA"/>
    <x v="5"/>
    <x v="6"/>
    <x v="2"/>
    <x v="0"/>
  </r>
  <r>
    <x v="3"/>
    <x v="222"/>
    <s v="Siniestros (IM)"/>
    <x v="13"/>
    <n v="5753"/>
    <x v="0"/>
    <x v="1"/>
    <s v="ZENIT"/>
    <x v="0"/>
    <s v="CARLA IQUIRA"/>
    <s v="."/>
    <m/>
    <x v="0"/>
    <m/>
    <m/>
    <m/>
    <m/>
    <d v="2020-12-10T11:41:23"/>
    <d v="2020-12-10T12:10:55"/>
    <m/>
    <m/>
    <m/>
    <d v="1899-12-30T00:29:00"/>
    <x v="3"/>
    <s v="0:29"/>
    <d v="1899-12-30T00:00:00"/>
    <s v="Normal"/>
    <s v="PASADO A QA"/>
    <x v="3"/>
    <x v="3"/>
    <x v="1"/>
    <x v="0"/>
  </r>
  <r>
    <x v="3"/>
    <x v="223"/>
    <s v="Siniestros (IM)"/>
    <x v="13"/>
    <n v="5755"/>
    <x v="0"/>
    <x v="1"/>
    <s v="BCI"/>
    <x v="0"/>
    <s v="CARLA IQUIRA"/>
    <s v="."/>
    <m/>
    <x v="0"/>
    <m/>
    <m/>
    <m/>
    <m/>
    <d v="2020-12-10T11:46:57"/>
    <d v="2020-12-10T12:09:25"/>
    <m/>
    <m/>
    <m/>
    <d v="1899-12-30T00:22:00"/>
    <x v="3"/>
    <s v="0:22"/>
    <d v="1899-12-30T00:00:00"/>
    <s v="Normal"/>
    <s v="PASADO A QA"/>
    <x v="3"/>
    <x v="3"/>
    <x v="0"/>
    <x v="0"/>
  </r>
  <r>
    <x v="3"/>
    <x v="116"/>
    <s v="Centralizaci&amp;amp;amp;amp;amp;oacute;n de Reprogramaciones"/>
    <x v="4"/>
    <n v="5752"/>
    <x v="0"/>
    <x v="1"/>
    <s v="BCI"/>
    <x v="0"/>
    <s v="PRISCILLA FUENTEALBA"/>
    <s v="favor confirmar al 9 9955 2004  o correo   externo.cristian.alarcon@bciseguros.com Cristian Alarcón gracias"/>
    <m/>
    <x v="0"/>
    <m/>
    <m/>
    <m/>
    <m/>
    <d v="2020-12-10T11:07:56"/>
    <d v="2020-12-10T12:08:13"/>
    <m/>
    <m/>
    <m/>
    <d v="1899-12-30T01:00:00"/>
    <x v="3"/>
    <s v="1:0"/>
    <d v="1899-12-30T00:00:00"/>
    <s v="Normal"/>
    <s v="PASADO A QA"/>
    <x v="3"/>
    <x v="3"/>
    <x v="0"/>
    <x v="0"/>
  </r>
  <r>
    <x v="3"/>
    <x v="176"/>
    <s v="ENDOSO WEB"/>
    <x v="12"/>
    <n v="5750"/>
    <x v="0"/>
    <x v="1"/>
    <s v="BCI"/>
    <x v="2"/>
    <s v="CARLA IQUIRA"/>
    <s v="copiar objetos de un ambiente a otro si existe reemplazar"/>
    <m/>
    <x v="0"/>
    <m/>
    <m/>
    <m/>
    <m/>
    <d v="2020-12-10T10:52:04"/>
    <d v="2020-12-10T12:06:48"/>
    <m/>
    <m/>
    <m/>
    <d v="1899-12-30T01:14:00"/>
    <x v="3"/>
    <s v="1:14"/>
    <d v="1899-12-30T00:00:00"/>
    <s v="Normal"/>
    <s v="PASADO A QA"/>
    <x v="3"/>
    <x v="0"/>
    <x v="0"/>
    <x v="0"/>
  </r>
  <r>
    <x v="3"/>
    <x v="224"/>
    <s v="https://www.link.cl/"/>
    <x v="30"/>
    <n v="5751"/>
    <x v="1"/>
    <x v="6"/>
    <s v="BCI"/>
    <x v="0"/>
    <s v="DIANA PACHECO"/>
    <s v="Este es un repaso de la solicitud N 5527 1.Respaldar sitio actual 2.En la raíz del sitio reemplazar (copiar y sobre escribir) contenido de la carpeta &amp;quot;raiz /wp-content &amp;quot;  con el contenido de la carpeta del mismo nombre ubicada en la ruta SVN:..."/>
    <m/>
    <x v="0"/>
    <m/>
    <s v="https://svn.bciseguros.cl/svn/Repositorio_Principal/BCI/WORDPRESS/Link/branches/V1.5"/>
    <m/>
    <m/>
    <d v="2020-12-10T10:56:47"/>
    <d v="2020-12-10T11:40:14"/>
    <d v="2020-12-10T13:03:55"/>
    <m/>
    <m/>
    <d v="1899-12-30T00:43:00"/>
    <x v="3"/>
    <s v="0:43"/>
    <n v="-44175.544386574074"/>
    <s v="Normal"/>
    <s v="PASADO A QA"/>
    <x v="8"/>
    <x v="8"/>
    <x v="0"/>
    <x v="0"/>
  </r>
  <r>
    <x v="3"/>
    <x v="225"/>
    <s v="Ingreso caratulas"/>
    <x v="3"/>
    <n v="5749"/>
    <x v="1"/>
    <x v="1"/>
    <s v="BCI"/>
    <x v="0"/>
    <s v="JULIAN QUINTAS"/>
    <s v="Pasar los objetos indicados desde biblioteca UGDSMMJ0 en ELKAN hacia biblioteca LEUGSIO en AS/400 QA Concorde (BCI Generales)"/>
    <m/>
    <x v="0"/>
    <m/>
    <m/>
    <m/>
    <m/>
    <d v="2020-12-09T19:33:37"/>
    <d v="2020-12-10T08:39:40"/>
    <d v="2020-12-17T10:33:17"/>
    <m/>
    <m/>
    <d v="1899-12-30T13:06:00"/>
    <x v="0"/>
    <s v="13:6"/>
    <n v="-44182.439780092594"/>
    <s v="Normal"/>
    <s v="PASADO A QA"/>
    <x v="3"/>
    <x v="3"/>
    <x v="0"/>
    <x v="0"/>
  </r>
  <r>
    <x v="3"/>
    <x v="226"/>
    <s v="endoso masivo cambio corredor/comision"/>
    <x v="13"/>
    <n v="5748"/>
    <x v="1"/>
    <x v="1"/>
    <s v="BCI"/>
    <x v="0"/>
    <s v="ALEXIA REYES"/>
    <s v="."/>
    <m/>
    <x v="0"/>
    <m/>
    <m/>
    <m/>
    <m/>
    <d v="2020-12-09T17:47:03"/>
    <d v="2020-12-09T17:58:42"/>
    <d v="2020-12-10T18:41:11"/>
    <m/>
    <m/>
    <d v="1899-12-30T00:11:00"/>
    <x v="0"/>
    <s v="0:11"/>
    <n v="-44175.778599537036"/>
    <s v="Normal"/>
    <s v="PASADO A QA"/>
    <x v="3"/>
    <x v="3"/>
    <x v="0"/>
    <x v="0"/>
  </r>
  <r>
    <x v="3"/>
    <x v="227"/>
    <s v="Control recepcion corredores no vigentes"/>
    <x v="3"/>
    <n v="5744"/>
    <x v="1"/>
    <x v="1"/>
    <s v="BCI"/>
    <x v="0"/>
    <s v="JULIAN QUINTAS"/>
    <s v="Pasar los objetos indicados desde biblioteca UGDSMMJ0 en ELKAN hacia biblioteca LEUGSIO en AS/400 QA Concorde (BCI Generales)"/>
    <m/>
    <x v="37"/>
    <m/>
    <m/>
    <m/>
    <m/>
    <d v="2020-12-09T15:42:05"/>
    <d v="2020-12-09T17:08:11"/>
    <d v="2020-12-24T14:14:29"/>
    <m/>
    <m/>
    <d v="1899-12-30T01:26:00"/>
    <x v="0"/>
    <s v="1:26"/>
    <n v="-44189.593391203707"/>
    <s v="Normal"/>
    <s v="PASADO A QA"/>
    <x v="3"/>
    <x v="3"/>
    <x v="0"/>
    <x v="0"/>
  </r>
  <r>
    <x v="3"/>
    <x v="228"/>
    <s v="Encuestainterna"/>
    <x v="32"/>
    <n v="5742"/>
    <x v="1"/>
    <x v="0"/>
    <s v="BCI"/>
    <x v="5"/>
    <s v="PAULINA GOMEZ"/>
    <s v="1-  Ejecutar el siguiente script en la base de datos Q04 en el esquema ADMEPOM: Script/Limpia_Encuestas.sql 2- En el archivo web.config dejar el parámetro de la siguiente forma: &amp;lt;add key=&amp;quot;LimiteServicio&amp;quot; value=&amp;quot;132&amp;quot;/&amp;gt; 3- En e..."/>
    <m/>
    <x v="0"/>
    <m/>
    <s v="https://svn.bciseguros.cl/svn/Repositorio_Principal/BCI/IIS/WEB/Encuestainterna/branches/V1.3.6"/>
    <m/>
    <m/>
    <d v="2020-12-09T13:01:20"/>
    <d v="2020-12-09T16:42:41"/>
    <d v="2020-12-09T18:56:43"/>
    <m/>
    <m/>
    <d v="1899-12-30T03:41:00"/>
    <x v="0"/>
    <s v="3:41"/>
    <n v="-44174.789386574077"/>
    <s v="Urgencia"/>
    <s v="PASADO A QA"/>
    <x v="1"/>
    <x v="1"/>
    <x v="0"/>
    <x v="0"/>
  </r>
  <r>
    <x v="3"/>
    <x v="181"/>
    <s v="SINIESTRO - LIQUIDACIO"/>
    <x v="31"/>
    <n v="5873"/>
    <x v="2"/>
    <x v="1"/>
    <s v="BCI"/>
    <x v="0"/>
    <s v="ELIO DELLAN"/>
    <s v="Llevar de origen a destino"/>
    <s v="no"/>
    <x v="1"/>
    <s v="NO"/>
    <m/>
    <m/>
    <m/>
    <d v="2020-12-24T10:33:23"/>
    <d v="2020-12-24T12:09:08"/>
    <m/>
    <m/>
    <m/>
    <d v="1899-12-30T01:35:00"/>
    <x v="3"/>
    <s v="1:35"/>
    <d v="1899-12-30T00:00:00"/>
    <s v="Normal"/>
    <s v="RECHAZADO"/>
    <x v="3"/>
    <x v="4"/>
    <x v="0"/>
    <x v="1"/>
  </r>
  <r>
    <x v="3"/>
    <x v="229"/>
    <s v="Incorporar el tipo de endoso al Libro de Producci&amp;amp;amp;amp;oacute;n"/>
    <x v="21"/>
    <n v="5738"/>
    <x v="1"/>
    <x v="3"/>
    <s v="BCI"/>
    <x v="5"/>
    <s v="MARIA ELENA SORIANO"/>
    <s v="VERSION # 62159.- 1.- RESPALDAR LOS SIGUIENTE COMPONENTES gplano10.fmb, gplano10.fmX,  PR_LIBPROD_AUDITOR.pck 3.- COPIAR VERSION # 62109 A RUTA DE Q:\AcselX\Acsel_6i\Bin gplano10.fmX 4.- COMPILAR EN P01QA.ACSEL EL PACKAGE PR_LIBPROD_AUDITOR.pck 5.- ..."/>
    <m/>
    <x v="0"/>
    <m/>
    <s v="https://svn.bciseguros.cl/svn/Repositorio_Principal/BCI/ACSELX/V6.0/branches/V6.0/Acselx/Acsel_6i/BasedeDatos"/>
    <m/>
    <m/>
    <d v="2020-12-09T11:03:32"/>
    <d v="2020-12-09T16:24:18"/>
    <d v="2020-12-09T16:59:59"/>
    <m/>
    <m/>
    <d v="1899-12-30T05:20:00"/>
    <x v="0"/>
    <s v="5:20"/>
    <n v="-44174.708321759259"/>
    <s v="Urgencia"/>
    <s v="PASADO A QA"/>
    <x v="5"/>
    <x v="6"/>
    <x v="2"/>
    <x v="0"/>
  </r>
  <r>
    <x v="3"/>
    <x v="230"/>
    <s v="ApiControlAcceso"/>
    <x v="1"/>
    <n v="5729"/>
    <x v="1"/>
    <x v="0"/>
    <s v="BCI"/>
    <x v="0"/>
    <s v="DIANA PACHECO"/>
    <s v="Tiene instrucciones a Base de Datos? Si Instrucciones BD: Base de datos: SID: Q11 Esquema: ADMPERFILES - Ejecutar scripts, enumerados en orden de ejecución favor iniciar desde el numero 3 en adelante, ubicados en la ruta SVN: &amp;quot;~/Scripts/2.6/Act..."/>
    <m/>
    <x v="0"/>
    <m/>
    <s v="https://svn.bciseguros.cl/svn/Repositorio_Principal/BCI/IIS/WS/ApiControlAcceso/branches/LineaDesarrollo"/>
    <m/>
    <m/>
    <d v="2020-12-07T12:35:07"/>
    <d v="2020-12-09T16:17:41"/>
    <d v="2020-12-10T10:48:15"/>
    <m/>
    <m/>
    <d v="1900-01-01T03:42:00"/>
    <x v="2"/>
    <s v="51:42"/>
    <n v="-44175.450173611112"/>
    <s v="Normal"/>
    <s v="PASADO A QA"/>
    <x v="1"/>
    <x v="1"/>
    <x v="0"/>
    <x v="0"/>
  </r>
  <r>
    <x v="0"/>
    <x v="231"/>
    <s v="Reaction web"/>
    <x v="26"/>
    <n v="6313"/>
    <x v="2"/>
    <x v="6"/>
    <s v="BCI"/>
    <x v="4"/>
    <s v="RICARDO PAZ"/>
    <s v="\Documentos http://reaction.qa.bciseguros.cl/"/>
    <s v="\Documentos Entiendo que esto esta en la Q14"/>
    <x v="4"/>
    <s v="NO"/>
    <s v="https://svn.bciseguros.cl/svn/Repositorio_Principal/BCI/IIS/WEB/ReAction/branches/V2.2"/>
    <m/>
    <m/>
    <d v="2021-02-22T13:27:09"/>
    <d v="2021-02-22T14:20:21"/>
    <m/>
    <m/>
    <m/>
    <d v="1899-12-30T00:53:00"/>
    <x v="2"/>
    <s v="0:53"/>
    <d v="1899-12-30T00:00:00"/>
    <s v="Normal"/>
    <s v="RECHAZADO"/>
    <x v="6"/>
    <x v="5"/>
    <x v="0"/>
    <x v="1"/>
  </r>
  <r>
    <x v="3"/>
    <x v="64"/>
    <s v="Generacion polizas actualizadas"/>
    <x v="13"/>
    <n v="5743"/>
    <x v="1"/>
    <x v="1"/>
    <s v="BCI"/>
    <x v="7"/>
    <s v="LUIS SILVA"/>
    <s v="."/>
    <m/>
    <x v="0"/>
    <m/>
    <m/>
    <m/>
    <m/>
    <d v="2020-12-09T14:42:35"/>
    <d v="2020-12-09T14:54:55"/>
    <d v="2020-12-09T15:09:00"/>
    <m/>
    <m/>
    <d v="1899-12-30T00:12:00"/>
    <x v="0"/>
    <s v="0:12"/>
    <n v="-44174.631249999999"/>
    <s v="Normal"/>
    <s v="PASADO A QA"/>
    <x v="3"/>
    <x v="3"/>
    <x v="0"/>
    <x v="0"/>
  </r>
  <r>
    <x v="3"/>
    <x v="198"/>
    <s v="Generaci&amp;oacute;n y env&amp;iacute;o autom&amp;aacute;tico de Cartas_ V2"/>
    <x v="33"/>
    <n v="5741"/>
    <x v="0"/>
    <x v="3"/>
    <s v="BCI"/>
    <x v="0"/>
    <s v="MARIA ELENA SORIANO"/>
    <s v="SVN: 62172 esquema ACSELX 1.- Respaldar Programa Fuente imp001.fmb Copiar los componentes  imp001.fmb y  imp001.fmx al destino 2.- En caso de Rollback restaurar programa respaldo imp001.fmb"/>
    <m/>
    <x v="0"/>
    <m/>
    <s v="https://svn.bciseguros.cl/svn/Repositorio_Principal/BCI/ACSELX/V6.0/branches/V6.0/Acselx/Acsel_6i"/>
    <m/>
    <m/>
    <d v="2020-12-09T12:52:41"/>
    <d v="2020-12-09T14:52:30"/>
    <m/>
    <m/>
    <m/>
    <d v="1899-12-30T01:59:00"/>
    <x v="0"/>
    <s v="1:59"/>
    <d v="1899-12-30T00:00:00"/>
    <s v="Normal"/>
    <s v="PASADO A QA"/>
    <x v="5"/>
    <x v="6"/>
    <x v="2"/>
    <x v="0"/>
  </r>
  <r>
    <x v="3"/>
    <x v="171"/>
    <s v="FIN700"/>
    <x v="26"/>
    <n v="5740"/>
    <x v="0"/>
    <x v="6"/>
    <s v="BCI"/>
    <x v="0"/>
    <s v="LUIS GONZALEZ"/>
    <s v="Según documento adjunto: https://svn.bciseguros.cl/svn/Repositorio_Principal/INFRAESTRUCTURA_TI/FIN700/branches/V1.55/Documentos"/>
    <m/>
    <x v="0"/>
    <m/>
    <s v="https://svn.bciseguros.cl/svn/Repositorio_Principal/INFRAESTRUCTURA_TI/FIN700/branches/V1.55"/>
    <m/>
    <m/>
    <d v="2020-12-09T12:47:09"/>
    <d v="2020-12-09T14:48:53"/>
    <m/>
    <m/>
    <m/>
    <d v="1899-12-30T02:01:00"/>
    <x v="0"/>
    <s v="2:1"/>
    <d v="1899-12-30T00:00:00"/>
    <s v="Normal"/>
    <s v="PASADO A QA"/>
    <x v="6"/>
    <x v="5"/>
    <x v="0"/>
    <x v="0"/>
  </r>
  <r>
    <x v="3"/>
    <x v="232"/>
    <s v="MisSegurosEmpresa"/>
    <x v="11"/>
    <n v="5739"/>
    <x v="1"/>
    <x v="0"/>
    <s v="BCI"/>
    <x v="0"/>
    <s v="VERONICA QUERALES"/>
    <s v="Sólo ejecutar paso 3 en esta etapa: 1-Crear sitio missegurosempresa.qa.bciseguros.cl/  Nombre Aplicación         --&amp;gt; https://missegurosempresa.qa.bciseguros.cl/ 2.            Tipo Aplicación                --&amp;gt; Sitio Web 3.            Descripció..."/>
    <m/>
    <x v="0"/>
    <m/>
    <s v="https://svn.bciseguros.cl/svn/Repositorio_Principal/BCI/IIS/WEB/MisSegurosBanca/branches/V3.1/Release"/>
    <m/>
    <m/>
    <d v="2020-12-09T11:33:31"/>
    <d v="2020-12-09T13:37:59"/>
    <d v="2020-12-21T20:37:48"/>
    <m/>
    <m/>
    <d v="1899-12-30T02:04:00"/>
    <x v="0"/>
    <s v="2:4"/>
    <n v="-44186.859583333331"/>
    <s v="Normal"/>
    <s v="PASADO A QA"/>
    <x v="7"/>
    <x v="6"/>
    <x v="0"/>
    <x v="0"/>
  </r>
  <r>
    <x v="3"/>
    <x v="218"/>
    <s v="ApiOfVirtual"/>
    <x v="1"/>
    <n v="5720"/>
    <x v="1"/>
    <x v="0"/>
    <s v="BCI"/>
    <x v="0"/>
    <s v="DIANA PACHECO"/>
    <s v="Tiene instrucciones a Base de Datos? Si Base de datos: Q02 - ADMOFVIR - Ejecutar Scripts en el orden en que se encuentran enumerados en la ruta: &amp;quot;~Script/V3.5/Actualizacion/ADMOFVIR&amp;quot; [EN QA SOLO EJECUTAR EL SCRIPT 1) Indices.sql] - Caso de e..."/>
    <m/>
    <x v="0"/>
    <m/>
    <s v="https://svn.bciseguros.cl/svn/integracion_continua/BCI/API/ApiOfVirtual/branches/Linea Desarrollo/Fuentes"/>
    <m/>
    <m/>
    <d v="2020-12-04T12:41:12"/>
    <d v="2020-12-09T10:15:41"/>
    <d v="2020-12-10T10:44:09"/>
    <m/>
    <m/>
    <d v="1900-01-03T21:34:00"/>
    <x v="4"/>
    <s v="117:34"/>
    <n v="-44175.447326388887"/>
    <s v="Normal"/>
    <s v="PASADO A QA"/>
    <x v="1"/>
    <x v="1"/>
    <x v="0"/>
    <x v="0"/>
  </r>
  <r>
    <x v="3"/>
    <x v="11"/>
    <s v="Avisos WEB; Generacion de Avisos .TXT"/>
    <x v="8"/>
    <n v="5736"/>
    <x v="0"/>
    <x v="1"/>
    <s v="ZENIT"/>
    <x v="0"/>
    <s v="MAURO SALAZAR C"/>
    <s v="1.- Copiar objetos de origen a destino. 2.- Copiar objetos en las bibliotecas indicadas."/>
    <m/>
    <x v="0"/>
    <m/>
    <m/>
    <m/>
    <m/>
    <d v="2020-12-09T08:59:58"/>
    <d v="2020-12-09T09:52:15"/>
    <m/>
    <m/>
    <m/>
    <d v="1899-12-30T00:52:00"/>
    <x v="0"/>
    <s v="0:52"/>
    <d v="1899-12-30T00:00:00"/>
    <s v="Normal"/>
    <s v="PASADO A QA"/>
    <x v="3"/>
    <x v="5"/>
    <x v="1"/>
    <x v="0"/>
  </r>
  <r>
    <x v="3"/>
    <x v="233"/>
    <s v="ApiCobMedPago"/>
    <x v="34"/>
    <n v="5734"/>
    <x v="1"/>
    <x v="0"/>
    <s v="BCI"/>
    <x v="1"/>
    <s v="JUAN PABLO VARGAS ORTIZ"/>
    <s v="Instrucciones de Instalación Release/Componentes 1. Realizar un respaldo de la publicación 2. Eliminar el contenido actual a excepción del archivo web.config y log4net.config 3. Copiar todo Release del SVN al destino ( a excepción del archivo web.c..."/>
    <m/>
    <x v="0"/>
    <m/>
    <s v="https://svn.bciseguros.cl/svn/Repositorio_Principal/BCI/IIS/WS/ApiCobMedPago/branches/V2.9"/>
    <m/>
    <m/>
    <d v="2020-12-07T18:44:10"/>
    <d v="2020-12-09T09:40:39"/>
    <d v="2020-12-10T19:01:02"/>
    <m/>
    <m/>
    <d v="1899-12-31T14:56:00"/>
    <x v="2"/>
    <s v="38:56"/>
    <n v="-44175.792384259257"/>
    <s v="Incidente"/>
    <s v="PASADO A QA"/>
    <x v="8"/>
    <x v="8"/>
    <x v="0"/>
    <x v="0"/>
  </r>
  <r>
    <x v="3"/>
    <x v="11"/>
    <s v="Avisos WEB; Generacion de Avisos .TXT"/>
    <x v="8"/>
    <n v="5733"/>
    <x v="0"/>
    <x v="1"/>
    <s v="ZENIT"/>
    <x v="0"/>
    <s v="MAURO SALAZAR C"/>
    <s v="1.- Copiar objetos de origen a destino. 2.- Copiar objetos en las bibliotecas indicadas."/>
    <m/>
    <x v="0"/>
    <m/>
    <m/>
    <m/>
    <m/>
    <d v="2020-12-07T16:50:18"/>
    <d v="2020-12-07T17:04:53"/>
    <m/>
    <m/>
    <m/>
    <d v="1899-12-30T00:14:00"/>
    <x v="2"/>
    <s v="0:14"/>
    <d v="1899-12-30T00:00:00"/>
    <s v="Normal"/>
    <s v="PASADO A QA"/>
    <x v="3"/>
    <x v="5"/>
    <x v="1"/>
    <x v="0"/>
  </r>
  <r>
    <x v="3"/>
    <x v="11"/>
    <s v="Avisos WEB; Generacion de Avisos .TXT"/>
    <x v="8"/>
    <n v="5730"/>
    <x v="0"/>
    <x v="1"/>
    <s v="ZENIT"/>
    <x v="0"/>
    <s v="MAURO SALAZAR C"/>
    <s v="1.- Copiar objetos de origen a destino. 2.- Copiar objetos en las bibliotecas indicadas."/>
    <m/>
    <x v="0"/>
    <m/>
    <m/>
    <m/>
    <m/>
    <d v="2020-12-07T13:48:54"/>
    <d v="2020-12-07T16:47:26"/>
    <m/>
    <m/>
    <m/>
    <d v="1899-12-30T02:58:00"/>
    <x v="2"/>
    <s v="2:58"/>
    <d v="1899-12-30T00:00:00"/>
    <s v="Normal"/>
    <s v="PASADO A QA"/>
    <x v="3"/>
    <x v="5"/>
    <x v="1"/>
    <x v="0"/>
  </r>
  <r>
    <x v="3"/>
    <x v="64"/>
    <s v="Generacion polizas actualizadas"/>
    <x v="13"/>
    <n v="5732"/>
    <x v="0"/>
    <x v="1"/>
    <s v="BCI"/>
    <x v="7"/>
    <s v="LUIS SILVA"/>
    <s v="."/>
    <m/>
    <x v="0"/>
    <m/>
    <m/>
    <m/>
    <m/>
    <d v="2020-12-07T16:18:51"/>
    <d v="2020-12-07T16:21:44"/>
    <m/>
    <m/>
    <m/>
    <d v="1899-12-30T00:02:00"/>
    <x v="2"/>
    <s v="0:2"/>
    <d v="1899-12-30T00:00:00"/>
    <s v="Normal"/>
    <s v="PASADO A QA"/>
    <x v="3"/>
    <x v="3"/>
    <x v="0"/>
    <x v="0"/>
  </r>
  <r>
    <x v="3"/>
    <x v="139"/>
    <s v="wsIntegracionSins"/>
    <x v="0"/>
    <n v="5891"/>
    <x v="2"/>
    <x v="0"/>
    <s v="BCI"/>
    <x v="0"/>
    <s v="DANIELA ASTORGA"/>
    <s v="Respaldar version en destino Copiar carpeta bin de origen a destino En caso de error volver a version respaldada"/>
    <m/>
    <x v="1"/>
    <s v="NO"/>
    <s v="https://svn.bciseguros.cl/svn/Repositorio_Principal/BCI/IIS/WS/wsIntegracionSins/branches/V3.8/"/>
    <m/>
    <m/>
    <d v="2020-12-28T18:42:34"/>
    <d v="2020-12-29T09:02:01"/>
    <m/>
    <m/>
    <m/>
    <d v="1899-12-30T14:19:00"/>
    <x v="2"/>
    <s v="14:19"/>
    <d v="1899-12-30T00:00:00"/>
    <s v="Normal"/>
    <s v="RECHAZADO"/>
    <x v="0"/>
    <x v="0"/>
    <x v="0"/>
    <x v="0"/>
  </r>
  <r>
    <x v="3"/>
    <x v="48"/>
    <s v="WsAuto3P"/>
    <x v="19"/>
    <n v="5724"/>
    <x v="0"/>
    <x v="0"/>
    <s v="BCI"/>
    <x v="0"/>
    <s v="MARIA JOSE MUNOZ"/>
    <s v="INSTRUCCIONES BD Seguir los siguientes pasos: En instancia Q04 y esquema ADMLIMO 1) desde la carpeta script ubicada en svn :     ejecutar script &amp;quot;reemplazar_sps_solo_qa.sql&amp;quot;     ejecutar script &amp;quot;synonym_grant_solo_qa.sql&amp;quot; 2) en ca..."/>
    <m/>
    <x v="0"/>
    <m/>
    <s v="https://svn.bciseguros.cl/svn/Repositorio_Principal/BCI/IIS/WS/wsauto3p/branches/V1.0"/>
    <m/>
    <m/>
    <d v="2020-12-04T14:41:02"/>
    <d v="2020-12-07T13:02:09"/>
    <m/>
    <m/>
    <m/>
    <d v="1900-01-01T22:21:00"/>
    <x v="4"/>
    <s v="70:21"/>
    <d v="1899-12-30T00:00:00"/>
    <s v="Normal"/>
    <s v="PASADO A QA"/>
    <x v="0"/>
    <x v="0"/>
    <x v="0"/>
    <x v="0"/>
  </r>
  <r>
    <x v="3"/>
    <x v="223"/>
    <s v="siniestros (IM)"/>
    <x v="13"/>
    <n v="5728"/>
    <x v="0"/>
    <x v="1"/>
    <s v="BCI"/>
    <x v="0"/>
    <s v="CARLA IQUIRA"/>
    <s v="."/>
    <m/>
    <x v="0"/>
    <m/>
    <m/>
    <m/>
    <m/>
    <d v="2020-12-07T10:52:03"/>
    <d v="2020-12-07T11:05:35"/>
    <m/>
    <m/>
    <m/>
    <d v="1899-12-30T00:13:00"/>
    <x v="2"/>
    <s v="0:13"/>
    <d v="1899-12-30T00:00:00"/>
    <s v="Normal"/>
    <s v="PASADO A QA"/>
    <x v="3"/>
    <x v="3"/>
    <x v="0"/>
    <x v="0"/>
  </r>
  <r>
    <x v="3"/>
    <x v="222"/>
    <s v="Siniestro (IM)"/>
    <x v="13"/>
    <n v="5727"/>
    <x v="0"/>
    <x v="1"/>
    <s v="ZENIT"/>
    <x v="0"/>
    <s v="CARLA IQUIRA"/>
    <s v="..."/>
    <m/>
    <x v="0"/>
    <m/>
    <m/>
    <m/>
    <m/>
    <d v="2020-12-07T10:52:51"/>
    <d v="2020-12-07T11:04:21"/>
    <m/>
    <m/>
    <m/>
    <d v="1899-12-30T00:11:00"/>
    <x v="2"/>
    <s v="0:11"/>
    <d v="1899-12-30T00:00:00"/>
    <s v="Normal"/>
    <s v="PASADO A QA"/>
    <x v="3"/>
    <x v="3"/>
    <x v="1"/>
    <x v="0"/>
  </r>
  <r>
    <x v="3"/>
    <x v="234"/>
    <s v="cotizadorSeguroVida"/>
    <x v="6"/>
    <n v="5726"/>
    <x v="0"/>
    <x v="0"/>
    <s v="BCI"/>
    <x v="0"/>
    <s v="FELIPE ARANCIBIA"/>
    <s v="####REPASO QA, SOLO EJECUTAR PASO 4 (INSTRUCCION 4) ##### --------------------------------------------------------------------------------------------------- 0.- Ejecutar script en base Q11 esquema ADMACPE https://svn.bciseguros.cl/svn/Repositorio_Princ..."/>
    <m/>
    <x v="39"/>
    <m/>
    <s v="https://svn.bciseguros.cl/svn/Repositorio_Principal/BCI/IIS/WEB/cotizadorSeguroVida/branches/V2.5.3/Release"/>
    <m/>
    <m/>
    <d v="2020-12-04T15:21:05"/>
    <d v="2020-12-07T09:47:06"/>
    <m/>
    <m/>
    <m/>
    <d v="1900-01-01T18:26:00"/>
    <x v="4"/>
    <s v="66:26"/>
    <d v="1899-12-30T00:00:00"/>
    <s v="Normal"/>
    <s v="PASADO A QA"/>
    <x v="2"/>
    <x v="2"/>
    <x v="0"/>
    <x v="0"/>
  </r>
  <r>
    <x v="3"/>
    <x v="229"/>
    <s v="Incorporar el tipo de endoso al Libro de Producci&amp;amp;oacute;n"/>
    <x v="21"/>
    <n v="5725"/>
    <x v="0"/>
    <x v="3"/>
    <s v="BCI"/>
    <x v="5"/>
    <s v="MARIA ELENA SORIANO"/>
    <s v="VERSION # 62109.- 1.- RESPALDAR LOS SIGUIENTE COMPONENTES gplano10.fmb, gplano10.fmX,  PR_LIBPROD_AUDITOR.pck 3.- COPIAR VERSION # 62109 A RUTA DE Q:\AcselX\Acsel_6i\Bin gplano10.fmX 4.- COMPILAR EN P01QA.ACSEL EL PACKAGE PR_LIBPROD_AUDITOR.pck 5.- ..."/>
    <m/>
    <x v="0"/>
    <m/>
    <s v="https://svn.bciseguros.cl/svn/Repositorio_Principal/BCI/ACSELX/V6.0/branches/V6.0/Acselx/Acsel_6i/BasedeDatos"/>
    <m/>
    <m/>
    <d v="2020-12-04T15:22:55"/>
    <d v="2020-12-07T09:39:45"/>
    <m/>
    <m/>
    <m/>
    <d v="1900-01-01T18:16:00"/>
    <x v="4"/>
    <s v="66:16"/>
    <d v="1899-12-30T00:00:00"/>
    <s v="Urgencia"/>
    <s v="PASADO A QA"/>
    <x v="5"/>
    <x v="6"/>
    <x v="2"/>
    <x v="0"/>
  </r>
  <r>
    <x v="3"/>
    <x v="218"/>
    <s v="OficinaVirtual"/>
    <x v="1"/>
    <n v="5721"/>
    <x v="1"/>
    <x v="0"/>
    <s v="BCI"/>
    <x v="0"/>
    <s v="DIANA PACHECO"/>
    <s v="[NO EJECUTAR INSTRUCCIONES EN QA, SOLUCION ES CARGADA POR INTEGRACION CONTINUA UTILIZANDO JENKINS] Instrucciones Relase/Componentes 1) Respaldar sitio actual 2) Copiar de origen a destino omitir web.confing y properties.config * RollBack"/>
    <m/>
    <x v="0"/>
    <m/>
    <s v="https://svn.bciseguros.cl/svn/integracion_continua/BCI/WEB/OficinaVirtual/branches/Linea Desarrollo"/>
    <m/>
    <m/>
    <d v="2020-12-04T12:47:10"/>
    <d v="2020-12-07T09:31:15"/>
    <d v="2020-12-10T10:46:05"/>
    <m/>
    <m/>
    <d v="1900-01-01T20:44:00"/>
    <x v="4"/>
    <s v="68:44"/>
    <n v="-44175.44866898148"/>
    <s v="Normal"/>
    <s v="PASADO A QA"/>
    <x v="1"/>
    <x v="1"/>
    <x v="0"/>
    <x v="0"/>
  </r>
  <r>
    <x v="3"/>
    <x v="235"/>
    <s v="ContactenosCorredores"/>
    <x v="11"/>
    <n v="5691"/>
    <x v="1"/>
    <x v="0"/>
    <s v="BCI"/>
    <x v="0"/>
    <s v="SUSANA TELLO"/>
    <s v="1-Respaldar sitio actual 2-Ejecutar en la BD ADMCONTACTO de la P11 de QA (En Desa es d11) Ruta: https://svn.bciseguros.cl/svn/Repositorio_Principal/BCI/IIS/WEB/ContactenosCorredores/branches/V1.0.9/Scripts Ejecutar bajo el siguiente orden: Alter CORR_SO..."/>
    <m/>
    <x v="0"/>
    <m/>
    <s v="https://svn.bciseguros.cl/svn/Repositorio_Principal/BCI/IIS/WEB/ContactenosCorredores/branches/V1.0.9/Release/SitioClienteCorr"/>
    <m/>
    <m/>
    <d v="2020-12-02T15:02:36"/>
    <d v="2020-12-07T09:17:00"/>
    <d v="2020-12-09T15:42:21"/>
    <m/>
    <m/>
    <d v="1900-01-03T18:14:00"/>
    <x v="0"/>
    <s v="114:14"/>
    <n v="-44174.654409722221"/>
    <s v="Normal"/>
    <s v="PASADO A QA"/>
    <x v="7"/>
    <x v="6"/>
    <x v="0"/>
    <x v="0"/>
  </r>
  <r>
    <x v="3"/>
    <x v="236"/>
    <s v="DWH Diario Producci&amp;oacute;n"/>
    <x v="31"/>
    <n v="5690"/>
    <x v="1"/>
    <x v="1"/>
    <s v="BCI"/>
    <x v="5"/>
    <s v="MARIANO CASTILLO"/>
    <s v="Llevar de Origen a Destino"/>
    <m/>
    <x v="0"/>
    <m/>
    <m/>
    <m/>
    <m/>
    <d v="2020-12-02T13:09:01"/>
    <d v="2020-12-07T09:05:35"/>
    <d v="2020-12-07T15:25:54"/>
    <m/>
    <m/>
    <d v="1900-01-03T19:56:00"/>
    <x v="0"/>
    <s v="115:56"/>
    <n v="-44172.64298611111"/>
    <s v="Urgencia"/>
    <s v="PASADO A QA"/>
    <x v="3"/>
    <x v="4"/>
    <x v="0"/>
    <x v="0"/>
  </r>
  <r>
    <x v="3"/>
    <x v="232"/>
    <s v="MisSegurosEmpresa"/>
    <x v="11"/>
    <n v="5634"/>
    <x v="0"/>
    <x v="0"/>
    <s v="BCI"/>
    <x v="0"/>
    <s v="VERONICA QUERALES"/>
    <s v="1-Crear sitio missegurosempresa.qa.bciseguros.cl/  Nombre Aplicación         --&amp;gt; https://missegurosempresa.qa.bciseguros.cl/ 2.            Tipo Aplicación                --&amp;gt; Sitio Web 3.            Descripción                     --&amp;gt; Sitio de..."/>
    <m/>
    <x v="42"/>
    <m/>
    <s v="https://svn.bciseguros.cl/svn/Repositorio_Principal/BCI/IIS/WEB/MisSegurosBanca/branches/V3.1/Release"/>
    <m/>
    <m/>
    <d v="2020-11-25T10:44:59"/>
    <d v="2020-12-07T08:59:02"/>
    <m/>
    <m/>
    <m/>
    <d v="1900-01-10T22:14:00"/>
    <x v="0"/>
    <s v="286:14"/>
    <d v="1899-12-30T00:00:00"/>
    <s v="Normal"/>
    <s v="PASADO A QA"/>
    <x v="7"/>
    <x v="6"/>
    <x v="0"/>
    <x v="0"/>
  </r>
  <r>
    <x v="3"/>
    <x v="237"/>
    <s v="FIN700"/>
    <x v="26"/>
    <n v="5660"/>
    <x v="0"/>
    <x v="6"/>
    <s v="BCI"/>
    <x v="0"/>
    <s v="LUIS CAMPOS"/>
    <s v="Según documento https://svn.bciseguros.cl/svn/Repositorio_Principal/INFRAESTRUCTURA_TI/FIN700/branches/V1.53/Documentos"/>
    <m/>
    <x v="0"/>
    <m/>
    <s v="https://svn.bciseguros.cl/svn/Repositorio_Principal/INFRAESTRUCTURA_TI/FIN700/branches/V1.53"/>
    <m/>
    <m/>
    <d v="2020-11-26T13:32:19"/>
    <d v="2020-12-07T08:44:09"/>
    <m/>
    <m/>
    <m/>
    <d v="1900-01-09T19:11:00"/>
    <x v="3"/>
    <s v="259:11"/>
    <d v="1899-12-30T00:00:00"/>
    <s v="Normal"/>
    <s v="PASADO A QA"/>
    <x v="6"/>
    <x v="5"/>
    <x v="0"/>
    <x v="0"/>
  </r>
  <r>
    <x v="3"/>
    <x v="238"/>
    <s v="dswvehiculo"/>
    <x v="42"/>
    <n v="5723"/>
    <x v="1"/>
    <x v="2"/>
    <s v="BCI"/>
    <x v="1"/>
    <s v="MARIA JOSE MUNOZ"/>
    <s v="- IIS Respaldar contenido de destino, borrar contenido de destino a excepción del web.config, copiar desde origen a destino a excepción del web.config.        Para Rollback volver atrás contenido respaldado."/>
    <m/>
    <x v="0"/>
    <m/>
    <s v="https://svn.bciseguros.cl/svn/Repositorio_Principal/BCI/IIS/WEB/DswVehiculo/branches/V1.33/"/>
    <m/>
    <m/>
    <d v="2020-12-04T13:13:34"/>
    <d v="2020-12-04T13:49:32"/>
    <d v="2020-12-07T11:08:19"/>
    <m/>
    <m/>
    <d v="1899-12-30T00:35:00"/>
    <x v="4"/>
    <s v="0:35"/>
    <n v="-44172.464108796295"/>
    <s v="Incidente"/>
    <s v="PASADO A QA"/>
    <x v="0"/>
    <x v="0"/>
    <x v="0"/>
    <x v="0"/>
  </r>
  <r>
    <x v="0"/>
    <x v="6"/>
    <s v="WSIntegracionGO.bciseguros.cl"/>
    <x v="6"/>
    <n v="6261"/>
    <x v="2"/>
    <x v="0"/>
    <s v="BCI"/>
    <x v="0"/>
    <s v="FELIPE ARANCIBIA"/>
    <s v="1.- Respaldar carpeta de destino 2.- Copiar desde origen a destino, no copiar web.config 3.- En archivo web.config confirmar conexiones apunten a Q11 (chequear usuarios, sid, port, host) 4.- Reciclar pool sitio. En caso de error, rollback es restaurar..."/>
    <s v="1_Tablas.SQL 3_DML.SQL 5_Procedimientos.SQL En caso error, ejecutar rollback script: Rollback.SQL"/>
    <x v="5"/>
    <s v="NO"/>
    <s v="https://svn.bciseguros.cl/svn/Repositorio_Principal/BCI/IIS/WS/WSIntegracionGO/branches/V3.2/Release"/>
    <m/>
    <m/>
    <d v="2021-02-15T18:57:36"/>
    <d v="2021-02-18T18:05:33"/>
    <m/>
    <m/>
    <m/>
    <d v="1900-01-01T23:07:00"/>
    <x v="3"/>
    <s v="71:7"/>
    <m/>
    <s v="Normal"/>
    <s v="RECHAZADO"/>
    <x v="2"/>
    <x v="2"/>
    <x v="0"/>
    <x v="1"/>
  </r>
  <r>
    <x v="3"/>
    <x v="234"/>
    <s v="cotizadorSeguroVida"/>
    <x v="6"/>
    <n v="5714"/>
    <x v="1"/>
    <x v="0"/>
    <s v="BCI"/>
    <x v="0"/>
    <s v="FELIPE ARANCIBIA"/>
    <s v="0.- Ejecutar script en base Q11 esquema ADMACPE https://svn.bciseguros.cl/svn/Repositorio_Principal/BCI/IIS/WEB/cotizadorSeguroVida/branches/V2.5.3/Scripts/UPDATE_SP.sql 1.- Respaldar carpeta de destino 2.- Copiar desde origen a destino, no copiar web...."/>
    <m/>
    <x v="0"/>
    <m/>
    <s v="https://svn.bciseguros.cl/svn/Repositorio_Principal/BCI/IIS/WEB/cotizadorSeguroVida/branches/V2.5.3/Release"/>
    <m/>
    <m/>
    <d v="2020-12-03T15:32:42"/>
    <d v="2020-12-04T12:59:33"/>
    <d v="2020-12-04T15:42:33"/>
    <m/>
    <m/>
    <d v="1899-12-30T21:26:00"/>
    <x v="3"/>
    <s v="21:26"/>
    <n v="-44169.654548611114"/>
    <s v="Normal"/>
    <s v="PASADO A QA"/>
    <x v="2"/>
    <x v="2"/>
    <x v="0"/>
    <x v="0"/>
  </r>
  <r>
    <x v="3"/>
    <x v="239"/>
    <s v="asistenciatravelace"/>
    <x v="6"/>
    <n v="5715"/>
    <x v="1"/>
    <x v="0"/>
    <s v="BCI"/>
    <x v="0"/>
    <s v="FELIPE ARANCIBIA"/>
    <s v="0.- Ejecutar script en base Q04 esquema ADMAPYA https://svn.bciseguros.cl/svn/Repositorio_Principal/BCI/IIS/WEB/AsistenciaTravelACE/branches/V1.4/Scripts/UPDATE.SQL 1.- Respaldar carpeta de destino 2.- Copiar desde origen a destino, no copiar web.confi..."/>
    <m/>
    <x v="0"/>
    <m/>
    <s v="https://svn.bciseguros.cl/svn/Repositorio_Principal/BCI/IIS/WEB/AsistenciaTravelACE/branches/V1.4/"/>
    <m/>
    <m/>
    <d v="2020-12-03T15:34:29"/>
    <d v="2020-12-04T10:53:57"/>
    <d v="2020-12-04T12:27:32"/>
    <m/>
    <m/>
    <d v="1899-12-30T19:19:00"/>
    <x v="3"/>
    <s v="19:19"/>
    <n v="-44169.519120370373"/>
    <s v="Normal"/>
    <s v="PASADO A QA"/>
    <x v="2"/>
    <x v="2"/>
    <x v="0"/>
    <x v="0"/>
  </r>
  <r>
    <x v="2"/>
    <x v="240"/>
    <s v="CotizadorDirectoZenit"/>
    <x v="6"/>
    <n v="5557"/>
    <x v="2"/>
    <x v="0"/>
    <s v="ZENIT"/>
    <x v="0"/>
    <s v="FELIPE ARANCIBIA"/>
    <s v="- Respaldar carpeta de destino - Copiar desde carpeta de origen a carpeta de destino, no copiar web.config"/>
    <m/>
    <x v="1"/>
    <m/>
    <s v="https://svn.bciseguros.cl/svn/Repositorio_Principal/ZENIT/IIS/WEB/worksite/branches/V3.3/"/>
    <m/>
    <m/>
    <d v="2020-11-17T11:49:24"/>
    <d v="2020-11-17T15:25:45"/>
    <m/>
    <m/>
    <m/>
    <d v="1899-12-30T03:36:00"/>
    <x v="1"/>
    <s v="3:36"/>
    <d v="1899-12-30T00:00:00"/>
    <s v="Normal"/>
    <s v="RECHAZADO"/>
    <x v="2"/>
    <x v="2"/>
    <x v="1"/>
    <x v="0"/>
  </r>
  <r>
    <x v="3"/>
    <x v="171"/>
    <s v="FIN700"/>
    <x v="26"/>
    <n v="5688"/>
    <x v="0"/>
    <x v="6"/>
    <s v="BCI"/>
    <x v="0"/>
    <s v="LUIS GONZALEZ"/>
    <s v="Según documento adjunto: https://svn.bciseguros.cl/svn/Repositorio_Principal/INFRAESTRUCTURA_TI/FIN700/branches/V1.54/Documentos"/>
    <m/>
    <x v="0"/>
    <m/>
    <s v="https://svn.bciseguros.cl/svn/Repositorio_Principal/INFRAESTRUCTURA_TI/FIN700/branches/V1.54"/>
    <m/>
    <m/>
    <d v="2020-12-02T10:53:43"/>
    <d v="2020-12-04T08:57:47"/>
    <m/>
    <m/>
    <m/>
    <d v="1899-12-31T22:04:00"/>
    <x v="0"/>
    <s v="46:4"/>
    <d v="1899-12-30T00:00:00"/>
    <s v="Normal"/>
    <s v="PASADO A QA"/>
    <x v="6"/>
    <x v="5"/>
    <x v="0"/>
    <x v="0"/>
  </r>
  <r>
    <x v="3"/>
    <x v="241"/>
    <s v="Siniestros (IM)"/>
    <x v="13"/>
    <n v="5718"/>
    <x v="0"/>
    <x v="1"/>
    <s v="ZENIT"/>
    <x v="0"/>
    <s v="CAMILO GUTIERREZ"/>
    <s v="."/>
    <m/>
    <x v="0"/>
    <m/>
    <m/>
    <m/>
    <m/>
    <d v="2020-12-03T17:30:38"/>
    <d v="2020-12-03T17:58:36"/>
    <m/>
    <m/>
    <m/>
    <d v="1899-12-30T00:27:00"/>
    <x v="3"/>
    <s v="0:27"/>
    <d v="1899-12-30T00:00:00"/>
    <s v="Normal"/>
    <s v="PASADO A QA"/>
    <x v="3"/>
    <x v="3"/>
    <x v="1"/>
    <x v="0"/>
  </r>
  <r>
    <x v="3"/>
    <x v="242"/>
    <s v="Siniestros (IM)"/>
    <x v="13"/>
    <n v="5717"/>
    <x v="1"/>
    <x v="1"/>
    <s v="BCI"/>
    <x v="0"/>
    <s v="CAMILO GUIERREZ"/>
    <s v="."/>
    <m/>
    <x v="0"/>
    <m/>
    <m/>
    <m/>
    <m/>
    <d v="2020-12-03T17:27:42"/>
    <d v="2020-12-03T17:56:19"/>
    <d v="2020-12-21T16:16:50"/>
    <m/>
    <m/>
    <d v="1899-12-30T00:28:00"/>
    <x v="3"/>
    <s v="0:28"/>
    <n v="-44186.678356481483"/>
    <s v="Normal"/>
    <s v="PASADO A QA"/>
    <x v="3"/>
    <x v="3"/>
    <x v="0"/>
    <x v="0"/>
  </r>
  <r>
    <x v="3"/>
    <x v="243"/>
    <s v="Mantencion Tabla homologacion"/>
    <x v="13"/>
    <n v="5716"/>
    <x v="0"/>
    <x v="1"/>
    <s v="BCI"/>
    <x v="4"/>
    <s v="CLAUDIA CARMONA"/>
    <s v=".."/>
    <m/>
    <x v="0"/>
    <m/>
    <m/>
    <m/>
    <m/>
    <d v="2020-12-03T16:49:03"/>
    <d v="2020-12-03T17:53:43"/>
    <m/>
    <m/>
    <m/>
    <d v="1899-12-30T01:04:00"/>
    <x v="3"/>
    <s v="1:4"/>
    <d v="1899-12-30T00:00:00"/>
    <s v="Normal"/>
    <s v="PASADO A QA"/>
    <x v="3"/>
    <x v="3"/>
    <x v="0"/>
    <x v="0"/>
  </r>
  <r>
    <x v="2"/>
    <x v="244"/>
    <s v="Web Corporativa 3.0 - Portal Cliente"/>
    <x v="11"/>
    <n v="5616"/>
    <x v="2"/>
    <x v="0"/>
    <s v="BCI"/>
    <x v="0"/>
    <s v="VERONICA QUERALES"/>
    <s v="1-Respaldar sitio actual 2-Ejecutar en BD: BD P01 de QA Esquema: ADMSER Script: https://svn.bciseguros.cl/svn/Repositorio_Principal/BCI/IIS/WEB/Clientes/branches/V3.9/Scripts/3.9 En caso de falla: https://svn.bciseguros.cl/svn/Repositorio_Principal/BCI/..."/>
    <m/>
    <x v="5"/>
    <m/>
    <s v="https://svn.bciseguros.cl/svn/Repositorio_Principal/BCI/IIS/WEB/Clientes/branches/EvolutivoPlus/Release"/>
    <m/>
    <m/>
    <d v="2020-11-23T16:31:25"/>
    <d v="2020-11-24T10:22:14"/>
    <m/>
    <m/>
    <m/>
    <d v="1899-12-30T17:50:00"/>
    <x v="2"/>
    <s v="17:50"/>
    <d v="1899-12-30T00:00:00"/>
    <s v="Normal"/>
    <s v="RECHAZADO"/>
    <x v="7"/>
    <x v="6"/>
    <x v="0"/>
    <x v="0"/>
  </r>
  <r>
    <x v="3"/>
    <x v="70"/>
    <s v="backendrecupero"/>
    <x v="27"/>
    <n v="5704"/>
    <x v="0"/>
    <x v="0"/>
    <s v="BCI"/>
    <x v="0"/>
    <s v="MARIELA FUENTES"/>
    <s v="-ejecutar el siguiente Script &amp;quot;003- MigQSiniestros.sql&amp;quot; en la Q11 esquema ADMSISREC -en caso de error ejecutar &amp;quot;RB.sql&amp;quot;"/>
    <m/>
    <x v="0"/>
    <m/>
    <s v="https://svn.bciseguros.cl/svn/Repositorio_Principal/BCI/IIS/WEB/backendrecupero/branches/V1.0.4/"/>
    <m/>
    <m/>
    <d v="2020-12-03T11:45:27"/>
    <d v="2020-12-03T17:33:10"/>
    <m/>
    <m/>
    <m/>
    <d v="1899-12-30T05:47:00"/>
    <x v="3"/>
    <s v="5:47"/>
    <d v="1899-12-30T00:00:00"/>
    <s v="Normal"/>
    <s v="PASADO A QA"/>
    <x v="0"/>
    <x v="0"/>
    <x v="0"/>
    <x v="0"/>
  </r>
  <r>
    <x v="3"/>
    <x v="48"/>
    <s v="WsAuto3P"/>
    <x v="19"/>
    <n v="5700"/>
    <x v="0"/>
    <x v="0"/>
    <s v="BCI"/>
    <x v="7"/>
    <s v="MARIA JOSE MUNOZ"/>
    <s v="Solo instrucciones de BD para ambiente de QA Seguir los siguientes pasos: En instancia Q04 y esquema ADMLIMO 1) desde la carpeta script ubicada en svn:     ejecutar script &amp;quot;reemplazar_sps_solo_qa.sql&amp;quot; 2) en caso de error, ejecutar &amp;quot;rol..."/>
    <m/>
    <x v="0"/>
    <m/>
    <s v="https://svn.bciseguros.cl/svn/Repositorio_Principal/BCI/IIS/WS/wsauto3p/branches/V1.0"/>
    <m/>
    <m/>
    <d v="2020-12-03T10:43:13"/>
    <d v="2020-12-03T17:29:45"/>
    <m/>
    <m/>
    <m/>
    <d v="1899-12-30T06:46:00"/>
    <x v="3"/>
    <s v="6:46"/>
    <d v="1899-12-30T00:00:00"/>
    <s v="Normal"/>
    <s v="PASADO A QA"/>
    <x v="0"/>
    <x v="0"/>
    <x v="0"/>
    <x v="0"/>
  </r>
  <r>
    <x v="3"/>
    <x v="245"/>
    <s v="Calculo de Incobrable"/>
    <x v="9"/>
    <n v="5694"/>
    <x v="1"/>
    <x v="3"/>
    <s v="BCI"/>
    <x v="7"/>
    <s v="JUAN PABLO LIZAMA"/>
    <s v="Instrucciones: REVISION SVN Nro: 61913. Fecha: 02/Dic/2020. Base de Datos P01: 1.- Respaldar PKG ACSEL.PKG_CAPASEG_LIDER 2.- Respaldar PKG ACSEL.PKG_INCOBRABLE 3.- Ejecutar Script PKG_CAPASEG_LIDER.pck 4.- Ejecutar Script PKG_INCOBRABLE.pck Rollback B..."/>
    <m/>
    <x v="0"/>
    <m/>
    <s v="https://svn.bciseguros.cl/svn/Repositorio_Principal/BCI/ACSELX/V6.0/branches/V6.0/Acselx/Acsel_6i"/>
    <m/>
    <m/>
    <d v="2020-12-02T17:12:41"/>
    <d v="2020-12-03T17:27:46"/>
    <d v="2020-12-04T12:45:25"/>
    <m/>
    <m/>
    <d v="1899-12-31T00:15:00"/>
    <x v="0"/>
    <s v="24:15"/>
    <n v="-44169.531539351854"/>
    <s v="Normal"/>
    <s v="PASADO A QA"/>
    <x v="5"/>
    <x v="6"/>
    <x v="2"/>
    <x v="0"/>
  </r>
  <r>
    <x v="2"/>
    <x v="244"/>
    <s v="Web Corporativa 3.0 - Portal Cliente"/>
    <x v="11"/>
    <n v="5595"/>
    <x v="2"/>
    <x v="0"/>
    <s v="BCI"/>
    <x v="0"/>
    <s v="VERONICA QUERALES"/>
    <s v="1-Respaldar sitio actual 2-Copiar de origen a destino menos web.config y properties"/>
    <m/>
    <x v="2"/>
    <m/>
    <s v="https://svn.bciseguros.cl/svn/Repositorio_Principal/BCI/IIS/WEB/Clientes/branches/EvolutivoPlus/Release"/>
    <m/>
    <m/>
    <d v="2020-11-19T13:40:32"/>
    <d v="2020-11-23T11:19:08"/>
    <m/>
    <m/>
    <m/>
    <d v="1900-01-02T21:38:00"/>
    <x v="3"/>
    <s v="93:38"/>
    <d v="1899-12-30T00:00:00"/>
    <s v="Normal"/>
    <s v="RECHAZADO"/>
    <x v="7"/>
    <x v="6"/>
    <x v="0"/>
    <x v="0"/>
  </r>
  <r>
    <x v="3"/>
    <x v="47"/>
    <s v="CotizadorIncendio"/>
    <x v="17"/>
    <n v="5712"/>
    <x v="0"/>
    <x v="0"/>
    <s v="BCI"/>
    <x v="0"/>
    <s v="SILVANA LANDAETA"/>
    <s v="(Puesto en QA, se genera paso para formalizar)"/>
    <m/>
    <x v="0"/>
    <m/>
    <s v="https://svn.bciseguros.cl/svn/integracion_continua/BCI/WEB/CotizadorIncendio/branches/Principal"/>
    <m/>
    <m/>
    <d v="2020-12-03T12:48:05"/>
    <d v="2020-12-03T16:00:29"/>
    <m/>
    <m/>
    <m/>
    <d v="1899-12-30T03:12:00"/>
    <x v="3"/>
    <s v="3:12"/>
    <d v="1899-12-30T00:00:00"/>
    <s v="Normal"/>
    <s v="PASADO A QA"/>
    <x v="2"/>
    <x v="2"/>
    <x v="0"/>
    <x v="0"/>
  </r>
  <r>
    <x v="3"/>
    <x v="108"/>
    <s v="CotizadorTransporte"/>
    <x v="17"/>
    <n v="5711"/>
    <x v="0"/>
    <x v="0"/>
    <s v="BCI"/>
    <x v="0"/>
    <s v="SILVANA LANDAETA"/>
    <s v="(Puesto en QA, se genera paso para regularizar)"/>
    <m/>
    <x v="0"/>
    <m/>
    <s v="https://svn.bciseguros.cl/svn/integracion_continua/BCI/WEB/CotizadorTransporte/branches/Principal"/>
    <m/>
    <m/>
    <d v="2020-12-03T12:45:41"/>
    <d v="2020-12-03T16:00:10"/>
    <m/>
    <m/>
    <m/>
    <d v="1899-12-30T03:14:00"/>
    <x v="3"/>
    <s v="3:14"/>
    <d v="1899-12-30T00:00:00"/>
    <s v="Normal"/>
    <s v="PASADO A QA"/>
    <x v="2"/>
    <x v="2"/>
    <x v="0"/>
    <x v="0"/>
  </r>
  <r>
    <x v="3"/>
    <x v="107"/>
    <s v="ApiCotMulRamo"/>
    <x v="17"/>
    <n v="5710"/>
    <x v="0"/>
    <x v="0"/>
    <s v="BCI"/>
    <x v="0"/>
    <s v="SILVANA LANDAETA"/>
    <s v="(YA PUESTO EN QA, SOLO PARA NORMALIZAR)  - Respaldar sitio en destino - Copiar de Origen a destino, excepción web.config, Log y Docuementos - En base de datos q16, esquema ADMCMR los siguientes script: (https://svn.bciseguros.cl/svn/integracion_continua..."/>
    <m/>
    <x v="0"/>
    <m/>
    <s v="https://svn.bciseguros.cl/svn/integracion_continua/BCI/API/ApiCotMulRamo/branches/Linea Desarrollo/Fuentes/WebApiCotMultiRamo"/>
    <m/>
    <m/>
    <d v="2020-12-03T12:41:35"/>
    <d v="2020-12-03T15:59:56"/>
    <m/>
    <m/>
    <m/>
    <d v="1899-12-30T03:18:00"/>
    <x v="3"/>
    <s v="3:18"/>
    <d v="1899-12-30T00:00:00"/>
    <s v="Normal"/>
    <s v="PASADO A QA"/>
    <x v="2"/>
    <x v="2"/>
    <x v="0"/>
    <x v="0"/>
  </r>
  <r>
    <x v="3"/>
    <x v="230"/>
    <s v="ControldeAcceso"/>
    <x v="1"/>
    <n v="5708"/>
    <x v="1"/>
    <x v="0"/>
    <s v="BCI"/>
    <x v="0"/>
    <s v="DIANA PACHECO"/>
    <s v="Instrucciones Relase/Componentes 1) Respaldar sitio actual 2) Copiar de origen a destino, omitir web.config y properties config En caso de error realizar rollback: a) Restaurar respaldo solicitado en punto 1"/>
    <m/>
    <x v="0"/>
    <m/>
    <s v="https://svn.bciseguros.cl/svn/Repositorio_Principal/BCI/IIS/WEB/ControlAcceso/branches/LineaDesarrollo"/>
    <m/>
    <m/>
    <d v="2020-12-03T12:33:01"/>
    <d v="2020-12-03T15:59:28"/>
    <d v="2020-12-10T10:49:40"/>
    <m/>
    <m/>
    <d v="1899-12-30T03:26:00"/>
    <x v="3"/>
    <s v="3:26"/>
    <n v="-44175.451157407406"/>
    <s v="Normal"/>
    <s v="PASADO A QA"/>
    <x v="1"/>
    <x v="1"/>
    <x v="0"/>
    <x v="0"/>
  </r>
  <r>
    <x v="3"/>
    <x v="224"/>
    <s v="https://www.link.cl/"/>
    <x v="30"/>
    <n v="5705"/>
    <x v="0"/>
    <x v="6"/>
    <s v="BCI"/>
    <x v="0"/>
    <s v="DIANA PACHECO"/>
    <s v="Este es un repaso de la solicitud N 5527 1.Respaldar sitio actual 2.En la raíz del sitio reemplazar (copiar y sobre escribir) contenido de la carpeta &amp;quot;raiz /wp-content &amp;quot;  con el contenido de la carpeta del mismo nombre ubicada en la ruta SVN:..."/>
    <m/>
    <x v="0"/>
    <m/>
    <s v="https://svn.bciseguros.cl/svn/Repositorio_Principal/BCI/WORDPRESS/Link/branches/V1.5"/>
    <m/>
    <m/>
    <d v="2020-12-03T11:47:44"/>
    <d v="2020-12-03T15:44:03"/>
    <m/>
    <m/>
    <m/>
    <d v="1899-12-30T03:56:00"/>
    <x v="3"/>
    <s v="3:56"/>
    <d v="1899-12-30T00:00:00"/>
    <s v="Normal"/>
    <s v="PASADO A QA"/>
    <x v="8"/>
    <x v="8"/>
    <x v="0"/>
    <x v="0"/>
  </r>
  <r>
    <x v="3"/>
    <x v="246"/>
    <s v="dswvehiculo"/>
    <x v="42"/>
    <n v="5703"/>
    <x v="0"/>
    <x v="0"/>
    <s v="BCI"/>
    <x v="0"/>
    <s v="MARIA JOSE MUNOZ"/>
    <s v="Respaldar contenido de destino, borrar contenido de destino a excepción del web.config, copiar desde origen a destino a excepción del web.config. Para Rollback volver atrás contenido respaldado."/>
    <m/>
    <x v="0"/>
    <m/>
    <s v="https://svn.bciseguros.cl/svn/Repositorio_Principal/BCI/IIS/WEB/DswVehiculo/branches/V1.33/"/>
    <m/>
    <m/>
    <d v="2020-12-03T11:10:05"/>
    <d v="2020-12-03T15:01:44"/>
    <m/>
    <m/>
    <m/>
    <d v="1899-12-30T03:51:00"/>
    <x v="3"/>
    <s v="3:51"/>
    <d v="1899-12-30T00:00:00"/>
    <s v="Normal"/>
    <s v="PASADO A QA"/>
    <x v="0"/>
    <x v="0"/>
    <x v="0"/>
    <x v="0"/>
  </r>
  <r>
    <x v="3"/>
    <x v="247"/>
    <s v="BUC"/>
    <x v="2"/>
    <n v="5701"/>
    <x v="1"/>
    <x v="0"/>
    <s v="BCI"/>
    <x v="0"/>
    <s v="GUILLERMO COFRE"/>
    <s v="Seguir los Siguiente pasos: 1)Respaldar Destino 2)Borrar todo el Destino Exceptuando Web.config y Carpeta LOG 3)Copiar de origen a destino Exceptuando WEB.config y carpeta LOG 4)Reciclar pool 5)En caso de problemas contactarse con Rodrigo Vistoso antes ..."/>
    <m/>
    <x v="0"/>
    <m/>
    <s v="https://svn.bciseguros.cl/svn/Repositorio_Principal/BCI/IIS/WEB/BUC/branches/V4.5"/>
    <m/>
    <m/>
    <d v="2020-12-03T10:48:50"/>
    <d v="2020-12-03T14:56:25"/>
    <d v="2020-12-14T11:32:48"/>
    <m/>
    <m/>
    <d v="1899-12-30T04:07:00"/>
    <x v="3"/>
    <s v="4:7"/>
    <n v="-44179.481111111112"/>
    <s v="Normal"/>
    <s v="PASADO A QA"/>
    <x v="2"/>
    <x v="2"/>
    <x v="0"/>
    <x v="0"/>
  </r>
  <r>
    <x v="3"/>
    <x v="204"/>
    <s v="Reserva numero de Facturas de Compras"/>
    <x v="7"/>
    <n v="5709"/>
    <x v="1"/>
    <x v="1"/>
    <s v="BCI"/>
    <x v="0"/>
    <s v="CAROLINA PARRA"/>
    <s v="Pasar en consecuencia."/>
    <m/>
    <x v="3"/>
    <m/>
    <m/>
    <m/>
    <m/>
    <d v="2020-12-03T12:36:56"/>
    <d v="2020-12-03T12:59:45"/>
    <d v="2020-12-14T10:03:44"/>
    <m/>
    <m/>
    <d v="1899-12-30T00:22:00"/>
    <x v="3"/>
    <s v="0:22"/>
    <n v="-44179.419259259259"/>
    <s v="Normal"/>
    <s v="PASADO A QA"/>
    <x v="3"/>
    <x v="3"/>
    <x v="0"/>
    <x v="0"/>
  </r>
  <r>
    <x v="3"/>
    <x v="116"/>
    <s v="Centralizaci&amp;amp;amp;amp;amp;oacute;n de Reprogramaciones"/>
    <x v="4"/>
    <n v="5702"/>
    <x v="1"/>
    <x v="1"/>
    <s v="BCI"/>
    <x v="0"/>
    <s v="PRISCILLA FUENTEALBA"/>
    <s v="favor confirmar al 9 9955 2004  o correo   externo.cristian.alarcon@bciseguros.com REGULARIZAR ORDEN DE COMPONENTES PARA EL PASO A PRODUCCION Cristian Alarcón gracias"/>
    <m/>
    <x v="0"/>
    <m/>
    <m/>
    <m/>
    <m/>
    <d v="2020-12-03T11:01:20"/>
    <d v="2020-12-03T12:58:24"/>
    <d v="2020-12-03T13:27:52"/>
    <m/>
    <m/>
    <d v="1899-12-30T01:57:00"/>
    <x v="3"/>
    <s v="1:57"/>
    <n v="-44168.561018518521"/>
    <s v="Normal"/>
    <s v="PASADO A QA"/>
    <x v="3"/>
    <x v="3"/>
    <x v="0"/>
    <x v="0"/>
  </r>
  <r>
    <x v="3"/>
    <x v="248"/>
    <s v="ApiCobMedPago"/>
    <x v="5"/>
    <n v="5699"/>
    <x v="1"/>
    <x v="0"/>
    <s v="BCI"/>
    <x v="0"/>
    <s v="JUAN PABLO VARGAS ORTIZ"/>
    <s v="Instrucciones de Instalación Release/Componentes 1. Realizar un respaldo de la publicación 2. Eliminar el contenido actual. 3. Copiar todo Release del origen al destino. 4. Tomar del respaldo el archivo Web.config y copiarlo en el destino (sobrescri..."/>
    <m/>
    <x v="0"/>
    <m/>
    <s v="https://svn.bciseguros.cl/svn/Repositorio_Principal/BCI/IIS/WS/ApiCobMedPago/branches/V2.9"/>
    <m/>
    <m/>
    <d v="2020-12-02T20:00:35"/>
    <d v="2020-12-03T11:37:31"/>
    <d v="2020-12-03T12:03:16"/>
    <m/>
    <m/>
    <d v="1899-12-30T15:36:00"/>
    <x v="0"/>
    <s v="15:36"/>
    <n v="-44168.502268518518"/>
    <s v="Normal"/>
    <s v="PASADO A QA"/>
    <x v="4"/>
    <x v="4"/>
    <x v="0"/>
    <x v="0"/>
  </r>
  <r>
    <x v="3"/>
    <x v="248"/>
    <s v="BotonChile"/>
    <x v="5"/>
    <n v="5698"/>
    <x v="1"/>
    <x v="0"/>
    <s v="BCI"/>
    <x v="0"/>
    <s v="JUAN PABLO VARGAS ORTIZ"/>
    <s v="Instrucciones de Instalación Release/Componentes 1. Realizar un respaldo de la publicación. 2. Eliminar el contenido en el directorio de la aplicación actual. 3. Copiar todos los archivos del directorio Release/x32 del SVN al destino. 4. Copiar todo..."/>
    <m/>
    <x v="0"/>
    <m/>
    <s v="https://svn.bciseguros.cl/svn/Repositorio_Principal/BCI/IIS/WEB/BotonChile/branches/V1.5"/>
    <m/>
    <m/>
    <d v="2020-12-02T19:42:08"/>
    <d v="2020-12-03T10:31:34"/>
    <d v="2020-12-03T12:01:19"/>
    <m/>
    <m/>
    <d v="1899-12-30T14:49:00"/>
    <x v="0"/>
    <s v="14:49"/>
    <n v="-44168.500914351855"/>
    <s v="Normal"/>
    <s v="PASADO A QA"/>
    <x v="4"/>
    <x v="4"/>
    <x v="0"/>
    <x v="0"/>
  </r>
  <r>
    <x v="3"/>
    <x v="248"/>
    <s v="PortalPago"/>
    <x v="5"/>
    <n v="5697"/>
    <x v="1"/>
    <x v="0"/>
    <s v="BCI"/>
    <x v="9"/>
    <s v="JUAN PABLO VARGAS ORTIZ"/>
    <s v="Instrucciones de Instalación Release/Componentes 1. Realizar un respaldo de la publicación. 2. Eliminar el contenido en el directorio de la aplicación actual. 3. Copiar todos los archivos del directorio Release del SVN al destino. 4. Tomar del respa..."/>
    <m/>
    <x v="0"/>
    <m/>
    <s v="https://svn.bciseguros.cl/svn/Repositorio_Principal/BCI/IIS/WEB/PortalPago/branches/V1.14"/>
    <m/>
    <m/>
    <d v="2020-12-02T19:20:08"/>
    <d v="2020-12-03T10:21:35"/>
    <d v="2020-12-03T11:57:11"/>
    <m/>
    <m/>
    <d v="1899-12-30T15:01:00"/>
    <x v="0"/>
    <s v="15:1"/>
    <n v="-44168.498043981483"/>
    <s v="Normal"/>
    <s v="PASADO A QA"/>
    <x v="4"/>
    <x v="4"/>
    <x v="0"/>
    <x v="0"/>
  </r>
  <r>
    <x v="3"/>
    <x v="22"/>
    <s v="Endosos Web"/>
    <x v="12"/>
    <n v="5696"/>
    <x v="1"/>
    <x v="6"/>
    <s v="BCI"/>
    <x v="0"/>
    <s v="ALEXIA REYES"/>
    <s v="Eliminar todo lo que se encuentra en el destino y luego copiar desde origen."/>
    <m/>
    <x v="0"/>
    <m/>
    <s v="https://svn.bciseguros.cl/svn/Repositorio_Principal/BCI/ANGULAR/EndososWeb/branches/V4.6/Release/QA"/>
    <m/>
    <m/>
    <d v="2020-12-02T17:52:21"/>
    <d v="2020-12-03T10:12:03"/>
    <d v="2020-12-04T21:37:16"/>
    <m/>
    <m/>
    <d v="1899-12-30T16:19:00"/>
    <x v="0"/>
    <s v="16:19"/>
    <n v="-44169.900879629633"/>
    <s v="Normal"/>
    <s v="PASADO A QA"/>
    <x v="0"/>
    <x v="0"/>
    <x v="0"/>
    <x v="0"/>
  </r>
  <r>
    <x v="3"/>
    <x v="230"/>
    <s v="ApiControlAcceso"/>
    <x v="1"/>
    <n v="5707"/>
    <x v="2"/>
    <x v="0"/>
    <s v="BCI"/>
    <x v="0"/>
    <s v="DIANA PACHECO"/>
    <s v="Tiene instrucciones a Base de Datos? Si Instrucciones BD: Base de datos: SID: Q11 Esquema: ADMPERFILES - Ejecutar scripts,enumerados en orden de ejecucion, ubicados en la ruta SVN: &amp;quot;~/Scripts/2.6/Actualizacion&amp;quot; - Caso de error ejecutar rol..."/>
    <m/>
    <x v="5"/>
    <m/>
    <s v="https://svn.bciseguros.cl/svn/Repositorio_Principal/BCI/IIS/WS/ApiControlAcceso/branches/LineaDesarrollo"/>
    <m/>
    <m/>
    <d v="2020-12-03T12:29:20"/>
    <d v="2020-12-03T17:34:50"/>
    <m/>
    <m/>
    <m/>
    <d v="1899-12-30T05:05:00"/>
    <x v="3"/>
    <s v="5:5"/>
    <d v="1899-12-30T00:00:00"/>
    <s v="Normal"/>
    <s v="RECHAZADO"/>
    <x v="1"/>
    <x v="1"/>
    <x v="0"/>
    <x v="0"/>
  </r>
  <r>
    <x v="3"/>
    <x v="22"/>
    <s v="Endosos Web"/>
    <x v="12"/>
    <n v="5693"/>
    <x v="1"/>
    <x v="1"/>
    <s v="BCI"/>
    <x v="0"/>
    <s v="ALEXIA REYES"/>
    <s v="Si el objeto existe, reemplazar por el que va desde ORIGEN Ejecutar el siguiente Script en QA CONCORDE: CREATE OR REPLACE PROCEDURE LEUGSIO.CENPBGERB ( IN I_JSON_RB CLOB(1M) , IN I_TIPO CHAR(3) , OUT O_NROEND DECIMAL(9, 0) , OUT O_ERROR CHAR(100..."/>
    <m/>
    <x v="3"/>
    <m/>
    <s v="https://svn.bciseguros.cl/svn/Repositorio_Principal/BCI/ANGULAR/EndososWeb/branches/V4.6/Release/QA"/>
    <m/>
    <m/>
    <d v="2020-12-02T17:25:55"/>
    <d v="2020-12-03T09:26:49"/>
    <d v="2020-12-04T21:41:02"/>
    <m/>
    <m/>
    <d v="1899-12-30T16:00:00"/>
    <x v="0"/>
    <s v="16:0"/>
    <n v="-44169.903495370374"/>
    <s v="Normal"/>
    <s v="PASADO A QA"/>
    <x v="3"/>
    <x v="0"/>
    <x v="0"/>
    <x v="0"/>
  </r>
  <r>
    <x v="3"/>
    <x v="249"/>
    <s v="WSEncuestasAuris"/>
    <x v="24"/>
    <n v="5695"/>
    <x v="1"/>
    <x v="0"/>
    <s v="BCI"/>
    <x v="0"/>
    <s v="DESIREE NARANJO"/>
    <s v="en Web config Producción cambiar lo siguiente: &amp;lt;add key=&amp;quot;DIR_PLANILLAS&amp;quot; value=&amp;quot;//domainuap.cl//Salida_Aplicaciones//Integracion_QP-Auris&amp;quot; /&amp;gt; POR: &amp;lt;add key=&amp;quot;DIR_PLANILLAS&amp;quot; value=&amp;quot;//domainuap.cl//Salida_Aplic..."/>
    <m/>
    <x v="43"/>
    <m/>
    <s v="https://svn.bciseguros.cl/svn/Repositorio_Principal/BCI/IIS/WS/WSEncuestasAuris/branches/V1.1/Release"/>
    <m/>
    <m/>
    <d v="2020-12-02T17:44:08"/>
    <d v="2020-12-03T08:50:16"/>
    <d v="2020-12-07T15:37:36"/>
    <m/>
    <m/>
    <d v="1899-12-30T15:06:00"/>
    <x v="0"/>
    <s v="15:6"/>
    <n v="-44172.65111111111"/>
    <s v="Normal"/>
    <s v="PASADO A QA"/>
    <x v="8"/>
    <x v="8"/>
    <x v="0"/>
    <x v="0"/>
  </r>
  <r>
    <x v="3"/>
    <x v="250"/>
    <s v="ACSELX"/>
    <x v="18"/>
    <n v="5686"/>
    <x v="1"/>
    <x v="3"/>
    <s v="BCI"/>
    <x v="4"/>
    <s v="ESTEBAN  ORTEGA"/>
    <s v="** SVN   61866   ** ESQUEMA : ACSEL BASE _ P01 1. Respaldo componentes forms SERCFG30.fmb - SERCFG30.fmx 2. EJECUTAR SCRIPT EN EL SIGUIENTE ORDEN     2.1  ACS_WEBBCI_CARGA_POL01.SQL     2.2  PR_PROCESOS_CORBCI.SQL 3. Copiar los programas según ruta S..."/>
    <m/>
    <x v="0"/>
    <m/>
    <s v="https://svn.bciseguros.cl/svn/Repositorio_Principal/BCI/ACSELX/V6.0/branches/V6.0/Acselx/Acsel_6i/BasedeDatos"/>
    <m/>
    <m/>
    <d v="2020-12-02T09:23:36"/>
    <d v="2020-12-03T08:47:09"/>
    <d v="2020-12-03T11:13:00"/>
    <m/>
    <m/>
    <d v="1899-12-30T23:23:00"/>
    <x v="0"/>
    <s v="23:23"/>
    <n v="-44168.467361111114"/>
    <s v="Normal"/>
    <s v="PASADO A QA"/>
    <x v="5"/>
    <x v="7"/>
    <x v="2"/>
    <x v="0"/>
  </r>
  <r>
    <x v="3"/>
    <x v="48"/>
    <s v="WsAuto3P"/>
    <x v="19"/>
    <n v="5684"/>
    <x v="0"/>
    <x v="0"/>
    <s v="BCI"/>
    <x v="0"/>
    <s v="MARIA JOSE MUNOZ"/>
    <s v="INSTRUCCIONES WEB 1) Respaldar origen 2) Copiar de Origen a Destino, no incluir en la copia el web.config 4) En caso de rollback restaurar paso realizado en paso 1 INSTRUCCIONES BD Seguir los siguientes pasos: En instancia Q04 y esquema ADMLIMO 1)..."/>
    <m/>
    <x v="0"/>
    <m/>
    <s v="https://svn.bciseguros.cl/svn/Repositorio_Principal/BCI/IIS/WS/wsauto3p/branches/V1.0"/>
    <m/>
    <m/>
    <d v="2020-12-01T18:12:44"/>
    <d v="2020-12-02T16:42:49"/>
    <m/>
    <m/>
    <m/>
    <d v="1899-12-30T22:30:00"/>
    <x v="1"/>
    <s v="22:30"/>
    <d v="1899-12-30T00:00:00"/>
    <s v="Normal"/>
    <s v="PASADO A QA"/>
    <x v="0"/>
    <x v="0"/>
    <x v="0"/>
    <x v="0"/>
  </r>
  <r>
    <x v="3"/>
    <x v="235"/>
    <s v="ContactenosGestionCorredores"/>
    <x v="11"/>
    <n v="5692"/>
    <x v="1"/>
    <x v="0"/>
    <s v="BCI"/>
    <x v="0"/>
    <s v="SUSANA TELLO"/>
    <s v="1-Respaldar sitio actual. 2-Copiar de origen a destino menos web.config"/>
    <m/>
    <x v="0"/>
    <m/>
    <s v="https://svn.bciseguros.cl/svn/Repositorio_Principal/BCI/IIS/WEB/ContactenosCorredores/branches/V1.0.9/Release/SitioGestionCorr"/>
    <m/>
    <m/>
    <d v="2020-12-02T14:41:21"/>
    <d v="2020-12-02T16:17:20"/>
    <d v="2020-12-09T15:43:39"/>
    <m/>
    <m/>
    <d v="1899-12-30T01:35:00"/>
    <x v="0"/>
    <s v="1:35"/>
    <n v="-44174.655312499999"/>
    <s v="Normal"/>
    <s v="PASADO A QA"/>
    <x v="7"/>
    <x v="6"/>
    <x v="0"/>
    <x v="0"/>
  </r>
  <r>
    <x v="3"/>
    <x v="251"/>
    <s v="Solicitudes de Pago"/>
    <x v="40"/>
    <n v="5689"/>
    <x v="1"/>
    <x v="1"/>
    <s v="BCI"/>
    <x v="0"/>
    <s v="PRISCILLA FUENTEALBA"/>
    <s v="Realizar los antes posible, me falto un objeto en la lista"/>
    <m/>
    <x v="0"/>
    <m/>
    <m/>
    <m/>
    <m/>
    <d v="2020-12-02T12:30:04"/>
    <d v="2020-12-02T12:55:57"/>
    <d v="2020-12-02T13:05:56"/>
    <m/>
    <m/>
    <d v="1899-12-30T00:25:00"/>
    <x v="0"/>
    <s v="0:25"/>
    <n v="-44167.545787037037"/>
    <s v="Normal"/>
    <s v="PASADO A QA"/>
    <x v="3"/>
    <x v="7"/>
    <x v="0"/>
    <x v="0"/>
  </r>
  <r>
    <x v="3"/>
    <x v="251"/>
    <s v="Solicitudes de Pago"/>
    <x v="40"/>
    <n v="5687"/>
    <x v="0"/>
    <x v="1"/>
    <s v="BCI"/>
    <x v="0"/>
    <s v="PRISCILLA FUENTEALBA"/>
    <s v="Realizar los antes posible"/>
    <m/>
    <x v="0"/>
    <m/>
    <m/>
    <m/>
    <m/>
    <d v="2020-12-02T10:44:02"/>
    <d v="2020-12-02T11:06:32"/>
    <m/>
    <m/>
    <m/>
    <d v="1899-12-30T00:22:00"/>
    <x v="0"/>
    <s v="0:22"/>
    <d v="1899-12-30T00:00:00"/>
    <s v="Normal"/>
    <s v="PASADO A QA"/>
    <x v="3"/>
    <x v="7"/>
    <x v="0"/>
    <x v="0"/>
  </r>
  <r>
    <x v="3"/>
    <x v="252"/>
    <s v="CARGAS MASIVA ZENIT"/>
    <x v="13"/>
    <n v="5685"/>
    <x v="1"/>
    <x v="1"/>
    <s v="ZENIT"/>
    <x v="0"/>
    <s v="CARLOS TOLEDO"/>
    <s v="."/>
    <m/>
    <x v="0"/>
    <m/>
    <m/>
    <m/>
    <m/>
    <d v="2020-12-01T18:43:26"/>
    <d v="2020-12-02T08:53:58"/>
    <d v="2020-12-23T12:09:10"/>
    <m/>
    <m/>
    <d v="1899-12-30T14:10:00"/>
    <x v="1"/>
    <s v="14:10"/>
    <n v="-44188.506365740737"/>
    <s v="Normal"/>
    <s v="PASADO A QA"/>
    <x v="3"/>
    <x v="3"/>
    <x v="1"/>
    <x v="0"/>
  </r>
  <r>
    <x v="3"/>
    <x v="221"/>
    <s v="Cargar CP productos Coni Comi en generador PDF Ensemble"/>
    <x v="33"/>
    <n v="5679"/>
    <x v="1"/>
    <x v="3"/>
    <s v="BCI"/>
    <x v="0"/>
    <s v="MARIA ELENA SORIANO"/>
    <s v="SVN: 61784 1.- Esquema : ACSEL Respaldar Programa Fuente DBNET01.fmb y  genorden.fmb Copiar al destino los componentes : DBNET01.fmb genorden.fmb DBNET01.fmx genorden.fmx Respaldar Pr_Genera_Pdf_Ensemble.pck ejecutar     Pr_Genera_Pdf_Ensemble.pck 2.- ..."/>
    <m/>
    <x v="0"/>
    <m/>
    <s v="https://svn.bciseguros.cl/svn/Repositorio_Principal/BCI/ACSELX/V6.0/branches/V6.0/Acselx/Acsel_6i"/>
    <m/>
    <m/>
    <d v="2020-12-01T13:10:24"/>
    <d v="2020-12-01T17:55:47"/>
    <d v="2020-12-03T10:41:28"/>
    <m/>
    <m/>
    <d v="1899-12-30T04:45:00"/>
    <x v="1"/>
    <s v="4:45"/>
    <n v="-44168.445462962962"/>
    <s v="Normal"/>
    <s v="PASADO A QA"/>
    <x v="5"/>
    <x v="6"/>
    <x v="2"/>
    <x v="0"/>
  </r>
  <r>
    <x v="3"/>
    <x v="253"/>
    <s v="Error en carga autom&amp;aacute;tica de denuncios siniestros ABCDIN"/>
    <x v="15"/>
    <n v="5682"/>
    <x v="1"/>
    <x v="3"/>
    <s v="BCI"/>
    <x v="3"/>
    <s v="SUSANA TELLO"/>
    <s v="SVN = 61802 1. Respaldar los componentes SINCAR01.FMB y SINCAR01.FMX 2. Copiar los componentes SINCAR01.FMB y SINCAR01.FMX desde la ruta origen en SVN 61802 al destino 3. En caso de error restaurar los componentes SINCAR01.FMB y SINCAR01.FMX respalda..."/>
    <m/>
    <x v="0"/>
    <m/>
    <s v="https://svn.bciseguros.cl/svn/Repositorio_Principal/BCI/ACSELX/V6.0/branches/V6.0/Acselx/Acsel_6i"/>
    <m/>
    <m/>
    <d v="2020-12-01T17:33:37"/>
    <d v="2020-12-01T17:41:42"/>
    <d v="2020-12-17T09:35:09"/>
    <m/>
    <m/>
    <d v="1899-12-30T00:08:00"/>
    <x v="1"/>
    <s v="0:8"/>
    <n v="-44182.399409722224"/>
    <s v="Normal"/>
    <s v="PASADO A QA"/>
    <x v="5"/>
    <x v="6"/>
    <x v="2"/>
    <x v="0"/>
  </r>
  <r>
    <x v="2"/>
    <x v="248"/>
    <s v="BotonChile"/>
    <x v="5"/>
    <n v="5598"/>
    <x v="2"/>
    <x v="0"/>
    <s v="BCI"/>
    <x v="2"/>
    <s v="JUAN PABLO VARGAS ORTIZ"/>
    <s v="Instrucciones de Instalación Release/Componentes 1. Realizar un respaldo de la publicación: Copiar todos los archivos presentes en el directorio de la aplicación en el algún directorio en el equipo personal. 2. Eliminar todo el contenido en el direc..."/>
    <m/>
    <x v="2"/>
    <m/>
    <s v="https://svn.bciseguros.cl/svn/Repositorio_Principal/BCI/IIS/WEB/BotonChile/branches/V1.5"/>
    <m/>
    <m/>
    <d v="2020-11-19T13:54:31"/>
    <d v="2020-11-23T11:59:34"/>
    <m/>
    <m/>
    <m/>
    <d v="1900-01-02T22:05:00"/>
    <x v="3"/>
    <s v="94:5"/>
    <d v="1899-12-30T00:00:00"/>
    <s v="Normal"/>
    <s v="RECHAZADO"/>
    <x v="4"/>
    <x v="4"/>
    <x v="0"/>
    <x v="0"/>
  </r>
  <r>
    <x v="3"/>
    <x v="48"/>
    <s v="WsAuto3P"/>
    <x v="19"/>
    <n v="5674"/>
    <x v="0"/>
    <x v="0"/>
    <s v="BCI"/>
    <x v="0"/>
    <s v="MARIA JOSE MUNOZ"/>
    <s v="INSTRUCCIONES WEB 1) Respaldar origen 2) Copiar de Origen a Destino, no incluir en la copia el web.config 4) En caso de rollback restaurar paso realizado en paso 1 INSTRUCCIONES BD Seguir los siguientes pasos: En instancia Q04 y esquema ADMLIMO 1)..."/>
    <m/>
    <x v="0"/>
    <m/>
    <s v="https://svn.bciseguros.cl/svn/Repositorio_Principal/BCI/IIS/WS/wsauto3p/branches/V1.0"/>
    <m/>
    <m/>
    <d v="2020-11-30T15:28:13"/>
    <d v="2020-12-01T17:27:32"/>
    <m/>
    <m/>
    <m/>
    <d v="1899-12-31T01:59:00"/>
    <x v="2"/>
    <s v="25:59"/>
    <d v="1899-12-30T00:00:00"/>
    <s v="Normal"/>
    <s v="PASADO A QA"/>
    <x v="0"/>
    <x v="0"/>
    <x v="0"/>
    <x v="0"/>
  </r>
  <r>
    <x v="3"/>
    <x v="252"/>
    <s v="CARGAS MASIVA ZENIT"/>
    <x v="13"/>
    <n v="5681"/>
    <x v="0"/>
    <x v="1"/>
    <s v="ZENIT"/>
    <x v="0"/>
    <s v="CARLOS TOLEDO"/>
    <s v="."/>
    <m/>
    <x v="0"/>
    <m/>
    <m/>
    <m/>
    <m/>
    <d v="2020-12-01T14:25:57"/>
    <d v="2020-12-01T15:08:00"/>
    <m/>
    <m/>
    <m/>
    <d v="1899-12-30T00:42:00"/>
    <x v="1"/>
    <s v="0:42"/>
    <d v="1899-12-30T00:00:00"/>
    <s v="Normal"/>
    <s v="PASADO A QA"/>
    <x v="3"/>
    <x v="3"/>
    <x v="1"/>
    <x v="0"/>
  </r>
  <r>
    <x v="3"/>
    <x v="254"/>
    <s v="Carga Masiva BCI"/>
    <x v="13"/>
    <n v="5680"/>
    <x v="1"/>
    <x v="1"/>
    <s v="BCI"/>
    <x v="0"/>
    <s v="CARLOS TOLEDO"/>
    <s v="."/>
    <m/>
    <x v="0"/>
    <m/>
    <m/>
    <m/>
    <m/>
    <d v="2020-12-01T13:45:30"/>
    <d v="2020-12-01T15:06:38"/>
    <d v="2020-12-23T12:12:36"/>
    <m/>
    <m/>
    <d v="1899-12-30T01:21:00"/>
    <x v="1"/>
    <s v="1:21"/>
    <n v="-44188.508750000001"/>
    <s v="Normal"/>
    <s v="PASADO A QA"/>
    <x v="3"/>
    <x v="3"/>
    <x v="0"/>
    <x v="0"/>
  </r>
  <r>
    <x v="3"/>
    <x v="255"/>
    <s v="SOLUCION DE ORIGEN - Revisi&amp;oacute;n controles sist&amp;eacute;micos de siniestros p&amp;oacute;lizas Presto"/>
    <x v="15"/>
    <n v="5678"/>
    <x v="1"/>
    <x v="3"/>
    <s v="BCI"/>
    <x v="3"/>
    <s v="SUSANA TELLO"/>
    <s v="SVN = 61780 1. Respaldar los componentes MSING.FMB y MSING.FMX 2. Copiar los componentes MSING.FMB y MSING.FMX desde la ruta origen en SVN 61780 al destino 3. En caso de error restaurar los componentes MSING.FMB y MSING.FMX respaldados"/>
    <m/>
    <x v="0"/>
    <m/>
    <s v="https://svn.bciseguros.cl/svn/Repositorio_Principal/BCI/ACSELX/V6.0/branches/V6.0/Acselx/Acsel_6i"/>
    <m/>
    <m/>
    <d v="2020-12-01T12:20:34"/>
    <d v="2020-12-01T13:17:13"/>
    <d v="2020-12-14T09:17:48"/>
    <m/>
    <m/>
    <d v="1899-12-30T00:56:00"/>
    <x v="1"/>
    <s v="0:56"/>
    <n v="-44179.387361111112"/>
    <s v="Normal"/>
    <s v="PASADO A QA"/>
    <x v="5"/>
    <x v="6"/>
    <x v="2"/>
    <x v="0"/>
  </r>
  <r>
    <x v="3"/>
    <x v="50"/>
    <s v="MisSegurosBanca"/>
    <x v="11"/>
    <n v="5676"/>
    <x v="0"/>
    <x v="0"/>
    <s v="BCI"/>
    <x v="0"/>
    <s v="VERONICA QUERALES"/>
    <s v="1-Respaldar Sitio Actual. 2-Copiar de origen a destino excepto archivos properties y web.config."/>
    <m/>
    <x v="0"/>
    <m/>
    <s v="https://svn.bciseguros.cl/svn/Repositorio_Principal/BCI/IIS/WEB/MisSegurosBanca/branches/V3.1/Release"/>
    <m/>
    <m/>
    <d v="2020-12-01T09:34:27"/>
    <d v="2020-12-01T09:53:31"/>
    <m/>
    <m/>
    <m/>
    <d v="1899-12-30T00:19:00"/>
    <x v="1"/>
    <s v="0:19"/>
    <d v="1899-12-30T00:00:00"/>
    <s v="Normal"/>
    <s v="PASADO A QA"/>
    <x v="7"/>
    <x v="6"/>
    <x v="0"/>
    <x v="0"/>
  </r>
  <r>
    <x v="3"/>
    <x v="22"/>
    <s v="Endosos Web"/>
    <x v="12"/>
    <n v="5675"/>
    <x v="0"/>
    <x v="6"/>
    <s v="BCI"/>
    <x v="0"/>
    <s v="ALEXIA REYES"/>
    <s v="Eliminar todo lo que se encuentra en el destino y luego copiar desde origen."/>
    <m/>
    <x v="0"/>
    <m/>
    <s v="https://svn.bciseguros.cl/svn/Repositorio_Principal/BCI/ANGULAR/EndososWeb/branches/V4.6/Release/QA"/>
    <m/>
    <m/>
    <d v="2020-11-30T17:18:53"/>
    <d v="2020-12-01T09:30:58"/>
    <m/>
    <m/>
    <m/>
    <d v="1899-12-30T16:12:00"/>
    <x v="2"/>
    <s v="16:12"/>
    <d v="1899-12-30T00:00:00"/>
    <s v="Normal"/>
    <s v="PASADO A QA"/>
    <x v="0"/>
    <x v="0"/>
    <x v="0"/>
    <x v="0"/>
  </r>
  <r>
    <x v="3"/>
    <x v="247"/>
    <s v="WSBuc"/>
    <x v="2"/>
    <n v="5661"/>
    <x v="1"/>
    <x v="0"/>
    <s v="BCI"/>
    <x v="3"/>
    <s v="GUILLERMO COFRE"/>
    <s v="Seguir las siguientes instrucciones: 1)Respaldar destino 2)copiar de origen a destino exceptuando Web.config 4)En caso de rollback restablecer respaldo de paso 1 5)Si hubiera problemas con el paso contactarse con Rodrigo Vistoso."/>
    <m/>
    <x v="0"/>
    <m/>
    <s v="https://svn.bciseguros.cl/svn/integracion_continua/BCI/IIS/WS/WsBUC/branches/V2.0"/>
    <m/>
    <m/>
    <d v="2020-11-26T13:38:04"/>
    <d v="2020-12-01T09:20:30"/>
    <d v="2020-12-01T10:10:52"/>
    <m/>
    <m/>
    <d v="1900-01-03T19:42:00"/>
    <x v="3"/>
    <s v="115:42"/>
    <n v="-44166.424212962964"/>
    <s v="Normal"/>
    <s v="PASADO A QA"/>
    <x v="2"/>
    <x v="2"/>
    <x v="0"/>
    <x v="0"/>
  </r>
  <r>
    <x v="2"/>
    <x v="248"/>
    <s v="ApiEncriptacion"/>
    <x v="5"/>
    <n v="5594"/>
    <x v="2"/>
    <x v="0"/>
    <s v="BCI"/>
    <x v="2"/>
    <s v="JUAN PABLO VARGAS ORTIZ"/>
    <s v="1. Realizar un respaldo de la publicación. 2. Ajustar la cadena de conexión en archivo Web.config   (SÓLO en QA) • Ubicar la sección   &amp;lt;connectionStrings&amp;gt; …   &amp;lt;/connectionStrings&amp;gt; y remplazar completamente la cadena de conexión con e..."/>
    <m/>
    <x v="2"/>
    <m/>
    <s v="https://svn.bciseguros.cl/svn/Repositorio_Principal/BCI/IIS/WS/ApiEncriptacion/branches/V1.1"/>
    <m/>
    <m/>
    <d v="2020-11-19T13:24:21"/>
    <d v="2020-11-23T10:54:51"/>
    <m/>
    <m/>
    <m/>
    <d v="1900-01-02T21:30:00"/>
    <x v="3"/>
    <s v="93:30"/>
    <d v="1899-12-30T00:00:00"/>
    <s v="Normal"/>
    <s v="RECHAZADO"/>
    <x v="4"/>
    <x v="4"/>
    <x v="0"/>
    <x v="0"/>
  </r>
  <r>
    <x v="2"/>
    <x v="224"/>
    <s v="https://www.link.cl/"/>
    <x v="30"/>
    <n v="5672"/>
    <x v="0"/>
    <x v="6"/>
    <s v="BCI"/>
    <x v="0"/>
    <s v="DIANA PACHECO"/>
    <s v="Este es un repaso de la solicitud N 5527 1.Respaldar sitio actual 2.En la raíz del sitio reemplazar (copiar y sobre escribir) contenido de la carpeta &amp;quot;raiz /wp-content &amp;quot;  con el contenido de la carpeta del mismo nombre ubicada en la ruta SVN:..."/>
    <m/>
    <x v="0"/>
    <m/>
    <s v="https://svn.bciseguros.cl/svn/Repositorio_Principal/BCI/WORDPRESS/Link/branches/V1.5"/>
    <m/>
    <m/>
    <d v="2020-11-30T12:25:12"/>
    <d v="2020-11-30T17:08:02"/>
    <m/>
    <m/>
    <m/>
    <d v="1899-12-30T04:42:00"/>
    <x v="2"/>
    <s v="4:42"/>
    <d v="1899-12-30T00:00:00"/>
    <s v="Normal"/>
    <s v="PASADO A QA"/>
    <x v="8"/>
    <x v="8"/>
    <x v="0"/>
    <x v="0"/>
  </r>
  <r>
    <x v="2"/>
    <x v="70"/>
    <s v="backendrecupero"/>
    <x v="27"/>
    <n v="5671"/>
    <x v="0"/>
    <x v="0"/>
    <s v="BCI"/>
    <x v="0"/>
    <s v="MARIELA FUENTES"/>
    <s v="1.- respaldar todo el release 2.- borrar todo el release excepto el web.config 3.- copiar todo el release del origen al destino excepto el web.config"/>
    <m/>
    <x v="0"/>
    <m/>
    <s v="https://svn.bciseguros.cl/svn/Repositorio_Principal/BCI/IIS/WEB/backendrecupero/branches/V1.0.4/"/>
    <m/>
    <m/>
    <d v="2020-11-30T11:00:32"/>
    <d v="2020-11-30T15:26:07"/>
    <m/>
    <m/>
    <m/>
    <d v="1899-12-30T04:25:00"/>
    <x v="2"/>
    <s v="4:25"/>
    <d v="1899-12-30T00:00:00"/>
    <s v="Normal"/>
    <s v="PASADO A QA"/>
    <x v="0"/>
    <x v="0"/>
    <x v="0"/>
    <x v="0"/>
  </r>
  <r>
    <x v="2"/>
    <x v="70"/>
    <s v="APIRECUPERO"/>
    <x v="27"/>
    <n v="5670"/>
    <x v="0"/>
    <x v="0"/>
    <s v="BCI"/>
    <x v="0"/>
    <s v="MARIELA FUENTES"/>
    <s v="1.- respaldar el release actual 2.- eliminar el release actual excepto el web.config 3.- copiar todo el release del origen al destino excepto el web.config"/>
    <m/>
    <x v="0"/>
    <m/>
    <s v="https://svn.bciseguros.cl/svn/Repositorio_Principal/BCI/IIS/WS/APIRECUPERO/branches/V1.0.4"/>
    <m/>
    <m/>
    <d v="2020-11-30T10:59:25"/>
    <d v="2020-11-30T15:12:39"/>
    <m/>
    <m/>
    <m/>
    <d v="1899-12-30T04:13:00"/>
    <x v="2"/>
    <s v="4:13"/>
    <d v="1899-12-30T00:00:00"/>
    <s v="Normal"/>
    <s v="PASADO A QA"/>
    <x v="0"/>
    <x v="0"/>
    <x v="0"/>
    <x v="0"/>
  </r>
  <r>
    <x v="2"/>
    <x v="195"/>
    <s v="Inspecciones"/>
    <x v="0"/>
    <n v="5664"/>
    <x v="0"/>
    <x v="0"/>
    <s v="BCI"/>
    <x v="8"/>
    <s v="DANIELA ASTORGA"/>
    <s v="Debido a que el usuario UGPWIWV1 se encuentra inhabilitado se solicita modificar web.config para cambiarlo por el usuario UGSUWEB1  (mismo host y credenciales) para los sistemas Inspecciones, GestionInspecciones y el wsIntegracionSINS"/>
    <m/>
    <x v="44"/>
    <m/>
    <s v="https://svn.bciseguros.cl/svn/Repositorio_Principal/BCI/IIS/WEB/Gestioninspecciones/branches/V3.2"/>
    <m/>
    <m/>
    <d v="2020-11-30T10:51:13"/>
    <d v="2020-11-30T12:51:12"/>
    <m/>
    <m/>
    <m/>
    <d v="1899-12-30T01:59:00"/>
    <x v="2"/>
    <s v="1:59"/>
    <d v="1899-12-30T00:00:00"/>
    <e v="#N/A"/>
    <s v="PASADO A QA"/>
    <x v="0"/>
    <x v="0"/>
    <x v="0"/>
    <x v="0"/>
  </r>
  <r>
    <x v="2"/>
    <x v="150"/>
    <s v="Cotizador Hogar Banca"/>
    <x v="10"/>
    <n v="5668"/>
    <x v="0"/>
    <x v="0"/>
    <s v="BCI"/>
    <x v="0"/>
    <s v="SILVANA LANDAETA"/>
    <s v="- Respaldar sitio de destino. - Copiar y pegar todo el contenido de la carpeta de origen a carpeta de destino, excepto Web.config - Reciclar pool. En caso de rollback: Restaurar respaldo realizado."/>
    <m/>
    <x v="0"/>
    <m/>
    <s v="https://svn.bciseguros.cl/svn/Repositorio_Principal/BCI/IIS/WEB/CotizadorHogarBanca/branches/V1.1/Fuentes"/>
    <m/>
    <m/>
    <d v="2020-11-27T14:44:42"/>
    <d v="2020-11-30T12:42:40"/>
    <m/>
    <m/>
    <m/>
    <d v="1900-01-01T21:57:00"/>
    <x v="4"/>
    <s v="69:57"/>
    <d v="1899-12-30T00:00:00"/>
    <s v="Normal"/>
    <s v="PASADO A QA"/>
    <x v="2"/>
    <x v="2"/>
    <x v="0"/>
    <x v="0"/>
  </r>
  <r>
    <x v="2"/>
    <x v="116"/>
    <s v="Centralizaci&amp;amp;amp;amp;oacute;n de Reprogramaciones"/>
    <x v="4"/>
    <n v="5669"/>
    <x v="0"/>
    <x v="1"/>
    <s v="BCI"/>
    <x v="0"/>
    <s v="PRISCILLA FUENTEALBA"/>
    <s v="favor confirmar al 9 9955 2004  o correo   externo.cristian.alarcon@bciseguros.com Cristian Alarcón gracias"/>
    <m/>
    <x v="0"/>
    <m/>
    <m/>
    <m/>
    <m/>
    <d v="2020-11-30T11:57:21"/>
    <d v="2020-11-30T12:02:16"/>
    <m/>
    <m/>
    <m/>
    <d v="1899-12-30T00:04:00"/>
    <x v="2"/>
    <s v="0:4"/>
    <d v="1899-12-30T00:00:00"/>
    <s v="Normal"/>
    <s v="PASADO A QA"/>
    <x v="3"/>
    <x v="3"/>
    <x v="0"/>
    <x v="0"/>
  </r>
  <r>
    <x v="2"/>
    <x v="256"/>
    <s v="Renovaciones Web - L&amp;iacute;neas Personales"/>
    <x v="13"/>
    <n v="5663"/>
    <x v="1"/>
    <x v="1"/>
    <s v="BCI"/>
    <x v="0"/>
    <s v="ELIZABETH QUINTANA"/>
    <s v="."/>
    <m/>
    <x v="0"/>
    <m/>
    <m/>
    <m/>
    <m/>
    <d v="2020-11-26T15:12:05"/>
    <d v="2020-11-30T11:53:39"/>
    <d v="2020-12-31T11:25:08"/>
    <m/>
    <m/>
    <d v="1900-01-02T20:41:00"/>
    <x v="3"/>
    <s v="92:41"/>
    <n v="-44196.475787037038"/>
    <s v="Normal"/>
    <s v="PASADO A QA"/>
    <x v="3"/>
    <x v="3"/>
    <x v="0"/>
    <x v="0"/>
  </r>
  <r>
    <x v="2"/>
    <x v="70"/>
    <s v="sistemaRecupero"/>
    <x v="27"/>
    <n v="5659"/>
    <x v="0"/>
    <x v="0"/>
    <s v="BCI"/>
    <x v="0"/>
    <s v="MARIELA FUENTES"/>
    <s v="nota: todo esto es sobre la nueva maquina de angular 1.- respaldar el release actual 2.- borrar el release actual 3.-copiar todo el release desde el origen al destino"/>
    <m/>
    <x v="0"/>
    <m/>
    <s v="https://svn.bciseguros.cl/svn/Repositorio_Principal/BCI/IIS/WEB/sistemarecupero/branches/V1.0.4"/>
    <m/>
    <m/>
    <d v="2020-11-26T12:50:23"/>
    <d v="2020-11-30T11:20:51"/>
    <m/>
    <m/>
    <m/>
    <d v="1900-01-02T22:30:00"/>
    <x v="3"/>
    <s v="94:30"/>
    <d v="1899-12-30T00:00:00"/>
    <s v="Normal"/>
    <s v="PASADO A QA"/>
    <x v="0"/>
    <x v="0"/>
    <x v="0"/>
    <x v="0"/>
  </r>
  <r>
    <x v="2"/>
    <x v="248"/>
    <s v="ApiCobMedPago"/>
    <x v="5"/>
    <n v="5596"/>
    <x v="2"/>
    <x v="0"/>
    <s v="BCI"/>
    <x v="2"/>
    <s v="JUAN PABLO VARGAS ORTIZ"/>
    <s v="Instrucciones de BD:  * Ejecutar los scripts:  QA:  En Q06 ejecutar /Scripts/QA/    01-AlterTable-Medio_Pago-AddColumn-Multipago.sql    02-Update ADMMPL.PKG_API_COBMEDPAGO_Body.sql  PROD:  En P06 ejecutar /Scripts/PROD/    01-AlterTable-Medio_Pago-AddC..."/>
    <m/>
    <x v="5"/>
    <m/>
    <s v="https://svn.bciseguros.cl/svn/Repositorio_Principal/BCI/IIS/WS/ApiCobMedPago/branches/V2.9"/>
    <m/>
    <m/>
    <d v="2020-11-19T13:44:07"/>
    <d v="2020-11-23T08:53:30"/>
    <m/>
    <m/>
    <m/>
    <d v="1900-01-02T19:09:00"/>
    <x v="3"/>
    <s v="91:9"/>
    <d v="1899-12-30T00:00:00"/>
    <s v="Normal"/>
    <s v="RECHAZADO"/>
    <x v="4"/>
    <x v="4"/>
    <x v="0"/>
    <x v="0"/>
  </r>
  <r>
    <x v="3"/>
    <x v="239"/>
    <s v="asistenciatravelace"/>
    <x v="6"/>
    <n v="5706"/>
    <x v="2"/>
    <x v="0"/>
    <s v="BCI"/>
    <x v="0"/>
    <s v="FELIPE ARANCIBIA"/>
    <s v="0.- Ejecutar script en base Q04 esquema ADMAPYA https://svn.bciseguros.cl/svn/Repositorio_Principal/BCI/IIS/WEB/AsistenciaTravelACE/branches/V1.4/Scripts/UPDATE.SQL 1.- Respaldar carpeta de destino 2.- Copiar desde origen a destino, no copiar web.config..."/>
    <m/>
    <x v="1"/>
    <m/>
    <s v="https://svn.bciseguros.cl/svn/Repositorio_Principal/BCI/IIS/WEB/AsistenciaTravelACE/branches/V1.4/"/>
    <m/>
    <m/>
    <d v="2020-12-03T12:22:20"/>
    <d v="2020-12-04T10:06:27"/>
    <m/>
    <m/>
    <m/>
    <d v="1899-12-30T21:44:00"/>
    <x v="3"/>
    <s v="21:44"/>
    <d v="1899-12-30T00:00:00"/>
    <s v="Normal"/>
    <s v="RECHAZADO"/>
    <x v="2"/>
    <x v="2"/>
    <x v="0"/>
    <x v="0"/>
  </r>
  <r>
    <x v="3"/>
    <x v="195"/>
    <s v="GestionInspecciones"/>
    <x v="0"/>
    <n v="5893"/>
    <x v="2"/>
    <x v="0"/>
    <s v="BCI"/>
    <x v="0"/>
    <s v="DANIELA ASTORGA"/>
    <s v="Respaldar version en destino Copiar de origen a destino las siguientes carpetas -bin -Gestion En caso de error volver a version respaldada"/>
    <m/>
    <x v="1"/>
    <s v="NO"/>
    <s v="https://svn.bciseguros.cl/svn/Repositorio_Principal/BCI/IIS/WEB/Gestioninspecciones/branches/V3.2"/>
    <m/>
    <m/>
    <d v="2020-12-28T18:46:06"/>
    <d v="2020-12-29T09:01:47"/>
    <m/>
    <m/>
    <m/>
    <d v="1899-12-30T14:15:00"/>
    <x v="2"/>
    <s v="14:15"/>
    <d v="1899-12-30T00:00:00"/>
    <s v="Normal"/>
    <s v="RECHAZADO"/>
    <x v="0"/>
    <x v="0"/>
    <x v="0"/>
    <x v="0"/>
  </r>
  <r>
    <x v="2"/>
    <x v="257"/>
    <s v="DBNET"/>
    <x v="26"/>
    <n v="5666"/>
    <x v="1"/>
    <x v="6"/>
    <s v="BCI"/>
    <x v="0"/>
    <s v="ANTONIO ARAVENA RIQUELME"/>
    <s v="SEGUN DOCUMENTACIÓN https://svn.bciseguros.cl/svn/Repositorio_Principal/INFRAESTRUCTURA_TI/DBNET/branches/V1.1/Documentos"/>
    <m/>
    <x v="0"/>
    <m/>
    <s v="https://svn.bciseguros.cl/svn/Repositorio_Principal/INFRAESTRUCTURA_TI/DBNET/branches/V1.1"/>
    <m/>
    <m/>
    <d v="2020-11-26T19:26:58"/>
    <d v="2020-11-30T08:46:35"/>
    <d v="2020-12-10T13:19:56"/>
    <m/>
    <m/>
    <d v="1900-01-02T13:19:00"/>
    <x v="3"/>
    <s v="85:19"/>
    <n v="-44175.555509259262"/>
    <s v="Normal"/>
    <s v="PASADO A QA"/>
    <x v="6"/>
    <x v="5"/>
    <x v="0"/>
    <x v="0"/>
  </r>
  <r>
    <x v="2"/>
    <x v="258"/>
    <s v="worksite.zenitseguros.cl"/>
    <x v="23"/>
    <n v="5667"/>
    <x v="1"/>
    <x v="0"/>
    <s v="ZENIT"/>
    <x v="5"/>
    <s v="BARBARA CABEZAS"/>
    <s v="1.- Realizar respaldo de sitio existente 2.- Borrar carpeta BIN, Auto, Worksite 2.- Copiar de origen a destino, exceptuando web.config, bandeja y log 3.- En caso de rollback volver a sitio respaldado"/>
    <m/>
    <x v="0"/>
    <m/>
    <s v="https://svn.bciseguros.cl/svn/Repositorio_Principal/ZENIT/IIS/WEB/worksite/branches/V3.3.2"/>
    <m/>
    <m/>
    <d v="2020-11-27T13:31:50"/>
    <d v="2020-11-27T14:14:24"/>
    <d v="2020-11-30T12:30:15"/>
    <m/>
    <m/>
    <d v="1899-12-30T00:42:00"/>
    <x v="4"/>
    <s v="0:42"/>
    <n v="-44165.521006944444"/>
    <s v="Urgencia"/>
    <s v="PASADO A QA"/>
    <x v="2"/>
    <x v="2"/>
    <x v="1"/>
    <x v="0"/>
  </r>
  <r>
    <x v="2"/>
    <x v="259"/>
    <s v="WorksiteZenit"/>
    <x v="6"/>
    <n v="5665"/>
    <x v="1"/>
    <x v="0"/>
    <s v="ZENIT"/>
    <x v="1"/>
    <s v="FELIPE ARANCIBIA"/>
    <s v="# INCIDENTE 650 # 1.- Respaldar carpeta de destino 2.- Borrar carpeta BIN de destino. 3.- Copiar desde carpeta de origen a carpeta de destino, no copiar archivo web.config, ni carpeta logs, bandeja."/>
    <m/>
    <x v="0"/>
    <m/>
    <s v="https://svn.bciseguros.cl/svn/Repositorio_Principal/ZENIT/IIS/WEB/worksite/branches/V3.3.1/"/>
    <m/>
    <m/>
    <d v="2020-11-26T18:40:22"/>
    <d v="2020-11-27T08:50:58"/>
    <d v="2020-11-27T10:09:09"/>
    <m/>
    <m/>
    <d v="1899-12-30T14:10:00"/>
    <x v="3"/>
    <s v="14:10"/>
    <n v="-44162.423020833332"/>
    <s v="Incidente"/>
    <s v="PASADO A QA"/>
    <x v="2"/>
    <x v="2"/>
    <x v="1"/>
    <x v="0"/>
  </r>
  <r>
    <x v="2"/>
    <x v="137"/>
    <s v="Implementar Proceso de Rehabilitaci&amp;amp;oacute;n Manual de Certificados L&amp;amp;iacute;der"/>
    <x v="33"/>
    <n v="5655"/>
    <x v="1"/>
    <x v="3"/>
    <s v="BCI"/>
    <x v="0"/>
    <s v="MARIA ELENA SORIANO"/>
    <s v="SVN: 61558 1.- Respaldar Programa Fuente Mantcert.fmb Copiar los componentes  Mantcert.fmb y  Mantcert.fmx al destino 2.- Esquema : ADMENS ejecutar DROP_ENS_HISTORICO_CAMBIOS_ESTADO.sql (ejecutar solo si existe Tabla ENS_HISTORICO_CAMBIOS_ESTADO) ejecu..."/>
    <m/>
    <x v="0"/>
    <m/>
    <s v="https://svn.bciseguros.cl/svn/Repositorio_Principal/BCI/ACSELX/V6.0/branches/V6.0/Acselx/Acsel_6i"/>
    <m/>
    <m/>
    <d v="2020-11-26T11:02:47"/>
    <d v="2020-11-26T17:56:07"/>
    <d v="2020-12-03T10:38:16"/>
    <m/>
    <m/>
    <d v="1899-12-30T06:53:00"/>
    <x v="3"/>
    <s v="6:53"/>
    <n v="-44168.443240740744"/>
    <s v="Normal"/>
    <s v="PASADO A QA"/>
    <x v="5"/>
    <x v="6"/>
    <x v="2"/>
    <x v="0"/>
  </r>
  <r>
    <x v="2"/>
    <x v="248"/>
    <s v="ApiEncriptacion"/>
    <x v="5"/>
    <n v="5641"/>
    <x v="1"/>
    <x v="0"/>
    <s v="BCI"/>
    <x v="2"/>
    <s v="JUAN PABLO VARGAS ORTIZ"/>
    <s v="Instrucciones de Instalación Release/Componentes 1. Realizar un respaldo de la publicación. 2. Ajustar la cadena de conexión en archivo Web.config  (Sólo en QA)   *  Ubicar la cadena de conexión con nombre &amp;quot;DBADMENC&amp;quot; y ajustarla para que q..."/>
    <m/>
    <x v="0"/>
    <m/>
    <s v="https://svn.bciseguros.cl/svn/Repositorio_Principal/BCI/IIS/WS/ApiEncriptacion/branches/V1.1"/>
    <m/>
    <m/>
    <d v="2020-11-25T13:34:31"/>
    <d v="2020-11-26T17:43:55"/>
    <d v="2020-11-26T18:00:59"/>
    <m/>
    <m/>
    <d v="1899-12-31T04:09:00"/>
    <x v="0"/>
    <s v="28:9"/>
    <n v="-44161.75068287037"/>
    <s v="Normal"/>
    <s v="PASADO A QA"/>
    <x v="4"/>
    <x v="4"/>
    <x v="0"/>
    <x v="0"/>
  </r>
  <r>
    <x v="2"/>
    <x v="248"/>
    <s v="BotonChile"/>
    <x v="5"/>
    <n v="5637"/>
    <x v="1"/>
    <x v="0"/>
    <s v="BCI"/>
    <x v="2"/>
    <s v="JUAN PABLO VARGAS ORTIZ"/>
    <s v="Instrucciones de Instalación Release/Componentes 1. Realizar un respaldo de la publicación: Copiar todos los archivos presentes en el directorio de la aplicación en el algún directorio en el equipo personal. 2. Eliminar todo el contenido en el direc..."/>
    <m/>
    <x v="0"/>
    <m/>
    <s v="https://svn.bciseguros.cl/svn/Repositorio_Principal/BCI/IIS/WEB/BotonChile/branches/V1.5"/>
    <m/>
    <m/>
    <d v="2020-11-25T12:06:41"/>
    <d v="2020-11-26T17:21:40"/>
    <d v="2020-11-26T17:57:02"/>
    <m/>
    <m/>
    <d v="1899-12-31T05:14:00"/>
    <x v="0"/>
    <s v="29:14"/>
    <n v="-44161.747939814813"/>
    <s v="Normal"/>
    <s v="PASADO A QA"/>
    <x v="4"/>
    <x v="4"/>
    <x v="0"/>
    <x v="0"/>
  </r>
  <r>
    <x v="2"/>
    <x v="131"/>
    <s v="serviciobasesiniestro"/>
    <x v="19"/>
    <n v="5653"/>
    <x v="0"/>
    <x v="0"/>
    <s v="BCI"/>
    <x v="0"/>
    <s v="DESIREE NARANJO"/>
    <s v="1.- Ejecutar script para creación de tablas con insert en ambiente QA (q04/admlimo) el script está en su svn (TABLAS_WSP.sql), favor revisar los permisos del script. 2.- Copiar todo el contenido de la carpeta release desde https://svn.bciseguros.cl/sv..."/>
    <m/>
    <x v="0"/>
    <m/>
    <s v="https://svn.bciseguros.cl/svn/Repositorio_Principal/BCI/IIS/WS/ServiciosBaseSiniestros/branches/V2.8/Release"/>
    <m/>
    <m/>
    <d v="2020-11-26T09:55:33"/>
    <d v="2020-11-26T16:59:07"/>
    <m/>
    <m/>
    <m/>
    <d v="1899-12-30T07:03:00"/>
    <x v="3"/>
    <s v="7:3"/>
    <d v="1899-12-30T00:00:00"/>
    <s v="Normal"/>
    <s v="PASADO A QA"/>
    <x v="0"/>
    <x v="0"/>
    <x v="0"/>
    <x v="0"/>
  </r>
  <r>
    <x v="2"/>
    <x v="248"/>
    <s v="ApiCobMedPago"/>
    <x v="5"/>
    <n v="5638"/>
    <x v="1"/>
    <x v="0"/>
    <s v="BCI"/>
    <x v="2"/>
    <s v="JUAN PABLO VARGAS ORTIZ"/>
    <s v="Instrucciones de BD:  * Ejecutar los scripts:  QA:  En Q06 ejecutar /Scripts/QA/    01-AlterTable-Medio_Pago-AddColumn-Multipago.sql    02-Update ADMMPL.PKG_API_COBMEDPAGO_Body.sql  PROD:  En P06 ejecutar /Scripts/PROD/    01-AlterTable-Medio_Pago-AddC..."/>
    <m/>
    <x v="0"/>
    <m/>
    <s v="https://svn.bciseguros.cl/svn/Repositorio_Principal/BCI/IIS/WS/ApiCobMedPago/branches/V2.9"/>
    <m/>
    <m/>
    <d v="2020-11-25T12:08:23"/>
    <d v="2020-11-26T15:11:27"/>
    <d v="2020-11-26T16:53:51"/>
    <m/>
    <m/>
    <d v="1899-12-31T03:03:00"/>
    <x v="0"/>
    <s v="27:3"/>
    <n v="-44161.704062500001"/>
    <s v="Normal"/>
    <s v="PASADO A QA"/>
    <x v="4"/>
    <x v="4"/>
    <x v="0"/>
    <x v="0"/>
  </r>
  <r>
    <x v="3"/>
    <x v="195"/>
    <s v="PRUEBA qa"/>
    <x v="29"/>
    <n v="5885"/>
    <x v="2"/>
    <x v="1"/>
    <s v="ZENIT"/>
    <x v="6"/>
    <s v="CARLOS VILLALOBOS"/>
    <s v="PREBA Q"/>
    <s v="NADA DE BASE DE DATOS ES UN AS400 DE PRUEBA"/>
    <x v="1"/>
    <s v="NO"/>
    <m/>
    <m/>
    <m/>
    <d v="2020-12-28T12:12:52"/>
    <d v="2020-12-28T13:15:26"/>
    <m/>
    <m/>
    <m/>
    <d v="1899-12-30T01:02:00"/>
    <x v="2"/>
    <s v="1:2"/>
    <d v="1899-12-30T00:00:00"/>
    <s v="Normal"/>
    <s v="RECHAZADO"/>
    <x v="3"/>
    <x v="8"/>
    <x v="1"/>
    <x v="1"/>
  </r>
  <r>
    <x v="2"/>
    <x v="260"/>
    <s v="Lider - Lista Negra"/>
    <x v="9"/>
    <n v="5636"/>
    <x v="1"/>
    <x v="3"/>
    <s v="BCI"/>
    <x v="0"/>
    <s v="MARIA ELENA SORIANO"/>
    <s v="Instrucciones: REVISION SVN Nro: 61496. Fecha: 25/Nov/2020. Base de Datos: 1.- Respaldar Packages: PKG_LNEGRA_LIDER.pck PKG_INCOBRABLE.pck PR_POLIZA.pck 2.- Ejecutar Script PKG_LNEGRA_LIDER.pck 3.- Ejecutar Script PKG_INCOBRABLE.pck 4.- Ejecutar scrip..."/>
    <m/>
    <x v="0"/>
    <m/>
    <s v="https://svn.bciseguros.cl/svn/Repositorio_Principal/BCI/ACSELX/V6.0/branches/V6.0/Acselx/Acsel_6i"/>
    <m/>
    <m/>
    <d v="2020-11-25T11:19:21"/>
    <d v="2020-11-26T13:09:28"/>
    <d v="2020-11-26T17:50:55"/>
    <m/>
    <m/>
    <d v="1899-12-31T01:50:00"/>
    <x v="0"/>
    <s v="25:50"/>
    <n v="-44161.743692129632"/>
    <s v="Normal"/>
    <s v="PASADO A QA"/>
    <x v="5"/>
    <x v="6"/>
    <x v="2"/>
    <x v="0"/>
  </r>
  <r>
    <x v="3"/>
    <x v="195"/>
    <s v="PRUEBA qa"/>
    <x v="29"/>
    <n v="5884"/>
    <x v="2"/>
    <x v="1"/>
    <s v="ZENIT"/>
    <x v="6"/>
    <s v="CARLOS VILLALOBOS"/>
    <s v="PREBA Q"/>
    <s v="NADA DE BASE DE DATOS ES UN AS400 DE PRUEBA"/>
    <x v="1"/>
    <s v="NO"/>
    <m/>
    <m/>
    <m/>
    <d v="2020-12-28T12:04:33"/>
    <d v="2020-12-28T12:08:29"/>
    <m/>
    <m/>
    <m/>
    <d v="1899-12-30T00:03:00"/>
    <x v="2"/>
    <s v="0:3"/>
    <d v="1899-12-30T00:00:00"/>
    <s v="Normal"/>
    <s v="RECHAZADO"/>
    <x v="3"/>
    <x v="8"/>
    <x v="1"/>
    <x v="1"/>
  </r>
  <r>
    <x v="2"/>
    <x v="261"/>
    <s v="WSTarificacionCotizadores"/>
    <x v="10"/>
    <n v="5656"/>
    <x v="1"/>
    <x v="0"/>
    <s v="BCI"/>
    <x v="1"/>
    <s v="ELIEZER GAMEZ ORTEGA"/>
    <s v="- Respaldar destino. - Borrar todo el contenido de la carpeta excepto Web.config, Carpeta Logs - Copiar y pegar de origen a destino, excepto Web.config, Carpeta Logs - Reciclar pool. Rollback: - Restaurar lo respaldado en la misma carpeta."/>
    <m/>
    <x v="0"/>
    <m/>
    <s v="https://svn.bciseguros.cl/svn/Repositorio_Principal/BCI/IIS/WS/WSTarificacionCotizadores/branches/V4.8/Fuentes"/>
    <m/>
    <m/>
    <d v="2020-11-26T11:12:03"/>
    <d v="2020-11-26T12:26:43"/>
    <d v="2020-11-26T13:04:15"/>
    <m/>
    <m/>
    <d v="1899-12-30T01:14:00"/>
    <x v="3"/>
    <s v="1:14"/>
    <n v="-44161.544618055559"/>
    <s v="Incidente"/>
    <s v="PASADO A QA"/>
    <x v="2"/>
    <x v="2"/>
    <x v="0"/>
    <x v="0"/>
  </r>
  <r>
    <x v="2"/>
    <x v="262"/>
    <s v="Recaudacion Masiva"/>
    <x v="4"/>
    <n v="5654"/>
    <x v="0"/>
    <x v="1"/>
    <s v="BCI"/>
    <x v="0"/>
    <s v="MAURO SALAZAR C"/>
    <s v="N/A"/>
    <m/>
    <x v="0"/>
    <m/>
    <m/>
    <m/>
    <m/>
    <d v="2020-11-26T10:42:53"/>
    <d v="2020-11-26T11:49:35"/>
    <m/>
    <m/>
    <m/>
    <d v="1899-12-30T01:06:00"/>
    <x v="3"/>
    <s v="1:6"/>
    <d v="1899-12-30T00:00:00"/>
    <s v="Normal"/>
    <s v="PASADO A QA"/>
    <x v="3"/>
    <x v="3"/>
    <x v="0"/>
    <x v="0"/>
  </r>
  <r>
    <x v="2"/>
    <x v="263"/>
    <s v="Aplicaci&amp;oacute;n de pagos"/>
    <x v="3"/>
    <n v="5652"/>
    <x v="1"/>
    <x v="1"/>
    <s v="ZENIT"/>
    <x v="0"/>
    <s v="CRISTIAN UGARTE"/>
    <s v="Pasar los objetos indicados desde biblioteca UGDSMMJ0 en ELKAN hacia biblioteca LEUGSIO en AS/400 QA breton (Zenit Generales)"/>
    <m/>
    <x v="0"/>
    <m/>
    <m/>
    <m/>
    <m/>
    <d v="2020-11-25T18:40:48"/>
    <d v="2020-11-26T11:47:02"/>
    <d v="2020-12-18T09:40:11"/>
    <m/>
    <m/>
    <d v="1899-12-30T17:06:00"/>
    <x v="0"/>
    <s v="17:6"/>
    <n v="-44183.402905092589"/>
    <s v="Normal"/>
    <s v="PASADO A QA"/>
    <x v="3"/>
    <x v="3"/>
    <x v="1"/>
    <x v="0"/>
  </r>
  <r>
    <x v="2"/>
    <x v="264"/>
    <s v="Capital Aseg. Lider"/>
    <x v="9"/>
    <n v="5626"/>
    <x v="1"/>
    <x v="3"/>
    <s v="BCI"/>
    <x v="0"/>
    <s v="MARIA ELENA SORIANO"/>
    <s v="Instrucciones: REVISION SVN Nro: 61469. Fecha: 24/Nov/2020. Base de Datos: 1.- Ejecutar Script Tabla_ACS_REPORT_CAPASEG_LIDER.sql 2.- Ejecutar Script PKG_CAPASEG_LIDER.pck Rollback Base de Datos: 1.- No requiere, objetos nuevos.     Tarea Programada (..."/>
    <m/>
    <x v="0"/>
    <m/>
    <s v="https://svn.bciseguros.cl/svn/Repositorio_Principal/BCI/ACSELX/V6.0/branches/V6.0/Acselx/Acsel_6i"/>
    <m/>
    <m/>
    <d v="2020-11-24T17:20:46"/>
    <d v="2020-11-26T10:36:31"/>
    <d v="2020-11-26T12:25:20"/>
    <m/>
    <m/>
    <d v="1899-12-31T17:15:00"/>
    <x v="1"/>
    <s v="41:15"/>
    <n v="-44161.517592592594"/>
    <s v="Normal"/>
    <s v="PASADO A QA"/>
    <x v="5"/>
    <x v="6"/>
    <x v="2"/>
    <x v="0"/>
  </r>
  <r>
    <x v="2"/>
    <x v="265"/>
    <s v="WEB/SOAPBCOESTADOCAJAVECINA"/>
    <x v="2"/>
    <n v="5650"/>
    <x v="0"/>
    <x v="0"/>
    <s v="ZENIT"/>
    <x v="0"/>
    <s v="BARBARA CABEZAS"/>
    <s v="Seguir los siguiente pasos. 1)Respaldar destino 2)Copiar desde Origen a Destino exceptuando Web.config. (Sitio Banco Estado tiene varias aplicaciones se debe copiar adentro de la carpeta ..\soapbancoestado.cl\cajavecina) 3)Revisar en webconfig de la carp..."/>
    <m/>
    <x v="0"/>
    <m/>
    <s v="https://svn.bciseguros.cl/svn/Repositorio_Principal/ZENIT/IIS/WEB/SOAPBCOESTADOCAJAVECINA/branches/V1.8"/>
    <m/>
    <m/>
    <d v="2020-11-25T18:07:44"/>
    <d v="2020-11-26T10:20:49"/>
    <m/>
    <m/>
    <m/>
    <d v="1899-12-30T16:13:00"/>
    <x v="0"/>
    <s v="16:13"/>
    <d v="1899-12-30T00:00:00"/>
    <s v="Normal"/>
    <s v="PASADO A QA"/>
    <x v="2"/>
    <x v="2"/>
    <x v="1"/>
    <x v="0"/>
  </r>
  <r>
    <x v="2"/>
    <x v="244"/>
    <s v="Web Corporativa 3.0 - Portal Cliente"/>
    <x v="11"/>
    <n v="5648"/>
    <x v="1"/>
    <x v="0"/>
    <s v="BCI"/>
    <x v="0"/>
    <s v="VERONICA QUERALES"/>
    <s v="1.- Respaldar sitio actual 2.- Pasar de origen a destino excepto archivos web.config y properties."/>
    <m/>
    <x v="0"/>
    <m/>
    <s v="https://svn.bciseguros.cl/svn/Repositorio_Principal/BCI/IIS/WEB/Clientes/branches/V4.0/Release"/>
    <m/>
    <m/>
    <d v="2020-11-25T16:23:20"/>
    <d v="2020-11-26T09:19:10"/>
    <d v="2020-11-26T12:18:55"/>
    <m/>
    <m/>
    <d v="1899-12-30T16:55:00"/>
    <x v="0"/>
    <s v="16:55"/>
    <n v="-44161.513136574074"/>
    <s v="Normal"/>
    <s v="PASADO A QA"/>
    <x v="7"/>
    <x v="6"/>
    <x v="0"/>
    <x v="0"/>
  </r>
  <r>
    <x v="2"/>
    <x v="106"/>
    <s v="CotizadorMultiRamos"/>
    <x v="17"/>
    <n v="5647"/>
    <x v="1"/>
    <x v="0"/>
    <s v="BCI"/>
    <x v="0"/>
    <s v="SILVANA LANDAETA"/>
    <s v="(Puesto en QA, se genera paso para regularizar)"/>
    <m/>
    <x v="0"/>
    <m/>
    <s v="https://svn.bciseguros.cl/svn/integracion_continua/BCI/WEB/cotizadormultiramos/branches/Linea Desarrollo/Fuentes/WebCotMultiRamo"/>
    <m/>
    <m/>
    <d v="2020-11-25T16:20:57"/>
    <d v="2020-11-26T08:55:22"/>
    <d v="2020-11-26T17:05:55"/>
    <m/>
    <m/>
    <d v="1899-12-30T16:34:00"/>
    <x v="0"/>
    <s v="16:34"/>
    <n v="-44161.712442129632"/>
    <s v="Normal"/>
    <s v="PASADO A QA"/>
    <x v="2"/>
    <x v="2"/>
    <x v="0"/>
    <x v="0"/>
  </r>
  <r>
    <x v="2"/>
    <x v="108"/>
    <s v="CotizadorTransporte"/>
    <x v="17"/>
    <n v="5646"/>
    <x v="1"/>
    <x v="0"/>
    <s v="BCI"/>
    <x v="0"/>
    <s v="SILVANA LANDAETA"/>
    <s v="(Puesto en QA, se genera paso para regularizar)"/>
    <m/>
    <x v="0"/>
    <m/>
    <s v="https://svn.bciseguros.cl/svn/integracion_continua/BCI/WEB/CotizadorTransporte/branches/Principal"/>
    <m/>
    <m/>
    <d v="2020-11-25T16:12:30"/>
    <d v="2020-11-26T08:54:57"/>
    <d v="2020-11-26T17:05:07"/>
    <m/>
    <m/>
    <d v="1899-12-30T16:42:00"/>
    <x v="0"/>
    <s v="16:42"/>
    <n v="-44161.711886574078"/>
    <s v="Normal"/>
    <s v="PASADO A QA"/>
    <x v="2"/>
    <x v="2"/>
    <x v="0"/>
    <x v="0"/>
  </r>
  <r>
    <x v="2"/>
    <x v="107"/>
    <s v="ApiCotMulRamo"/>
    <x v="17"/>
    <n v="5645"/>
    <x v="1"/>
    <x v="0"/>
    <s v="BCI"/>
    <x v="0"/>
    <s v="SILVANA LANDAETA"/>
    <s v="(Puesto en QA, se genera paso para formalizar)"/>
    <m/>
    <x v="0"/>
    <m/>
    <s v="https://svn.bciseguros.cl/svn/integracion_continua/BCI/API/ApiCotMulRamo/branches/Linea Desarrollo/Fuentes/WebApiCotMultiRamo"/>
    <m/>
    <m/>
    <d v="2020-11-25T16:08:11"/>
    <d v="2020-11-26T08:54:43"/>
    <d v="2020-11-26T17:10:44"/>
    <m/>
    <m/>
    <d v="1899-12-30T16:46:00"/>
    <x v="0"/>
    <s v="16:46"/>
    <n v="-44161.715787037036"/>
    <s v="Normal"/>
    <s v="PASADO A QA"/>
    <x v="2"/>
    <x v="2"/>
    <x v="0"/>
    <x v="0"/>
  </r>
  <r>
    <x v="2"/>
    <x v="47"/>
    <s v="CotizadorIncendio"/>
    <x v="17"/>
    <n v="5644"/>
    <x v="1"/>
    <x v="0"/>
    <s v="BCI"/>
    <x v="0"/>
    <s v="SILVANA LANDAETA"/>
    <s v="(Puesto en QA, se genera paso para formalizar)"/>
    <m/>
    <x v="0"/>
    <m/>
    <s v="https://svn.bciseguros.cl/svn/integracion_continua/BCI/WEB/CotizadorIncendio/branches/Principal"/>
    <m/>
    <m/>
    <d v="2020-11-25T16:04:37"/>
    <d v="2020-11-26T08:54:24"/>
    <d v="2020-11-26T17:03:11"/>
    <m/>
    <m/>
    <d v="1899-12-30T16:49:00"/>
    <x v="0"/>
    <s v="16:49"/>
    <n v="-44161.710543981484"/>
    <s v="Normal"/>
    <s v="PASADO A QA"/>
    <x v="2"/>
    <x v="2"/>
    <x v="0"/>
    <x v="0"/>
  </r>
  <r>
    <x v="2"/>
    <x v="258"/>
    <s v="worksite.zenitseguros.cl"/>
    <x v="23"/>
    <n v="5649"/>
    <x v="1"/>
    <x v="0"/>
    <s v="ZENIT"/>
    <x v="1"/>
    <s v="BARBARA CABEZAS"/>
    <s v="1.- Realizar respaldo de sitio existente 2.- Copiar de origen a destino, execptuando web.config, bandeja y log 3.- En caso de rollback volver a sitio respaldado"/>
    <m/>
    <x v="0"/>
    <m/>
    <s v="https://svn.bciseguros.cl/svn/Repositorio_Principal/ZENIT/IIS/WEB/worksite/branches/V3.3"/>
    <m/>
    <m/>
    <d v="2020-11-25T17:06:26"/>
    <d v="2020-11-25T17:58:02"/>
    <d v="2020-11-25T18:08:24"/>
    <m/>
    <m/>
    <d v="1899-12-30T00:51:00"/>
    <x v="0"/>
    <s v="0:51"/>
    <n v="-44160.755833333336"/>
    <s v="Incidente"/>
    <s v="PASADO A QA"/>
    <x v="2"/>
    <x v="2"/>
    <x v="1"/>
    <x v="0"/>
  </r>
  <r>
    <x v="2"/>
    <x v="2"/>
    <s v="WSBE_ImpresionCajaVecina"/>
    <x v="2"/>
    <n v="5643"/>
    <x v="0"/>
    <x v="0"/>
    <s v="ZENIT"/>
    <x v="2"/>
    <s v="BARBARA CABEZAS"/>
    <s v="Seguir los siguiente pasos. 1)Respaldar destino 2)Copiar desde Origen a Destino exceptuando Web.config. (Sitio Banco Estado tiene varias aplicaciones se debe copiar adentro de la carpeta ..\soapbancoestado.cl\Impresionimpresion) 3)Revisar en webconfig d..."/>
    <m/>
    <x v="0"/>
    <m/>
    <s v="https://svn.bciseguros.cl/svn/Repositorio_Principal/ZENIT/IIS/WEB/SOAPBCOESTADOIMPRESION/branches/V1.8"/>
    <m/>
    <m/>
    <d v="2020-11-25T15:58:39"/>
    <d v="2020-11-25T17:30:46"/>
    <m/>
    <m/>
    <m/>
    <d v="1899-12-30T01:32:00"/>
    <x v="0"/>
    <s v="1:32"/>
    <d v="1899-12-30T00:00:00"/>
    <s v="Normal"/>
    <s v="PASADO A QA"/>
    <x v="2"/>
    <x v="2"/>
    <x v="1"/>
    <x v="0"/>
  </r>
  <r>
    <x v="2"/>
    <x v="266"/>
    <s v="Pago en L&amp;iacute;nea Gesti&amp;oacute;n"/>
    <x v="5"/>
    <n v="5642"/>
    <x v="1"/>
    <x v="7"/>
    <s v="BCI"/>
    <x v="2"/>
    <s v="JUAN PABLO VARGAS ORTIZ"/>
    <s v="Instrucciones del Sitio 1. El respaldo está en la ruta svn: Para QA: https://svn.bciseguros.cl/svn/Repositorio_Principal/BCI/JAVA/WEB/PagoEnLinea/branches/V2.0.0/Release/QA Para PROD: https://svn.bciseguros.cl/svn/Repositorio_Principal/BCI/JAVA/WEB/Pa..."/>
    <m/>
    <x v="0"/>
    <m/>
    <s v="https://svn.bciseguros.cl/svn/Repositorio_Principal/BCI/JAVA/WEB/PagoEnLinea/branches/V2.1.0"/>
    <m/>
    <m/>
    <d v="2020-11-25T13:41:10"/>
    <d v="2020-11-25T17:27:48"/>
    <d v="2020-11-26T14:05:55"/>
    <m/>
    <m/>
    <d v="1899-12-30T03:46:00"/>
    <x v="0"/>
    <s v="3:46"/>
    <n v="-44161.587442129632"/>
    <s v="Normal"/>
    <s v="PASADO A QA"/>
    <x v="4"/>
    <x v="4"/>
    <x v="0"/>
    <x v="0"/>
  </r>
  <r>
    <x v="2"/>
    <x v="11"/>
    <s v="Avisos WEB; Generacion de Avisos .TXT"/>
    <x v="8"/>
    <n v="5640"/>
    <x v="0"/>
    <x v="1"/>
    <s v="BCI"/>
    <x v="0"/>
    <s v="MAURO SALAZAR C"/>
    <s v="1.- Copiar objetos de origen a destino. 2.- Copiar los objetos en las bibliotecas indicadas."/>
    <m/>
    <x v="0"/>
    <m/>
    <m/>
    <m/>
    <m/>
    <d v="2020-11-25T12:58:56"/>
    <d v="2020-11-25T13:40:33"/>
    <m/>
    <m/>
    <m/>
    <d v="1899-12-30T00:41:00"/>
    <x v="0"/>
    <s v="0:41"/>
    <d v="1899-12-30T00:00:00"/>
    <s v="Normal"/>
    <s v="PASADO A QA"/>
    <x v="3"/>
    <x v="5"/>
    <x v="0"/>
    <x v="0"/>
  </r>
  <r>
    <x v="2"/>
    <x v="267"/>
    <s v="Siniestros (IM)"/>
    <x v="13"/>
    <n v="5639"/>
    <x v="0"/>
    <x v="1"/>
    <s v="BCI"/>
    <x v="0"/>
    <s v="MARIA JOSE MUNOZ"/>
    <s v=".."/>
    <m/>
    <x v="0"/>
    <m/>
    <m/>
    <m/>
    <m/>
    <d v="2020-11-25T12:49:28"/>
    <d v="2020-11-25T13:39:31"/>
    <m/>
    <m/>
    <m/>
    <d v="1899-12-30T00:50:00"/>
    <x v="0"/>
    <s v="0:50"/>
    <d v="1899-12-30T00:00:00"/>
    <s v="Normal"/>
    <s v="PASADO A QA"/>
    <x v="3"/>
    <x v="3"/>
    <x v="0"/>
    <x v="0"/>
  </r>
  <r>
    <x v="2"/>
    <x v="262"/>
    <s v="Recaudacion Masiva Banca"/>
    <x v="4"/>
    <n v="5635"/>
    <x v="1"/>
    <x v="1"/>
    <s v="BCI"/>
    <x v="5"/>
    <s v="MAURO SALAZAR C"/>
    <s v="N/A"/>
    <m/>
    <x v="0"/>
    <m/>
    <m/>
    <m/>
    <m/>
    <d v="2020-11-25T11:40:11"/>
    <d v="2020-11-25T12:49:53"/>
    <d v="2020-11-25T12:52:27"/>
    <m/>
    <m/>
    <d v="1899-12-30T01:09:00"/>
    <x v="0"/>
    <s v="1:9"/>
    <n v="-44160.536423611113"/>
    <s v="Urgencia"/>
    <s v="PASADO A QA"/>
    <x v="3"/>
    <x v="3"/>
    <x v="0"/>
    <x v="0"/>
  </r>
  <r>
    <x v="2"/>
    <x v="200"/>
    <s v="wssoapwalmartchile"/>
    <x v="2"/>
    <n v="5629"/>
    <x v="0"/>
    <x v="0"/>
    <s v="BCI"/>
    <x v="0"/>
    <s v="YESSENIA MABEL CARRENO DIAZ"/>
    <s v="Seguir los siguientes pasos 1)Respaldar destino 2)Copiar desde origen a destino exceptuando web.config 3)Reciclar Pool"/>
    <m/>
    <x v="0"/>
    <m/>
    <s v="https://svn.bciseguros.cl/svn/Repositorio_Principal/BCI/IIS/WS/wssoapwalmartchile/branches/V2.3/Release"/>
    <m/>
    <m/>
    <d v="2020-11-24T18:51:07"/>
    <d v="2020-11-25T10:00:36"/>
    <m/>
    <m/>
    <m/>
    <d v="1899-12-30T15:09:00"/>
    <x v="1"/>
    <s v="15:9"/>
    <d v="1899-12-30T00:00:00"/>
    <s v="Normal"/>
    <s v="PASADO A QA"/>
    <x v="2"/>
    <x v="2"/>
    <x v="0"/>
    <x v="0"/>
  </r>
  <r>
    <x v="2"/>
    <x v="268"/>
    <s v="wstasacambio"/>
    <x v="17"/>
    <n v="5627"/>
    <x v="1"/>
    <x v="0"/>
    <s v="BCI"/>
    <x v="0"/>
    <s v="SILVANA LANDAETA"/>
    <s v="- Respaldar sitio en destino - Copiar de origen a destino, excepción de web.config y logs"/>
    <m/>
    <x v="0"/>
    <m/>
    <s v="https://svn.bciseguros.cl/svn/Repositorio_Principal/BCI/IIS/WS/wstasacambio/branches/V4.0"/>
    <m/>
    <m/>
    <d v="2020-11-24T17:35:12"/>
    <d v="2020-11-25T09:39:48"/>
    <d v="2020-11-26T17:01:24"/>
    <m/>
    <m/>
    <d v="1899-12-30T16:04:00"/>
    <x v="1"/>
    <s v="16:4"/>
    <n v="-44161.709305555552"/>
    <s v="Normal"/>
    <s v="PASADO A QA"/>
    <x v="2"/>
    <x v="2"/>
    <x v="0"/>
    <x v="0"/>
  </r>
  <r>
    <x v="3"/>
    <x v="195"/>
    <s v="prueba QA 1"/>
    <x v="29"/>
    <n v="5848"/>
    <x v="2"/>
    <x v="3"/>
    <s v="BCI"/>
    <x v="0"/>
    <s v="BARBARA CABEZAS"/>
    <s v="INSTRUCCIONES DE RELEASE"/>
    <s v="INSTRUCIONES DE ACSEL SQL"/>
    <x v="1"/>
    <s v="NO"/>
    <s v="https://svn.bciseguros.cl/svn/Repositorio_Principal/BCI/ACSELX/V6.0/branches/V6.0/Acselx/Acsel_6i"/>
    <m/>
    <m/>
    <d v="2020-12-21T18:25:21"/>
    <d v="2020-12-21T19:01:26"/>
    <m/>
    <m/>
    <m/>
    <d v="1899-12-30T00:36:00"/>
    <x v="2"/>
    <s v="0:36"/>
    <d v="1899-12-30T00:00:00"/>
    <s v="Normal"/>
    <s v="RECHAZADO"/>
    <x v="5"/>
    <x v="8"/>
    <x v="2"/>
    <x v="1"/>
  </r>
  <r>
    <x v="2"/>
    <x v="11"/>
    <s v="Avisos WEB; Generacion de Avisos .TXT"/>
    <x v="8"/>
    <n v="5633"/>
    <x v="0"/>
    <x v="1"/>
    <s v="ZENIT"/>
    <x v="0"/>
    <s v="MAURO SALAZAR C"/>
    <s v="1.- Copiar objetos de origen a destino. 2.- Copiar los objetos en las bibliotecas indicadas."/>
    <m/>
    <x v="0"/>
    <m/>
    <m/>
    <m/>
    <m/>
    <d v="2020-11-25T09:18:00"/>
    <d v="2020-11-25T09:20:30"/>
    <m/>
    <m/>
    <m/>
    <d v="1899-12-30T00:02:00"/>
    <x v="0"/>
    <s v="0:2"/>
    <d v="1899-12-30T00:00:00"/>
    <s v="Normal"/>
    <s v="PASADO A QA"/>
    <x v="3"/>
    <x v="5"/>
    <x v="1"/>
    <x v="0"/>
  </r>
  <r>
    <x v="2"/>
    <x v="22"/>
    <s v="Endosos Web"/>
    <x v="12"/>
    <n v="5632"/>
    <x v="0"/>
    <x v="1"/>
    <s v="BCI"/>
    <x v="0"/>
    <s v="ALEXIA REYES"/>
    <s v="Si el objeto existe, reemplazar por el que va desde ORIGEN"/>
    <m/>
    <x v="0"/>
    <m/>
    <s v="https://svn.bciseguros.cl/svn/Repositorio_Principal/BCI/ANGULAR/EndososWeb/branches/V4.6/Release/QA"/>
    <m/>
    <m/>
    <d v="2020-11-24T23:56:17"/>
    <d v="2020-11-25T09:12:45"/>
    <m/>
    <m/>
    <m/>
    <d v="1899-12-30T09:16:00"/>
    <x v="1"/>
    <s v="9:16"/>
    <d v="1899-12-30T00:00:00"/>
    <s v="Normal"/>
    <s v="PASADO A QA"/>
    <x v="3"/>
    <x v="0"/>
    <x v="0"/>
    <x v="0"/>
  </r>
  <r>
    <x v="2"/>
    <x v="269"/>
    <s v="Reprogramacion de cuotas"/>
    <x v="13"/>
    <n v="5631"/>
    <x v="1"/>
    <x v="1"/>
    <s v="ZENIT"/>
    <x v="0"/>
    <s v="FABIAN BECERRA"/>
    <s v=".."/>
    <m/>
    <x v="0"/>
    <m/>
    <m/>
    <m/>
    <m/>
    <d v="2020-11-24T18:56:14"/>
    <d v="2020-11-25T09:10:35"/>
    <d v="2020-12-21T15:09:31"/>
    <m/>
    <m/>
    <d v="1899-12-30T14:14:00"/>
    <x v="1"/>
    <s v="14:14"/>
    <n v="-44186.631608796299"/>
    <s v="Normal"/>
    <s v="PASADO A QA"/>
    <x v="3"/>
    <x v="3"/>
    <x v="1"/>
    <x v="0"/>
  </r>
  <r>
    <x v="2"/>
    <x v="270"/>
    <s v="Reprogramacion de cuotas"/>
    <x v="13"/>
    <n v="5630"/>
    <x v="1"/>
    <x v="1"/>
    <s v="BCI"/>
    <x v="0"/>
    <s v="PRISCILLA FUENTEALBA"/>
    <s v="."/>
    <m/>
    <x v="0"/>
    <m/>
    <m/>
    <m/>
    <m/>
    <d v="2020-11-24T18:53:09"/>
    <d v="2020-11-25T09:06:51"/>
    <d v="2020-12-21T15:15:07"/>
    <m/>
    <m/>
    <d v="1899-12-30T14:13:00"/>
    <x v="1"/>
    <s v="14:13"/>
    <n v="-44186.635497685187"/>
    <s v="Normal"/>
    <s v="PASADO A QA"/>
    <x v="3"/>
    <x v="3"/>
    <x v="0"/>
    <x v="0"/>
  </r>
  <r>
    <x v="2"/>
    <x v="11"/>
    <s v="Avisos WEB; Generacion de Avisos .TXT"/>
    <x v="8"/>
    <n v="5628"/>
    <x v="0"/>
    <x v="1"/>
    <s v="ZENIT"/>
    <x v="0"/>
    <s v="MAURO SALAZAR C"/>
    <s v="1.- Copiar objetos de origen a destino. 2.- Copiar los objetos en las bibliotecas indicadas."/>
    <m/>
    <x v="0"/>
    <m/>
    <m/>
    <m/>
    <m/>
    <d v="2020-11-24T18:43:36"/>
    <d v="2020-11-25T09:05:35"/>
    <m/>
    <m/>
    <m/>
    <d v="1899-12-30T14:21:00"/>
    <x v="1"/>
    <s v="14:21"/>
    <d v="1899-12-30T00:00:00"/>
    <s v="Normal"/>
    <s v="PASADO A QA"/>
    <x v="3"/>
    <x v="5"/>
    <x v="1"/>
    <x v="0"/>
  </r>
  <r>
    <x v="2"/>
    <x v="161"/>
    <s v="Oficina Virtual"/>
    <x v="35"/>
    <n v="5620"/>
    <x v="1"/>
    <x v="2"/>
    <s v="BCI"/>
    <x v="4"/>
    <s v="DIANA PACHECO"/>
    <s v="Seguir los siguientes pasos 1.- Ejecutar Script de la carpeta Datos\V1.7.30\Scripts en el siguiente orden: • 01A_PLSQL_CREATE_TBL_ADMOFVIRT.sql • 03A_PLSQL_CREATE_TRG_ADMOFVIRT.sql 2.- En caso de error al ejecutar el script • 01B_PLSQL_CREATE_TBL_..."/>
    <m/>
    <x v="0"/>
    <m/>
    <s v="https://svn.bciseguros.cl/svn/Repositorio_Principal/BI/Datos/branches/V1.7.30/script"/>
    <m/>
    <m/>
    <d v="2020-11-23T18:42:13"/>
    <d v="2020-11-25T08:43:44"/>
    <d v="2020-11-26T09:34:32"/>
    <m/>
    <m/>
    <d v="1899-12-31T14:01:00"/>
    <x v="2"/>
    <s v="38:1"/>
    <n v="-44161.398981481485"/>
    <s v="Normal"/>
    <s v="PASADO A QA"/>
    <x v="9"/>
    <x v="10"/>
    <x v="0"/>
    <x v="0"/>
  </r>
  <r>
    <x v="2"/>
    <x v="137"/>
    <s v="Implementar Proceso de Rehabilitaci&amp;oacute;n Manual de Certificados L&amp;iacute;der"/>
    <x v="33"/>
    <n v="5611"/>
    <x v="0"/>
    <x v="3"/>
    <s v="BCI"/>
    <x v="0"/>
    <s v="MARIA ELENA SORIANO"/>
    <s v="SVN: 61343 1.- Respaldar Programa Fuente Mantcert.fmb Copiar los componentes  Mantcert.fmb y  Mantcert.fmx al destino 2.- Esquema : ADMENS ejecutar DROP_ENS_HISTORICO_CAMBIOS_ESTADO.sql (ejecutar solo si existe Tabla ENS_HISTORICO_CAMBIOS_ESTADO) ejecu..."/>
    <m/>
    <x v="0"/>
    <m/>
    <s v="https://svn.bciseguros.cl/svn/Repositorio_Principal/BCI/ACSELX/V6.0/branches/V6.0/Acselx/Acsel_6i"/>
    <m/>
    <m/>
    <d v="2020-11-23T14:06:35"/>
    <d v="2020-11-25T08:41:25"/>
    <m/>
    <m/>
    <m/>
    <d v="1899-12-31T18:34:00"/>
    <x v="2"/>
    <s v="42:34"/>
    <d v="1899-12-30T00:00:00"/>
    <s v="Normal"/>
    <s v="PASADO A QA"/>
    <x v="5"/>
    <x v="6"/>
    <x v="2"/>
    <x v="0"/>
  </r>
  <r>
    <x v="2"/>
    <x v="224"/>
    <s v="https://www.link.cl/"/>
    <x v="30"/>
    <n v="5601"/>
    <x v="0"/>
    <x v="6"/>
    <s v="BCI"/>
    <x v="0"/>
    <s v="DIANA PACHECO"/>
    <s v="Este es un repaso de la solicitud N 5527 1.Respaldar sitio actual 2.En la raíz del sitio reemplazar (copiar y sobre escribir) contenido de la carpeta &amp;quot;raiz /wp-content &amp;quot;  con el contenido de la carpeta del mismo nombre ubicada en la ruta SVN:..."/>
    <m/>
    <x v="0"/>
    <m/>
    <s v="https://svn.bciseguros.cl/svn/Repositorio_Principal/BCI/WORDPRESS/Link/branches/V1.5"/>
    <m/>
    <m/>
    <d v="2020-11-19T15:24:27"/>
    <d v="2020-11-24T17:05:00"/>
    <m/>
    <m/>
    <m/>
    <d v="1900-01-04T01:40:00"/>
    <x v="3"/>
    <s v="121:40"/>
    <d v="1899-12-30T00:00:00"/>
    <s v="Normal"/>
    <s v="PASADO A QA"/>
    <x v="8"/>
    <x v="8"/>
    <x v="0"/>
    <x v="0"/>
  </r>
  <r>
    <x v="2"/>
    <x v="22"/>
    <s v="Endosos Web"/>
    <x v="12"/>
    <n v="5624"/>
    <x v="0"/>
    <x v="6"/>
    <s v="BCI"/>
    <x v="0"/>
    <s v="ALEXIA REYES"/>
    <s v="Eliminar todo lo que se encuentra en el destino y luego copiar desde origen."/>
    <m/>
    <x v="0"/>
    <m/>
    <s v="https://svn.bciseguros.cl/svn/Repositorio_Principal/BCI/ANGULAR/EndososWeb/branches/V4.6/Release/QA"/>
    <m/>
    <m/>
    <d v="2020-11-24T14:57:47"/>
    <d v="2020-11-24T15:09:26"/>
    <m/>
    <m/>
    <m/>
    <d v="1899-12-30T00:11:00"/>
    <x v="1"/>
    <s v="0:11"/>
    <d v="1899-12-30T00:00:00"/>
    <s v="Normal"/>
    <s v="PASADO A QA"/>
    <x v="0"/>
    <x v="0"/>
    <x v="0"/>
    <x v="0"/>
  </r>
  <r>
    <x v="2"/>
    <x v="182"/>
    <s v="wslisasoap"/>
    <x v="27"/>
    <n v="5623"/>
    <x v="0"/>
    <x v="0"/>
    <s v="BCI"/>
    <x v="0"/>
    <s v="MARIA JOSE MUNOZ"/>
    <s v="1.- respaldar el release actual 2.- copiar todo el release del origen hacia el destino (EXCEPTO EL WEB.CONFIG) 3.- agrega la siguien key en el web.config &amp;lt;add key=&amp;quot;SNWAFE22&amp;quot; value=&amp;quot;SNWAFE22&amp;quot; /&amp;gt; ----------------------------------..."/>
    <m/>
    <x v="0"/>
    <m/>
    <s v="https://svn.bciseguros.cl/svn/Repositorio_Principal/BCI/IIS/WS/WsLisaSoap/branches/V1.6.8"/>
    <m/>
    <m/>
    <d v="2020-11-24T11:55:12"/>
    <d v="2020-11-24T13:21:29"/>
    <m/>
    <m/>
    <m/>
    <d v="1899-12-30T01:26:00"/>
    <x v="1"/>
    <s v="1:26"/>
    <d v="1899-12-30T00:00:00"/>
    <s v="Normal"/>
    <s v="PASADO A QA"/>
    <x v="0"/>
    <x v="0"/>
    <x v="0"/>
    <x v="0"/>
  </r>
  <r>
    <x v="2"/>
    <x v="244"/>
    <s v="Web Corporativa 3.0 - Portal Cliente"/>
    <x v="11"/>
    <n v="5622"/>
    <x v="1"/>
    <x v="0"/>
    <s v="BCI"/>
    <x v="0"/>
    <s v="VERONICA QUERALES"/>
    <s v="1-Respaldar sitio actual 2-Ejecutar en BD: BD P01 de QA Esquema: ADMSER Script: https://svn.bciseguros.cl/svn/Repositorio_Principal/BCI/IIS/WEB/Clientes/branches/V3.9/Scripts/3.9 En caso de falla: https://svn.bciseguros.cl/svn/Repositorio_Principal/BCI/..."/>
    <m/>
    <x v="0"/>
    <m/>
    <s v="https://svn.bciseguros.cl/svn/Repositorio_Principal/BCI/IIS/WEB/Clientes/branches/V3.9/"/>
    <m/>
    <m/>
    <d v="2020-11-24T10:47:55"/>
    <d v="2020-11-24T11:55:53"/>
    <d v="2020-11-24T12:02:24"/>
    <m/>
    <m/>
    <d v="1899-12-30T01:07:00"/>
    <x v="1"/>
    <s v="1:7"/>
    <n v="-44159.501666666663"/>
    <s v="Normal"/>
    <s v="PASADO A QA"/>
    <x v="7"/>
    <x v="6"/>
    <x v="0"/>
    <x v="0"/>
  </r>
  <r>
    <x v="2"/>
    <x v="271"/>
    <s v="Cambios Inclusi&amp;oacute;n de Carga Familiar"/>
    <x v="11"/>
    <n v="5618"/>
    <x v="0"/>
    <x v="0"/>
    <s v="BCI"/>
    <x v="0"/>
    <s v="SUSANA TELLO"/>
    <s v="1-Respaldar el sitio actual 2-Copiar de origen a destino menos los archivos de web.config y properties"/>
    <m/>
    <x v="0"/>
    <m/>
    <s v="https://svn.bciseguros.cl/svn/Repositorio_Principal/BCI/IIS/WS/ApiWebColectivo/branches/V1.2/Release"/>
    <m/>
    <m/>
    <d v="2020-11-23T16:51:23"/>
    <d v="2020-11-24T11:04:44"/>
    <m/>
    <m/>
    <m/>
    <d v="1899-12-30T18:13:00"/>
    <x v="2"/>
    <s v="18:13"/>
    <d v="1899-12-30T00:00:00"/>
    <s v="Normal"/>
    <s v="PASADO A QA"/>
    <x v="7"/>
    <x v="6"/>
    <x v="0"/>
    <x v="0"/>
  </r>
  <r>
    <x v="2"/>
    <x v="272"/>
    <s v="OficinaVirtual"/>
    <x v="1"/>
    <n v="5584"/>
    <x v="1"/>
    <x v="0"/>
    <s v="BCI"/>
    <x v="3"/>
    <s v="DIANA PACHECO"/>
    <s v="[NO EJECUTAR INSTRUCCIONES EN QA, SOLUCION ES CARGADA POR INTEGRACION CONTINUA UTILIZANDO JENKINS] Instrucciones Relase/Componentes 1) Respaldar sitio actual 2) Copiar de origen a destino omitir SOLO properties.config * RollBack 3) Reestablecer sitio ..."/>
    <m/>
    <x v="0"/>
    <m/>
    <s v="https://svn.bciseguros.cl/svn/integracion_continua/BCI/WEB/OficinaVirtual/branches/Linea Desarrollo"/>
    <m/>
    <m/>
    <d v="2020-11-18T17:26:28"/>
    <d v="2020-11-24T10:45:00"/>
    <d v="2020-11-24T16:31:59"/>
    <m/>
    <m/>
    <d v="1900-01-04T17:18:00"/>
    <x v="0"/>
    <s v="137:18"/>
    <n v="-44159.688877314817"/>
    <s v="Normal"/>
    <s v="PASADO A QA"/>
    <x v="1"/>
    <x v="1"/>
    <x v="0"/>
    <x v="0"/>
  </r>
  <r>
    <x v="2"/>
    <x v="272"/>
    <s v="ApiOfVirtual"/>
    <x v="1"/>
    <n v="5583"/>
    <x v="1"/>
    <x v="0"/>
    <s v="BCI"/>
    <x v="3"/>
    <s v="DIANA PACHECO"/>
    <s v="[NO EJECUTAR INSTRUCCIONES EN QA, SOLUCION ES CARGADA POR INTEGRACION CONTINUA UTILIZANDO JENKINS] 1) Reespaldar sitio actual 2) Copiar de origen a destino, incluir todo 3) Actualizar credenciales de cadena de conexion en web.config al respectivo ambi..."/>
    <m/>
    <x v="0"/>
    <m/>
    <s v="https://svn.bciseguros.cl/svn/integracion_continua/BCI/API/ApiOfVirtual/branches/Linea Desarrollo/Fuentes"/>
    <m/>
    <m/>
    <d v="2020-11-18T17:24:01"/>
    <d v="2020-11-24T10:44:34"/>
    <d v="2020-11-24T16:34:39"/>
    <m/>
    <m/>
    <d v="1900-01-04T17:20:00"/>
    <x v="0"/>
    <s v="137:20"/>
    <n v="-44159.690729166665"/>
    <s v="Normal"/>
    <s v="PASADO A QA"/>
    <x v="1"/>
    <x v="1"/>
    <x v="0"/>
    <x v="0"/>
  </r>
  <r>
    <x v="3"/>
    <x v="171"/>
    <s v="FIN700"/>
    <x v="26"/>
    <n v="5816"/>
    <x v="2"/>
    <x v="6"/>
    <s v="BCI"/>
    <x v="0"/>
    <s v="LUIS GONZALEZ"/>
    <s v="Según documento adjunto: https://svn.bciseguros.cl/svn/Repositorio_Principal/INFRAESTRUCTURA_TI/FIN700/branches/V1.56/Documentos"/>
    <m/>
    <x v="2"/>
    <m/>
    <s v="https://svn.bciseguros.cl/svn/Repositorio_Principal/INFRAESTRUCTURA_TI/FIN700/branches/V1.56"/>
    <m/>
    <m/>
    <d v="2020-12-17T12:42:29"/>
    <d v="2020-12-17T12:56:59"/>
    <m/>
    <m/>
    <m/>
    <d v="1899-12-30T00:14:00"/>
    <x v="3"/>
    <s v="0:14"/>
    <d v="1899-12-30T00:00:00"/>
    <s v="Normal"/>
    <s v="RECHAZADO"/>
    <x v="6"/>
    <x v="5"/>
    <x v="0"/>
    <x v="0"/>
  </r>
  <r>
    <x v="2"/>
    <x v="195"/>
    <s v="GestionInspecciones"/>
    <x v="0"/>
    <n v="5617"/>
    <x v="0"/>
    <x v="0"/>
    <s v="BCI"/>
    <x v="0"/>
    <s v="DANIELA ASTORGA"/>
    <s v="Respaldar version en destino Copiar de origen a destino las siguientes carpetas -bin -Gestion En caso de error volver a version respaldada"/>
    <m/>
    <x v="0"/>
    <m/>
    <s v="https://svn.bciseguros.cl/svn/Repositorio_Principal/BCI/IIS/WEB/Gestioninspecciones/branches/V3.2"/>
    <m/>
    <m/>
    <d v="2020-11-23T16:45:41"/>
    <d v="2020-11-24T10:21:07"/>
    <m/>
    <m/>
    <m/>
    <d v="1899-12-30T17:35:00"/>
    <x v="2"/>
    <s v="17:35"/>
    <d v="1899-12-30T00:00:00"/>
    <s v="Normal"/>
    <s v="PASADO A QA"/>
    <x v="0"/>
    <x v="0"/>
    <x v="0"/>
    <x v="0"/>
  </r>
  <r>
    <x v="2"/>
    <x v="11"/>
    <s v="Avisos WEB; Generacion de Avisos .TXT"/>
    <x v="8"/>
    <n v="5615"/>
    <x v="0"/>
    <x v="1"/>
    <s v="ZENIT"/>
    <x v="0"/>
    <s v="MAURO SALAZAR C"/>
    <s v="1.- Copiar objeto de origen a destino. 2.- Copiar los objetos en las bibliotecas indicadas."/>
    <m/>
    <x v="0"/>
    <m/>
    <m/>
    <m/>
    <m/>
    <d v="2020-11-23T16:30:01"/>
    <d v="2020-11-24T09:29:45"/>
    <m/>
    <m/>
    <m/>
    <d v="1899-12-30T16:59:00"/>
    <x v="2"/>
    <s v="16:59"/>
    <d v="1899-12-30T00:00:00"/>
    <s v="Normal"/>
    <s v="PASADO A QA"/>
    <x v="3"/>
    <x v="5"/>
    <x v="1"/>
    <x v="0"/>
  </r>
  <r>
    <x v="2"/>
    <x v="227"/>
    <s v="Recepci&amp;oacute;n de propuestas"/>
    <x v="3"/>
    <n v="5621"/>
    <x v="0"/>
    <x v="1"/>
    <s v="BCI"/>
    <x v="0"/>
    <s v="JULIAN QUINTAS"/>
    <s v="Pasar los objetos indicados desde biblioteca UGDSMMJ0 en ELKAN hacia biblioteca LEUGSIO en AS/400 QA Concorde (BCI Generales)"/>
    <m/>
    <x v="0"/>
    <m/>
    <m/>
    <m/>
    <m/>
    <d v="2020-11-23T22:02:53"/>
    <d v="2020-11-24T09:28:08"/>
    <m/>
    <m/>
    <m/>
    <d v="1899-12-30T11:25:00"/>
    <x v="2"/>
    <s v="11:25"/>
    <d v="1899-12-30T00:00:00"/>
    <s v="Normal"/>
    <s v="PASADO A QA"/>
    <x v="3"/>
    <x v="3"/>
    <x v="0"/>
    <x v="0"/>
  </r>
  <r>
    <x v="2"/>
    <x v="273"/>
    <s v="Banco Estado en Multibanco"/>
    <x v="4"/>
    <n v="5619"/>
    <x v="1"/>
    <x v="1"/>
    <s v="BCI"/>
    <x v="0"/>
    <s v="JUAN PABLO VARGAS ORTIZ"/>
    <s v="N/A"/>
    <m/>
    <x v="0"/>
    <m/>
    <m/>
    <m/>
    <m/>
    <d v="2020-11-23T18:07:25"/>
    <d v="2020-11-24T09:27:04"/>
    <d v="2020-11-24T11:25:22"/>
    <m/>
    <m/>
    <d v="1899-12-30T15:19:00"/>
    <x v="2"/>
    <s v="15:19"/>
    <n v="-44159.475949074076"/>
    <s v="Normal"/>
    <s v="PASADO A QA"/>
    <x v="3"/>
    <x v="3"/>
    <x v="0"/>
    <x v="0"/>
  </r>
  <r>
    <x v="2"/>
    <x v="273"/>
    <s v="Banco Estado en Multibanco"/>
    <x v="4"/>
    <n v="5614"/>
    <x v="1"/>
    <x v="1"/>
    <s v="BCI"/>
    <x v="0"/>
    <s v="JUAN PABLO VARGAS ORTIZ"/>
    <s v="N/A"/>
    <m/>
    <x v="0"/>
    <m/>
    <m/>
    <m/>
    <m/>
    <d v="2020-11-23T16:17:27"/>
    <d v="2020-11-24T09:25:44"/>
    <d v="2020-11-24T11:23:17"/>
    <m/>
    <m/>
    <d v="1899-12-30T17:08:00"/>
    <x v="2"/>
    <s v="17:8"/>
    <n v="-44159.474502314813"/>
    <s v="Normal"/>
    <s v="PASADO A QA"/>
    <x v="3"/>
    <x v="3"/>
    <x v="0"/>
    <x v="0"/>
  </r>
  <r>
    <x v="3"/>
    <x v="238"/>
    <s v="dswvehiculo"/>
    <x v="42"/>
    <n v="5719"/>
    <x v="2"/>
    <x v="2"/>
    <s v="BCI"/>
    <x v="1"/>
    <s v="MARIA JOSE MUNOZ"/>
    <s v="- IIS Respaldar contenido de destino, borrar contenido de destino a excepción del web.config, copiar desde origen a destino a excepción del web.config.        Para Rollback volver atrás contenido respaldado. -En base de datos Q02 schema CONCORDE   ..."/>
    <m/>
    <x v="5"/>
    <m/>
    <s v="https://svn.bciseguros.cl/svn/Repositorio_Principal/BCI/IIS/WEB/DswVehiculo/branches/V1.33/"/>
    <m/>
    <m/>
    <d v="2020-12-04T11:42:56"/>
    <d v="2020-12-04T13:09:32"/>
    <m/>
    <m/>
    <m/>
    <d v="1899-12-30T01:26:00"/>
    <x v="4"/>
    <s v="1:26"/>
    <d v="1899-12-30T00:00:00"/>
    <s v="Incidente"/>
    <s v="RECHAZADO"/>
    <x v="0"/>
    <x v="0"/>
    <x v="0"/>
    <x v="0"/>
  </r>
  <r>
    <x v="2"/>
    <x v="274"/>
    <s v="Generacion y envio Automatico de bajas mensuales CHIP Seguros Individuales"/>
    <x v="28"/>
    <n v="5605"/>
    <x v="1"/>
    <x v="3"/>
    <s v="BCI"/>
    <x v="0"/>
    <s v="MARIA ELENA SORIANO"/>
    <s v="1.- Respaldar pkg pr_procesos_mensuales.pkg 2.- Compilar pkg pr_procesos_mensuales.pkg 3.- En caso de error compilar pr_procesos_mensuales.pkg respaldado en el punto 1 5.- Se debe ejecutar los siguientes bloques de ejecución Mensual el primer día há..."/>
    <m/>
    <x v="0"/>
    <m/>
    <s v="https://svn.bciseguros.cl/svn/Repositorio_Principal/BCI/ACSELX/V6.0/branches/V6.0/Acselx/Acsel_6i/BasedeDatos"/>
    <m/>
    <m/>
    <d v="2020-11-23T11:24:11"/>
    <d v="2020-11-23T18:09:54"/>
    <d v="2020-11-30T09:06:42"/>
    <m/>
    <m/>
    <d v="1899-12-30T06:45:00"/>
    <x v="2"/>
    <s v="6:45"/>
    <n v="-44165.379652777781"/>
    <s v="Normal"/>
    <s v="PASADO A QA"/>
    <x v="5"/>
    <x v="9"/>
    <x v="2"/>
    <x v="0"/>
  </r>
  <r>
    <x v="2"/>
    <x v="47"/>
    <s v="CotizadorIncendio"/>
    <x v="17"/>
    <n v="5612"/>
    <x v="1"/>
    <x v="0"/>
    <s v="BCI"/>
    <x v="0"/>
    <s v="SILVANA LANDAETA"/>
    <s v="(SITIO PUESTO EN QA) - Respaldar sitio en destino - Copiar de origen a destino, excepción de web.config, log y configuracion - Modificar en &amp;quot;Configuracion\Aplicacion\AppSettings.config&amp;quot;  las seguientes key: &amp;lt;add key=&amp;quot;correoEnvio&amp;quot;..."/>
    <m/>
    <x v="0"/>
    <m/>
    <s v="https://svn.bciseguros.cl/svn/integracion_continua/BCI/WEB/CotizadorIncendio/branches/Principal"/>
    <m/>
    <m/>
    <d v="2020-11-23T15:43:59"/>
    <d v="2020-11-23T16:32:32"/>
    <d v="2020-11-23T16:46:26"/>
    <m/>
    <m/>
    <d v="1899-12-30T00:48:00"/>
    <x v="2"/>
    <s v="0:48"/>
    <n v="-44158.698912037034"/>
    <s v="Normal"/>
    <s v="PASADO A QA"/>
    <x v="2"/>
    <x v="2"/>
    <x v="0"/>
    <x v="0"/>
  </r>
  <r>
    <x v="2"/>
    <x v="107"/>
    <s v="ApiCotMulRamo"/>
    <x v="17"/>
    <n v="5608"/>
    <x v="1"/>
    <x v="0"/>
    <s v="BCI"/>
    <x v="0"/>
    <s v="SILVANA LANDAETA"/>
    <s v="(SITIO WEB YA SE ENCUENTRA EN QA) - Respaldar sitio en destino - Copiar de Origen a destino, excepción web.config, Log y Docuementos - En web.config, agregar la siguiente key al appSettings: &amp;lt;add key=&amp;quot;IntentosEmision&amp;quot; value=&amp;quot;3&amp;quot;/&amp;g..."/>
    <m/>
    <x v="0"/>
    <m/>
    <s v="https://svn.bciseguros.cl/svn/integracion_continua/BCI/API/ApiCotMulRamo/branches/Linea Desarrollo/Fuentes/WebApiCotMultiRamo"/>
    <m/>
    <m/>
    <d v="2020-11-23T13:19:22"/>
    <d v="2020-11-23T16:32:19"/>
    <d v="2020-11-23T16:49:51"/>
    <m/>
    <m/>
    <d v="1899-12-30T03:12:00"/>
    <x v="2"/>
    <s v="3:12"/>
    <n v="-44158.701284722221"/>
    <s v="Normal"/>
    <s v="PASADO A QA"/>
    <x v="2"/>
    <x v="2"/>
    <x v="0"/>
    <x v="0"/>
  </r>
  <r>
    <x v="2"/>
    <x v="108"/>
    <s v="CotizadorTransporte"/>
    <x v="17"/>
    <n v="5606"/>
    <x v="1"/>
    <x v="0"/>
    <s v="BCI"/>
    <x v="4"/>
    <s v="SILVANA LANDAETA"/>
    <s v="(SITIO WEB YA PUESTO EN  AMBIENTE DE QA) - Crear sitio en destino &amp;quot;CotizadorTransporte&amp;quot;, framework 4, integrado, DNS Interno y  Externo, http, https. - Copiar de Origen a destino. - Limpiar carpeta Log. - Modificar en &amp;quot;Configuracion\Aplica..."/>
    <m/>
    <x v="0"/>
    <m/>
    <s v="https://svn.bciseguros.cl/svn/integracion_continua/BCI/WEB/CotizadorTransporte/branches/Principal"/>
    <m/>
    <m/>
    <d v="2020-11-23T12:08:04"/>
    <d v="2020-11-23T16:32:08"/>
    <d v="2020-11-23T16:45:16"/>
    <m/>
    <m/>
    <d v="1899-12-30T04:24:00"/>
    <x v="2"/>
    <s v="4:24"/>
    <n v="-44158.698101851849"/>
    <s v="Normal"/>
    <s v="PASADO A QA"/>
    <x v="2"/>
    <x v="2"/>
    <x v="0"/>
    <x v="0"/>
  </r>
  <r>
    <x v="2"/>
    <x v="139"/>
    <s v="wsIntegracionSins"/>
    <x v="0"/>
    <n v="5610"/>
    <x v="0"/>
    <x v="0"/>
    <s v="BCI"/>
    <x v="0"/>
    <s v="DANIELA ASTORGA"/>
    <s v="Corregir ConnectionString con nombre &amp;quot;Oracle&amp;quot; cambiar a usuario &amp;quot;ADMINS2&amp;quot; y validar que funcione"/>
    <m/>
    <x v="45"/>
    <m/>
    <s v="https://svn.bciseguros.cl/svn/Repositorio_Principal/BCI/IIS/WS/wsIntegracionSins/branches/V3.8/"/>
    <m/>
    <m/>
    <d v="2020-11-23T13:52:47"/>
    <d v="2020-11-23T16:03:47"/>
    <m/>
    <m/>
    <m/>
    <d v="1899-12-30T02:11:00"/>
    <x v="2"/>
    <s v="2:11"/>
    <d v="1899-12-30T00:00:00"/>
    <s v="Normal"/>
    <s v="PASADO A QA"/>
    <x v="0"/>
    <x v="0"/>
    <x v="0"/>
    <x v="0"/>
  </r>
  <r>
    <x v="2"/>
    <x v="222"/>
    <s v="Siniestros (IM)"/>
    <x v="13"/>
    <n v="5609"/>
    <x v="0"/>
    <x v="1"/>
    <s v="ZENIT"/>
    <x v="0"/>
    <s v="CARLA IQUIRA"/>
    <s v="."/>
    <m/>
    <x v="0"/>
    <m/>
    <m/>
    <m/>
    <m/>
    <d v="2020-11-23T13:32:12"/>
    <d v="2020-11-23T15:58:08"/>
    <m/>
    <m/>
    <m/>
    <d v="1899-12-30T02:25:00"/>
    <x v="2"/>
    <s v="2:25"/>
    <d v="1899-12-30T00:00:00"/>
    <s v="Normal"/>
    <s v="PASADO A QA"/>
    <x v="3"/>
    <x v="3"/>
    <x v="1"/>
    <x v="0"/>
  </r>
  <r>
    <x v="2"/>
    <x v="275"/>
    <s v="Replica mejoras proceso Facturaci&amp;oacute;n en Zenit"/>
    <x v="7"/>
    <n v="5607"/>
    <x v="1"/>
    <x v="1"/>
    <s v="ZENIT"/>
    <x v="5"/>
    <s v="LUIS ARIAS"/>
    <s v="Favor pasar en consecuencia."/>
    <m/>
    <x v="0"/>
    <m/>
    <m/>
    <m/>
    <m/>
    <d v="2020-11-23T12:56:40"/>
    <d v="2020-11-23T15:55:41"/>
    <d v="2020-11-23T16:40:42"/>
    <m/>
    <m/>
    <d v="1899-12-30T02:59:00"/>
    <x v="2"/>
    <s v="2:59"/>
    <n v="-44158.694930555554"/>
    <s v="Urgencia"/>
    <s v="PASADO A QA"/>
    <x v="3"/>
    <x v="3"/>
    <x v="1"/>
    <x v="0"/>
  </r>
  <r>
    <x v="2"/>
    <x v="259"/>
    <s v="WorksiteZenit"/>
    <x v="23"/>
    <n v="5604"/>
    <x v="0"/>
    <x v="0"/>
    <s v="ZENIT"/>
    <x v="2"/>
    <s v="FELIPE ARANCIBIA"/>
    <s v="-Respaldar sitio completo -Copiar desde origen a destino exceptuando web.config"/>
    <m/>
    <x v="0"/>
    <m/>
    <s v="https://svn.bciseguros.cl/svn/Repositorio_Principal/ZENIT/IIS/WEB/worksite/branches/V3.3"/>
    <m/>
    <m/>
    <d v="2020-11-23T11:02:17"/>
    <d v="2020-11-23T15:01:06"/>
    <m/>
    <m/>
    <m/>
    <d v="1899-12-30T03:58:00"/>
    <x v="2"/>
    <s v="3:58"/>
    <d v="1899-12-30T00:00:00"/>
    <s v="Normal"/>
    <s v="PASADO A QA"/>
    <x v="2"/>
    <x v="2"/>
    <x v="1"/>
    <x v="0"/>
  </r>
  <r>
    <x v="2"/>
    <x v="11"/>
    <s v="Avisos WEB; Generacion de Avisos .TXT"/>
    <x v="8"/>
    <n v="5603"/>
    <x v="0"/>
    <x v="1"/>
    <s v="ZENIT"/>
    <x v="0"/>
    <s v="MAURO SALAZAR C"/>
    <s v="1.- Copiar objetos de origen a destino."/>
    <m/>
    <x v="0"/>
    <m/>
    <m/>
    <m/>
    <m/>
    <d v="2020-11-23T10:57:02"/>
    <d v="2020-11-23T14:04:31"/>
    <m/>
    <m/>
    <m/>
    <d v="1899-12-30T03:07:00"/>
    <x v="2"/>
    <s v="3:7"/>
    <d v="1899-12-30T00:00:00"/>
    <s v="Normal"/>
    <s v="PASADO A QA"/>
    <x v="3"/>
    <x v="5"/>
    <x v="1"/>
    <x v="0"/>
  </r>
  <r>
    <x v="2"/>
    <x v="22"/>
    <s v="Endosos Web"/>
    <x v="12"/>
    <n v="5602"/>
    <x v="0"/>
    <x v="6"/>
    <s v="BCI"/>
    <x v="0"/>
    <s v="ALEXIA REYES"/>
    <s v="Eliminar todo lo que se encuentra en el destino y luego copiar desde origen"/>
    <m/>
    <x v="0"/>
    <m/>
    <s v="https://svn.bciseguros.cl/svn/Repositorio_Principal/BCI/ANGULAR/EndososWeb/branches/V4.6/Release/QA"/>
    <m/>
    <m/>
    <d v="2020-11-19T16:27:36"/>
    <d v="2020-11-23T13:09:10"/>
    <m/>
    <m/>
    <m/>
    <d v="1900-01-02T20:41:00"/>
    <x v="3"/>
    <s v="92:41"/>
    <d v="1899-12-30T00:00:00"/>
    <s v="Normal"/>
    <s v="PASADO A QA"/>
    <x v="0"/>
    <x v="0"/>
    <x v="0"/>
    <x v="0"/>
  </r>
  <r>
    <x v="3"/>
    <x v="64"/>
    <s v="Generacion polizas actualizadas"/>
    <x v="13"/>
    <n v="5731"/>
    <x v="2"/>
    <x v="1"/>
    <s v="BCI"/>
    <x v="7"/>
    <s v="LUIS SILVA"/>
    <s v="."/>
    <m/>
    <x v="2"/>
    <m/>
    <m/>
    <m/>
    <m/>
    <d v="2020-12-07T15:49:42"/>
    <d v="2020-12-07T15:58:09"/>
    <m/>
    <m/>
    <m/>
    <d v="1899-12-30T00:08:00"/>
    <x v="2"/>
    <s v="0:8"/>
    <d v="1899-12-30T00:00:00"/>
    <s v="Normal"/>
    <s v="RECHAZADO"/>
    <x v="3"/>
    <x v="3"/>
    <x v="0"/>
    <x v="0"/>
  </r>
  <r>
    <x v="2"/>
    <x v="248"/>
    <s v="PortalPago"/>
    <x v="5"/>
    <n v="5597"/>
    <x v="1"/>
    <x v="0"/>
    <s v="BCI"/>
    <x v="2"/>
    <s v="JUAN PABLO VARGAS ORTIZ"/>
    <s v="Instrucciones de Instalación Release/Componentes 1. Realizar un respaldo de la publicación: Copiar todos los archivos presentes en el directorio de la aplicación en el algún directorio en el equipo personal. 2. Eliminar el contenido en el directorio..."/>
    <m/>
    <x v="46"/>
    <m/>
    <s v="https://svn.bciseguros.cl/svn/Repositorio_Principal/BCI/IIS/WEB/PortalPago/branches/V1.14"/>
    <m/>
    <m/>
    <d v="2020-11-19T13:51:22"/>
    <d v="2020-11-23T11:45:32"/>
    <d v="2020-11-26T14:22:01"/>
    <m/>
    <m/>
    <d v="1900-01-02T21:54:00"/>
    <x v="3"/>
    <s v="93:54"/>
    <n v="-44161.598622685182"/>
    <s v="Normal"/>
    <s v="PASADO A QA"/>
    <x v="4"/>
    <x v="4"/>
    <x v="0"/>
    <x v="0"/>
  </r>
  <r>
    <x v="3"/>
    <x v="207"/>
    <s v="SOAPWEB"/>
    <x v="2"/>
    <n v="5758"/>
    <x v="2"/>
    <x v="0"/>
    <s v="BCI"/>
    <x v="4"/>
    <s v="LORETO URZUA"/>
    <s v="Seguir las Siguientes instrucciones  1)Respaldar destino 2)Copiar de Origen a Destino Exceptuando webconfig 3)Ejecutar script https://svn.bciseguros.cl/svn/Repositorio_Principal/BCI/IIS/WEB/SOAPWEB/branches/V14.8/Scripts/SOAP CAMPAÑAS 2021.sql en BD Q11..."/>
    <m/>
    <x v="2"/>
    <m/>
    <s v="https://svn.bciseguros.cl/svn/Repositorio_Principal/BCI/IIS/WEB/SOAPWEB/branches/V14.8"/>
    <m/>
    <m/>
    <d v="2020-12-11T10:57:58"/>
    <d v="2020-12-14T09:18:39"/>
    <m/>
    <m/>
    <m/>
    <d v="1900-01-01T22:20:00"/>
    <x v="4"/>
    <s v="70:20"/>
    <d v="1899-12-30T00:00:00"/>
    <s v="Normal"/>
    <s v="RECHAZADO"/>
    <x v="2"/>
    <x v="2"/>
    <x v="0"/>
    <x v="0"/>
  </r>
  <r>
    <x v="3"/>
    <x v="206"/>
    <s v="segurorci.bciseguros.cl"/>
    <x v="20"/>
    <n v="5784"/>
    <x v="2"/>
    <x v="0"/>
    <s v="BCI"/>
    <x v="0"/>
    <s v="MICHEL DELGADO"/>
    <s v="Paso 1: Respaldar particion de destino. Paso 2: Borrar carpeta BIN de destino. Paso 3: Copiar todo de origen a destino a excepcion de archivo web.config Paso 4: Revisar cadenas de conexión en web.config que apunten a BD Q04 u homologas al ambiente de QA..."/>
    <m/>
    <x v="5"/>
    <m/>
    <s v="https://svn.bciseguros.cl/svn/Repositorio_Principal/BCI/IIS/WEB/SeguroRCI/branches/V3.2"/>
    <m/>
    <m/>
    <d v="2020-12-15T17:20:37"/>
    <d v="2020-12-16T07:14:19"/>
    <m/>
    <m/>
    <m/>
    <d v="1899-12-30T13:53:00"/>
    <x v="1"/>
    <s v="13:53"/>
    <d v="1899-12-30T00:00:00"/>
    <s v="Normal"/>
    <s v="RECHAZADO"/>
    <x v="2"/>
    <x v="2"/>
    <x v="0"/>
    <x v="0"/>
  </r>
  <r>
    <x v="3"/>
    <x v="206"/>
    <s v="segurorci.bciseguros.cl"/>
    <x v="20"/>
    <n v="5768"/>
    <x v="2"/>
    <x v="0"/>
    <s v="BCI"/>
    <x v="0"/>
    <s v="MICHEL DELGADO"/>
    <s v="Paso 1: Respaldar particion de destino. Paso 2: Borrar carpeta BIN de destino. Paso 3: Copiar todo de origen a destino a excepcion de archivo web.config Paso 4: Revisar cadenas de conexión en web.config que apunten a BD Q04 u homologas al ambiente de Q..."/>
    <m/>
    <x v="5"/>
    <m/>
    <s v="https://svn.bciseguros.cl/svn/Repositorio_Principal/BCI/IIS/WEB/SeguroRCI/branches/V3.2"/>
    <m/>
    <m/>
    <d v="2020-12-14T11:17:32"/>
    <d v="2020-12-15T17:55:30"/>
    <m/>
    <m/>
    <m/>
    <d v="1899-12-31T06:37:00"/>
    <x v="2"/>
    <s v="30:37"/>
    <d v="1899-12-30T00:00:00"/>
    <s v="Normal"/>
    <s v="RECHAZADO"/>
    <x v="2"/>
    <x v="2"/>
    <x v="0"/>
    <x v="0"/>
  </r>
  <r>
    <x v="2"/>
    <x v="150"/>
    <s v="CotizadorHogarBanca"/>
    <x v="23"/>
    <n v="5592"/>
    <x v="0"/>
    <x v="0"/>
    <s v="BCI"/>
    <x v="0"/>
    <s v="SILVANA LANDAETA"/>
    <s v="Instrucciones DB: 1.- Ejecutar en ambiente en Q11 esquema ADMHOGAR el script 1.- CREATE SP 2.- En caso de error ejecutar el script 2.- ROLLBACK SP Instrucciones Sitio: 1.- Realizar respaldo del sitio existente en destino. 2.- Copiar de origen a destin..."/>
    <m/>
    <x v="0"/>
    <m/>
    <s v="https://svn.bciseguros.cl/svn/Repositorio_Principal/BCI/IIS/WEB/CotizadorHogarBanca/branches/V1.1"/>
    <m/>
    <m/>
    <d v="2020-11-19T12:27:45"/>
    <d v="2020-11-23T08:52:34"/>
    <m/>
    <m/>
    <m/>
    <d v="1900-01-02T20:24:00"/>
    <x v="3"/>
    <s v="92:24"/>
    <d v="1899-12-30T00:00:00"/>
    <s v="Normal"/>
    <s v="PASADO A QA"/>
    <x v="2"/>
    <x v="2"/>
    <x v="0"/>
    <x v="0"/>
  </r>
  <r>
    <x v="1"/>
    <x v="125"/>
    <s v="cotizadorsegurovida.bciseguros.cl"/>
    <x v="20"/>
    <n v="5938"/>
    <x v="2"/>
    <x v="0"/>
    <s v="BCI"/>
    <x v="7"/>
    <s v="MICHEL DELGADO"/>
    <s v="1.- Respaldar carpeta de destino 2.- Copiar desde carpeta de origen a carpeta de destino, no reemplazar web.config, bandeja. 3.- Reciclar pool. En caso de rollback se debe restaurar respaldo en punto 1."/>
    <s v="Ejecutar en BD Q11 los siguientes script ubicados en svn https://svn.bciseguros.cl/svn/Repositorio_Principal/BCI/IIS/WEB/cotizadorSeguroVida/branches/V2.6.1/Scripts 1.- 1 Tablas.sql 2.- 2 DML.sql 3.- 3 PROC.sql 4.- 4 PKG.sql 5.- ConfiguracionConvenioACop..."/>
    <x v="5"/>
    <s v="NO"/>
    <s v="https://svn.bciseguros.cl/svn/Repositorio_Principal/BCI/IIS/WEB/cotizadorSeguroVida/branches/V2.6.1/Fuentes/"/>
    <m/>
    <m/>
    <d v="2021-01-04T19:15:59"/>
    <d v="2021-01-06T16:50:35"/>
    <m/>
    <m/>
    <m/>
    <d v="1899-12-31T21:34:00"/>
    <x v="0"/>
    <s v="45:34"/>
    <m/>
    <s v="Normal"/>
    <s v="RECHAZADO"/>
    <x v="2"/>
    <x v="2"/>
    <x v="0"/>
    <x v="1"/>
  </r>
  <r>
    <x v="2"/>
    <x v="121"/>
    <s v="apitarificarhogar"/>
    <x v="17"/>
    <n v="5587"/>
    <x v="1"/>
    <x v="0"/>
    <s v="BCI"/>
    <x v="4"/>
    <s v="SILVANA LANDAETA"/>
    <s v="(Sitio web ya esta en QA, solo ejecutar Script BASE DE DATOS) //WEB - Crear sitio en destino, framework 4 integrado, con el nombre &amp;quot;ApiTarificarHogar&amp;quot; - Solo DNS interno - Copiar de origen a destino - Modificar en appsettings del  web.config, l..."/>
    <m/>
    <x v="0"/>
    <m/>
    <s v="https://svn.bciseguros.cl/svn/integracion_continua/BCI/API/ApiTarificarHogar/branches/V1.0"/>
    <m/>
    <m/>
    <d v="2020-11-18T19:20:40"/>
    <d v="2020-11-23T08:33:04"/>
    <d v="2020-11-23T16:41:53"/>
    <m/>
    <m/>
    <d v="1900-01-03T13:12:00"/>
    <x v="0"/>
    <s v="109:12"/>
    <n v="-44158.695752314816"/>
    <s v="Normal"/>
    <s v="PASADO A QA"/>
    <x v="2"/>
    <x v="2"/>
    <x v="0"/>
    <x v="0"/>
  </r>
  <r>
    <x v="2"/>
    <x v="274"/>
    <s v="Generaci&amp;oacute;n y envio Autom&amp;aacute;tico de bajas mensuales CHIP Seguros Individuales"/>
    <x v="28"/>
    <n v="5599"/>
    <x v="0"/>
    <x v="3"/>
    <s v="BCI"/>
    <x v="0"/>
    <s v="MARIA ELENA SORIANO"/>
    <s v="1.- Se debe ejecutar los siguientes bloques de ejecución Mensual el primer día hábil de cada mes a las 8:00hrs, se deben programar en paralelo      Bloque ejecucion RI#202010285620801_.sql 2.- Crear Shell para mover desde directorio oracle SALIDA_PR..."/>
    <m/>
    <x v="0"/>
    <m/>
    <s v="https://svn.bciseguros.cl/svn/Repositorio_Principal/BCI/ACSELX/V6.0/branches/V6.0/Acselx/Acsel_6i/BasedeDatos"/>
    <m/>
    <m/>
    <d v="2020-11-19T14:07:25"/>
    <d v="2020-11-19T18:05:03"/>
    <m/>
    <m/>
    <m/>
    <d v="1899-12-30T03:57:00"/>
    <x v="3"/>
    <s v="3:57"/>
    <d v="1899-12-30T00:00:00"/>
    <s v="Normal"/>
    <s v="PASADO A QA"/>
    <x v="5"/>
    <x v="9"/>
    <x v="2"/>
    <x v="0"/>
  </r>
  <r>
    <x v="2"/>
    <x v="272"/>
    <s v="ApiModuloInformacionVida"/>
    <x v="1"/>
    <n v="5585"/>
    <x v="1"/>
    <x v="0"/>
    <s v="BCI"/>
    <x v="3"/>
    <s v="DIANA PACHECO"/>
    <s v="Tiene instrucciones a Base de Datos? Si Esquema: ADMINFOVIDA SID: Q06 - Ejecutar scripts,enumerados en orden de ejecucion, ubicados en la ruta SVN : https://svn.bciseguros.cl/svn/integracion_continua/BCI/API/ApiModuloInformacionVida/branches/Linea Desar..."/>
    <m/>
    <x v="47"/>
    <m/>
    <s v="https://svn.bciseguros.cl/svn/integracion_continua/BCI/API/ApiModuloInformacionVida/branches/Linea Desarrollo"/>
    <m/>
    <m/>
    <d v="2020-11-18T17:35:39"/>
    <d v="2020-11-19T17:58:55"/>
    <d v="2020-11-23T17:33:19"/>
    <m/>
    <m/>
    <d v="1899-12-31T00:23:00"/>
    <x v="0"/>
    <s v="24:23"/>
    <n v="-44158.731469907405"/>
    <s v="Normal"/>
    <s v="PASADO A QA"/>
    <x v="1"/>
    <x v="1"/>
    <x v="0"/>
    <x v="0"/>
  </r>
  <r>
    <x v="2"/>
    <x v="276"/>
    <s v="Winper"/>
    <x v="24"/>
    <n v="5493"/>
    <x v="0"/>
    <x v="6"/>
    <s v="BCI"/>
    <x v="0"/>
    <s v="YORKA CARVAJAL"/>
    <s v="1. Respaldar BD producción 2. Refrescar BD QA con respaldo del punto 1 3. De acuerdo a las indicaciones del proveedor:    3.1. Para actualizar Winper puedes descargar los paquetes desde el siguiente link: https://www.innovasoft.cl/actualizaciones    3.2..."/>
    <m/>
    <x v="0"/>
    <m/>
    <s v="-"/>
    <m/>
    <m/>
    <d v="2020-11-09T15:37:35"/>
    <d v="2020-11-19T17:23:32"/>
    <m/>
    <m/>
    <m/>
    <d v="1900-01-09T01:45:00"/>
    <x v="2"/>
    <s v="241:45"/>
    <d v="1899-12-30T00:00:00"/>
    <s v="Normal"/>
    <s v="PASADO A QA"/>
    <x v="8"/>
    <x v="8"/>
    <x v="0"/>
    <x v="0"/>
  </r>
  <r>
    <x v="2"/>
    <x v="113"/>
    <s v="Mantenedor Siniestros"/>
    <x v="19"/>
    <n v="5600"/>
    <x v="1"/>
    <x v="0"/>
    <s v="BCI"/>
    <x v="0"/>
    <s v="CELIA SOBARZO LAGOS"/>
    <s v="Instrucciones QA 1.- Respaldar release anterior. 2.- copiar todo release excepto web.config"/>
    <m/>
    <x v="0"/>
    <m/>
    <s v="https://svn.bciseguros.cl/svn/Repositorio_Principal/BCI/IIS/WEB/MantenedorSiniestrosVH/branches/V1.0"/>
    <m/>
    <m/>
    <d v="2020-11-19T15:19:59"/>
    <d v="2020-11-19T16:54:43"/>
    <d v="2020-11-26T09:30:14"/>
    <m/>
    <m/>
    <d v="1899-12-30T01:34:00"/>
    <x v="3"/>
    <s v="1:34"/>
    <n v="-44161.395995370367"/>
    <s v="Normal"/>
    <s v="PASADO A QA"/>
    <x v="0"/>
    <x v="0"/>
    <x v="0"/>
    <x v="0"/>
  </r>
  <r>
    <x v="2"/>
    <x v="271"/>
    <s v="apiwebcolectivo"/>
    <x v="11"/>
    <n v="5593"/>
    <x v="1"/>
    <x v="0"/>
    <s v="BCI"/>
    <x v="0"/>
    <s v="SUSANA TELLO"/>
    <s v="1-Respaldar el sitio actual 2-Copiar de origen a destino menos los archivos de web.config y properties"/>
    <m/>
    <x v="0"/>
    <m/>
    <s v="https://svn.bciseguros.cl/svn/Repositorio_Principal/BCI/IIS/WS/ApiWebColectivo/branches/V1.2/Release"/>
    <m/>
    <m/>
    <d v="2020-11-19T13:00:56"/>
    <d v="2020-11-19T15:22:51"/>
    <d v="2020-11-19T17:25:09"/>
    <m/>
    <m/>
    <d v="1899-12-30T02:21:00"/>
    <x v="3"/>
    <s v="2:21"/>
    <n v="-44154.725798611114"/>
    <s v="Normal"/>
    <s v="PASADO A QA"/>
    <x v="7"/>
    <x v="6"/>
    <x v="0"/>
    <x v="0"/>
  </r>
  <r>
    <x v="2"/>
    <x v="11"/>
    <s v="Avisos WEB; Generacion de Avisos .TXT"/>
    <x v="8"/>
    <n v="5591"/>
    <x v="0"/>
    <x v="1"/>
    <s v="ZENIT"/>
    <x v="0"/>
    <s v="MAURO SALAZAR C"/>
    <s v="1.- Copiar objeto de origen a destino. 2.- Por favor copiar los objetos en las bibliotecas indicadas."/>
    <m/>
    <x v="0"/>
    <m/>
    <m/>
    <m/>
    <m/>
    <d v="2020-11-19T11:57:11"/>
    <d v="2020-11-19T12:15:57"/>
    <m/>
    <m/>
    <m/>
    <d v="1899-12-30T00:18:00"/>
    <x v="3"/>
    <s v="0:18"/>
    <d v="1899-12-30T00:00:00"/>
    <s v="Normal"/>
    <s v="PASADO A QA"/>
    <x v="3"/>
    <x v="5"/>
    <x v="1"/>
    <x v="0"/>
  </r>
  <r>
    <x v="2"/>
    <x v="116"/>
    <s v="Centralizaci&amp;oacute;n de Reprogramaciones"/>
    <x v="4"/>
    <n v="5589"/>
    <x v="1"/>
    <x v="1"/>
    <s v="BCI"/>
    <x v="7"/>
    <s v="PRISCILLA FUENTEALBA"/>
    <s v="N/A"/>
    <m/>
    <x v="0"/>
    <m/>
    <m/>
    <m/>
    <m/>
    <d v="2020-11-19T09:07:11"/>
    <d v="2020-11-19T12:14:15"/>
    <d v="2020-11-23T09:10:34"/>
    <m/>
    <m/>
    <d v="1899-12-30T03:07:00"/>
    <x v="3"/>
    <s v="3:7"/>
    <n v="-44158.382337962961"/>
    <s v="Normal"/>
    <s v="PASADO A QA"/>
    <x v="3"/>
    <x v="3"/>
    <x v="0"/>
    <x v="0"/>
  </r>
  <r>
    <x v="2"/>
    <x v="277"/>
    <s v="ConsultaPolizaBci"/>
    <x v="24"/>
    <n v="5588"/>
    <x v="1"/>
    <x v="0"/>
    <s v="BCI"/>
    <x v="5"/>
    <s v="YORKA CARVAJAL"/>
    <s v="1-Respaldar sitio actual. 2-Borrar todo excepto: web.config 3-Copiar de origen a destinos todo excepto web.config 4-Editar web. config y agregar:         &amp;lt;section name=&amp;quot;log4net&amp;quot; type=&amp;quot;log4net.Config.Log4NetConfigurationSectionHandler, l..."/>
    <m/>
    <x v="0"/>
    <m/>
    <s v="https://svn.bciseguros.cl/svn/Repositorio_Principal/BCI/IIS/WEB/consultapolizasBci/branches/V1.3/Release"/>
    <m/>
    <m/>
    <d v="2020-11-19T00:34:16"/>
    <d v="2020-11-19T11:14:29"/>
    <d v="2020-11-19T14:26:58"/>
    <m/>
    <m/>
    <d v="1899-12-30T10:40:00"/>
    <x v="3"/>
    <s v="10:40"/>
    <n v="-44154.602060185185"/>
    <s v="Urgencia"/>
    <s v="PASADO A QA"/>
    <x v="8"/>
    <x v="8"/>
    <x v="0"/>
    <x v="0"/>
  </r>
  <r>
    <x v="2"/>
    <x v="223"/>
    <s v="Proyecto Cesant&amp;amp;amp;iacute;a Siniestro"/>
    <x v="12"/>
    <n v="5586"/>
    <x v="0"/>
    <x v="1"/>
    <s v="BCI"/>
    <x v="0"/>
    <s v="CARLA IQUIRA"/>
    <s v="Si objeto existe reemplazar. Ejecutar los siguientes Script: -----SCRIPT 1-------------- CREATE OR REPLACE PROCEDURE LEUGSIO.SNPSPCISN (                                                                      IN I_JSON_SN CLOB(1M),                        ..."/>
    <m/>
    <x v="0"/>
    <m/>
    <m/>
    <m/>
    <m/>
    <d v="2020-11-18T20:47:51"/>
    <d v="2020-11-19T10:47:45"/>
    <m/>
    <m/>
    <m/>
    <d v="1899-12-30T13:59:00"/>
    <x v="0"/>
    <s v="13:59"/>
    <d v="1899-12-30T00:00:00"/>
    <s v="Normal"/>
    <s v="PASADO A QA"/>
    <x v="3"/>
    <x v="0"/>
    <x v="0"/>
    <x v="0"/>
  </r>
  <r>
    <x v="2"/>
    <x v="265"/>
    <s v="Soapbancoestado"/>
    <x v="2"/>
    <n v="5582"/>
    <x v="0"/>
    <x v="0"/>
    <s v="ZENIT"/>
    <x v="0"/>
    <s v="BARBARA CABEZAS"/>
    <s v="Seguir los siguientes pasos 1)Respaldar destino. 2)Copiar de origen a destino Exceptuando web.config 4)reciclar pool."/>
    <m/>
    <x v="0"/>
    <m/>
    <s v="https://svn.bciseguros.cl/svn/Repositorio_Principal/ZENIT/IIS/WEB/SOAPBCOESTADO/branches/V3.1"/>
    <m/>
    <m/>
    <d v="2020-11-18T16:47:20"/>
    <d v="2020-11-19T10:29:29"/>
    <m/>
    <m/>
    <m/>
    <d v="1899-12-30T17:42:00"/>
    <x v="0"/>
    <s v="17:42"/>
    <d v="1899-12-30T00:00:00"/>
    <s v="Normal"/>
    <s v="PASADO A QA"/>
    <x v="2"/>
    <x v="2"/>
    <x v="1"/>
    <x v="0"/>
  </r>
  <r>
    <x v="2"/>
    <x v="11"/>
    <s v="Avisos WEB; Generacion de Avisos .TXT"/>
    <x v="8"/>
    <n v="5581"/>
    <x v="0"/>
    <x v="1"/>
    <s v="ZENIT"/>
    <x v="0"/>
    <s v="MAURO SALAZAR C"/>
    <s v="1.- Copiar objetos de origen a destino. 2.- Por favor copiar los objetos en las bibliotecas indicadas."/>
    <m/>
    <x v="0"/>
    <m/>
    <m/>
    <m/>
    <m/>
    <d v="2020-11-18T18:55:12"/>
    <d v="2020-11-19T10:05:03"/>
    <m/>
    <m/>
    <m/>
    <d v="1899-12-30T15:09:00"/>
    <x v="0"/>
    <s v="15:9"/>
    <d v="1899-12-30T00:00:00"/>
    <s v="Normal"/>
    <s v="PASADO A QA"/>
    <x v="3"/>
    <x v="5"/>
    <x v="1"/>
    <x v="0"/>
  </r>
  <r>
    <x v="2"/>
    <x v="278"/>
    <s v="Cotizadorsegurohogar"/>
    <x v="6"/>
    <n v="5580"/>
    <x v="1"/>
    <x v="0"/>
    <s v="BCI"/>
    <x v="0"/>
    <s v="FELIPE ARANCIBIA"/>
    <s v="- Respaldar carpeta de destino - Copiar desde carpeta de origen a carpeta de destino, no copiar web.config"/>
    <m/>
    <x v="0"/>
    <m/>
    <s v="https://svn.bciseguros.cl/svn/Repositorio_Principal/BCI/IIS/WEB/CotizadorSeguroHogar2/branches/V2.9.1"/>
    <m/>
    <m/>
    <d v="2020-11-18T13:53:09"/>
    <d v="2020-11-19T09:59:59"/>
    <d v="2020-11-19T15:19:00"/>
    <m/>
    <m/>
    <d v="1899-12-30T20:06:00"/>
    <x v="0"/>
    <s v="20:6"/>
    <n v="-44154.638194444444"/>
    <s v="Normal"/>
    <s v="PASADO A QA"/>
    <x v="2"/>
    <x v="2"/>
    <x v="0"/>
    <x v="0"/>
  </r>
  <r>
    <x v="2"/>
    <x v="279"/>
    <s v="cotizadorsegurohogarZenit"/>
    <x v="6"/>
    <n v="5579"/>
    <x v="1"/>
    <x v="0"/>
    <s v="ZENIT"/>
    <x v="0"/>
    <s v="FELIPE ARANCIBIA"/>
    <s v="- Respaldar carpeta de destino - Copiar desde carpeta de origen a carpeta de destino, no copiar web.config"/>
    <m/>
    <x v="0"/>
    <m/>
    <s v="https://svn.bciseguros.cl/svn/Repositorio_Principal/ZENIT/IIS/WEB/CotizadorSeguroHogar/branches/V1.2.1/"/>
    <m/>
    <m/>
    <d v="2020-11-18T13:45:42"/>
    <d v="2020-11-19T09:46:45"/>
    <d v="2020-11-19T15:20:33"/>
    <m/>
    <m/>
    <d v="1899-12-30T20:01:00"/>
    <x v="0"/>
    <s v="20:1"/>
    <n v="-44154.639270833337"/>
    <s v="Normal"/>
    <s v="PASADO A QA"/>
    <x v="2"/>
    <x v="2"/>
    <x v="1"/>
    <x v="0"/>
  </r>
  <r>
    <x v="2"/>
    <x v="261"/>
    <s v="WSTarificacionCotizadores"/>
    <x v="10"/>
    <n v="5578"/>
    <x v="1"/>
    <x v="0"/>
    <s v="BCI"/>
    <x v="0"/>
    <s v="ELIEZER GAMEZ ORTEGA"/>
    <s v="- Respaldar destino. - Borrar todo el contenido de la carpeta excepto Web.config, Carpeta Logs - Copiar y pegar de origen a destino, excepto Web.config, Carpeta Logs - Reciclar pool. Rollback: - Restaurar lo respaldado en la misma carpeta."/>
    <m/>
    <x v="0"/>
    <m/>
    <s v="https://svn.bciseguros.cl/svn/Repositorio_Principal/BCI/IIS/WS/WSTarificacionCotizadores/branches/V4.8/Fuentes"/>
    <m/>
    <m/>
    <d v="2020-11-18T12:29:41"/>
    <d v="2020-11-19T09:37:52"/>
    <d v="2020-11-19T13:03:45"/>
    <m/>
    <m/>
    <d v="1899-12-30T21:08:00"/>
    <x v="0"/>
    <s v="21:8"/>
    <n v="-44154.544270833336"/>
    <s v="Normal"/>
    <s v="PASADO A QA"/>
    <x v="2"/>
    <x v="2"/>
    <x v="0"/>
    <x v="0"/>
  </r>
  <r>
    <x v="2"/>
    <x v="48"/>
    <s v="WsAuto3P"/>
    <x v="19"/>
    <n v="5567"/>
    <x v="0"/>
    <x v="0"/>
    <s v="BCI"/>
    <x v="0"/>
    <s v="MARIA JOSE MUNOZ"/>
    <s v="BD Seguir los siguientes pasos: 1) Desde la carpeta script ubicada en svn: Ejecutar script  &amp;quot;Alter_tablas_solo_qa.sql&amp;quot; Ejecutar script &amp;quot;reemplazar_sps_solo_qa.sql&amp;quot; Ejecutar script &amp;quot;synonym_grant_solo_qa.sql&amp;quot; 2) en caso de..."/>
    <m/>
    <x v="0"/>
    <m/>
    <s v="https://svn.bciseguros.cl/svn/Repositorio_Principal/BCI/IIS/WS/wsauto3p/branches/V1.0"/>
    <m/>
    <m/>
    <d v="2020-11-17T17:19:03"/>
    <d v="2020-11-19T09:27:48"/>
    <m/>
    <m/>
    <m/>
    <d v="1899-12-31T16:08:00"/>
    <x v="1"/>
    <s v="40:8"/>
    <d v="1899-12-30T00:00:00"/>
    <s v="Normal"/>
    <s v="PASADO A QA"/>
    <x v="0"/>
    <x v="0"/>
    <x v="0"/>
    <x v="0"/>
  </r>
  <r>
    <x v="2"/>
    <x v="280"/>
    <s v="asistenciatravelace"/>
    <x v="6"/>
    <n v="5575"/>
    <x v="1"/>
    <x v="0"/>
    <s v="BCI"/>
    <x v="1"/>
    <s v="FELIPE ARANCIBIA"/>
    <s v="#Incidente 640# - Ejecutar script en base Q04 esquema ADMAPYA https://svn.bciseguros.cl/svn/Repositorio_Principal/BCI/IIS/WEB/AsistenciaTravelACE/branches/V1.3/Scripts/Script%20a%20Ejecutar/3%20DML_Nuevo_Release.SQL 1.- Respaldar carpeta de destino 2.-..."/>
    <m/>
    <x v="0"/>
    <m/>
    <s v="https://svn.bciseguros.cl/svn/Repositorio_Principal/BCI/IIS/WEB/AsistenciaTravelACE/branches/V1.3"/>
    <m/>
    <m/>
    <d v="2020-11-18T11:41:29"/>
    <d v="2020-11-19T09:05:40"/>
    <d v="2020-11-19T10:45:45"/>
    <m/>
    <m/>
    <d v="1899-12-30T21:24:00"/>
    <x v="0"/>
    <s v="21:24"/>
    <n v="-44154.448437500003"/>
    <s v="Incidente"/>
    <s v="PASADO A QA"/>
    <x v="2"/>
    <x v="2"/>
    <x v="0"/>
    <x v="0"/>
  </r>
  <r>
    <x v="2"/>
    <x v="219"/>
    <s v="CargaAS400CotizadorSeguroHogarBci"/>
    <x v="6"/>
    <n v="5554"/>
    <x v="1"/>
    <x v="4"/>
    <s v="BCI"/>
    <x v="7"/>
    <s v="FELIPE ARANCIBIA"/>
    <s v="1.- Bajar fuentes de SVN y compilar solucion. Copiar compilado (release) a carpeta destino, no sobreescribir con_carga_hogar.exe.config 2.- En archivo con_carga_hogar.exe.config cambiar conexión a Q11 esquema ADMHOGAR. 3.- Crear tarea programada CargaAS..."/>
    <m/>
    <x v="0"/>
    <m/>
    <s v="https://svn.bciseguros.cl/svn/Repositorio_Principal/BCI/CONSOLAS/CargaAS400CotizadorSeguroHogar/branches/V1.4.6"/>
    <m/>
    <m/>
    <d v="2020-11-17T10:58:36"/>
    <d v="2020-11-18T18:19:19"/>
    <d v="2020-11-19T15:27:57"/>
    <m/>
    <m/>
    <d v="1899-12-31T07:20:00"/>
    <x v="1"/>
    <s v="31:20"/>
    <n v="-44154.644409722219"/>
    <s v="Normal"/>
    <s v="PASADO A QA"/>
    <x v="2"/>
    <x v="2"/>
    <x v="0"/>
    <x v="0"/>
  </r>
  <r>
    <x v="3"/>
    <x v="125"/>
    <s v="CotizadorSeguroVida"/>
    <x v="6"/>
    <n v="5904"/>
    <x v="2"/>
    <x v="0"/>
    <s v="BCI"/>
    <x v="0"/>
    <s v="FELIPE ARANCIBIA"/>
    <s v="1.- Respaldar carpeta de destino 2.- Copiar desde carpeta de origen a carpeta de destino, no reemplazar web.config, bandeja"/>
    <s v="Ejecutar scripts en base Q11 esquema ADMACPE desde script svn: QA.sql, ConfiguracionConvenioACopiarAP.SQL ConfiguracionConvenioACopiarCatastrofico.SQL ConfiguracionConvenioACopiarViajeroFrecuente.SQL"/>
    <x v="5"/>
    <s v="NO"/>
    <s v="https://svn.bciseguros.cl/svn/Repositorio_Principal/BCI/IIS/WEB/cotizadorSeguroVida/branches/V2.6.1/Release"/>
    <m/>
    <m/>
    <d v="2020-12-29T13:48:16"/>
    <d v="2020-12-31T12:23:11"/>
    <m/>
    <m/>
    <m/>
    <d v="1899-12-31T22:34:00"/>
    <x v="1"/>
    <s v="46:34"/>
    <d v="1899-12-30T00:00:00"/>
    <s v="Normal"/>
    <s v="RECHAZADO"/>
    <x v="2"/>
    <x v="2"/>
    <x v="0"/>
    <x v="1"/>
  </r>
  <r>
    <x v="2"/>
    <x v="212"/>
    <s v="ACSELX"/>
    <x v="18"/>
    <n v="5569"/>
    <x v="0"/>
    <x v="3"/>
    <s v="BCI"/>
    <x v="0"/>
    <s v="CARLA IQUIRA"/>
    <s v="** SVN  nro    61116   ***   ESQUEMA : ACSEL BASE _ P01 1. Respaldo componentes forms       AVJORDAN.fmb   - AVJORDAN.fmx 2. EJECUTAR SCRIPT        ACS_PRD_AVISODET.SQL      ACS_PRD_AVISOPDF.SQL 3. Copiar los programas según ruta SVN      AVJORDAN.fm..."/>
    <m/>
    <x v="0"/>
    <m/>
    <s v="https://svn.bciseguros.cl/svn/Repositorio_Principal/BCI/ACSELX/V6.0/branches/V6.0/Acselx/Acsel_6i/BasedeDatos"/>
    <m/>
    <m/>
    <d v="2020-11-17T17:30:03"/>
    <d v="2020-11-18T18:12:58"/>
    <m/>
    <m/>
    <m/>
    <d v="1899-12-31T00:42:00"/>
    <x v="1"/>
    <s v="24:42"/>
    <d v="1899-12-30T00:00:00"/>
    <s v="Normal"/>
    <s v="PASADO A QA"/>
    <x v="5"/>
    <x v="7"/>
    <x v="2"/>
    <x v="0"/>
  </r>
  <r>
    <x v="2"/>
    <x v="118"/>
    <s v="webdescuentosespeciales"/>
    <x v="6"/>
    <n v="5576"/>
    <x v="1"/>
    <x v="0"/>
    <s v="BCI"/>
    <x v="0"/>
    <s v="FELIPE ARANCIBIA"/>
    <s v="- Respaldar carpeta de destino - Copiar desde carpeta de origen a carpeta de destino, no copiar web.config - Agregar en archivo Web.config  cambiando las conexión según sea el ambiente (QA).  &amp;lt;add name=&amp;quot;ecmp-Zenit&amp;quot; connectionString=&amp;quot;D..."/>
    <m/>
    <x v="0"/>
    <m/>
    <s v="https://svn.bciseguros.cl/svn/Repositorio_Principal/BCI/IIS/WEB/webDescuentosEspeciales/branches/V2.4/"/>
    <m/>
    <m/>
    <d v="2020-11-18T11:43:09"/>
    <d v="2020-11-18T18:08:26"/>
    <d v="2020-11-19T10:55:23"/>
    <m/>
    <m/>
    <d v="1899-12-30T06:25:00"/>
    <x v="0"/>
    <s v="6:25"/>
    <n v="-44154.455127314817"/>
    <s v="Normal"/>
    <s v="PASADO A QA"/>
    <x v="2"/>
    <x v="2"/>
    <x v="0"/>
    <x v="0"/>
  </r>
  <r>
    <x v="3"/>
    <x v="201"/>
    <s v="apievaluacion"/>
    <x v="11"/>
    <n v="5785"/>
    <x v="2"/>
    <x v="0"/>
    <s v="BCI"/>
    <x v="0"/>
    <s v="SUSANA TELLO"/>
    <s v="1-Respaldar el sitio actual. 2-Ejecutar los siguientes scripts de la carpeta correspondiente detallo svn: https://svn.bciseguros.cl/svn/Repositorio_Principal/BCI/IIS/WS/ApiEvaluacion/branches/V1.1/Scripts BD: P01 Esquema: Acsel y ADMSER identificados en ..."/>
    <m/>
    <x v="2"/>
    <m/>
    <s v="https://svn.bciseguros.cl/svn/Repositorio_Principal/BCI/IIS/WS/ApiEvaluacion/branches/V1.1"/>
    <m/>
    <m/>
    <d v="2020-12-15T17:47:50"/>
    <d v="2020-12-16T08:32:29"/>
    <m/>
    <m/>
    <m/>
    <d v="1899-12-30T14:44:00"/>
    <x v="1"/>
    <s v="14:44"/>
    <d v="1899-12-30T00:00:00"/>
    <s v="Normal"/>
    <s v="RECHAZADO"/>
    <x v="7"/>
    <x v="6"/>
    <x v="0"/>
    <x v="0"/>
  </r>
  <r>
    <x v="2"/>
    <x v="281"/>
    <s v="Diferenciacion aplicacion de pagos para Polizas con Ahorro versus sin Ahorro"/>
    <x v="15"/>
    <n v="5559"/>
    <x v="0"/>
    <x v="3"/>
    <s v="BCI"/>
    <x v="0"/>
    <s v="JUAN PABLO VARGAS ORTIZ"/>
    <s v="Instrucciones para Forms y reportes: 1. Copiar los componentes AplRecau.fmb y AplRecau.fmx desde la ruta origen en SVN 61074 al destino (es un forms nuevo) 2. No aplica vuelta atras ya que se trata de un forms nuevo Instrucciones para Base de Datos: ..."/>
    <m/>
    <x v="0"/>
    <m/>
    <s v="https://svn.bciseguros.cl/svn/Repositorio_Principal/BCI/ACSELX/V6.0/branches/V6.0/Acselx/Acsel_6i"/>
    <m/>
    <m/>
    <d v="2020-11-17T12:22:43"/>
    <d v="2020-11-18T17:25:05"/>
    <m/>
    <m/>
    <m/>
    <d v="1899-12-31T05:02:00"/>
    <x v="1"/>
    <s v="29:2"/>
    <d v="1899-12-30T00:00:00"/>
    <s v="Normal"/>
    <s v="PASADO A QA"/>
    <x v="5"/>
    <x v="6"/>
    <x v="2"/>
    <x v="0"/>
  </r>
  <r>
    <x v="1"/>
    <x v="98"/>
    <s v="Comunicaciongeovictoria"/>
    <x v="32"/>
    <n v="6022"/>
    <x v="2"/>
    <x v="4"/>
    <s v="BCI"/>
    <x v="0"/>
    <s v="NANCY GODOY"/>
    <s v="NO TIENE FUENTES, DESARROLLO DE PROVEEDOR. 1- Respaldar el release del ambiente. 2- Copiar todo el contenido menos el archivo BciWinper.exe.config desde: /Release a la ubicación: Servidor de tareas QA D:\Tareas\Comunicaciongeovictoria 3- Deben estar ..."/>
    <m/>
    <x v="11"/>
    <s v="NO"/>
    <s v="/Release"/>
    <m/>
    <m/>
    <d v="2021-01-14T16:15:01"/>
    <d v="2021-01-19T11:33:15"/>
    <m/>
    <m/>
    <m/>
    <d v="1900-01-03T19:18:00"/>
    <x v="1"/>
    <s v="115:18"/>
    <m/>
    <s v="Normal"/>
    <s v="RECHAZADO"/>
    <x v="1"/>
    <x v="1"/>
    <x v="0"/>
    <x v="0"/>
  </r>
  <r>
    <x v="2"/>
    <x v="22"/>
    <s v="Endosos Web"/>
    <x v="12"/>
    <n v="5570"/>
    <x v="1"/>
    <x v="0"/>
    <s v="BCI"/>
    <x v="0"/>
    <s v="ALEXIA REYES"/>
    <s v="en Destino: eliminar todo el contenido salvo las carpetas &amp;quot;CargaArchivosEndosos&amp;quot; y &amp;quot;Log&amp;quot;, Copiar todo desde origen a destino incluyendo Web.config"/>
    <m/>
    <x v="3"/>
    <m/>
    <s v="https://svn.bciseguros.cl/svn/Repositorio_Principal/BCI/IIS/WEB/EndososWebBackEnd/branches/V4.6/Release/QA"/>
    <m/>
    <m/>
    <d v="2020-11-17T17:51:38"/>
    <d v="2020-11-18T17:00:08"/>
    <d v="2020-12-04T22:05:18"/>
    <m/>
    <m/>
    <d v="1899-12-30T23:08:00"/>
    <x v="1"/>
    <s v="23:8"/>
    <n v="-44169.920347222222"/>
    <s v="Normal"/>
    <s v="PASADO A QA"/>
    <x v="0"/>
    <x v="0"/>
    <x v="0"/>
    <x v="0"/>
  </r>
  <r>
    <x v="2"/>
    <x v="282"/>
    <s v="Siniestros (RF)"/>
    <x v="13"/>
    <n v="5574"/>
    <x v="1"/>
    <x v="1"/>
    <s v="BCI"/>
    <x v="0"/>
    <s v="WALDO VALDES"/>
    <s v="."/>
    <m/>
    <x v="0"/>
    <m/>
    <m/>
    <m/>
    <m/>
    <d v="2020-11-18T10:59:09"/>
    <d v="2020-11-18T12:44:14"/>
    <d v="2020-11-19T13:18:43"/>
    <m/>
    <m/>
    <d v="1899-12-30T01:45:00"/>
    <x v="0"/>
    <s v="1:45"/>
    <n v="-44154.554664351854"/>
    <s v="Normal"/>
    <s v="PASADO A QA"/>
    <x v="3"/>
    <x v="3"/>
    <x v="0"/>
    <x v="0"/>
  </r>
  <r>
    <x v="2"/>
    <x v="255"/>
    <s v="Revisi&amp;oacute;n controles sist&amp;eacute;micos de siniestros p&amp;oacute;lizas Presto"/>
    <x v="15"/>
    <n v="5573"/>
    <x v="1"/>
    <x v="3"/>
    <s v="BCI"/>
    <x v="0"/>
    <s v="SUSANA TELLO"/>
    <s v="Instrucciones para Forms y reportes: SVN = 61161 1. Respaldar los componentes MSING.FMB y MSING.FMX 2. Copiar los componentes MSING.FMB y MSING.FMX desde la ruta origen en SVN 61161 al destino 3. En caso de error restaurar los componentes MSING.FMB ..."/>
    <m/>
    <x v="0"/>
    <m/>
    <s v="https://svn.bciseguros.cl/svn/Repositorio_Principal/BCI/ACSELX/V6.0/branches/V6.0/Acselx/Acsel_6i"/>
    <m/>
    <m/>
    <d v="2020-11-18T10:47:20"/>
    <d v="2020-11-18T12:37:31"/>
    <d v="2020-11-18T17:47:27"/>
    <m/>
    <m/>
    <d v="1899-12-30T01:50:00"/>
    <x v="0"/>
    <s v="1:50"/>
    <n v="-44153.741284722222"/>
    <s v="Normal"/>
    <s v="PASADO A QA"/>
    <x v="5"/>
    <x v="6"/>
    <x v="2"/>
    <x v="0"/>
  </r>
  <r>
    <x v="2"/>
    <x v="22"/>
    <s v="Endosos Web"/>
    <x v="12"/>
    <n v="5571"/>
    <x v="0"/>
    <x v="6"/>
    <s v="BCI"/>
    <x v="0"/>
    <s v="ALEXIA REYES"/>
    <s v="Eliminar todo lo que se encuentra en el destino y luego copiar desde origen"/>
    <m/>
    <x v="0"/>
    <m/>
    <s v="https://svn.bciseguros.cl/svn/Repositorio_Principal/BCI/ANGULAR/EndososWeb/branches/V4.6/Release/QA"/>
    <m/>
    <m/>
    <d v="2020-11-17T17:57:59"/>
    <d v="2020-11-18T12:32:52"/>
    <m/>
    <m/>
    <m/>
    <d v="1899-12-30T18:34:00"/>
    <x v="1"/>
    <s v="18:34"/>
    <d v="1899-12-30T00:00:00"/>
    <s v="Normal"/>
    <s v="PASADO A QA"/>
    <x v="0"/>
    <x v="0"/>
    <x v="0"/>
    <x v="0"/>
  </r>
  <r>
    <x v="2"/>
    <x v="11"/>
    <s v="Avisos WEB; Generaci&amp;amp;amp;amp;amp;amp;oacute;n de Avisos .TXT"/>
    <x v="8"/>
    <n v="5572"/>
    <x v="0"/>
    <x v="1"/>
    <s v="ZENIT"/>
    <x v="0"/>
    <s v="MAURO SALAZAR C"/>
    <s v="1.- Copiar objeto de origen a destino."/>
    <m/>
    <x v="0"/>
    <m/>
    <m/>
    <m/>
    <m/>
    <d v="2020-11-18T10:43:21"/>
    <d v="2020-11-18T10:52:05"/>
    <m/>
    <m/>
    <m/>
    <d v="1899-12-30T00:08:00"/>
    <x v="0"/>
    <s v="0:8"/>
    <d v="1899-12-30T00:00:00"/>
    <s v="Normal"/>
    <s v="PASADO A QA"/>
    <x v="3"/>
    <x v="5"/>
    <x v="1"/>
    <x v="0"/>
  </r>
  <r>
    <x v="2"/>
    <x v="283"/>
    <s v="Menu para generar ingresos mensuales desde acsel x"/>
    <x v="15"/>
    <n v="5566"/>
    <x v="1"/>
    <x v="3"/>
    <s v="BCI"/>
    <x v="0"/>
    <s v="CARLOS VILLALOBOS"/>
    <s v="Instrucciones para Forms y reportes: 1. Copiar los componentes Geingvid.fmb y Geingvid.fmx desde la ruta origen en SVN 61094 al destino (es un forms nuevo) 2. No aplica vuelta atras ya que se trata de un forms nuevo"/>
    <m/>
    <x v="0"/>
    <m/>
    <s v="https://svn.bciseguros.cl/svn/Repositorio_Principal/BCI/ACSELX/V6.0/branches/V6.0/Acselx/Acsel_6i"/>
    <m/>
    <m/>
    <d v="2020-11-17T16:19:49"/>
    <d v="2020-11-18T10:49:45"/>
    <d v="2020-11-26T09:55:24"/>
    <m/>
    <m/>
    <d v="1899-12-30T18:29:00"/>
    <x v="1"/>
    <s v="18:29"/>
    <n v="-44161.413472222222"/>
    <s v="Normal"/>
    <s v="PASADO A QA"/>
    <x v="5"/>
    <x v="6"/>
    <x v="2"/>
    <x v="0"/>
  </r>
  <r>
    <x v="2"/>
    <x v="10"/>
    <s v="Avisos WEB; Generaci&amp;amp;amp;amp;amp;oacute;n de Avisos .TXT"/>
    <x v="8"/>
    <n v="5565"/>
    <x v="0"/>
    <x v="1"/>
    <s v="BCI"/>
    <x v="0"/>
    <s v="MAURO SALAZAR C"/>
    <s v="1.- Borrar objeto TSAVOD02 en destino. 2.- Copiar objeto de origen a destino."/>
    <m/>
    <x v="0"/>
    <m/>
    <m/>
    <m/>
    <m/>
    <d v="2020-11-17T15:44:59"/>
    <d v="2020-11-18T10:38:28"/>
    <m/>
    <m/>
    <m/>
    <d v="1899-12-30T18:53:00"/>
    <x v="1"/>
    <s v="18:53"/>
    <d v="1899-12-30T00:00:00"/>
    <s v="Normal"/>
    <s v="PASADO A QA"/>
    <x v="3"/>
    <x v="5"/>
    <x v="0"/>
    <x v="0"/>
  </r>
  <r>
    <x v="2"/>
    <x v="116"/>
    <s v="Centralizaci&amp;amp;amp;oacute;n de Reprogramaciones"/>
    <x v="4"/>
    <n v="5568"/>
    <x v="0"/>
    <x v="1"/>
    <s v="BCI"/>
    <x v="0"/>
    <s v="PRISCILLA FUENTEALBA"/>
    <s v="Avisar a Cristian Alarcón 9 9955 2004 gracias externo.cristian.alarcon@bciseguros.com"/>
    <m/>
    <x v="0"/>
    <m/>
    <m/>
    <m/>
    <m/>
    <d v="2020-11-17T17:19:33"/>
    <d v="2020-11-18T10:35:24"/>
    <m/>
    <m/>
    <m/>
    <d v="1899-12-30T17:15:00"/>
    <x v="1"/>
    <s v="17:15"/>
    <d v="1899-12-30T00:00:00"/>
    <s v="Normal"/>
    <s v="PASADO A QA"/>
    <x v="3"/>
    <x v="3"/>
    <x v="0"/>
    <x v="0"/>
  </r>
  <r>
    <x v="2"/>
    <x v="240"/>
    <s v="CotizadorDirectoZenit"/>
    <x v="6"/>
    <n v="5563"/>
    <x v="1"/>
    <x v="0"/>
    <s v="ZENIT"/>
    <x v="0"/>
    <s v="FELIPE ARANCIBIA"/>
    <s v="- Respaldar carpeta de destino - Copiar desde carpeta de origen a carpeta de destino, no copiar web.config"/>
    <m/>
    <x v="0"/>
    <m/>
    <s v="https://svn.bciseguros.cl/svn/Repositorio_Principal/ZENIT/IIS/WEB/CotizadorDirecto/branches/V6.3/"/>
    <m/>
    <m/>
    <d v="2020-11-17T15:23:50"/>
    <d v="2020-11-18T10:22:07"/>
    <d v="2020-11-19T11:02:00"/>
    <m/>
    <m/>
    <d v="1899-12-30T18:58:00"/>
    <x v="1"/>
    <s v="18:58"/>
    <n v="-44154.459722222222"/>
    <s v="Normal"/>
    <s v="PASADO A QA"/>
    <x v="2"/>
    <x v="2"/>
    <x v="1"/>
    <x v="0"/>
  </r>
  <r>
    <x v="1"/>
    <x v="98"/>
    <s v="Comunicaciongeovictoria"/>
    <x v="32"/>
    <n v="6020"/>
    <x v="2"/>
    <x v="4"/>
    <s v="BCI"/>
    <x v="0"/>
    <s v="NANCY GODOY"/>
    <s v="NO TIENE FUENTES, DESARROLLO DE PROVEEDOR. 1- Respaldar el release del ambiente. 2- Copiar todo el contenido menos el archivo BciWinper.exe.config desde: https://svn.bciseguros.cl/svn/Repositorio_Principal/BCI/CONSOLAS/Comunicaciongeovictoria/branches/..."/>
    <m/>
    <x v="9"/>
    <s v="NO"/>
    <s v="https://svn.bciseguros.cl/svn/Repositorio_Principal/BCI/CONSOLAS/Comunicaciongeovictoria/branches/V1.8/Release"/>
    <m/>
    <m/>
    <d v="2021-01-14T13:54:40"/>
    <d v="2021-01-14T15:47:52"/>
    <m/>
    <m/>
    <m/>
    <d v="1899-12-30T01:53:00"/>
    <x v="3"/>
    <s v="1:53"/>
    <d v="1899-12-30T00:00:00"/>
    <s v="Normal"/>
    <s v="RECHAZADO"/>
    <x v="1"/>
    <x v="1"/>
    <x v="0"/>
    <x v="0"/>
  </r>
  <r>
    <x v="3"/>
    <x v="97"/>
    <s v="apiepac"/>
    <x v="32"/>
    <n v="5908"/>
    <x v="2"/>
    <x v="0"/>
    <s v="BCI"/>
    <x v="4"/>
    <s v="YORKA CARVAJAL"/>
    <s v="NO EJECUTAR INSTRUCCIONES DE QA, SOLUCION CARGADA POR INTEGRACION CONTINUA UTILIZANDO JENKINS 1- crear sitio web epac.qa.bciseguros.cl con framework 4.6.1 2- copiar de origen a destino."/>
    <s v="NO EJECUTAR INSTRUCCIONES DE QA, SOLUCION CARGADA POR INTEGRACION CONTINUA UTILIZANDO JENKINS Ejecutar el siguiente script: /Linea Desarrollo/Script/CREAOBJETOSBD.sql"/>
    <x v="1"/>
    <s v="SI"/>
    <s v="https://svn.bciseguros.cl/svn/integracion_continua/BCI/WEB/Epac/branches/Linea Desarrollo"/>
    <m/>
    <m/>
    <d v="2020-12-29T15:45:37"/>
    <d v="2020-12-29T15:55:05"/>
    <m/>
    <m/>
    <m/>
    <d v="1899-12-30T00:09:00"/>
    <x v="1"/>
    <s v="0:9"/>
    <d v="1899-12-30T00:00:00"/>
    <s v="Normal"/>
    <s v="RECHAZADO"/>
    <x v="1"/>
    <x v="1"/>
    <x v="0"/>
    <x v="1"/>
  </r>
  <r>
    <x v="2"/>
    <x v="284"/>
    <s v="Proceso de Carga Solventa"/>
    <x v="33"/>
    <n v="5544"/>
    <x v="1"/>
    <x v="3"/>
    <s v="BCI"/>
    <x v="0"/>
    <s v="MARIA ELENA SORIANO"/>
    <s v="SVN: 61017 Esquema : ACSELX Respaldar Programa Fuente CARHIPOT.fmb Copiar los componentes  CARHIPOT.fmb y  CARHIPOT.fmx Ejecutar Script SQ_idregistro_Drop.sql  ( ejecutar solo si existe sequencia acsel.SQ_Idregistro ) Ejecutar Script SQ_idregistro_cr..."/>
    <m/>
    <x v="0"/>
    <m/>
    <s v="https://svn.bciseguros.cl/svn/Repositorio_Principal/BCI/ACSELX/V6.0/branches/V6.0/Acselx/Acsel_6i"/>
    <m/>
    <m/>
    <d v="2020-11-16T18:37:12"/>
    <d v="2020-11-18T08:54:41"/>
    <d v="2020-11-24T12:38:19"/>
    <m/>
    <m/>
    <d v="1899-12-31T14:17:00"/>
    <x v="2"/>
    <s v="38:17"/>
    <n v="-44159.526608796295"/>
    <s v="Normal"/>
    <s v="PASADO A QA"/>
    <x v="5"/>
    <x v="6"/>
    <x v="2"/>
    <x v="0"/>
  </r>
  <r>
    <x v="2"/>
    <x v="285"/>
    <s v="PR_POLIZA, Renovar"/>
    <x v="9"/>
    <n v="5543"/>
    <x v="1"/>
    <x v="3"/>
    <s v="BCI"/>
    <x v="3"/>
    <s v="RONNY TORRES"/>
    <s v="Instrucciones: REVISION SVN Nro: 61001. Fecha: 16/Nov/2020. Base de Datos: 1.- Respaldar PKG ACSEL.PR_POLIZA 2.- Ejecutar Script Tabla_LOG_POL_NUMREN.sql 3.- Ejecutar script PR_POLIZA.pck Rollback Base de Datos: En caso de caída o error: 1.- Volver a..."/>
    <m/>
    <x v="0"/>
    <m/>
    <s v="https://svn.bciseguros.cl/svn/Repositorio_Principal/BCI/ACSELX/V6.0/branches/V6.0/Acselx/Acsel_6i"/>
    <m/>
    <m/>
    <d v="2020-11-16T13:04:57"/>
    <d v="2020-11-17T17:31:25"/>
    <d v="2020-11-19T15:44:31"/>
    <m/>
    <m/>
    <d v="1899-12-31T04:26:00"/>
    <x v="2"/>
    <s v="28:26"/>
    <n v="-44154.655914351853"/>
    <s v="Normal"/>
    <s v="PASADO A QA"/>
    <x v="5"/>
    <x v="6"/>
    <x v="2"/>
    <x v="0"/>
  </r>
  <r>
    <x v="3"/>
    <x v="97"/>
    <s v="apiepac"/>
    <x v="32"/>
    <n v="5905"/>
    <x v="2"/>
    <x v="0"/>
    <s v="BCI"/>
    <x v="4"/>
    <s v="YORKA CARVAJAL"/>
    <s v="NO EJECUTAR INSTRUCCIONES DE QA, SOLUCION CARGADA POR INTEGRACION CONTINUA UTILIZANDO JENKINS 1- crear sitio web apiepac.qa.bciseguros.cl con framework 4.6.1 2- copiar de origen a destino."/>
    <s v="NO EJECUTAR INSTRUCCIONES DE QA, SOLUCION CARGADA POR INTEGRACION CONTINUA UTILIZANDO JENKINS Ejecutar el siguiente script: /Linea Desarrollo/Script/CREAOBJETOSBD.sql"/>
    <x v="1"/>
    <s v="SI"/>
    <s v="https://svn.bciseguros.cl/svn/integracion_continua/BCI/WEB/Epac/branches/Linea Desarrollo"/>
    <m/>
    <m/>
    <d v="2020-12-29T14:26:30"/>
    <d v="2020-12-29T15:54:38"/>
    <m/>
    <m/>
    <m/>
    <d v="1899-12-30T01:28:00"/>
    <x v="1"/>
    <s v="1:28"/>
    <d v="1899-12-30T00:00:00"/>
    <s v="Normal"/>
    <s v="RECHAZADO"/>
    <x v="1"/>
    <x v="1"/>
    <x v="0"/>
    <x v="1"/>
  </r>
  <r>
    <x v="2"/>
    <x v="286"/>
    <s v="CargaSoapAS400BCI"/>
    <x v="2"/>
    <n v="5561"/>
    <x v="1"/>
    <x v="4"/>
    <s v="BCI"/>
    <x v="6"/>
    <s v="FRANCISCO AGUILAR"/>
    <s v="Seguir los siguientes pasos 1) Deshabilitar consola de Carga SOAP BCI llamada CargaSoapAS400BCI"/>
    <m/>
    <x v="48"/>
    <m/>
    <s v="https://svn.bciseguros.cl/svn/Repositorio_Principal/BCI/CONSOLAS/CargaVentasSOAP/branches/V1.4"/>
    <m/>
    <m/>
    <d v="2020-11-17T12:55:27"/>
    <d v="2020-11-17T16:41:52"/>
    <d v="2020-11-17T17:56:19"/>
    <m/>
    <m/>
    <d v="1899-12-30T03:46:00"/>
    <x v="1"/>
    <s v="3:46"/>
    <n v="-44152.747442129628"/>
    <s v="Normal"/>
    <s v="PASADO A QA"/>
    <x v="2"/>
    <x v="2"/>
    <x v="0"/>
    <x v="0"/>
  </r>
  <r>
    <x v="2"/>
    <x v="287"/>
    <s v="RI#202011135620998 &amp;mdash; Configurar CP ONCC planes M23 y M24 en Generadores PDF"/>
    <x v="28"/>
    <n v="5558"/>
    <x v="1"/>
    <x v="5"/>
    <s v="BCI"/>
    <x v="5"/>
    <s v="MARIA ELENA SORIANO"/>
    <s v="Copiar carpetas Servidores: Desde: rescatar de la ruta https://svn.bciseguros.cl/svn/Repositorio_Principal/BCI/ENSEMBLE/branches/ONCC hasta:  \\100.100.2.123\servicePDF\plantillas\vida\ONCC (Servidor QA) VERSION#61075"/>
    <m/>
    <x v="0"/>
    <m/>
    <s v="https://svn.bciseguros.cl/svn/Repositorio_Principal/BCI/ENSEMBLE/branches"/>
    <m/>
    <m/>
    <d v="2020-11-17T11:49:53"/>
    <d v="2020-11-17T16:39:14"/>
    <d v="2020-11-17T16:43:59"/>
    <m/>
    <m/>
    <d v="1899-12-30T04:49:00"/>
    <x v="1"/>
    <s v="4:49"/>
    <n v="-44152.697210648148"/>
    <s v="Urgencia"/>
    <s v="PASADO A QA"/>
    <x v="10"/>
    <x v="9"/>
    <x v="0"/>
    <x v="0"/>
  </r>
  <r>
    <x v="2"/>
    <x v="288"/>
    <s v="cotizadorsegurovida.bciseguros.cl"/>
    <x v="20"/>
    <n v="5564"/>
    <x v="1"/>
    <x v="0"/>
    <s v="BCI"/>
    <x v="5"/>
    <s v="FELIPE ARANCIBIA"/>
    <s v="Paso 1: respaldar particion de destino. Paso 2: copiar origen a destino, sin considerar directorios Bandeja y Log, ni archivo web.config Paso 3: Ejecutar en BD Q11 bajo esquema ADMACPE los siguientes script 1- https://svn.bciseguros.cl/svn/Repositorio_Pr..."/>
    <m/>
    <x v="0"/>
    <m/>
    <s v="https://svn.bciseguros.cl/svn/Repositorio_Principal/BCI/IIS/WEB/cotizadorSeguroVida/branches/V2.5.2/Fuentes"/>
    <m/>
    <m/>
    <d v="2020-11-17T15:36:38"/>
    <d v="2020-11-17T16:11:22"/>
    <d v="2020-11-17T16:23:19"/>
    <m/>
    <m/>
    <d v="1899-12-30T00:34:00"/>
    <x v="1"/>
    <s v="0:34"/>
    <n v="-44152.682858796295"/>
    <s v="Urgencia"/>
    <s v="PASADO A QA"/>
    <x v="2"/>
    <x v="2"/>
    <x v="0"/>
    <x v="0"/>
  </r>
  <r>
    <x v="0"/>
    <x v="49"/>
    <s v="Proceso de generaci&amp;oacute;n de base de datos de CXP sin OP generada"/>
    <x v="15"/>
    <n v="6235"/>
    <x v="2"/>
    <x v="3"/>
    <s v="BCI"/>
    <x v="7"/>
    <s v="MARIA ELENA SORIANO"/>
    <s v="Instrucciones para Forms y reportes: 1. Copiar los componentes CXPPEND.fmb y CXPPEND.fmx desde la ruta origen en SVN 65120 al destino (es un forms nuevo) 2. No aplica vuelta atrás ya que se trata de un forms nuevo"/>
    <s v="Instrucciones para Base de Datos: 1. Copiar los componentes desde ruta origen en SVN 65120 al destino 2. Ejecutar los scripts en el siguiente orden:       - drop_tabla_ACS_CTASPAGAR_PENDIENTE_V02.sql  (la tabla ya se encuentra creada en ambiente QA)   ..."/>
    <x v="5"/>
    <s v="NO"/>
    <s v="https://svn.bciseguros.cl/svn/Repositorio_Principal/BCI/ACSELX/V6.0/branches/V6.0/Acselx/Acsel_6i"/>
    <m/>
    <m/>
    <d v="2021-02-11T12:10:15"/>
    <d v="2021-02-12T09:04:28"/>
    <m/>
    <m/>
    <m/>
    <d v="1899-12-30T20:54:00"/>
    <x v="4"/>
    <s v="20:54"/>
    <m/>
    <s v="Normal"/>
    <s v="RECHAZADO"/>
    <x v="5"/>
    <x v="6"/>
    <x v="2"/>
    <x v="1"/>
  </r>
  <r>
    <x v="2"/>
    <x v="259"/>
    <s v="WorksiteZenit"/>
    <x v="6"/>
    <n v="5556"/>
    <x v="1"/>
    <x v="0"/>
    <s v="ZENIT"/>
    <x v="0"/>
    <s v="FELIPE ARANCIBIA"/>
    <s v="- Respaldar carpeta de destino - Copiar desde carpeta de origen a carpeta de destino, no copiar web.config"/>
    <m/>
    <x v="0"/>
    <m/>
    <s v="https://svn.bciseguros.cl/svn/Repositorio_Principal/ZENIT/IIS/WEB/worksite/branches/V3.3/"/>
    <m/>
    <m/>
    <d v="2020-11-17T11:47:45"/>
    <d v="2020-11-17T15:14:58"/>
    <d v="2020-11-19T10:57:35"/>
    <m/>
    <m/>
    <d v="1899-12-30T03:27:00"/>
    <x v="1"/>
    <s v="3:27"/>
    <n v="-44154.456655092596"/>
    <s v="Normal"/>
    <s v="PASADO A QA"/>
    <x v="2"/>
    <x v="2"/>
    <x v="1"/>
    <x v="0"/>
  </r>
  <r>
    <x v="2"/>
    <x v="282"/>
    <s v="Siniestros (RF)"/>
    <x v="13"/>
    <n v="5560"/>
    <x v="0"/>
    <x v="1"/>
    <s v="BCI"/>
    <x v="0"/>
    <s v="WALDO VALDES"/>
    <s v="."/>
    <m/>
    <x v="0"/>
    <m/>
    <m/>
    <m/>
    <m/>
    <d v="2020-11-17T12:28:04"/>
    <d v="2020-11-17T12:56:56"/>
    <m/>
    <m/>
    <m/>
    <d v="1899-12-30T00:28:00"/>
    <x v="1"/>
    <s v="0:28"/>
    <d v="1899-12-30T00:00:00"/>
    <s v="Normal"/>
    <s v="PASADO A QA"/>
    <x v="3"/>
    <x v="3"/>
    <x v="0"/>
    <x v="0"/>
  </r>
  <r>
    <x v="2"/>
    <x v="223"/>
    <s v="siniestros (IM)"/>
    <x v="13"/>
    <n v="5553"/>
    <x v="0"/>
    <x v="1"/>
    <s v="BCI"/>
    <x v="0"/>
    <s v="CARLA IQUIRA"/>
    <s v="."/>
    <m/>
    <x v="0"/>
    <m/>
    <m/>
    <m/>
    <m/>
    <d v="2020-11-17T10:49:38"/>
    <d v="2020-11-17T12:54:58"/>
    <m/>
    <m/>
    <m/>
    <d v="1899-12-30T02:05:00"/>
    <x v="1"/>
    <s v="2:5"/>
    <d v="1899-12-30T00:00:00"/>
    <s v="Normal"/>
    <s v="PASADO A QA"/>
    <x v="3"/>
    <x v="3"/>
    <x v="0"/>
    <x v="0"/>
  </r>
  <r>
    <x v="2"/>
    <x v="289"/>
    <s v="Tarificacion3.0"/>
    <x v="10"/>
    <n v="5549"/>
    <x v="1"/>
    <x v="0"/>
    <s v="BCI"/>
    <x v="0"/>
    <s v="DANIEL ARENDS"/>
    <s v="- Respaldar destino. - Borrar todo el contenido de la carpeta excepto Web.config, Carpetas Logs, Respaldo - Copiar y pegar de origen a destino, excepto Web.config, Carpetas Logs, Respaldo - Reciclar pool. Rollback: - Restaurar lo respaldado en la misma..."/>
    <m/>
    <x v="0"/>
    <m/>
    <s v="https://svn.bciseguros.cl/svn/Repositorio_Principal/BCI/IIS/WS/Tarificacion3.0/branches/V1.5/Fuentes"/>
    <m/>
    <m/>
    <d v="2020-11-16T18:46:53"/>
    <d v="2020-11-17T11:50:31"/>
    <d v="2020-11-19T13:01:21"/>
    <m/>
    <m/>
    <d v="1899-12-30T17:03:00"/>
    <x v="2"/>
    <s v="17:3"/>
    <n v="-44154.542604166665"/>
    <s v="Normal"/>
    <s v="PASADO A QA"/>
    <x v="2"/>
    <x v="2"/>
    <x v="0"/>
    <x v="0"/>
  </r>
  <r>
    <x v="2"/>
    <x v="289"/>
    <s v="WsTarificarRipley"/>
    <x v="10"/>
    <n v="5547"/>
    <x v="1"/>
    <x v="0"/>
    <s v="BCI"/>
    <x v="0"/>
    <s v="DANIEL ARENDS"/>
    <s v="- Respaldar destino. - Borrar todo el contenido de la carpeta excepto Web.config - Copiar y pegar de origen a destino, excepto Web.config - Reciclar pool. Rollback: - Restaurar lo respaldado en la misma carpeta."/>
    <m/>
    <x v="0"/>
    <m/>
    <s v="https://svn.bciseguros.cl/svn/Repositorio_Principal/BCI/IIS/WS/WsTarificarRipley/branches/V3.0/Fuentes"/>
    <m/>
    <m/>
    <d v="2020-11-16T18:38:23"/>
    <d v="2020-11-17T11:16:54"/>
    <d v="2020-11-19T12:58:49"/>
    <m/>
    <m/>
    <d v="1899-12-30T16:38:00"/>
    <x v="2"/>
    <s v="16:38"/>
    <n v="-44154.540844907409"/>
    <s v="Normal"/>
    <s v="PASADO A QA"/>
    <x v="2"/>
    <x v="2"/>
    <x v="0"/>
    <x v="0"/>
  </r>
  <r>
    <x v="3"/>
    <x v="290"/>
    <s v="PMS"/>
    <x v="26"/>
    <n v="5918"/>
    <x v="2"/>
    <x v="2"/>
    <s v="BCI"/>
    <x v="3"/>
    <s v="AGUST&amp;amp;IACUTE;N MORAGA"/>
    <s v="/Documentos"/>
    <s v="/Documentos"/>
    <x v="4"/>
    <s v="NO"/>
    <s v="https://svn.bciseguros.cl/svn/Repositorio_Principal/BCI/OTROS/RPA(UIPATH)/PMS/branches/V1.01/Scripts"/>
    <m/>
    <m/>
    <d v="2020-12-30T15:27:31"/>
    <d v="2020-12-31T13:50:49"/>
    <m/>
    <m/>
    <m/>
    <d v="1899-12-30T22:23:00"/>
    <x v="0"/>
    <s v="22:23"/>
    <d v="1899-12-30T00:00:00"/>
    <s v="Normal"/>
    <s v="RECHAZADO"/>
    <x v="6"/>
    <x v="5"/>
    <x v="0"/>
    <x v="1"/>
  </r>
  <r>
    <x v="0"/>
    <x v="42"/>
    <s v="cotizadorsegurohogar.bciseguros.cl"/>
    <x v="6"/>
    <n v="6251"/>
    <x v="2"/>
    <x v="0"/>
    <s v="BCI"/>
    <x v="0"/>
    <s v="FELIPE ARANCIBIA"/>
    <s v="1.- Respaldar carpeta de destino 2.- Copiar desde origen a destino, no copiar web.config ni carpeta bandeja, XSLFoo. 3.- Reciclar pool sitio."/>
    <m/>
    <x v="11"/>
    <s v="NO"/>
    <s v="https://svn.bciseguros.cl/svn/Repositorio_Principal/BCI/IIS/WEB/CotizadorSeguroHogar2/branches/V2.9.2/Release"/>
    <m/>
    <m/>
    <d v="2021-02-15T15:19:25"/>
    <d v="2021-02-15T15:32:39"/>
    <m/>
    <m/>
    <m/>
    <d v="1899-12-30T00:13:00"/>
    <x v="2"/>
    <s v="0:13"/>
    <d v="1899-12-30T00:00:00"/>
    <s v="Normal"/>
    <s v="RECHAZADO"/>
    <x v="2"/>
    <x v="2"/>
    <x v="0"/>
    <x v="0"/>
  </r>
  <r>
    <x v="2"/>
    <x v="291"/>
    <s v="ACSEL"/>
    <x v="18"/>
    <n v="5505"/>
    <x v="0"/>
    <x v="3"/>
    <s v="BCI"/>
    <x v="4"/>
    <s v="ESTEBAN  ORTEGA"/>
    <s v="**** svn nro      60834 **** Esquema : ACSEL Base : P01   Es un package nuevo 1. Ejecutar  Script    PR_WEB_VENTCOL.sql 2. En caso de Rollback ejecutar    PR_WEB_VENTCOL_ROLLBACK.sql"/>
    <m/>
    <x v="0"/>
    <m/>
    <s v="https://svn.bciseguros.cl/svn/Repositorio_Principal/BCI/ACSELX/V6.0/branches/V6.0/Acselx/Acsel_6i/BasedeDatos"/>
    <m/>
    <m/>
    <d v="2020-11-11T09:59:15"/>
    <d v="2020-11-17T10:32:17"/>
    <m/>
    <m/>
    <m/>
    <d v="1900-01-05T00:33:00"/>
    <x v="0"/>
    <s v="144:33"/>
    <d v="1899-12-30T00:00:00"/>
    <s v="Normal"/>
    <s v="PASADO A QA"/>
    <x v="5"/>
    <x v="7"/>
    <x v="2"/>
    <x v="0"/>
  </r>
  <r>
    <x v="2"/>
    <x v="292"/>
    <s v="FIN700"/>
    <x v="26"/>
    <n v="5492"/>
    <x v="0"/>
    <x v="6"/>
    <s v="BCI"/>
    <x v="0"/>
    <s v="LUIS GONZALEZ"/>
    <s v=" Según documentación https://svn.bciseguros.cl/svn/Repositorio_Principal/INFRAESTRUCTURA_TI/FIN700/branches/V1.51/Documentos"/>
    <m/>
    <x v="0"/>
    <m/>
    <s v="https://svn.bciseguros.cl/svn/Repositorio_Principal/INFRAESTRUCTURA_TI/FIN700/branches/V1.51"/>
    <m/>
    <m/>
    <d v="2020-11-09T15:37:08"/>
    <d v="2020-11-17T10:19:26"/>
    <m/>
    <m/>
    <m/>
    <d v="1900-01-06T18:42:00"/>
    <x v="2"/>
    <s v="186:42"/>
    <d v="1899-12-30T00:00:00"/>
    <s v="Normal"/>
    <s v="PASADO A QA"/>
    <x v="6"/>
    <x v="5"/>
    <x v="0"/>
    <x v="0"/>
  </r>
  <r>
    <x v="0"/>
    <x v="74"/>
    <s v="CotizadorDirecto.zenitseguros.cl"/>
    <x v="6"/>
    <n v="6152"/>
    <x v="2"/>
    <x v="0"/>
    <s v="ZENIT"/>
    <x v="0"/>
    <s v="FELIPE ARANCIBIA"/>
    <s v="- Respaldar carpeta de destino - Copiar desde origen a destino, no copiar web.config ni carpeta bandeja."/>
    <m/>
    <x v="11"/>
    <s v="NO"/>
    <s v="https://svn.bciseguros.cl/svn/Repositorio_Principal/ZENIT/IIS/WEB/CotizadorDirecto/branches/V6.5/Release"/>
    <m/>
    <m/>
    <d v="2021-02-02T10:21:59"/>
    <d v="2021-02-02T10:46:04"/>
    <m/>
    <m/>
    <m/>
    <d v="1899-12-30T00:24:00"/>
    <x v="1"/>
    <s v="0:24"/>
    <d v="1899-12-30T00:00:00"/>
    <s v="Normal"/>
    <s v="RECHAZADO"/>
    <x v="2"/>
    <x v="2"/>
    <x v="1"/>
    <x v="0"/>
  </r>
  <r>
    <x v="2"/>
    <x v="293"/>
    <s v="Bajas Call ABCDIN"/>
    <x v="12"/>
    <n v="5552"/>
    <x v="1"/>
    <x v="1"/>
    <s v="BCI"/>
    <x v="0"/>
    <s v="ALEXIA REYES"/>
    <s v="Pasar objeto, si se encuentra objeto reemplazar"/>
    <m/>
    <x v="0"/>
    <m/>
    <m/>
    <m/>
    <m/>
    <d v="2020-11-16T21:07:46"/>
    <d v="2020-11-17T08:56:03"/>
    <d v="2020-11-24T23:59:59"/>
    <m/>
    <m/>
    <d v="1899-12-30T11:48:00"/>
    <x v="2"/>
    <s v="11:48"/>
    <n v="-44159.999988425923"/>
    <s v="Normal"/>
    <s v="PASADO A QA"/>
    <x v="3"/>
    <x v="0"/>
    <x v="0"/>
    <x v="0"/>
  </r>
  <r>
    <x v="2"/>
    <x v="294"/>
    <s v="SINIESTRO - LIQUIDACIO"/>
    <x v="31"/>
    <n v="5551"/>
    <x v="1"/>
    <x v="1"/>
    <s v="BCI"/>
    <x v="0"/>
    <s v="OSCAR MARTINEZ"/>
    <s v="Llevar de origen a Destino"/>
    <m/>
    <x v="0"/>
    <m/>
    <m/>
    <m/>
    <m/>
    <d v="2020-11-16T18:59:46"/>
    <d v="2020-11-17T08:54:24"/>
    <d v="2020-12-17T14:21:18"/>
    <m/>
    <m/>
    <d v="1899-12-30T13:54:00"/>
    <x v="2"/>
    <s v="13:54"/>
    <n v="-44182.598124999997"/>
    <s v="Normal"/>
    <s v="PASADO A QA"/>
    <x v="3"/>
    <x v="4"/>
    <x v="0"/>
    <x v="0"/>
  </r>
  <r>
    <x v="2"/>
    <x v="295"/>
    <s v="SINIESTRO - LIQUIDACIO"/>
    <x v="31"/>
    <n v="5550"/>
    <x v="1"/>
    <x v="1"/>
    <s v="BCI"/>
    <x v="0"/>
    <s v="CRISTIAN THEZA"/>
    <s v="Llevar de origen a estino"/>
    <m/>
    <x v="0"/>
    <m/>
    <m/>
    <m/>
    <m/>
    <d v="2020-11-16T18:53:52"/>
    <d v="2020-11-17T08:50:54"/>
    <d v="2020-12-17T12:59:32"/>
    <m/>
    <m/>
    <d v="1899-12-30T13:57:00"/>
    <x v="2"/>
    <s v="13:57"/>
    <n v="-44182.541342592594"/>
    <s v="Normal"/>
    <s v="PASADO A QA"/>
    <x v="3"/>
    <x v="4"/>
    <x v="0"/>
    <x v="0"/>
  </r>
  <r>
    <x v="2"/>
    <x v="296"/>
    <s v="Proceso de generacion de Comisiones."/>
    <x v="7"/>
    <n v="5545"/>
    <x v="1"/>
    <x v="1"/>
    <s v="BCI"/>
    <x v="0"/>
    <s v="CRISTIAN PUGA"/>
    <s v="Pasar en consecuencia."/>
    <m/>
    <x v="0"/>
    <m/>
    <m/>
    <m/>
    <m/>
    <d v="2020-11-16T17:45:53"/>
    <d v="2020-11-17T08:48:32"/>
    <d v="2020-11-27T10:42:25"/>
    <m/>
    <m/>
    <d v="1899-12-30T15:02:00"/>
    <x v="2"/>
    <s v="15:2"/>
    <n v="-44162.446122685185"/>
    <s v="Normal"/>
    <s v="PASADO A QA"/>
    <x v="3"/>
    <x v="3"/>
    <x v="0"/>
    <x v="0"/>
  </r>
  <r>
    <x v="2"/>
    <x v="297"/>
    <s v="Prorrogas de Cesantia"/>
    <x v="31"/>
    <n v="5542"/>
    <x v="1"/>
    <x v="1"/>
    <s v="BCI"/>
    <x v="0"/>
    <s v="MARCELA OJEDA"/>
    <s v="Llevar de Origen a Destino"/>
    <m/>
    <x v="0"/>
    <m/>
    <m/>
    <m/>
    <m/>
    <d v="2020-11-16T10:42:35"/>
    <d v="2020-11-17T08:45:50"/>
    <d v="2021-01-14T17:24:45"/>
    <m/>
    <m/>
    <d v="1899-12-30T22:03:00"/>
    <x v="2"/>
    <s v="22:3"/>
    <n v="-44210.72552083333"/>
    <s v="Normal"/>
    <s v="PASADO A QA"/>
    <x v="3"/>
    <x v="4"/>
    <x v="0"/>
    <x v="0"/>
  </r>
  <r>
    <x v="2"/>
    <x v="167"/>
    <s v="ACSEL"/>
    <x v="18"/>
    <n v="5539"/>
    <x v="1"/>
    <x v="3"/>
    <s v="BCI"/>
    <x v="6"/>
    <s v="MARIA ELENA SORIANO"/>
    <s v="** SVN nro    60964   ** ESQUEMA : ACSEL BASE _ P01 1. Respaldo componentes forms     PAGAPERT.fmb - PAGAPERT.fmx 2. EJECUTAR SCRIPT EN EL SIGUIENTE ORDEN    2.1   TAB_ACS_DATOS_DEVOL_RUT.sql      2.2   PR_ORDEN_PAGO.SQL    2.3    PR_INTERFAZ.SQL   3...."/>
    <m/>
    <x v="0"/>
    <m/>
    <s v="https://svn.bciseguros.cl/svn/Repositorio_Principal/BCI/ACSELX/V6.0/branches/V6.0/Acselx/Acsel_6i/BasedeDatos"/>
    <m/>
    <m/>
    <d v="2020-11-16T01:29:28"/>
    <d v="2020-11-16T20:17:48"/>
    <d v="2020-11-18T23:29:01"/>
    <m/>
    <m/>
    <d v="1899-12-30T18:48:00"/>
    <x v="2"/>
    <s v="18:48"/>
    <n v="-44153.978483796294"/>
    <s v="Normal"/>
    <s v="PASADO A QA"/>
    <x v="5"/>
    <x v="7"/>
    <x v="2"/>
    <x v="0"/>
  </r>
  <r>
    <x v="2"/>
    <x v="298"/>
    <s v="cotizadorsegurohogarZenit"/>
    <x v="6"/>
    <n v="5548"/>
    <x v="0"/>
    <x v="0"/>
    <s v="ZENIT"/>
    <x v="3"/>
    <s v="FELIPE ARANCIBIA"/>
    <s v="- Respaldar carpeta de destino - Copiar desde carpeta de origen a carpeta de destino, no copiar web.config"/>
    <m/>
    <x v="0"/>
    <m/>
    <s v="https://svn.bciseguros.cl/svn/Repositorio_Principal/ZENIT/IIS/WEB/CotizadorSeguroHogar/branches/V1.2.1/"/>
    <m/>
    <m/>
    <d v="2020-11-16T18:40:34"/>
    <d v="2020-11-16T19:59:56"/>
    <m/>
    <m/>
    <m/>
    <d v="1899-12-30T01:19:00"/>
    <x v="2"/>
    <s v="1:19"/>
    <d v="1899-12-30T00:00:00"/>
    <s v="Normal"/>
    <s v="PASADO A QA"/>
    <x v="2"/>
    <x v="2"/>
    <x v="1"/>
    <x v="0"/>
  </r>
  <r>
    <x v="2"/>
    <x v="299"/>
    <s v="CargaAS400CotizadorSeguroHogarZenit"/>
    <x v="6"/>
    <n v="5532"/>
    <x v="1"/>
    <x v="4"/>
    <s v="ZENIT"/>
    <x v="7"/>
    <s v="FELIPE ARANCIBIA"/>
    <s v="1.- Bajar fuentes de SVN y compilar solucion. Copiar compilado (release) a carpeta destino, no sobreescribir con_carga_hogar.exe.config 2.- En archivo con_carga_hogar.exe.config cambiar conexión a TEST11G esquema ADMHOGARZ. 3.- Crear tarea programada Ca..."/>
    <m/>
    <x v="0"/>
    <m/>
    <s v="https://svn.bciseguros.cl/svn/Repositorio_Principal/ZENIT/CONSOLAS/CargaAS400CotizadorSeguroHogar/branches/V1.1"/>
    <m/>
    <m/>
    <d v="2020-11-12T16:38:04"/>
    <d v="2020-11-16T19:15:45"/>
    <d v="2020-11-19T15:30:51"/>
    <m/>
    <m/>
    <d v="1900-01-03T02:37:00"/>
    <x v="3"/>
    <s v="98:37"/>
    <n v="-44154.646423611113"/>
    <s v="Normal"/>
    <s v="PASADO A QA"/>
    <x v="2"/>
    <x v="2"/>
    <x v="1"/>
    <x v="0"/>
  </r>
  <r>
    <x v="2"/>
    <x v="224"/>
    <s v="https://www.link.cl/"/>
    <x v="30"/>
    <n v="5527"/>
    <x v="0"/>
    <x v="6"/>
    <s v="BCI"/>
    <x v="0"/>
    <s v="DIANA PACHECO"/>
    <s v="1.Respaldar sitio actual 2.En la raíz del sitio reemplazar (copiar y sobre escribir) contenido de la carpeta &amp;quot;raiz /wp-content &amp;quot;  con el contenido de la carpeta del mismo nombre ubicada en la ruta SVN: https://svn.bciseguros.cl/svn/Repositori..."/>
    <m/>
    <x v="0"/>
    <m/>
    <s v="https://svn.bciseguros.cl/svn/Repositorio_Principal/BCI/WORDPRESS/Link/branches/V1.5"/>
    <m/>
    <m/>
    <d v="2020-11-12T12:14:20"/>
    <d v="2020-11-16T17:29:00"/>
    <m/>
    <m/>
    <m/>
    <d v="1900-01-03T05:14:00"/>
    <x v="3"/>
    <s v="101:14"/>
    <d v="1899-12-30T00:00:00"/>
    <s v="Normal"/>
    <s v="PASADO A QA"/>
    <x v="8"/>
    <x v="8"/>
    <x v="0"/>
    <x v="0"/>
  </r>
  <r>
    <x v="2"/>
    <x v="139"/>
    <s v="wsIntegracionSins"/>
    <x v="0"/>
    <n v="5538"/>
    <x v="0"/>
    <x v="0"/>
    <s v="BCI"/>
    <x v="0"/>
    <s v="DANIELA ASTORGA"/>
    <s v="Respaldar version en destino Copiar carpeta bin de origen a destino En caso de error volver a version respaldada"/>
    <m/>
    <x v="0"/>
    <m/>
    <s v="https://svn.bciseguros.cl/svn/Repositorio_Principal/BCI/IIS/WS/wsIntegracionSins/branches/V3.8/"/>
    <m/>
    <m/>
    <d v="2020-11-13T13:31:49"/>
    <d v="2020-11-16T08:51:08"/>
    <m/>
    <m/>
    <m/>
    <d v="1900-01-01T19:19:00"/>
    <x v="4"/>
    <s v="67:19"/>
    <d v="1899-12-30T00:00:00"/>
    <s v="Normal"/>
    <s v="PASADO A QA"/>
    <x v="0"/>
    <x v="0"/>
    <x v="0"/>
    <x v="0"/>
  </r>
  <r>
    <x v="2"/>
    <x v="300"/>
    <s v="RenovacionLineasPersonales"/>
    <x v="13"/>
    <n v="5536"/>
    <x v="1"/>
    <x v="1"/>
    <s v="BCI"/>
    <x v="0"/>
    <s v="ELIZABETH QUINTANA"/>
    <s v="."/>
    <m/>
    <x v="0"/>
    <m/>
    <m/>
    <m/>
    <m/>
    <d v="2020-11-13T11:15:25"/>
    <d v="2020-11-16T08:35:23"/>
    <d v="2020-11-19T18:26:50"/>
    <m/>
    <m/>
    <d v="1900-01-01T21:19:00"/>
    <x v="4"/>
    <s v="69:19"/>
    <n v="-44154.768634259257"/>
    <s v="Normal"/>
    <s v="PASADO A QA"/>
    <x v="3"/>
    <x v="3"/>
    <x v="0"/>
    <x v="0"/>
  </r>
  <r>
    <x v="2"/>
    <x v="150"/>
    <s v="CotizadorHogarBanca"/>
    <x v="36"/>
    <n v="5537"/>
    <x v="0"/>
    <x v="0"/>
    <s v="BCI"/>
    <x v="0"/>
    <s v="SILVANA LANDAETA"/>
    <s v="INSTRUCCIONES BBDD A EJECUTAR EN BASE DE DATOS Q11 ESQUEMA ADMHOGAR y ADMGESHOGAR: NO HAY INSTRUCCIONES WEB: 1) Respaldar sitio Destino. 2) Borrar Sitio Destino excepto el archivo WEB.CONFIG 3) Copiar y Pegar todo el contenido de la carpeta Origen https..."/>
    <m/>
    <x v="0"/>
    <m/>
    <s v="https://svn.bciseguros.cl/svn/Repositorio_Principal/BCI/IIS/WEB/CotizadorHogarBanca/branches/V1.1"/>
    <m/>
    <m/>
    <d v="2020-11-13T11:35:10"/>
    <d v="2020-11-13T11:55:34"/>
    <m/>
    <m/>
    <m/>
    <d v="1899-12-30T00:20:00"/>
    <x v="4"/>
    <s v="0:20"/>
    <d v="1899-12-30T00:00:00"/>
    <s v="Normal"/>
    <s v="PASADO A QA"/>
    <x v="8"/>
    <x v="8"/>
    <x v="0"/>
    <x v="0"/>
  </r>
  <r>
    <x v="1"/>
    <x v="141"/>
    <s v="cotizadorsegurovida.bciseguros.cl"/>
    <x v="20"/>
    <n v="5967"/>
    <x v="2"/>
    <x v="0"/>
    <s v="BCI"/>
    <x v="0"/>
    <s v="FELIPE ARANCIBIA"/>
    <s v="1.- Respaldar carpeta de destino 2.- Copiar archivos PolizaCatastrofico.xslt y PropuestaCatastrofico.xslt desde SVN https://svn.bciseguros.cl/svn/Repositorio_Principal/BCI/IIS/WEB/cotizadorSeguroVida/branches/V2.7/Release y remplazar en carpeta de destin..."/>
    <s v="Ejecutar en BD Q11 el siguiente script ubicado en svn: https://svn.bciseguros.cl/svn/Repositorio_Principal/BCI/IIS/WEB/cotizadorSeguroVida/branches/V2.7/Scripts/SCRIPT.SQL   En caso de rollback ejecutar el siguiente script: https://svn.bciseguros.cl/svn..."/>
    <x v="9"/>
    <s v="NO"/>
    <s v="https://svn.bciseguros.cl/svn/Repositorio_Principal/BCI/IIS/WEB/cotizadorSeguroVida/branches/V2.7/Fuentes"/>
    <m/>
    <m/>
    <d v="2021-01-07T15:23:43"/>
    <d v="2021-01-07T15:47:07"/>
    <m/>
    <m/>
    <m/>
    <d v="1899-12-30T00:23:00"/>
    <x v="3"/>
    <s v="0:23"/>
    <m/>
    <s v="Normal"/>
    <s v="RECHAZADO"/>
    <x v="2"/>
    <x v="2"/>
    <x v="0"/>
    <x v="1"/>
  </r>
  <r>
    <x v="0"/>
    <x v="15"/>
    <s v="Proceso de SOAP"/>
    <x v="7"/>
    <n v="6315"/>
    <x v="2"/>
    <x v="1"/>
    <s v="ZENIT"/>
    <x v="2"/>
    <s v="FRANCISCO AGUILAR"/>
    <s v="Pasar en consecuencia"/>
    <m/>
    <x v="1"/>
    <s v="NO"/>
    <m/>
    <m/>
    <m/>
    <d v="2021-02-22T15:26:38"/>
    <d v="2021-02-22T15:51:38"/>
    <m/>
    <m/>
    <m/>
    <d v="1899-12-30T00:25:00"/>
    <x v="2"/>
    <s v="0:25"/>
    <m/>
    <s v="Normal"/>
    <s v="RECHAZADO"/>
    <x v="3"/>
    <x v="3"/>
    <x v="1"/>
    <x v="0"/>
  </r>
  <r>
    <x v="2"/>
    <x v="150"/>
    <s v="CotizadorHogarBanca"/>
    <x v="36"/>
    <n v="5526"/>
    <x v="0"/>
    <x v="0"/>
    <s v="BCI"/>
    <x v="0"/>
    <s v="SILVANA LANDAETA"/>
    <s v="INSTRUCCIONES BBDD A EJECUTAR EN BASE DE DATOS Q11 ESQUEMA ADMHOGAR y ADMGESHOGAR: 1) Ejecutar Script de carpeta svn:  en siguiente orden:     1.1) Ejecutar script ESQUENA ADMHOGAR: Paso 1.- Nuevos Proc Hogar Banca ADMHOGAR.sql.     1.2) Ejecutar script ..."/>
    <m/>
    <x v="0"/>
    <m/>
    <s v="https://svn.bciseguros.cl/svn/Repositorio_Principal/BCI/IIS/WEB/CotizadorHogarBanca/branches/V1.1"/>
    <m/>
    <m/>
    <d v="2020-11-12T10:37:40"/>
    <d v="2020-11-13T09:10:29"/>
    <m/>
    <m/>
    <m/>
    <d v="1899-12-30T22:32:00"/>
    <x v="3"/>
    <s v="22:32"/>
    <d v="1899-12-30T00:00:00"/>
    <s v="Normal"/>
    <s v="PASADO A QA"/>
    <x v="8"/>
    <x v="8"/>
    <x v="0"/>
    <x v="0"/>
  </r>
  <r>
    <x v="1"/>
    <x v="136"/>
    <s v="Revisi&amp;oacute;n de proceso Full Tanner"/>
    <x v="28"/>
    <n v="5984"/>
    <x v="2"/>
    <x v="3"/>
    <s v="BCI"/>
    <x v="0"/>
    <s v="MARIA ELENA SORIANO"/>
    <s v="Seguir los siguientes pasos: 1) Respaldar los siguientes pkg PR_PROCESOS_CORBCI.pck y PKG_DPS_BANCA.pck 2) Compilar  PR_PROCESOS_CORBCI.pck y PKG_DPS_BANCA.pck 2) En caso de error aplicar rollback de piezas respaldadas en el punto 1 VERSION#63515"/>
    <s v="Seguir los siguientes pasos: 1) Respaldar los siguientes pkg PR_PROCESOS_CORBCI.pck y PKG_DPS_BANCA.pck 2) Compilar  PR_PROCESOS_CORBCI.pck y PKG_DPS_BANCA.pck 2) En caso de error aplicar rollback de piezas respaldadas en el punto 1 VERSION#63515"/>
    <x v="6"/>
    <s v="NO"/>
    <s v="https://svn.bciseguros.cl/svn/Repositorio_Principal/BCI/ACSELX/V6.0/branches/V6.0/Acselx/Acsel_6i/BasedeDatos"/>
    <m/>
    <m/>
    <d v="2021-01-11T13:51:30"/>
    <d v="2021-01-13T09:04:13"/>
    <m/>
    <m/>
    <m/>
    <d v="1899-12-31T19:12:00"/>
    <x v="0"/>
    <s v="43:12"/>
    <m/>
    <s v="Normal"/>
    <s v="RECHAZADO"/>
    <x v="5"/>
    <x v="9"/>
    <x v="2"/>
    <x v="1"/>
  </r>
  <r>
    <x v="2"/>
    <x v="10"/>
    <s v="Avisos WEB; Generaci&amp;amp;amp;oacute;n de Avisos .TXT"/>
    <x v="8"/>
    <n v="5518"/>
    <x v="0"/>
    <x v="1"/>
    <s v="BCI"/>
    <x v="0"/>
    <s v="MAURO SALAZAR C"/>
    <s v="1.- Borrar los objetos en el servidor destino. 2.- Copiar objetos de origen a destino. 3.- Copiar los objetos en las bibliotecas indicadas. 4.- Por favor borrar los objetos que quedaron en bibliotecas que no corresponden: DEPAW41     *PGM      LEUGDID DE..."/>
    <m/>
    <x v="49"/>
    <m/>
    <m/>
    <m/>
    <m/>
    <d v="2020-11-12T15:15:57"/>
    <d v="2020-11-12T17:16:30"/>
    <m/>
    <m/>
    <m/>
    <d v="1899-12-30T02:00:00"/>
    <x v="3"/>
    <s v="2:0"/>
    <d v="1899-12-30T00:00:00"/>
    <s v="Normal"/>
    <s v="PASADO A QA"/>
    <x v="3"/>
    <x v="5"/>
    <x v="0"/>
    <x v="0"/>
  </r>
  <r>
    <x v="2"/>
    <x v="11"/>
    <s v="Avisos WEB; Generacion de Avisos .TXT"/>
    <x v="8"/>
    <n v="5525"/>
    <x v="0"/>
    <x v="1"/>
    <s v="ZENIT"/>
    <x v="0"/>
    <s v="MAURO SALAZAR C"/>
    <s v="1.- Copiar objetos de origen a destino. 2.- Por favor copiar los objetos en las bibliotecas indicadas."/>
    <m/>
    <x v="0"/>
    <m/>
    <m/>
    <m/>
    <m/>
    <d v="2020-11-12T15:16:15"/>
    <d v="2020-11-12T16:48:31"/>
    <m/>
    <m/>
    <m/>
    <d v="1899-12-30T01:32:00"/>
    <x v="3"/>
    <s v="1:32"/>
    <d v="1899-12-30T00:00:00"/>
    <s v="Normal"/>
    <s v="PASADO A QA"/>
    <x v="3"/>
    <x v="5"/>
    <x v="1"/>
    <x v="0"/>
  </r>
  <r>
    <x v="2"/>
    <x v="4"/>
    <s v="Bus de recaudaci&amp;amp;amp;amp;amp;amp;oacute;n Pac/Pat Zenit"/>
    <x v="4"/>
    <n v="5531"/>
    <x v="0"/>
    <x v="1"/>
    <s v="ZENIT"/>
    <x v="2"/>
    <s v="JUAN PABLO VARGAS ORTIZ"/>
    <s v="Avisar a correo externo.cristian.alarcon@bciseguros.com 9 9955 2004 gracias"/>
    <m/>
    <x v="0"/>
    <m/>
    <m/>
    <m/>
    <m/>
    <d v="2020-11-12T16:15:47"/>
    <d v="2020-11-12T16:19:08"/>
    <m/>
    <m/>
    <m/>
    <d v="1899-12-30T00:03:00"/>
    <x v="3"/>
    <s v="0:3"/>
    <d v="1899-12-30T00:00:00"/>
    <s v="Normal"/>
    <s v="PASADO A QA"/>
    <x v="3"/>
    <x v="3"/>
    <x v="1"/>
    <x v="0"/>
  </r>
  <r>
    <x v="2"/>
    <x v="301"/>
    <s v="Calce automatico de CL"/>
    <x v="13"/>
    <n v="5530"/>
    <x v="1"/>
    <x v="1"/>
    <s v="BCI"/>
    <x v="0"/>
    <s v="LORENA SAVIGNONE"/>
    <s v="."/>
    <m/>
    <x v="0"/>
    <m/>
    <m/>
    <m/>
    <m/>
    <d v="2020-11-12T15:54:39"/>
    <d v="2020-11-12T16:16:36"/>
    <d v="2020-11-25T09:59:44"/>
    <m/>
    <m/>
    <d v="1899-12-30T00:21:00"/>
    <x v="3"/>
    <s v="0:21"/>
    <n v="-44160.416481481479"/>
    <s v="Normal"/>
    <s v="PASADO A QA"/>
    <x v="3"/>
    <x v="3"/>
    <x v="0"/>
    <x v="0"/>
  </r>
  <r>
    <x v="2"/>
    <x v="116"/>
    <s v="Centralizaci&amp;amp;amp;oacute;n de Reprogramaciones"/>
    <x v="4"/>
    <n v="5528"/>
    <x v="1"/>
    <x v="1"/>
    <s v="BCI"/>
    <x v="0"/>
    <s v="PRISCILLA FUENTEALBA"/>
    <s v="Avisar a Cristian Alarcón   999552004 externo.cristian.alarcon@bciseguros.com gracias"/>
    <m/>
    <x v="0"/>
    <m/>
    <m/>
    <m/>
    <m/>
    <d v="2020-11-12T12:43:53"/>
    <d v="2020-11-12T16:13:26"/>
    <d v="2020-11-16T09:23:04"/>
    <m/>
    <m/>
    <d v="1899-12-30T03:29:00"/>
    <x v="3"/>
    <s v="3:29"/>
    <n v="-44151.391018518516"/>
    <s v="Normal"/>
    <s v="PASADO A QA"/>
    <x v="3"/>
    <x v="3"/>
    <x v="0"/>
    <x v="0"/>
  </r>
  <r>
    <x v="1"/>
    <x v="302"/>
    <s v="PMS"/>
    <x v="26"/>
    <n v="5966"/>
    <x v="2"/>
    <x v="2"/>
    <s v="BCI"/>
    <x v="0"/>
    <s v="AGUST&amp;amp;IACUTE;N MORAGA"/>
    <s v="N/A"/>
    <s v="/Documentos ***************** produccion p13.bciseguros.cl P13 1521 Ejecutar en el siguiente orden: Boton TC FWD Curva (oracle).sql"/>
    <x v="1"/>
    <s v="NO"/>
    <s v="https://svn.bciseguros.cl/svn/Repositorio_Principal/BCI/OTROS/RPA(UIPATH)/PMS/branches/V1.03/Scripts"/>
    <m/>
    <m/>
    <d v="2021-01-07T13:16:21"/>
    <d v="2021-01-07T16:41:53"/>
    <m/>
    <m/>
    <m/>
    <d v="1899-12-30T03:25:00"/>
    <x v="3"/>
    <s v="3:25"/>
    <m/>
    <s v="Normal"/>
    <s v="RECHAZADO"/>
    <x v="6"/>
    <x v="5"/>
    <x v="0"/>
    <x v="1"/>
  </r>
  <r>
    <x v="2"/>
    <x v="50"/>
    <s v="MisSegurosBanca"/>
    <x v="11"/>
    <n v="5523"/>
    <x v="0"/>
    <x v="0"/>
    <s v="BCI"/>
    <x v="0"/>
    <s v="VERONICA QUERALES"/>
    <s v="1-Respaldar Sitio Actual. 2-Copiar de origen a destino excepto archivos properties y web.config. No aplica pasos 3 y 4 en QA 3-Incorporar al properties la key: &amp;lt;!--Mensaje para Polizas Pagadas--&amp;gt;   &amp;lt;add key=&amp;quot;MsgPolizasPagadas&amp;quot; value=&amp;..."/>
    <m/>
    <x v="0"/>
    <m/>
    <s v="https://svn.bciseguros.cl/svn/Repositorio_Principal/BCI/IIS/WEB/MisSegurosBanca/branches/V3.0Proxima/Release"/>
    <m/>
    <m/>
    <d v="2020-11-12T08:06:58"/>
    <d v="2020-11-12T15:02:56"/>
    <m/>
    <m/>
    <m/>
    <d v="1899-12-30T06:55:00"/>
    <x v="3"/>
    <s v="6:55"/>
    <d v="1899-12-30T00:00:00"/>
    <s v="Normal"/>
    <s v="PASADO A QA"/>
    <x v="7"/>
    <x v="6"/>
    <x v="0"/>
    <x v="0"/>
  </r>
  <r>
    <x v="2"/>
    <x v="179"/>
    <s v="BUC"/>
    <x v="2"/>
    <n v="5521"/>
    <x v="1"/>
    <x v="0"/>
    <s v="BCI"/>
    <x v="0"/>
    <s v="YORKA CARVAJAL"/>
    <s v="Seguir los Siguiente pasos: 1)Respaldar Destino 2)Borrar todo el Destino Exceptuando Web.config , licenses.licx y Carpeta LOG 3)Copiar de origen a destino Exceptuando WEB.config , licenses.licx y carpeta LOG 4)Reciclar pool 5)En caso de problemas contac..."/>
    <m/>
    <x v="0"/>
    <m/>
    <s v="https://svn.bciseguros.cl/svn/Repositorio_Principal/BCI/IIS/WEB/BUC/branches/V4.4"/>
    <m/>
    <m/>
    <d v="2020-11-11T17:38:53"/>
    <d v="2020-11-12T14:45:41"/>
    <d v="2020-11-19T12:13:27"/>
    <m/>
    <m/>
    <d v="1899-12-30T21:06:00"/>
    <x v="0"/>
    <s v="21:6"/>
    <n v="-44154.509340277778"/>
    <s v="Normal"/>
    <s v="PASADO A QA"/>
    <x v="2"/>
    <x v="2"/>
    <x v="0"/>
    <x v="0"/>
  </r>
  <r>
    <x v="2"/>
    <x v="303"/>
    <s v="ACSEL"/>
    <x v="18"/>
    <n v="5516"/>
    <x v="1"/>
    <x v="3"/>
    <s v="BCI"/>
    <x v="4"/>
    <s v="SUSANA TELLO"/>
    <s v="** SVN nro   60852 *** Base : p01 Esquema : ACSEL 1. respaldo de componentes forms (reports)   , segun ruta SVN     SERCAR001.rdf  SERCAR001.rep     SERCAR004.rdf  SERCAR004.rep 2. ejecutar script de reemplazo package     PR_PRE_SALUD.SQL   3. en c..."/>
    <m/>
    <x v="0"/>
    <m/>
    <s v="https://svn.bciseguros.cl/svn/Repositorio_Principal/BCI/ACSELX/V6.0/branches/V6.0/Acselx/Acsel_6i/BasedeDatos"/>
    <m/>
    <m/>
    <d v="2020-11-11T13:56:22"/>
    <d v="2020-11-12T12:28:24"/>
    <d v="2020-11-12T12:53:58"/>
    <m/>
    <m/>
    <d v="1899-12-30T22:32:00"/>
    <x v="0"/>
    <s v="22:32"/>
    <n v="-44147.537476851852"/>
    <s v="Normal"/>
    <s v="PASADO A QA"/>
    <x v="5"/>
    <x v="7"/>
    <x v="2"/>
    <x v="0"/>
  </r>
  <r>
    <x v="2"/>
    <x v="304"/>
    <s v="Cargar CP productos COMI en generador PDF Ensemble"/>
    <x v="33"/>
    <n v="5508"/>
    <x v="1"/>
    <x v="3"/>
    <s v="BCI"/>
    <x v="0"/>
    <s v="MARIA ELENA SORIANO"/>
    <s v="SVN 60844 respaldar Pr_Genera_Pdf_Ensemble.pck compilar Pr_Genera_Pdf_Ensemble.pck en caso de rollback restaurar Pr_Genera_Pdf_Ensemble.pck respaldo"/>
    <m/>
    <x v="0"/>
    <m/>
    <s v="https://svn.bciseguros.cl/svn/Repositorio_Principal/BCI/ACSELX/V6.0/branches/V6.0/Acselx/Acsel_6i"/>
    <m/>
    <m/>
    <d v="2020-11-11T11:49:49"/>
    <d v="2020-11-12T11:03:04"/>
    <d v="2020-11-13T09:57:19"/>
    <m/>
    <m/>
    <d v="1899-12-30T23:13:00"/>
    <x v="0"/>
    <s v="23:13"/>
    <n v="-44148.414803240739"/>
    <s v="Normal"/>
    <s v="PASADO A QA"/>
    <x v="5"/>
    <x v="6"/>
    <x v="2"/>
    <x v="0"/>
  </r>
  <r>
    <x v="2"/>
    <x v="305"/>
    <s v="ApiOfVirtual"/>
    <x v="1"/>
    <n v="5520"/>
    <x v="1"/>
    <x v="0"/>
    <s v="BCI"/>
    <x v="0"/>
    <s v="DIANA PACHECO"/>
    <s v="[NO EJECUTAR INSTRUCCIONES EN QA, SOLUCION ES CARGADA POR INTEGRACION CONTINUA UTILIZANDO JENKINS] 1) Reespaldar sitio actual 2) Copiar de origen a destino, incluir todo 3) Actualizar credenciales de cadena de conexion en web.config al respectivo amb..."/>
    <m/>
    <x v="0"/>
    <m/>
    <s v="https://svn.bciseguros.cl/svn/integracion_continua/BCI/API/ApiOfVirtual/branches/Linea Desarrollo/Fuentes"/>
    <m/>
    <m/>
    <d v="2020-11-11T17:19:31"/>
    <d v="2020-11-12T10:51:45"/>
    <d v="2020-11-12T11:30:02"/>
    <m/>
    <m/>
    <d v="1899-12-30T17:32:00"/>
    <x v="0"/>
    <s v="17:32"/>
    <n v="-44147.479189814818"/>
    <s v="Normal"/>
    <s v="PASADO A QA"/>
    <x v="1"/>
    <x v="1"/>
    <x v="0"/>
    <x v="0"/>
  </r>
  <r>
    <x v="2"/>
    <x v="179"/>
    <s v="WSBuc"/>
    <x v="2"/>
    <n v="5513"/>
    <x v="1"/>
    <x v="0"/>
    <s v="BCI"/>
    <x v="3"/>
    <s v="YORKA CARVAJAL"/>
    <s v="Seguir las siguientes instrucciones: 1)Respaldar destino 2)copiar de origen a destino exceptuando Web.config 4)En caso de rollback restablecer respaldo de paso 1 5)Si hubiera problemas con el paso contactarse con Rodrigo Vistoso."/>
    <m/>
    <x v="0"/>
    <m/>
    <s v="https://svn.bciseguros.cl/svn/integracion_continua/BCI/IIS/WS/WsBUC/branches/V1.0"/>
    <m/>
    <m/>
    <d v="2020-11-11T17:37:27"/>
    <d v="2020-11-12T09:12:24"/>
    <d v="2020-11-19T12:14:22"/>
    <m/>
    <m/>
    <d v="1899-12-30T15:34:00"/>
    <x v="0"/>
    <s v="15:34"/>
    <n v="-44154.509976851848"/>
    <s v="Normal"/>
    <s v="PASADO A QA"/>
    <x v="2"/>
    <x v="2"/>
    <x v="0"/>
    <x v="0"/>
  </r>
  <r>
    <x v="2"/>
    <x v="305"/>
    <s v="OficinaVirtual"/>
    <x v="1"/>
    <n v="5510"/>
    <x v="1"/>
    <x v="0"/>
    <s v="BCI"/>
    <x v="5"/>
    <s v="DIANA PACHECO"/>
    <s v="[NO EJECUTAR INSTRUCCIONES EN QA, SOLUCION ES CARGADA POR INTEGRACION CONTINUA UTILIZANDO JENKINS] Instrucciones Relase/Componentes 1) Respaldar sitio actual 2) Copiar de origen a destino omitir SOLO properties.config * RollBack 3) Reestablecer sitio..."/>
    <m/>
    <x v="0"/>
    <m/>
    <s v="https://svn.bciseguros.cl/svn/integracion_continua/BCI/WEB/OficinaVirtual/branches/Linea Desarrollo"/>
    <m/>
    <m/>
    <d v="2020-11-11T12:22:13"/>
    <d v="2020-11-12T08:30:30"/>
    <d v="2020-11-12T11:31:32"/>
    <m/>
    <m/>
    <d v="1899-12-30T20:08:00"/>
    <x v="0"/>
    <s v="20:8"/>
    <n v="-44147.480231481481"/>
    <s v="Urgencia"/>
    <s v="PASADO A QA"/>
    <x v="1"/>
    <x v="1"/>
    <x v="0"/>
    <x v="0"/>
  </r>
  <r>
    <x v="2"/>
    <x v="298"/>
    <s v="cotizadorsegurohogarZenit"/>
    <x v="6"/>
    <n v="5519"/>
    <x v="0"/>
    <x v="0"/>
    <s v="ZENIT"/>
    <x v="3"/>
    <s v="FELIPE ARANCIBIA"/>
    <s v="- Respaldar carpeta de destino - Copiar desde carpeta de origen a carpeta de destino, no copiar web.config"/>
    <m/>
    <x v="0"/>
    <m/>
    <s v="https://svn.bciseguros.cl/svn/Repositorio_Principal/ZENIT/IIS/WEB/CotizadorSeguroHogar/branches/V1.2.1/"/>
    <m/>
    <m/>
    <d v="2020-11-11T15:52:47"/>
    <d v="2020-11-11T17:18:56"/>
    <m/>
    <m/>
    <m/>
    <d v="1899-12-30T01:26:00"/>
    <x v="0"/>
    <s v="1:26"/>
    <d v="1899-12-30T00:00:00"/>
    <s v="Normal"/>
    <s v="PASADO A QA"/>
    <x v="2"/>
    <x v="2"/>
    <x v="1"/>
    <x v="0"/>
  </r>
  <r>
    <x v="2"/>
    <x v="306"/>
    <s v="cotizadorsegurohogar"/>
    <x v="6"/>
    <n v="5517"/>
    <x v="0"/>
    <x v="0"/>
    <s v="BCI"/>
    <x v="7"/>
    <s v="FELIPE ARANCIBIA"/>
    <s v="- Respaldar carpeta de destino - Copiar desde carpeta de origen a carpeta de destino, no copiar web.config"/>
    <m/>
    <x v="0"/>
    <m/>
    <s v="https://svn.bciseguros.cl/svn/Repositorio_Principal/BCI/IIS/WEB/CotizadorSeguroHogar2/branches/V2.9.1/"/>
    <m/>
    <m/>
    <d v="2020-11-11T14:13:25"/>
    <d v="2020-11-11T16:32:00"/>
    <m/>
    <m/>
    <m/>
    <d v="1899-12-30T02:18:00"/>
    <x v="0"/>
    <s v="2:18"/>
    <d v="1899-12-30T00:00:00"/>
    <s v="Normal"/>
    <s v="PASADO A QA"/>
    <x v="2"/>
    <x v="2"/>
    <x v="0"/>
    <x v="0"/>
  </r>
  <r>
    <x v="2"/>
    <x v="47"/>
    <s v="CotizadorIncendio"/>
    <x v="17"/>
    <n v="5511"/>
    <x v="1"/>
    <x v="0"/>
    <s v="BCI"/>
    <x v="6"/>
    <s v="SILVANA LANDAETA"/>
    <s v="(SITIO WEB YA PUESTO EN QA)"/>
    <m/>
    <x v="0"/>
    <m/>
    <s v="https://svn.bciseguros.cl/svn/integracion_continua/BCI/WEB/CotizadorIncendio/branches/Principal"/>
    <m/>
    <m/>
    <d v="2020-11-11T12:27:45"/>
    <d v="2020-11-11T16:15:58"/>
    <d v="2020-11-13T10:08:01"/>
    <m/>
    <m/>
    <d v="1899-12-30T03:48:00"/>
    <x v="0"/>
    <s v="3:48"/>
    <n v="-44148.422233796293"/>
    <s v="Normal"/>
    <s v="PASADO A QA"/>
    <x v="2"/>
    <x v="2"/>
    <x v="0"/>
    <x v="0"/>
  </r>
  <r>
    <x v="1"/>
    <x v="112"/>
    <s v="Generador PDF"/>
    <x v="14"/>
    <n v="6093"/>
    <x v="2"/>
    <x v="3"/>
    <s v="BCI"/>
    <x v="4"/>
    <s v="CATHERINE KULLMER"/>
    <s v="."/>
    <s v="Versión: 64273 1.- Respaldar CATMKVEN.fmb y CATMKVEN.fmx 2.- Compilar CATMKVEN.fmb y CATMKVEN.fmx 3.- En caso de problemas restaurar desde respaldo punto 1.  "/>
    <x v="11"/>
    <s v="NO"/>
    <s v="https://svn.bciseguros.cl/svn/Repositorio_Principal/BCI/ACSELX/V6.0/branches/V6.0/Acselx/Acsel_6i/Fuentes/Forms"/>
    <m/>
    <m/>
    <d v="2021-01-26T10:38:50"/>
    <d v="2021-01-26T11:21:08"/>
    <m/>
    <m/>
    <m/>
    <d v="1899-12-30T00:42:00"/>
    <x v="1"/>
    <s v="0:42"/>
    <d v="1899-12-30T00:00:00"/>
    <s v="Normal"/>
    <s v="RECHAZADO"/>
    <x v="5"/>
    <x v="6"/>
    <x v="2"/>
    <x v="1"/>
  </r>
  <r>
    <x v="2"/>
    <x v="107"/>
    <s v="ApiCotMulRamo"/>
    <x v="17"/>
    <n v="5509"/>
    <x v="1"/>
    <x v="0"/>
    <s v="BCI"/>
    <x v="6"/>
    <s v="SILVANA LANDAETA"/>
    <s v="(SITIO WEB YA PUESTO EN QA)"/>
    <m/>
    <x v="0"/>
    <m/>
    <s v="https://svn.bciseguros.cl/svn/integracion_continua/BCI/API/ApiCotMulRamo/branches/Linea Desarrollo/Fuentes/WebApiCotMultiRamo"/>
    <m/>
    <m/>
    <d v="2020-11-11T12:05:49"/>
    <d v="2020-11-11T15:40:16"/>
    <d v="2020-11-13T11:46:12"/>
    <m/>
    <m/>
    <d v="1899-12-30T03:34:00"/>
    <x v="0"/>
    <s v="3:34"/>
    <n v="-44148.490416666667"/>
    <s v="Normal"/>
    <s v="PASADO A QA"/>
    <x v="2"/>
    <x v="2"/>
    <x v="0"/>
    <x v="0"/>
  </r>
  <r>
    <x v="2"/>
    <x v="307"/>
    <s v="WsConsumeGeolocalizacionHogar"/>
    <x v="17"/>
    <n v="5502"/>
    <x v="1"/>
    <x v="0"/>
    <s v="BCI"/>
    <x v="4"/>
    <s v="SILVANA LANDAETA"/>
    <s v="- Crear sitio en destino &amp;quot;wsconsumegeolocalizacionhogar&amp;quot;, framework 4 integrado, DNS Interno - Copiar de origen a destino - Modificar en web.config la siguiente key:  &amp;lt;add key=&amp;quot;URLGEOLOCALIZACION&amp;quot; value=&amp;quot;http://wscapasgeolocal..."/>
    <m/>
    <x v="50"/>
    <m/>
    <s v="https://svn.bciseguros.cl/svn/Repositorio_Principal/BCI/IIS/WS/WsConsumeGeolocalizacionHogar/branches/V1.0"/>
    <m/>
    <m/>
    <d v="2020-11-10T17:48:32"/>
    <d v="2020-11-11T15:12:40"/>
    <d v="2020-11-13T11:47:51"/>
    <m/>
    <m/>
    <d v="1899-12-30T21:24:00"/>
    <x v="1"/>
    <s v="21:24"/>
    <n v="-44148.491562499999"/>
    <s v="Normal"/>
    <s v="PASADO A QA"/>
    <x v="2"/>
    <x v="2"/>
    <x v="0"/>
    <x v="0"/>
  </r>
  <r>
    <x v="2"/>
    <x v="11"/>
    <s v="Avisos WEB; Generacion de Avisos .TXT"/>
    <x v="8"/>
    <n v="5515"/>
    <x v="0"/>
    <x v="1"/>
    <s v="ZENIT"/>
    <x v="0"/>
    <s v="MAURO SALAZAR C"/>
    <s v="1.- Copiar objetos de origen a destino. 2.- Por favor copiar los objetos en las bibliotecas indicadas."/>
    <m/>
    <x v="0"/>
    <m/>
    <m/>
    <m/>
    <m/>
    <d v="2020-11-11T13:56:05"/>
    <d v="2020-11-11T14:50:51"/>
    <m/>
    <m/>
    <m/>
    <d v="1899-12-30T00:54:00"/>
    <x v="0"/>
    <s v="0:54"/>
    <d v="1899-12-30T00:00:00"/>
    <s v="Normal"/>
    <s v="PASADO A QA"/>
    <x v="3"/>
    <x v="5"/>
    <x v="1"/>
    <x v="0"/>
  </r>
  <r>
    <x v="2"/>
    <x v="11"/>
    <s v="Avisos WEB; Generacion de Avisos .TXT"/>
    <x v="8"/>
    <n v="5503"/>
    <x v="0"/>
    <x v="1"/>
    <s v="BCI"/>
    <x v="0"/>
    <s v="MAURO SALAZAR C"/>
    <s v="1.- Copiar objetos de origen a destino."/>
    <m/>
    <x v="0"/>
    <m/>
    <m/>
    <m/>
    <m/>
    <d v="2020-11-10T17:48:03"/>
    <d v="2020-11-11T12:03:27"/>
    <m/>
    <m/>
    <m/>
    <d v="1899-12-30T18:15:00"/>
    <x v="1"/>
    <s v="18:15"/>
    <d v="1899-12-30T00:00:00"/>
    <s v="Normal"/>
    <s v="PASADO A QA"/>
    <x v="3"/>
    <x v="5"/>
    <x v="0"/>
    <x v="0"/>
  </r>
  <r>
    <x v="2"/>
    <x v="50"/>
    <s v="MisSegurosBanca"/>
    <x v="11"/>
    <n v="5506"/>
    <x v="0"/>
    <x v="0"/>
    <s v="BCI"/>
    <x v="0"/>
    <s v="VERONICA QUERALES"/>
    <s v="1-Respaldar Sitio Actual. 2-Copiar de origen a destino excepto archivos properties y web.config. 3-Incorporar al properties la key: &amp;lt;!--Mensaje para Polizas Pagadas--&amp;gt;   &amp;lt;add key=&amp;quot;MsgPolizasPagadas&amp;quot; value=&amp;quot;Las primas de esta póli..."/>
    <m/>
    <x v="0"/>
    <m/>
    <s v="https://svn.bciseguros.cl/svn/Repositorio_Principal/BCI/IIS/WEB/MisSegurosBanca/branches/V3.0Proxima/Release"/>
    <m/>
    <m/>
    <d v="2020-11-11T11:04:22"/>
    <d v="2020-11-11T12:00:50"/>
    <m/>
    <m/>
    <m/>
    <d v="1899-12-30T00:56:00"/>
    <x v="0"/>
    <s v="0:56"/>
    <d v="1899-12-30T00:00:00"/>
    <s v="Normal"/>
    <s v="PASADO A QA"/>
    <x v="7"/>
    <x v="6"/>
    <x v="0"/>
    <x v="0"/>
  </r>
  <r>
    <x v="2"/>
    <x v="277"/>
    <s v="ConsultaPolizaBci"/>
    <x v="24"/>
    <n v="5504"/>
    <x v="1"/>
    <x v="0"/>
    <s v="BCI"/>
    <x v="5"/>
    <s v="YORKA CARVAJAL"/>
    <s v="1-Respaldar sitio actual. 2-Borrar todo excepto: web.config y archivo properties 3-Copiar de origen a destinos todo excepto web.config y archivo properties. 4- Editar web. config y realizar el siguiente cambio:       &amp;lt;add key=&amp;quot;VISORDOCUMENTOSURL&amp;..."/>
    <m/>
    <x v="0"/>
    <m/>
    <s v="https://svn.bciseguros.cl/svn/Repositorio_Principal/BCI/IIS/WEB/consultapolizasBci/branches/V1.3/Release es la que est&amp;aacute; publicada en desa."/>
    <m/>
    <m/>
    <d v="2020-11-10T22:12:40"/>
    <d v="2020-11-11T10:31:50"/>
    <d v="2020-11-12T17:49:17"/>
    <m/>
    <m/>
    <d v="1899-12-30T12:19:00"/>
    <x v="1"/>
    <s v="12:19"/>
    <n v="-44147.74255787037"/>
    <s v="Urgencia"/>
    <s v="PASADO A QA"/>
    <x v="8"/>
    <x v="8"/>
    <x v="0"/>
    <x v="0"/>
  </r>
  <r>
    <x v="2"/>
    <x v="308"/>
    <s v="Incorporar codigos 801 HES Afecto y 801 HES Exento en generac&amp;amp;oacute;on de Facturas"/>
    <x v="33"/>
    <n v="5499"/>
    <x v="1"/>
    <x v="3"/>
    <s v="BCI"/>
    <x v="5"/>
    <s v="MARCELO ABARCA"/>
    <s v="SVN 60797 Esquema: acselx Respaldar programa Fuente genorden.fmb, dbnet01.fmb copiar al destino Programas : dbnet01.fmb dbnet01.fmx En caso de Rollback restaurar programa fuente dbnet01.fmb respaldo"/>
    <m/>
    <x v="0"/>
    <m/>
    <s v="https://svn.bciseguros.cl/svn/Repositorio_Principal/BCI/ACSELX/V6.0/branches/V6.0/Acselx/Acsel_6i/BasedeDatos"/>
    <m/>
    <m/>
    <d v="2020-11-10T15:39:10"/>
    <d v="2020-11-11T10:16:47"/>
    <d v="2020-11-11T11:16:56"/>
    <m/>
    <m/>
    <d v="1899-12-30T18:37:00"/>
    <x v="1"/>
    <s v="18:37"/>
    <n v="-44146.470092592594"/>
    <s v="Urgencia"/>
    <s v="PASADO A QA"/>
    <x v="5"/>
    <x v="6"/>
    <x v="2"/>
    <x v="0"/>
  </r>
  <r>
    <x v="1"/>
    <x v="99"/>
    <s v="ACSEL"/>
    <x v="18"/>
    <n v="6052"/>
    <x v="2"/>
    <x v="3"/>
    <s v="BCI"/>
    <x v="4"/>
    <s v="MARCELO ABARCA"/>
    <s v="SVN  64004   1. Respaldos         componentes forms            cobimp20.fmb    -   cobimp20.fmx            DPS20002.fmb   - DPS20002.fmx           SERCFG30.fmb  -  SERCFG30.fmx        componentes Reports           SERCAR001.rdf  SERCAR001.rep          ..."/>
    <s v="SVN  64004   esquema : ADMSER  Base : P01   -- Es reemplazo de componentes existentes 1. EJECUTAR SCRIPT        SER_PKG_EVACOL_02.SQL         SER_PKG_EVACOL_03.SQL        SER_PKG_EVACOL_04.SQL 2. en caso de Rollback ejecutar      SER_PKG_EVACOL_02_ROLL..."/>
    <x v="5"/>
    <s v="NO"/>
    <s v="https://svn.bciseguros.cl/svn/Repositorio_Principal/BCI/ACSELX/V6.0/branches/V6.0/Acselx/Acsel_6i/BasedeDatos"/>
    <m/>
    <m/>
    <d v="2021-01-20T13:28:02"/>
    <d v="2021-01-22T10:25:25"/>
    <m/>
    <m/>
    <m/>
    <d v="1899-12-31T20:57:00"/>
    <x v="4"/>
    <s v="44:57"/>
    <m/>
    <s v="Normal"/>
    <s v="RECHAZADO"/>
    <x v="5"/>
    <x v="7"/>
    <x v="2"/>
    <x v="1"/>
  </r>
  <r>
    <x v="1"/>
    <x v="130"/>
    <s v="http://contactenoscorredores.bciseguros.cl/"/>
    <x v="11"/>
    <n v="6006"/>
    <x v="2"/>
    <x v="0"/>
    <s v="BCI"/>
    <x v="0"/>
    <s v="SUSANA TELLO"/>
    <s v="1. Respaldar sitio actual. 2. Descargar contenido de ruta SVN 3. Copiar el contenido de la ruta carpeta: Release  señalada en el svn pegarlo en destino menos archivo web.config"/>
    <s v="1. Ejecutar scripts Esquema: ADMCONTACTCOR BD:  P11 de QA Ruta carpeta Scripts: Scripts Ruta carpeta Rollback: Scripts\Rollback"/>
    <x v="4"/>
    <s v="NO"/>
    <s v="https://svn.bciseguros.cl/svn/Repositorio_Principal/BCI/IIS/WEB/ContactenosCorredores/branches/V1.1.0/Release/SitioClienteCorr"/>
    <m/>
    <m/>
    <d v="2021-01-13T12:30:36"/>
    <d v="2021-01-13T17:03:23"/>
    <m/>
    <m/>
    <m/>
    <d v="1899-12-30T04:32:00"/>
    <x v="0"/>
    <s v="4:32"/>
    <m/>
    <s v="Normal"/>
    <s v="RECHAZADO"/>
    <x v="7"/>
    <x v="6"/>
    <x v="0"/>
    <x v="1"/>
  </r>
  <r>
    <x v="2"/>
    <x v="309"/>
    <s v="dswvehiculo"/>
    <x v="42"/>
    <n v="5498"/>
    <x v="1"/>
    <x v="2"/>
    <s v="BCI"/>
    <x v="0"/>
    <s v="MARIA JOSE MUNOZ"/>
    <s v="En base de datos P02QA  schema   ADMWCORR Ejecutar: https://svn.bciseguros.cl/svn/Repositorio_Principal/BCI/IIS/WEB/DswVehiculo/branches/V1.32/Scripts/P02/PKG_DOCUMENTOS_SINIESTRABLES_BODY_P02_20201109.sql"/>
    <m/>
    <x v="0"/>
    <m/>
    <s v="https://svn.bciseguros.cl/svn/Repositorio_Principal/BCI/IIS/WEB/DswVehiculo/branches/V1.32/"/>
    <m/>
    <m/>
    <d v="2020-11-10T12:55:35"/>
    <d v="2020-11-11T09:10:59"/>
    <d v="2020-11-13T13:32:37"/>
    <m/>
    <m/>
    <d v="1899-12-30T20:15:00"/>
    <x v="1"/>
    <s v="20:15"/>
    <n v="-44148.564317129632"/>
    <s v="Normal"/>
    <s v="PASADO A QA"/>
    <x v="0"/>
    <x v="0"/>
    <x v="0"/>
    <x v="0"/>
  </r>
  <r>
    <x v="2"/>
    <x v="284"/>
    <s v="Proceso de Carga Solventa"/>
    <x v="33"/>
    <n v="5489"/>
    <x v="0"/>
    <x v="3"/>
    <s v="BCI"/>
    <x v="0"/>
    <s v="MARIA ELENA SORIANO"/>
    <s v="SVN: 60721 Esquema : ACSELX Respaldar Programa Fuente CARHIPOT.fmb Copiar los componentes  CARHIPOT.fmb y  CARHIPOT.fmx al destino SVN 60035 SVN 59870 Ejecutar Script SQ_idregistro_Drop.sql  ( ejecutar solo si existe sequencia acsel.SQ_Idregistro ) Ej..."/>
    <m/>
    <x v="51"/>
    <m/>
    <s v="https://svn.bciseguros.cl/svn/Repositorio_Principal/BCI/ACSELX/V6.0/branches/V6.0/Acselx/Acsel_6i"/>
    <m/>
    <m/>
    <d v="2020-11-09T11:49:46"/>
    <d v="2020-11-11T08:50:14"/>
    <m/>
    <m/>
    <m/>
    <d v="1899-12-31T21:00:00"/>
    <x v="2"/>
    <s v="45:0"/>
    <d v="1899-12-30T00:00:00"/>
    <s v="Normal"/>
    <s v="PASADO A QA"/>
    <x v="5"/>
    <x v="6"/>
    <x v="2"/>
    <x v="0"/>
  </r>
  <r>
    <x v="2"/>
    <x v="231"/>
    <s v="Reaction web"/>
    <x v="26"/>
    <n v="5486"/>
    <x v="0"/>
    <x v="6"/>
    <s v="BCI"/>
    <x v="0"/>
    <s v="RICARDO PAZ"/>
    <s v="1) RESPALDAR LOS SIGUIENTES PROCEDIMIENTOS: - GOP_CAT_SELECCION - GOP_EJECUTAR_SERVICIO - PR_CIERRE_CARGA 2) EJECUTAR EL SCRIPT INDICADO EN LA RUTA DE ORIGEN DE SVN -  ESTO MODIFICARA LOS PROCEDIMIENTOS INDICADOS EN EL PASO ANTERIOR Y ADEMAS CREARA EL..."/>
    <m/>
    <x v="0"/>
    <m/>
    <s v="https://svn.bciseguros.cl/svn/Repositorio_Principal/BCI/IIS/WEB/ReAction/branches/V2.1"/>
    <m/>
    <m/>
    <d v="2020-11-09T10:32:11"/>
    <d v="2020-11-11T08:40:57"/>
    <m/>
    <m/>
    <m/>
    <d v="1899-12-31T22:08:00"/>
    <x v="2"/>
    <s v="46:8"/>
    <d v="1899-12-30T00:00:00"/>
    <s v="Normal"/>
    <s v="PASADO A QA"/>
    <x v="6"/>
    <x v="5"/>
    <x v="0"/>
    <x v="0"/>
  </r>
  <r>
    <x v="1"/>
    <x v="91"/>
    <s v="https://www.zenitseguros.cl/"/>
    <x v="11"/>
    <n v="6074"/>
    <x v="2"/>
    <x v="8"/>
    <s v="ZENIT"/>
    <x v="0"/>
    <s v="DIANA PACHECO"/>
    <s v="1-Respaldar sitio actual. 2-Copiar de origen ruta svn al destino. En caso de falla. Reestablecer sitio del punto 1."/>
    <s v="No Aplica"/>
    <x v="11"/>
    <s v="NO"/>
    <s v="https://svn.bciseguros.cl/svn/Repositorio_Principal/ZENIT/IIS/WEB/WebZENITSeguros/branches/V2.4/Fuentes/wp-content/themes/zenit"/>
    <m/>
    <m/>
    <d v="2021-01-22T12:05:34"/>
    <d v="2021-01-25T14:15:49"/>
    <m/>
    <m/>
    <m/>
    <d v="1900-01-02T02:10:00"/>
    <x v="2"/>
    <s v="74:10"/>
    <m/>
    <s v="Normal"/>
    <s v="RECHAZADO"/>
    <x v="7"/>
    <x v="6"/>
    <x v="1"/>
    <x v="1"/>
  </r>
  <r>
    <x v="2"/>
    <x v="310"/>
    <s v="Siniestros LISA (IM)"/>
    <x v="13"/>
    <n v="5496"/>
    <x v="0"/>
    <x v="1"/>
    <s v="BCI"/>
    <x v="0"/>
    <s v="MARIA JOSE MUNOZ"/>
    <s v="."/>
    <m/>
    <x v="0"/>
    <m/>
    <m/>
    <m/>
    <m/>
    <d v="2020-11-10T12:14:03"/>
    <d v="2020-11-10T13:06:50"/>
    <m/>
    <m/>
    <m/>
    <d v="1899-12-30T00:52:00"/>
    <x v="1"/>
    <s v="0:52"/>
    <d v="1899-12-30T00:00:00"/>
    <s v="Normal"/>
    <s v="PASADO A QA"/>
    <x v="3"/>
    <x v="3"/>
    <x v="0"/>
    <x v="0"/>
  </r>
  <r>
    <x v="2"/>
    <x v="311"/>
    <s v="wstarifascanaldirecto"/>
    <x v="6"/>
    <n v="5497"/>
    <x v="1"/>
    <x v="0"/>
    <s v="BCI"/>
    <x v="1"/>
    <s v="FELIPE ARANCIBIA"/>
    <s v="# Nro Incidente 636 # - Respaldar carpeta de destino - Copiar desde carpeta de origen a carpeta de destino, no copiar web.config"/>
    <m/>
    <x v="0"/>
    <m/>
    <s v="https://svn.bciseguros.cl/svn/Repositorio_Principal/BCI/IIS/WS/WsTarifasCanalDirecto/branches/V1.4.1/"/>
    <m/>
    <m/>
    <d v="2020-11-10T12:33:24"/>
    <d v="2020-11-10T13:01:41"/>
    <d v="2020-11-10T15:45:35"/>
    <m/>
    <m/>
    <d v="1899-12-30T00:28:00"/>
    <x v="1"/>
    <s v="0:28"/>
    <n v="-44145.656655092593"/>
    <s v="Incidente"/>
    <s v="PASADO A QA"/>
    <x v="2"/>
    <x v="2"/>
    <x v="0"/>
    <x v="0"/>
  </r>
  <r>
    <x v="2"/>
    <x v="312"/>
    <s v="Proceso de generaci&amp;oacute;n de comisiones Zenit."/>
    <x v="7"/>
    <n v="5495"/>
    <x v="1"/>
    <x v="1"/>
    <s v="ZENIT"/>
    <x v="0"/>
    <s v="CRISTIAN PUGA"/>
    <s v="Pasar en consecuencia."/>
    <m/>
    <x v="0"/>
    <m/>
    <m/>
    <m/>
    <m/>
    <d v="2020-11-09T18:59:56"/>
    <d v="2020-11-10T09:07:04"/>
    <d v="2020-11-23T08:59:19"/>
    <m/>
    <m/>
    <d v="1899-12-30T14:07:00"/>
    <x v="2"/>
    <s v="14:7"/>
    <n v="-44158.374525462961"/>
    <s v="Normal"/>
    <s v="PASADO A QA"/>
    <x v="3"/>
    <x v="3"/>
    <x v="1"/>
    <x v="0"/>
  </r>
  <r>
    <x v="2"/>
    <x v="313"/>
    <s v="PortalPago"/>
    <x v="5"/>
    <n v="5491"/>
    <x v="1"/>
    <x v="2"/>
    <s v="BCI"/>
    <x v="1"/>
    <s v="JUAN PABLO VARGAS ORTIZ"/>
    <s v="INCIDENTE 633 Ejecutar el Script en BD:  QA = Q02 en el SVN: \Scripts\QA  Prod = P02 en el SVN: \Scripts\PROD El archivo se llama:   01-P02.ADMPORPAG.PKG_PAGO_EN_LINEA_Body.sql"/>
    <m/>
    <x v="0"/>
    <m/>
    <s v="https://svn.bciseguros.cl/svn/Repositorio_Principal/BCI/IIS/WEB/PortalPago/branches/V1.13"/>
    <m/>
    <m/>
    <d v="2020-11-09T12:37:53"/>
    <d v="2020-11-09T18:11:43"/>
    <d v="2020-11-11T15:57:18"/>
    <m/>
    <m/>
    <d v="1899-12-30T05:33:00"/>
    <x v="2"/>
    <s v="5:33"/>
    <n v="-44146.66479166667"/>
    <s v="Incidente"/>
    <s v="PASADO A QA"/>
    <x v="4"/>
    <x v="4"/>
    <x v="0"/>
    <x v="0"/>
  </r>
  <r>
    <x v="2"/>
    <x v="255"/>
    <s v="SOLUCION DE ORIGEN - Revisi&amp;oacute;n controles sist&amp;eacute;micos de siniestros p&amp;oacute;lizas Presto"/>
    <x v="15"/>
    <n v="5494"/>
    <x v="1"/>
    <x v="3"/>
    <s v="BCI"/>
    <x v="0"/>
    <s v="SUSANA TELLO"/>
    <s v="Instrucciones para Forms y reportes: SVN = 60739 1. Respaldar los componentes PRFECUC.FMB y PRFECUC.FMX 2. Copiar los componentes PRFECUC.FMB y PRFECUC.FMX desde la ruta origen en SVN 60739 al destino 3. En caso de error restaurar los componentes PR..."/>
    <m/>
    <x v="0"/>
    <m/>
    <s v="https://svn.bciseguros.cl/svn/Repositorio_Principal/BCI/ACSELX/V6.0/branches/V6.0/Acselx/Acsel_6i"/>
    <m/>
    <m/>
    <d v="2020-11-09T16:39:22"/>
    <d v="2020-11-09T17:08:11"/>
    <d v="2020-11-16T12:27:14"/>
    <m/>
    <m/>
    <d v="1899-12-30T00:28:00"/>
    <x v="2"/>
    <s v="0:28"/>
    <n v="-44151.518912037034"/>
    <s v="Normal"/>
    <s v="PASADO A QA"/>
    <x v="5"/>
    <x v="6"/>
    <x v="2"/>
    <x v="0"/>
  </r>
  <r>
    <x v="2"/>
    <x v="314"/>
    <s v="Calces automaticos"/>
    <x v="13"/>
    <n v="5490"/>
    <x v="1"/>
    <x v="1"/>
    <s v="BCI"/>
    <x v="0"/>
    <s v="ISMAEL ACOSTA"/>
    <s v="."/>
    <m/>
    <x v="0"/>
    <m/>
    <m/>
    <m/>
    <m/>
    <d v="2020-11-09T12:34:17"/>
    <d v="2020-11-09T13:16:42"/>
    <d v="2020-11-11T17:17:11"/>
    <m/>
    <m/>
    <d v="1899-12-30T00:42:00"/>
    <x v="2"/>
    <s v="0:42"/>
    <n v="-44146.720266203702"/>
    <s v="Normal"/>
    <s v="PASADO A QA"/>
    <x v="3"/>
    <x v="3"/>
    <x v="0"/>
    <x v="0"/>
  </r>
  <r>
    <x v="2"/>
    <x v="273"/>
    <s v="Recaudaci&amp;oacute;n Pac/Pat"/>
    <x v="4"/>
    <n v="5488"/>
    <x v="1"/>
    <x v="1"/>
    <s v="BCI"/>
    <x v="0"/>
    <s v="JUAN PABLO VARGAS ORTIZ"/>
    <s v="N/A"/>
    <m/>
    <x v="0"/>
    <m/>
    <m/>
    <m/>
    <m/>
    <d v="2020-11-09T11:49:32"/>
    <d v="2020-11-09T13:12:28"/>
    <d v="2020-11-24T11:21:36"/>
    <m/>
    <m/>
    <d v="1899-12-30T01:22:00"/>
    <x v="2"/>
    <s v="1:22"/>
    <n v="-44159.473333333335"/>
    <s v="Normal"/>
    <s v="PASADO A QA"/>
    <x v="3"/>
    <x v="3"/>
    <x v="0"/>
    <x v="0"/>
  </r>
  <r>
    <x v="2"/>
    <x v="315"/>
    <s v="Siniestros lider (IM)"/>
    <x v="13"/>
    <n v="5487"/>
    <x v="1"/>
    <x v="1"/>
    <s v="BCI"/>
    <x v="5"/>
    <s v="CAMILO GUTIERREZ"/>
    <s v="."/>
    <m/>
    <x v="0"/>
    <m/>
    <m/>
    <m/>
    <m/>
    <d v="2020-11-09T11:14:13"/>
    <d v="2020-11-09T13:10:26"/>
    <d v="2020-11-10T10:25:58"/>
    <m/>
    <m/>
    <d v="1899-12-30T01:56:00"/>
    <x v="2"/>
    <s v="1:56"/>
    <n v="-44145.434699074074"/>
    <s v="Urgencia"/>
    <s v="PASADO A QA"/>
    <x v="3"/>
    <x v="3"/>
    <x v="0"/>
    <x v="0"/>
  </r>
  <r>
    <x v="2"/>
    <x v="255"/>
    <s v="SOLUCION DE ORIGEN - Revisi&amp;oacute;n controles sist&amp;eacute;micos de siniestros p&amp;oacute;lizas Presto"/>
    <x v="15"/>
    <n v="5485"/>
    <x v="0"/>
    <x v="3"/>
    <s v="BCI"/>
    <x v="0"/>
    <s v="SUSANA TELLO"/>
    <s v="Instrucciones para Forms y reportes: SVN = 60693 1. Respaldar los componentes MSING.FMB y MSING.FMX 2. Copiar los componentes MSING.FMB y MSING.FMX desde la ruta origen en SVN 60693 al destino 3. En caso de error restaurar los componentes MSING.FMB y..."/>
    <m/>
    <x v="0"/>
    <m/>
    <s v="https://svn.bciseguros.cl/svn/Repositorio_Principal/BCI/ACSELX/V6.0/branches/V6.0/Acselx/Acsel_6i"/>
    <m/>
    <m/>
    <d v="2020-11-06T13:35:20"/>
    <d v="2020-11-09T09:36:41"/>
    <m/>
    <m/>
    <m/>
    <d v="1900-01-01T20:01:00"/>
    <x v="4"/>
    <s v="68:1"/>
    <d v="1899-12-30T00:00:00"/>
    <s v="Normal"/>
    <s v="PASADO A QA"/>
    <x v="5"/>
    <x v="6"/>
    <x v="2"/>
    <x v="0"/>
  </r>
  <r>
    <x v="2"/>
    <x v="262"/>
    <s v="Recaudacion Masiva Banca Parte 1"/>
    <x v="4"/>
    <n v="5484"/>
    <x v="1"/>
    <x v="1"/>
    <s v="BCI"/>
    <x v="0"/>
    <s v="MAURO SALAZAR C"/>
    <s v="N/A"/>
    <m/>
    <x v="0"/>
    <m/>
    <m/>
    <m/>
    <m/>
    <d v="2020-11-05T20:31:42"/>
    <d v="2020-11-09T09:26:32"/>
    <d v="2020-11-13T08:29:22"/>
    <m/>
    <m/>
    <d v="1900-01-02T12:54:00"/>
    <x v="3"/>
    <s v="84:54"/>
    <n v="-44148.353726851848"/>
    <s v="Normal"/>
    <s v="PASADO A QA"/>
    <x v="3"/>
    <x v="3"/>
    <x v="0"/>
    <x v="0"/>
  </r>
  <r>
    <x v="2"/>
    <x v="50"/>
    <s v="MisSegurosBanca"/>
    <x v="11"/>
    <n v="5483"/>
    <x v="0"/>
    <x v="0"/>
    <s v="BCI"/>
    <x v="0"/>
    <s v="VERONICA QUERALES"/>
    <s v="1-Respaldar Sitio Actual. 2-Copiar de origen a destino excepto archivos properties y web.config. 3-Actualizar las siguientes properties estás ya existían pero (Eso creo en caso contrario incluir) validar con los siguientes valores:  &amp;lt;add key=&amp;quot;R..."/>
    <m/>
    <x v="0"/>
    <m/>
    <s v="https://svn.bciseguros.cl/svn/Repositorio_Principal/BCI/IIS/WEB/MisSegurosBanca/branches/V3.0Proxima/Release"/>
    <m/>
    <m/>
    <d v="2020-11-05T19:12:08"/>
    <d v="2020-11-09T09:14:05"/>
    <m/>
    <m/>
    <m/>
    <d v="1900-01-02T14:01:00"/>
    <x v="3"/>
    <s v="86:1"/>
    <d v="1899-12-30T00:00:00"/>
    <s v="Normal"/>
    <s v="PASADO A QA"/>
    <x v="7"/>
    <x v="6"/>
    <x v="0"/>
    <x v="0"/>
  </r>
  <r>
    <x v="1"/>
    <x v="111"/>
    <s v="cotizadorsegurovida.bciseguros.cl"/>
    <x v="20"/>
    <n v="6106"/>
    <x v="2"/>
    <x v="0"/>
    <s v="BCI"/>
    <x v="0"/>
    <s v="MICHEL DELGADO"/>
    <s v="SOLO CREAR EN PRODUCCIÓN. PASO1: Se solicita la creación de los siguientes DNS internos y externos https://OVAccidentesPersonalesP.bciseguros.cl https://OVConductorTurismo.bciseguros.cl https://OVCatastrofico.bciseguros.cl https://OVEnfermedadesGraves...."/>
    <m/>
    <x v="1"/>
    <s v="NO"/>
    <s v="No aplica"/>
    <m/>
    <m/>
    <d v="2021-01-26T12:13:56"/>
    <d v="2021-01-26T12:16:38"/>
    <m/>
    <m/>
    <m/>
    <d v="1899-12-30T00:02:00"/>
    <x v="1"/>
    <s v="0:2"/>
    <d v="1899-12-30T00:00:00"/>
    <s v="Normal"/>
    <s v="RECHAZADO"/>
    <x v="2"/>
    <x v="2"/>
    <x v="0"/>
    <x v="0"/>
  </r>
  <r>
    <x v="2"/>
    <x v="280"/>
    <s v="asistenciatravelace"/>
    <x v="6"/>
    <n v="5480"/>
    <x v="1"/>
    <x v="0"/>
    <s v="BCI"/>
    <x v="0"/>
    <s v="FELIPE ARANCIBIA"/>
    <s v="1.- Respaldar carpeta de destino 2.- Copiar de carpeta de origen (SVN) a destino, no copiar archivo web.config. --------------------------------------------------------------------------------------------------------- ----- NO EJECUTAR SIGUIENTES INSTR..."/>
    <m/>
    <x v="0"/>
    <m/>
    <s v="https://svn.bciseguros.cl/svn/Repositorio_Principal/BCI/IIS/WEB/AsistenciaTravelACE/branches/V1.3"/>
    <m/>
    <m/>
    <d v="2020-11-05T18:05:45"/>
    <d v="2020-11-09T08:43:24"/>
    <d v="2020-11-12T13:54:10"/>
    <m/>
    <m/>
    <d v="1900-01-02T14:37:00"/>
    <x v="3"/>
    <s v="86:37"/>
    <n v="-44147.579282407409"/>
    <s v="Normal"/>
    <s v="PASADO A QA"/>
    <x v="2"/>
    <x v="2"/>
    <x v="0"/>
    <x v="0"/>
  </r>
  <r>
    <x v="2"/>
    <x v="316"/>
    <s v="ApiModuloInformacionVida"/>
    <x v="1"/>
    <n v="5474"/>
    <x v="1"/>
    <x v="0"/>
    <s v="BCI"/>
    <x v="0"/>
    <s v="DIANA PACHECO"/>
    <s v="Tiene instrucciones a Base de Datos? Si Esquema: ADMINFOVIDA SID: Q06 - Ejecutar scripts,enumerados en orden de ejecucion, ubicados en la ruta SVN :  https://svn.bciseguros.cl/svn/integracion_continua/BCI/API/ApiModuloInformacionVida/branches/Linea Desa..."/>
    <m/>
    <x v="3"/>
    <m/>
    <s v="https://svn.bciseguros.cl/svn/integracion_continua/BCI/API/ApiModuloInformacionVida/branches/Linea Desarrollo"/>
    <m/>
    <m/>
    <d v="2020-11-05T13:38:12"/>
    <d v="2020-11-09T08:30:41"/>
    <d v="2020-11-09T18:35:03"/>
    <m/>
    <m/>
    <d v="1900-01-02T18:52:00"/>
    <x v="3"/>
    <s v="90:52"/>
    <n v="-44144.774340277778"/>
    <s v="Normal"/>
    <s v="PASADO A QA"/>
    <x v="1"/>
    <x v="1"/>
    <x v="0"/>
    <x v="0"/>
  </r>
  <r>
    <x v="2"/>
    <x v="107"/>
    <s v="ApiCotMulRamo"/>
    <x v="17"/>
    <n v="5482"/>
    <x v="1"/>
    <x v="2"/>
    <s v="BCI"/>
    <x v="1"/>
    <s v="SILVANA LANDAETA"/>
    <s v="INCIDENTE 629 =&amp;gt; YA SE ENCUENTRA APLICADO EN QA - Ejecutar en base de datos p16, esquema ADMCMR el siguiente script: (https://svn.bciseguros.cl/svn/integracion_continua/BCI/API/ApiCotMulRamo/branches/Linea Desarrollo/Script/18-10-2020) Script_Inciden..."/>
    <m/>
    <x v="0"/>
    <m/>
    <s v="https://svn.bciseguros.cl/svn/integracion_continua/BCI/API/ApiCotMulRamo/branches/Linea Desarrollo/Script/18-10-2020"/>
    <m/>
    <m/>
    <d v="2020-11-05T18:55:05"/>
    <d v="2020-11-06T09:42:13"/>
    <d v="2020-11-06T09:44:26"/>
    <m/>
    <m/>
    <d v="1899-12-30T14:47:00"/>
    <x v="3"/>
    <s v="14:47"/>
    <n v="-44141.405856481484"/>
    <s v="Incidente"/>
    <s v="PASADO A QA"/>
    <x v="2"/>
    <x v="2"/>
    <x v="0"/>
    <x v="0"/>
  </r>
  <r>
    <x v="2"/>
    <x v="316"/>
    <s v="ApiOfVirtual"/>
    <x v="1"/>
    <n v="5478"/>
    <x v="1"/>
    <x v="0"/>
    <s v="BCI"/>
    <x v="0"/>
    <s v="DIANA PACHECO"/>
    <s v="[NO EJECUTAR INSTRUCCIONES EN QA, SOLUCION ES CARGADA POR INTEGRACION CONTINUA UTILIZANDO JENKINS] 1) Reespaldar sitio actual 2) Copiar de origen a destino, incluir todo 3) Actualizar credenciales de cadena de conexion en web.config al respectivo ambi..."/>
    <m/>
    <x v="0"/>
    <m/>
    <s v="https://svn.bciseguros.cl/svn/integracion_continua/BCI/API/ApiOfVirtual/branches/Linea Desarrollo/Fuentes"/>
    <m/>
    <m/>
    <d v="2020-11-05T17:09:01"/>
    <d v="2020-11-06T08:57:22"/>
    <d v="2020-11-06T14:09:05"/>
    <m/>
    <m/>
    <d v="1899-12-30T15:48:00"/>
    <x v="3"/>
    <s v="15:48"/>
    <n v="-44141.589641203704"/>
    <s v="Normal"/>
    <s v="PASADO A QA"/>
    <x v="1"/>
    <x v="1"/>
    <x v="0"/>
    <x v="0"/>
  </r>
  <r>
    <x v="2"/>
    <x v="316"/>
    <s v="OficinaVirtual"/>
    <x v="1"/>
    <n v="5477"/>
    <x v="1"/>
    <x v="0"/>
    <s v="BCI"/>
    <x v="0"/>
    <s v="DIANA PACHECO"/>
    <s v="[NO EJECUTAR INSTRUCCIONES EN QA, SOLUCION ES CARGADA POR INTEGRACION CONTINUA UTILIZANDO JENKINS] Instrucciones Relase/Componentes 1) Respaldar sitio actual 2) Copiar de origen a destino omitir SOLO properties.config [YA REALIZADO EN QA] 3) Actualiz..."/>
    <m/>
    <x v="0"/>
    <m/>
    <s v="https://svn.bciseguros.cl/svn/integracion_continua/BCI/WEB/OficinaVirtual/branches/Linea Desarrollo"/>
    <m/>
    <m/>
    <d v="2020-11-05T16:49:52"/>
    <d v="2020-11-06T08:57:06"/>
    <d v="2020-11-06T14:00:39"/>
    <m/>
    <m/>
    <d v="1899-12-30T16:07:00"/>
    <x v="3"/>
    <s v="16:7"/>
    <n v="-44141.583784722221"/>
    <s v="Normal"/>
    <s v="PASADO A QA"/>
    <x v="1"/>
    <x v="1"/>
    <x v="0"/>
    <x v="0"/>
  </r>
  <r>
    <x v="2"/>
    <x v="317"/>
    <s v="wslineascomerciales"/>
    <x v="17"/>
    <n v="5479"/>
    <x v="1"/>
    <x v="0"/>
    <s v="BCI"/>
    <x v="1"/>
    <s v="SILVANA LANDAETA"/>
    <s v="- Respaldar sitio en destino - Copiar de origen a destino, excepto web.config"/>
    <m/>
    <x v="0"/>
    <m/>
    <s v="https://svn.bciseguros.cl/svn/Repositorio_Principal/BCI/IIS/WS/WSLineasComerciales/branches/V3.2"/>
    <m/>
    <m/>
    <d v="2020-11-05T17:13:13"/>
    <d v="2020-11-05T18:21:15"/>
    <d v="2020-11-05T18:35:52"/>
    <m/>
    <m/>
    <d v="1899-12-30T01:08:00"/>
    <x v="3"/>
    <s v="1:8"/>
    <n v="-44140.774907407409"/>
    <s v="Incidente"/>
    <s v="PASADO A QA"/>
    <x v="2"/>
    <x v="2"/>
    <x v="0"/>
    <x v="0"/>
  </r>
  <r>
    <x v="0"/>
    <x v="56"/>
    <s v="cotizadorsegurovida.bciseguros.cl"/>
    <x v="6"/>
    <n v="6219"/>
    <x v="2"/>
    <x v="0"/>
    <s v="BCI"/>
    <x v="0"/>
    <s v="FELIPE ARANCIBIA"/>
    <s v="1.- Respaldar carpeta de destino 2.- Copiar desde carpeta de origen a carpeta de destino, no copiar archivo web.config ni carpeta bandeja 3.- Reciclar pool En caso de error, rollback es restaurar respaldo en carpeta de destino."/>
    <s v="Ejecutar script en base Q11 esquema ADMACPE, ejecutar solo &amp;quot;1 Tablas.sql&amp;quot; y &amp;quot;2 Procedimientos.sql&amp;quot; 1_Tablas.sql 2_Procedimientos.sql 3 DML.sql (NO EJECUTAR EN QA) En caso de error ejecutar rollback Rollback.sql"/>
    <x v="6"/>
    <s v="NO"/>
    <s v="https://svn.bciseguros.cl/svn/Repositorio_Principal/BCI/IIS/WEB/cotizadorSeguroVida/branches/V2.10/Release"/>
    <m/>
    <m/>
    <d v="2021-02-10T11:03:14"/>
    <d v="2021-02-10T13:15:29"/>
    <m/>
    <m/>
    <m/>
    <d v="1899-12-30T02:12:00"/>
    <x v="0"/>
    <s v="2:12"/>
    <d v="1899-12-30T00:00:00"/>
    <s v="Normal"/>
    <s v="RECHAZADO"/>
    <x v="2"/>
    <x v="2"/>
    <x v="0"/>
    <x v="1"/>
  </r>
  <r>
    <x v="2"/>
    <x v="318"/>
    <s v="Limpieza archivo DPS"/>
    <x v="21"/>
    <n v="5469"/>
    <x v="1"/>
    <x v="3"/>
    <s v="BCI"/>
    <x v="0"/>
    <s v="MARIA ELENA SORIANO"/>
    <s v="VERSION #  60631 1.- RESPALDAR Respaldar package de esquema ADMSER.P01QA.Ser_Pruebas.pck 2.- COMPILAR VERSION # 60631 EN ADMSER.P01QA.Ser_Pruebas.pck 3.- EN CASO DE PROBLEMAS RESTAURAR VERSION RESPALDADA GRACIAS"/>
    <m/>
    <x v="0"/>
    <m/>
    <s v="https://svn.bciseguros.cl/svn/Repositorio_Principal/BCI/ACSELX/V6.0/branches/V6.0/Acselx/Acsel_6i/BasedeDatos"/>
    <m/>
    <m/>
    <d v="2020-11-05T11:46:14"/>
    <d v="2020-11-05T16:47:51"/>
    <d v="2020-11-11T18:20:59"/>
    <m/>
    <m/>
    <d v="1899-12-30T05:01:00"/>
    <x v="3"/>
    <s v="5:1"/>
    <n v="-44146.76457175926"/>
    <s v="Normal"/>
    <s v="PASADO A QA"/>
    <x v="5"/>
    <x v="6"/>
    <x v="2"/>
    <x v="0"/>
  </r>
  <r>
    <x v="2"/>
    <x v="83"/>
    <s v="RI#202006245619403 &amp;amp;mdash; [ENSEMBLE VIDA-PROYECTO] Cuadratura L&amp;amp;iacute;der"/>
    <x v="21"/>
    <n v="5463"/>
    <x v="1"/>
    <x v="5"/>
    <s v="BCI"/>
    <x v="0"/>
    <s v="MARIA ELENA SORIANO"/>
    <s v="VERSION #  60590 /* Version: 04-11-2020 */ /* Los objetos ENS_INF_EXCLUSIONES_X_EDAD y SEQ_ENS_INF_EXCLUSIONES_X_EDAD aun no existen en ambiente QA.    Al ejecutar los rollback en el punto 1) nos debería indicar que estos objetos no existen pero se de..."/>
    <m/>
    <x v="0"/>
    <m/>
    <s v="https://svn.bciseguros.cl/svn/Repositorio_Principal/BCI/ACSELX/V6.0/branches/V6.0/Acselx/Acsel_6i/BasedeDatos"/>
    <m/>
    <m/>
    <d v="2020-11-04T16:05:29"/>
    <d v="2020-11-05T16:45:08"/>
    <d v="2020-12-03T17:00:46"/>
    <m/>
    <m/>
    <d v="1899-12-31T00:39:00"/>
    <x v="0"/>
    <s v="24:39"/>
    <n v="-44168.708865740744"/>
    <s v="Normal"/>
    <s v="PASADO A QA"/>
    <x v="7"/>
    <x v="6"/>
    <x v="0"/>
    <x v="0"/>
  </r>
  <r>
    <x v="2"/>
    <x v="212"/>
    <s v="ACSELX"/>
    <x v="18"/>
    <n v="5461"/>
    <x v="0"/>
    <x v="3"/>
    <s v="BCI"/>
    <x v="4"/>
    <s v="MAURO SALAZAR C"/>
    <s v="*** SVN  nro        60587  **** 1. Ejecutar Script       Base :  P01       Esquema  :  ACSEL        Script    :     ACS_PRD_AVISOPDF.SQL 2. Rollback      Es un componente nuevo , en caso  posible error se puede borrar."/>
    <m/>
    <x v="0"/>
    <m/>
    <s v="https://svn.bciseguros.cl/svn/Repositorio_Principal/BCI/ACSELX/V6.0/branches/V6.0/Acselx/Acsel_6i/BasedeDatos"/>
    <m/>
    <m/>
    <d v="2020-11-04T15:39:05"/>
    <d v="2020-11-05T16:37:52"/>
    <m/>
    <m/>
    <m/>
    <d v="1899-12-31T00:58:00"/>
    <x v="0"/>
    <s v="24:58"/>
    <d v="1899-12-30T00:00:00"/>
    <s v="Normal"/>
    <s v="PASADO A QA"/>
    <x v="5"/>
    <x v="7"/>
    <x v="2"/>
    <x v="0"/>
  </r>
  <r>
    <x v="0"/>
    <x v="56"/>
    <s v="cotizadorsegurovida.bciseguros.cl"/>
    <x v="6"/>
    <n v="6191"/>
    <x v="2"/>
    <x v="0"/>
    <s v="BCI"/>
    <x v="0"/>
    <s v="FELIPE ARANCIBIA"/>
    <s v="1.- Respaldar carpeta de destino 2.- Copiar desde carpeta de origen a carpeta de destino, no copiar archivo web.config ni carpeta bandeja 3.- Reciclar pool En caso de error, rollback es restaurar respaldo en carpeta de destino."/>
    <s v="Ejecutar script en base Q11 esquema ADMREGCOT, ejecutar solo script &amp;quot;3 DML.sql&amp;quot; ya que los demás script de SVN ya se encuentran en base de QA, muchas gracias!: 3 DML.sql En caso de error ejecutar rollback Rollback QA.sql"/>
    <x v="6"/>
    <s v="NO"/>
    <s v="https://svn.bciseguros.cl/svn/Repositorio_Principal/BCI/IIS/WEB/cotizadorSeguroVida/branches/V2.10/Release"/>
    <m/>
    <m/>
    <d v="2021-02-08T12:41:54"/>
    <d v="2021-02-08T15:55:46"/>
    <m/>
    <m/>
    <m/>
    <d v="1899-12-30T03:13:00"/>
    <x v="2"/>
    <s v="3:13"/>
    <d v="1899-12-30T00:00:00"/>
    <s v="Normal"/>
    <s v="RECHAZADO"/>
    <x v="2"/>
    <x v="2"/>
    <x v="0"/>
    <x v="1"/>
  </r>
  <r>
    <x v="2"/>
    <x v="292"/>
    <s v="FIN700"/>
    <x v="26"/>
    <n v="5391"/>
    <x v="0"/>
    <x v="6"/>
    <s v="BCI"/>
    <x v="3"/>
    <s v="LUIS GONZALEZ"/>
    <s v="Según documentación https://svn.bciseguros.cl/svn/Repositorio_Principal/INFRAESTRUCTURA_TI/FIN700/branches/V1.50/Documentos"/>
    <m/>
    <x v="3"/>
    <m/>
    <s v="https://svn.bciseguros.cl/svn/Repositorio_Principal/INFRAESTRUCTURA_TI/FIN700/branches/V1.50"/>
    <m/>
    <m/>
    <d v="2020-10-23T12:36:10"/>
    <d v="2020-11-05T13:51:38"/>
    <m/>
    <m/>
    <m/>
    <d v="1900-01-12T01:15:00"/>
    <x v="4"/>
    <s v="313:15"/>
    <d v="1899-12-30T00:00:00"/>
    <s v="Normal"/>
    <s v="PASADO A QA"/>
    <x v="6"/>
    <x v="5"/>
    <x v="0"/>
    <x v="0"/>
  </r>
  <r>
    <x v="2"/>
    <x v="314"/>
    <s v="Calce autom&amp;aacute;tico"/>
    <x v="13"/>
    <n v="5473"/>
    <x v="0"/>
    <x v="1"/>
    <s v="BCI"/>
    <x v="0"/>
    <s v="GUILLERMO COFRE"/>
    <s v="."/>
    <m/>
    <x v="0"/>
    <m/>
    <m/>
    <m/>
    <m/>
    <d v="2020-11-05T13:32:21"/>
    <d v="2020-11-05T13:38:10"/>
    <m/>
    <m/>
    <m/>
    <d v="1899-12-30T00:05:00"/>
    <x v="3"/>
    <s v="0:5"/>
    <d v="1899-12-30T00:00:00"/>
    <s v="Normal"/>
    <s v="PASADO A QA"/>
    <x v="3"/>
    <x v="3"/>
    <x v="0"/>
    <x v="0"/>
  </r>
  <r>
    <x v="2"/>
    <x v="80"/>
    <s v="Proceso generacion de comisiones"/>
    <x v="7"/>
    <n v="5472"/>
    <x v="1"/>
    <x v="1"/>
    <s v="BCI"/>
    <x v="0"/>
    <s v="CRISTIAN PUGA"/>
    <s v="Pasar en consecuencia"/>
    <m/>
    <x v="0"/>
    <m/>
    <m/>
    <m/>
    <m/>
    <d v="2020-11-05T13:03:15"/>
    <d v="2020-11-05T13:35:42"/>
    <d v="2020-11-09T12:52:12"/>
    <m/>
    <m/>
    <d v="1899-12-30T00:32:00"/>
    <x v="3"/>
    <s v="0:32"/>
    <n v="-44144.536249999997"/>
    <s v="Normal"/>
    <s v="PASADO A QA"/>
    <x v="3"/>
    <x v="3"/>
    <x v="0"/>
    <x v="0"/>
  </r>
  <r>
    <x v="2"/>
    <x v="319"/>
    <s v="Consulta P&amp;oacute;liza Banco Bci"/>
    <x v="24"/>
    <n v="5468"/>
    <x v="1"/>
    <x v="0"/>
    <s v="BCI"/>
    <x v="6"/>
    <s v="YORKA CARVAJAL"/>
    <s v="SOLO PASO A PRODUCCIÓN 1. respaldar web config 2. editar web.config y cambiar: &amp;lt;add key=&amp;quot;MODO_PRUEBA&amp;quot; value=&amp;quot;S&amp;quot; /&amp;gt; por &amp;lt;add key=&amp;quot;MODO_PRUEBA&amp;quot; value=&amp;quot;N&amp;quot; /&amp;gt; ROLLBACK 1.reemplazar web. config del respaldo"/>
    <m/>
    <x v="52"/>
    <m/>
    <s v="https://svn.bciseguros.cl/svn/Repositorio_Principal/BCI/IIS/WEB/consultapolizasBci/branches/V1.2/Release"/>
    <m/>
    <m/>
    <d v="2020-11-05T11:20:48"/>
    <d v="2020-11-05T13:16:48"/>
    <d v="2020-11-10T21:59:54"/>
    <m/>
    <m/>
    <d v="1899-12-30T01:56:00"/>
    <x v="3"/>
    <s v="1:56"/>
    <n v="-44145.916597222225"/>
    <s v="Normal"/>
    <s v="PASADO A QA"/>
    <x v="8"/>
    <x v="8"/>
    <x v="0"/>
    <x v="0"/>
  </r>
  <r>
    <x v="0"/>
    <x v="56"/>
    <s v="cotizadorsegurovida.bciseguros.cl"/>
    <x v="6"/>
    <n v="6185"/>
    <x v="2"/>
    <x v="0"/>
    <s v="BCI"/>
    <x v="0"/>
    <s v="FELIPE ARANCIBIA"/>
    <s v="1.- Respaldar carpeta de destino 2.- Copiar desde carpeta de origen a carpeta de destino, no copiar archivo web.config ni carpeta bandeja 3.- Reciclar pool En caso de error, rollback es restaurar respaldo en carpeta de destino."/>
    <s v="Ejecutar script en base Q11: 3 DML.sql En caso de error ejecutar rollback Rollback QA.sql"/>
    <x v="4"/>
    <s v="NO"/>
    <s v="https://svn.bciseguros.cl/svn/Repositorio_Principal/BCI/IIS/WEB/cotizadorSeguroVida/branches/V2.10/Release"/>
    <m/>
    <m/>
    <d v="2021-02-05T11:27:56"/>
    <d v="2021-02-05T12:12:13"/>
    <m/>
    <m/>
    <m/>
    <d v="1899-12-30T00:44:00"/>
    <x v="4"/>
    <s v="0:44"/>
    <m/>
    <s v="Normal"/>
    <s v="RECHAZADO"/>
    <x v="2"/>
    <x v="2"/>
    <x v="0"/>
    <x v="1"/>
  </r>
  <r>
    <x v="2"/>
    <x v="22"/>
    <s v="Endosos pruebas"/>
    <x v="39"/>
    <n v="5467"/>
    <x v="1"/>
    <x v="0"/>
    <s v="BCI"/>
    <x v="0"/>
    <s v="DANIEL BARRAZA"/>
    <s v="En ambiente QA se debe eliminar TODO salvo las carpetas &amp;quot;Logs&amp;quot; y &amp;quot;CargaArchivosEndosos&amp;quot; , luego copiar TODO salvolas carpetas &amp;quot;Logs&amp;quot; y &amp;quot;CargaArchivosEndosos&amp;quot; desde SVN a QA IIS"/>
    <m/>
    <x v="53"/>
    <m/>
    <s v="https://svn.bciseguros.cl/svn/Repositorio_Principal/BCI/IIS/WEB/EndososWebBackEnd/branches/V4.5/Release/QA"/>
    <m/>
    <m/>
    <d v="2020-11-05T10:54:04"/>
    <d v="2020-11-05T10:54:50"/>
    <d v="2020-11-05T11:01:08"/>
    <m/>
    <m/>
    <d v="1899-12-30T00:00:00"/>
    <x v="3"/>
    <s v="0:0"/>
    <n v="-44140.459120370368"/>
    <s v="Normal"/>
    <s v="PASADO A QA"/>
    <x v="8"/>
    <x v="8"/>
    <x v="0"/>
    <x v="0"/>
  </r>
  <r>
    <x v="2"/>
    <x v="184"/>
    <s v="ApiTarificacionCotizadores"/>
    <x v="17"/>
    <n v="5466"/>
    <x v="1"/>
    <x v="0"/>
    <s v="BCI"/>
    <x v="0"/>
    <s v="SILVANA LANDAETA"/>
    <s v="(Sitio web y base datos ya puesto en QA) - Respaldar sitio en destino - Copiar de origen a destino, excepción de web.config - Agregar las siguientes Key en el appSettings:  &amp;lt;add key=&amp;quot;ServicioTasaCambio&amp;quot; value=&amp;quot;http://wstasacambio.bcise..."/>
    <m/>
    <x v="0"/>
    <m/>
    <s v="https://svn.bciseguros.cl/svn/integracion_continua/BCI/API/ApiTarificacionCotizadores/branches/V1.0/BCI_Base_Api"/>
    <m/>
    <m/>
    <d v="2020-11-04T18:48:45"/>
    <d v="2020-11-05T09:33:08"/>
    <d v="2020-11-05T09:51:10"/>
    <m/>
    <m/>
    <d v="1899-12-30T14:44:00"/>
    <x v="0"/>
    <s v="14:44"/>
    <n v="-44140.410532407404"/>
    <s v="Normal"/>
    <s v="PASADO A QA"/>
    <x v="2"/>
    <x v="2"/>
    <x v="0"/>
    <x v="0"/>
  </r>
  <r>
    <x v="2"/>
    <x v="106"/>
    <s v="CotizadorMultiRamos"/>
    <x v="17"/>
    <n v="5465"/>
    <x v="1"/>
    <x v="0"/>
    <s v="BCI"/>
    <x v="0"/>
    <s v="SILVANA LANDAETA"/>
    <s v="(Sitio ya puesto en QA) - Respaldar sitio en destino - Copiar de origen a destino, excepción web.config, log y Configuración - Agregar en archivo AppSettings.config que se encuentra en &amp;quot;Configuracion\Aplicacion&amp;quot; las siguientes key:   &amp;lt;add ..."/>
    <m/>
    <x v="0"/>
    <m/>
    <s v="https://svn.bciseguros.cl/svn/integracion_continua/BCI/WEB/cotizadormultiramos/branches/Linea Desarrollo/Fuentes/WebCotMultiRamo"/>
    <m/>
    <m/>
    <d v="2020-11-04T19:02:06"/>
    <d v="2020-11-05T09:32:55"/>
    <d v="2020-11-05T09:46:41"/>
    <m/>
    <m/>
    <d v="1899-12-30T14:30:00"/>
    <x v="0"/>
    <s v="14:30"/>
    <n v="-44140.407418981478"/>
    <s v="Normal"/>
    <s v="PASADO A QA"/>
    <x v="2"/>
    <x v="2"/>
    <x v="0"/>
    <x v="0"/>
  </r>
  <r>
    <x v="2"/>
    <x v="107"/>
    <s v="ApiCotMulRamo"/>
    <x v="17"/>
    <n v="5464"/>
    <x v="1"/>
    <x v="0"/>
    <s v="BCI"/>
    <x v="0"/>
    <s v="SILVANA LANDAETA"/>
    <s v="(Sitio web y base de datos ya se encuentra en QA) - Respaldar sitio en destino - Copiar de origen a destino excepción de web.config, Log y Documentos - Agregar en web.config las siguientes key al appSettings en caso no existir: &amp;lt;add key=&amp;quot;Url_..."/>
    <m/>
    <x v="0"/>
    <m/>
    <s v="https://svn.bciseguros.cl/svn/integracion_continua/BCI/API/ApiCotMulRamo/branches/Linea Desarrollo/Fuentes/WebApiCotMultiRamo"/>
    <m/>
    <m/>
    <d v="2020-11-04T18:54:49"/>
    <d v="2020-11-05T09:31:32"/>
    <d v="2020-11-05T09:43:20"/>
    <m/>
    <m/>
    <d v="1899-12-30T14:36:00"/>
    <x v="0"/>
    <s v="14:36"/>
    <n v="-44140.405092592591"/>
    <s v="Normal"/>
    <s v="PASADO A QA"/>
    <x v="2"/>
    <x v="2"/>
    <x v="0"/>
    <x v="0"/>
  </r>
  <r>
    <x v="2"/>
    <x v="320"/>
    <s v="www.bciseguros.cl"/>
    <x v="30"/>
    <n v="5460"/>
    <x v="1"/>
    <x v="6"/>
    <s v="BCI"/>
    <x v="0"/>
    <s v="FELIPE ARANCIBIA"/>
    <s v=" 1. Respaldar sitio actual. 2. Copiar de origen a destino Origen: https://svn.bciseguros.cl/svn/Repositorio_Principal/BCI/IIS/WEB/WebBCISeguros/branches/V3.2/Fuentes/wp-content/themes/bciseguroscorp-theme Destino: Carpeta /wp-content/themes/bcisegurosco..."/>
    <m/>
    <x v="0"/>
    <m/>
    <s v="https://svn.bciseguros.cl/svn/Repositorio_Principal/BCI/IIS/WEB/WebBCISeguros/branches/V3.2/Fuentes"/>
    <m/>
    <m/>
    <d v="2020-11-04T15:30:23"/>
    <d v="2020-11-04T17:52:54"/>
    <d v="2020-11-05T13:48:49"/>
    <m/>
    <m/>
    <d v="1899-12-30T02:22:00"/>
    <x v="0"/>
    <s v="2:22"/>
    <n v="-44140.575567129628"/>
    <s v="Normal"/>
    <s v="PASADO A QA"/>
    <x v="8"/>
    <x v="8"/>
    <x v="0"/>
    <x v="0"/>
  </r>
  <r>
    <x v="2"/>
    <x v="321"/>
    <s v="ACSELX"/>
    <x v="18"/>
    <n v="5459"/>
    <x v="1"/>
    <x v="3"/>
    <s v="BCI"/>
    <x v="4"/>
    <s v="SUSANA TELLO"/>
    <s v="***  NRO  SVN      60583    *** BASE DE DATOS :  P01 ESQUEMAS   :  ACSEL  Y ADMSER 1.  Respaldo componentes Forms      PAGAPERT.fmb   PAGAPERT.fmx      SERCFG30.fmb  SERCFG30.fmx      SALUD004.fmb   SALUD004.fmx  2. Ejecutar los siguientes  script (..."/>
    <m/>
    <x v="0"/>
    <m/>
    <s v="https://svn.bciseguros.cl/svn/Repositorio_Principal/BCI/ACSELX/V6.0/branches/V6.0/Acselx/Acsel_6i/BasedeDatos"/>
    <m/>
    <m/>
    <d v="2020-11-04T12:12:03"/>
    <d v="2020-11-04T17:29:10"/>
    <d v="2020-11-04T17:54:50"/>
    <m/>
    <m/>
    <d v="1899-12-30T05:17:00"/>
    <x v="0"/>
    <s v="5:17"/>
    <n v="-44139.746412037035"/>
    <s v="Normal"/>
    <s v="PASADO A QA"/>
    <x v="5"/>
    <x v="7"/>
    <x v="2"/>
    <x v="0"/>
  </r>
  <r>
    <x v="2"/>
    <x v="322"/>
    <s v="Siniestros LISA (IM)"/>
    <x v="13"/>
    <n v="5458"/>
    <x v="1"/>
    <x v="1"/>
    <s v="BCI"/>
    <x v="0"/>
    <s v="MARIA JOSE MUNOZ"/>
    <s v="."/>
    <m/>
    <x v="0"/>
    <m/>
    <m/>
    <m/>
    <m/>
    <d v="2020-11-04T11:08:47"/>
    <d v="2020-11-04T11:42:54"/>
    <d v="2020-11-25T11:26:37"/>
    <m/>
    <m/>
    <d v="1899-12-30T00:34:00"/>
    <x v="0"/>
    <s v="0:34"/>
    <n v="-44160.476817129631"/>
    <s v="Normal"/>
    <s v="PASADO A QA"/>
    <x v="3"/>
    <x v="3"/>
    <x v="0"/>
    <x v="0"/>
  </r>
  <r>
    <x v="2"/>
    <x v="323"/>
    <s v="gestionoportunidades"/>
    <x v="6"/>
    <n v="5457"/>
    <x v="1"/>
    <x v="0"/>
    <s v="BCI"/>
    <x v="0"/>
    <s v="FELIPE ARANCIBIA"/>
    <s v="En archivo web.config agregar conexion con credenciales a Q04 esquema ADMAPYA: &amp;lt;add name=&amp;quot;ADMAPYA&amp;quot; connectionString=&amp;quot;Data Source=******.****.**:1523/D04;User Id=******;Password=******;&amp;quot; providerName=&amp;quot;Oracle&amp;quot;/&amp;gt;"/>
    <m/>
    <x v="0"/>
    <m/>
    <s v="https://svn.bciseguros.cl/svn/Repositorio_Principal/BCI/IIS/WEB/GestionOportunidades/branches/V2.32"/>
    <m/>
    <m/>
    <d v="2020-11-03T18:06:16"/>
    <d v="2020-11-04T10:28:18"/>
    <d v="2020-11-12T12:46:12"/>
    <m/>
    <m/>
    <d v="1899-12-30T16:22:00"/>
    <x v="1"/>
    <s v="16:22"/>
    <n v="-44147.532083333332"/>
    <s v="Normal"/>
    <s v="PASADO A QA"/>
    <x v="2"/>
    <x v="2"/>
    <x v="0"/>
    <x v="0"/>
  </r>
  <r>
    <x v="0"/>
    <x v="56"/>
    <s v="cotizadorsegurovida.bciseguros.cl"/>
    <x v="6"/>
    <n v="6183"/>
    <x v="2"/>
    <x v="0"/>
    <s v="BCI"/>
    <x v="0"/>
    <s v="FELIPE ARANCIBIA"/>
    <s v="1.- Respaldar carpeta de destino 2.- Copiar desde carpeta de origen a carpeta de destino, no copiar archivo web.config ni carpeta bandeja 3.- Reciclar pool En caso de error, rollback es restaurar respaldo en carpeta de destino."/>
    <s v="Ejecutar script en base Q11: https://svn.bciseguros.cl/svn/Repositorio_Principal/BCI/IIS/WEB/cotizadorSeguroVida/branches/V2.10/Scripts/3%20DML.sql En caso de error ejecutar rollback https://svn.bciseguros.cl/svn/Repositorio_Principal/BCI/IIS/WEB/cotiza..."/>
    <x v="9"/>
    <s v="NO"/>
    <s v="https://svn.bciseguros.cl/svn/Repositorio_Principal/BCI/IIS/WEB/cotizadorSeguroVida/branches/V2.10/Release"/>
    <m/>
    <m/>
    <d v="2021-02-05T09:46:53"/>
    <d v="2021-02-05T11:24:12"/>
    <m/>
    <m/>
    <m/>
    <d v="1899-12-30T01:37:00"/>
    <x v="4"/>
    <s v="1:37"/>
    <m/>
    <s v="Normal"/>
    <s v="RECHAZADO"/>
    <x v="2"/>
    <x v="2"/>
    <x v="0"/>
    <x v="1"/>
  </r>
  <r>
    <x v="2"/>
    <x v="150"/>
    <s v="CotizadorHogarBanca"/>
    <x v="36"/>
    <n v="5452"/>
    <x v="0"/>
    <x v="0"/>
    <s v="BCI"/>
    <x v="0"/>
    <s v="SILVANA LANDAETA"/>
    <s v="INSTRUCCIONES BBDD A EJECUTAR EN BASE DE DATOS TEST11G ESQUEMA ADMHOGAR: 1) Ejecutar Script de carpeta svn:  Script 30-10-2020.sql. INSTRUCCIONES WEB: NO HAY En caso de Rollback de WEB: NO HAY"/>
    <m/>
    <x v="0"/>
    <m/>
    <s v="https://svn.bciseguros.cl/svn/Repositorio_Principal/BCI/IIS/WEB/CotizadorHogarBanca/branches/V1.1"/>
    <m/>
    <m/>
    <d v="2020-11-02T16:30:54"/>
    <d v="2020-11-03T18:35:51"/>
    <m/>
    <m/>
    <m/>
    <d v="1899-12-31T02:04:00"/>
    <x v="2"/>
    <s v="26:4"/>
    <d v="1899-12-30T00:00:00"/>
    <s v="Normal"/>
    <s v="PASADO A QA"/>
    <x v="8"/>
    <x v="8"/>
    <x v="0"/>
    <x v="0"/>
  </r>
  <r>
    <x v="2"/>
    <x v="324"/>
    <s v="Generaci&amp;oacute;n autom&amp;aacute;tica mensual de n&amp;oacute;mina de asegurados vigentes con Rut ficticio"/>
    <x v="28"/>
    <n v="5451"/>
    <x v="1"/>
    <x v="3"/>
    <s v="BCI"/>
    <x v="5"/>
    <s v="MARIA ELENA SORIANO"/>
    <s v=" BD:P01QA ESQUEMA: ACSEL Seguir los siguientes pasos: 1) Respaldar componente existente pkg pr_procesos_mensuales.pck 2) Compilar pkg pr_procesos_mensuales.pck 3) Compilar Crear_Grant_RI#202008075619882.sql 4) En caso de rollback ejecutar script respal..."/>
    <m/>
    <x v="0"/>
    <m/>
    <s v="https://svn.bciseguros.cl/svn/Repositorio_Principal/BCI/ACSELX/V6.0/branches/V6.0/Acselx/Acsel_6i/BasedeDatos"/>
    <m/>
    <m/>
    <d v="2020-11-02T14:33:56"/>
    <d v="2020-11-03T18:25:23"/>
    <d v="2020-11-05T15:49:02"/>
    <m/>
    <m/>
    <d v="1899-12-31T03:51:00"/>
    <x v="2"/>
    <s v="27:51"/>
    <n v="-44140.659050925926"/>
    <s v="Urgencia"/>
    <s v="PASADO A QA"/>
    <x v="5"/>
    <x v="9"/>
    <x v="2"/>
    <x v="0"/>
  </r>
  <r>
    <x v="2"/>
    <x v="325"/>
    <s v="GestionInspecciones"/>
    <x v="0"/>
    <n v="5456"/>
    <x v="1"/>
    <x v="0"/>
    <s v="BCI"/>
    <x v="0"/>
    <s v="DANIELA ASTORGA"/>
    <s v="Respaldar version en destino Copiar de origen a destino las siguientes carpetas -bin -Gestion En caso de error volver a version respaldada"/>
    <m/>
    <x v="0"/>
    <m/>
    <s v="https://svn.bciseguros.cl/svn/Repositorio_Principal/BCI/IIS/WEB/Gestioninspecciones/branches/V3.1.3"/>
    <m/>
    <m/>
    <d v="2020-11-03T15:52:23"/>
    <d v="2020-11-03T16:16:43"/>
    <d v="2020-11-04T17:44:54"/>
    <m/>
    <m/>
    <d v="1899-12-30T00:24:00"/>
    <x v="1"/>
    <s v="0:24"/>
    <n v="-44139.73951388889"/>
    <s v="Normal"/>
    <s v="PASADO A QA"/>
    <x v="0"/>
    <x v="0"/>
    <x v="0"/>
    <x v="0"/>
  </r>
  <r>
    <x v="0"/>
    <x v="0"/>
    <s v="wsIntegracionSins"/>
    <x v="0"/>
    <n v="6321"/>
    <x v="2"/>
    <x v="0"/>
    <s v="BCI"/>
    <x v="0"/>
    <s v="DANIELA ASTORGA"/>
    <s v="1. Respaldar version en destino 2. Copiar carpeta bin de origen a destino 3. Agregar las siguientes key a web.config         &amp;lt;add key=&amp;quot;keyValora&amp;quot; value=&amp;quot;0df9c182e3283399061fc70471aff7b5045980f0&amp;quot; /&amp;gt;         &amp;lt;add key=&amp;quot;WsVa..."/>
    <m/>
    <x v="11"/>
    <s v="NO"/>
    <s v="https://svn.bciseguros.cl/svn/Repositorio_Principal/BCI/IIS/WS/wsIntegracionSins/branches/V3.10/Fuentes"/>
    <m/>
    <m/>
    <d v="2021-02-22T17:28:50"/>
    <d v="2021-02-22T17:48:04"/>
    <m/>
    <m/>
    <m/>
    <d v="1899-12-30T00:19:00"/>
    <x v="2"/>
    <s v="0:19"/>
    <d v="1899-12-30T00:00:00"/>
    <s v="Normal"/>
    <s v="RECHAZADO"/>
    <x v="0"/>
    <x v="0"/>
    <x v="0"/>
    <x v="0"/>
  </r>
  <r>
    <x v="2"/>
    <x v="326"/>
    <s v="http://dswvehiculo.bciseguros.cl/"/>
    <x v="42"/>
    <n v="5453"/>
    <x v="1"/>
    <x v="0"/>
    <s v="BCI"/>
    <x v="1"/>
    <s v="MARIA JOSE MUNOZ"/>
    <s v=" Respaldar contenido de destino, borrar contenido de destino a excepción del web.config, copiar desde origen a destino a excepción del web.config. Para Rollback volver atrás contenido respaldado."/>
    <m/>
    <x v="54"/>
    <m/>
    <s v="https://svn.bciseguros.cl/svn/Repositorio_Principal/BCI/IIS/WEB/DswVehiculo/branches/V1.31"/>
    <m/>
    <m/>
    <d v="2020-11-03T09:46:02"/>
    <d v="2020-11-03T15:27:31"/>
    <d v="2020-11-04T11:09:25"/>
    <m/>
    <m/>
    <d v="1899-12-30T05:41:00"/>
    <x v="1"/>
    <s v="5:41"/>
    <n v="-44139.464872685188"/>
    <s v="Incidente"/>
    <s v="PASADO A QA"/>
    <x v="0"/>
    <x v="0"/>
    <x v="0"/>
    <x v="0"/>
  </r>
  <r>
    <x v="2"/>
    <x v="10"/>
    <s v="Avisos WEB; Generaci&amp;amp;amp;amp;oacute;n de Avisos .TXT"/>
    <x v="8"/>
    <n v="5455"/>
    <x v="0"/>
    <x v="1"/>
    <s v="BCI"/>
    <x v="0"/>
    <s v="MAURO SALAZAR C"/>
    <s v="1.- Copiar objeto de origen a destino."/>
    <m/>
    <x v="0"/>
    <m/>
    <m/>
    <m/>
    <m/>
    <d v="2020-11-03T11:59:06"/>
    <d v="2020-11-03T12:27:14"/>
    <m/>
    <m/>
    <m/>
    <d v="1899-12-30T00:28:00"/>
    <x v="1"/>
    <s v="0:28"/>
    <d v="1899-12-30T00:00:00"/>
    <s v="Normal"/>
    <s v="PASADO A QA"/>
    <x v="3"/>
    <x v="5"/>
    <x v="0"/>
    <x v="0"/>
  </r>
  <r>
    <x v="2"/>
    <x v="280"/>
    <s v="asistenciatravelace"/>
    <x v="6"/>
    <n v="5454"/>
    <x v="0"/>
    <x v="0"/>
    <s v="BCI"/>
    <x v="0"/>
    <s v="FELIPE ARANCIBIA"/>
    <s v="1.- Copiar de carpeta de origen a destino, no copiar archivo web.config. --------------------------------------------------------------------------------------------------------- ----- NO EJECUTAR SIGUIENTES INSTRUCCIONES, YA ESTAN EN QA ------ ------..."/>
    <m/>
    <x v="0"/>
    <m/>
    <s v="https://svn.bciseguros.cl/svn/Repositorio_Principal/BCI/IIS/WEB/AsistenciaTravelACE/branches/V1.3"/>
    <m/>
    <m/>
    <d v="2020-11-03T10:55:07"/>
    <d v="2020-11-03T12:16:21"/>
    <m/>
    <m/>
    <m/>
    <d v="1899-12-30T01:21:00"/>
    <x v="1"/>
    <s v="1:21"/>
    <d v="1899-12-30T00:00:00"/>
    <s v="Normal"/>
    <s v="PASADO A QA"/>
    <x v="2"/>
    <x v="2"/>
    <x v="0"/>
    <x v="0"/>
  </r>
  <r>
    <x v="2"/>
    <x v="327"/>
    <s v="wsemisiondocumentos"/>
    <x v="6"/>
    <n v="5450"/>
    <x v="1"/>
    <x v="0"/>
    <s v="ZENIT"/>
    <x v="5"/>
    <s v="FELIPE ARANCIBIA"/>
    <s v="- Respaldar carpeta de destino - Copiar desde carpeta de origen a destino, no copiar archivo web.config"/>
    <m/>
    <x v="54"/>
    <m/>
    <s v="https://svn.bciseguros.cl/svn/Repositorio_Principal/ZENIT/IIS/WS/WSEmisionDocumentos/branches/V1.7.1/"/>
    <m/>
    <m/>
    <d v="2020-11-02T13:23:21"/>
    <d v="2020-11-03T10:13:27"/>
    <d v="2020-11-03T12:46:15"/>
    <m/>
    <m/>
    <d v="1899-12-30T20:50:00"/>
    <x v="2"/>
    <s v="20:50"/>
    <n v="-44138.532118055555"/>
    <s v="Urgencia"/>
    <s v="PASADO A QA"/>
    <x v="2"/>
    <x v="2"/>
    <x v="1"/>
    <x v="0"/>
  </r>
  <r>
    <x v="2"/>
    <x v="328"/>
    <s v="WEB Liquidaci&amp;oacute;n Oficial"/>
    <x v="25"/>
    <n v="5442"/>
    <x v="1"/>
    <x v="7"/>
    <s v="BCI"/>
    <x v="5"/>
    <s v="CRISTIAN THEZA"/>
    <s v="Paso directo en producción por regularización por problemas de ambiente BD: Ejecutar script en ambiente Producción P04/ADMLIMO - https://svn.bciseguros.cl/svn/Repositorio_Principal/BCI/JAVA/WEB/SWLR/branches/V1.9.8/Scripts         + Procedimientos_..."/>
    <m/>
    <x v="55"/>
    <m/>
    <s v="https://svn.bciseguros.cl/svn/Repositorio_Principal/BCI/JAVA/WEB/SWLR/branches/V1.9.8/"/>
    <m/>
    <m/>
    <d v="2020-10-30T09:55:28"/>
    <d v="2020-11-03T09:25:15"/>
    <d v="2020-11-10T12:11:22"/>
    <m/>
    <m/>
    <d v="1900-01-02T23:29:00"/>
    <x v="4"/>
    <s v="95:29"/>
    <n v="-44145.507893518516"/>
    <s v="Urgencia"/>
    <s v="PASADO A QA"/>
    <x v="0"/>
    <x v="0"/>
    <x v="0"/>
    <x v="0"/>
  </r>
  <r>
    <x v="2"/>
    <x v="329"/>
    <s v="SOLUCION DE ORIGEN - carga de valores de UF con archivo"/>
    <x v="28"/>
    <n v="5449"/>
    <x v="1"/>
    <x v="3"/>
    <s v="BCI"/>
    <x v="4"/>
    <s v="CARLOS VILLALOBOS"/>
    <s v="Instrucciones BD 1) Compilar ACS_RESUMEN_TASA_CAMBIO.sql 2) compilar ACS_DETALLE_TASA_CAMBIO.sql En caso de rollback ejecutar script 3) ROLLBACK_ACS_DETALLE_TASA_CAMBIO.sql 4) ROLLBACK_ACS_RESUMEN_TASA_CAMBIO.sql Instrucciones de programa 1.- No exist..."/>
    <m/>
    <x v="0"/>
    <m/>
    <s v="https://svn.bciseguros.cl/svn/Repositorio_Principal/BCI/ACSELX/V6.0/branches/V6.0/Acselx/Acsel_6i/BasedeDatos"/>
    <m/>
    <m/>
    <d v="2020-11-02T13:08:57"/>
    <d v="2020-11-02T15:55:31"/>
    <d v="2020-12-04T15:28:15"/>
    <m/>
    <m/>
    <d v="1899-12-30T02:46:00"/>
    <x v="2"/>
    <s v="2:46"/>
    <n v="-44169.644618055558"/>
    <s v="Normal"/>
    <s v="PASADO A QA"/>
    <x v="5"/>
    <x v="9"/>
    <x v="2"/>
    <x v="0"/>
  </r>
  <r>
    <x v="0"/>
    <x v="0"/>
    <s v="wsIntegracionSins"/>
    <x v="0"/>
    <n v="6318"/>
    <x v="2"/>
    <x v="0"/>
    <s v="BCI"/>
    <x v="0"/>
    <s v="DANIELA ASTORGA"/>
    <s v="1. Respaldar version en destino 2. Copiar carpeta bin de origen a destino 3. Agregar las siguientes key a web.config         &amp;lt;add key=&amp;quot;keyValora&amp;quot; value=&amp;quot;0df9c182e3283399061fc70471aff7b5045980f0&amp;quot; /&amp;gt;         &amp;lt;add key=&amp;quot;WsVa..."/>
    <m/>
    <x v="11"/>
    <s v="NO"/>
    <s v="https://svn.bciseguros.cl/svn/Repositorio_Principal/BCI/IIS/WS/wsIntegracionSins/branches/V3.10/Fuentes"/>
    <m/>
    <m/>
    <d v="2021-02-22T16:13:03"/>
    <d v="2021-02-22T17:24:49"/>
    <m/>
    <m/>
    <m/>
    <d v="1899-12-30T01:11:00"/>
    <x v="2"/>
    <s v="1:11"/>
    <d v="1899-12-30T00:00:00"/>
    <s v="Normal"/>
    <s v="RECHAZADO"/>
    <x v="0"/>
    <x v="0"/>
    <x v="0"/>
    <x v="0"/>
  </r>
  <r>
    <x v="2"/>
    <x v="330"/>
    <s v="Noticias"/>
    <x v="1"/>
    <n v="5448"/>
    <x v="1"/>
    <x v="0"/>
    <s v="BCI"/>
    <x v="0"/>
    <s v="DIANA PACHECO"/>
    <s v="NO APLICAR YA EN QA SOLO LIBERAR Instrucciones Relase/Componentes 1) Crear sitio Wordpress en ambiente de QA segun las siguientes especificaciones Nombre Aplicación: noticias Url: noticias.oficinavirtual.QA.bciseguros.cl Tipo Aplicación: Sitio Web Wo..."/>
    <m/>
    <x v="0"/>
    <m/>
    <s v="https://svn.bciseguros.cl/svn/Repositorio_Principal/BCI/WORDPRESS/Noticias/trunk"/>
    <m/>
    <m/>
    <d v="2020-10-30T15:26:25"/>
    <d v="2020-11-02T08:58:38"/>
    <d v="2020-11-04T16:33:01"/>
    <m/>
    <m/>
    <d v="1900-01-01T17:32:00"/>
    <x v="4"/>
    <s v="65:32"/>
    <n v="-44139.68959490741"/>
    <s v="Normal"/>
    <s v="PASADO A QA"/>
    <x v="1"/>
    <x v="1"/>
    <x v="0"/>
    <x v="0"/>
  </r>
  <r>
    <x v="2"/>
    <x v="331"/>
    <s v="Elaboracion recibos de ingresos"/>
    <x v="40"/>
    <n v="5447"/>
    <x v="1"/>
    <x v="1"/>
    <s v="BCI"/>
    <x v="0"/>
    <s v="GUILLERMO COFRE"/>
    <s v="Pasar desde mi biblioteca"/>
    <m/>
    <x v="0"/>
    <m/>
    <m/>
    <m/>
    <m/>
    <d v="2020-10-30T14:39:02"/>
    <d v="2020-11-02T08:54:12"/>
    <d v="2020-12-16T14:44:08"/>
    <m/>
    <m/>
    <d v="1900-01-01T18:15:00"/>
    <x v="4"/>
    <s v="66:15"/>
    <n v="-44181.613981481481"/>
    <s v="Normal"/>
    <s v="PASADO A QA"/>
    <x v="3"/>
    <x v="7"/>
    <x v="0"/>
    <x v="0"/>
  </r>
  <r>
    <x v="2"/>
    <x v="251"/>
    <s v="Solicitud de pago bacth"/>
    <x v="13"/>
    <n v="5443"/>
    <x v="0"/>
    <x v="1"/>
    <s v="BCI"/>
    <x v="0"/>
    <s v="PRISCILLA FUENTEALBA"/>
    <s v="."/>
    <m/>
    <x v="0"/>
    <m/>
    <m/>
    <m/>
    <m/>
    <d v="2020-10-30T10:46:08"/>
    <d v="2020-11-02T08:50:33"/>
    <m/>
    <m/>
    <m/>
    <d v="1900-01-01T22:04:00"/>
    <x v="4"/>
    <s v="70:4"/>
    <d v="1899-12-30T00:00:00"/>
    <s v="Normal"/>
    <s v="PASADO A QA"/>
    <x v="3"/>
    <x v="3"/>
    <x v="0"/>
    <x v="0"/>
  </r>
  <r>
    <x v="4"/>
    <x v="332"/>
    <s v="ApiCobMedPago"/>
    <x v="5"/>
    <n v="5445"/>
    <x v="1"/>
    <x v="0"/>
    <s v="BCI"/>
    <x v="1"/>
    <s v="JUAN PABLO VARGAS ORTIZ"/>
    <s v="INCIDENTE NRO 619 Instrucciones de Instalación Sitio 1. Realizar un respaldo de la publicación: Copiar todos los archivos presentes en el directorio de la aplicación en el algún directorio en el equipo personal. 2. Eliminar el contenido existente e..."/>
    <m/>
    <x v="0"/>
    <m/>
    <s v="https://svn.bciseguros.cl/svn/Repositorio_Principal/BCI/IIS/WS/ApiCobMedPago/branches/V2.8"/>
    <m/>
    <m/>
    <d v="2020-10-30T12:30:03"/>
    <d v="2020-10-30T13:58:05"/>
    <d v="2020-10-30T14:00:25"/>
    <m/>
    <m/>
    <d v="1899-12-30T01:28:00"/>
    <x v="4"/>
    <s v="1:28"/>
    <n v="-44134.583622685182"/>
    <s v="Incidente"/>
    <s v="PASADO A QA"/>
    <x v="4"/>
    <x v="4"/>
    <x v="0"/>
    <x v="0"/>
  </r>
  <r>
    <x v="4"/>
    <x v="332"/>
    <s v="PortalPago"/>
    <x v="5"/>
    <n v="5444"/>
    <x v="1"/>
    <x v="0"/>
    <s v="BCI"/>
    <x v="1"/>
    <s v="JUAN PABLO VARGAS ORTIZ"/>
    <s v="INCIDENTE Nro 619 Instrucciones de BD: (YA EJECUTADO EN QA) Ejecutar los scripts del directorio /Scripts del SVN siguiendo la numeración en el nombre de cada archivo    QA:  En la BBDD Q06   /Scripts/QA/   *  01-AlterTable-ADMMPL.EMAIL_CLIENTE-AddCol..."/>
    <m/>
    <x v="0"/>
    <m/>
    <s v="https://svn.bciseguros.cl/svn/Repositorio_Principal/BCI/IIS/WEB/PortalPago/branches/V1.12"/>
    <m/>
    <m/>
    <d v="2020-10-30T12:29:41"/>
    <d v="2020-10-30T13:46:40"/>
    <d v="2020-10-30T13:48:45"/>
    <m/>
    <m/>
    <d v="1899-12-30T01:16:00"/>
    <x v="4"/>
    <s v="1:16"/>
    <n v="-44134.575520833336"/>
    <s v="Incidente"/>
    <s v="PASADO A QA"/>
    <x v="4"/>
    <x v="4"/>
    <x v="0"/>
    <x v="0"/>
  </r>
  <r>
    <x v="4"/>
    <x v="333"/>
    <s v="apievaluacion"/>
    <x v="11"/>
    <n v="5433"/>
    <x v="1"/>
    <x v="0"/>
    <s v="BCI"/>
    <x v="4"/>
    <s v="SUSANA TELLO"/>
    <s v="1-Respaldar el sitio actual. 2-Copiar de origen a destino excepto archivos properties y web.config"/>
    <m/>
    <x v="0"/>
    <m/>
    <s v="https://svn.bciseguros.cl/svn/Repositorio_Principal/BCI/IIS/WS/ApiEvaluacion/branches/V1.0/Release"/>
    <m/>
    <m/>
    <d v="2020-10-29T09:43:04"/>
    <d v="2020-10-30T11:51:41"/>
    <d v="2020-10-30T11:54:35"/>
    <m/>
    <m/>
    <d v="1899-12-31T02:08:00"/>
    <x v="3"/>
    <s v="26:8"/>
    <n v="-44134.496238425927"/>
    <s v="Normal"/>
    <s v="PASADO A QA"/>
    <x v="7"/>
    <x v="6"/>
    <x v="0"/>
    <x v="0"/>
  </r>
  <r>
    <x v="4"/>
    <x v="22"/>
    <s v="Endosos Web"/>
    <x v="12"/>
    <n v="5440"/>
    <x v="1"/>
    <x v="1"/>
    <s v="BCI"/>
    <x v="0"/>
    <s v="ALEXIA REYES"/>
    <s v="Este paso ya fue ejecutado, se crea este paso para integrar todo en un solo paso a producción. Ejecutar el siguiente SCRIPT en Navigator iSeries: CREATE OR REPLACE PROCEDURE LEUGSIO.CENPBGEMA (IN I_JSON_MA CLOB(1M), IN I_TIPO CHAR(3) , ..."/>
    <m/>
    <x v="0"/>
    <m/>
    <m/>
    <m/>
    <m/>
    <d v="2020-10-30T09:27:47"/>
    <d v="2020-10-30T10:16:38"/>
    <d v="2020-10-30T15:03:24"/>
    <m/>
    <m/>
    <d v="1899-12-30T00:48:00"/>
    <x v="4"/>
    <s v="0:48"/>
    <n v="-44134.62736111111"/>
    <s v="Normal"/>
    <s v="PASADO A QA"/>
    <x v="3"/>
    <x v="0"/>
    <x v="0"/>
    <x v="0"/>
  </r>
  <r>
    <x v="4"/>
    <x v="334"/>
    <s v="ApiControlAcceso"/>
    <x v="1"/>
    <n v="5429"/>
    <x v="1"/>
    <x v="0"/>
    <s v="BCI"/>
    <x v="0"/>
    <s v="DIANA PACHECO"/>
    <s v="Tiene instrucciones a Base de Datos? Si Instrucciones BD: Base de datos: SID: TEST11G Esquema: ADMPERFILES - Ejecutar scripts,enumerados en orden de ejecucion, ubicados en la ruta SVN :  https://svn.bciseguros.cl/svn/Repositorio_Principal/BCI/IIS/WS/..."/>
    <m/>
    <x v="0"/>
    <m/>
    <s v="https://svn.bciseguros.cl/svn/Repositorio_Principal/BCI/IIS/WS/ApiControlAcceso/branches/V2.4"/>
    <m/>
    <m/>
    <d v="2020-10-28T18:56:02"/>
    <d v="2020-10-30T10:00:13"/>
    <d v="2020-11-04T13:49:28"/>
    <m/>
    <m/>
    <d v="1899-12-31T15:04:00"/>
    <x v="0"/>
    <s v="39:4"/>
    <n v="-44139.576018518521"/>
    <s v="Normal"/>
    <s v="PASADO A QA"/>
    <x v="1"/>
    <x v="1"/>
    <x v="0"/>
    <x v="0"/>
  </r>
  <r>
    <x v="4"/>
    <x v="150"/>
    <s v="CotizadorHogarBanca"/>
    <x v="36"/>
    <n v="5434"/>
    <x v="0"/>
    <x v="0"/>
    <s v="BCI"/>
    <x v="0"/>
    <s v="SILVANA LANDAETA"/>
    <s v="INSTRUCCIONES BBDD: 1) Ejecutar Script de carpeta svn:  Sql Actualizar.sql. INSTRUCCIONES WEB: 1) Respaldar sitio Destino. 2) Borrar Sitio Destino excepto el archivo WEB.CONFIG 3) Copiar y Pegar todo el contenido de la carpeta Origen https://svn.bcisegu..."/>
    <m/>
    <x v="0"/>
    <m/>
    <s v="https://svn.bciseguros.cl/svn/Repositorio_Principal/BCI/IIS/WEB/CotizadorHogarBanca/branches/V1.1"/>
    <m/>
    <m/>
    <d v="2020-10-29T09:47:08"/>
    <d v="2020-10-30T08:59:00"/>
    <m/>
    <m/>
    <m/>
    <d v="1899-12-30T23:11:00"/>
    <x v="3"/>
    <s v="23:11"/>
    <d v="1899-12-30T00:00:00"/>
    <s v="Normal"/>
    <s v="PASADO A QA"/>
    <x v="8"/>
    <x v="8"/>
    <x v="0"/>
    <x v="0"/>
  </r>
  <r>
    <x v="4"/>
    <x v="311"/>
    <s v="wstarifascanaldirecto"/>
    <x v="6"/>
    <n v="5439"/>
    <x v="1"/>
    <x v="0"/>
    <s v="BCI"/>
    <x v="5"/>
    <s v="FELIPE ARANCIBIA"/>
    <s v="- Respaldar carpeta de destino - Copiar desde carpeta de origen a carpeta de destino, no copiar web.config - (En paso producción) Disponibilizar logs de aplicación. En archivo Nlog.config en sección targets, cambiar valor de fileName = &amp;quot;\\sepwvts..."/>
    <m/>
    <x v="0"/>
    <m/>
    <s v="https://svn.bciseguros.cl/svn/Repositorio_Principal/BCI/IIS/WS/WsTarifasCanalDirecto/branches/V1.4/"/>
    <m/>
    <m/>
    <d v="2020-10-29T15:56:29"/>
    <d v="2020-10-29T18:03:56"/>
    <d v="2020-10-29T18:22:04"/>
    <m/>
    <m/>
    <d v="1899-12-30T02:07:00"/>
    <x v="3"/>
    <s v="2:7"/>
    <n v="-44133.765324074076"/>
    <s v="Urgencia"/>
    <s v="PASADO A QA"/>
    <x v="2"/>
    <x v="2"/>
    <x v="0"/>
    <x v="0"/>
  </r>
  <r>
    <x v="4"/>
    <x v="335"/>
    <s v="apiwebcolectivo"/>
    <x v="11"/>
    <n v="5436"/>
    <x v="1"/>
    <x v="0"/>
    <s v="BCI"/>
    <x v="0"/>
    <s v="SUSANA TELLO"/>
    <s v="1-Respaldar sitio actual. 2-Copiar de origen a destino excepto archivos web.config y properties. 3-Agregar key en archivo properties: &amp;lt;add key=&amp;quot;SecuenciaPolizaGrupoConfig&amp;quot; value=&amp;quot;WEB_SQ_ENRPOLIZAGRUPOCONFIG&amp;quot; /&amp;gt; 4-Ejecutar en es..."/>
    <m/>
    <x v="0"/>
    <m/>
    <s v="http://apiwebcolectivo.bciseguros.cl/"/>
    <m/>
    <m/>
    <d v="2020-10-29T12:05:33"/>
    <d v="2020-10-29T15:59:01"/>
    <d v="2020-10-30T07:31:12"/>
    <m/>
    <m/>
    <d v="1899-12-30T03:53:00"/>
    <x v="3"/>
    <s v="3:53"/>
    <n v="-44134.313333333332"/>
    <s v="Normal"/>
    <s v="PASADO A QA"/>
    <x v="7"/>
    <x v="6"/>
    <x v="0"/>
    <x v="0"/>
  </r>
  <r>
    <x v="4"/>
    <x v="336"/>
    <s v="Web Corporativa 3.0 - Portal Cliente"/>
    <x v="11"/>
    <n v="5438"/>
    <x v="1"/>
    <x v="0"/>
    <s v="BCI"/>
    <x v="0"/>
    <s v="SUSANA TELLO"/>
    <s v="1-Respaldar el sitio actual. 2-Copiar de origen a destino excepto archivos web.config y properties"/>
    <m/>
    <x v="0"/>
    <m/>
    <s v="https://svn.bciseguros.cl/svn/Repositorio_Principal/BCI/IIS/WEB/Clientes/branches/V3.8/Release"/>
    <m/>
    <m/>
    <d v="2020-10-29T13:14:26"/>
    <d v="2020-10-29T15:28:23"/>
    <d v="2020-10-30T07:34:18"/>
    <m/>
    <m/>
    <d v="1899-12-30T02:13:00"/>
    <x v="3"/>
    <s v="2:13"/>
    <n v="-44134.315486111111"/>
    <s v="Normal"/>
    <s v="PASADO A QA"/>
    <x v="7"/>
    <x v="6"/>
    <x v="0"/>
    <x v="0"/>
  </r>
  <r>
    <x v="4"/>
    <x v="337"/>
    <s v="cotizadorsegurovida.bciseguros.cl"/>
    <x v="20"/>
    <n v="5437"/>
    <x v="1"/>
    <x v="0"/>
    <s v="BCI"/>
    <x v="0"/>
    <s v="FELIPE ARANCIBIA"/>
    <s v="Paso1: Respaldar sitio de destino. Paso2 Copiar particion de origen en destino a excepcion de archivo web.config. En caso de rollback se debe restaurar el respaldo del paso 1"/>
    <m/>
    <x v="0"/>
    <m/>
    <s v="https://svn.bciseguros.cl/svn/Repositorio_Principal/BCI/IIS/WEB/cotizadorSeguroVida/branches/V2.5.1/Fuentes"/>
    <m/>
    <m/>
    <d v="2020-10-29T12:06:57"/>
    <d v="2020-10-29T14:46:12"/>
    <d v="2020-10-30T09:19:46"/>
    <m/>
    <m/>
    <d v="1899-12-30T02:39:00"/>
    <x v="3"/>
    <s v="2:39"/>
    <n v="-44134.388726851852"/>
    <s v="Normal"/>
    <s v="PASADO A QA"/>
    <x v="2"/>
    <x v="2"/>
    <x v="0"/>
    <x v="0"/>
  </r>
  <r>
    <x v="4"/>
    <x v="338"/>
    <s v="Auditor&amp;amp;iacute;a Recaudaci&amp;amp;oacute;n Tradicional Retail Automotriz BSV"/>
    <x v="21"/>
    <n v="5435"/>
    <x v="1"/>
    <x v="3"/>
    <s v="BCI"/>
    <x v="3"/>
    <s v="JOSE HIGOR MENDOZA COLMENAREZ"/>
    <s v="VERSION # 60419 1.- RESPALDAR FUENTES Y OBJETOS      1.1. CGE001.FMB      1.2. CGE001.FMx      1.3. Mandato.fmb      1.4. Mandato.fmx      1.5. prt014.fmb      1.6. prt014.fmx 2.- Actualizar carpetas correspondientes según versión indicada      2.1. ..."/>
    <m/>
    <x v="0"/>
    <m/>
    <s v="https://svn.bciseguros.cl/svn/Repositorio_Principal/BCI/ACSELX/V6.0/branches/V6.0/Acselx/Acsel_6i/Bin"/>
    <m/>
    <m/>
    <d v="2020-10-29T11:28:18"/>
    <d v="2020-10-29T12:48:26"/>
    <d v="2020-10-30T09:57:11"/>
    <m/>
    <m/>
    <d v="1899-12-30T01:20:00"/>
    <x v="3"/>
    <s v="1:20"/>
    <n v="-44134.414710648147"/>
    <s v="Normal"/>
    <s v="PASADO A QA"/>
    <x v="5"/>
    <x v="6"/>
    <x v="2"/>
    <x v="0"/>
  </r>
  <r>
    <x v="4"/>
    <x v="334"/>
    <s v="ControldeAcceso"/>
    <x v="1"/>
    <n v="5426"/>
    <x v="1"/>
    <x v="0"/>
    <s v="BCI"/>
    <x v="0"/>
    <s v="DIANA PACHECO"/>
    <s v="Instrucciones Relase/Componentes 1) Respaldar sitio actual 2) Copiar de origen a destino, omitir web.config y properties config 3)Agregar a properties.config las siguiente llaves: &amp;lt;add key=&amp;quot;UrlApiEncriptacion&amp;quot; value=&amp;quot;https://apiencr..."/>
    <m/>
    <x v="0"/>
    <m/>
    <s v="https://svn.bciseguros.cl/svn/Repositorio_Principal/BCI/IIS/WEB/ControlAcceso/branches/V2.4"/>
    <m/>
    <m/>
    <d v="2020-10-28T18:09:50"/>
    <d v="2020-10-29T12:24:23"/>
    <d v="2020-11-04T13:23:06"/>
    <m/>
    <m/>
    <d v="1899-12-30T18:14:00"/>
    <x v="0"/>
    <s v="18:14"/>
    <n v="-44139.557708333334"/>
    <s v="Normal"/>
    <s v="PASADO A QA"/>
    <x v="1"/>
    <x v="1"/>
    <x v="0"/>
    <x v="0"/>
  </r>
  <r>
    <x v="4"/>
    <x v="334"/>
    <s v="apiparametroscore"/>
    <x v="1"/>
    <n v="5425"/>
    <x v="1"/>
    <x v="0"/>
    <s v="BCI"/>
    <x v="0"/>
    <s v="DIANA PACHECO"/>
    <s v="[EN QA SOLO EJECUTAR INSTRUCCION NUMERO 3, PASO DE RELEASE ES REALIZADO A TRAVEZ DE JENKINS] Instrucciones Relase/Componentes 1) Respaldar sitio actual 2) Copiar de origen a destino incluir todo 3) Actualizar cadenas de conexion ubicadas en web.confi..."/>
    <m/>
    <x v="0"/>
    <m/>
    <s v="https://svn.bciseguros.cl/svn/integracion_continua/BCI/API/ApiParametrosCore/branches/Linea Desarrollo"/>
    <m/>
    <m/>
    <d v="2020-10-28T18:04:58"/>
    <d v="2020-10-29T11:32:24"/>
    <d v="2020-11-04T13:05:52"/>
    <m/>
    <m/>
    <d v="1899-12-30T17:27:00"/>
    <x v="0"/>
    <s v="17:27"/>
    <n v="-44139.545740740738"/>
    <s v="Normal"/>
    <s v="PASADO A QA"/>
    <x v="1"/>
    <x v="1"/>
    <x v="0"/>
    <x v="0"/>
  </r>
  <r>
    <x v="4"/>
    <x v="22"/>
    <s v="Endosos Web"/>
    <x v="12"/>
    <n v="5424"/>
    <x v="1"/>
    <x v="6"/>
    <s v="BCI"/>
    <x v="6"/>
    <s v="ALEXIA REYES"/>
    <s v="Eliminar TODO el contenido de la carpeta en el ambiente QA apache(endososweb) y luego copiar desde SVN a QA."/>
    <m/>
    <x v="0"/>
    <m/>
    <s v="https://svn.bciseguros.cl/svn/Repositorio_Principal/BCI/ANGULAR/EndososWeb/branches/V4.5/Release/QA"/>
    <m/>
    <m/>
    <d v="2020-10-28T17:33:49"/>
    <d v="2020-10-29T10:07:39"/>
    <d v="2020-10-29T18:20:55"/>
    <m/>
    <m/>
    <d v="1899-12-30T16:33:00"/>
    <x v="0"/>
    <s v="16:33"/>
    <n v="-44133.764525462961"/>
    <s v="Normal"/>
    <s v="PASADO A QA"/>
    <x v="0"/>
    <x v="0"/>
    <x v="0"/>
    <x v="0"/>
  </r>
  <r>
    <x v="4"/>
    <x v="339"/>
    <s v="Movimientos Facultativos y Coaseguros"/>
    <x v="3"/>
    <n v="5430"/>
    <x v="1"/>
    <x v="1"/>
    <s v="BCI"/>
    <x v="0"/>
    <s v="ALEXIA REYES"/>
    <s v="Pasar los objetos indicados desde biblioteca UGDSMMJ0 en ELKAN hacia bibliotecas LEUGDID/LEUGSIO en AS/400 QA Concorde (BCI Generales) según lo indicado."/>
    <m/>
    <x v="0"/>
    <m/>
    <m/>
    <m/>
    <m/>
    <d v="2020-10-28T19:23:33"/>
    <d v="2020-10-29T09:03:56"/>
    <d v="2020-11-26T12:11:50"/>
    <m/>
    <m/>
    <d v="1899-12-30T13:40:00"/>
    <x v="0"/>
    <s v="13:40"/>
    <n v="-44161.508217592593"/>
    <s v="Normal"/>
    <s v="PASADO A QA"/>
    <x v="3"/>
    <x v="3"/>
    <x v="0"/>
    <x v="0"/>
  </r>
  <r>
    <x v="4"/>
    <x v="332"/>
    <s v="PortalPago"/>
    <x v="5"/>
    <n v="5432"/>
    <x v="0"/>
    <x v="0"/>
    <s v="BCI"/>
    <x v="1"/>
    <s v="JUAN PABLO VARGAS ORTIZ"/>
    <s v="INCIDENTE Nro 619 Instrucciones de BD: (YA EJECUTADO EN QA) Ejecutar los scripts del directorio /Scripts del SVN siguiendo la numeración en el nombre de cada archivo    QA:  En la BBDD Q06   /Scripts/QA/   *  01-AlterTable-ADMMPL.EMAIL_CLIENTE-AddCol..."/>
    <m/>
    <x v="0"/>
    <m/>
    <s v="https://svn.bciseguros.cl/svn/Repositorio_Principal/BCI/IIS/WEB/PortalPago/branches/V1.12"/>
    <m/>
    <m/>
    <d v="2020-10-28T22:23:07"/>
    <d v="2020-10-29T08:55:21"/>
    <m/>
    <m/>
    <m/>
    <d v="1899-12-30T10:32:00"/>
    <x v="0"/>
    <s v="10:32"/>
    <d v="1899-12-30T00:00:00"/>
    <s v="Incidente"/>
    <s v="PASADO A QA"/>
    <x v="4"/>
    <x v="4"/>
    <x v="0"/>
    <x v="0"/>
  </r>
  <r>
    <x v="4"/>
    <x v="340"/>
    <s v="Mesa de Repuesto - Integraci&amp;oacute;n con Tablet"/>
    <x v="31"/>
    <n v="5414"/>
    <x v="1"/>
    <x v="1"/>
    <s v="BCI"/>
    <x v="5"/>
    <s v="SEBASTIAN GONZALEZ"/>
    <s v="Llevar de origen a destino"/>
    <m/>
    <x v="0"/>
    <m/>
    <m/>
    <m/>
    <m/>
    <d v="2020-10-27T19:06:06"/>
    <d v="2020-10-29T08:42:49"/>
    <d v="2020-10-29T13:29:12"/>
    <m/>
    <m/>
    <d v="1899-12-31T13:36:00"/>
    <x v="1"/>
    <s v="37:36"/>
    <n v="-44133.561944444446"/>
    <s v="Urgencia"/>
    <s v="PASADO A QA"/>
    <x v="3"/>
    <x v="4"/>
    <x v="0"/>
    <x v="0"/>
  </r>
  <r>
    <x v="4"/>
    <x v="332"/>
    <s v="ApiCobMedPago"/>
    <x v="5"/>
    <n v="5428"/>
    <x v="0"/>
    <x v="0"/>
    <s v="BCI"/>
    <x v="1"/>
    <s v="JUAN PABLO VARGAS ORTIZ"/>
    <s v="INCIDENTE NRO 619 Instrucciones de Instalación Sitio 1. Realizar un respaldo de la publicación: Copiar todos los archivos presentes en el directorio de la aplicación en el algún directorio en el equipo personal. 2. Eliminar el contenido existente e..."/>
    <m/>
    <x v="0"/>
    <m/>
    <s v="https://svn.bciseguros.cl/svn/Repositorio_Principal/BCI/IIS/WS/ApiCobMedPago/branches/V2.8"/>
    <m/>
    <m/>
    <d v="2020-10-28T18:51:44"/>
    <d v="2020-10-28T21:25:26"/>
    <m/>
    <m/>
    <m/>
    <d v="1899-12-30T02:33:00"/>
    <x v="0"/>
    <s v="2:33"/>
    <d v="1899-12-30T00:00:00"/>
    <s v="Incidente"/>
    <s v="PASADO A QA"/>
    <x v="4"/>
    <x v="4"/>
    <x v="0"/>
    <x v="0"/>
  </r>
  <r>
    <x v="4"/>
    <x v="341"/>
    <s v="BotonBCI"/>
    <x v="5"/>
    <n v="5431"/>
    <x v="0"/>
    <x v="0"/>
    <s v="BCI"/>
    <x v="1"/>
    <s v="JUAN PABLO VARGAS ORTIZ"/>
    <s v="NRO INCIDENTE 622 Instrucciones de base de datos:  N/A Instrucciones de Instalación Sitio 1. Realizar un respaldo de la publicación: Copiar todos los archivos presentes en el directorio de la aplicación en el algún directorio en el equipo personal..."/>
    <m/>
    <x v="0"/>
    <m/>
    <s v="https://svn.bciseguros.cl/svn/Repositorio_Principal/BCI/IIS/WEB/BotonBci/branches/V2.3"/>
    <m/>
    <m/>
    <d v="2020-10-28T20:21:07"/>
    <d v="2020-10-28T21:12:16"/>
    <m/>
    <m/>
    <m/>
    <d v="1899-12-30T00:51:00"/>
    <x v="0"/>
    <s v="0:51"/>
    <d v="1899-12-30T00:00:00"/>
    <s v="Incidente"/>
    <s v="PASADO A QA"/>
    <x v="4"/>
    <x v="4"/>
    <x v="0"/>
    <x v="0"/>
  </r>
  <r>
    <x v="4"/>
    <x v="332"/>
    <s v="PortalPago"/>
    <x v="5"/>
    <n v="5427"/>
    <x v="0"/>
    <x v="0"/>
    <s v="BCI"/>
    <x v="1"/>
    <s v="JUAN PABLO VARGAS ORTIZ"/>
    <s v="INCIDENTE Nro 619 Instrucciones de BD: (YA EJECUTADO EN QA) Ejecutar los scripts del directorio /Scripts del SVN siguiendo la numeración en el nombre de cada archivo    QA:  En la BBDD Q06   /Scripts/QA/   *  01-AlterTable-ADMMPL.EMAIL_CLIENTE-AddCol..."/>
    <m/>
    <x v="0"/>
    <m/>
    <s v="https://svn.bciseguros.cl/svn/Repositorio_Principal/BCI/IIS/WEB/PortalPago/branches/V1.12"/>
    <m/>
    <m/>
    <d v="2020-10-28T18:24:42"/>
    <d v="2020-10-28T21:00:11"/>
    <m/>
    <m/>
    <m/>
    <d v="1899-12-30T02:35:00"/>
    <x v="0"/>
    <s v="2:35"/>
    <d v="1899-12-30T00:00:00"/>
    <s v="Incidente"/>
    <s v="PASADO A QA"/>
    <x v="4"/>
    <x v="4"/>
    <x v="0"/>
    <x v="0"/>
  </r>
  <r>
    <x v="4"/>
    <x v="150"/>
    <s v="CotizadorHogarBanca"/>
    <x v="36"/>
    <n v="5422"/>
    <x v="0"/>
    <x v="0"/>
    <s v="BCI"/>
    <x v="0"/>
    <s v="SILVANA LANDAETA"/>
    <s v="INSTRUCCIONES WEB: 1) Respaldar sitio Destino. 2) Borrar Sitio Destino excepto el archivo WEB.CONFIG 3) Copiar y Pegar todo el contenido de la carpeta Origen https://svn.bciseguros.cl/svn/Repositorio_Principal/BCI/IIS/WEB/CotizadorHogarBanca/branches/V1...."/>
    <m/>
    <x v="0"/>
    <m/>
    <s v="https://svn.bciseguros.cl/svn/Repositorio_Principal/BCI/IIS/WEB/CotizadorHogarBanca/branches/V1.1"/>
    <m/>
    <m/>
    <d v="2020-10-28T16:44:40"/>
    <d v="2020-10-28T17:57:17"/>
    <m/>
    <m/>
    <m/>
    <d v="1899-12-30T01:12:00"/>
    <x v="0"/>
    <s v="1:12"/>
    <d v="1899-12-30T00:00:00"/>
    <s v="Normal"/>
    <s v="PASADO A QA"/>
    <x v="8"/>
    <x v="8"/>
    <x v="0"/>
    <x v="0"/>
  </r>
  <r>
    <x v="4"/>
    <x v="341"/>
    <s v="BotonBCI"/>
    <x v="5"/>
    <n v="5423"/>
    <x v="0"/>
    <x v="0"/>
    <s v="BCI"/>
    <x v="1"/>
    <s v="JUAN PABLO VARGAS ORTIZ"/>
    <s v="NRO INCIDENTE 622 Instrucciones de base de datos:  N/A Instrucciones de Instalación Sitio 1. Realizar un respaldo de la publicación: Copiar todos los archivos presentes en el directorio de la aplicación en el algún directorio en el equipo personal..."/>
    <m/>
    <x v="0"/>
    <m/>
    <s v="https://svn.bciseguros.cl/svn/Repositorio_Principal/BCI/IIS/WEB/BotonBci/branches/V2.3"/>
    <m/>
    <m/>
    <d v="2020-10-28T17:12:21"/>
    <d v="2020-10-28T17:39:04"/>
    <m/>
    <m/>
    <m/>
    <d v="1899-12-30T00:26:00"/>
    <x v="0"/>
    <s v="0:26"/>
    <d v="1899-12-30T00:00:00"/>
    <s v="Incidente"/>
    <s v="PASADO A QA"/>
    <x v="4"/>
    <x v="4"/>
    <x v="0"/>
    <x v="0"/>
  </r>
  <r>
    <x v="4"/>
    <x v="83"/>
    <s v="RI#202006245619403 - Cuadratura Lider"/>
    <x v="14"/>
    <n v="5420"/>
    <x v="0"/>
    <x v="6"/>
    <s v="BCI"/>
    <x v="0"/>
    <s v="MARIA ELENA SORIANO"/>
    <s v="Version #60247 /* Version: 28-10-2020 */ 1) Ejecutar los siguientes scripts:    1.1) ENS_CUADRATURA.sql    1.2) ENS_CUADRATURA_ENC.sql    1.3) ENS_CUADRATURA_FL.sql    1.4) ENS_FULL_LIDER.sql    1.5) ENS_HISTORICO_CAMBIOS_ESTADO.sql 2) Ejecutar el sig..."/>
    <m/>
    <x v="0"/>
    <m/>
    <s v="https://svn.bciseguros.cl/svn/Repositorio_Principal/BCI/ACSELX/V6.0/branches/V6.0/Acselx/Acsel_6i/BasedeDatos"/>
    <m/>
    <m/>
    <d v="2020-10-28T15:32:49"/>
    <d v="2020-10-28T17:04:15"/>
    <m/>
    <m/>
    <m/>
    <d v="1899-12-30T01:31:00"/>
    <x v="0"/>
    <s v="1:31"/>
    <d v="1899-12-30T00:00:00"/>
    <s v="Normal"/>
    <s v="PASADO A QA"/>
    <x v="7"/>
    <x v="6"/>
    <x v="0"/>
    <x v="0"/>
  </r>
  <r>
    <x v="4"/>
    <x v="342"/>
    <s v="Automatizaci&amp;oacute;n calculo de provisi&amp;oacute;n de VIDA"/>
    <x v="9"/>
    <n v="5418"/>
    <x v="1"/>
    <x v="3"/>
    <s v="BCI"/>
    <x v="0"/>
    <s v="PRISCILLA FUENTEALBA"/>
    <s v="Instrucciones: REVISION SVN Nro: 60305. Fecha: 28/10/2020. Base de Datos: 1.- Ejecutar Script PKG_INCOBRABLE.pck Rollback Base de Datos: 1.- Desarrollo Nuevo. No requiere Rollback."/>
    <m/>
    <x v="0"/>
    <m/>
    <s v="https://svn.bciseguros.cl/svn/Repositorio_Principal/BCI/ACSELX/V6.0/branches/V6.0/Acselx/Acsel_6i"/>
    <m/>
    <m/>
    <d v="2020-10-28T13:02:59"/>
    <d v="2020-10-28T16:40:02"/>
    <d v="2020-10-29T13:33:26"/>
    <m/>
    <m/>
    <d v="1899-12-30T03:37:00"/>
    <x v="0"/>
    <s v="3:37"/>
    <n v="-44133.564884259256"/>
    <s v="Normal"/>
    <s v="PASADO A QA"/>
    <x v="5"/>
    <x v="6"/>
    <x v="2"/>
    <x v="0"/>
  </r>
  <r>
    <x v="4"/>
    <x v="311"/>
    <s v="wstarifascanaldirecto"/>
    <x v="6"/>
    <n v="5421"/>
    <x v="0"/>
    <x v="0"/>
    <s v="BCI"/>
    <x v="5"/>
    <s v="FELIPE ARANCIBIA"/>
    <s v="- Respaldar carpeta de destino - Copiar desde carpeta de origen a carpeta de destino, no copiar web.config"/>
    <m/>
    <x v="0"/>
    <m/>
    <s v="https://svn.bciseguros.cl/svn/Repositorio_Principal/BCI/IIS/WS/WsTarifasCanalDirecto/branches/V1.4/"/>
    <m/>
    <m/>
    <d v="2020-10-28T15:50:50"/>
    <d v="2020-10-28T16:37:35"/>
    <m/>
    <m/>
    <m/>
    <d v="1899-12-30T00:46:00"/>
    <x v="0"/>
    <s v="0:46"/>
    <d v="1899-12-30T00:00:00"/>
    <s v="Urgencia"/>
    <s v="PASADO A QA"/>
    <x v="2"/>
    <x v="2"/>
    <x v="0"/>
    <x v="0"/>
  </r>
  <r>
    <x v="4"/>
    <x v="332"/>
    <s v="PortalPago"/>
    <x v="5"/>
    <n v="5417"/>
    <x v="0"/>
    <x v="0"/>
    <s v="BCI"/>
    <x v="1"/>
    <s v="JUAN PABLO VARGAS ORTIZ"/>
    <s v="Instrucciones de BD: (YA EJECUTADO EN QA) Ejecutar los scripts del directorio /Scripts del SVN siguiendo la numeración en el nombre de cada archivo    QA:  En la BBDD Q06   /Scripts/QA/   *  01-AlterTable-ADMMPL.EMAIL_CLIENTE-AddColumnFECHA_ELIMINACIO..."/>
    <m/>
    <x v="0"/>
    <m/>
    <s v="https://svn.bciseguros.cl/svn/Repositorio_Principal/BCI/IIS/WEB/PortalPago/branches/V1.12"/>
    <m/>
    <m/>
    <d v="2020-10-28T12:45:51"/>
    <d v="2020-10-28T15:44:03"/>
    <m/>
    <m/>
    <m/>
    <d v="1899-12-30T02:58:00"/>
    <x v="0"/>
    <s v="2:58"/>
    <d v="1899-12-30T00:00:00"/>
    <s v="Incidente"/>
    <s v="PASADO A QA"/>
    <x v="4"/>
    <x v="4"/>
    <x v="0"/>
    <x v="0"/>
  </r>
  <r>
    <x v="4"/>
    <x v="150"/>
    <s v="CotizadorHogarBanca"/>
    <x v="36"/>
    <n v="5419"/>
    <x v="0"/>
    <x v="0"/>
    <s v="BCI"/>
    <x v="0"/>
    <s v="SILVANA LANDAETA"/>
    <s v="INSTRUCCIONES WEB: 1) Respaldar sitio Destino. 2) Copiar y Pegar todo el contenido de la carpeta Origen en la Carpeta Destino ( EXCEPTO EL ARCHIVO WEB.CONFIG, debe mantenerse el de la carpeta Destino Actual) En caso de Rollback de WEB: 1) Copiar respald..."/>
    <m/>
    <x v="0"/>
    <m/>
    <s v="https://svn.bciseguros.cl/svn/Repositorio_Principal/BCI/IIS/WEB/CotizadorHogarBanca/branches/V1.1"/>
    <m/>
    <m/>
    <d v="2020-10-28T13:14:20"/>
    <d v="2020-10-28T15:12:30"/>
    <m/>
    <m/>
    <m/>
    <d v="1899-12-30T01:58:00"/>
    <x v="0"/>
    <s v="1:58"/>
    <d v="1899-12-30T00:00:00"/>
    <s v="Normal"/>
    <s v="PASADO A QA"/>
    <x v="8"/>
    <x v="8"/>
    <x v="0"/>
    <x v="0"/>
  </r>
  <r>
    <x v="4"/>
    <x v="343"/>
    <s v="dswvehiculo"/>
    <x v="42"/>
    <n v="5412"/>
    <x v="1"/>
    <x v="2"/>
    <s v="BCI"/>
    <x v="3"/>
    <s v="MARIA JOSE MUNOZ"/>
    <s v="BASE DE DATOS: 1. Para Base de datos Q02 -Usuario ADMDSW2. Ejecutar script de SP: https://svn.bciseguros.cl/svn/Repositorio_Principal/BCI/IIS/WEB/DswVehiculo/branches/V1.30/Scripts/P02/PROC_DSW_GET_TALLERES_F4.sql Para Rollback ejecutar: https://svn..."/>
    <m/>
    <x v="0"/>
    <m/>
    <s v="https://svn.bciseguros.cl/svn/Repositorio_Principal/BCI/IIS/WEB/DswVehiculo/branches/V1.30/"/>
    <m/>
    <m/>
    <d v="2020-10-27T18:14:12"/>
    <d v="2020-10-28T13:07:41"/>
    <d v="2020-10-30T13:24:09"/>
    <m/>
    <m/>
    <d v="1899-12-30T18:53:00"/>
    <x v="1"/>
    <s v="18:53"/>
    <n v="-44134.558437500003"/>
    <s v="Normal"/>
    <s v="PASADO A QA"/>
    <x v="0"/>
    <x v="0"/>
    <x v="0"/>
    <x v="0"/>
  </r>
  <r>
    <x v="4"/>
    <x v="344"/>
    <s v="www.bciseguros.cl"/>
    <x v="30"/>
    <n v="5416"/>
    <x v="1"/>
    <x v="6"/>
    <s v="BCI"/>
    <x v="5"/>
    <s v="FELIPE ARANCIBIA"/>
    <s v="1. Respaldar sitio actual. 2. Copiar de origen a destino Origen: https://svn.bciseguros.cl/svn/Repositorio_Principal/BCI/IIS/WEB/WebBCISeguros/branches/V3.1/Fuentes/wp-content/themes/bciseguroscorp-theme Destino: Carpeta /wp-content/themes/bciseguroscorp..."/>
    <m/>
    <x v="0"/>
    <m/>
    <s v="https://svn.bciseguros.cl/svn/Repositorio_Principal/BCI/IIS/WEB/WebBCISeguros/branches/V3.1/Fuentes"/>
    <m/>
    <m/>
    <d v="2020-10-28T10:43:37"/>
    <d v="2020-10-28T12:56:37"/>
    <d v="2020-10-28T13:19:04"/>
    <m/>
    <m/>
    <d v="1899-12-30T02:13:00"/>
    <x v="0"/>
    <s v="2:13"/>
    <n v="-44132.554907407408"/>
    <s v="Urgencia"/>
    <s v="PASADO A QA"/>
    <x v="8"/>
    <x v="8"/>
    <x v="0"/>
    <x v="0"/>
  </r>
  <r>
    <x v="4"/>
    <x v="345"/>
    <s v="ENDOSO WEB INTEGRACI&amp;Oacute;N CON OFICINA VIRTUAL"/>
    <x v="12"/>
    <n v="5408"/>
    <x v="1"/>
    <x v="1"/>
    <s v="BCI"/>
    <x v="5"/>
    <s v="CARLA IQUIRA"/>
    <s v="Pasar objeto de un ambiente a otro, si existe sobreescribir."/>
    <m/>
    <x v="0"/>
    <m/>
    <m/>
    <m/>
    <m/>
    <d v="2020-10-27T12:23:54"/>
    <d v="2020-10-28T12:20:15"/>
    <d v="2020-11-13T11:47:46"/>
    <m/>
    <m/>
    <d v="1899-12-30T23:56:00"/>
    <x v="1"/>
    <s v="23:56"/>
    <n v="-44148.49150462963"/>
    <s v="Urgencia"/>
    <s v="PASADO A QA"/>
    <x v="3"/>
    <x v="0"/>
    <x v="0"/>
    <x v="0"/>
  </r>
  <r>
    <x v="0"/>
    <x v="0"/>
    <s v="wsIntegracionSins"/>
    <x v="0"/>
    <n v="6240"/>
    <x v="2"/>
    <x v="0"/>
    <s v="BCI"/>
    <x v="0"/>
    <s v="DANIELA ASTORGA"/>
    <s v="Copiar carpeta bin de origen a destino Agregar las siguientes key a web.config &amp;lt;add key=&amp;quot;keyValora&amp;quot; value=&amp;quot;0df9c182e3283399061fc70471aff7b5045980f0&amp;quot; /&amp;gt; &amp;lt;add key=&amp;quot;WsValora&amp;quot; value=&amp;quot;https://wsintegracionvalora.qa...."/>
    <m/>
    <x v="11"/>
    <s v="NO"/>
    <s v="https://svn.bciseguros.cl/svn/Repositorio_Principal/BCI/IIS/WS/wsIntegracionSins/branches/V3.10/Fuentes"/>
    <m/>
    <m/>
    <d v="2021-02-11T16:56:20"/>
    <d v="2021-02-12T09:38:15"/>
    <m/>
    <m/>
    <m/>
    <d v="1899-12-30T16:41:00"/>
    <x v="3"/>
    <s v="16:41"/>
    <d v="1899-12-30T00:00:00"/>
    <s v="Normal"/>
    <s v="RECHAZADO"/>
    <x v="0"/>
    <x v="0"/>
    <x v="0"/>
    <x v="0"/>
  </r>
  <r>
    <x v="4"/>
    <x v="221"/>
    <s v="Cargar CP productos Coni Comi en generador PDF Ensemble"/>
    <x v="33"/>
    <n v="5410"/>
    <x v="1"/>
    <x v="3"/>
    <s v="BCI"/>
    <x v="0"/>
    <s v="MARIA ELENA SORIANO"/>
    <s v="SVN 60294 Esquema . acselx respaldar Pr_Genera_Pdf_Ensemble.pck compilar Pr_Genera_Pdf_Ensemble.pck en caso de rollback restaurar Pr_Genera_Pdf_Ensemble.pck respaldo"/>
    <m/>
    <x v="0"/>
    <m/>
    <s v="https://svn.bciseguros.cl/svn/Repositorio_Principal/BCI/ACSELX/V6.0/branches/V6.0/Acselx/Acsel_6i"/>
    <m/>
    <m/>
    <d v="2020-10-27T17:16:03"/>
    <d v="2020-10-28T11:18:15"/>
    <d v="2020-10-30T15:34:59"/>
    <m/>
    <m/>
    <d v="1899-12-30T18:02:00"/>
    <x v="1"/>
    <s v="18:2"/>
    <n v="-44134.649293981478"/>
    <s v="Normal"/>
    <s v="PASADO A QA"/>
    <x v="5"/>
    <x v="6"/>
    <x v="2"/>
    <x v="0"/>
  </r>
  <r>
    <x v="4"/>
    <x v="262"/>
    <s v="Recaudacion Masiva"/>
    <x v="4"/>
    <n v="5415"/>
    <x v="0"/>
    <x v="1"/>
    <s v="BCI"/>
    <x v="0"/>
    <s v="MAURO SALAZAR C"/>
    <s v="N/A"/>
    <m/>
    <x v="0"/>
    <m/>
    <m/>
    <m/>
    <m/>
    <d v="2020-10-27T19:36:06"/>
    <d v="2020-10-28T08:38:42"/>
    <m/>
    <m/>
    <m/>
    <d v="1899-12-30T13:02:00"/>
    <x v="1"/>
    <s v="13:2"/>
    <d v="1899-12-30T00:00:00"/>
    <s v="Normal"/>
    <s v="PASADO A QA"/>
    <x v="3"/>
    <x v="3"/>
    <x v="0"/>
    <x v="0"/>
  </r>
  <r>
    <x v="4"/>
    <x v="346"/>
    <s v="Siniestros LISA (IM)"/>
    <x v="13"/>
    <n v="5411"/>
    <x v="1"/>
    <x v="1"/>
    <s v="BCI"/>
    <x v="0"/>
    <s v="MARIA JOSE MUNOZ"/>
    <s v="."/>
    <m/>
    <x v="0"/>
    <m/>
    <m/>
    <m/>
    <m/>
    <d v="2020-10-27T18:02:38"/>
    <d v="2020-10-28T08:32:48"/>
    <d v="2020-11-02T16:04:59"/>
    <m/>
    <m/>
    <d v="1899-12-30T14:30:00"/>
    <x v="1"/>
    <s v="14:30"/>
    <n v="-44137.670127314814"/>
    <s v="Normal"/>
    <s v="PASADO A QA"/>
    <x v="3"/>
    <x v="3"/>
    <x v="0"/>
    <x v="0"/>
  </r>
  <r>
    <x v="0"/>
    <x v="0"/>
    <s v="GestionInspecciones"/>
    <x v="0"/>
    <n v="6237"/>
    <x v="2"/>
    <x v="0"/>
    <s v="BCI"/>
    <x v="0"/>
    <s v="DANIELA ASTORGA"/>
    <s v="Copiar carpetas bin, Gestion, Servicios y Administracion de origen a destino En web.config agregar las siguientes keys &amp;lt;add key=&amp;quot;urlWsValora&amp;quot; value=&amp;quot;https://wsintegracionvalora.qa.bciseguros.cl/api/valora/&amp;quot;/&amp;gt; &amp;lt;add key=&amp;quot;k..."/>
    <s v="Ejecutar en P04 esquema ADMINS2 los siguientes scripts -insertsvalora.sql -scriptsvalora.sql"/>
    <x v="11"/>
    <s v="NO"/>
    <s v="https://svn.bciseguros.cl/svn/Repositorio_Principal/BCI/IIS/WEB/Gestioninspecciones/branches/V3.3/Fuentes"/>
    <m/>
    <m/>
    <d v="2021-02-11T16:48:52"/>
    <d v="2021-02-12T09:05:05"/>
    <m/>
    <m/>
    <m/>
    <d v="1899-12-30T16:16:00"/>
    <x v="4"/>
    <s v="16:16"/>
    <m/>
    <s v="Normal"/>
    <s v="RECHAZADO"/>
    <x v="0"/>
    <x v="0"/>
    <x v="0"/>
    <x v="1"/>
  </r>
  <r>
    <x v="4"/>
    <x v="308"/>
    <s v="Incorporar codigos 801 HES Afecto y 801 HES Exento en generac&amp;amp;oacute;on de Facturas"/>
    <x v="33"/>
    <n v="5406"/>
    <x v="1"/>
    <x v="3"/>
    <s v="BCI"/>
    <x v="0"/>
    <s v="MARCELO ABARCA"/>
    <s v="SVN 60246 Esquema: acselx Respaldar programa Fuente genorden.fmb, dbnet01.fmb copiar al destino Programas : genorden.fmb genorden.fmx dbnet01.fmb dbnet01.fmx ejecutar script DropColumn_Acs_Orden_Pol.sql (si no existen nuevas columnas en tabla acs_orden..."/>
    <m/>
    <x v="0"/>
    <m/>
    <s v="https://svn.bciseguros.cl/svn/Repositorio_Principal/BCI/ACSELX/V6.0/branches/V6.0/Acselx/Acsel_6i/BasedeDatos"/>
    <m/>
    <m/>
    <d v="2020-10-27T11:49:05"/>
    <d v="2020-10-27T17:35:17"/>
    <d v="2020-10-29T11:53:49"/>
    <m/>
    <m/>
    <d v="1899-12-30T05:46:00"/>
    <x v="1"/>
    <s v="5:46"/>
    <n v="-44133.495706018519"/>
    <s v="Normal"/>
    <s v="PASADO A QA"/>
    <x v="5"/>
    <x v="6"/>
    <x v="2"/>
    <x v="0"/>
  </r>
  <r>
    <x v="4"/>
    <x v="258"/>
    <s v="Worksite"/>
    <x v="2"/>
    <n v="5409"/>
    <x v="0"/>
    <x v="0"/>
    <s v="ZENIT"/>
    <x v="0"/>
    <s v="BARBARA CABEZAS"/>
    <s v="Seguir los siguientes pasos: 1)Respaldar Origen 2)Copiar de origen a destino Exceptuando webconfig 3)Reciclar pool 4)En caso de problemas con el paso contactarse con Rodrigo Vistoso"/>
    <m/>
    <x v="0"/>
    <m/>
    <s v="https://svn.bciseguros.cl/svn/Repositorio_Principal/ZENIT/IIS/WEB/worksite/branches/V3.2"/>
    <m/>
    <m/>
    <d v="2020-10-27T12:31:52"/>
    <d v="2020-10-27T12:43:57"/>
    <m/>
    <m/>
    <m/>
    <d v="1899-12-30T00:12:00"/>
    <x v="1"/>
    <s v="0:12"/>
    <d v="1899-12-30T00:00:00"/>
    <s v="Normal"/>
    <s v="PASADO A QA"/>
    <x v="2"/>
    <x v="2"/>
    <x v="1"/>
    <x v="0"/>
  </r>
  <r>
    <x v="4"/>
    <x v="328"/>
    <s v="WEB Liquidaci&amp;oacute;n Oficial"/>
    <x v="25"/>
    <n v="5400"/>
    <x v="1"/>
    <x v="7"/>
    <s v="BCI"/>
    <x v="5"/>
    <s v="CRISTIAN THEZA"/>
    <s v="Paso ya ejecutado y certificado en ambiente java, se debe ejecutar solo script BD (registro solo por protocolo) Generado para repaso de documento 5333, falla reportada originada por datos as400 BD: Ejecutar script en ambiente QA Q04/ADMLIMO https://svn..."/>
    <m/>
    <x v="0"/>
    <m/>
    <s v="https://svn.bciseguros.cl/svn/Repositorio_Principal/BCI/JAVA/WEB/SWLR/branches/V1.9.7"/>
    <m/>
    <m/>
    <d v="2020-10-26T16:33:59"/>
    <d v="2020-10-27T12:03:15"/>
    <d v="2020-10-27T12:15:35"/>
    <m/>
    <m/>
    <d v="1899-12-30T19:29:00"/>
    <x v="2"/>
    <s v="19:29"/>
    <n v="-44131.510821759257"/>
    <s v="Urgencia"/>
    <s v="PASADO A QA"/>
    <x v="0"/>
    <x v="0"/>
    <x v="0"/>
    <x v="0"/>
  </r>
  <r>
    <x v="4"/>
    <x v="150"/>
    <s v="CotizadorHogarBanca"/>
    <x v="36"/>
    <n v="5399"/>
    <x v="0"/>
    <x v="0"/>
    <s v="BCI"/>
    <x v="0"/>
    <s v="SILVANA LANDAETA"/>
    <s v="INSTRUCCIONES BBDD: En base de datos TEST11G esquema ADMGESHOGAR y ADMHOGAR, ejecutar el siguiente archivo de carpeta Script de SVN https://svn.bciseguros.cl/svn/Repositorio_Principal/BCI/IIS/WEB/CotizadorHogarBanca/branches/V1.1/Scripts: 1) Script 26-1..."/>
    <m/>
    <x v="0"/>
    <m/>
    <s v="https://svn.bciseguros.cl/svn/Repositorio_Principal/BCI/IIS/WEB/CotizadorHogarBanca/branches/V1.1"/>
    <m/>
    <m/>
    <d v="2020-10-26T16:06:36"/>
    <d v="2020-10-27T11:28:32"/>
    <m/>
    <m/>
    <m/>
    <d v="1899-12-30T19:21:00"/>
    <x v="2"/>
    <s v="19:21"/>
    <d v="1899-12-30T00:00:00"/>
    <s v="Normal"/>
    <s v="PASADO A QA"/>
    <x v="8"/>
    <x v="8"/>
    <x v="0"/>
    <x v="0"/>
  </r>
  <r>
    <x v="4"/>
    <x v="284"/>
    <s v="Proceso de Carga Solventa"/>
    <x v="33"/>
    <n v="5401"/>
    <x v="1"/>
    <x v="3"/>
    <s v="BCI"/>
    <x v="0"/>
    <s v="MARIA ELENA SORIANO"/>
    <s v="SVN: 60199 Esquema : ACSELX Respaldar Programa Fuente CARHIPOT.fmb Copiar los componentes  CARHIPOT.fmb y  CARHIPOT.fmx al destino SVN 60199 SVN 60199 Ejecutar Script SQ_idregistro_Drop.sql  ( ejecutar solo si existe sequencia acsel.SQ_Idregistro ) Ej..."/>
    <m/>
    <x v="0"/>
    <m/>
    <s v="https://svn.bciseguros.cl/svn/Repositorio_Principal/BCI/ACSELX/V6.0/branches/V6.0/Acselx/Acsel_6i"/>
    <m/>
    <m/>
    <d v="2020-10-26T16:51:14"/>
    <d v="2020-10-27T11:06:05"/>
    <d v="2020-10-30T15:37:02"/>
    <m/>
    <m/>
    <d v="1899-12-30T18:14:00"/>
    <x v="2"/>
    <s v="18:14"/>
    <n v="-44134.650717592594"/>
    <s v="Normal"/>
    <s v="PASADO A QA"/>
    <x v="5"/>
    <x v="6"/>
    <x v="2"/>
    <x v="0"/>
  </r>
  <r>
    <x v="4"/>
    <x v="332"/>
    <s v="PortalPago"/>
    <x v="5"/>
    <n v="5404"/>
    <x v="0"/>
    <x v="0"/>
    <s v="BCI"/>
    <x v="1"/>
    <s v="JUAN PABLO VARGAS ORTIZ"/>
    <s v="Instrucciones de BD: Ejecutar los scripts del directorio /Scripts del SVN siguiendo la numeración en el nombre de cada archivo    QA:  En la BBDD Q06   /Scripts/QA/   *  01-AlterTable-ADMMPL.EMAIL_CLIENTE-AddColumnFECHA_ELIMINACION.sql   *  02-UpdateP..."/>
    <m/>
    <x v="0"/>
    <m/>
    <s v="https://svn.bciseguros.cl/svn/Repositorio_Principal/BCI/IIS/WEB/PortalPago/branches/V1.12"/>
    <m/>
    <m/>
    <d v="2020-10-26T18:22:10"/>
    <d v="2020-10-27T10:17:13"/>
    <m/>
    <m/>
    <m/>
    <d v="1899-12-30T15:55:00"/>
    <x v="2"/>
    <s v="15:55"/>
    <d v="1899-12-30T00:00:00"/>
    <s v="Incidente"/>
    <s v="PASADO A QA"/>
    <x v="4"/>
    <x v="4"/>
    <x v="0"/>
    <x v="0"/>
  </r>
  <r>
    <x v="4"/>
    <x v="258"/>
    <s v="Worksite"/>
    <x v="2"/>
    <n v="5405"/>
    <x v="0"/>
    <x v="0"/>
    <s v="ZENIT"/>
    <x v="0"/>
    <s v="BARBARA CABEZAS"/>
    <s v="Seguir los siguientes pasos: 1)Respaldar Origen 2)Copiar de origen a destino Exceptuando webconfig 3)Reciclar pool 4)En caso de problemas con el paso contactarse con Rodrigo Vistoso"/>
    <m/>
    <x v="0"/>
    <m/>
    <s v="https://svn.bciseguros.cl/svn/Repositorio_Principal/ZENIT/IIS/WEB/worksite/branches/V3.2"/>
    <m/>
    <m/>
    <d v="2020-10-26T19:09:34"/>
    <d v="2020-10-27T10:02:31"/>
    <m/>
    <m/>
    <m/>
    <d v="1899-12-30T14:52:00"/>
    <x v="2"/>
    <s v="14:52"/>
    <d v="1899-12-30T00:00:00"/>
    <s v="Normal"/>
    <s v="PASADO A QA"/>
    <x v="2"/>
    <x v="2"/>
    <x v="1"/>
    <x v="0"/>
  </r>
  <r>
    <x v="4"/>
    <x v="347"/>
    <s v="Proceso de Facturaci&amp;oacute;n manuales, Anticipada y Facturaci&amp;oacute;n automatica."/>
    <x v="7"/>
    <n v="5403"/>
    <x v="1"/>
    <x v="1"/>
    <s v="BCI"/>
    <x v="0"/>
    <s v="CAROLINA PARRA"/>
    <s v="Pasar en consecuencia."/>
    <m/>
    <x v="0"/>
    <m/>
    <m/>
    <m/>
    <m/>
    <d v="2020-10-26T17:40:28"/>
    <d v="2020-10-27T09:14:44"/>
    <d v="2020-11-09T12:59:14"/>
    <m/>
    <m/>
    <d v="1899-12-30T15:34:00"/>
    <x v="2"/>
    <s v="15:34"/>
    <n v="-44144.541134259256"/>
    <s v="Normal"/>
    <s v="PASADO A QA"/>
    <x v="3"/>
    <x v="3"/>
    <x v="0"/>
    <x v="0"/>
  </r>
  <r>
    <x v="4"/>
    <x v="338"/>
    <s v="Auditor&amp;iacute;a Recaudaci&amp;oacute;n Tradicional Retail Automotriz BSV"/>
    <x v="21"/>
    <n v="5402"/>
    <x v="0"/>
    <x v="3"/>
    <s v="BCI"/>
    <x v="3"/>
    <s v="JOSE HIGOR MENDOZA COLMENAREZ"/>
    <s v="VERSION # 60201 1.- RESPALDAR FUENTES Y OBJETOS      1.1. Mandato.fmb      1.2. Mandato.fmx      1.3. prt014.fmb      1.4. prt014.fmx 2.- Actualizar carpetas correspondientes según versión indicada      2.1. Mandato.fmb      2.2. Mandato.fmx      2...."/>
    <m/>
    <x v="0"/>
    <m/>
    <s v="https://svn.bciseguros.cl/svn/Repositorio_Principal/BCI/ACSELX/V6.0/branches/V6.0/Acselx/Acsel_6i/Bin"/>
    <m/>
    <m/>
    <d v="2020-10-26T17:33:18"/>
    <d v="2020-10-27T09:02:27"/>
    <m/>
    <m/>
    <m/>
    <d v="1899-12-30T15:29:00"/>
    <x v="2"/>
    <s v="15:29"/>
    <d v="1899-12-30T00:00:00"/>
    <s v="Normal"/>
    <s v="PASADO A QA"/>
    <x v="5"/>
    <x v="6"/>
    <x v="2"/>
    <x v="0"/>
  </r>
  <r>
    <x v="4"/>
    <x v="348"/>
    <s v="wslisasoap"/>
    <x v="27"/>
    <n v="5398"/>
    <x v="0"/>
    <x v="0"/>
    <s v="BCI"/>
    <x v="0"/>
    <s v="MARIA JOSE MUNOZ"/>
    <s v="1.- respaldar el release actual 2.- copiar todo el release del origen hacia el destino (EXCEPTO EL WEB.CONFIG) 3.- agrega la siguien key en el web.config &amp;lt;add key=&amp;quot;SNWAFE19&amp;quot; value=&amp;quot;SNWAFE19&amp;quot; /&amp;gt; &amp;lt;add key=&amp;quot;SNWAFE20&amp;quot; v..."/>
    <m/>
    <x v="0"/>
    <m/>
    <s v="https://svn.bciseguros.cl/svn/Repositorio_Principal/BCI/IIS/WS/WsLisaSoap/branches/V1.6.6"/>
    <m/>
    <m/>
    <d v="2020-10-26T16:06:16"/>
    <d v="2020-10-27T08:49:48"/>
    <m/>
    <m/>
    <m/>
    <d v="1899-12-30T16:43:00"/>
    <x v="2"/>
    <s v="16:43"/>
    <d v="1899-12-30T00:00:00"/>
    <s v="Normal"/>
    <s v="PASADO A QA"/>
    <x v="0"/>
    <x v="0"/>
    <x v="0"/>
    <x v="0"/>
  </r>
  <r>
    <x v="4"/>
    <x v="342"/>
    <s v="Automatizaci&amp;oacute;n calculo de provisi&amp;oacute;n de VIDA"/>
    <x v="9"/>
    <n v="5395"/>
    <x v="0"/>
    <x v="3"/>
    <s v="BCI"/>
    <x v="0"/>
    <s v="PRISCILLA FUENTEALBA"/>
    <s v="Instrucciones: REVISION SVN Nro: 60187. Fecha: 26/10/2020. Base de Datos: 1.- Ejecutar Script PKG_INCOBRABLE.pck Rollback Base de Datos: 1.- Desarrollo Nuevo. No requiere Rollback."/>
    <m/>
    <x v="0"/>
    <m/>
    <s v="https://svn.bciseguros.cl/svn/Repositorio_Principal/BCI/ACSELX/V6.0/branches/V6.0/Acselx/Acsel_6i"/>
    <m/>
    <m/>
    <d v="2020-10-26T11:46:51"/>
    <d v="2020-10-26T18:15:24"/>
    <m/>
    <m/>
    <m/>
    <d v="1899-12-30T06:28:00"/>
    <x v="2"/>
    <s v="6:28"/>
    <d v="1899-12-30T00:00:00"/>
    <s v="Normal"/>
    <s v="PASADO A QA"/>
    <x v="5"/>
    <x v="6"/>
    <x v="2"/>
    <x v="0"/>
  </r>
  <r>
    <x v="4"/>
    <x v="349"/>
    <s v="cotizadorsegurovida.bciseguros.cl"/>
    <x v="20"/>
    <n v="5388"/>
    <x v="0"/>
    <x v="0"/>
    <s v="BCI"/>
    <x v="0"/>
    <s v="FELIPE ARANCIBIA"/>
    <s v="Paso1: Respaldar partición de destino. Paso2: Copiar partición de origen a destino. Paso3: Ejecutar en BD test11g bajo esquema ADMACPE los siguientes script a) https://svn.bciseguros.cl/svn/Repositorio_Principal/BCI/IIS/WEB/cotizadorSeguroVida/branches..."/>
    <m/>
    <x v="0"/>
    <m/>
    <s v="https://svn.bciseguros.cl/svn/Repositorio_Principal/BCI/IIS/WEB/cotizadorSeguroVida/branches/V2.5/Fuentes"/>
    <m/>
    <m/>
    <d v="2020-10-22T13:41:58"/>
    <d v="2020-10-26T18:12:41"/>
    <m/>
    <m/>
    <m/>
    <d v="1900-01-03T04:30:00"/>
    <x v="3"/>
    <s v="100:30"/>
    <d v="1899-12-30T00:00:00"/>
    <s v="Normal"/>
    <s v="PASADO A QA"/>
    <x v="2"/>
    <x v="2"/>
    <x v="0"/>
    <x v="0"/>
  </r>
  <r>
    <x v="4"/>
    <x v="270"/>
    <s v="Reprogramacion de cuotas"/>
    <x v="13"/>
    <n v="5397"/>
    <x v="0"/>
    <x v="1"/>
    <s v="BCI"/>
    <x v="0"/>
    <s v="PRISCILLA FUENTEALBA"/>
    <s v="."/>
    <m/>
    <x v="0"/>
    <m/>
    <m/>
    <m/>
    <m/>
    <d v="2020-10-26T16:03:40"/>
    <d v="2020-10-26T16:35:04"/>
    <m/>
    <m/>
    <m/>
    <d v="1899-12-30T00:31:00"/>
    <x v="2"/>
    <s v="0:31"/>
    <d v="1899-12-30T00:00:00"/>
    <s v="Normal"/>
    <s v="PASADO A QA"/>
    <x v="3"/>
    <x v="3"/>
    <x v="0"/>
    <x v="0"/>
  </r>
  <r>
    <x v="4"/>
    <x v="350"/>
    <s v="Reprogramacion de cuotas"/>
    <x v="13"/>
    <n v="5396"/>
    <x v="0"/>
    <x v="1"/>
    <s v="BCI"/>
    <x v="0"/>
    <s v="FABIAN BECERRA"/>
    <s v="."/>
    <m/>
    <x v="0"/>
    <m/>
    <m/>
    <m/>
    <m/>
    <d v="2020-10-26T16:00:06"/>
    <d v="2020-10-26T16:29:04"/>
    <m/>
    <m/>
    <m/>
    <d v="1899-12-30T00:28:00"/>
    <x v="2"/>
    <s v="0:28"/>
    <d v="1899-12-30T00:00:00"/>
    <s v="Normal"/>
    <s v="PASADO A QA"/>
    <x v="3"/>
    <x v="3"/>
    <x v="0"/>
    <x v="0"/>
  </r>
  <r>
    <x v="4"/>
    <x v="325"/>
    <s v="wsIntegracionSins"/>
    <x v="0"/>
    <n v="5372"/>
    <x v="0"/>
    <x v="0"/>
    <s v="BCI"/>
    <x v="0"/>
    <s v="DANIELA ASTORGA"/>
    <s v="Respaldar version en destino Copiar carpeta bin de origen a destino En caso de error volver a version respaldada"/>
    <m/>
    <x v="0"/>
    <m/>
    <s v="https://svn.bciseguros.cl/svn/Repositorio_Principal/BCI/IIS/WS/wsIntegracionSins/branches/V3.7/"/>
    <m/>
    <m/>
    <d v="2020-10-21T19:02:55"/>
    <d v="2020-10-26T12:51:31"/>
    <m/>
    <m/>
    <m/>
    <d v="1900-01-03T17:48:00"/>
    <x v="0"/>
    <s v="113:48"/>
    <d v="1899-12-30T00:00:00"/>
    <s v="Normal"/>
    <s v="PASADO A QA"/>
    <x v="0"/>
    <x v="0"/>
    <x v="0"/>
    <x v="0"/>
  </r>
  <r>
    <x v="4"/>
    <x v="351"/>
    <s v="Renovaci&amp;oacute;n Hogar Falabella"/>
    <x v="3"/>
    <n v="5394"/>
    <x v="1"/>
    <x v="1"/>
    <s v="BCI"/>
    <x v="3"/>
    <s v="ELIZABETH QUINTANA"/>
    <s v="Pasar los objetos indicados desde biblioteca UGDSMMJ0 en ELKAN hacia biblioteca LEUGSIO en AS/400 QA Concorde (BCI Generales)"/>
    <m/>
    <x v="0"/>
    <m/>
    <m/>
    <m/>
    <m/>
    <d v="2020-10-26T11:24:43"/>
    <d v="2020-10-26T11:30:37"/>
    <d v="2021-01-13T16:30:36"/>
    <m/>
    <m/>
    <d v="1899-12-30T00:05:00"/>
    <x v="2"/>
    <s v="0:5"/>
    <n v="-44209.687916666669"/>
    <s v="Normal"/>
    <s v="PASADO A QA"/>
    <x v="3"/>
    <x v="3"/>
    <x v="0"/>
    <x v="0"/>
  </r>
  <r>
    <x v="4"/>
    <x v="352"/>
    <s v="Generador interfaz"/>
    <x v="4"/>
    <n v="5393"/>
    <x v="1"/>
    <x v="1"/>
    <s v="BCI"/>
    <x v="0"/>
    <s v="JUAN PABLO VARGAS ORTIZ"/>
    <s v="N/A"/>
    <m/>
    <x v="0"/>
    <m/>
    <m/>
    <m/>
    <m/>
    <d v="2020-10-23T17:28:17"/>
    <d v="2020-10-26T08:52:14"/>
    <d v="2020-10-29T10:25:24"/>
    <m/>
    <m/>
    <d v="1900-01-01T15:23:00"/>
    <x v="4"/>
    <s v="63:23"/>
    <n v="-44133.434305555558"/>
    <s v="Normal"/>
    <s v="PASADO A QA"/>
    <x v="3"/>
    <x v="3"/>
    <x v="0"/>
    <x v="0"/>
  </r>
  <r>
    <x v="4"/>
    <x v="353"/>
    <s v="RenovacionLineasPersonales"/>
    <x v="13"/>
    <n v="5392"/>
    <x v="1"/>
    <x v="1"/>
    <s v="BCI"/>
    <x v="0"/>
    <s v="ELIZABETH QUINTANA"/>
    <s v="."/>
    <m/>
    <x v="0"/>
    <m/>
    <m/>
    <m/>
    <m/>
    <d v="2020-10-23T15:02:58"/>
    <d v="2020-10-26T08:48:05"/>
    <d v="2020-10-26T11:17:30"/>
    <m/>
    <m/>
    <d v="1900-01-01T17:45:00"/>
    <x v="4"/>
    <s v="65:45"/>
    <n v="-44130.470486111109"/>
    <s v="Normal"/>
    <s v="PASADO A QA"/>
    <x v="3"/>
    <x v="3"/>
    <x v="0"/>
    <x v="0"/>
  </r>
  <r>
    <x v="4"/>
    <x v="325"/>
    <s v="GestionInspecciones"/>
    <x v="0"/>
    <n v="5389"/>
    <x v="0"/>
    <x v="0"/>
    <s v="BCI"/>
    <x v="0"/>
    <s v="DANIELA ASTORGA"/>
    <s v="Respaldar version en destino Copiar de origen a destino las siguientes carpetas -bin -Gestion En caso de error volver a version respaldada"/>
    <m/>
    <x v="0"/>
    <m/>
    <s v="https://svn.bciseguros.cl/svn/Repositorio_Principal/BCI/IIS/WEB/Gestioninspecciones/branches/V3.1.2"/>
    <m/>
    <m/>
    <d v="2020-10-22T17:02:56"/>
    <d v="2020-10-23T13:22:23"/>
    <m/>
    <m/>
    <m/>
    <d v="1899-12-30T20:19:00"/>
    <x v="3"/>
    <s v="20:19"/>
    <d v="1899-12-30T00:00:00"/>
    <s v="Normal"/>
    <s v="PASADO A QA"/>
    <x v="0"/>
    <x v="0"/>
    <x v="0"/>
    <x v="0"/>
  </r>
  <r>
    <x v="4"/>
    <x v="308"/>
    <s v="Incorporar codigos 801 HES Afecto y 801 HES Exento en generac&amp;oacute;on de Facturas"/>
    <x v="33"/>
    <n v="5382"/>
    <x v="0"/>
    <x v="3"/>
    <s v="BCI"/>
    <x v="0"/>
    <s v="MARCELO ABARCA"/>
    <s v="SVN 60118 Esquema: acselx Respaldar programa Fuente genorden.fmb, dbnet01.fmb copiar al destino Programas : genorden.fmb genorden.fmx dbnet01.fmb dbnet01.fmx ejecutar script DropColumn_Acs_Orden_Pol.sql (si no existen nuevas columnas en tabla acs_orden..."/>
    <m/>
    <x v="0"/>
    <m/>
    <s v="https://svn.bciseguros.cl/svn/Repositorio_Principal/BCI/ACSELX/V6.0/branches/V6.0/Acselx/Acsel_6i/BasedeDatos"/>
    <m/>
    <m/>
    <d v="2020-10-22T12:53:20"/>
    <d v="2020-10-23T12:17:43"/>
    <m/>
    <m/>
    <m/>
    <d v="1899-12-30T23:24:00"/>
    <x v="3"/>
    <s v="23:24"/>
    <d v="1899-12-30T00:00:00"/>
    <s v="Normal"/>
    <s v="PASADO A QA"/>
    <x v="5"/>
    <x v="6"/>
    <x v="2"/>
    <x v="0"/>
  </r>
  <r>
    <x v="4"/>
    <x v="280"/>
    <s v="asistenciatravelace"/>
    <x v="6"/>
    <n v="5381"/>
    <x v="0"/>
    <x v="0"/>
    <s v="BCI"/>
    <x v="0"/>
    <s v="FELIPE ARANCIBIA"/>
    <s v="Ejecutar scripts en base Q04 esquema ADMAPYA https://svn.bciseguros.cl/svn/Repositorio_Principal/BCI/IIS/WEB/AsistenciaTravelACE/branches/V1.3/Scripts/Script a Ejecutar se deben ejecutar los siguientes 1 Tablas.SQL 3 DML.SQL 3.DML_QA.sql DML_UPDATE_TARI..."/>
    <m/>
    <x v="0"/>
    <m/>
    <s v="https://svn.bciseguros.cl/svn/Repositorio_Principal/BCI/IIS/WEB/AsistenciaTravelACE/branches/V1.3"/>
    <m/>
    <m/>
    <d v="2020-10-22T12:49:13"/>
    <d v="2020-10-23T12:07:25"/>
    <m/>
    <m/>
    <m/>
    <d v="1899-12-30T23:18:00"/>
    <x v="3"/>
    <s v="23:18"/>
    <d v="1899-12-30T00:00:00"/>
    <s v="Normal"/>
    <s v="PASADO A QA"/>
    <x v="2"/>
    <x v="2"/>
    <x v="0"/>
    <x v="0"/>
  </r>
  <r>
    <x v="4"/>
    <x v="304"/>
    <s v="Cargar CP productos COMI en generador PDF Ensemble"/>
    <x v="33"/>
    <n v="5377"/>
    <x v="1"/>
    <x v="3"/>
    <s v="BCI"/>
    <x v="0"/>
    <s v="MARIA ELENA SORIANO"/>
    <s v="SVN 60113 Esquema . acselx respaldar Pr_Genera_Pdf_Ensemble.pck compilar Pr_Genera_Pdf_Ensemble.pck en caso de rollback restaurar Pr_Genera_Pdf_Ensemble.pck respaldo"/>
    <m/>
    <x v="0"/>
    <m/>
    <s v="https://svn.bciseguros.cl/svn/Repositorio_Principal/BCI/ACSELX/V6.0/branches/V6.0/Acselx/Acsel_6i"/>
    <m/>
    <m/>
    <d v="2020-10-22T11:59:24"/>
    <d v="2020-10-23T11:32:54"/>
    <d v="2020-10-29T11:52:31"/>
    <m/>
    <m/>
    <d v="1899-12-30T23:33:00"/>
    <x v="3"/>
    <s v="23:33"/>
    <n v="-44133.494803240741"/>
    <s v="Normal"/>
    <s v="PASADO A QA"/>
    <x v="5"/>
    <x v="6"/>
    <x v="2"/>
    <x v="0"/>
  </r>
  <r>
    <x v="4"/>
    <x v="354"/>
    <s v="Revisar y corregir proceso de carga Los Heroes"/>
    <x v="33"/>
    <n v="5365"/>
    <x v="1"/>
    <x v="3"/>
    <s v="BCI"/>
    <x v="0"/>
    <s v="MARIA ELENA SORIANO"/>
    <s v="SVN         60054 esquema ACSELX Respaldar programa Fuente CARGA01.fmb copiar al destino Programas CARGA01.fmb y CARGA01.fmx SVN Respaldar Package Acs_recaudacion_retail.pck compilar Package Acs_recaudacion_retail.pck En caso de Rollback restaurar: ..."/>
    <m/>
    <x v="0"/>
    <m/>
    <s v="https://svn.bciseguros.cl/svn/Repositorio_Principal/BCI/ACSELX/V6.0/branches/V6.0/Acselx/Acsel_6i"/>
    <m/>
    <m/>
    <d v="2020-10-21T10:49:46"/>
    <d v="2020-10-23T11:29:36"/>
    <d v="2020-10-29T11:54:40"/>
    <m/>
    <m/>
    <d v="1900-01-01T00:39:00"/>
    <x v="0"/>
    <s v="48:39"/>
    <n v="-44133.496296296296"/>
    <s v="Normal"/>
    <s v="PASADO A QA"/>
    <x v="5"/>
    <x v="6"/>
    <x v="2"/>
    <x v="0"/>
  </r>
  <r>
    <x v="4"/>
    <x v="113"/>
    <s v="Mantenedor Siniestros"/>
    <x v="19"/>
    <n v="5347"/>
    <x v="1"/>
    <x v="0"/>
    <s v="BCI"/>
    <x v="0"/>
    <s v="CELIA SOBARZO LAGOS"/>
    <s v="Instrucciones Web: 1.- Copiar todo release incluyendo el web.config. 2.- Reemplazar credenciales del connectionStrings (oracleLimo,AS400BCI,AS400ZENIT) por las de QA. Instrucciones BD: 1.- Ejecutar script llamado sp.sql que se encuentra en https://..."/>
    <m/>
    <x v="0"/>
    <m/>
    <s v="https://svn.bciseguros.cl/svn/Repositorio_Principal/BCI/IIS/WEB/MantenedorSiniestrosVH/branches/V1.0"/>
    <m/>
    <m/>
    <d v="2020-10-19T18:37:30"/>
    <d v="2020-10-23T11:22:05"/>
    <d v="2020-11-05T16:10:30"/>
    <m/>
    <m/>
    <d v="1900-01-02T16:44:00"/>
    <x v="2"/>
    <s v="88:44"/>
    <n v="-44140.673958333333"/>
    <s v="Normal"/>
    <s v="PASADO A QA"/>
    <x v="0"/>
    <x v="0"/>
    <x v="0"/>
    <x v="0"/>
  </r>
  <r>
    <x v="4"/>
    <x v="355"/>
    <s v="ApiOfVirtual"/>
    <x v="1"/>
    <n v="5387"/>
    <x v="1"/>
    <x v="0"/>
    <s v="BCI"/>
    <x v="0"/>
    <s v="DIANA PACHECO"/>
    <s v="[NO EJECUTAR INSTRUCCIONES EN QA, SOLUCION ES CARGADA POR INTEGRACION CONTINUA UTILIZANDO JENKINS] 1) Reespaldar sitio actual 2) Copiar de origen a destino, incluir todo 3) Actualizar credenciales de cadena de conexion en web.config al respectivo amb..."/>
    <m/>
    <x v="0"/>
    <m/>
    <s v="https://svn.bciseguros.cl/svn/integracion_continua/BCI/API/ApiOfVirtual/branches/Linea Desarrollo/Fuentes"/>
    <m/>
    <m/>
    <d v="2020-10-22T13:34:33"/>
    <d v="2020-10-23T10:53:39"/>
    <d v="2020-10-23T14:35:25"/>
    <m/>
    <m/>
    <d v="1899-12-30T21:19:00"/>
    <x v="3"/>
    <s v="21:19"/>
    <n v="-44127.607928240737"/>
    <s v="Normal"/>
    <s v="PASADO A QA"/>
    <x v="1"/>
    <x v="1"/>
    <x v="0"/>
    <x v="0"/>
  </r>
  <r>
    <x v="4"/>
    <x v="356"/>
    <s v="Base de Datos Analitica P08"/>
    <x v="37"/>
    <n v="5363"/>
    <x v="1"/>
    <x v="2"/>
    <s v="BCI"/>
    <x v="3"/>
    <s v="ELIO DELLAN"/>
    <s v="Ejecutar Script de la carpeta Datos\V1.7.29\Scripts en el siguiente orden: 01A_ALTER_TABLE_ADD_ADMSINIESTROS_DM_INSPECCIONES.sql 02A_REPLACE_ADMSINIESTROS_PKG_DM_INSPECCIONES.sql En caso de error ejecutar el paso B asociado 01B_ALTER_TABLE_DROP_ADMSINIE..."/>
    <m/>
    <x v="0"/>
    <m/>
    <s v="https://svn.bciseguros.cl/svn/Repositorio_Principal/BI/Datos/branches/V1.7.29"/>
    <m/>
    <m/>
    <d v="2020-10-21T10:32:14"/>
    <d v="2020-10-23T09:55:49"/>
    <d v="2020-10-23T14:12:49"/>
    <m/>
    <m/>
    <d v="1899-12-31T23:23:00"/>
    <x v="0"/>
    <s v="47:23"/>
    <n v="-44127.592233796298"/>
    <s v="Normal"/>
    <s v="PASADO A QA"/>
    <x v="6"/>
    <x v="10"/>
    <x v="0"/>
    <x v="0"/>
  </r>
  <r>
    <x v="4"/>
    <x v="357"/>
    <s v="ACSEL"/>
    <x v="18"/>
    <n v="5373"/>
    <x v="1"/>
    <x v="3"/>
    <s v="BCI"/>
    <x v="6"/>
    <s v="ESTEBAN  ORTEGA"/>
    <s v="*** SVN  nro    60096   **** Esquema : ACSEL  de P01 1.  Ejecutar Script  para modificar procedimiento    ACS_WEBBCI_CARGA_POL01.SQL Rollback - Ejecutar script para restaurar    ACS_WEBBCI_CARGA_POL01_ROLLBACK.SQL"/>
    <m/>
    <x v="0"/>
    <m/>
    <s v="https://svn.bciseguros.cl/svn/Repositorio_Principal/BCI/ACSELX/V6.0/branches/V6.0/Acselx/Acsel_6i/BasedeDatos"/>
    <m/>
    <m/>
    <d v="2020-10-21T21:32:18"/>
    <d v="2020-10-23T09:48:39"/>
    <d v="2020-10-23T10:27:34"/>
    <m/>
    <m/>
    <d v="1899-12-31T12:16:00"/>
    <x v="0"/>
    <s v="36:16"/>
    <n v="-44127.435810185183"/>
    <s v="Normal"/>
    <s v="PASADO A QA"/>
    <x v="5"/>
    <x v="7"/>
    <x v="2"/>
    <x v="0"/>
  </r>
  <r>
    <x v="4"/>
    <x v="358"/>
    <s v="ContactenosGestionCorredores"/>
    <x v="43"/>
    <n v="5386"/>
    <x v="1"/>
    <x v="0"/>
    <s v="BCI"/>
    <x v="0"/>
    <s v="SUSANA TELLO"/>
    <s v="1) Respaldar sitio actual de carpeta destino. 2) Copiar archivos desde carpeta origen a destino excepto carpetas B, C, Logs, Plantillas y archivo web.config. 3) En archivo web.config de destino, dentro del tag &amp;lt;system.web&amp;gt; agregar los siguientes ta..."/>
    <m/>
    <x v="0"/>
    <m/>
    <s v="https://svn.bciseguros.cl/svn/Repositorio_Principal/BCI/IIS/WEB/ContactenosCorredores/branches/V1.0.8"/>
    <m/>
    <m/>
    <d v="2020-10-22T13:25:56"/>
    <d v="2020-10-23T09:40:09"/>
    <d v="2020-10-30T09:55:24"/>
    <m/>
    <m/>
    <d v="1899-12-30T20:14:00"/>
    <x v="3"/>
    <s v="20:14"/>
    <n v="-44134.413472222222"/>
    <s v="Normal"/>
    <s v="PASADO A QA"/>
    <x v="8"/>
    <x v="8"/>
    <x v="0"/>
    <x v="0"/>
  </r>
  <r>
    <x v="4"/>
    <x v="113"/>
    <s v="Mantenedor Siniestros"/>
    <x v="19"/>
    <n v="5390"/>
    <x v="0"/>
    <x v="0"/>
    <s v="BCI"/>
    <x v="0"/>
    <s v="CELIA SOBARZO LAGOS"/>
    <s v="Creación de DNS QA: Nombre: mantenedorsiniestrosvh Tipo: IIS Web Framework: 4 Aplicación pool: Integrado DNS: Interno"/>
    <m/>
    <x v="56"/>
    <m/>
    <s v="https://svn.bciseguros.cl/svn/Repositorio_Principal/BCI/IIS/WEB/MantenedorSiniestrosVH/branches/V1.0"/>
    <m/>
    <m/>
    <d v="2020-10-22T18:02:06"/>
    <d v="2020-10-22T18:21:09"/>
    <m/>
    <m/>
    <m/>
    <d v="1899-12-30T00:19:00"/>
    <x v="3"/>
    <s v="0:19"/>
    <d v="1899-12-30T00:00:00"/>
    <s v="Normal"/>
    <s v="PASADO A QA"/>
    <x v="0"/>
    <x v="0"/>
    <x v="0"/>
    <x v="0"/>
  </r>
  <r>
    <x v="4"/>
    <x v="358"/>
    <s v="ContactenosCorredores"/>
    <x v="43"/>
    <n v="5385"/>
    <x v="1"/>
    <x v="0"/>
    <s v="BCI"/>
    <x v="0"/>
    <s v="SUSANA TELLO"/>
    <s v="1) Respaldar sitio actual de carpeta destino. 2) Copiar los archivos de carpeta origen a destino excepto el archivo Web.config y la carpeta Logs. ________ INSTRUCCIONES EN CASO DE ROLLBACK ________ 2) Restaurar el sitio web (desde respaldo solicitado en..."/>
    <m/>
    <x v="0"/>
    <m/>
    <s v="https://svn.bciseguros.cl/svn/Repositorio_Principal/BCI/IIS/WEB/ContactenosCorredores/branches/V1.0.8"/>
    <m/>
    <m/>
    <d v="2020-10-22T13:25:17"/>
    <d v="2020-10-22T18:04:34"/>
    <d v="2020-10-30T09:52:32"/>
    <m/>
    <m/>
    <d v="1899-12-30T04:39:00"/>
    <x v="3"/>
    <s v="4:39"/>
    <n v="-44134.411481481482"/>
    <s v="Normal"/>
    <s v="PASADO A QA"/>
    <x v="8"/>
    <x v="8"/>
    <x v="0"/>
    <x v="0"/>
  </r>
  <r>
    <x v="4"/>
    <x v="359"/>
    <s v="Error en Cargas POLR por falta de Cobrador"/>
    <x v="33"/>
    <n v="5346"/>
    <x v="1"/>
    <x v="3"/>
    <s v="BCI"/>
    <x v="5"/>
    <s v="CARLOS ZU&amp;Ntilde;IGA"/>
    <s v="59937 Respaldar Programa Pr_Procesos_Diarios.pck compilar en el destino programa Pr_Procesos_Diarios.pck En caso de Rollback restaurar programa respaldo Pr_Procesos_Diarios.pck"/>
    <m/>
    <x v="0"/>
    <m/>
    <s v="https://svn.bciseguros.cl/svn/Repositorio_Principal/BCI/ACSELX/V6.0/branches/V6.0/Acselx/Acsel_6i/BasedeDatos"/>
    <m/>
    <m/>
    <d v="2020-10-19T18:27:19"/>
    <d v="2020-10-22T17:38:14"/>
    <d v="2020-10-22T17:51:20"/>
    <m/>
    <m/>
    <d v="1900-01-01T23:10:00"/>
    <x v="2"/>
    <s v="71:10"/>
    <n v="-44126.743981481479"/>
    <s v="Urgencia"/>
    <s v="PASADO A QA"/>
    <x v="5"/>
    <x v="6"/>
    <x v="2"/>
    <x v="0"/>
  </r>
  <r>
    <x v="4"/>
    <x v="284"/>
    <s v="Proceso de Carga Solventa"/>
    <x v="33"/>
    <n v="5357"/>
    <x v="0"/>
    <x v="3"/>
    <s v="BCI"/>
    <x v="0"/>
    <s v="MARIA ELENA SORIANO"/>
    <s v="SVN: 60035 Esquema : ACSELX Respaldar Programa Fuente CARHIPOT.fmb Copiar los componentes  CARHIPOT.fmb y  CARHIPOT.fmx al destino SVN 60035 SVN 59870 Ejecutar Script SQ_idregistro_Drop.sql  ( ejecutar solo si existe sequencia acsel.SQ_Idregistro ) Ej..."/>
    <m/>
    <x v="0"/>
    <m/>
    <s v="https://svn.bciseguros.cl/svn/Repositorio_Principal/BCI/ACSELX/V6.0/branches/V6.0/Acselx/Acsel_6i"/>
    <m/>
    <m/>
    <d v="2020-10-20T17:48:07"/>
    <d v="2020-10-22T17:32:19"/>
    <m/>
    <m/>
    <m/>
    <d v="1899-12-31T23:44:00"/>
    <x v="1"/>
    <s v="47:44"/>
    <d v="1899-12-30T00:00:00"/>
    <s v="Normal"/>
    <s v="PASADO A QA"/>
    <x v="5"/>
    <x v="6"/>
    <x v="2"/>
    <x v="0"/>
  </r>
  <r>
    <x v="4"/>
    <x v="360"/>
    <s v="ConsolaOportunidades"/>
    <x v="6"/>
    <n v="5383"/>
    <x v="1"/>
    <x v="4"/>
    <s v="BCI"/>
    <x v="0"/>
    <s v="FELIPE ARANCIBIA"/>
    <s v="- Respaldar carpeta de destino - Copiar desde carpeta origen a destino, no reemplazar archivo OportunidadesCRMmCia.Op.exe.config - Ejecutar tarea programada OportunidadesCRMmCia.Op.exe (GeneradorOportunidadesCRM). durante una semana para realizar pruebas."/>
    <m/>
    <x v="0"/>
    <m/>
    <s v="https://svn.bciseguros.cl/svn/Repositorio_Principal/BCI/CONSOLAS/GeneradorOportunidadesCRM/branches/V2.0/Release"/>
    <m/>
    <m/>
    <d v="2020-10-22T13:10:54"/>
    <d v="2020-10-22T16:55:26"/>
    <d v="2020-11-12T13:46:29"/>
    <m/>
    <m/>
    <d v="1899-12-30T03:44:00"/>
    <x v="3"/>
    <s v="3:44"/>
    <n v="-44147.573946759258"/>
    <s v="Normal"/>
    <s v="PASADO A QA"/>
    <x v="2"/>
    <x v="2"/>
    <x v="0"/>
    <x v="0"/>
  </r>
  <r>
    <x v="4"/>
    <x v="80"/>
    <s v="Proceso de liquidacion de comisiones con Boletas"/>
    <x v="7"/>
    <n v="5380"/>
    <x v="0"/>
    <x v="1"/>
    <s v="BCI"/>
    <x v="0"/>
    <s v="CRISTIAN PUGA"/>
    <s v="pasa en consecuencia"/>
    <m/>
    <x v="0"/>
    <m/>
    <m/>
    <m/>
    <m/>
    <d v="2020-10-22T12:25:25"/>
    <d v="2020-10-22T16:06:55"/>
    <m/>
    <m/>
    <m/>
    <d v="1899-12-30T03:41:00"/>
    <x v="3"/>
    <s v="3:41"/>
    <d v="1899-12-30T00:00:00"/>
    <s v="Normal"/>
    <s v="PASADO A QA"/>
    <x v="3"/>
    <x v="3"/>
    <x v="0"/>
    <x v="0"/>
  </r>
  <r>
    <x v="4"/>
    <x v="361"/>
    <s v="ReprocesoCotizacionesPagadasBCI"/>
    <x v="6"/>
    <n v="5378"/>
    <x v="1"/>
    <x v="4"/>
    <s v="BCI"/>
    <x v="7"/>
    <s v="FELIPE ARANCIBIA"/>
    <s v="## REPASO QA SOLO COPIAR RELEASE A DESTINO, SOBREESCRIBIR TODO ## 0.- Respaldar carpeta destino. 1.- Crear carpeta ReprocesoCotizacionesPagadasBCI en servidor de tareas QA 2.- Copiar desde origen a destino, no copiar archivo BciSeguros.ConsolaRevisaEmi..."/>
    <m/>
    <x v="0"/>
    <m/>
    <s v="https://svn.bciseguros.cl/svn/Repositorio_Principal/BCI/CONSOLAS/ReprocesoCotizacionesPagadasBCI/branches/V1.0"/>
    <m/>
    <m/>
    <d v="2020-10-22T12:10:07"/>
    <d v="2020-10-22T16:03:36"/>
    <d v="2020-10-23T11:09:38"/>
    <m/>
    <m/>
    <d v="1899-12-30T03:53:00"/>
    <x v="3"/>
    <s v="3:53"/>
    <n v="-44127.46502314815"/>
    <s v="Normal"/>
    <s v="PASADO A QA"/>
    <x v="2"/>
    <x v="2"/>
    <x v="0"/>
    <x v="0"/>
  </r>
  <r>
    <x v="4"/>
    <x v="362"/>
    <s v="ApiCobMedPago"/>
    <x v="5"/>
    <n v="5375"/>
    <x v="1"/>
    <x v="0"/>
    <s v="BCI"/>
    <x v="2"/>
    <s v="JUAN PABLO VARGAS ORTIZ"/>
    <s v="Instrucciones de Instalación del Sitio 1. Realizar un respaldo de la publicación: Copiar todos los archivos presentes en el directorio de la aplicación en el algún directorio en el equipo personal. 2. Eliminar el contenido existente en el directorio..."/>
    <m/>
    <x v="0"/>
    <m/>
    <s v="https://svn.bciseguros.cl/svn/Repositorio_Principal/BCI/IIS/WS/ApiCobMedPago/branches/V2.7"/>
    <m/>
    <m/>
    <d v="2020-10-22T11:16:54"/>
    <d v="2020-10-22T15:36:44"/>
    <d v="2020-10-23T19:49:23"/>
    <m/>
    <m/>
    <d v="1899-12-30T04:19:00"/>
    <x v="3"/>
    <s v="4:19"/>
    <n v="-44127.825960648152"/>
    <s v="Normal"/>
    <s v="PASADO A QA"/>
    <x v="4"/>
    <x v="4"/>
    <x v="0"/>
    <x v="0"/>
  </r>
  <r>
    <x v="4"/>
    <x v="363"/>
    <s v="Revisar programa Fecu Vida"/>
    <x v="15"/>
    <n v="5374"/>
    <x v="1"/>
    <x v="3"/>
    <s v="BCI"/>
    <x v="0"/>
    <s v="CRISTIAN PUGA"/>
    <s v="Instrucciones para Forms y reportes: SVN = 60103 1. Respaldar los componentes PRFECUC.FMB y PRFECUC.FMX 2. Copiar los componentes PRFECUC.FMB y PRFECUC.FMX desde la ruta origen en SVN 60103 al destino 3. En caso de error restaurar los componentes PR..."/>
    <m/>
    <x v="0"/>
    <m/>
    <s v="https://svn.bciseguros.cl/svn/Repositorio_Principal/BCI/ACSELX/V6.0/branches/V6.0/Acselx/Acsel_6i"/>
    <m/>
    <m/>
    <d v="2020-10-22T10:43:05"/>
    <d v="2020-10-22T15:09:57"/>
    <d v="2020-10-22T15:30:59"/>
    <m/>
    <m/>
    <d v="1899-12-30T04:26:00"/>
    <x v="3"/>
    <s v="4:26"/>
    <n v="-44126.646516203706"/>
    <s v="Normal"/>
    <s v="PASADO A QA"/>
    <x v="5"/>
    <x v="6"/>
    <x v="2"/>
    <x v="0"/>
  </r>
  <r>
    <x v="4"/>
    <x v="355"/>
    <s v="OficinaVirtual"/>
    <x v="1"/>
    <n v="5376"/>
    <x v="1"/>
    <x v="0"/>
    <s v="BCI"/>
    <x v="0"/>
    <s v="DIANA PACHECO"/>
    <s v="[NO EJECUTAR INSTRUCCIONES EN QA, SOLUCION ES CARGADA POR INTEGRACION CONTINUA UTILIZANDO JENKINS] Instrucciones Relase/Componentes 1) Respaldar sitio actual 2) Copiar de origen a destino omitir SOLO properties.config [YA REALIZADO EN QA] 3) Actualiza..."/>
    <m/>
    <x v="0"/>
    <m/>
    <s v="https://svn.bciseguros.cl/svn/integracion_continua/BCI/WEB/OficinaVirtual/branches/Linea Desarrollo"/>
    <m/>
    <m/>
    <d v="2020-10-22T11:54:36"/>
    <d v="2020-10-22T15:05:16"/>
    <d v="2020-10-23T14:23:42"/>
    <m/>
    <m/>
    <d v="1899-12-30T03:10:00"/>
    <x v="3"/>
    <s v="3:10"/>
    <n v="-44127.599791666667"/>
    <s v="Normal"/>
    <s v="PASADO A QA"/>
    <x v="1"/>
    <x v="1"/>
    <x v="0"/>
    <x v="0"/>
  </r>
  <r>
    <x v="4"/>
    <x v="323"/>
    <s v="gestionoportunidades"/>
    <x v="6"/>
    <n v="5384"/>
    <x v="0"/>
    <x v="0"/>
    <s v="BCI"/>
    <x v="0"/>
    <s v="FELIPE ARANCIBIA"/>
    <s v="- Respaldar carpeta de destino - Copiar carpeta de origen a destino, no copiar web.config, ni carpeta log"/>
    <m/>
    <x v="0"/>
    <m/>
    <s v="https://svn.bciseguros.cl/svn/Repositorio_Principal/BCI/IIS/WEB/GestionOportunidades/branches/V2.32/"/>
    <m/>
    <m/>
    <d v="2020-10-22T13:14:23"/>
    <d v="2020-10-22T14:56:45"/>
    <m/>
    <m/>
    <m/>
    <d v="1899-12-30T01:42:00"/>
    <x v="3"/>
    <s v="1:42"/>
    <d v="1899-12-30T00:00:00"/>
    <s v="Normal"/>
    <s v="PASADO A QA"/>
    <x v="2"/>
    <x v="2"/>
    <x v="0"/>
    <x v="0"/>
  </r>
  <r>
    <x v="0"/>
    <x v="27"/>
    <s v="[SOLUCI&amp;Oacute;N DE ORIGEN] Cartolas Mensuales y Anuales"/>
    <x v="15"/>
    <n v="6243"/>
    <x v="2"/>
    <x v="3"/>
    <s v="BCI"/>
    <x v="0"/>
    <s v="MARIA ELENA SORIANO"/>
    <s v="Instrucciones para Forms y reportes: 1. Copiar los componentes CARHISMU.fmb y CARHISMU.fmx desde la ruta origen en SVN 65165 al destino (es un forms nuevo) 2. No aplica vuelta atrás ya que se trata de un forms nuevo"/>
    <s v="Instrucciones para Base de Datos: 1. Copiar los componentes desde ruta origen en SVN 65165 al destino 2. Ejecutar los scripts en el siguiente orden:    - PCK_CARTOLAS_AHORROS_V01.sql 3. Se debe programar la ejecución de los script que se envían (en ..."/>
    <x v="11"/>
    <s v="NO"/>
    <s v="https://svn.bciseguros.cl/svn/Repositorio_Principal/BCI/ACSELX/V6.0/branches/V6.0/Acselx/Acsel_6i"/>
    <m/>
    <m/>
    <d v="2021-02-12T10:35:43"/>
    <d v="2021-02-15T09:31:06"/>
    <m/>
    <m/>
    <m/>
    <d v="1900-01-01T22:55:00"/>
    <x v="4"/>
    <s v="70:55"/>
    <d v="1899-12-30T00:00:00"/>
    <s v="Normal"/>
    <s v="RECHAZADO"/>
    <x v="5"/>
    <x v="6"/>
    <x v="2"/>
    <x v="1"/>
  </r>
  <r>
    <x v="4"/>
    <x v="353"/>
    <s v="RenovacionLineasPersonales"/>
    <x v="13"/>
    <n v="5370"/>
    <x v="1"/>
    <x v="1"/>
    <s v="BCI"/>
    <x v="0"/>
    <s v="ELIZABETH QUINTANA"/>
    <s v="."/>
    <m/>
    <x v="0"/>
    <m/>
    <m/>
    <m/>
    <m/>
    <d v="2020-10-21T17:00:17"/>
    <d v="2020-10-22T08:51:16"/>
    <d v="2020-10-23T09:20:58"/>
    <m/>
    <m/>
    <d v="1899-12-30T15:50:00"/>
    <x v="0"/>
    <s v="15:50"/>
    <n v="-44127.389560185184"/>
    <s v="Normal"/>
    <s v="PASADO A QA"/>
    <x v="3"/>
    <x v="3"/>
    <x v="0"/>
    <x v="0"/>
  </r>
  <r>
    <x v="4"/>
    <x v="325"/>
    <s v="GestionInspecciones"/>
    <x v="0"/>
    <n v="5369"/>
    <x v="0"/>
    <x v="0"/>
    <s v="BCI"/>
    <x v="0"/>
    <s v="DANIELA ASTORGA"/>
    <s v="Respaldar version en destino Copiar de origen a destino las siguientes carpetas -bin -Gestion En caso de error volver a version respaldada"/>
    <m/>
    <x v="0"/>
    <m/>
    <s v="https://svn.bciseguros.cl/svn/Repositorio_Principal/BCI/IIS/WEB/Gestioninspecciones/branches/V3.1.2"/>
    <m/>
    <m/>
    <d v="2020-10-21T16:59:21"/>
    <d v="2020-10-22T08:48:45"/>
    <m/>
    <m/>
    <m/>
    <d v="1899-12-30T15:49:00"/>
    <x v="0"/>
    <s v="15:49"/>
    <d v="1899-12-30T00:00:00"/>
    <s v="Normal"/>
    <s v="PASADO A QA"/>
    <x v="0"/>
    <x v="0"/>
    <x v="0"/>
    <x v="0"/>
  </r>
  <r>
    <x v="4"/>
    <x v="324"/>
    <s v="Generaci&amp;oacute;n autom&amp;aacute;tica mensual de n&amp;oacute;mina de asegurados vigentes con Rut ficticio"/>
    <x v="28"/>
    <n v="5371"/>
    <x v="1"/>
    <x v="3"/>
    <s v="BCI"/>
    <x v="4"/>
    <s v="MARIA ELENA SORIANO"/>
    <s v="Paso por regularización en producción Instancia: P01          Día: Primeros 5 días hábiles de cada mes         Hora: 8:00 hrs.    Proceso: pr_procesos_mensuales.genera_nomina_rutficticio   Bloque de Ejecución:   DECLARE par_cod_error varchar2(2);..."/>
    <m/>
    <x v="0"/>
    <m/>
    <s v="https://svn.bciseguros.cl/svn/Repositorio_Principal/BCI/ACSELX/V6.0/branches/V6.0/Acselx/Acsel_6i/BasedeDatos"/>
    <m/>
    <m/>
    <d v="2020-10-21T18:10:13"/>
    <d v="2020-10-21T18:12:18"/>
    <d v="2020-10-21T18:19:49"/>
    <m/>
    <m/>
    <d v="1899-12-30T00:02:00"/>
    <x v="0"/>
    <s v="0:2"/>
    <n v="-44125.763761574075"/>
    <s v="Normal"/>
    <s v="PASADO A QA"/>
    <x v="5"/>
    <x v="9"/>
    <x v="2"/>
    <x v="0"/>
  </r>
  <r>
    <x v="4"/>
    <x v="189"/>
    <s v="RenovacionLineasPersonales"/>
    <x v="13"/>
    <n v="5368"/>
    <x v="1"/>
    <x v="1"/>
    <s v="BCI"/>
    <x v="0"/>
    <s v="ELIZABETH QUINTANA"/>
    <s v="."/>
    <m/>
    <x v="0"/>
    <m/>
    <m/>
    <m/>
    <m/>
    <d v="2020-10-21T15:18:01"/>
    <d v="2020-10-21T15:25:06"/>
    <d v="2020-10-23T09:20:13"/>
    <m/>
    <m/>
    <d v="1899-12-30T00:07:00"/>
    <x v="0"/>
    <s v="0:7"/>
    <n v="-44127.389039351852"/>
    <s v="Normal"/>
    <s v="PASADO A QA"/>
    <x v="3"/>
    <x v="3"/>
    <x v="0"/>
    <x v="0"/>
  </r>
  <r>
    <x v="0"/>
    <x v="21"/>
    <s v="http://contactenosgestioncorredores.bciseguros.cl/"/>
    <x v="11"/>
    <n v="6255"/>
    <x v="2"/>
    <x v="0"/>
    <s v="BCI"/>
    <x v="0"/>
    <s v="ROXANA SANDOVAL MENDEZ"/>
    <s v="1) Respaldar sitio actual 2) Copiar archivos desde carpeta origen: &amp;lt;SVN&amp;gt;/ Release/SitioGestionCorr a destino excepto carpetas B, C, Logs, Plantillas y archivo web.config. * RollBack Restaurar respaldo solicitado en punto 1"/>
    <s v="No Aplica"/>
    <x v="11"/>
    <s v="NO"/>
    <s v="https://svn.bciseguros.cl/svn/Repositorio_Principal/BCI/IIS/WEB/ContactenosCorredores/branches/V1.1.1/"/>
    <m/>
    <m/>
    <d v="2021-02-15T17:02:24"/>
    <d v="2021-02-15T17:48:50"/>
    <m/>
    <m/>
    <m/>
    <d v="1899-12-30T00:46:00"/>
    <x v="2"/>
    <s v="0:46"/>
    <m/>
    <s v="Normal"/>
    <s v="RECHAZADO"/>
    <x v="7"/>
    <x v="6"/>
    <x v="0"/>
    <x v="1"/>
  </r>
  <r>
    <x v="4"/>
    <x v="363"/>
    <s v="Revisar programa Fecu Vida"/>
    <x v="15"/>
    <n v="5367"/>
    <x v="1"/>
    <x v="3"/>
    <s v="BCI"/>
    <x v="0"/>
    <s v="CRISTIAN PUGA"/>
    <s v="Instrucciones para Forms y reportes: SVN = 60070 1. Respaldar los componentes PRFECUC.FMB y PRFECUC.FMX 2. Copiar los componentes PRFECUC.FMB y PRFECUC.FMX desde la ruta origen en SVN 60070 al destino 3. En caso de error restaurar los componentes PR..."/>
    <m/>
    <x v="0"/>
    <m/>
    <s v="https://svn.bciseguros.cl/svn/Repositorio_Principal/BCI/ACSELX/V6.0/branches/V6.0/Acselx/Acsel_6i"/>
    <m/>
    <m/>
    <d v="2020-10-21T12:49:34"/>
    <d v="2020-10-21T13:17:08"/>
    <d v="2020-10-21T13:49:50"/>
    <m/>
    <m/>
    <d v="1899-12-30T00:27:00"/>
    <x v="0"/>
    <s v="0:27"/>
    <n v="-44125.576273148145"/>
    <s v="Normal"/>
    <s v="PASADO A QA"/>
    <x v="5"/>
    <x v="6"/>
    <x v="2"/>
    <x v="0"/>
  </r>
  <r>
    <x v="4"/>
    <x v="10"/>
    <s v="Avisos WEB; Generaci&amp;amp;oacute;n de Avisos .TXT"/>
    <x v="8"/>
    <n v="5364"/>
    <x v="0"/>
    <x v="1"/>
    <s v="BCI"/>
    <x v="0"/>
    <s v="MAURO SALAZAR C"/>
    <s v="1.- Copiar objeto de origen a destino."/>
    <m/>
    <x v="0"/>
    <m/>
    <m/>
    <m/>
    <m/>
    <d v="2020-10-21T10:40:57"/>
    <d v="2020-10-21T13:06:51"/>
    <m/>
    <m/>
    <m/>
    <d v="1899-12-30T02:25:00"/>
    <x v="0"/>
    <s v="2:25"/>
    <d v="1899-12-30T00:00:00"/>
    <s v="Normal"/>
    <s v="PASADO A QA"/>
    <x v="3"/>
    <x v="5"/>
    <x v="0"/>
    <x v="0"/>
  </r>
  <r>
    <x v="4"/>
    <x v="22"/>
    <s v="Endosos Web"/>
    <x v="12"/>
    <n v="5362"/>
    <x v="0"/>
    <x v="6"/>
    <s v="BCI"/>
    <x v="6"/>
    <s v="ALEXIA REYES"/>
    <s v="Eliminar TODO el contenido de la carpeta en el ambiente QA apache(endososweb) y luego copiar desde SVN a QA."/>
    <m/>
    <x v="0"/>
    <m/>
    <s v="https://svn.bciseguros.cl/svn/Repositorio_Principal/BCI/ANGULAR/EndososWeb/branches"/>
    <m/>
    <m/>
    <d v="2020-10-21T09:40:35"/>
    <d v="2020-10-21T12:31:53"/>
    <m/>
    <m/>
    <m/>
    <d v="1899-12-30T02:51:00"/>
    <x v="0"/>
    <s v="2:51"/>
    <d v="1899-12-30T00:00:00"/>
    <s v="Normal"/>
    <s v="PASADO A QA"/>
    <x v="0"/>
    <x v="0"/>
    <x v="0"/>
    <x v="0"/>
  </r>
  <r>
    <x v="4"/>
    <x v="22"/>
    <s v="ENDOSOS WEB"/>
    <x v="12"/>
    <n v="5361"/>
    <x v="1"/>
    <x v="0"/>
    <s v="BCI"/>
    <x v="6"/>
    <s v="ALEXIA REYES"/>
    <s v="En ambiente QA se debe eliminar TODO salvo las carpetas &amp;quot;Logs&amp;quot; y &amp;quot;CargaArchivosEndosos&amp;quot; , luego copiar TODO salvo las carpetas &amp;quot;Logs&amp;quot; y &amp;quot;CargaArchivosEndosos&amp;quot; desde SVN a QA IIS."/>
    <m/>
    <x v="0"/>
    <m/>
    <s v="https://svn.bciseguros.cl/svn/Repositorio_Principal/BCI/IIS/WEB/EndososWebBackEnd/branches/V4.5/Release/QA"/>
    <m/>
    <m/>
    <d v="2020-10-21T09:38:48"/>
    <d v="2020-10-21T12:10:57"/>
    <d v="2020-10-29T18:29:11"/>
    <m/>
    <m/>
    <d v="1899-12-30T02:32:00"/>
    <x v="0"/>
    <s v="2:32"/>
    <n v="-44133.770266203705"/>
    <s v="Normal"/>
    <s v="PASADO A QA"/>
    <x v="0"/>
    <x v="0"/>
    <x v="0"/>
    <x v="0"/>
  </r>
  <r>
    <x v="4"/>
    <x v="361"/>
    <s v="ReprocesoCotizacionesPagadasBCI"/>
    <x v="6"/>
    <n v="5360"/>
    <x v="0"/>
    <x v="4"/>
    <s v="BCI"/>
    <x v="7"/>
    <s v="FELIPE ARANCIBIA"/>
    <s v="## REPASO QA ## 0.- Respaldar carpeta destino. 1.- Crear carpeta ReprocesoCotizacionesPagadasBCI en servidor de tareas QA 2.- Copiar desde origen a destino, no copiar archivo BciSeguros.ConsolaRevisaEmisionVehiculo.UI.exe.config 3.- En archivo BciSeguro..."/>
    <m/>
    <x v="0"/>
    <m/>
    <s v="https://svn.bciseguros.cl/svn/Repositorio_Principal/BCI/CONSOLAS/ReprocesoCotizacionesPagadasBCI/branches/V1.0"/>
    <m/>
    <m/>
    <d v="2020-10-21T09:33:03"/>
    <d v="2020-10-21T11:17:03"/>
    <m/>
    <m/>
    <m/>
    <d v="1899-12-30T01:44:00"/>
    <x v="0"/>
    <s v="1:44"/>
    <d v="1899-12-30T00:00:00"/>
    <s v="Normal"/>
    <s v="PASADO A QA"/>
    <x v="2"/>
    <x v="2"/>
    <x v="0"/>
    <x v="0"/>
  </r>
  <r>
    <x v="4"/>
    <x v="50"/>
    <s v="MisSegurosBanca"/>
    <x v="11"/>
    <n v="5359"/>
    <x v="0"/>
    <x v="0"/>
    <s v="BCI"/>
    <x v="0"/>
    <s v="VERONICA QUERALES"/>
    <s v="1-Respaldar Sitio Actual. 2-Copiar de origen a destino excepto archivos properties y web.config. 3-Actualizar las siguientes properties estás ya existían pero (Eso creo en caso contrario incluir) validar con los siguientes valores:    &amp;lt;add key=&amp;quot..."/>
    <m/>
    <x v="0"/>
    <m/>
    <s v="https://svn.bciseguros.cl/svn/Repositorio_Principal/BCI/IIS/WEB/MisSegurosBanca/branches/V3.0Proxima/Release"/>
    <m/>
    <m/>
    <d v="2020-10-21T09:14:59"/>
    <d v="2020-10-21T10:06:09"/>
    <m/>
    <m/>
    <m/>
    <d v="1899-12-30T00:51:00"/>
    <x v="0"/>
    <s v="0:51"/>
    <d v="1899-12-30T00:00:00"/>
    <s v="Normal"/>
    <s v="PASADO A QA"/>
    <x v="7"/>
    <x v="6"/>
    <x v="0"/>
    <x v="0"/>
  </r>
  <r>
    <x v="4"/>
    <x v="364"/>
    <s v="Siniestros LISA (IM)"/>
    <x v="13"/>
    <n v="5358"/>
    <x v="1"/>
    <x v="1"/>
    <s v="BCI"/>
    <x v="0"/>
    <s v="MARIA JOSE MUNOZ"/>
    <s v="."/>
    <m/>
    <x v="0"/>
    <m/>
    <m/>
    <m/>
    <m/>
    <d v="2020-10-20T18:40:46"/>
    <d v="2020-10-21T08:57:14"/>
    <d v="2020-11-02T15:53:17"/>
    <m/>
    <m/>
    <d v="1899-12-30T14:16:00"/>
    <x v="1"/>
    <s v="14:16"/>
    <n v="-44137.662002314813"/>
    <s v="Normal"/>
    <s v="PASADO A QA"/>
    <x v="3"/>
    <x v="3"/>
    <x v="0"/>
    <x v="0"/>
  </r>
  <r>
    <x v="4"/>
    <x v="365"/>
    <s v="Implementar autorizaci&amp;oacute;n &amp;aacute;rea t&amp;eacute;cnica en pagos SINLIQ"/>
    <x v="28"/>
    <n v="5355"/>
    <x v="1"/>
    <x v="3"/>
    <s v="BCI"/>
    <x v="4"/>
    <s v="MARIA ELENA SORIANO"/>
    <s v=" INSTRUCCIONES BD 1.- COMPILAR tabla SFC_AUTORIZA_TIPOPAGO.sql 2.- COMPILAR PKG SFC_PKG_INTERFAZ_FIN700.pkg EN CASO DE ERROR APLICAR SCRIPT DE CONTINGENCIA SFC_AUTORIZA_TIPOPAGO_ROLLBACK.sql SFC_PKG_INTERFAZ_FIN700_ROLLBACK.pck VERSION#59977"/>
    <m/>
    <x v="0"/>
    <m/>
    <s v="https://svn.bciseguros.cl/svn/Repositorio_Principal/BCI/ACSELX/V6.0/branches/V6.0/Acselx/Acsel_6i/BasedeDatos"/>
    <m/>
    <m/>
    <d v="2020-10-20T15:40:35"/>
    <d v="2020-10-20T17:40:54"/>
    <d v="2020-10-29T13:48:58"/>
    <m/>
    <m/>
    <d v="1899-12-30T02:00:00"/>
    <x v="1"/>
    <s v="2:0"/>
    <n v="-44133.575671296298"/>
    <s v="Normal"/>
    <s v="PASADO A QA"/>
    <x v="5"/>
    <x v="9"/>
    <x v="2"/>
    <x v="0"/>
  </r>
  <r>
    <x v="4"/>
    <x v="114"/>
    <s v="Automatizar Siniestros Prescritos"/>
    <x v="15"/>
    <n v="5356"/>
    <x v="1"/>
    <x v="3"/>
    <s v="BCI"/>
    <x v="0"/>
    <s v="SUSANA TELLO"/>
    <s v="Instrucciones para Forms y reportes: 1.  Copiar los componentes CIESIPRE.FMB, CIESIPRE.FMB, MSING.FMB y MSING.FMX desde la ruta origen en SVN 59979 al destino (es un forms nuevo) 2. No aplica vuelta atrás ya que se trata de un forms nuevo Instruccion..."/>
    <m/>
    <x v="0"/>
    <m/>
    <s v="https://svn.bciseguros.cl/svn/Repositorio_Principal/BCI/ACSELX/V6.0/branches/V6.0/Acselx/Acsel_6i"/>
    <m/>
    <m/>
    <d v="2020-10-20T15:41:28"/>
    <d v="2020-10-20T17:22:54"/>
    <d v="2020-10-21T13:47:07"/>
    <m/>
    <m/>
    <d v="1899-12-30T01:41:00"/>
    <x v="1"/>
    <s v="1:41"/>
    <n v="-44125.574386574073"/>
    <s v="Normal"/>
    <s v="PASADO A QA"/>
    <x v="5"/>
    <x v="6"/>
    <x v="2"/>
    <x v="0"/>
  </r>
  <r>
    <x v="4"/>
    <x v="352"/>
    <s v="RI#202008315620153 &amp;mdash; Nuevas interfaces para Lider SSFF"/>
    <x v="4"/>
    <n v="5354"/>
    <x v="1"/>
    <x v="1"/>
    <s v="BCI"/>
    <x v="0"/>
    <s v="JUAN PABLO VARGAS ORTIZ"/>
    <s v="N/A"/>
    <m/>
    <x v="0"/>
    <m/>
    <m/>
    <m/>
    <m/>
    <d v="2020-10-20T13:10:04"/>
    <d v="2020-10-20T17:02:06"/>
    <d v="2020-10-29T10:28:49"/>
    <m/>
    <m/>
    <d v="1899-12-30T03:52:00"/>
    <x v="1"/>
    <s v="3:52"/>
    <n v="-44133.436678240738"/>
    <s v="Normal"/>
    <s v="PASADO A QA"/>
    <x v="3"/>
    <x v="3"/>
    <x v="0"/>
    <x v="0"/>
  </r>
  <r>
    <x v="4"/>
    <x v="10"/>
    <s v="Avisos WEB; Generaci&amp;amp;oacute;n de Avisos .TXT"/>
    <x v="8"/>
    <n v="5352"/>
    <x v="0"/>
    <x v="1"/>
    <s v="BCI"/>
    <x v="0"/>
    <s v="MAURO SALAZAR C"/>
    <s v="1.- Eliminar objeto TSAVOD01 de QA Concorde. 2.- Copiar objeto de origen a destino."/>
    <m/>
    <x v="0"/>
    <m/>
    <m/>
    <m/>
    <m/>
    <d v="2020-10-20T10:30:34"/>
    <d v="2020-10-20T16:58:08"/>
    <m/>
    <m/>
    <m/>
    <d v="1899-12-30T06:27:00"/>
    <x v="1"/>
    <s v="6:27"/>
    <d v="1899-12-30T00:00:00"/>
    <s v="Normal"/>
    <s v="PASADO A QA"/>
    <x v="3"/>
    <x v="5"/>
    <x v="0"/>
    <x v="0"/>
  </r>
  <r>
    <x v="4"/>
    <x v="328"/>
    <s v="Liquidadores Oficiales"/>
    <x v="25"/>
    <n v="5333"/>
    <x v="1"/>
    <x v="7"/>
    <s v="BCI"/>
    <x v="3"/>
    <s v="CRISTIAN THEZA"/>
    <s v="Paso ya ejecutado y certificado en ambiente java, se debe ejecutar solo script BD (registro solo por protocolo) BD: Ejecutar script en ambiente QA Q04/ADMLIMO https://svn.bciseguros.cl/svn/Repositorio_Principal/BCI/JAVA/WEB/SWLR/branches/V1.9.6/Script..."/>
    <m/>
    <x v="0"/>
    <m/>
    <s v="https://svn.bciseguros.cl/svn/Repositorio_Principal/BCI/JAVA/WEB/SWLR/branches/V1.9.6"/>
    <m/>
    <m/>
    <d v="2020-10-19T12:01:55"/>
    <d v="2020-10-20T16:18:33"/>
    <d v="2020-10-21T10:55:58"/>
    <m/>
    <m/>
    <d v="1899-12-31T04:16:00"/>
    <x v="2"/>
    <s v="28:16"/>
    <n v="-44125.45553240741"/>
    <s v="Normal"/>
    <s v="PASADO A QA"/>
    <x v="0"/>
    <x v="0"/>
    <x v="0"/>
    <x v="0"/>
  </r>
  <r>
    <x v="4"/>
    <x v="325"/>
    <s v="wsIntegracionSins"/>
    <x v="0"/>
    <n v="5351"/>
    <x v="1"/>
    <x v="0"/>
    <s v="BCI"/>
    <x v="0"/>
    <s v="DANIELA ASTORGA"/>
    <s v="Respaldar version en destino Copiar carpeta bin de origen a destino En caso de error volver a version respaldada"/>
    <m/>
    <x v="0"/>
    <m/>
    <s v="https://svn.bciseguros.cl/svn/Repositorio_Principal/BCI/IIS/WS/wsIntegracionSins/branches/V3.7/"/>
    <m/>
    <m/>
    <d v="2020-10-20T10:28:44"/>
    <d v="2020-10-20T16:12:04"/>
    <d v="2020-10-23T09:53:12"/>
    <m/>
    <m/>
    <d v="1899-12-30T05:43:00"/>
    <x v="1"/>
    <s v="5:43"/>
    <n v="-44127.411944444444"/>
    <s v="Normal"/>
    <s v="PASADO A QA"/>
    <x v="0"/>
    <x v="0"/>
    <x v="0"/>
    <x v="0"/>
  </r>
  <r>
    <x v="4"/>
    <x v="325"/>
    <s v="GestionInspecciones"/>
    <x v="0"/>
    <n v="5348"/>
    <x v="1"/>
    <x v="0"/>
    <s v="BCI"/>
    <x v="0"/>
    <s v="DANIELA ASTORGA"/>
    <s v="Respaldar version en destino Copiar de origen a destino las siguientes carpetas -bin -Gestion En caso de error volver a version respaldada"/>
    <m/>
    <x v="0"/>
    <m/>
    <s v="https://svn.bciseguros.cl/svn/Repositorio_Principal/BCI/IIS/WEB/Gestioninspecciones/branches/V3.1.2"/>
    <m/>
    <m/>
    <d v="2020-10-19T18:38:05"/>
    <d v="2020-10-20T15:49:23"/>
    <d v="2020-10-23T09:51:24"/>
    <m/>
    <m/>
    <d v="1899-12-30T21:11:00"/>
    <x v="2"/>
    <s v="21:11"/>
    <n v="-44127.410694444443"/>
    <s v="Normal"/>
    <s v="PASADO A QA"/>
    <x v="0"/>
    <x v="0"/>
    <x v="0"/>
    <x v="0"/>
  </r>
  <r>
    <x v="4"/>
    <x v="361"/>
    <s v="ReprocesoCotizacionesPagadasBCI"/>
    <x v="6"/>
    <n v="5345"/>
    <x v="0"/>
    <x v="4"/>
    <s v="BCI"/>
    <x v="4"/>
    <s v="FELIPE ARANCIBIA"/>
    <s v="- Crear carpeta ReprocesoCotizacionesPagadasBCI en servidor de tareas QA - Copiar desde origen a destino - En archivo BciSeguros.ConsolaRevisaEmisionVehiculo.UI.exe.config cambiar credenciales de connectionstring para base ECMP, servidor SQL server produ..."/>
    <m/>
    <x v="0"/>
    <m/>
    <s v="https://svn.bciseguros.cl/svn/Repositorio_Principal/BCI/CONSOLAS/ReprocesoCotizacionesPagadasBCI/branches/V1.0"/>
    <m/>
    <m/>
    <d v="2020-10-19T17:38:28"/>
    <d v="2020-10-20T15:29:44"/>
    <m/>
    <m/>
    <m/>
    <d v="1899-12-30T21:51:00"/>
    <x v="2"/>
    <s v="21:51"/>
    <d v="1899-12-30T00:00:00"/>
    <s v="Normal"/>
    <s v="PASADO A QA"/>
    <x v="2"/>
    <x v="2"/>
    <x v="0"/>
    <x v="0"/>
  </r>
  <r>
    <x v="4"/>
    <x v="337"/>
    <s v="cotizadorsegurovida.bciseguros.cl"/>
    <x v="20"/>
    <n v="5353"/>
    <x v="0"/>
    <x v="0"/>
    <s v="BCI"/>
    <x v="0"/>
    <s v="FELIPE ARANCIBIA"/>
    <s v="Paso1: Ejecutar en BD test11g bajo esquema ADMACPE el siguientes script: a) https://svn.bciseguros.cl/svn/Repositorio_Principal/BCI/IIS/WEB/cotizadorSeguroVida/branches/V2.4/Scripts/Scritp%20a%20Ejecutar/script%20v2/ProcedimientosRezagado.SQL Paso2: Gen..."/>
    <m/>
    <x v="0"/>
    <m/>
    <s v="https://svn.bciseguros.cl/svn/Repositorio_Principal/BCI/IIS/WEB/cotizadorSeguroVida/branches/V2.4/Fuentes"/>
    <m/>
    <m/>
    <d v="2020-10-20T10:59:18"/>
    <d v="2020-10-20T14:14:38"/>
    <m/>
    <m/>
    <m/>
    <d v="1899-12-30T03:15:00"/>
    <x v="1"/>
    <s v="3:15"/>
    <d v="1899-12-30T00:00:00"/>
    <s v="Normal"/>
    <s v="PASADO A QA"/>
    <x v="2"/>
    <x v="2"/>
    <x v="0"/>
    <x v="0"/>
  </r>
  <r>
    <x v="0"/>
    <x v="21"/>
    <s v="http://contactenoscorredores.bciseguros.cl/"/>
    <x v="11"/>
    <n v="6254"/>
    <x v="2"/>
    <x v="0"/>
    <s v="BCI"/>
    <x v="0"/>
    <s v="ROXANA SANDOVAL MENDEZ"/>
    <s v="https://svn.bciseguros.cl/svn/Repositorio_Principal/BCI/IIS/WEB/ContactenosCorredores/branches/V1.1.1/ 1) Respaldar sitio actual 2) Copiar los archivos de carpeta origen: &amp;lt;SVN&amp;gt;/Release/SitioClienteCorr  a destino excepto el archivo Web.config y l..."/>
    <s v="No Aplica"/>
    <x v="9"/>
    <s v="NO"/>
    <s v="https://svn.bciseguros.cl/svn/Repositorio_Principal/BCI/IIS/WEB/ContactenosCorredores/branches/V1.1.1/"/>
    <m/>
    <m/>
    <d v="2021-02-15T17:03:05"/>
    <d v="2021-02-15T17:29:03"/>
    <m/>
    <m/>
    <m/>
    <d v="1899-12-30T00:25:00"/>
    <x v="2"/>
    <s v="0:25"/>
    <d v="1899-12-30T00:00:00"/>
    <s v="Normal"/>
    <s v="RECHAZADO"/>
    <x v="7"/>
    <x v="6"/>
    <x v="0"/>
    <x v="1"/>
  </r>
  <r>
    <x v="4"/>
    <x v="50"/>
    <s v="MisSegurosBanca"/>
    <x v="11"/>
    <n v="5349"/>
    <x v="0"/>
    <x v="0"/>
    <s v="BCI"/>
    <x v="0"/>
    <s v="VERONICA QUERALES"/>
    <s v="1-Respaldar Sitio Actual. 2-Copiar de origen a destino excepto archivos properties y web.config."/>
    <m/>
    <x v="0"/>
    <m/>
    <s v="https://svn.bciseguros.cl/svn/Repositorio_Principal/BCI/IIS/WEB/MisSegurosBanca/branches/V3.0Proxima/Release"/>
    <m/>
    <m/>
    <d v="2020-10-20T09:29:40"/>
    <d v="2020-10-20T10:41:58"/>
    <m/>
    <m/>
    <m/>
    <d v="1899-12-30T01:12:00"/>
    <x v="1"/>
    <s v="1:12"/>
    <d v="1899-12-30T00:00:00"/>
    <s v="Normal"/>
    <s v="PASADO A QA"/>
    <x v="7"/>
    <x v="6"/>
    <x v="0"/>
    <x v="0"/>
  </r>
  <r>
    <x v="4"/>
    <x v="150"/>
    <s v="Cotizador Hogar Banca"/>
    <x v="10"/>
    <n v="5342"/>
    <x v="0"/>
    <x v="0"/>
    <s v="BCI"/>
    <x v="0"/>
    <s v="SILVANA LANDAETA"/>
    <s v="INSTRUCCIONES DE BBDD: En base de datos oracle TEST11G esquema ADMHOGAR, ejecutar el siguiente archivo de carpeta Script de SVN: sql nuevos desde el 14-10-2020.sql WEB: - Respaldar sitio de destino. - Copiar y pegar todo el contenido de la carpeta de or..."/>
    <m/>
    <x v="0"/>
    <m/>
    <s v="https://svn.bciseguros.cl/svn/Repositorio_Principal/BCI/IIS/WEB/CotizadorHogarBanca/branches/V1.1/Fuentes"/>
    <m/>
    <m/>
    <d v="2020-10-19T15:49:03"/>
    <d v="2020-10-20T10:23:58"/>
    <m/>
    <m/>
    <m/>
    <d v="1899-12-30T18:34:00"/>
    <x v="2"/>
    <s v="18:34"/>
    <d v="1899-12-30T00:00:00"/>
    <s v="Normal"/>
    <s v="PASADO A QA"/>
    <x v="2"/>
    <x v="2"/>
    <x v="0"/>
    <x v="0"/>
  </r>
  <r>
    <x v="4"/>
    <x v="10"/>
    <s v="Avisos WEB; Generaci&amp;amp;oacute;n de Avisos .TXT"/>
    <x v="8"/>
    <n v="5343"/>
    <x v="0"/>
    <x v="1"/>
    <s v="BCI"/>
    <x v="0"/>
    <s v="MAURO SALAZAR C"/>
    <s v="1.- Copiar objetos de origen a destino."/>
    <m/>
    <x v="0"/>
    <m/>
    <m/>
    <m/>
    <m/>
    <d v="2020-10-19T16:39:41"/>
    <d v="2020-10-20T09:53:36"/>
    <m/>
    <m/>
    <m/>
    <d v="1899-12-30T17:13:00"/>
    <x v="2"/>
    <s v="17:13"/>
    <d v="1899-12-30T00:00:00"/>
    <s v="Normal"/>
    <s v="PASADO A QA"/>
    <x v="3"/>
    <x v="5"/>
    <x v="0"/>
    <x v="0"/>
  </r>
  <r>
    <x v="0"/>
    <x v="366"/>
    <s v="https://www.link.cl/"/>
    <x v="34"/>
    <n v="6342"/>
    <x v="2"/>
    <x v="8"/>
    <s v="BCI"/>
    <x v="0"/>
    <s v="YAGO FIGARES"/>
    <s v="Pasos: 1.Respaldar sitio actual de aplicación LINK 2.En la raíz del sitio reemplazar (copiar y sobre escribir) contenido de la carpeta &amp;quot;raiz /wp-content &amp;quot; con el contenido de la carpeta del mismo nombre ubicada en la ruta SVN: https://svn.bc..."/>
    <s v="No aplica"/>
    <x v="9"/>
    <s v="NO"/>
    <s v="https://svn.bciseguros.cl/svn/Repositorio_Principal/BCI/WORDPRESS/Link/branches/V1.8"/>
    <m/>
    <m/>
    <d v="2021-02-23T18:59:24"/>
    <d v="2021-02-24T07:36:54"/>
    <m/>
    <m/>
    <m/>
    <d v="1899-12-30T12:37:00"/>
    <x v="1"/>
    <s v="12:37"/>
    <d v="1899-12-30T00:00:00"/>
    <s v="Normal"/>
    <s v="RECHAZADO"/>
    <x v="8"/>
    <x v="8"/>
    <x v="0"/>
    <x v="1"/>
  </r>
  <r>
    <x v="4"/>
    <x v="337"/>
    <s v="cotizadorsegurovida.bciseguros.cl"/>
    <x v="20"/>
    <n v="5339"/>
    <x v="1"/>
    <x v="0"/>
    <s v="BCI"/>
    <x v="0"/>
    <s v="FELIPE ARANCIBIA"/>
    <s v="Paso1: Respaldar particion de destino. Paso2: Copiar particion de origen a destino. Paso3: Ejecutar en BD test11g bajo esquema ADMACPE los siguientes script a) https://svn.bciseguros.cl/svn/Repositorio_Principal/BCI/IIS/WEB/cotizadorSeguroVida/branches/V..."/>
    <m/>
    <x v="0"/>
    <m/>
    <s v="https://svn.bciseguros.cl/svn/Repositorio_Principal/BCI/IIS/WEB/cotizadorSeguroVida/branches/V2.4/Fuentes"/>
    <m/>
    <m/>
    <d v="2020-10-19T13:15:34"/>
    <d v="2020-10-20T09:45:56"/>
    <d v="2020-10-23T11:25:02"/>
    <m/>
    <m/>
    <d v="1899-12-30T20:30:00"/>
    <x v="2"/>
    <s v="20:30"/>
    <n v="-44127.475717592592"/>
    <s v="Normal"/>
    <s v="PASADO A QA"/>
    <x v="2"/>
    <x v="2"/>
    <x v="0"/>
    <x v="0"/>
  </r>
  <r>
    <x v="5"/>
    <x v="367"/>
    <s v="ApiOfVirtual"/>
    <x v="1"/>
    <n v="6582"/>
    <x v="1"/>
    <x v="0"/>
    <s v="BCI"/>
    <x v="0"/>
    <s v="SILVANA LANDAETA"/>
    <s v="PASO POR JENKINS, SOLO LIBERAR Nota: repaso 6503  Instrucciones de release 1) Respaldar sitio actual 2) Copiar de origen a destino, omitir web.confing 3) * RollBack Restaurar respaldo solicitado en punto 1"/>
    <s v="YA APLICADO EN QA SOLO LIBERAR. si tiene instrucciones: favor ejecutar el siguiente script: Base de datos: Q02 - ADMOFVIR - Ejecutar Scripts en el orden en que se encuentran enumerados en la ruta: https://svn.bciseguros.cl/svn/integracion_continua/BCI/..."/>
    <x v="21"/>
    <s v="SI"/>
    <s v="https://svn.bciseguros.cl/svn/integracion_continua/BCI/API/ApiOfVirtual/branches/Linea Desarrollo/Fuentes"/>
    <s v="[RI#202103185622228] Oficina virtual - Sprint 13"/>
    <m/>
    <d v="2021-03-31T13:41:20"/>
    <d v="2021-03-31T13:43:49"/>
    <d v="2021-03-31T16:05:23"/>
    <m/>
    <m/>
    <d v="1899-12-30T00:02:00"/>
    <x v="0"/>
    <s v="0:2"/>
    <n v="-44286.670405092591"/>
    <s v="Normal"/>
    <s v="PASADO A QA"/>
    <x v="1"/>
    <x v="1"/>
    <x v="0"/>
    <x v="1"/>
  </r>
  <r>
    <x v="5"/>
    <x v="367"/>
    <s v="OficinaVirtual"/>
    <x v="1"/>
    <n v="6581"/>
    <x v="1"/>
    <x v="0"/>
    <s v="BCI"/>
    <x v="0"/>
    <s v="SILVANA LANDAETA"/>
    <s v="PASO POR JENKINS, SOLO LIBERAR. Nota: repaso 6496 1) Respaldar sitio actual 2) Copiar de origen a destino omitir web.confing. ---Incluir en properties.config los siguientes tags: &amp;lt;!--VISOR CM--&amp;gt; &amp;lt;add key=&amp;quot;UrlVisorCM&amp;quot; value=&amp;quot;http..."/>
    <s v="No Aplica."/>
    <x v="21"/>
    <s v="SI"/>
    <s v="https://svn.bciseguros.cl/svn/integracion_continua/BCI/WEB/OficinaVirtual/branches/Linea Desarrollo"/>
    <s v="[RI#202103185622228] Oficina virtual - Sprint 13"/>
    <m/>
    <d v="2021-03-31T13:37:30"/>
    <d v="2021-03-31T13:40:33"/>
    <d v="2021-03-31T16:06:58"/>
    <m/>
    <m/>
    <d v="1899-12-30T00:03:00"/>
    <x v="0"/>
    <s v="0:3"/>
    <n v="-44286.67150462963"/>
    <s v="Normal"/>
    <s v="PASADO A QA"/>
    <x v="1"/>
    <x v="1"/>
    <x v="0"/>
    <x v="1"/>
  </r>
  <r>
    <x v="5"/>
    <x v="368"/>
    <s v="BandejaLineasComerciales"/>
    <x v="17"/>
    <n v="6579"/>
    <x v="1"/>
    <x v="0"/>
    <s v="BCI"/>
    <x v="1"/>
    <s v="SILVANA LANDAETA"/>
    <s v="(Ya puesto en QA)  web - Respaldar sitio en destino - Copiar de origen a destino, excepción de web.config, nlog.config, Configuracion y Log ** En caso de error o rollback, restaurar sitio con respaldo. INCIDENTE: 759"/>
    <m/>
    <x v="21"/>
    <s v="SI"/>
    <s v="https://svn.bciseguros.cl/svn/integracion_continua/BCI/WEB/BandejaLineasComerciales/branches/Linea_Desarrollo"/>
    <s v="[RI#202103255622324] [Proyecto comercializaci&amp;oacute;n]: Bandeja de trabajo"/>
    <s v="Incidente - comercialización Digital - no permite la aprobación del suscriptor en la bandeja para las cotizaciones con zona de riesgo"/>
    <d v="2021-03-31T12:42:22"/>
    <d v="2021-03-31T13:05:54"/>
    <d v="2021-03-31T13:40:30"/>
    <m/>
    <m/>
    <d v="1899-12-30T00:23:00"/>
    <x v="0"/>
    <s v="0:23"/>
    <n v="-44286.569791666669"/>
    <s v="Incidente"/>
    <s v="PASADO A QA"/>
    <x v="2"/>
    <x v="2"/>
    <x v="0"/>
    <x v="0"/>
  </r>
  <r>
    <x v="5"/>
    <x v="369"/>
    <s v="Web Corporativa 3.0 - Portal Cliente"/>
    <x v="11"/>
    <n v="6578"/>
    <x v="0"/>
    <x v="0"/>
    <s v="BCI"/>
    <x v="0"/>
    <s v="SUSANA TELLO"/>
    <s v="1-Respaldar sitio actual.  2-Tomar de origen rutal del SVN a destino sin pisar web.config ni properties En caso de falla: Tomar respaldo del paso 1"/>
    <s v="No Aplica"/>
    <x v="0"/>
    <s v="NO"/>
    <s v="https://svn.bciseguros.cl/svn/Repositorio_Principal/BCI/IIS/WEB/Clientes/branches/V4.8/Release"/>
    <s v="[RI#202103095622131] CAMBIO AUMENTO DE CAPITAL POLIZAS DE VIDA"/>
    <m/>
    <d v="2021-03-31T11:48:54"/>
    <d v="2021-03-31T11:58:48"/>
    <m/>
    <m/>
    <m/>
    <d v="1899-12-30T00:09:00"/>
    <x v="0"/>
    <s v="0:9"/>
    <d v="1899-12-30T00:00:00"/>
    <s v="Normal"/>
    <s v="PASADO A QA"/>
    <x v="7"/>
    <x v="6"/>
    <x v="0"/>
    <x v="1"/>
  </r>
  <r>
    <x v="5"/>
    <x v="370"/>
    <s v="cotizadorsegurovida.bciseguros.cl"/>
    <x v="6"/>
    <n v="6566"/>
    <x v="0"/>
    <x v="0"/>
    <s v="BCI"/>
    <x v="0"/>
    <s v="FELIPE ARANCIBIA"/>
    <s v="#REPASO NO EJECUTAR QA# (NO EJECUTAR) 1.- Respaldar carpeta de destino (NO EJECUTAR) 2.- Copiar desde svn a destino, no copiar archivo web.config (NO EJECUTAR) 3.- Reciclar pool. (NO EJECUTAR) 4.- En archivo web.config en sección connectionstrings agreg..."/>
    <s v="Ejecutar en base Q11 esquema ADMACPE, solo ejecutar script 5_procedimientos.sql, los demas scripts ya estan en Q11: 5 Procedimientos.SQL En caso de error, ejecutar Rollback.sql"/>
    <x v="0"/>
    <s v="NO"/>
    <s v="https://svn.bciseguros.cl/svn/Repositorio_Principal/BCI/IIS/WEB/cotizadorSeguroVida/branches/V2.11/"/>
    <s v="[SEGURO GUARDIA DE SEGURIDAD] Creaci&amp;oacute;n de Venta Online Cotizador."/>
    <m/>
    <d v="2021-03-29T18:49:24"/>
    <d v="2021-03-31T09:30:01"/>
    <m/>
    <m/>
    <m/>
    <d v="1899-12-31T14:40:00"/>
    <x v="2"/>
    <s v="38:40"/>
    <d v="1899-12-30T00:00:00"/>
    <s v="Normal"/>
    <s v="PASADO A QA"/>
    <x v="2"/>
    <x v="2"/>
    <x v="0"/>
    <x v="1"/>
  </r>
  <r>
    <x v="5"/>
    <x v="371"/>
    <s v="Generador interfaces de pgos para Corredores"/>
    <x v="4"/>
    <n v="6575"/>
    <x v="1"/>
    <x v="1"/>
    <s v="BCI"/>
    <x v="0"/>
    <s v="JUAN PABLO VARGAS ORTIZ"/>
    <s v="N/A"/>
    <s v="N/A"/>
    <x v="3"/>
    <s v="NO"/>
    <m/>
    <s v="Nuevas interfaces para VERITAS"/>
    <m/>
    <d v="2021-03-30T17:52:31"/>
    <d v="2021-03-31T08:52:03"/>
    <d v="2021-03-31T10:25:55"/>
    <m/>
    <m/>
    <d v="1899-12-30T14:59:00"/>
    <x v="1"/>
    <s v="14:59"/>
    <n v="-44286.434664351851"/>
    <s v="Normal"/>
    <s v="PASADO A QA"/>
    <x v="11"/>
    <x v="3"/>
    <x v="0"/>
    <x v="1"/>
  </r>
  <r>
    <x v="5"/>
    <x v="23"/>
    <s v="Cambio Id TBK"/>
    <x v="4"/>
    <n v="6573"/>
    <x v="0"/>
    <x v="1"/>
    <s v="BCI"/>
    <x v="0"/>
    <s v="JOSE ALEXIS FUENTES"/>
    <s v="favor a visar a Cristian Alarcón 999552004"/>
    <m/>
    <x v="0"/>
    <s v="NO"/>
    <m/>
    <s v="Cambio de ID en las transacciones de Tarjetas de cr&amp;eacute;dito"/>
    <m/>
    <d v="2021-03-30T17:06:59"/>
    <d v="2021-03-31T08:49:43"/>
    <m/>
    <m/>
    <m/>
    <d v="1899-12-30T15:42:00"/>
    <x v="1"/>
    <s v="15:42"/>
    <d v="1899-12-30T00:00:00"/>
    <s v="Normal"/>
    <s v="PASADO A QA"/>
    <x v="11"/>
    <x v="3"/>
    <x v="0"/>
    <x v="0"/>
  </r>
  <r>
    <x v="5"/>
    <x v="372"/>
    <s v="IFRSMatrices"/>
    <x v="5"/>
    <n v="6574"/>
    <x v="1"/>
    <x v="0"/>
    <s v="BCI"/>
    <x v="5"/>
    <s v="BEATRIZ ILLANES"/>
    <s v="1. Realizar un respaldo de la publicación. 2. Eliminar el contenido en el directorio de la aplicación actual, incluyendo el archivo Web.config. 3. Copiar todos los archivos desde el directorio Relase/IFRSMatrices del SVN al destino, incluir el archivo ..."/>
    <s v="N/A"/>
    <x v="0"/>
    <s v="NO"/>
    <s v="https://svn.bciseguros.cl/svn/Repositorio_Principal/BCI/IIS/WEB/IFRSMatrices/branches/V1.4"/>
    <s v="Actualizaci&amp;oacute;n Tasa OYNR"/>
    <s v="Urgente - cierre de marzo - solicitud de auditoria - actualiza TSA para calculo de OYNR"/>
    <d v="2021-03-30T17:25:43"/>
    <d v="2021-03-30T17:44:13"/>
    <d v="2021-03-31T23:18:44"/>
    <m/>
    <m/>
    <d v="1899-12-30T00:18:00"/>
    <x v="1"/>
    <s v="0:18"/>
    <n v="-44286.971342592595"/>
    <s v="Urgencia"/>
    <s v="PASADO A QA"/>
    <x v="4"/>
    <x v="4"/>
    <x v="0"/>
    <x v="1"/>
  </r>
  <r>
    <x v="5"/>
    <x v="291"/>
    <s v="ACSEL"/>
    <x v="18"/>
    <n v="6567"/>
    <x v="0"/>
    <x v="3"/>
    <s v="BCI"/>
    <x v="0"/>
    <s v="ESTEBAN  ORTEGA"/>
    <s v="-- no aplica --"/>
    <s v="**** svn nro      66781   **** Esquema : ACSEL Base : P01   Es un package nuevo 1. Ejecutar  Script    PR_WEB_VENTCOL.sql 2. En caso de Rollback ejecutar    PR_WEB_VENTCOL_ROLLBACK.sql"/>
    <x v="0"/>
    <s v="NO"/>
    <s v="https://svn.bciseguros.cl/svn/Repositorio_Principal/BCI/ACSELX/V6.0/branches/V6.0/Acselx/Acsel_6i/BasedeDatos"/>
    <s v="Emisi&amp;oacute;n y carga Guardia de Seguridad venta 100% online canal directo."/>
    <m/>
    <d v="2021-03-30T00:27:09"/>
    <d v="2021-03-30T17:06:24"/>
    <m/>
    <m/>
    <m/>
    <d v="1899-12-30T16:39:00"/>
    <x v="1"/>
    <s v="16:39"/>
    <d v="1899-12-30T00:00:00"/>
    <s v="Normal"/>
    <s v="PASADO A QA"/>
    <x v="5"/>
    <x v="7"/>
    <x v="3"/>
    <x v="1"/>
  </r>
  <r>
    <x v="5"/>
    <x v="373"/>
    <s v="ZIFRSMatrices"/>
    <x v="5"/>
    <n v="6572"/>
    <x v="1"/>
    <x v="0"/>
    <s v="ZENIT"/>
    <x v="5"/>
    <s v="BEATRIZ ILLANES"/>
    <s v="1. Realizar un respaldo de la publicación. 2. Eliminar el contenido en el directorio de la aplicación actual, incluyendo el archivo Web.config. 3. Copiar todos los archivos desde el directorio Relase/ZIFRSMatrices del SVN al destino, incluir el archivo..."/>
    <s v="N/A"/>
    <x v="0"/>
    <s v="NO"/>
    <s v="https://svn.bciseguros.cl/svn/Repositorio_Principal/ZENIT/IIS/WEB/ZIFRSMatrices/branches/V1.2"/>
    <s v="Actualizaci&amp;oacute;n Tasa OYNR - Zenit"/>
    <s v="Urgente - cierre de marzo por auditoria - se requiere actualización de TSA en cáculo de OYNR"/>
    <d v="2021-03-30T15:09:25"/>
    <d v="2021-03-30T15:57:37"/>
    <d v="2021-03-31T12:46:12"/>
    <m/>
    <m/>
    <d v="1899-12-30T00:48:00"/>
    <x v="1"/>
    <s v="0:48"/>
    <n v="-44286.532083333332"/>
    <s v="Urgencia"/>
    <s v="PASADO A QA"/>
    <x v="4"/>
    <x v="4"/>
    <x v="1"/>
    <x v="1"/>
  </r>
  <r>
    <x v="5"/>
    <x v="374"/>
    <s v="Replica de repuestos entre ambientes"/>
    <x v="12"/>
    <n v="6571"/>
    <x v="0"/>
    <x v="1"/>
    <s v="BCI"/>
    <x v="0"/>
    <s v="SEBASTIAN GONZALEZ"/>
    <s v="1.- BACKUP: No es necesario, objetos nuevos. 2.- Ejecución : Solo pasar el objeto:SNPSPGETR 3.- ROLLBACK : No es necesario son objetos nuevos."/>
    <m/>
    <x v="0"/>
    <s v="NO"/>
    <m/>
    <s v="Espejar informaci&amp;oacute;n en tabla de repuestos de Zenit (SNACSREP)"/>
    <m/>
    <d v="2021-03-30T13:45:39"/>
    <d v="2021-03-30T14:56:38"/>
    <m/>
    <m/>
    <m/>
    <d v="1899-12-30T01:10:00"/>
    <x v="1"/>
    <s v="1:10"/>
    <d v="1899-12-30T00:00:00"/>
    <s v="Normal"/>
    <s v="PASADO A QA"/>
    <x v="0"/>
    <x v="0"/>
    <x v="0"/>
    <x v="0"/>
  </r>
  <r>
    <x v="5"/>
    <x v="375"/>
    <s v="recaudaci&amp;oacute;n de banca (hipotecario)"/>
    <x v="9"/>
    <n v="6570"/>
    <x v="1"/>
    <x v="3"/>
    <s v="BCI"/>
    <x v="0"/>
    <s v="MARCELA MUNOZ ALDANA"/>
    <s v="Versión: 66782 Fecha: 30/Mar/2021     Instrucciones para Forms y Reportes: 1.- ACSELX/V6.0/branches/V6.0/Acselx/Acsel_6i/Fuentes    1.1- Respaldar el Componente PAGOHIPO.fmb    1.2- Copiar nueva versión PAGOHIPO.fmb 2.- ACSELX/V6.0/branches/V6.0/Acse..."/>
    <s v="No hay."/>
    <x v="0"/>
    <s v="NO"/>
    <s v="https://svn.bciseguros.cl/svn/Repositorio_Principal/BCI/ACSELX/V6.0/branches/V6.0/Acselx/Acsel_6i"/>
    <s v="Mejoras en el proceso de recaudaci&amp;oacute;n de banca (hipotecario)"/>
    <m/>
    <d v="2021-03-30T10:06:31"/>
    <d v="2021-03-30T10:26:53"/>
    <d v="2021-04-01T13:25:23"/>
    <m/>
    <m/>
    <d v="1899-12-30T00:20:00"/>
    <x v="1"/>
    <s v="0:20"/>
    <n v="-44287.559293981481"/>
    <s v="Normal"/>
    <s v="PASADO A QA"/>
    <x v="5"/>
    <x v="6"/>
    <x v="3"/>
    <x v="1"/>
  </r>
  <r>
    <x v="5"/>
    <x v="376"/>
    <s v="Cambio Id TBK"/>
    <x v="4"/>
    <n v="6568"/>
    <x v="0"/>
    <x v="1"/>
    <s v="ZENIT"/>
    <x v="0"/>
    <s v="JOSE ALEXIS FUENTES"/>
    <s v="Favor copiar componentes a QA ZENIT avisar  a Cristian Alarcón 99552004 gracias"/>
    <m/>
    <x v="3"/>
    <s v="NO"/>
    <m/>
    <s v="Homologaci&amp;oacute;n nuevo ID PAT Transbank"/>
    <m/>
    <d v="2021-03-30T09:13:56"/>
    <d v="2021-03-30T10:22:30"/>
    <m/>
    <m/>
    <m/>
    <d v="1899-12-30T01:08:00"/>
    <x v="1"/>
    <s v="1:8"/>
    <d v="1899-12-30T00:00:00"/>
    <s v="Normal"/>
    <s v="PASADO A QA"/>
    <x v="11"/>
    <x v="3"/>
    <x v="1"/>
    <x v="0"/>
  </r>
  <r>
    <x v="5"/>
    <x v="29"/>
    <s v="ApiAccesoCore"/>
    <x v="17"/>
    <n v="6569"/>
    <x v="1"/>
    <x v="0"/>
    <s v="BCI"/>
    <x v="0"/>
    <s v="SILVANA LANDAETA"/>
    <s v="(ya puesto en QA) web - Respaldar sitio en destino - Copiar de origen a destino excepción web.config - En archivo web.config, sección &amp;quot;appSettings&amp;quot; agregar la siguiente key: &amp;lt;add key=&amp;quot;UrlServiciosReserva&amp;quot; value=&amp;quot;http://wslin..."/>
    <m/>
    <x v="21"/>
    <s v="SI"/>
    <s v="https://svn.bciseguros.cl/svn/integracion_continua/BCI/API/ApiAccesoCore/branches/Linea Desarrollo"/>
    <s v="[RI#202007275619749] [Proyecto comercializaci&amp;oacute;n]: API acceso a Core"/>
    <m/>
    <d v="2021-03-30T09:40:53"/>
    <d v="2021-03-30T09:43:22"/>
    <d v="2021-03-30T09:56:20"/>
    <m/>
    <m/>
    <d v="1899-12-30T00:02:00"/>
    <x v="1"/>
    <s v="0:2"/>
    <n v="-44285.414120370369"/>
    <s v="Normal"/>
    <s v="PASADO A QA"/>
    <x v="2"/>
    <x v="2"/>
    <x v="0"/>
    <x v="0"/>
  </r>
  <r>
    <x v="5"/>
    <x v="376"/>
    <s v="Cambio Id TBK"/>
    <x v="4"/>
    <n v="6565"/>
    <x v="2"/>
    <x v="1"/>
    <s v="BCI"/>
    <x v="0"/>
    <s v="JOSE ALEXIS FUENTES"/>
    <s v="Favor copiar componentes a QA ZENIT avisar  a Cristian Alarcón 99552004 gracias"/>
    <m/>
    <x v="11"/>
    <s v="NO"/>
    <m/>
    <s v="Homologaci&amp;oacute;n nuevo ID PAT Transbank"/>
    <m/>
    <d v="2021-03-29T18:32:47"/>
    <d v="2021-03-30T08:50:35"/>
    <m/>
    <m/>
    <m/>
    <d v="1899-12-30T14:17:00"/>
    <x v="2"/>
    <s v="14:17"/>
    <d v="1899-12-30T00:00:00"/>
    <s v="Normal"/>
    <s v="RECHAZADO"/>
    <x v="11"/>
    <x v="3"/>
    <x v="0"/>
    <x v="0"/>
  </r>
  <r>
    <x v="5"/>
    <x v="374"/>
    <s v="Replica de repuestos entre ambientes"/>
    <x v="12"/>
    <n v="6564"/>
    <x v="0"/>
    <x v="1"/>
    <s v="BCI"/>
    <x v="0"/>
    <s v="SEBASTIAN GONZALEZ"/>
    <s v="1.- BACKUP: No es necesario, objetos nuevos. 2.- Ejecución : Solo pasar el objeto:SNPSPLRPG 3.- ROLLBACK : No es necesario son objetos nuevos."/>
    <m/>
    <x v="0"/>
    <s v="NO"/>
    <m/>
    <s v="Espejar informaci&amp;oacute;n en tabla de repuestos de Zenit (SNACSREP)"/>
    <m/>
    <d v="2021-03-29T17:37:54"/>
    <d v="2021-03-30T08:45:42"/>
    <m/>
    <m/>
    <m/>
    <d v="1899-12-30T15:07:00"/>
    <x v="2"/>
    <s v="15:7"/>
    <d v="1899-12-30T00:00:00"/>
    <s v="Normal"/>
    <s v="PASADO A QA"/>
    <x v="0"/>
    <x v="0"/>
    <x v="0"/>
    <x v="0"/>
  </r>
  <r>
    <x v="5"/>
    <x v="281"/>
    <s v="Diferenciacion aplicacion de pagos para Polizas con Ahorro versus sin Ahorro"/>
    <x v="15"/>
    <n v="6560"/>
    <x v="0"/>
    <x v="3"/>
    <s v="BCI"/>
    <x v="0"/>
    <s v="JUAN PABLO VARGAS ORTIZ"/>
    <s v="Instrucciones para Forms y reportes: 1. Respaldar los componentes AplRecau.fmb y AplRecau.fmx 2. Copiar los componentes AplRecau.fmb y AplRecau.fmx desde la ruta origen en SVN 66696 al destino 3. En casos de error restaurar los componentes punto 1"/>
    <s v="Instrucciones para Base de Datos: 1. Copiar los componentes desde ruta origen en SVN 66696 al destino 2. Ejecutar los siguientes scripts: pr_int_cob_recau_desa_04.sql pr_deposito_04.sql 3. En caso de error ejecutar los scripts: rollback_pr_int_cob_re..."/>
    <x v="0"/>
    <s v="NO"/>
    <s v="https://svn.bciseguros.cl/svn/Repositorio_Principal/BCI/ACSELX/V6.0/branches/V6.0/Acselx/Acsel_6i"/>
    <s v="Diferenciaci&amp;oacute;n aplicaci&amp;oacute;n de pagos para P&amp;oacute;lizas con Ahorro versus sin Ahorro"/>
    <m/>
    <d v="2021-03-29T12:51:10"/>
    <d v="2021-03-29T17:13:45"/>
    <m/>
    <m/>
    <m/>
    <d v="1899-12-30T04:22:00"/>
    <x v="2"/>
    <s v="4:22"/>
    <d v="1899-12-30T00:00:00"/>
    <s v="Normal"/>
    <s v="PASADO A QA"/>
    <x v="5"/>
    <x v="6"/>
    <x v="3"/>
    <x v="1"/>
  </r>
  <r>
    <x v="5"/>
    <x v="4"/>
    <s v="Bus de recaudaci&amp;oacute;n Pac/Pat Zenit"/>
    <x v="4"/>
    <n v="6563"/>
    <x v="1"/>
    <x v="1"/>
    <s v="ZENIT"/>
    <x v="0"/>
    <s v="JUAN PABLO VARGAS ORTIZ"/>
    <s v="N/A"/>
    <s v="N/A"/>
    <x v="0"/>
    <s v="NO"/>
    <m/>
    <s v="BUS RECAUDACION - FASE II - Homologaci&amp;oacute;n PAC/PAT Zenit Seguros"/>
    <m/>
    <d v="2021-03-29T15:31:45"/>
    <d v="2021-03-29T16:19:05"/>
    <d v="2021-03-31T12:35:27"/>
    <m/>
    <m/>
    <d v="1899-12-30T00:47:00"/>
    <x v="2"/>
    <s v="0:47"/>
    <n v="-44286.524618055555"/>
    <s v="Normal"/>
    <s v="PASADO A QA"/>
    <x v="11"/>
    <x v="3"/>
    <x v="1"/>
    <x v="1"/>
  </r>
  <r>
    <x v="5"/>
    <x v="11"/>
    <s v="Avisos WEB; Generacion de Avisos .TXT"/>
    <x v="8"/>
    <n v="6562"/>
    <x v="0"/>
    <x v="1"/>
    <s v="ZENIT"/>
    <x v="0"/>
    <s v="MAURO SALAZAR C"/>
    <s v="1.- Copiar objetos de origen a destino."/>
    <m/>
    <x v="0"/>
    <s v="NO"/>
    <m/>
    <s v="Desarrollo para la generaci&amp;oacute;n de avisos de vencimiento Zenit"/>
    <m/>
    <d v="2021-03-29T15:21:58"/>
    <d v="2021-03-29T16:16:41"/>
    <m/>
    <m/>
    <m/>
    <d v="1899-12-30T00:54:00"/>
    <x v="2"/>
    <s v="0:54"/>
    <d v="1899-12-30T00:00:00"/>
    <s v="Normal"/>
    <s v="PASADO A QA"/>
    <x v="6"/>
    <x v="5"/>
    <x v="1"/>
    <x v="0"/>
  </r>
  <r>
    <x v="5"/>
    <x v="377"/>
    <s v="GeneradorOportunidadesCRM"/>
    <x v="6"/>
    <n v="6561"/>
    <x v="1"/>
    <x v="4"/>
    <s v="BCI"/>
    <x v="0"/>
    <s v="FELIPE ARANCIBIA"/>
    <s v="#REPASO QA SOLO EJECUTAR PASO 4 y 5# (NO)0.- Detener tarea programada GeneradorOportunidadesCRM (NO)1.- Respaldar carpeta de destino (NO)2.- Copiar desde SVN Release a carpeta destino. (NO)3.- Ejecutar tarea programada GeneradorOportunidadesCRM 4.- En a..."/>
    <s v="#NO EJECUTAR YA ESTA EN QA Q11# Ejecutar en base Q11 esquema ADMGESOP siguientes script de ruta SVN scripts/ADMGESOP: - 1DML.sql - 2SP.sql En caso de error ejectuar script ROLLBACK.sql #NO EJECUTAR YA ESTA EN QA Q09# Ejecutar en base Q09 esquema ADMOCRM..."/>
    <x v="57"/>
    <s v="NO"/>
    <s v="https://svn.bciseguros.cl/svn/Repositorio_Principal/BCI/CONSOLAS/GeneradorOportunidadesCRM/branches/V2.2"/>
    <s v="[GESTOR OPORTUNIDADES] Carga BBDD Auto BCI  [PP] Consola Oportunidades"/>
    <m/>
    <d v="2021-03-29T13:10:26"/>
    <d v="2021-03-29T16:03:17"/>
    <d v="2021-04-01T12:25:57"/>
    <m/>
    <m/>
    <d v="1899-12-30T02:52:00"/>
    <x v="2"/>
    <s v="2:52"/>
    <n v="-44287.518020833333"/>
    <s v="Normal"/>
    <s v="PASADO A QA"/>
    <x v="2"/>
    <x v="2"/>
    <x v="0"/>
    <x v="1"/>
  </r>
  <r>
    <x v="5"/>
    <x v="10"/>
    <s v="Avisos WEB; Generaci&amp;amp;amp;oacute;n de Avisos .TXT"/>
    <x v="8"/>
    <n v="6558"/>
    <x v="0"/>
    <x v="1"/>
    <s v="BCI"/>
    <x v="0"/>
    <s v="MAURO SALAZAR C"/>
    <s v="1.- Copiar objetos de origen a destino."/>
    <m/>
    <x v="0"/>
    <s v="NO"/>
    <m/>
    <s v="Generar procedimiento para la extracci&amp;oacute;n de informaci&amp;oacute;n de avisos de vencimiento bajo demanda"/>
    <m/>
    <d v="2021-03-29T10:38:16"/>
    <d v="2021-03-29T14:56:38"/>
    <m/>
    <m/>
    <m/>
    <d v="1899-12-30T04:18:00"/>
    <x v="2"/>
    <s v="4:18"/>
    <d v="1899-12-30T00:00:00"/>
    <s v="Normal"/>
    <s v="PASADO A QA"/>
    <x v="6"/>
    <x v="5"/>
    <x v="0"/>
    <x v="0"/>
  </r>
  <r>
    <x v="5"/>
    <x v="378"/>
    <s v="ADMCVH"/>
    <x v="20"/>
    <n v="6559"/>
    <x v="1"/>
    <x v="2"/>
    <s v="BCI"/>
    <x v="0"/>
    <s v="ELIEZER GAMEZ ORTEGA"/>
    <m/>
    <s v="Paso 1: Ejecutar archivo existente en svn Script llamado script.sql Paso 2: Exportar / importar datos de tabla ADMCVH.RNVM_MAESTRO_VEHICULOS desde d11 a Q11. En caso de rollback ejecutar archivo existente en svn Script llamado Rolback.sql"/>
    <x v="0"/>
    <s v="NO"/>
    <s v="https://svn.bciseguros.cl/svn/Repositorio_Principal/BCI/SQL/Performance_Cotizadores/branches/Performance_Consultas/V2.0/Script"/>
    <s v="Homologaci&amp;oacute;n Registro Nacional de Veh&amp;iacute;culos Motorizados 2021"/>
    <m/>
    <d v="2021-03-29T11:38:43"/>
    <d v="2021-03-29T11:41:10"/>
    <d v="2021-04-01T13:06:48"/>
    <m/>
    <m/>
    <d v="1899-12-30T00:02:00"/>
    <x v="2"/>
    <s v="0:2"/>
    <n v="-44287.546388888892"/>
    <s v="Normal"/>
    <s v="PASADO A QA"/>
    <x v="2"/>
    <x v="2"/>
    <x v="0"/>
    <x v="1"/>
  </r>
  <r>
    <x v="5"/>
    <x v="378"/>
    <s v="ADMCVH"/>
    <x v="20"/>
    <n v="6555"/>
    <x v="2"/>
    <x v="2"/>
    <s v="BCI"/>
    <x v="0"/>
    <s v="ELIEZER GAMEZ ORTEGA"/>
    <m/>
    <s v="Paso 1: Ejecutar archivo existente en svn Script llamado script.sql Paso 2: Exportar / importar datos de tabla ADMCVH.RNVM_MAESTRO_VEHICULOS desde d11 a Q11. En caso de rollback ejecutar archivo existente en svn Script llamado Rolback.sql"/>
    <x v="1"/>
    <s v="NO"/>
    <s v="https://svn.bciseguros.cl/svn/Repositorio_Principal/BCI/SQL/Performance_Cotizadores/branches/Performance_Consultas/V2.0/Script"/>
    <s v="Homologaci&amp;oacute;n Registro Nacional de Veh&amp;iacute;culos Motorizados 2021"/>
    <m/>
    <d v="2021-03-26T13:31:26"/>
    <d v="2021-03-29T11:36:10"/>
    <m/>
    <m/>
    <m/>
    <d v="1900-01-01T22:04:00"/>
    <x v="4"/>
    <s v="70:4"/>
    <d v="1899-12-30T00:00:00"/>
    <s v="Normal"/>
    <s v="RECHAZADO"/>
    <x v="2"/>
    <x v="2"/>
    <x v="0"/>
    <x v="1"/>
  </r>
  <r>
    <x v="5"/>
    <x v="379"/>
    <s v="ACSELX"/>
    <x v="18"/>
    <n v="6550"/>
    <x v="0"/>
    <x v="3"/>
    <s v="BCI"/>
    <x v="0"/>
    <s v="MARIA JOSE GUZMAN"/>
    <s v="*** SVN NRO      66666    *** 1. copiar desde ruta SVN objetos     CARDIPRE.fmb   CARDIPRE.fmx 2. en caso de rollback    Eliminar ya que son objetos nuevos"/>
    <s v="*** SVN NRO      66666   *** BASE : P01 ESQUEMA  : ACSEL 1. Ejecutar script  para crear pacakge     PR_CARGA_DIPRECA.SQL       PR_CONV_MARCO.SQL     PR_FACTURACION.SQL 2. en caso de rollbacka ejecutar    PR_CARGA_DIPRECA_ROLLBACK.SQL    PR_CONV_MARC..."/>
    <x v="0"/>
    <s v="NO"/>
    <s v="https://svn.bciseguros.cl/svn/Repositorio_Principal/BCI/ACSELX/V6.0/branches/V6.0/Acselx/Acsel_6i/BasedeDatos"/>
    <s v="[RI#202103045622093] PROCESOS DE CARGA ALTAS Y BAJAS DIPRECA COLECTIVO"/>
    <m/>
    <d v="2021-03-26T00:10:58"/>
    <d v="2021-03-29T11:35:20"/>
    <m/>
    <m/>
    <m/>
    <d v="1900-01-02T11:24:00"/>
    <x v="4"/>
    <s v="83:24"/>
    <d v="1899-12-30T00:00:00"/>
    <s v="Normal"/>
    <s v="PASADO A QA"/>
    <x v="5"/>
    <x v="7"/>
    <x v="3"/>
    <x v="1"/>
  </r>
  <r>
    <x v="5"/>
    <x v="281"/>
    <s v="Diferenciacion aplicacion de pagos para Polizas con Ahorro versus sin Ahorro"/>
    <x v="15"/>
    <n v="6547"/>
    <x v="2"/>
    <x v="3"/>
    <s v="BCI"/>
    <x v="0"/>
    <s v="JUAN PABLO VARGAS ORTIZ"/>
    <s v="Instrucciones para Forms y reportes: 1. Respaldar los componentes AplRecau.fmb y AplRecau.fmx 2. Copiar los componentes AplRecau.fmb y AplRecau.fmx desde la ruta origen en SVN 66660 al destino 3. En casos de error restaurar los componentes punto 1"/>
    <s v="Instrucciones para Base de Datos: 1. Copiar los componentes desde ruta origen en SVN 66660 al destino 2. Ejecutar los siguientes scripts: create_table_acs_recepcion_tc.sql pr_int_cob_recau_desa_03.sql rollback_pr_deposito_03.sql 3. En caso de error e..."/>
    <x v="5"/>
    <s v="NO"/>
    <s v="https://svn.bciseguros.cl/svn/Repositorio_Principal/BCI/ACSELX/V6.0/branches/V6.0/Acselx/Acsel_6i"/>
    <s v="Diferenciacion aplicacion de pagos para Polizas con Ahorro versus sin Ahorro"/>
    <m/>
    <d v="2021-03-25T15:29:42"/>
    <d v="2021-03-29T11:31:40"/>
    <m/>
    <m/>
    <m/>
    <d v="1900-01-02T20:01:00"/>
    <x v="3"/>
    <s v="92:1"/>
    <d v="1899-12-30T00:00:00"/>
    <s v="Normal"/>
    <s v="RECHAZADO"/>
    <x v="5"/>
    <x v="6"/>
    <x v="3"/>
    <x v="1"/>
  </r>
  <r>
    <x v="5"/>
    <x v="380"/>
    <s v="Aplicaci&amp;oacute;n masiva cuotas gratis"/>
    <x v="9"/>
    <n v="6537"/>
    <x v="0"/>
    <x v="3"/>
    <s v="BCI"/>
    <x v="0"/>
    <s v="JUAN PABLO VARGAS ORTIZ"/>
    <s v="Instrucciones para Forms y Reportes: 1.- Copiar forms: CATMCUGR.fmx y MANCUOGR.fmx."/>
    <s v="Base de datos: P01QA Esquema: Acsel Revisión: 66632 Fecha: 25-03-2021 0.- Ejecutar script 00_Rollback_RI#202102025621800.sql 1.- Ejecutar script 01_SEQUENCE_SQ_REGCUOGRT_RI#202102025621800.sql 2.- Ejecutar script 02_TABLE_PCAR_REGCUOGRT_RI#202102025621..."/>
    <x v="0"/>
    <s v="NO"/>
    <s v="https://svn.bciseguros.cl/svn/Repositorio_Principal/BCI/ACSELX/V6.0/branches/V6.0/Acselx/Acsel_6i"/>
    <s v="Aplicaci&amp;oacute;n masiva cuotas gratis"/>
    <m/>
    <d v="2021-03-25T10:17:05"/>
    <d v="2021-03-29T11:27:29"/>
    <m/>
    <m/>
    <m/>
    <d v="1900-01-03T01:10:00"/>
    <x v="3"/>
    <s v="97:10"/>
    <d v="1899-12-30T00:00:00"/>
    <s v="Normal"/>
    <s v="PASADO A QA"/>
    <x v="5"/>
    <x v="6"/>
    <x v="3"/>
    <x v="1"/>
  </r>
  <r>
    <x v="5"/>
    <x v="381"/>
    <s v="Cotizador Tradicional"/>
    <x v="10"/>
    <n v="6552"/>
    <x v="0"/>
    <x v="0"/>
    <s v="BCI"/>
    <x v="0"/>
    <s v="JAIME AGURTO"/>
    <s v="- Respaldar destino. - Borrar carpeta bin de destino. - Copiar y pegar de origen a destino, excepto Web.config, Carpetas Logs, Consultas, BandejaPolizas. - Reciclar pool. En caso de Rollback: - Eliminar todo en la carpeta excepto: Carpeta Logs. - Restau..."/>
    <m/>
    <x v="0"/>
    <s v="NO"/>
    <s v="https://svn.bciseguros.cl/svn/Repositorio_Principal/BCI/IIS/WEB/CotizadorVehiculo/branches/V3.4"/>
    <s v="[RI#202103035622075] Flujo producto Abastible"/>
    <m/>
    <d v="2021-03-26T10:49:35"/>
    <d v="2021-03-29T11:03:46"/>
    <m/>
    <m/>
    <m/>
    <d v="1900-01-02T00:14:00"/>
    <x v="4"/>
    <s v="72:14"/>
    <d v="1899-12-30T00:00:00"/>
    <s v="Normal"/>
    <s v="PASADO A QA"/>
    <x v="2"/>
    <x v="2"/>
    <x v="0"/>
    <x v="0"/>
  </r>
  <r>
    <x v="5"/>
    <x v="370"/>
    <s v="cotizadorsegurovida.bciseguros.cl"/>
    <x v="6"/>
    <n v="6548"/>
    <x v="0"/>
    <x v="0"/>
    <s v="BCI"/>
    <x v="0"/>
    <s v="FELIPE ARANCIBIA"/>
    <s v="#REPASO, SOLO EJECUTAR AGREGAR CONNECTIONSTRING DEL PASO 4# (NO EJECUTAR) 1.- Respaldar carpeta de destino (NO EJECUTAR) 2.- Copiar desde svn a destino, no copiar archivo web.config (NO EJECUTAR) 3.- Reciclar pool. 4.- En archivo web.config en sección c..."/>
    <s v="#NO EJECUTAR; YA ESTA EN BASE QA# Ejecutar en base Q11 esquema ADMACPE y repasar sinonimos de objetos: 1 Tablas.sql 2 Paquete.sql 3 DML.sql 5 Procedimientos.SQL En caso de error, ejecutar Rollback.sql"/>
    <x v="58"/>
    <s v="NO"/>
    <s v="https://svn.bciseguros.cl/svn/Repositorio_Principal/BCI/IIS/WEB/cotizadorSeguroVida/branches/V2.11/"/>
    <s v="[SEGURO GUARDIA DE SEGURIDAD] Creaci&amp;oacute;n de Venta Online Cotizador."/>
    <m/>
    <d v="2021-03-25T17:00:16"/>
    <d v="2021-03-29T10:21:01"/>
    <m/>
    <m/>
    <m/>
    <d v="1900-01-02T17:20:00"/>
    <x v="3"/>
    <s v="89:20"/>
    <d v="1899-12-30T00:00:00"/>
    <s v="Normal"/>
    <s v="PASADO A QA"/>
    <x v="2"/>
    <x v="2"/>
    <x v="0"/>
    <x v="1"/>
  </r>
  <r>
    <x v="5"/>
    <x v="382"/>
    <s v="gestionoportunidades.bciseguros.cl"/>
    <x v="6"/>
    <n v="6551"/>
    <x v="1"/>
    <x v="0"/>
    <s v="BCI"/>
    <x v="0"/>
    <s v="FELIPE ARANCIBIA"/>
    <s v="#REPASO, SOLO EJECUTAR PASO 4# (NO)1.- Respaldar carpeta de destino (NO)2.- Copiar desde SVN Release a carpeta destino. (NO)3.- Reciclar pool (SI)4.- En archivo web.config buscar llave &amp;lt;httpRuntime&amp;gt; y agregar executionTimeout=&amp;quot;1200&amp;quot;, NO ..."/>
    <s v="#NO EJECUTAR, YA ESTA EN BASE QA# Ejecutar script existente en directorio SVN Scripts, en base Q11 esquema ADMGESOP: 3 DML.SQL En caso de error ejecutar el siguiente script existente en directorio SVN Scripts Rollback.SQL"/>
    <x v="58"/>
    <s v="NO"/>
    <s v="https://svn.bciseguros.cl/svn/Repositorio_Principal/BCI/IIS/WEB/GestionOportunidades/branches/V2.34/"/>
    <s v="[GESTOR OPORTUNIDADES] Carga BBDD Auto BCI"/>
    <m/>
    <d v="2021-03-26T09:48:58"/>
    <d v="2021-03-29T09:50:13"/>
    <d v="2021-04-01T12:22:06"/>
    <m/>
    <m/>
    <d v="1900-01-02T00:01:00"/>
    <x v="4"/>
    <s v="72:1"/>
    <n v="-44287.515347222223"/>
    <s v="Normal"/>
    <s v="PASADO A QA"/>
    <x v="2"/>
    <x v="2"/>
    <x v="0"/>
    <x v="1"/>
  </r>
  <r>
    <x v="5"/>
    <x v="383"/>
    <s v="ACSEL"/>
    <x v="14"/>
    <n v="6557"/>
    <x v="0"/>
    <x v="3"/>
    <s v="BCI"/>
    <x v="0"/>
    <s v="MARIA JOSE GUZMAN"/>
    <s v="Versión: 66690 1.- Respaldar CARGA01.fmb y CARGA01.fmx 2.- Compilar CARGA01.fmb y CARGA01.fmx 3.- En caso de problemas restaurar desde respaldo punto 1."/>
    <s v="."/>
    <x v="0"/>
    <s v="NO"/>
    <s v="https://svn.bciseguros.cl/svn/Repositorio_Principal/BCI/ACSELX/V6.0/branches/V6.0/Acselx/Acsel_6i/Fuentes/Forms"/>
    <s v="[RI#202102255622026] OPCION DE MENU CARGA MASIVA EXCLUSION DE ADICIONALES POLIZAS COLECTIVAS"/>
    <m/>
    <d v="2021-03-28T11:52:52"/>
    <d v="2021-03-29T09:18:27"/>
    <m/>
    <m/>
    <m/>
    <d v="1899-12-30T21:25:00"/>
    <x v="5"/>
    <s v="21:25"/>
    <d v="1899-12-30T00:00:00"/>
    <s v="Normal"/>
    <s v="PASADO A QA"/>
    <x v="5"/>
    <x v="6"/>
    <x v="3"/>
    <x v="1"/>
  </r>
  <r>
    <x v="5"/>
    <x v="384"/>
    <s v="RenovacionLineasPersonales"/>
    <x v="13"/>
    <n v="6554"/>
    <x v="0"/>
    <x v="1"/>
    <s v="BCI"/>
    <x v="0"/>
    <s v="ELIZABETH QUINTANA"/>
    <s v="."/>
    <s v="."/>
    <x v="0"/>
    <s v="NO"/>
    <m/>
    <s v="Mejora en el proceso de renovaci&amp;oacute;n manual con cambio de ramo"/>
    <m/>
    <d v="2021-03-26T13:22:00"/>
    <d v="2021-03-29T08:57:01"/>
    <m/>
    <m/>
    <m/>
    <d v="1900-01-01T19:35:00"/>
    <x v="4"/>
    <s v="67:35"/>
    <d v="1899-12-30T00:00:00"/>
    <s v="Normal"/>
    <s v="PASADO A QA"/>
    <x v="11"/>
    <x v="3"/>
    <x v="0"/>
    <x v="1"/>
  </r>
  <r>
    <x v="5"/>
    <x v="385"/>
    <s v="Recaudaci&amp;oacute;n Proceso 321"/>
    <x v="4"/>
    <n v="6556"/>
    <x v="1"/>
    <x v="1"/>
    <s v="BCI"/>
    <x v="5"/>
    <s v="JUAN PABLO VARGAS ORTIZ"/>
    <s v="N/A"/>
    <s v="N/A"/>
    <x v="0"/>
    <s v="NO"/>
    <m/>
    <s v="Se valida ejecuci&amp;oacute;n 321 para Bco Estado"/>
    <s v="Urgencia - corrección en aplicación masiva de pagos PAC banco Estado que pasó a multibanco como aplicación de reintento."/>
    <d v="2021-03-26T14:13:49"/>
    <d v="2021-03-29T08:49:28"/>
    <d v="2021-03-29T10:07:01"/>
    <m/>
    <m/>
    <d v="1900-01-01T18:35:00"/>
    <x v="4"/>
    <s v="66:35"/>
    <n v="-44284.421539351853"/>
    <s v="Urgencia"/>
    <s v="PASADO A QA"/>
    <x v="11"/>
    <x v="3"/>
    <x v="0"/>
    <x v="1"/>
  </r>
  <r>
    <x v="5"/>
    <x v="373"/>
    <s v="zifrsmatrices"/>
    <x v="32"/>
    <n v="6553"/>
    <x v="2"/>
    <x v="0"/>
    <s v="ZENIT"/>
    <x v="5"/>
    <s v="YORKA CARVAJAL"/>
    <s v="1- Respaldar release anterior 2- Copiar todo el contenido menos el Web.config desde la ubicación: https://svn.bciseguros.cl/svn/Repositorio_Principal/ZENIT/IIS/WEB/ZIFRSMatrices/branches/V1.1/Release a la ubicación: \\SEQWVIIS01.domainuap.cl\Sitios_WE..."/>
    <m/>
    <x v="9"/>
    <s v="NO"/>
    <s v="https://svn.bciseguros.cl/svn/Repositorio_Principal/ZENIT/IIS/WEB/ZIFRSMatrices/branches/V1.1/Release"/>
    <s v="Actualizaci&amp;oacute;n Tasa OYNR - Zenit"/>
    <s v="Urgente - normativo para cierre de marzo"/>
    <d v="2021-03-26T11:48:15"/>
    <d v="2021-03-29T08:45:58"/>
    <m/>
    <m/>
    <m/>
    <d v="1900-01-01T20:57:00"/>
    <x v="4"/>
    <s v="68:57"/>
    <d v="1899-12-30T00:00:00"/>
    <s v="Urgencia"/>
    <s v="RECHAZADO"/>
    <x v="1"/>
    <x v="1"/>
    <x v="1"/>
    <x v="0"/>
  </r>
  <r>
    <x v="5"/>
    <x v="372"/>
    <s v="IFRSMatrices"/>
    <x v="32"/>
    <n v="6549"/>
    <x v="0"/>
    <x v="0"/>
    <s v="BCI"/>
    <x v="5"/>
    <s v="YORKA CARVAJAL"/>
    <s v="1- respaldar el release anterior en el ambiente 2- Copiar todo el contenido menos el web.config desde la ruta: \\SEDWVIIS02.domainuap.cl\Sitios_WEB_Desa\IFRSMatrices a la partición de destino: \\SEQWVIIS02.domainuap.cl\Sitios_WEB\IFRSMatrices 3- camb..."/>
    <s v="Copiar la siguiente base de datos al ambiente Q09 para regularización de ambiente, desde la siguiente base de datos: Base de datos: D09 Esquema: ADMIFRS Copiar todos los componentes, incluyendo DBlink favor de dar cadena de conexión a QA para config..."/>
    <x v="0"/>
    <s v="NO"/>
    <s v="https://svn.bciseguros.cl/svn/Repositorio_Principal/BCI/IIS/WEB/IFRSMatrices/branches/V1.3.1/"/>
    <s v="Actualizaci&amp;oacute;n Tasa OYNR"/>
    <s v="Urgente - se solicita por auditoria debe estar en producción antes del cierre"/>
    <d v="2021-03-25T19:34:24"/>
    <d v="2021-03-26T14:03:27"/>
    <m/>
    <m/>
    <m/>
    <d v="1899-12-30T18:29:00"/>
    <x v="3"/>
    <s v="18:29"/>
    <d v="1899-12-30T00:00:00"/>
    <s v="Urgencia"/>
    <s v="PASADO A QA"/>
    <x v="1"/>
    <x v="1"/>
    <x v="0"/>
    <x v="1"/>
  </r>
  <r>
    <x v="5"/>
    <x v="386"/>
    <s v="SFTP de la Banca"/>
    <x v="33"/>
    <n v="6525"/>
    <x v="0"/>
    <x v="3"/>
    <s v="BCI"/>
    <x v="0"/>
    <s v="MARIA JOSE GUZMAN"/>
    <s v="SVN 66566 ACSELX respaldar DBNET01.fmb copiar al destino  DBNET01.fmb y DBNET01.fmx en caso de rollback restaurar respaldo"/>
    <s v="SVN 66566 ACSELX respaldar pr_genera_pdf_ensemble.pck compilar pr_genera_pdf_ensemble.pck en caso de rollback restaurar respaldo"/>
    <x v="0"/>
    <s v="NO"/>
    <s v="https://svn.bciseguros.cl/svn/Repositorio_Principal/BCI/ACSELX/V6.0/branches/V6.0/Acselx/Acsel_6i"/>
    <s v="SFTP de la Banca"/>
    <m/>
    <d v="2021-03-24T10:58:08"/>
    <d v="2021-03-26T08:47:24"/>
    <m/>
    <m/>
    <m/>
    <d v="1899-12-31T21:49:00"/>
    <x v="0"/>
    <s v="45:49"/>
    <d v="1899-12-30T00:00:00"/>
    <s v="Normal"/>
    <s v="PASADO A QA"/>
    <x v="5"/>
    <x v="6"/>
    <x v="3"/>
    <x v="1"/>
  </r>
  <r>
    <x v="5"/>
    <x v="379"/>
    <s v="ACSELX"/>
    <x v="18"/>
    <n v="6529"/>
    <x v="0"/>
    <x v="3"/>
    <s v="BCI"/>
    <x v="0"/>
    <s v="MARIA JOSE GUZMAN"/>
    <s v="*** SVN NRO      66577   *** 1. copiar desde ruta SVN objetos     CARDIPRE.fmb   CARDIPRE.fmx 2. en caso de rollback    Eliminar ya que son objetos nuevos"/>
    <s v="*** SVN NRO      66577  *** BASE : P01 ESQUEMA  : ACSEL 1. Ejecutar script  para crear pacakge     PR_CARGA_DIPRECA.SQL       PR_CONV_MARCO.SQL     PR_FACTURACION.SQL 2. en caso de rollbacka ejecutar    PR_CARGA_DIPRECA_ROLLBACK.SQL    PR_CONV_MARCO..."/>
    <x v="0"/>
    <s v="NO"/>
    <s v="https://svn.bciseguros.cl/svn/Repositorio_Principal/BCI/ACSELX/V6.0/branches/V6.0/Acselx/Acsel_6i/BasedeDatos"/>
    <s v="[RI#202103045622093] PROCESOS DE CARGA ALTAS Y BAJAS DIPRECA COLECTIVO"/>
    <m/>
    <d v="2021-03-24T13:03:24"/>
    <d v="2021-03-25T15:28:50"/>
    <m/>
    <m/>
    <m/>
    <d v="1899-12-31T02:25:00"/>
    <x v="0"/>
    <s v="26:25"/>
    <d v="1899-12-30T00:00:00"/>
    <s v="Normal"/>
    <s v="PASADO A QA"/>
    <x v="5"/>
    <x v="7"/>
    <x v="3"/>
    <x v="1"/>
  </r>
  <r>
    <x v="5"/>
    <x v="368"/>
    <s v="BandejaLineasComerciales"/>
    <x v="17"/>
    <n v="6545"/>
    <x v="1"/>
    <x v="0"/>
    <s v="BCI"/>
    <x v="4"/>
    <s v="SILVANA LANDAETA"/>
    <s v="(ya puesto en QA) Web - Crear sitio en destino &amp;quot;BandejaLineasComerciales&amp;quot;, framework 4, integrado, DNS Interno y Externo, http, https. - Copiar de Origen a destino. - Modificar en &amp;quot;Configuracion\Aplicacion\AppSettings.config&amp;quot; las sig..."/>
    <m/>
    <x v="21"/>
    <s v="SI"/>
    <s v="https://svn.bciseguros.cl/svn/integracion_continua/BCI/WEB/BandejaLineasComerciales/branches/Linea_Desarrollo"/>
    <s v="[RI#202103255622324] [Proyecto comercializaci&amp;oacute;n]: Bandeja de trabajo"/>
    <m/>
    <d v="2021-03-25T13:56:45"/>
    <d v="2021-03-25T15:08:57"/>
    <d v="2021-03-26T09:15:02"/>
    <m/>
    <m/>
    <d v="1899-12-30T01:12:00"/>
    <x v="3"/>
    <s v="1:12"/>
    <n v="-44281.385439814818"/>
    <s v="Normal"/>
    <s v="PASADO A QA"/>
    <x v="2"/>
    <x v="2"/>
    <x v="0"/>
    <x v="0"/>
  </r>
  <r>
    <x v="5"/>
    <x v="387"/>
    <s v="wsIntegracionSins"/>
    <x v="0"/>
    <n v="6539"/>
    <x v="1"/>
    <x v="0"/>
    <s v="BCI"/>
    <x v="0"/>
    <s v="DANIELA ASTORGA"/>
    <s v="Respaldar version en destino Copiar carpeta bin de origen a destino En caso de error volver a version respaldada"/>
    <m/>
    <x v="0"/>
    <s v="NO"/>
    <s v="https://svn.bciseguros.cl/svn/Repositorio_Principal/BCI/IIS/WS/wsIntegracionSins/branches/V3.12"/>
    <s v="Creaci&amp;oacute;n de servicios para Landing Page Inspecciones"/>
    <m/>
    <d v="2021-03-25T11:46:43"/>
    <d v="2021-03-25T15:07:56"/>
    <d v="2021-03-25T15:24:15"/>
    <m/>
    <m/>
    <d v="1899-12-30T03:21:00"/>
    <x v="3"/>
    <s v="3:21"/>
    <n v="-44280.641840277778"/>
    <s v="Normal"/>
    <s v="PASADO A QA"/>
    <x v="0"/>
    <x v="0"/>
    <x v="0"/>
    <x v="0"/>
  </r>
  <r>
    <x v="5"/>
    <x v="371"/>
    <s v="Nuevas interfaces para VERITAS"/>
    <x v="4"/>
    <n v="6546"/>
    <x v="1"/>
    <x v="1"/>
    <s v="BCI"/>
    <x v="0"/>
    <s v="JUAN PABLO VARGAS ORTIZ"/>
    <s v="N/A"/>
    <s v="N/A"/>
    <x v="0"/>
    <s v="NO"/>
    <m/>
    <s v="Nuevas interfaces para VERITAS"/>
    <m/>
    <d v="2021-03-25T14:18:21"/>
    <d v="2021-03-25T15:02:50"/>
    <d v="2021-03-29T16:16:59"/>
    <m/>
    <m/>
    <d v="1899-12-30T00:44:00"/>
    <x v="3"/>
    <s v="0:44"/>
    <n v="-44284.678460648145"/>
    <s v="Normal"/>
    <s v="PASADO A QA"/>
    <x v="11"/>
    <x v="3"/>
    <x v="0"/>
    <x v="1"/>
  </r>
  <r>
    <x v="5"/>
    <x v="384"/>
    <s v="RenovacionLineasPersonales"/>
    <x v="13"/>
    <n v="6538"/>
    <x v="0"/>
    <x v="1"/>
    <s v="BCI"/>
    <x v="0"/>
    <s v="ELIZABETH QUINTANA"/>
    <s v="."/>
    <s v="."/>
    <x v="0"/>
    <s v="NO"/>
    <m/>
    <s v="Mejora en el proceso de renovaci&amp;oacute;n manual con cambio de ramo"/>
    <m/>
    <d v="2021-03-25T11:41:35"/>
    <d v="2021-03-25T15:00:41"/>
    <m/>
    <m/>
    <m/>
    <d v="1899-12-30T03:19:00"/>
    <x v="3"/>
    <s v="3:19"/>
    <d v="1899-12-30T00:00:00"/>
    <s v="Normal"/>
    <s v="PASADO A QA"/>
    <x v="11"/>
    <x v="3"/>
    <x v="0"/>
    <x v="1"/>
  </r>
  <r>
    <x v="5"/>
    <x v="47"/>
    <s v="CotizadorIncendio"/>
    <x v="17"/>
    <n v="6544"/>
    <x v="1"/>
    <x v="0"/>
    <s v="BCI"/>
    <x v="0"/>
    <s v="SILVANA LANDAETA"/>
    <s v="web - Respaldar sitio en destino - Copiar de origen a destino, excepción de web.config, nlog.config, Configuracion y Log ** En caso de error o rollback, restaurar sitio con respaldo."/>
    <m/>
    <x v="21"/>
    <s v="SI"/>
    <s v="https://svn.bciseguros.cl/svn/integracion_continua/BCI/WEB/CotizadorIncendio/branches/Linea Desarrollo"/>
    <s v="[RI#202009235620390] [Proyecto comercializaci&amp;oacute;n]: Incendio Comercial"/>
    <m/>
    <d v="2021-03-25T13:21:24"/>
    <d v="2021-03-25T13:35:56"/>
    <d v="2021-03-26T09:05:40"/>
    <m/>
    <m/>
    <d v="1899-12-30T00:14:00"/>
    <x v="3"/>
    <s v="0:14"/>
    <n v="-44281.378935185188"/>
    <s v="Normal"/>
    <s v="PASADO A QA"/>
    <x v="2"/>
    <x v="2"/>
    <x v="0"/>
    <x v="0"/>
  </r>
  <r>
    <x v="5"/>
    <x v="107"/>
    <s v="ApiCotMulRamo"/>
    <x v="17"/>
    <n v="6540"/>
    <x v="1"/>
    <x v="0"/>
    <s v="BCI"/>
    <x v="0"/>
    <s v="SILVANA LANDAETA"/>
    <s v="(ya puesto en QA) web - Respaldar sitio en destino - Copiar de Origen a destino, excepción web.config, nlog.config, Log y Documentos ** En caso de error restaurar sitio con respaldo"/>
    <s v="(ya puesto en QA) BD   - En base de datos p16, esquema ADMCMR los siguientes &amp;quot;Script/22-02-2021&amp;quot;: a) OBJECTS SCRIPT PARTE 1.sql b) OBJECTS SCRIPT PARTE 2.sql c) DATA SCRIPT.sql * En caso algún error ejecutar el script que se encuentra &amp;quot;S..."/>
    <x v="21"/>
    <s v="SI"/>
    <s v="https://svn.bciseguros.cl/svn/integracion_continua/BCI/API/ApiCotMulRamo/branches/Linea Desarrollo"/>
    <s v="[RI#202007275619747] [Proyecto comercializaci&amp;oacute;n]: API cot multiramo"/>
    <m/>
    <d v="2021-03-25T12:08:12"/>
    <d v="2021-03-25T13:34:57"/>
    <d v="2021-03-26T08:54:37"/>
    <m/>
    <m/>
    <d v="1899-12-30T01:26:00"/>
    <x v="3"/>
    <s v="1:26"/>
    <n v="-44281.371261574073"/>
    <s v="Normal"/>
    <s v="PASADO A QA"/>
    <x v="2"/>
    <x v="2"/>
    <x v="0"/>
    <x v="1"/>
  </r>
  <r>
    <x v="5"/>
    <x v="106"/>
    <s v="CotizadorMultiRamos"/>
    <x v="17"/>
    <n v="6543"/>
    <x v="1"/>
    <x v="0"/>
    <s v="BCI"/>
    <x v="0"/>
    <s v="SILVANA LANDAETA"/>
    <s v="(ya puesto en QA) web - Respaldar sitio en destino - Copiar de origen a destino, excepción de web.config, nlog.config, Configuracion y Log ** En caso de error, restaurar sitio con respaldo."/>
    <m/>
    <x v="21"/>
    <s v="SI"/>
    <s v="https://svn.bciseguros.cl/svn/integracion_continua/BCI/WEB/cotizadormultiramos/branches/Linea Desarrollo"/>
    <s v="[RI#202007275619748] [Proyecto comercializaci&amp;oacute;n]: WebCOtmultiramo"/>
    <m/>
    <d v="2021-03-25T13:16:38"/>
    <d v="2021-03-25T13:34:24"/>
    <d v="2021-03-26T09:01:54"/>
    <m/>
    <m/>
    <d v="1899-12-30T00:17:00"/>
    <x v="3"/>
    <s v="0:17"/>
    <n v="-44281.376319444447"/>
    <s v="Normal"/>
    <s v="PASADO A QA"/>
    <x v="2"/>
    <x v="2"/>
    <x v="0"/>
    <x v="0"/>
  </r>
  <r>
    <x v="5"/>
    <x v="108"/>
    <s v="CotizadorTransporte"/>
    <x v="17"/>
    <n v="6541"/>
    <x v="1"/>
    <x v="0"/>
    <s v="BCI"/>
    <x v="0"/>
    <s v="SILVANA LANDAETA"/>
    <s v="(ya puesto en QA) web - Respaldar sitio en destino - Copiar de origen a destino, excepción de web.config, nlog.config, Configuracion y Log ** En caso de error, restaurar sitio con respaldo."/>
    <m/>
    <x v="21"/>
    <s v="SI"/>
    <s v="https://svn.bciseguros.cl/svn/integracion_continua/BCI/WEB/CotizadorTransporte/branches/Linea_Desarrollo"/>
    <s v="[RI#202011235621081] [Proyecto comercializaci&amp;oacute;n]: WEB Transporte"/>
    <m/>
    <d v="2021-03-25T12:55:43"/>
    <d v="2021-03-25T13:34:06"/>
    <d v="2021-03-26T08:58:17"/>
    <m/>
    <m/>
    <d v="1899-12-30T00:38:00"/>
    <x v="3"/>
    <s v="0:38"/>
    <n v="-44281.373807870368"/>
    <s v="Normal"/>
    <s v="PASADO A QA"/>
    <x v="2"/>
    <x v="2"/>
    <x v="0"/>
    <x v="0"/>
  </r>
  <r>
    <x v="5"/>
    <x v="2"/>
    <s v="http://soapweb.zenitseguros.cl"/>
    <x v="2"/>
    <n v="6542"/>
    <x v="1"/>
    <x v="0"/>
    <s v="ZENIT"/>
    <x v="1"/>
    <s v="LORETO URZUA"/>
    <s v="Incidente N° 755 Seguir las Siguientes instrucciones 1)Respaldar destino 2)Eliminar la carpeta BIN en el destino 3)Copiar de Origen a Destino Exceptuando webconfig 4)Reciclar Pool 5)En caso de rollback restituir respaldo de paso 1"/>
    <m/>
    <x v="0"/>
    <s v="NO"/>
    <s v="https://svn.bciseguros.cl/svn/Repositorio_Principal/ZENIT/IIS/WEB/SOAPWEB/branches/V10.9"/>
    <s v="[RI#202010275620789] Campa&amp;ntilde;a SOAP2021 - Mejoras TI"/>
    <s v="Incidente - SOAP ITAU - problema en el canje de pólizas que no registran el rut (pin) del emisor"/>
    <d v="2021-03-25T12:59:27"/>
    <d v="2021-03-25T13:31:53"/>
    <d v="2021-03-25T16:26:52"/>
    <m/>
    <m/>
    <d v="1899-12-30T00:32:00"/>
    <x v="3"/>
    <s v="0:32"/>
    <n v="-44280.685324074075"/>
    <s v="Incidente"/>
    <s v="PASADO A QA"/>
    <x v="2"/>
    <x v="2"/>
    <x v="1"/>
    <x v="0"/>
  </r>
  <r>
    <x v="5"/>
    <x v="281"/>
    <s v="Diferenciaci&amp;oacute;n aplicaci&amp;oacute;n de pagos para P&amp;oacute;lizas con Ahorro versus sin Ahorro"/>
    <x v="15"/>
    <n v="6532"/>
    <x v="2"/>
    <x v="3"/>
    <s v="BCI"/>
    <x v="0"/>
    <s v="JUAN PABLO VARGAS ORTIZ"/>
    <s v="Instrucciones para Forms y reportes: 1. Respaldar los componentes AplRecau.fmb y AplRecau.fmx 2. Copiar los componentes AplRecau.fmb y AplRecau.fmx desde la ruta origen en SVN 66510 al destino 3. En casos de error restaurar los componentes punto 1"/>
    <s v="Instrucciones para Base de Datos: 1. Copiar los componentes desde ruta origen en SVN 66510 al destino 2. Ejecutar los siguientes scripts: pr_int_cob_recau_desa.sql pr_deposito_desa.sql 3. En caso de error ejecutar los scripts: rollback_pr_int_cob_reca..."/>
    <x v="5"/>
    <s v="NO"/>
    <s v="https://svn.bciseguros.cl/svn/Repositorio_Principal/BCI/ACSELX/V6.0/branches/V6.0/Acselx/Acsel_6i"/>
    <s v="Mejoras"/>
    <m/>
    <d v="2021-03-24T15:23:11"/>
    <d v="2021-03-25T13:29:33"/>
    <m/>
    <m/>
    <m/>
    <d v="1899-12-30T22:06:00"/>
    <x v="0"/>
    <s v="22:6"/>
    <d v="1899-12-30T00:00:00"/>
    <s v="Normal"/>
    <s v="RECHAZADO"/>
    <x v="5"/>
    <x v="6"/>
    <x v="3"/>
    <x v="1"/>
  </r>
  <r>
    <x v="5"/>
    <x v="382"/>
    <s v="gestionoportunidades.bciseguros.cl"/>
    <x v="6"/>
    <n v="6520"/>
    <x v="0"/>
    <x v="0"/>
    <s v="BCI"/>
    <x v="0"/>
    <s v="FELIPE ARANCIBIA"/>
    <s v="1.- Respaldar carpeta de destino 2.- Copiar desde SVN Release a carpeta destino. 3.- Reciclar pool En caso de error, restaurar respaldo de sitio.  "/>
    <s v="Ejecutar script existente en directorio SVN Scripts, en base Q11 esquema ADMGESOP: 3 DML.SQL En caso de error ejecutar el siguiente script existente en directorio SVN Scripts Rollback.SQL"/>
    <x v="0"/>
    <s v="NO"/>
    <s v="https://svn.bciseguros.cl/svn/Repositorio_Principal/BCI/IIS/WEB/GestionOportunidades/branches/V2.34/"/>
    <s v="[GESTOR OPORTUNIDADES] Carga BBDD Auto BCI"/>
    <m/>
    <d v="2021-03-23T23:20:09"/>
    <d v="2021-03-25T09:48:13"/>
    <m/>
    <m/>
    <m/>
    <d v="1899-12-31T10:28:00"/>
    <x v="1"/>
    <s v="34:28"/>
    <d v="1899-12-30T00:00:00"/>
    <s v="Normal"/>
    <s v="PASADO A QA"/>
    <x v="2"/>
    <x v="2"/>
    <x v="0"/>
    <x v="1"/>
  </r>
  <r>
    <x v="5"/>
    <x v="388"/>
    <s v="ConsolaEmitirPolizas"/>
    <x v="6"/>
    <n v="6536"/>
    <x v="1"/>
    <x v="4"/>
    <s v="ZENIT"/>
    <x v="4"/>
    <s v="FELIPE ARANCIBIA"/>
    <s v="1.- Crear carpeta en servidor de tareas QA (ejemplo c:\tareas\ConsolaEmitirPolizas) 2.- Copiar desde SVN carpeta release a carpeta creada en paso anterior 3.- Crear tarea programada en servidor de tareas QA, sin desencadenadores y asociar a &amp;quot;Consol..."/>
    <m/>
    <x v="0"/>
    <s v="NO"/>
    <s v="https://svn.bciseguros.cl/svn/Repositorio_Principal/ZENIT/CONSOLAS/ConsolaEmitirPolizas/branches/V1.0/"/>
    <s v="[RI#202103245622304] Consola emitir polizas vehiculo Zenit"/>
    <m/>
    <d v="2021-03-24T17:14:25"/>
    <d v="2021-03-25T09:34:59"/>
    <d v="2021-04-01T12:37:40"/>
    <m/>
    <m/>
    <d v="1899-12-30T16:20:00"/>
    <x v="0"/>
    <s v="16:20"/>
    <n v="-44287.52615740741"/>
    <s v="Normal"/>
    <s v="PASADO A QA"/>
    <x v="2"/>
    <x v="2"/>
    <x v="1"/>
    <x v="0"/>
  </r>
  <r>
    <x v="5"/>
    <x v="370"/>
    <s v="cotizadorsegurovida.bciseguros.cl"/>
    <x v="6"/>
    <n v="6531"/>
    <x v="0"/>
    <x v="0"/>
    <s v="BCI"/>
    <x v="0"/>
    <s v="FELIPE ARANCIBIA"/>
    <s v="1.- Respaldar carpeta de destino 2.- Copiar desde svn a destino, no copiar archivo web.config 3.- Reciclar pool. En caso de error, restaurar respaldo de sitio."/>
    <s v="Ejecutar en base Q11 esquema ADMACPE y repasar sinonimos de objetos: 1 Tablas.sql 2 Paquete.sql 3 DML.sql 5 Procedimientos.SQL En caso de error, ejecutar Rollback.sql"/>
    <x v="0"/>
    <s v="NO"/>
    <s v="https://svn.bciseguros.cl/svn/Repositorio_Principal/BCI/IIS/WEB/cotizadorSeguroVida/branches/V2.11/"/>
    <s v="[SEGURO GUARDIA DE SEGURIDAD] Creaci&amp;oacute;n de Venta Online Cotizador."/>
    <m/>
    <d v="2021-03-24T13:14:48"/>
    <d v="2021-03-25T09:04:00"/>
    <m/>
    <m/>
    <m/>
    <d v="1899-12-30T19:49:00"/>
    <x v="0"/>
    <s v="19:49"/>
    <d v="1899-12-30T00:00:00"/>
    <s v="Normal"/>
    <s v="PASADO A QA"/>
    <x v="2"/>
    <x v="2"/>
    <x v="0"/>
    <x v="1"/>
  </r>
  <r>
    <x v="5"/>
    <x v="387"/>
    <s v="WsIntegracionValora"/>
    <x v="0"/>
    <n v="6534"/>
    <x v="1"/>
    <x v="0"/>
    <s v="BCI"/>
    <x v="0"/>
    <s v="DANIELA ASTORGA"/>
    <s v="* APLICACION DESDE INTEGRACION CONTINUA * Seguir los siguientes pasos: 1) Copiar todo desde Origen a Destino sin web.config 2) En caso de error realizar rollback * APLICACION DESDE INTEGRACION CONTINUA *"/>
    <m/>
    <x v="21"/>
    <s v="SI"/>
    <s v="https://svn.bciseguros.cl/svn/integracion_continua/BCI/IIS/WS/WsIntegracionValora/trunk"/>
    <s v="Creaci&amp;oacute;n de servicios para Landing Page Inspecciones"/>
    <m/>
    <d v="2021-03-24T15:43:46"/>
    <d v="2021-03-25T08:45:06"/>
    <d v="2021-03-25T11:28:13"/>
    <m/>
    <m/>
    <d v="1899-12-30T17:01:00"/>
    <x v="0"/>
    <s v="17:1"/>
    <n v="-44280.47792824074"/>
    <s v="Normal"/>
    <s v="PASADO A QA"/>
    <x v="0"/>
    <x v="0"/>
    <x v="0"/>
    <x v="0"/>
  </r>
  <r>
    <x v="5"/>
    <x v="291"/>
    <s v="ACSEL"/>
    <x v="18"/>
    <n v="6524"/>
    <x v="0"/>
    <x v="3"/>
    <s v="BCI"/>
    <x v="0"/>
    <s v="ESTEBAN  ORTEGA"/>
    <s v="-- no aplica --"/>
    <s v="**** svn nro      66562  **** Esquema : ACSEL Base : P01   Es un package nuevo 1. Ejecutar  Script    PR_WEB_VENTCOL.sql 2. En caso de Rollback ejecutar    PR_WEB_VENTCOL_ROLLBACK.sql"/>
    <x v="0"/>
    <s v="NO"/>
    <s v="https://svn.bciseguros.cl/svn/Repositorio_Principal/BCI/ACSELX/V6.0/branches/V6.0/Acselx/Acsel_6i/BasedeDatos"/>
    <s v="Emisi&amp;oacute;n y carga Guardia de Seguridad venta 100% online canal directo."/>
    <m/>
    <d v="2021-03-24T09:43:44"/>
    <d v="2021-03-25T08:20:20"/>
    <m/>
    <m/>
    <m/>
    <d v="1899-12-30T22:36:00"/>
    <x v="0"/>
    <s v="22:36"/>
    <d v="1899-12-30T00:00:00"/>
    <s v="Normal"/>
    <s v="PASADO A QA"/>
    <x v="5"/>
    <x v="7"/>
    <x v="3"/>
    <x v="1"/>
  </r>
  <r>
    <x v="5"/>
    <x v="387"/>
    <s v="wsIntegracionSins"/>
    <x v="0"/>
    <n v="6535"/>
    <x v="1"/>
    <x v="0"/>
    <s v="BCI"/>
    <x v="0"/>
    <s v="DANIELA ASTORGA"/>
    <s v="Respaldar version en destino Copiar carpeta bin de origen a destino En caso de error volver a version respaldada"/>
    <m/>
    <x v="0"/>
    <s v="NO"/>
    <s v="https://svn.bciseguros.cl/svn/Repositorio_Principal/BCI/IIS/WS/wsIntegracionSins/branches/V3.12"/>
    <s v="Creaci&amp;oacute;n de servicios para Landing Page Inspecciones"/>
    <m/>
    <d v="2021-03-24T16:14:13"/>
    <d v="2021-03-24T16:49:26"/>
    <d v="2021-03-25T11:30:01"/>
    <m/>
    <m/>
    <d v="1899-12-30T00:35:00"/>
    <x v="0"/>
    <s v="0:35"/>
    <n v="-44280.479178240741"/>
    <s v="Normal"/>
    <s v="PASADO A QA"/>
    <x v="0"/>
    <x v="0"/>
    <x v="0"/>
    <x v="0"/>
  </r>
  <r>
    <x v="5"/>
    <x v="377"/>
    <s v="GeneradorOportunidadesCRM"/>
    <x v="6"/>
    <n v="6521"/>
    <x v="0"/>
    <x v="4"/>
    <s v="BCI"/>
    <x v="0"/>
    <s v="FELIPE ARANCIBIA"/>
    <s v="0.- Detener tarea programada GeneradorOportunidadesCRM 1.- Respaldar carpeta de destino 2.- Copiar desde SVN Release a carpeta destino. 3.- Ejecutar tarea programada GeneradorOportunidadesCRM En caso de error, restaurar respaldo en carpeta destino.  "/>
    <s v="Ejecutar en base Q11 esquema ADMGESOP siguientes script de ruta SVN scripts/ADMGESOP: - 1DML.sql - 2SP.sql En caso de error ejectuar script ROLLBACK.sql Ejecutar en base Q09 esquema ADMOCRMMCIA siguientes script de ruta SVN scripts/ADMOCRMMCIA : - 1DML...."/>
    <x v="0"/>
    <s v="NO"/>
    <s v="https://svn.bciseguros.cl/svn/Repositorio_Principal/BCI/CONSOLAS/GeneradorOportunidadesCRM/branches/V2.2"/>
    <s v="[GESTOR OPORTUNIDADES] Carga BBDD Auto BCI  [PP] Consola Oportunidades"/>
    <m/>
    <d v="2021-03-23T23:21:21"/>
    <d v="2021-03-24T16:19:00"/>
    <m/>
    <m/>
    <m/>
    <d v="1899-12-30T16:57:00"/>
    <x v="1"/>
    <s v="16:57"/>
    <d v="1899-12-30T00:00:00"/>
    <s v="Normal"/>
    <s v="PASADO A QA"/>
    <x v="2"/>
    <x v="2"/>
    <x v="0"/>
    <x v="1"/>
  </r>
  <r>
    <x v="5"/>
    <x v="389"/>
    <s v="EW - MODIFICACI&amp;Oacute;N MATERIA ASEGURADA"/>
    <x v="12"/>
    <n v="6533"/>
    <x v="1"/>
    <x v="1"/>
    <s v="BCI"/>
    <x v="5"/>
    <s v="CARLA IQUIRA"/>
    <s v="1.- Backup: Realizar backup del objeto indicado. 2.- Instrucciones: pasar objeto indicado de origen a destino. 3.- Rollback: en caso de error, realizar rollback."/>
    <m/>
    <x v="3"/>
    <s v="NO"/>
    <m/>
    <s v="[RI#202103245622297] Actualizaci&amp;oacute;n datos en Endoso modificaci&amp;oacute;n materia asegurada"/>
    <s v="al momento de generar el endoso no se guarda la información en una tabla de LOG y hay datos que no se pueden rescatar después, como el usuario que se logeo e hizo el endosos. Esto dificulta las tareas de Operaciones"/>
    <d v="2021-03-24T15:26:30"/>
    <d v="2021-03-24T16:03:22"/>
    <d v="2021-03-24T18:08:03"/>
    <m/>
    <m/>
    <d v="1899-12-30T00:36:00"/>
    <x v="0"/>
    <s v="0:36"/>
    <n v="-44279.755590277775"/>
    <s v="Urgencia"/>
    <s v="PASADO A QA"/>
    <x v="0"/>
    <x v="0"/>
    <x v="0"/>
    <x v="0"/>
  </r>
  <r>
    <x v="5"/>
    <x v="390"/>
    <s v="ServiciosBaseSiniestro"/>
    <x v="25"/>
    <n v="6530"/>
    <x v="1"/>
    <x v="0"/>
    <s v="BCI"/>
    <x v="1"/>
    <s v="MARIA JOSE MUNOZ"/>
    <s v="Incidente: 753 - Eliminar el contenido actual del sitio menos web config - pegar el contenido de la carpeta release en destino, menos webconfig - reiniciar pool"/>
    <m/>
    <x v="3"/>
    <s v="NO"/>
    <s v="https://svn.bciseguros.cl/svn/Repositorio_Principal/BCI/IIS/WS/ServiciosBaseSiniestros/branches/V3.1/Release"/>
    <s v="[RI#202103245622298] Incidente Comunicaciones siniestros env&amp;iacute;o denuncio"/>
    <s v="Incidente - corrige error en query para determinar casos para envio de correo de DS1055"/>
    <d v="2021-03-24T13:09:04"/>
    <d v="2021-03-24T14:57:19"/>
    <d v="2021-03-24T15:29:30"/>
    <m/>
    <m/>
    <d v="1899-12-30T01:48:00"/>
    <x v="0"/>
    <s v="1:48"/>
    <n v="-44279.645486111112"/>
    <s v="Incidente"/>
    <s v="PASADO A QA"/>
    <x v="0"/>
    <x v="0"/>
    <x v="0"/>
    <x v="0"/>
  </r>
  <r>
    <x v="5"/>
    <x v="391"/>
    <s v="WebInBound"/>
    <x v="23"/>
    <n v="6526"/>
    <x v="1"/>
    <x v="0"/>
    <s v="BCI"/>
    <x v="5"/>
    <s v="LORETO URZUA"/>
    <s v="1.- Respaldar sitio de destino 2.- Reemplazar de origen a destino, exceptuando archivo web.config 3.- En caso de error realizar rollback de sitio antes respaldado, mencionado en el punto 1."/>
    <m/>
    <x v="0"/>
    <s v="NO"/>
    <s v="https://svn.bciseguros.cl/svn/Repositorio_Principal/BCI/IIS/WEB/WebInBound/branches/V2.5"/>
    <s v="[RI#202103245622296] Correcci&amp;oacute;n endosos autom&amp;aacute;ticos"/>
    <s v="UN- modifica query para obtener coincidencia entre polizas desde Auris y en la BD para poder endosarlas"/>
    <d v="2021-03-24T12:14:43"/>
    <d v="2021-03-24T14:53:49"/>
    <d v="2021-03-25T11:02:49"/>
    <m/>
    <m/>
    <d v="1899-12-30T02:39:00"/>
    <x v="0"/>
    <s v="2:39"/>
    <n v="-44280.460289351853"/>
    <s v="Urgencia"/>
    <s v="PASADO A QA"/>
    <x v="2"/>
    <x v="2"/>
    <x v="0"/>
    <x v="0"/>
  </r>
  <r>
    <x v="5"/>
    <x v="23"/>
    <s v="Cambio Id TBK"/>
    <x v="4"/>
    <n v="6527"/>
    <x v="1"/>
    <x v="1"/>
    <s v="BCI"/>
    <x v="0"/>
    <s v="JOSE ALEXIS FUENTES"/>
    <s v="Favor  avisar a Luis Cáceres  o Cristian Alarcón ( 999552004 ) gracias"/>
    <m/>
    <x v="0"/>
    <s v="NO"/>
    <m/>
    <s v="Cambio de ID en las transacciones de Tarjetas de cr&amp;eacute;dito"/>
    <m/>
    <d v="2021-03-24T12:22:18"/>
    <d v="2021-03-24T12:59:29"/>
    <d v="2021-03-25T11:21:31"/>
    <m/>
    <m/>
    <d v="1899-12-30T00:37:00"/>
    <x v="0"/>
    <s v="0:37"/>
    <n v="-44280.473275462966"/>
    <s v="Normal"/>
    <s v="PASADO A QA"/>
    <x v="11"/>
    <x v="3"/>
    <x v="0"/>
    <x v="0"/>
  </r>
  <r>
    <x v="5"/>
    <x v="121"/>
    <s v="ApiTarificarHogar"/>
    <x v="17"/>
    <n v="6528"/>
    <x v="1"/>
    <x v="0"/>
    <s v="BCI"/>
    <x v="1"/>
    <s v="SILVANA LANDAETA"/>
    <s v="(ya puesto en QA) - Respaldar sitio en destino - Eliminar todo excepción carpeta Log - Copiar de origen a destino, excepción carpeta Log - Modificar en appsettings del web.config, las siguientes key: UrlWsRutNegativoHogar =&amp;gt; https://wsruth.bcisegur..."/>
    <s v="(ya puesto en QA) BD (base de datos P11) - En esquema ADMGESHOGAR los siguientes script que se encuentran en &amp;quot;Scripts/24-03-2021&amp;quot;: Script: 1 -SCRIPT_SP.sql En caso de error ejecutar el Rollback: 2 -SCRIPT_SP_ROLLBACK.sql"/>
    <x v="21"/>
    <s v="SI"/>
    <s v="https://svn.bciseguros.cl/svn/integracion_continua/BCI/API/ApiTarificarHogar/branches/Linea Desarrollo"/>
    <s v="[RI#202007275619759] [Proyecto comercializaci&amp;oacute;n]: API tarificar hogar"/>
    <s v="Incidente - repaso por error en BD - se elimina validación de rut negativo que se aplico para tarifas de incendio comercial ya que esta bloqueando los flujos en lineas comerciales"/>
    <d v="2021-03-24T12:26:26"/>
    <d v="2021-03-24T12:37:19"/>
    <d v="2021-03-24T12:38:45"/>
    <m/>
    <m/>
    <d v="1899-12-30T00:10:00"/>
    <x v="0"/>
    <s v="0:10"/>
    <n v="-44279.526909722219"/>
    <s v="Incidente"/>
    <s v="PASADO A QA"/>
    <x v="2"/>
    <x v="2"/>
    <x v="0"/>
    <x v="1"/>
  </r>
  <r>
    <x v="5"/>
    <x v="370"/>
    <s v="cotizadorsegurovida.bciseguros.cl"/>
    <x v="6"/>
    <n v="6517"/>
    <x v="2"/>
    <x v="0"/>
    <s v="BCI"/>
    <x v="0"/>
    <s v="FELIPE ARANCIBIA"/>
    <s v="1.- Respaldar carpeta de destino 2.- Copiar desde svn a destino, no copiar archivo web.config 3.- Reciclar pool. En caso de error, restaurar respaldo de sitio."/>
    <s v="Ejecutar en base Q11 esquema ADMACPE y repasar sinonimos de objetos: 1 Tablas.sql 2 Paquete.sql 3 DML.sql 5 Procedimientos.SQL En caso de error, ejecutar Rollback.sql"/>
    <x v="5"/>
    <s v="NO"/>
    <s v="https://svn.bciseguros.cl/svn/Repositorio_Principal/BCI/IIS/WEB/cotizadorSeguroVida/branches/V2.11/"/>
    <s v="[SEGURO GUARDIA DE SEGURIDAD] Creaci&amp;oacute;n de Venta Online Cotizador."/>
    <m/>
    <d v="2021-03-23T18:15:51"/>
    <d v="2021-03-24T11:25:25"/>
    <m/>
    <m/>
    <m/>
    <d v="1899-12-30T17:09:00"/>
    <x v="1"/>
    <s v="17:9"/>
    <d v="1899-12-30T00:00:00"/>
    <s v="Normal"/>
    <s v="RECHAZADO"/>
    <x v="2"/>
    <x v="2"/>
    <x v="0"/>
    <x v="1"/>
  </r>
  <r>
    <x v="5"/>
    <x v="392"/>
    <s v="cotizadordirecto.bciseguros.cl"/>
    <x v="6"/>
    <n v="6523"/>
    <x v="1"/>
    <x v="0"/>
    <s v="BCI"/>
    <x v="0"/>
    <s v="FELIPE ARANCIBIA"/>
    <s v="1.- Respaldar carpeta de destino 2.- Copiar desde SVN Release a carpeta destino. 3.- Reciclar pool En caso de error, restaurar respaldo de sitio.  "/>
    <m/>
    <x v="0"/>
    <s v="NO"/>
    <s v="https://svn.bciseguros.cl/svn/Repositorio_Principal/BCI/IIS/WEB/CotizadorDirecto/branches/V4.39/"/>
    <s v="[GESTOR OPORTUNIDADES] [PP]Carga BBDD Auto BCI Cotizador Directo"/>
    <m/>
    <d v="2021-03-23T23:26:31"/>
    <d v="2021-03-24T09:50:35"/>
    <d v="2021-04-01T12:29:20"/>
    <m/>
    <m/>
    <d v="1899-12-30T10:24:00"/>
    <x v="1"/>
    <s v="10:24"/>
    <n v="-44287.520370370374"/>
    <s v="Normal"/>
    <s v="PASADO A QA"/>
    <x v="2"/>
    <x v="2"/>
    <x v="0"/>
    <x v="0"/>
  </r>
  <r>
    <x v="5"/>
    <x v="393"/>
    <s v="WSIntegracionGO.bciseguros.cl"/>
    <x v="6"/>
    <n v="6522"/>
    <x v="1"/>
    <x v="0"/>
    <s v="BCI"/>
    <x v="0"/>
    <s v="FELIPE ARANCIBIA"/>
    <s v="1.- Respaldar carpeta de destino 2.- Copiar desde SVN Release a carpeta destino. 3.- Reciclar pool En caso de error, restaurar respaldo de sitio.  "/>
    <m/>
    <x v="0"/>
    <s v="NO"/>
    <s v="https://svn.bciseguros.cl/svn/Repositorio_Principal/BCI/IIS/WS/WSIntegracionGO/branches/V3.3"/>
    <s v="[GESTOR OPORTUNIDADES] [PP]Carga BBDD Auto BCI WsIntegracionGO"/>
    <m/>
    <d v="2021-03-23T23:25:23"/>
    <d v="2021-03-24T09:42:55"/>
    <d v="2021-04-01T12:31:22"/>
    <m/>
    <m/>
    <d v="1899-12-30T10:17:00"/>
    <x v="1"/>
    <s v="10:17"/>
    <n v="-44287.521782407406"/>
    <s v="Normal"/>
    <s v="PASADO A QA"/>
    <x v="2"/>
    <x v="2"/>
    <x v="0"/>
    <x v="0"/>
  </r>
  <r>
    <x v="5"/>
    <x v="394"/>
    <s v="wscargaacsel.bciseguros.cl"/>
    <x v="6"/>
    <n v="6518"/>
    <x v="0"/>
    <x v="0"/>
    <s v="BCI"/>
    <x v="0"/>
    <s v="FELIPE ARANCIBIA"/>
    <s v="1.- Respaldar carpeta de destino 2.- Copiar desde svn a destino, no copiar archivo web.config 3.- En archivo web.config agregar siguiente key en seccion &amp;lt;appSettings&amp;gt;: &amp;lt;add key=&amp;quot;SP_CargaPolizaColectiva&amp;quot; value=&amp;quot;PR_WEB_VENTCOL.PRD_V..."/>
    <m/>
    <x v="0"/>
    <s v="NO"/>
    <s v="https://svn.bciseguros.cl/svn/Repositorio_Principal/BCI/IIS/WS/WSCargaAcsel/branches/V1.3/Release"/>
    <s v="RV: Guardias Directo &amp;mdash; [SEGURO GUARDIA DE SEGURIDAD] Creaci&amp;oacute;n de Venta Online Cotizador. [PP] WsCargaAcsel"/>
    <m/>
    <d v="2021-03-23T18:22:42"/>
    <d v="2021-03-24T09:14:25"/>
    <m/>
    <m/>
    <m/>
    <d v="1899-12-30T14:51:00"/>
    <x v="1"/>
    <s v="14:51"/>
    <d v="1899-12-30T00:00:00"/>
    <s v="Normal"/>
    <s v="PASADO A QA"/>
    <x v="2"/>
    <x v="2"/>
    <x v="0"/>
    <x v="0"/>
  </r>
  <r>
    <x v="5"/>
    <x v="395"/>
    <s v="ENDOSOS"/>
    <x v="31"/>
    <n v="6519"/>
    <x v="0"/>
    <x v="1"/>
    <s v="ZENIT"/>
    <x v="4"/>
    <s v="CARLA IQUIRA"/>
    <s v="Llevar de origen a destino leugsio"/>
    <m/>
    <x v="0"/>
    <s v="NO"/>
    <m/>
    <s v="[RI#202103095622129] [Endosos  Web Zenit] Replicar programas consulta doctos en Zenit (generar pdf)"/>
    <m/>
    <d v="2021-03-23T18:34:27"/>
    <d v="2021-03-24T07:52:43"/>
    <m/>
    <m/>
    <m/>
    <d v="1899-12-30T13:18:00"/>
    <x v="1"/>
    <s v="13:18"/>
    <d v="1899-12-30T00:00:00"/>
    <s v="Normal"/>
    <s v="PASADO A QA"/>
    <x v="4"/>
    <x v="4"/>
    <x v="1"/>
    <x v="0"/>
  </r>
  <r>
    <x v="5"/>
    <x v="23"/>
    <s v="Cambio Id TBK"/>
    <x v="4"/>
    <n v="6516"/>
    <x v="1"/>
    <x v="1"/>
    <s v="BCI"/>
    <x v="0"/>
    <s v="JOSE ALEXIS FUENTES"/>
    <s v="Favor  avisar a Luis Cáceres  o Cristian Alarcón ( 999552004 ) gracias"/>
    <m/>
    <x v="0"/>
    <s v="NO"/>
    <m/>
    <s v="Cambio de ID en las transacciones de Tarjetas de cr&amp;eacute;dito"/>
    <m/>
    <d v="2021-03-23T18:10:28"/>
    <d v="2021-03-24T07:50:04"/>
    <d v="2021-03-25T11:23:41"/>
    <m/>
    <m/>
    <d v="1899-12-30T13:39:00"/>
    <x v="1"/>
    <s v="13:39"/>
    <n v="-44280.474780092591"/>
    <s v="Normal"/>
    <s v="PASADO A QA"/>
    <x v="11"/>
    <x v="3"/>
    <x v="0"/>
    <x v="0"/>
  </r>
  <r>
    <x v="5"/>
    <x v="121"/>
    <s v="ApiTarificarHogar"/>
    <x v="17"/>
    <n v="6515"/>
    <x v="1"/>
    <x v="0"/>
    <s v="BCI"/>
    <x v="1"/>
    <s v="SILVANA LANDAETA"/>
    <s v="web - Respaldar sitio en destino - Copiar de origen (carpeta release de ruta SVN) a destino, excepción web.config y Log ** en caso de error, restaurar sitio con respaldo NRO INCIDENTE: 752"/>
    <m/>
    <x v="21"/>
    <s v="SI"/>
    <s v="https://svn.bciseguros.cl/svn/integracion_continua/BCI/API/ApiTarificarHogar/branches/Linea Desarrollo"/>
    <s v="[RI#202007275619759] [Proyecto comercializaci&amp;amp;amp;oacute;n]: API tarificar hogar"/>
    <s v="Incidente - se elimina validación de rut negativo que se aplico para tarifas de incendio comercial ya que esta bloqueando los flujos en lineas comerciales"/>
    <d v="2021-03-23T16:40:37"/>
    <d v="2021-03-23T17:03:17"/>
    <d v="2021-03-24T09:52:37"/>
    <m/>
    <m/>
    <d v="1899-12-30T00:22:00"/>
    <x v="1"/>
    <s v="0:22"/>
    <n v="-44279.411539351851"/>
    <s v="Incidente"/>
    <s v="PASADO A QA"/>
    <x v="2"/>
    <x v="2"/>
    <x v="0"/>
    <x v="0"/>
  </r>
  <r>
    <x v="5"/>
    <x v="396"/>
    <s v="CARGAS MASIVAS"/>
    <x v="13"/>
    <n v="6514"/>
    <x v="0"/>
    <x v="1"/>
    <s v="BCI"/>
    <x v="0"/>
    <s v="JUAN PABLO LIZAMA"/>
    <s v="."/>
    <s v="."/>
    <x v="0"/>
    <s v="NO"/>
    <m/>
    <s v="Ejecutivo cobrador BIGSA"/>
    <m/>
    <d v="2021-03-23T15:54:31"/>
    <d v="2021-03-23T16:14:30"/>
    <m/>
    <m/>
    <m/>
    <d v="1899-12-30T00:19:00"/>
    <x v="1"/>
    <s v="0:19"/>
    <d v="1899-12-30T00:00:00"/>
    <s v="Normal"/>
    <s v="PASADO A QA"/>
    <x v="11"/>
    <x v="3"/>
    <x v="0"/>
    <x v="1"/>
  </r>
  <r>
    <x v="5"/>
    <x v="379"/>
    <s v="ACSELX"/>
    <x v="18"/>
    <n v="6510"/>
    <x v="0"/>
    <x v="3"/>
    <s v="BCI"/>
    <x v="0"/>
    <s v="MARIA JOSE GUZMAN"/>
    <s v="*** SVN NRO      66505   *** 1. copiar desde ruta SVN objetos     CARDIPRE.fmb   CARDIPRE.fmx 2. en caso de rollback    Eliminar ya que son objetos nuevos"/>
    <s v="*** SVN NRO      66505  *** BASE : P01 ESQUEMA  : ACSEL 1. ejecutar script  para crear pacakge     PR_CARGA_DIPRECA.SQL   2. en caso de rollbacka ejecutar    PR_CARGA_DIPRECA_ROLLBACK.SQL"/>
    <x v="0"/>
    <s v="NO"/>
    <s v="https://svn.bciseguros.cl/svn/Repositorio_Principal/BCI/ACSELX/V6.0/branches/V6.0/Acselx/Acsel_6i/BasedeDatos"/>
    <s v="[RI#202103045622093] PROCESOS DE CARGA ALTAS Y BAJAS DIPRECA COLECTIVO"/>
    <m/>
    <d v="2021-03-23T12:28:51"/>
    <d v="2021-03-23T16:07:32"/>
    <m/>
    <m/>
    <m/>
    <d v="1899-12-30T03:38:00"/>
    <x v="1"/>
    <s v="3:38"/>
    <d v="1899-12-30T00:00:00"/>
    <s v="Normal"/>
    <s v="PASADO A QA"/>
    <x v="5"/>
    <x v="7"/>
    <x v="3"/>
    <x v="1"/>
  </r>
  <r>
    <x v="5"/>
    <x v="2"/>
    <s v="http://soapweb.qa.zenitseguros.cl"/>
    <x v="2"/>
    <n v="6513"/>
    <x v="1"/>
    <x v="0"/>
    <s v="ZENIT"/>
    <x v="0"/>
    <s v="LORETO URZUA"/>
    <s v="Seguir las Siguientes instrucciones 1)Respaldar destino 2)Eliminar la carpeta BIN en el destino 3)Copiar de Origen a Destino Exceptuando webconfig 4)Reciclar Pool 5)En caso de rollback restituir respaldo de paso 1"/>
    <m/>
    <x v="0"/>
    <s v="NO"/>
    <s v="https://svn.bciseguros.cl/svn/Repositorio_Principal/ZENIT/IIS/WEB/SOAPWEB/branches/V10.9"/>
    <s v="[RI#202010275620789] Campa&amp;ntilde;a SOAP2021 - Mejoras TI"/>
    <m/>
    <d v="2021-03-23T13:41:54"/>
    <d v="2021-03-23T15:15:00"/>
    <d v="2021-03-23T15:20:55"/>
    <m/>
    <m/>
    <d v="1899-12-30T01:33:00"/>
    <x v="1"/>
    <s v="1:33"/>
    <n v="-44278.639525462961"/>
    <s v="Normal"/>
    <s v="PASADO A QA"/>
    <x v="2"/>
    <x v="2"/>
    <x v="1"/>
    <x v="0"/>
  </r>
  <r>
    <x v="5"/>
    <x v="395"/>
    <s v="ENDOSOS"/>
    <x v="31"/>
    <n v="6512"/>
    <x v="2"/>
    <x v="1"/>
    <s v="ZENIT"/>
    <x v="4"/>
    <s v="CARLA IQUIRA"/>
    <s v="Llevar de origen a destino leugsio"/>
    <m/>
    <x v="6"/>
    <s v="NO"/>
    <m/>
    <s v="[RI#202103095622129] [Endosos  Web Zenit] Replicar programas consulta doctos en Zenit (generar pdf)"/>
    <m/>
    <d v="2021-03-23T12:45:01"/>
    <d v="2021-03-23T15:05:40"/>
    <m/>
    <m/>
    <m/>
    <d v="1899-12-30T02:20:00"/>
    <x v="1"/>
    <s v="2:20"/>
    <d v="1899-12-30T00:00:00"/>
    <s v="Normal"/>
    <s v="RECHAZADO"/>
    <x v="4"/>
    <x v="4"/>
    <x v="1"/>
    <x v="0"/>
  </r>
  <r>
    <x v="5"/>
    <x v="395"/>
    <s v="ENDOSOS"/>
    <x v="31"/>
    <n v="6511"/>
    <x v="0"/>
    <x v="1"/>
    <s v="ZENIT"/>
    <x v="4"/>
    <s v="CARLA IQUIRA"/>
    <s v="Llevar de Origen a Destino"/>
    <s v="Llevar de Origen a Destino, ugdszen0 a leugdid"/>
    <x v="0"/>
    <s v="NO"/>
    <m/>
    <s v="[RI#202103095622129] [Endosos  Web Zenit] Replicar programas consulta doctos en Zenit (generar pdf)"/>
    <m/>
    <d v="2021-03-23T12:37:39"/>
    <d v="2021-03-23T13:13:56"/>
    <m/>
    <m/>
    <m/>
    <d v="1899-12-30T00:36:00"/>
    <x v="1"/>
    <s v="0:36"/>
    <d v="1899-12-30T00:00:00"/>
    <s v="Normal"/>
    <s v="PASADO A QA"/>
    <x v="4"/>
    <x v="4"/>
    <x v="1"/>
    <x v="1"/>
  </r>
  <r>
    <x v="5"/>
    <x v="379"/>
    <s v="ACSELX"/>
    <x v="18"/>
    <n v="6508"/>
    <x v="0"/>
    <x v="3"/>
    <s v="BCI"/>
    <x v="0"/>
    <s v="MARIA JOSE GUZMAN"/>
    <s v="*** SVN NRO      66490  *** 1. copiar desde ruta SVN objetos     CARDIPRE.fmb   CARDIPRE.fmx 2. en caso de rollback    Eliminar ya que son objetos nuevos"/>
    <s v="*** SVN NRO      66490  *** BASE : P01 ESQUEMA  : ACSEL 1. ejecutar script  para crear pacakge     PR_CARGA_DIPRECA.SQL   2. en caso de rollbacka ejecutar    PR_CARGA_DIPRECA_ROLLBACK.SQL"/>
    <x v="0"/>
    <s v="NO"/>
    <s v="https://svn.bciseguros.cl/svn/Repositorio_Principal/BCI/ACSELX/V6.0/branches/V6.0/Acselx/Acsel_6i/BasedeDatos"/>
    <s v="[RI#202103045622093] PROCESOS DE CARGA ALTAS Y BAJAS DIPRECA COLECTIVO"/>
    <m/>
    <d v="2021-03-23T09:29:46"/>
    <d v="2021-03-23T11:30:46"/>
    <m/>
    <m/>
    <m/>
    <d v="1899-12-30T02:01:00"/>
    <x v="1"/>
    <s v="2:1"/>
    <d v="1899-12-30T00:00:00"/>
    <s v="Normal"/>
    <s v="PASADO A QA"/>
    <x v="5"/>
    <x v="7"/>
    <x v="3"/>
    <x v="1"/>
  </r>
  <r>
    <x v="5"/>
    <x v="371"/>
    <s v="Generador interfaces de pgos para Corredores"/>
    <x v="4"/>
    <n v="6509"/>
    <x v="1"/>
    <x v="1"/>
    <s v="BCI"/>
    <x v="0"/>
    <s v="JUAN PABLO VARGAS ORTIZ"/>
    <s v="N/A"/>
    <s v="N/A"/>
    <x v="0"/>
    <s v="NO"/>
    <m/>
    <s v="Nuevas interfaces para VERITAS"/>
    <m/>
    <d v="2021-03-23T09:38:05"/>
    <d v="2021-03-23T09:43:50"/>
    <d v="2021-03-29T16:21:41"/>
    <m/>
    <m/>
    <d v="1899-12-30T00:05:00"/>
    <x v="1"/>
    <s v="0:5"/>
    <n v="-44284.68172453704"/>
    <s v="Normal"/>
    <s v="PASADO A QA"/>
    <x v="11"/>
    <x v="3"/>
    <x v="0"/>
    <x v="1"/>
  </r>
  <r>
    <x v="5"/>
    <x v="397"/>
    <s v="ENSEMBLE CARGAS ABCDIN"/>
    <x v="14"/>
    <n v="6498"/>
    <x v="2"/>
    <x v="5"/>
    <s v="BCI"/>
    <x v="0"/>
    <s v="MARIA ELENA SORIANO"/>
    <s v="."/>
    <s v="Versión: 66420 1) Ejecutar los siguientes scripts:  1.1) ENS_PKG_ABCDIN_CARGAS.sql  1.2) ENS_PKG_ABCDIN_HOMOLOGACIONES.sql  1.3) ENS_PKG_ABCDIN_VALIDACIONES.sql  1.4) ENS_PKG_ABCDIN_POSTVALIDACION.sql  1.5) ENS_PKG_ABCDIN_PRINCIPAL.sql  1.6) ENS_PKG_AB..."/>
    <x v="5"/>
    <s v="NO"/>
    <s v="https://svn.bciseguros.cl/svn/Repositorio_Principal/BCI/ACSELX/V6.0/branches/V6.0/Acselx/Acsel_6i/BasedeDatos"/>
    <s v="Ensemble: CARGA ABC DIN"/>
    <m/>
    <d v="2021-03-18T21:09:37"/>
    <d v="2021-03-23T09:37:00"/>
    <m/>
    <m/>
    <m/>
    <d v="1900-01-03T12:27:00"/>
    <x v="3"/>
    <s v="108:27"/>
    <d v="1899-12-30T00:00:00"/>
    <s v="Normal"/>
    <s v="RECHAZADO"/>
    <x v="7"/>
    <x v="6"/>
    <x v="0"/>
    <x v="1"/>
  </r>
  <r>
    <x v="5"/>
    <x v="398"/>
    <s v="Ordenes de Pago"/>
    <x v="14"/>
    <n v="6493"/>
    <x v="0"/>
    <x v="3"/>
    <s v="BCI"/>
    <x v="0"/>
    <s v="LUIS CAMPOS"/>
    <s v="."/>
    <s v="Versión: 66386 1. Ejecutar el siguiente script  Crea_pkg_acs_cancelaciones.sql Rollback: 1. Ejecutar script  Rollback_pkg_acs_cancelaciones.sql"/>
    <x v="0"/>
    <s v="NO"/>
    <s v="https://svn.bciseguros.cl/svn/Repositorio_Principal/BCI/ACSELX/V6.0/branches/V6.0/Acselx/Acsel_6i/BasedeDatos"/>
    <s v="Ordenes de Pagos con Decimales"/>
    <m/>
    <d v="2021-03-18T16:13:33"/>
    <d v="2021-03-23T09:35:42"/>
    <m/>
    <m/>
    <m/>
    <d v="1900-01-03T17:22:00"/>
    <x v="3"/>
    <s v="113:22"/>
    <d v="1899-12-30T00:00:00"/>
    <s v="Normal"/>
    <s v="PASADO A QA"/>
    <x v="5"/>
    <x v="6"/>
    <x v="3"/>
    <x v="1"/>
  </r>
  <r>
    <x v="5"/>
    <x v="367"/>
    <s v="ApiOfVirtual"/>
    <x v="1"/>
    <n v="6503"/>
    <x v="1"/>
    <x v="0"/>
    <s v="BCI"/>
    <x v="0"/>
    <s v="SILVANA LANDAETA"/>
    <s v="(solo liberar paso), paso por mejora continua. 1) Respaldar sitio actual 2) Copiar de origen a destino, omitir web.confing (acá si ahí modificaciones indicar) 3) * RollBack Restaurar respaldo solicitado en punto 1"/>
    <s v="si tiene instrucciones: favor ejecutar el siguiente script: Base de datos: Q02 - ADMOFVIR - Ejecutar Scripts en el orden en que se encuentran enumerados en la ruta: https://svn.bciseguros.cl/svn/integracion_continua/BCI/API/ApiOfVirtual/trunk/Script/V..."/>
    <x v="21"/>
    <s v="SI"/>
    <s v="https://svn.bciseguros.cl/svn/integracion_continua/BCI/API/ApiOfVirtual/branches/Linea Desarrollo"/>
    <s v="[RI#202103185622228] Oficina virtual - Sprint 13"/>
    <m/>
    <d v="2021-03-21T19:18:53"/>
    <d v="2021-03-23T09:30:34"/>
    <d v="2021-03-23T10:34:39"/>
    <m/>
    <m/>
    <d v="1899-12-31T14:11:00"/>
    <x v="5"/>
    <s v="38:11"/>
    <n v="-44278.440729166665"/>
    <s v="Normal"/>
    <s v="PASADO A QA"/>
    <x v="1"/>
    <x v="1"/>
    <x v="0"/>
    <x v="1"/>
  </r>
  <r>
    <x v="5"/>
    <x v="374"/>
    <s v="Replica de repuestos entre ambientes"/>
    <x v="12"/>
    <n v="6507"/>
    <x v="0"/>
    <x v="1"/>
    <s v="BCI"/>
    <x v="0"/>
    <s v="SEBASTIAN GONZALEZ"/>
    <s v="1.- BACKUP: No es necesario, objetos nuevos. 2.- Ejecución : pasar los obejtos de Origen a Destino. 3.- ROLLBACK : No es necesario son objetos nuevos."/>
    <m/>
    <x v="0"/>
    <s v="NO"/>
    <m/>
    <s v="Espejar informaci&amp;oacute;n en tabla de repuestos de Zenit (SNACSREP)"/>
    <m/>
    <d v="2021-03-22T23:50:03"/>
    <d v="2021-03-23T09:09:33"/>
    <m/>
    <m/>
    <m/>
    <d v="1899-12-30T09:19:00"/>
    <x v="2"/>
    <s v="9:19"/>
    <d v="1899-12-30T00:00:00"/>
    <s v="Normal"/>
    <s v="PASADO A QA"/>
    <x v="0"/>
    <x v="0"/>
    <x v="0"/>
    <x v="0"/>
  </r>
  <r>
    <x v="5"/>
    <x v="399"/>
    <s v="wslisasoap"/>
    <x v="22"/>
    <n v="6506"/>
    <x v="0"/>
    <x v="0"/>
    <s v="BCI"/>
    <x v="9"/>
    <s v="MARIA ELENA BUSTOS"/>
    <s v="Indicar las acciones a seguir antes de subir el producto. 1. Respaldar release servicio web actual de wslisasoap-qa.bciseguros.cl en certificación. Indicar las acciones a seguir para la instalación del producto. 1. Copiar TODO el release desde la part..."/>
    <m/>
    <x v="0"/>
    <s v="NO"/>
    <s v="https://svn.bciseguros.cl/svn/Repositorio_Principal/BCI/IIS/WS/WsLisaSoap/branches/V1.7.0"/>
    <s v="[RI#202103185622226] LISA - CAMBIO CREDENCIALES MAILJET"/>
    <m/>
    <d v="2021-03-22T11:03:31"/>
    <d v="2021-03-22T13:00:36"/>
    <m/>
    <m/>
    <m/>
    <d v="1899-12-30T01:57:00"/>
    <x v="2"/>
    <s v="1:57"/>
    <d v="1899-12-30T00:00:00"/>
    <s v="Normal"/>
    <s v="PASADO A QA"/>
    <x v="0"/>
    <x v="0"/>
    <x v="0"/>
    <x v="0"/>
  </r>
  <r>
    <x v="5"/>
    <x v="2"/>
    <s v="Soapbancoestado"/>
    <x v="2"/>
    <n v="6505"/>
    <x v="1"/>
    <x v="0"/>
    <s v="ZENIT"/>
    <x v="0"/>
    <s v="BARBARA CABEZAS"/>
    <s v="Seguir los siguientes pasos 1)Respaldar destino 2)Copiar de origen a destino Exceptuando web.config y las carpetas \cajavecina - \Impresion 3)En caso de rollback reemplazar de respaldo del paso 1 4)Reciclar pool"/>
    <m/>
    <x v="0"/>
    <s v="NO"/>
    <s v="https://svn.bciseguros.cl/svn/Repositorio_Principal/ZENIT/IIS/WEB/SOAPBCOESTADO/branches/V3.2"/>
    <s v="[RI#202010275620789] Campa&amp;ntilde;a SOAP2021 - Mejoras TI"/>
    <m/>
    <d v="2021-03-21T21:56:46"/>
    <d v="2021-03-22T12:42:41"/>
    <d v="2021-03-23T13:42:11"/>
    <m/>
    <m/>
    <d v="1899-12-30T14:45:00"/>
    <x v="5"/>
    <s v="14:45"/>
    <n v="-44278.570960648147"/>
    <s v="Normal"/>
    <s v="PASADO A QA"/>
    <x v="2"/>
    <x v="2"/>
    <x v="1"/>
    <x v="0"/>
  </r>
  <r>
    <x v="5"/>
    <x v="2"/>
    <s v="soapsantander"/>
    <x v="2"/>
    <n v="6504"/>
    <x v="1"/>
    <x v="0"/>
    <s v="ZENIT"/>
    <x v="0"/>
    <s v="BARBARA CABEZAS"/>
    <s v="Seguir los siguiente pasos 1)Respaldar destino 2)Copiar de origen a destino 3)Reciclar pool 4)En caso del rollback restituir respaldo de paso 1."/>
    <m/>
    <x v="0"/>
    <s v="NO"/>
    <s v="https://svn.bciseguros.cl/svn/Repositorio_Principal/ZENIT/IIS/WEB/SOAPSANTANDER/branches/V9.0"/>
    <s v="[RI#202010275620789] Campa&amp;ntilde;a SOAP2021 - Mejoras TI"/>
    <m/>
    <d v="2021-03-21T21:54:37"/>
    <d v="2021-03-22T12:25:15"/>
    <d v="2021-03-23T13:42:56"/>
    <m/>
    <m/>
    <d v="1899-12-30T14:30:00"/>
    <x v="5"/>
    <s v="14:30"/>
    <n v="-44278.571481481478"/>
    <s v="Normal"/>
    <s v="PASADO A QA"/>
    <x v="2"/>
    <x v="2"/>
    <x v="1"/>
    <x v="0"/>
  </r>
  <r>
    <x v="5"/>
    <x v="2"/>
    <s v="http://soapweb.qa.zenitseguros.cl"/>
    <x v="2"/>
    <n v="6502"/>
    <x v="0"/>
    <x v="0"/>
    <s v="ZENIT"/>
    <x v="0"/>
    <s v="LORETO URZUA"/>
    <s v="Seguir las Siguientes instrucciones 1)Respaldar destino 2)Eliminar la carpeta BIN en el destino 3)Copiar de Origen a Destino Exceptuando webconfig 4)Reciclar Pool 5)En caso de rollback restituir respaldo de paso 1"/>
    <m/>
    <x v="0"/>
    <s v="NO"/>
    <s v="https://svn.bciseguros.cl/svn/Repositorio_Principal/ZENIT/IIS/WEB/SOAPWEB/branches/V10.9"/>
    <s v="[RI#202010275620789] Campa&amp;ntilde;a SOAP2021 - Mejoras TI"/>
    <m/>
    <d v="2021-03-19T14:21:33"/>
    <d v="2021-03-22T11:33:13"/>
    <m/>
    <m/>
    <m/>
    <d v="1900-01-01T21:11:00"/>
    <x v="4"/>
    <s v="69:11"/>
    <d v="1899-12-30T00:00:00"/>
    <s v="Normal"/>
    <s v="PASADO A QA"/>
    <x v="2"/>
    <x v="2"/>
    <x v="1"/>
    <x v="0"/>
  </r>
  <r>
    <x v="5"/>
    <x v="400"/>
    <s v="Comunicaciongeovictoria"/>
    <x v="26"/>
    <n v="6501"/>
    <x v="1"/>
    <x v="4"/>
    <s v="BCI"/>
    <x v="3"/>
    <s v="NANCY GODOY"/>
    <s v="0) Acceder a seqwvtsk01 1) Respaldar el release de geovictoria (según la ruta donde este instalado en el servidor) 2) Pegar el release de SVN /release -------------------- En caso de error con la instalación.... pegar el release respaldado en el pu..."/>
    <s v="N/A"/>
    <x v="0"/>
    <s v="NO"/>
    <s v="https://svn.bciseguros.cl/svn/Repositorio_Principal/BCI/CONSOLAS/Comunicaciongeovictoria/branches/V1.12"/>
    <s v="[RI#202103155622173] [GEOVICTORIA] REVISION GEOVICTORIA N&amp;amp;deg;2 (LICENCIAS, PERMISOS, FALTAS)"/>
    <m/>
    <d v="2021-03-22T09:24:37"/>
    <d v="2021-03-22T10:01:46"/>
    <d v="2021-03-24T10:42:15"/>
    <m/>
    <m/>
    <d v="1899-12-30T00:37:00"/>
    <x v="2"/>
    <s v="0:37"/>
    <n v="-44279.446006944447"/>
    <s v="Normal"/>
    <s v="PASADO A QA"/>
    <x v="6"/>
    <x v="5"/>
    <x v="0"/>
    <x v="1"/>
  </r>
  <r>
    <x v="5"/>
    <x v="401"/>
    <s v="WSEmisionWsm.bciseguros.cl"/>
    <x v="23"/>
    <n v="6499"/>
    <x v="0"/>
    <x v="0"/>
    <s v="BCI"/>
    <x v="0"/>
    <s v="SEBASTIAN REALE"/>
    <s v="1.-Respaldar sitio actual 2.-Reemplazar de origen a destino exceptuando web.config 3.-En caso de error volver a sitio respaldado en el punto 1."/>
    <m/>
    <x v="0"/>
    <s v="NO"/>
    <s v="https://svn.bciseguros.cl/svn/Repositorio_Principal/BCI/IIS/WS/WsEmisionWsm/branches/V2.13"/>
    <s v="Inlcuir medio de pago abcdin en wallet"/>
    <m/>
    <d v="2021-03-19T13:07:55"/>
    <d v="2021-03-22T09:18:05"/>
    <m/>
    <m/>
    <m/>
    <d v="1900-01-01T20:10:00"/>
    <x v="4"/>
    <s v="68:10"/>
    <d v="1899-12-30T00:00:00"/>
    <s v="Normal"/>
    <s v="PASADO A QA"/>
    <x v="2"/>
    <x v="2"/>
    <x v="0"/>
    <x v="0"/>
  </r>
  <r>
    <x v="5"/>
    <x v="367"/>
    <s v="OficinaVirtual"/>
    <x v="1"/>
    <n v="6496"/>
    <x v="1"/>
    <x v="0"/>
    <s v="BCI"/>
    <x v="0"/>
    <s v="SILVANA LANDAETA"/>
    <s v="1) Respaldar sitio actual 2) Copiar de origen a destino omitir web.confing. ---Incluir en properties.config los siguientes tags:   &amp;lt;!--VISOR CM--&amp;gt;   &amp;lt;add key=&amp;quot;UrlVisorCM&amp;quot; value=&amp;quot;https://www.bciseguros.cl/viewCm/lisArch.action&amp;quo..."/>
    <s v="No aplica."/>
    <x v="59"/>
    <s v="SI"/>
    <s v="https://svn.bciseguros.cl/svn/integracion_continua/BCI/WEB/OficinaVirtual/branches/Linea Desarrollo"/>
    <s v="[RI#202103185622228] Oficina virtual - Sprint 13"/>
    <m/>
    <d v="2021-03-21T19:17:40"/>
    <d v="2021-03-22T08:41:07"/>
    <d v="2021-03-23T10:32:49"/>
    <m/>
    <m/>
    <d v="1899-12-30T13:23:00"/>
    <x v="5"/>
    <s v="13:23"/>
    <n v="-44278.439456018517"/>
    <s v="Normal"/>
    <s v="PASADO A QA"/>
    <x v="1"/>
    <x v="1"/>
    <x v="0"/>
    <x v="1"/>
  </r>
  <r>
    <x v="5"/>
    <x v="16"/>
    <s v="Suscribir PAT CRI"/>
    <x v="5"/>
    <n v="6500"/>
    <x v="1"/>
    <x v="0"/>
    <s v="BCI"/>
    <x v="5"/>
    <s v="ELISETTE FARIAS"/>
    <s v="1. Realizar un respaldo de la publicación. 2. Eliminar el contenido en el directorio de la aplicación actual, excepto el archivo Web.config y los directorios /logs  y  /bandeja 3. Copiar todos los archivos desde el directorio Relase/Sitio en SVN al des..."/>
    <s v="Ejecutar los scripts En la Q09 ejecutar /Scripts/QA/01-InsertParametro-TEXTO_TITULO.sql nInstrucciones de Rollback BD: Ejecutar /Scripts En BBDD Q09 /Scripts/QA    - 99-ROLLBACK.sql"/>
    <x v="0"/>
    <s v="NO"/>
    <s v="https://svn.bciseguros.cl/svn/Repositorio_Principal/BCI/IIS/WEB/suscribirpatcri/branches/V1.11"/>
    <s v="Nuevo ID para suscripci&amp;amp;oacute;n PAT Web"/>
    <s v="Urgencia - en coordinación con transbank se debe realizar cambio para implementar un nuevo ID para cobros PAT"/>
    <d v="2021-03-19T13:39:28"/>
    <d v="2021-03-19T14:09:52"/>
    <d v="2021-03-22T09:04:19"/>
    <m/>
    <m/>
    <d v="1899-12-30T00:30:00"/>
    <x v="4"/>
    <s v="0:30"/>
    <n v="-44277.377997685187"/>
    <s v="Urgencia"/>
    <s v="PASADO A QA"/>
    <x v="4"/>
    <x v="4"/>
    <x v="0"/>
    <x v="1"/>
  </r>
  <r>
    <x v="5"/>
    <x v="402"/>
    <s v="Siniestros"/>
    <x v="14"/>
    <n v="6477"/>
    <x v="0"/>
    <x v="3"/>
    <s v="BCI"/>
    <x v="0"/>
    <s v="SUSANA TELLO"/>
    <s v="Revisión: 66150 1.- Copiar forms nuevos: ANUSIN01.fmx y ANUSIN01.fmb."/>
    <s v="Base de datos: P01 Esquema: Acsel Revisión: 66150 Fecha: 17-03-2021 1.- Ejecutar script 01_TABLE_SIN_AUDITA_ANULA_RI#202101115621579.sql 2.- Ejecutar script 02_PR_ANULASINIESTRO_RI#202101115621579.sql 3.- Ejecutar script 03_Sinonimos_RI#20210111562157..."/>
    <x v="0"/>
    <s v="NO"/>
    <s v="https://svn.bciseguros.cl/svn/Repositorio_Principal/BCI/ACSELX/V6.0/branches/V6.0/Acselx/Acsel_6i"/>
    <s v="[RI#202101115621579] [SOLUCION DE ORIGEN] Cambio estado de siniestro"/>
    <m/>
    <d v="2021-03-17T13:39:56"/>
    <d v="2021-03-19T11:24:01"/>
    <m/>
    <m/>
    <m/>
    <d v="1899-12-31T21:44:00"/>
    <x v="0"/>
    <s v="45:44"/>
    <d v="1899-12-30T00:00:00"/>
    <s v="Normal"/>
    <s v="PASADO A QA"/>
    <x v="5"/>
    <x v="6"/>
    <x v="3"/>
    <x v="1"/>
  </r>
  <r>
    <x v="5"/>
    <x v="367"/>
    <s v="ApiOfVirtual"/>
    <x v="1"/>
    <n v="6497"/>
    <x v="2"/>
    <x v="0"/>
    <s v="BCI"/>
    <x v="0"/>
    <s v="SILVANA LANDAETA"/>
    <s v="(solo liberar paso) paso por mejora continua. 1) Respaldar sitio actual 2) Copiar de origen a destino, omitir web.confing (acá si ahí modificaciones indicar) 3) * RollBack Restaurar respaldo solicitado en punto 1"/>
    <s v="si tiene instrucciones: favor ejecutar el siguiente script: Base de datos: Q02 - ADMOFVIR - Ejecutar Scripts en el orden en que se encuentran enumerados en la ruta: https://svn.bciseguros.cl/svn/integracion_continua/BCI/API/ApiOfVirtual/trunk/Script/V..."/>
    <x v="9"/>
    <s v="SI"/>
    <s v="https://svn.bciseguros.cl/svn/integracion_continua/BCI/API/ApiOfVirtual/trunk"/>
    <s v="[RI#202103185622228] Oficina virtual - Sprint 13"/>
    <m/>
    <d v="2021-03-18T19:46:24"/>
    <d v="2021-03-19T10:05:19"/>
    <m/>
    <m/>
    <m/>
    <d v="1899-12-30T14:18:00"/>
    <x v="3"/>
    <s v="14:18"/>
    <d v="1899-12-30T00:00:00"/>
    <s v="Normal"/>
    <s v="RECHAZADO"/>
    <x v="1"/>
    <x v="1"/>
    <x v="0"/>
    <x v="1"/>
  </r>
  <r>
    <x v="5"/>
    <x v="383"/>
    <s v="ACSEL"/>
    <x v="14"/>
    <n v="6494"/>
    <x v="0"/>
    <x v="3"/>
    <s v="BCI"/>
    <x v="0"/>
    <s v="MARIA JOSE GUZMAN"/>
    <s v="Versión: 66387 1.- Respaldar CARGA01.fmb y CARGA01.fmx 2.- Compilar CARGA01.fmb y CARGA01.fmx 3.- En caso de problemas restaurar desde respaldo punto 1."/>
    <s v="."/>
    <x v="0"/>
    <s v="NO"/>
    <s v="https://svn.bciseguros.cl/svn/Repositorio_Principal/BCI/ACSELX/V6.0/branches/V6.0/Acselx/Acsel_6i/Fuentes/Forms"/>
    <s v="[RI#202102255622026] OPCION DE MENU CARGA MASIVA EXCLUSION DE ADICIONALES POLIZAS COLECTIVAS"/>
    <m/>
    <d v="2021-03-18T16:33:12"/>
    <d v="2021-03-19T09:55:31"/>
    <m/>
    <m/>
    <m/>
    <d v="1899-12-30T17:22:00"/>
    <x v="3"/>
    <s v="17:22"/>
    <d v="1899-12-30T00:00:00"/>
    <s v="Normal"/>
    <s v="PASADO A QA"/>
    <x v="5"/>
    <x v="6"/>
    <x v="3"/>
    <x v="1"/>
  </r>
  <r>
    <x v="5"/>
    <x v="403"/>
    <s v="INGRESO DE ENDOSOS"/>
    <x v="13"/>
    <n v="6492"/>
    <x v="1"/>
    <x v="1"/>
    <s v="BCI"/>
    <x v="0"/>
    <s v="CARLOS MU&amp;amp;NTILDE;OZ"/>
    <s v="."/>
    <s v="."/>
    <x v="3"/>
    <s v="NO"/>
    <m/>
    <s v="Modificar programa ENPEN76, para que acepte riesgos mayores a 10"/>
    <m/>
    <d v="2021-03-18T16:01:38"/>
    <d v="2021-03-19T09:50:32"/>
    <d v="2021-03-26T09:36:08"/>
    <m/>
    <m/>
    <d v="1899-12-30T17:48:00"/>
    <x v="3"/>
    <s v="17:48"/>
    <n v="-44281.400092592594"/>
    <s v="Normal"/>
    <s v="PASADO A QA"/>
    <x v="11"/>
    <x v="3"/>
    <x v="0"/>
    <x v="1"/>
  </r>
  <r>
    <x v="5"/>
    <x v="2"/>
    <s v="SOAPWEB"/>
    <x v="2"/>
    <n v="6495"/>
    <x v="0"/>
    <x v="0"/>
    <s v="BCI"/>
    <x v="0"/>
    <s v="LORETO URZUA"/>
    <s v="Seguir las Siguientes instrucciones 1)Respaldar destino 2)Eliminar la carpeta BIN en el destino 3)Copiar de Origen a Destino Exceptuando webconfig 4)Reciclar Pool 5)En caso de rollback restituir respaldo de paso 1"/>
    <m/>
    <x v="0"/>
    <s v="NO"/>
    <s v="https://svn.bciseguros.cl/svn/Repositorio_Principal/BCI/IIS/WEB/SOAPWEB/branches/V14.8"/>
    <s v="[RI#202010275620789] Campa&amp;ntilde;a SOAP2021 - Mejoras TI"/>
    <m/>
    <d v="2021-03-18T16:57:59"/>
    <d v="2021-03-18T17:11:49"/>
    <m/>
    <m/>
    <m/>
    <d v="1899-12-30T00:13:00"/>
    <x v="3"/>
    <s v="0:13"/>
    <d v="1899-12-30T00:00:00"/>
    <s v="Normal"/>
    <s v="PASADO A QA"/>
    <x v="2"/>
    <x v="2"/>
    <x v="0"/>
    <x v="0"/>
  </r>
  <r>
    <x v="5"/>
    <x v="2"/>
    <s v="SOAPWEB"/>
    <x v="2"/>
    <n v="6491"/>
    <x v="1"/>
    <x v="0"/>
    <s v="BCI"/>
    <x v="0"/>
    <s v="LORETO URZUA"/>
    <s v="Seguir las Siguientes instrucciones 1)Respaldar destino 2)Eliminar la carpeta BIN en el destino 3)Copiar de Origen a Destino Exceptuando webconfig 4)Reciclar Pool 5)En caso de rollback restituir respaldo de paso 1"/>
    <m/>
    <x v="0"/>
    <s v="NO"/>
    <s v="https://svn.bciseguros.cl/svn/Repositorio_Principal/BCI/IIS/WEB/SOAPWEB/branches/V14.8"/>
    <s v="[RI#202010275620789] Campa&amp;ntilde;a SOAP2021 - Mejoras TI"/>
    <m/>
    <d v="2021-03-18T15:26:24"/>
    <d v="2021-03-18T15:43:42"/>
    <d v="2021-03-18T16:58:19"/>
    <m/>
    <m/>
    <d v="1899-12-30T00:17:00"/>
    <x v="3"/>
    <s v="0:17"/>
    <n v="-44273.70716435185"/>
    <s v="Normal"/>
    <s v="PASADO A QA"/>
    <x v="2"/>
    <x v="2"/>
    <x v="0"/>
    <x v="0"/>
  </r>
  <r>
    <x v="5"/>
    <x v="22"/>
    <s v="EW Nota N999"/>
    <x v="12"/>
    <n v="6489"/>
    <x v="1"/>
    <x v="0"/>
    <s v="BCI"/>
    <x v="6"/>
    <s v="CARLOS MU&amp;amp;NTILDE;OZ"/>
    <s v="Esta solicitud es para corregir problemas en paso a producción anterior, donde no se incluyeron estas instrucciones. 1.- Backup: Realizar Backup el sitio 2. Ejecución:en Destino:       - eliminar todo el contenido salvo las carpetas &amp;quot;CargaArchiv..."/>
    <m/>
    <x v="60"/>
    <s v="NO"/>
    <s v="https://svn.bciseguros.cl/svn/Repositorio_Principal/BCI/IIS/WEB/EndososWebBackEnd/branches/V4.8/Release"/>
    <s v="Endoso Web Fase III"/>
    <m/>
    <d v="2021-03-18T15:18:20"/>
    <d v="2021-03-18T15:29:33"/>
    <d v="2021-03-18T15:37:37"/>
    <m/>
    <m/>
    <d v="1899-12-30T00:11:00"/>
    <x v="3"/>
    <s v="0:11"/>
    <n v="-44273.651122685187"/>
    <s v="Normal"/>
    <s v="PASADO A QA"/>
    <x v="0"/>
    <x v="0"/>
    <x v="0"/>
    <x v="0"/>
  </r>
  <r>
    <x v="5"/>
    <x v="404"/>
    <s v="TimeLineLiqVhInt"/>
    <x v="19"/>
    <n v="6486"/>
    <x v="0"/>
    <x v="0"/>
    <s v="BCI"/>
    <x v="1"/>
    <s v="ORIETA JIMENEZ"/>
    <s v="N° Incidente: 748 Instrucciones 1) Respaldar versión anterior 2) Copiar y pegar en Destino todo, menos WebConfig 3) En caso de error volver a versión respaldada"/>
    <m/>
    <x v="61"/>
    <s v="NO"/>
    <s v="https://svn.bciseguros.cl/svn/Repositorio_Principal/BCI/IIS/WEB/TimeLineLiqVhInt/branches/V2.8"/>
    <s v="[RI#202103175622213] INCIDENTE _ TIEMPO REPARACION PROMEDIO EQEMV"/>
    <s v="Incidente - Se debe mostrar en la aplicación el tiempo promedio de reparación"/>
    <d v="2021-03-18T13:02:02"/>
    <d v="2021-03-18T14:49:07"/>
    <m/>
    <m/>
    <m/>
    <d v="1899-12-30T01:47:00"/>
    <x v="3"/>
    <s v="1:47"/>
    <d v="1899-12-30T00:00:00"/>
    <s v="Incidente"/>
    <s v="PASADO A QA"/>
    <x v="0"/>
    <x v="0"/>
    <x v="0"/>
    <x v="0"/>
  </r>
  <r>
    <x v="5"/>
    <x v="404"/>
    <s v="EnQueEstaMiVehiculoZenit"/>
    <x v="19"/>
    <n v="6488"/>
    <x v="1"/>
    <x v="0"/>
    <s v="ZENIT"/>
    <x v="1"/>
    <s v="ORIETA JIMENEZ"/>
    <s v="N° Incidente: 748 Instrucciones 1) Respaldar versión anterior 2) Copiar y pegar en Destino todo, menos WebConfig 3) En caso de error volver a versión respaldada"/>
    <m/>
    <x v="0"/>
    <s v="NO"/>
    <s v="https://svn.bciseguros.cl/svn/Repositorio_Principal/ZENIT/IIS/WEB/EnQueEstaMiVehiculoZenit/branches/V2.0.8"/>
    <s v="[RI#202103175622213] INCIDENTE _ TIEMPO REPARACION PROMEDIO EQEMV"/>
    <s v="Incidente - Se debe mostrar en la aplicación el tiempo promedio de reparación"/>
    <d v="2021-03-18T13:04:15"/>
    <d v="2021-03-18T14:33:59"/>
    <d v="2021-03-18T14:44:27"/>
    <m/>
    <m/>
    <d v="1899-12-30T01:29:00"/>
    <x v="3"/>
    <s v="1:29"/>
    <n v="-44273.614201388889"/>
    <s v="Incidente"/>
    <s v="PASADO A QA"/>
    <x v="0"/>
    <x v="0"/>
    <x v="1"/>
    <x v="0"/>
  </r>
  <r>
    <x v="5"/>
    <x v="404"/>
    <s v="EnQueEstaMiVehiculo"/>
    <x v="19"/>
    <n v="6487"/>
    <x v="1"/>
    <x v="0"/>
    <s v="BCI"/>
    <x v="1"/>
    <s v="ORIETA JIMENEZ"/>
    <s v="N° Incidente: 748 Instrucciones 1) Respaldar versión anterior 2) Copiar y pegar en Destino todo, menos WebConfig 3) En caso de error volver a versión respaldada"/>
    <m/>
    <x v="0"/>
    <s v="NO"/>
    <s v="https://svn.bciseguros.cl/svn/Repositorio_Principal/BCI/IIS/WEB/EnQueEstaMiVehiculo/branches/v2.7"/>
    <s v="[RI#202103175622213] INCIDENTE _ TIEMPO REPARACION PROMEDIO EQEMV"/>
    <s v="Incidente - Se debe mostrar en la aplicación el tiempo promedio de reparación"/>
    <d v="2021-03-18T13:03:28"/>
    <d v="2021-03-18T14:23:26"/>
    <d v="2021-03-18T14:43:03"/>
    <m/>
    <m/>
    <d v="1899-12-30T01:19:00"/>
    <x v="3"/>
    <s v="1:19"/>
    <n v="-44273.613229166665"/>
    <s v="Incidente"/>
    <s v="PASADO A QA"/>
    <x v="0"/>
    <x v="0"/>
    <x v="0"/>
    <x v="0"/>
  </r>
  <r>
    <x v="5"/>
    <x v="22"/>
    <s v="EW Nota N999"/>
    <x v="12"/>
    <n v="6490"/>
    <x v="1"/>
    <x v="6"/>
    <s v="BCI"/>
    <x v="6"/>
    <s v="CARLOS MU&amp;amp;NTILDE;OZ"/>
    <s v=" Esta solicitud es para corregir problemas en paso a producción anterior, donde no se incluyeron estas instrucciones. 1.- BACKUP: realizar backup del sitio 2.- INSTRUCCIONES:        - Eliminar todo el contenido y pasar desde origen a destino.         ..."/>
    <m/>
    <x v="13"/>
    <s v="NO"/>
    <s v="https://svn.bciseguros.cl/svn/Repositorio_Principal/BCI/ANGULAR/EndososWeb/branches/V4.8/Release/"/>
    <s v="Endoso Web Fase III"/>
    <m/>
    <d v="2021-03-18T14:08:00"/>
    <d v="2021-03-18T14:12:48"/>
    <d v="2021-03-18T15:26:06"/>
    <m/>
    <m/>
    <d v="1899-12-30T00:04:00"/>
    <x v="3"/>
    <s v="0:4"/>
    <n v="-44273.643125000002"/>
    <s v="Normal"/>
    <s v="PASADO A QA"/>
    <x v="0"/>
    <x v="0"/>
    <x v="0"/>
    <x v="0"/>
  </r>
  <r>
    <x v="5"/>
    <x v="405"/>
    <s v="PROCESO FACTURACI&amp;Oacute;N MANUAL"/>
    <x v="7"/>
    <n v="6485"/>
    <x v="0"/>
    <x v="1"/>
    <s v="BCI"/>
    <x v="0"/>
    <s v="CAROLINA PARRA"/>
    <s v="PASAR EN CONSECUENCIA"/>
    <m/>
    <x v="0"/>
    <s v="NO"/>
    <m/>
    <s v="uso campo 802 por facturas manuales"/>
    <m/>
    <d v="2021-03-18T11:12:29"/>
    <d v="2021-03-18T12:38:33"/>
    <m/>
    <m/>
    <m/>
    <d v="1899-12-30T01:26:00"/>
    <x v="3"/>
    <s v="1:26"/>
    <d v="1899-12-30T00:00:00"/>
    <s v="Normal"/>
    <s v="PASADO A QA"/>
    <x v="11"/>
    <x v="3"/>
    <x v="0"/>
    <x v="0"/>
  </r>
  <r>
    <x v="5"/>
    <x v="23"/>
    <s v="Cambio Id TBK"/>
    <x v="4"/>
    <n v="6484"/>
    <x v="1"/>
    <x v="1"/>
    <s v="BCI"/>
    <x v="0"/>
    <s v="JOSE ALEXIS FUENTES"/>
    <s v="NA"/>
    <s v="Cuando este listo avisar a Cristian Alarcón  999552004"/>
    <x v="0"/>
    <s v="NO"/>
    <m/>
    <s v="Cambio de ID en las transacciones de Tarjetas de cr&amp;eacute;dito"/>
    <m/>
    <d v="2021-03-18T10:12:54"/>
    <d v="2021-03-18T12:36:59"/>
    <d v="2021-03-18T13:16:31"/>
    <m/>
    <m/>
    <d v="1899-12-30T02:24:00"/>
    <x v="3"/>
    <s v="2:24"/>
    <n v="-44273.553136574075"/>
    <s v="Normal"/>
    <s v="PASADO A QA"/>
    <x v="11"/>
    <x v="3"/>
    <x v="0"/>
    <x v="1"/>
  </r>
  <r>
    <x v="5"/>
    <x v="400"/>
    <s v="Comunicaciongeovictoria"/>
    <x v="26"/>
    <n v="6483"/>
    <x v="0"/>
    <x v="6"/>
    <s v="BCI"/>
    <x v="3"/>
    <s v="NANCY GODOY"/>
    <s v="0) Acceder a seqwvtsk01 1) Respaldar el release de geovictoria (según la ruta donde este instalado en el servidor) 2) Pegar el release de SVN /release -------------------- En caso de error con la instalación.... pegar el release respaldado en el pu..."/>
    <s v="N/A"/>
    <x v="0"/>
    <s v="NO"/>
    <s v="https://svn.bciseguros.cl/svn/Repositorio_Principal/BCI/CONSOLAS/Comunicaciongeovictoria/branches/V1.11"/>
    <s v="[RI#202103155622173] [GEOVICTORIA] REVISION GEOVICTORIA N&amp;deg;2 (LICENCIAS, PERMISOS, FALTAS)"/>
    <m/>
    <d v="2021-03-18T09:58:53"/>
    <d v="2021-03-18T11:49:35"/>
    <m/>
    <m/>
    <m/>
    <d v="1899-12-30T01:50:00"/>
    <x v="3"/>
    <s v="1:50"/>
    <d v="1899-12-30T00:00:00"/>
    <s v="Normal"/>
    <s v="PASADO A QA"/>
    <x v="6"/>
    <x v="5"/>
    <x v="0"/>
    <x v="1"/>
  </r>
  <r>
    <x v="5"/>
    <x v="398"/>
    <s v="Ordenes de Pago"/>
    <x v="14"/>
    <n v="6479"/>
    <x v="2"/>
    <x v="3"/>
    <s v="BCI"/>
    <x v="0"/>
    <s v="LUIS CAMPOS"/>
    <s v="."/>
    <s v="Versión: 66311 1. Ejecutar el siguiente script  Crea_pkg_acs_cancelaciones.sql Rollback: 1. Ejecutar script  Rollback_pkg_acs_cancelaciones.sql"/>
    <x v="4"/>
    <s v="NO"/>
    <s v="https://svn.bciseguros.cl/svn/Repositorio_Principal/BCI/ACSELX/V6.0/branches/V6.0/Acselx/Acsel_6i/BasedeDatos"/>
    <s v="Ordenes de Pagos con Decimales"/>
    <m/>
    <d v="2021-03-17T14:11:31"/>
    <d v="2021-03-18T11:08:49"/>
    <m/>
    <m/>
    <m/>
    <d v="1899-12-30T20:57:00"/>
    <x v="0"/>
    <s v="20:57"/>
    <d v="1899-12-30T00:00:00"/>
    <s v="Normal"/>
    <s v="RECHAZADO"/>
    <x v="5"/>
    <x v="6"/>
    <x v="3"/>
    <x v="1"/>
  </r>
  <r>
    <x v="5"/>
    <x v="150"/>
    <s v="Cotizador Hogar Banca"/>
    <x v="10"/>
    <n v="6476"/>
    <x v="0"/>
    <x v="0"/>
    <s v="BCI"/>
    <x v="0"/>
    <s v="SILVANA LANDAETA"/>
    <s v="- Respaldar sitio de destino. - BORRAR carpeta bin de destino. - Copiar y pegar todo el contenido de la carpeta de origen a carpeta de destino, excepto Web.config - Verificar que las cadenas de conexión apunten a servidores de QA respectivamente. (Q11) ..."/>
    <s v="En carpeta scripts de SVN: - Ejecutar script &amp;quot;CREATE SP DISTRIBUCION PRIMAS.sql&amp;quot; en Base de datos Q11, esquema ADMHOGAR. En caso de rollback, ejecutar script &amp;quot;ROLLBACK SP DISTRIBUCION PRIMAS.sql&amp;quot; en Base de datos Q11, esquema ADMHOG..."/>
    <x v="0"/>
    <s v="NO"/>
    <s v="https://svn.bciseguros.cl/svn/Repositorio_Principal/BCI/IIS/WEB/CotizadorHogarBanca/branches/V1.1/Fuentes"/>
    <s v="Cotizador hogar banca"/>
    <m/>
    <d v="2021-03-17T13:31:45"/>
    <d v="2021-03-18T11:07:36"/>
    <m/>
    <m/>
    <m/>
    <d v="1899-12-30T21:35:00"/>
    <x v="0"/>
    <s v="21:35"/>
    <d v="1899-12-30T00:00:00"/>
    <s v="Normal"/>
    <s v="PASADO A QA"/>
    <x v="2"/>
    <x v="2"/>
    <x v="0"/>
    <x v="1"/>
  </r>
  <r>
    <x v="5"/>
    <x v="22"/>
    <s v="EW Nota N999"/>
    <x v="12"/>
    <n v="6482"/>
    <x v="1"/>
    <x v="1"/>
    <s v="BCI"/>
    <x v="6"/>
    <s v="CARLOS MU&amp;amp;NTILDE;OZ"/>
    <s v="1.- Backup: no hay 2.- Ejecución; Copiar desde origen a QA y ejecutar sentencia SQL. 3.- Rollback: no hay"/>
    <s v="Ejecutar el siguinte script: CREATE OR REPLACE PROCEDURE LEUGSIO.CENPBGEN01 (IN I_NOTAS_JSON CLOB(1M),    IN I_TIPO CHAR(3) ,    OUT O_NROEND DECIMAL(9, 0), OUT O_ERROR CHAR(100)    ) NOT DETE..."/>
    <x v="0"/>
    <s v="NO"/>
    <m/>
    <s v="Endoso Web Fase III"/>
    <m/>
    <d v="2021-03-17T21:31:23"/>
    <d v="2021-03-18T09:58:06"/>
    <d v="2021-03-18T11:47:02"/>
    <m/>
    <m/>
    <d v="1899-12-30T12:26:00"/>
    <x v="0"/>
    <s v="12:26"/>
    <n v="-44273.490995370368"/>
    <s v="Normal"/>
    <s v="PASADO A QA"/>
    <x v="0"/>
    <x v="0"/>
    <x v="0"/>
    <x v="1"/>
  </r>
  <r>
    <x v="5"/>
    <x v="112"/>
    <s v="ACSEL"/>
    <x v="14"/>
    <n v="6480"/>
    <x v="1"/>
    <x v="3"/>
    <s v="BCI"/>
    <x v="0"/>
    <s v="MARIA JOSE GUZMAN"/>
    <s v="Versión: 66315 1.- Respaldar CATMKVEN.fmb y CATMKVEN.fmx 2.- Compilar CATMKVEN.fmb y CATMKVEN.fmx 3.- En caso de problemas restaurar desde respaldo punto 1."/>
    <m/>
    <x v="0"/>
    <s v="NO"/>
    <s v="https://svn.bciseguros.cl/svn/Repositorio_Principal/BCI/ACSELX/V6.0/branches/V6.0/Acselx/Acsel_6i/Fuentes/Forms"/>
    <s v="Detectar todos los registros que contengan car&amp;aacute;cter punto para evitar la generaci&amp;oacute;n de PDF err&amp;oacute;nea"/>
    <m/>
    <d v="2021-03-17T15:45:15"/>
    <d v="2021-03-18T09:41:42"/>
    <d v="2021-03-23T13:23:57"/>
    <m/>
    <m/>
    <d v="1899-12-30T17:56:00"/>
    <x v="0"/>
    <s v="17:56"/>
    <n v="-44278.558298611111"/>
    <s v="Normal"/>
    <s v="PASADO A QA"/>
    <x v="5"/>
    <x v="6"/>
    <x v="3"/>
    <x v="0"/>
  </r>
  <r>
    <x v="5"/>
    <x v="2"/>
    <s v="SOAPWEB"/>
    <x v="2"/>
    <n v="6481"/>
    <x v="0"/>
    <x v="0"/>
    <s v="BCI"/>
    <x v="0"/>
    <s v="LORETO URZUA"/>
    <s v="Seguir las Siguientes instrucciones 1)Respaldar destino 2)Eliminar la carpeta BIN en el destino 3)Copiar de Origen a Destino Exceptuando webconfig 4)Reciclar Pool 5)En caso de rollback restituir respaldo de paso 1"/>
    <m/>
    <x v="0"/>
    <s v="NO"/>
    <s v="https://svn.bciseguros.cl/svn/Repositorio_Principal/BCI/IIS/WEB/SOAPWEB/branches/V14.8"/>
    <s v="[RI#202010275620789] Campa&amp;ntilde;a SOAP2021 - Mejoras TI"/>
    <m/>
    <d v="2021-03-17T21:11:21"/>
    <d v="2021-03-18T09:26:41"/>
    <m/>
    <m/>
    <m/>
    <d v="1899-12-30T12:15:00"/>
    <x v="0"/>
    <s v="12:15"/>
    <d v="1899-12-30T00:00:00"/>
    <s v="Normal"/>
    <s v="PASADO A QA"/>
    <x v="2"/>
    <x v="2"/>
    <x v="0"/>
    <x v="0"/>
  </r>
  <r>
    <x v="5"/>
    <x v="406"/>
    <s v="ACSEL"/>
    <x v="14"/>
    <n v="6478"/>
    <x v="0"/>
    <x v="3"/>
    <s v="BCI"/>
    <x v="0"/>
    <s v="ROXANA SANDOVAL MENDEZ"/>
    <s v="Versión: 66310 1.- Respaldar GPRILIQT.fmb y GPRILIQT.fmx 2.- Compilar GPRILIQT.fmb y GPRILIQT.fmx 3.- En caso de problemas restaurar desde respaldo punto 1."/>
    <m/>
    <x v="0"/>
    <s v="NO"/>
    <s v="https://svn.bciseguros.cl/svn/Repositorio_Principal/BCI/ACSELX/V6.0/branches/V6.0/Acselx/Acsel_6i/Fuentes/Forms"/>
    <s v="[RI#202102245622008] INCORPORACION DE POLIZAS PARAGUAS EN REPORTE PLANILLA PRIMA LIQUIDADORES"/>
    <m/>
    <d v="2021-03-17T14:00:31"/>
    <d v="2021-03-17T15:11:12"/>
    <m/>
    <m/>
    <m/>
    <d v="1899-12-30T01:10:00"/>
    <x v="0"/>
    <s v="1:10"/>
    <d v="1899-12-30T00:00:00"/>
    <s v="Normal"/>
    <s v="PASADO A QA"/>
    <x v="5"/>
    <x v="6"/>
    <x v="3"/>
    <x v="0"/>
  </r>
  <r>
    <x v="5"/>
    <x v="14"/>
    <s v="Cotizador hogar Corredores"/>
    <x v="10"/>
    <n v="6473"/>
    <x v="1"/>
    <x v="2"/>
    <s v="BCI"/>
    <x v="0"/>
    <s v="SILVANA LANDAETA"/>
    <m/>
    <s v="1.- Ejecutar sp_webconfiguraparametro.sql de la carpeta de SVN en base de datos Q11, esquema ADMHOGAR."/>
    <x v="0"/>
    <s v="NO"/>
    <s v="https://svn.bciseguros.cl/svn/Repositorio_Principal/BCI/IIS/WEB/Cotizadorhogarcorredores/branches/V1.5.1/Fuentes"/>
    <s v="Nuevo Cotizador Hogar Corredores"/>
    <m/>
    <d v="2021-03-16T16:04:43"/>
    <d v="2021-03-17T12:42:49"/>
    <d v="2021-03-17T13:35:56"/>
    <m/>
    <m/>
    <d v="1899-12-30T20:38:00"/>
    <x v="1"/>
    <s v="20:38"/>
    <n v="-44272.566620370373"/>
    <s v="Normal"/>
    <s v="PASADO A QA"/>
    <x v="2"/>
    <x v="2"/>
    <x v="0"/>
    <x v="1"/>
  </r>
  <r>
    <x v="5"/>
    <x v="407"/>
    <s v="ApiControlAcceso"/>
    <x v="1"/>
    <n v="6469"/>
    <x v="1"/>
    <x v="0"/>
    <s v="BCI"/>
    <x v="0"/>
    <s v="SILVANA LANDAETA"/>
    <s v="Instrucciones Release/Componentes 1) Respaldar sitio actual 2) Copiar de origen a destino, omitir web.config y properties config En caso de error realizar rollback: a) Restaurar respaldo solicitado en punto 1"/>
    <s v="Tiene instrucciones a Base de Datos? Si Instrucciones BD: Base de datos: SID: Q11 Esquema: ADMPERFILES - Ejecutar scripts, enumerados en orden de ejecución, ubicados en la ruta SVN: &amp;quot;/Scripts/2.8/Actualizacion&amp;quot; Después de ejecutar scrip..."/>
    <x v="0"/>
    <s v="NO"/>
    <s v="https://svn.bciseguros.cl/svn/Repositorio_Principal/BCI/IIS/WS/ApiControlAcceso/branches/LineaDesarrollo"/>
    <s v="[RI#202103055622106] Control de acceso - valor corredor y total cartera"/>
    <m/>
    <d v="2021-03-16T13:44:18"/>
    <d v="2021-03-17T11:14:50"/>
    <d v="2021-03-23T10:31:22"/>
    <m/>
    <m/>
    <d v="1899-12-30T21:30:00"/>
    <x v="1"/>
    <s v="21:30"/>
    <n v="-44278.438449074078"/>
    <s v="Normal"/>
    <s v="PASADO A QA"/>
    <x v="1"/>
    <x v="1"/>
    <x v="0"/>
    <x v="1"/>
  </r>
  <r>
    <x v="5"/>
    <x v="379"/>
    <s v="ACSELX"/>
    <x v="18"/>
    <n v="6471"/>
    <x v="0"/>
    <x v="3"/>
    <s v="BCI"/>
    <x v="4"/>
    <s v="MARIA JOSE GUZMAN"/>
    <s v="*** SVN NRO      66252  *** 1. copiar desde ruta SVN objetos     CARDIPRE.fmb   CARDIPRE.fmx 2. en caso de rollback    Eliminar ya que son objetos nuevos"/>
    <s v="*** SVN NRO      66252  *** BASE : P01 ESQUEMA  : ACSEL 1. ejecutar script  para crear pacakge     PR_CARGA_DIPRECA.SQL   2. en caso de rollbacka ejecutar    PR_CARGA_DIPRECA_ROLLBACK.SQL"/>
    <x v="0"/>
    <s v="NO"/>
    <s v="https://svn.bciseguros.cl/svn/Repositorio_Principal/BCI/ACSELX/V6.0/branches/V6.0/Acselx/Acsel_6i/BasedeDatos"/>
    <s v="[RI#202103045622093] PROCESOS DE CARGA ALTAS Y BAJAS DIPRECA COLECTIVO"/>
    <m/>
    <d v="2021-03-16T15:35:54"/>
    <d v="2021-03-17T10:08:34"/>
    <m/>
    <m/>
    <m/>
    <d v="1899-12-30T18:32:00"/>
    <x v="1"/>
    <s v="18:32"/>
    <d v="1899-12-30T00:00:00"/>
    <s v="Normal"/>
    <s v="PASADO A QA"/>
    <x v="5"/>
    <x v="7"/>
    <x v="3"/>
    <x v="1"/>
  </r>
  <r>
    <x v="5"/>
    <x v="408"/>
    <s v="GestionInspecciones"/>
    <x v="0"/>
    <n v="6475"/>
    <x v="1"/>
    <x v="0"/>
    <s v="BCI"/>
    <x v="1"/>
    <s v="DANIELA ASTORGA"/>
    <s v="Nro Incidente 747 1. Respaldar version en destino 2. Copiar carpetas bin **En caso de error volver a version de respaldo**"/>
    <m/>
    <x v="0"/>
    <s v="NO"/>
    <s v="https://svn.bciseguros.cl/svn/Repositorio_Principal/BCI/IIS/WEB/Gestioninspecciones/branches/V3.3.2/Fuentes"/>
    <s v="[RI#202103165622200] Problema correos recordatorio Fecha Estimada Autoinspecci&amp;oacute;n"/>
    <s v="Incidente - se están enviando correos repetitivos a clientes que agendan AIN"/>
    <d v="2021-03-16T20:19:45"/>
    <d v="2021-03-17T09:38:57"/>
    <d v="2021-03-17T10:44:56"/>
    <m/>
    <m/>
    <d v="1899-12-30T13:19:00"/>
    <x v="1"/>
    <s v="13:19"/>
    <n v="-44272.447870370372"/>
    <s v="Incidente"/>
    <s v="PASADO A QA"/>
    <x v="0"/>
    <x v="0"/>
    <x v="0"/>
    <x v="0"/>
  </r>
  <r>
    <x v="5"/>
    <x v="47"/>
    <s v="CotizadorIncendio"/>
    <x v="17"/>
    <n v="6474"/>
    <x v="1"/>
    <x v="0"/>
    <s v="BCI"/>
    <x v="5"/>
    <s v="SILVANA LANDAETA"/>
    <s v="(Ya puesto en QA por Integración Continua)  web - Respaldar sitio en destino - Copiar de origen a destino, excepción de web.config, nlog.config, Configuracion y Log ** En caso de error o rollback, restaurar sitio con respaldo."/>
    <m/>
    <x v="21"/>
    <s v="SI"/>
    <s v="https://svn.bciseguros.cl/svn/integracion_continua/BCI/WEB/CotizadorIncendio/branches/Linea Desarrollo"/>
    <s v="[RI#202009235620390] [Proyecto comercializaci&amp;oacute;n]: Incendio Comercial"/>
    <s v="Favor pasar esto que resuelve error en la emisión de polizas"/>
    <d v="2021-03-16T18:27:27"/>
    <d v="2021-03-17T07:37:42"/>
    <d v="2021-03-17T09:18:59"/>
    <m/>
    <m/>
    <d v="1899-12-30T13:10:00"/>
    <x v="1"/>
    <s v="13:10"/>
    <n v="-44272.388182870367"/>
    <s v="Urgencia"/>
    <s v="PASADO A QA"/>
    <x v="2"/>
    <x v="2"/>
    <x v="0"/>
    <x v="0"/>
  </r>
  <r>
    <x v="5"/>
    <x v="409"/>
    <s v="cotizador seguro vida"/>
    <x v="20"/>
    <n v="6472"/>
    <x v="1"/>
    <x v="0"/>
    <s v="BCI"/>
    <x v="1"/>
    <s v="FELIPE ARANCIBIA"/>
    <s v="no aplica, paso solo a nivel de BD."/>
    <s v="Se requiere ejecutar el siguientes scritp en BD Q11 bajo esquema ADMACPE existentes en directorio script de SVN 1 PROCEDURE.sql En caso de rollback ejecutar siguientes scritp en BD Q11 bajo esquema ADMACPE ROLLBACK.sql"/>
    <x v="0"/>
    <s v="NO"/>
    <s v="https://svn.bciseguros.cl/svn/Repositorio_Principal/BCI/IIS/WEB/cotizadorSeguroVida/branches/V2.10.1/Scripts/"/>
    <s v="RV: problemas para realizar propuesta"/>
    <s v="Favor pasar este incidente"/>
    <d v="2021-03-16T16:04:03"/>
    <d v="2021-03-16T17:51:22"/>
    <d v="2021-03-16T17:56:30"/>
    <m/>
    <m/>
    <d v="1899-12-30T01:47:00"/>
    <x v="1"/>
    <s v="1:47"/>
    <n v="-44271.747569444444"/>
    <s v="Incidente"/>
    <s v="PASADO A QA"/>
    <x v="2"/>
    <x v="2"/>
    <x v="0"/>
    <x v="1"/>
  </r>
  <r>
    <x v="5"/>
    <x v="400"/>
    <s v="Comunicaciongeovictoria"/>
    <x v="26"/>
    <n v="6470"/>
    <x v="0"/>
    <x v="6"/>
    <s v="BCI"/>
    <x v="3"/>
    <s v="NANCY GODOY"/>
    <s v="0) Acceder a 100.100.2.113 1) Respaldar el release de geovictoria (según la ruta donde este instalado en el servidor) 2) Pegar el release de SVN /release -------------------- En caso de error con la instalación.... pegar el release respaldado en el..."/>
    <s v="N/A"/>
    <x v="0"/>
    <s v="NO"/>
    <s v="https://svn.bciseguros.cl/svn/Repositorio_Principal/BCI/CONSOLAS/Comunicaciongeovictoria/branches/V1.11"/>
    <s v="[RI#202103155622173] [GEOVICTORIA] REVISION GEOVICTORIA N&amp;deg;2 (LICENCIAS, PERMISOS, FALTAS)"/>
    <m/>
    <d v="2021-03-16T15:20:55"/>
    <d v="2021-03-16T17:17:35"/>
    <m/>
    <m/>
    <m/>
    <d v="1899-12-30T01:56:00"/>
    <x v="1"/>
    <s v="1:56"/>
    <d v="1899-12-30T00:00:00"/>
    <s v="Normal"/>
    <s v="PASADO A QA"/>
    <x v="6"/>
    <x v="5"/>
    <x v="0"/>
    <x v="1"/>
  </r>
  <r>
    <x v="5"/>
    <x v="23"/>
    <s v="Cambio Id TBK"/>
    <x v="4"/>
    <n v="6468"/>
    <x v="1"/>
    <x v="1"/>
    <s v="BCI"/>
    <x v="0"/>
    <s v="JOSE ALEXIS FUENTES"/>
    <s v="NA"/>
    <s v="favor avisar por cual quier duda a   Cristian Alarcón 9 9955 2004  "/>
    <x v="0"/>
    <s v="NO"/>
    <m/>
    <s v="Cambio de ID en las transacciones de Tarjetas de cr&amp;eacute;dito"/>
    <m/>
    <d v="2021-03-16T11:53:28"/>
    <d v="2021-03-16T12:06:02"/>
    <d v="2021-03-16T15:35:15"/>
    <m/>
    <m/>
    <d v="1899-12-30T00:12:00"/>
    <x v="1"/>
    <s v="0:12"/>
    <n v="-44271.64947916667"/>
    <s v="Normal"/>
    <s v="PASADO A QA"/>
    <x v="11"/>
    <x v="3"/>
    <x v="0"/>
    <x v="1"/>
  </r>
  <r>
    <x v="5"/>
    <x v="410"/>
    <s v="Siniestros IM"/>
    <x v="13"/>
    <n v="6467"/>
    <x v="1"/>
    <x v="1"/>
    <s v="ZENIT"/>
    <x v="0"/>
    <s v="MARCELA OJEDA"/>
    <s v="."/>
    <m/>
    <x v="0"/>
    <s v="NO"/>
    <m/>
    <s v="Habilitar VB de pagos de Cesant&amp;iacute;a para usuarios UGSTMOE1 y UGSOMLE1 en Zenit"/>
    <m/>
    <d v="2021-03-16T10:11:30"/>
    <d v="2021-03-16T10:59:35"/>
    <d v="2021-03-23T12:07:25"/>
    <m/>
    <m/>
    <d v="1899-12-30T00:48:00"/>
    <x v="1"/>
    <s v="0:48"/>
    <n v="-44278.505150462966"/>
    <s v="Normal"/>
    <s v="PASADO A QA"/>
    <x v="11"/>
    <x v="3"/>
    <x v="1"/>
    <x v="0"/>
  </r>
  <r>
    <x v="5"/>
    <x v="44"/>
    <s v="mesaderepuestos"/>
    <x v="22"/>
    <n v="6465"/>
    <x v="1"/>
    <x v="6"/>
    <s v="BCI"/>
    <x v="0"/>
    <s v="SEBASTIAN GONZALEZ"/>
    <s v="Indicar las acciones a seguir antes de subir el producto. 1. Respaldar versión actual de sitio web mesaderepuestos.qa.bciseguros.cl en ambiente certificación. Indicar las acciones a seguir para la instalación del producto. 1. Copiar todo el release ..."/>
    <m/>
    <x v="0"/>
    <s v="NO"/>
    <s v="https://svn.bciseguros.cl/svn/Repositorio_Principal/BCI/IIS/WEB/mesaderepuestos/branches/V2.4.3"/>
    <s v="[RI#202009245620421] MDR - Release 3 - Mejoras"/>
    <m/>
    <d v="2021-03-16T10:02:24"/>
    <d v="2021-03-16T10:44:41"/>
    <d v="2021-03-30T12:40:20"/>
    <m/>
    <m/>
    <d v="1899-12-30T00:42:00"/>
    <x v="1"/>
    <s v="0:42"/>
    <n v="-44285.528009259258"/>
    <s v="Normal"/>
    <s v="PASADO A QA"/>
    <x v="0"/>
    <x v="0"/>
    <x v="0"/>
    <x v="0"/>
  </r>
  <r>
    <x v="5"/>
    <x v="44"/>
    <s v="mesaderepuestosback"/>
    <x v="22"/>
    <n v="6466"/>
    <x v="1"/>
    <x v="0"/>
    <s v="BCI"/>
    <x v="0"/>
    <s v="SEBASTIAN GONZALEZ"/>
    <s v="Indicar las acciones a seguir antes de subir el producto. 1. Respaldar release servicio web actual de mesaderepuestosback.qa.bciseguros.cl en certificación. Indicar las acciones a seguir para la instalación del producto. 1. Copiar TODO el release des..."/>
    <s v="FAVOR NO EJECUTAR EN QA, FUE EJECUTADO EN PASO ANTERIOR (6246) ESTO ES SOLO CONTROL DE CAMBIO WEB. SE DEJA PARA PASO A PRODUCCIÓN. 1-  Ejecutar en Q11, los scripts llamados &amp;quot;MDR-Fase2-Etapa3.sql&amp;quot; y &amp;quot;MDR-Fase2-Etapa3-Inicializacion.sql&amp;qu..."/>
    <x v="0"/>
    <s v="NO"/>
    <s v="https://svn.bciseguros.cl/svn/Repositorio_Principal/BCI/IIS/WEB/mesaderepuestosback/branches/V2.4.3"/>
    <s v="[RI#202009245620421] MDR - Release 3 - Mejoras"/>
    <m/>
    <d v="2021-03-16T10:09:53"/>
    <d v="2021-03-16T10:35:21"/>
    <d v="2021-03-30T12:42:51"/>
    <m/>
    <m/>
    <d v="1899-12-30T00:25:00"/>
    <x v="1"/>
    <s v="0:25"/>
    <n v="-44285.529756944445"/>
    <s v="Normal"/>
    <s v="PASADO A QA"/>
    <x v="0"/>
    <x v="0"/>
    <x v="0"/>
    <x v="1"/>
  </r>
  <r>
    <x v="5"/>
    <x v="2"/>
    <s v="http://soapweb.qa.zenitseguros.cl"/>
    <x v="2"/>
    <n v="6464"/>
    <x v="1"/>
    <x v="0"/>
    <s v="ZENIT"/>
    <x v="1"/>
    <s v="LORETO URZUA"/>
    <s v=" Numero de Incidente : 7444 Seguir las Siguientes instrucciones 1)Respaldar destino 2)Eliminar la carpeta BIN en el destino 3)Copiar de Origen a Destino Exceptuando webconfig 4)Reciclar Pool 5)En caso de rollback restituir respaldo de paso 1"/>
    <s v=" 1)Ejecutar los siguientes Script desde la Carpeta Script svn/15-03-2020 en BD SOAP1 - ADMSOAPZ Script 14032021.sql 2)En caso de Rollback RollBack 14032021.sql"/>
    <x v="0"/>
    <s v="NO"/>
    <s v="https://svn.bciseguros.cl/svn/Repositorio_Principal/ZENIT/IIS/WEB/SOAPWEB/branches/V10.9"/>
    <s v="[RI#202010275620789] Campa&amp;ntilde;a SOAP2021 - Mejoras TI"/>
    <s v="urgencia SOAP"/>
    <d v="2021-03-15T18:32:52"/>
    <d v="2021-03-15T19:24:24"/>
    <d v="2021-03-15T20:23:51"/>
    <m/>
    <m/>
    <d v="1899-12-30T00:51:00"/>
    <x v="2"/>
    <s v="0:51"/>
    <n v="-44270.849895833337"/>
    <s v="Incidente"/>
    <s v="PASADO A QA"/>
    <x v="2"/>
    <x v="2"/>
    <x v="1"/>
    <x v="1"/>
  </r>
  <r>
    <x v="5"/>
    <x v="2"/>
    <s v="SOAPWEB"/>
    <x v="2"/>
    <n v="6463"/>
    <x v="1"/>
    <x v="0"/>
    <s v="BCI"/>
    <x v="1"/>
    <s v="LORETO URZUA"/>
    <s v="Numero de Incidente : 7444 Seguir las Siguientes instrucciones 1)Respaldar destino 2)Eliminar la carpeta BIN en el destino 3)Copiar de Origen a Destino Exceptuando webconfig 4)Reciclar Pool 5)En caso de rollback restituir respaldo de paso 1"/>
    <s v="1)Ejecutar los siguientes Script desde la Carpeta Script svn/15-03-2020 en BD SOAP1 - ADMSOAP Script 14032021.sql 2)En caso de Rollback RollBack 14032021.sql"/>
    <x v="0"/>
    <s v="NO"/>
    <s v="https://svn.bciseguros.cl/svn/Repositorio_Principal/BCI/IIS/WEB/SOAPWEB/branches/V14.8"/>
    <s v="[RI#202010275620789] Campa&amp;ntilde;a SOAP2021 - Mejoras TI"/>
    <s v="urgencia SOAP"/>
    <d v="2021-03-15T18:31:57"/>
    <d v="2021-03-15T19:04:26"/>
    <d v="2021-03-15T20:24:42"/>
    <m/>
    <m/>
    <d v="1899-12-30T00:32:00"/>
    <x v="2"/>
    <s v="0:32"/>
    <n v="-44270.850486111114"/>
    <s v="Incidente"/>
    <s v="PASADO A QA"/>
    <x v="2"/>
    <x v="2"/>
    <x v="0"/>
    <x v="1"/>
  </r>
  <r>
    <x v="5"/>
    <x v="2"/>
    <s v="http://soapweb.qa.zenitseguros.cl"/>
    <x v="2"/>
    <n v="6462"/>
    <x v="2"/>
    <x v="0"/>
    <s v="ZENIT"/>
    <x v="1"/>
    <s v="LORETO URZUA"/>
    <s v=" Numero de Incidente : 7444 Seguir las Siguientes instrucciones 1)Respaldar destino 2)Eliminar la carpeta BIN en el destino 3)Copiar de Origen a Destino Exceptuando webconfig 4)Reciclar Pool 5)En caso de rollback restituir respaldo de paso 1"/>
    <s v=" 1)Ejecutar los siguientes Script desde la Carpeta Script svn/15-03-2020 en BD SOAP1 - ADMSOAPZ Script 14032021.sql 2)En caso de Rollback RollBack 14032021.sql"/>
    <x v="5"/>
    <s v="NO"/>
    <s v="https://svn.bciseguros.cl/svn/Repositorio_Principal/ZENIT/IIS/WEB/SOAPWEB/branches/V10.9"/>
    <s v="[RI#202010275620789] Campa&amp;amp;ntilde;a SOAP2021 - Mejoras TI"/>
    <s v="urgencia SOAP"/>
    <d v="2021-03-15T17:08:20"/>
    <d v="2021-03-15T17:37:19"/>
    <m/>
    <m/>
    <m/>
    <d v="1899-12-30T00:28:00"/>
    <x v="2"/>
    <s v="0:28"/>
    <d v="1899-12-30T00:00:00"/>
    <s v="Incidente"/>
    <s v="RECHAZADO"/>
    <x v="2"/>
    <x v="2"/>
    <x v="1"/>
    <x v="1"/>
  </r>
  <r>
    <x v="5"/>
    <x v="11"/>
    <s v="Avisos WEB; Generacion de Avisos .TXT"/>
    <x v="8"/>
    <n v="6461"/>
    <x v="0"/>
    <x v="1"/>
    <s v="ZENIT"/>
    <x v="0"/>
    <s v="MAURO SALAZAR C"/>
    <s v="1.- Copiar objetos de origen a destino."/>
    <m/>
    <x v="0"/>
    <s v="NO"/>
    <m/>
    <s v="Desarrollo para la generaci&amp;oacute;n de avisos de vencimiento Zenit"/>
    <m/>
    <d v="2021-03-15T15:42:41"/>
    <d v="2021-03-15T17:26:19"/>
    <m/>
    <m/>
    <m/>
    <d v="1899-12-30T01:43:00"/>
    <x v="2"/>
    <s v="1:43"/>
    <d v="1899-12-30T00:00:00"/>
    <s v="Normal"/>
    <s v="PASADO A QA"/>
    <x v="6"/>
    <x v="5"/>
    <x v="1"/>
    <x v="0"/>
  </r>
  <r>
    <x v="5"/>
    <x v="2"/>
    <s v="SOAPWEB"/>
    <x v="2"/>
    <n v="6460"/>
    <x v="2"/>
    <x v="0"/>
    <s v="BCI"/>
    <x v="1"/>
    <s v="LORETO URZUA"/>
    <s v="Numero de Incidente : 7444 Seguir las Siguientes instrucciones 1)Respaldar destino 2)Eliminar la carpeta BIN en el destino 3)Copiar de Origen a Destino Exceptuando webconfig 4)Reciclar Pool 5)En caso de rollback restituir respaldo de paso 1"/>
    <s v="1)Ejecutar los siguientes Script desde la Carpeta Script svn/15-03-2020 en BD SOAP1 - ADMSOAP Script 14032021.sql 2)En caso de Rollback RollBack 14032021.sql"/>
    <x v="5"/>
    <s v="NO"/>
    <s v="https://svn.bciseguros.cl/svn/Repositorio_Principal/BCI/IIS/WEB/SOAPWEB/branches/V14.8"/>
    <s v="[RI#202010275620789] Campa&amp;amp;ntilde;a SOAP2021 - Mejoras TI"/>
    <s v="urgencia SOAP"/>
    <d v="2021-03-15T15:15:05"/>
    <d v="2021-03-15T17:16:44"/>
    <m/>
    <m/>
    <m/>
    <d v="1899-12-30T02:01:00"/>
    <x v="2"/>
    <s v="2:1"/>
    <d v="1899-12-30T00:00:00"/>
    <s v="Incidente"/>
    <s v="RECHAZADO"/>
    <x v="2"/>
    <x v="2"/>
    <x v="0"/>
    <x v="1"/>
  </r>
  <r>
    <x v="5"/>
    <x v="400"/>
    <s v="Comunicaciongeovictoria"/>
    <x v="26"/>
    <n v="6457"/>
    <x v="0"/>
    <x v="6"/>
    <s v="BCI"/>
    <x v="3"/>
    <s v="NANCY GODOY"/>
    <s v="0) Acceder a 100.100.2.113 1) Respaldar el release de geovictoria (según la ruta donde este instalado en el servidor) 2) Pegar el release de SVN /release -------------------- En caso de error con la instalación.... pegar el release respaldado en el..."/>
    <s v="N/A"/>
    <x v="0"/>
    <s v="NO"/>
    <s v="https://svn.bciseguros.cl/svn/Repositorio_Principal/BCI/CONSOLAS/Comunicaciongeovictoria/branches/V1.10"/>
    <s v="[RI#202103155622173] [GEOVICTORIA] REVISION GEOVICTORIA N&amp;deg;2 (LICENCIAS, PERMISOS, FALTAS)"/>
    <m/>
    <d v="2021-03-15T12:30:52"/>
    <d v="2021-03-15T17:04:51"/>
    <m/>
    <m/>
    <m/>
    <d v="1899-12-30T04:33:00"/>
    <x v="2"/>
    <s v="4:33"/>
    <d v="1899-12-30T00:00:00"/>
    <s v="Normal"/>
    <s v="PASADO A QA"/>
    <x v="6"/>
    <x v="5"/>
    <x v="0"/>
    <x v="1"/>
  </r>
  <r>
    <x v="5"/>
    <x v="307"/>
    <s v="WsConsumeGeolocalizacionHogar"/>
    <x v="17"/>
    <n v="6458"/>
    <x v="1"/>
    <x v="2"/>
    <s v="BCI"/>
    <x v="7"/>
    <s v="SILVANA LANDAETA"/>
    <m/>
    <s v="(YA SE ENCUENTRAN EN QA) BD (Q11) - En esquema ADMGESHOGAR, el script que se encuentra en la carpeta &amp;quot;Scripts&amp;quot;: 1 - SCRIPT OBJECTS.sql ** En caso de error ejecutar rollback: 2 - SCRIPT ROLLBACK.sql - Crear sinónimos y dar permisos de ejecuci..."/>
    <x v="13"/>
    <s v="NO"/>
    <s v="https://svn.bciseguros.cl/svn/Repositorio_Principal/BCI/IIS/WS/WsConsumeGeolocalizacionHogar/branches/V1.2"/>
    <s v="[RI#202009245620413] [Proyecto comercializaci&amp;oacute;n]: wsconsumegeolocalizacionhogar"/>
    <m/>
    <d v="2021-03-15T13:17:43"/>
    <d v="2021-03-15T14:37:58"/>
    <d v="2021-03-16T09:38:24"/>
    <m/>
    <m/>
    <d v="1899-12-30T01:20:00"/>
    <x v="2"/>
    <s v="1:20"/>
    <n v="-44271.401666666665"/>
    <s v="Normal"/>
    <s v="PASADO A QA"/>
    <x v="2"/>
    <x v="2"/>
    <x v="0"/>
    <x v="1"/>
  </r>
  <r>
    <x v="5"/>
    <x v="10"/>
    <s v="Avisos WEB; Generacion de Avisos .TXT"/>
    <x v="8"/>
    <n v="6459"/>
    <x v="0"/>
    <x v="1"/>
    <s v="BCI"/>
    <x v="0"/>
    <s v="MAURO SALAZAR C"/>
    <s v="1.- Copiar objetos de origen a destino."/>
    <m/>
    <x v="0"/>
    <s v="NO"/>
    <m/>
    <s v="Generar procedimiento para la extracci&amp;oacute;n de informaci&amp;oacute;n de avisos de vencimiento bajo demanda"/>
    <m/>
    <d v="2021-03-15T13:55:57"/>
    <d v="2021-03-15T14:37:28"/>
    <m/>
    <m/>
    <m/>
    <d v="1899-12-30T00:41:00"/>
    <x v="2"/>
    <s v="0:41"/>
    <d v="1899-12-30T00:00:00"/>
    <s v="Normal"/>
    <s v="PASADO A QA"/>
    <x v="6"/>
    <x v="5"/>
    <x v="0"/>
    <x v="0"/>
  </r>
  <r>
    <x v="5"/>
    <x v="407"/>
    <s v="ApiControlAcceso"/>
    <x v="1"/>
    <n v="6450"/>
    <x v="2"/>
    <x v="0"/>
    <s v="BCI"/>
    <x v="0"/>
    <s v="SILVANA LANDAETA"/>
    <s v="Instrucciones Release/Componentes 1) Respaldar sitio actual 2) Copiar de origen a destino, omitir web.config y properties config En caso de error realizar rollback: a) Restaurar respaldo solicitado en punto 1"/>
    <s v="Tiene instrucciones a Base de Datos? Si Instrucciones BD: Base de datos: SID: Q11 Esquema: ADMPERFILES - Ejecutar scripts, enumerados en orden de ejecución, ubicados en la ruta SVN: &amp;quot;/Scripts/2.8/Actualizacion&amp;quot; Después de ejecutar scrip..."/>
    <x v="5"/>
    <s v="NO"/>
    <s v="https://svn.bciseguros.cl/svn/Repositorio_Principal/BCI/IIS/WS/ApiControlAcceso/branches/LineaDesarrollo"/>
    <s v="[RI#202103055622106] Control de acceso - valor corredor y total cartera"/>
    <m/>
    <d v="2021-03-11T21:56:23"/>
    <d v="2021-03-15T10:53:54"/>
    <m/>
    <m/>
    <m/>
    <d v="1900-01-02T12:57:00"/>
    <x v="3"/>
    <s v="84:57"/>
    <d v="1899-12-30T00:00:00"/>
    <s v="Normal"/>
    <s v="RECHAZADO"/>
    <x v="1"/>
    <x v="1"/>
    <x v="0"/>
    <x v="1"/>
  </r>
  <r>
    <x v="5"/>
    <x v="402"/>
    <s v="Siniestros"/>
    <x v="14"/>
    <n v="6448"/>
    <x v="2"/>
    <x v="3"/>
    <s v="BCI"/>
    <x v="0"/>
    <s v="SUSANA TELLO"/>
    <s v="Revisión: 66085 1.- Copiar forms nuevos: ANUSIN01.fmx y ANUSIN01.fmb."/>
    <s v="Base de datos: P01 Esquema: Acsel Revisión: 66085 Fecha: 11-03-2021 1.- Ejecutar script 01_TABLE_SIN_AUDITA_ANULA_RI#202101115621579.sql 2.- Ejecutar script 02_PR_ANULASINIESTRO_RI#202101115621579.sql 3.- Ejecutar script 03_Sinonimos_RI#202101115621579..."/>
    <x v="5"/>
    <s v="NO"/>
    <s v="https://svn.bciseguros.cl/svn/Repositorio_Principal/BCI/ACSELX/V6.0/branches/V6.0/Acselx/Acsel_6i"/>
    <s v="[RI#202101115621579] [SOLUCION DE ORIGEN] Cambio estado de siniestro"/>
    <m/>
    <d v="2021-03-11T17:02:40"/>
    <d v="2021-03-15T10:43:04"/>
    <m/>
    <m/>
    <m/>
    <d v="1900-01-02T17:40:00"/>
    <x v="3"/>
    <s v="89:40"/>
    <d v="1899-12-30T00:00:00"/>
    <s v="Normal"/>
    <s v="RECHAZADO"/>
    <x v="5"/>
    <x v="6"/>
    <x v="3"/>
    <x v="1"/>
  </r>
  <r>
    <x v="5"/>
    <x v="23"/>
    <s v="Altapat"/>
    <x v="4"/>
    <n v="6456"/>
    <x v="1"/>
    <x v="1"/>
    <s v="BCI"/>
    <x v="0"/>
    <s v="JOSE ALEXIS FUENTES"/>
    <s v="Avisar a Cristian Alarcón 9 9955 2004"/>
    <m/>
    <x v="0"/>
    <s v="NO"/>
    <m/>
    <s v="Cambio de ID en las transacciones de Tarjetas de cr&amp;eacute;dito"/>
    <m/>
    <d v="2021-03-12T14:36:43"/>
    <d v="2021-03-15T08:32:22"/>
    <d v="2021-03-15T10:32:20"/>
    <m/>
    <m/>
    <d v="1900-01-01T17:55:00"/>
    <x v="4"/>
    <s v="65:55"/>
    <n v="-44270.439120370371"/>
    <s v="Normal"/>
    <s v="PASADO A QA"/>
    <x v="11"/>
    <x v="3"/>
    <x v="0"/>
    <x v="0"/>
  </r>
  <r>
    <x v="5"/>
    <x v="411"/>
    <s v="Renovaciones Web - L&amp;amp;iacute;neas Personales"/>
    <x v="13"/>
    <n v="6455"/>
    <x v="1"/>
    <x v="1"/>
    <s v="BCI"/>
    <x v="0"/>
    <s v="ELIZABETH QUINTANA"/>
    <s v="."/>
    <s v="."/>
    <x v="0"/>
    <s v="NO"/>
    <m/>
    <s v="Revisar proceso de Renovaci&amp;oacute;n WEB"/>
    <m/>
    <d v="2021-03-12T13:46:16"/>
    <d v="2021-03-15T08:31:03"/>
    <d v="2021-03-16T11:50:50"/>
    <m/>
    <m/>
    <d v="1900-01-01T18:44:00"/>
    <x v="4"/>
    <s v="66:44"/>
    <n v="-44271.493634259263"/>
    <s v="Normal"/>
    <s v="PASADO A QA"/>
    <x v="11"/>
    <x v="3"/>
    <x v="0"/>
    <x v="1"/>
  </r>
  <r>
    <x v="5"/>
    <x v="412"/>
    <s v="Proceso de publicacion de comisiones."/>
    <x v="7"/>
    <n v="6449"/>
    <x v="1"/>
    <x v="1"/>
    <s v="BCI"/>
    <x v="7"/>
    <s v="CRISTIAN PUGA"/>
    <s v="Pasar en consecuencia"/>
    <m/>
    <x v="0"/>
    <s v="NO"/>
    <m/>
    <s v="Realizar control de publicaciones de comisiones WEB y revisar distribuci&amp;oacute;n de comisiones compartidas"/>
    <m/>
    <d v="2021-03-11T18:24:39"/>
    <d v="2021-03-15T08:29:46"/>
    <d v="2021-03-18T11:59:44"/>
    <m/>
    <m/>
    <d v="1900-01-02T14:05:00"/>
    <x v="3"/>
    <s v="86:5"/>
    <n v="-44273.499814814815"/>
    <s v="Normal"/>
    <s v="PASADO A QA"/>
    <x v="11"/>
    <x v="3"/>
    <x v="0"/>
    <x v="0"/>
  </r>
  <r>
    <x v="5"/>
    <x v="413"/>
    <s v="CargaAS400CotizadorSeguroHogarZenit"/>
    <x v="6"/>
    <n v="6451"/>
    <x v="2"/>
    <x v="4"/>
    <s v="ZENIT"/>
    <x v="1"/>
    <s v="FELIPE ARANCIBIA"/>
    <s v="# Incidente 742 # 0.- Respaldar carpeta destino. 1.- Bajar fuentes de SVN y compilar solucion. Copiar compilado (release) a carpeta destino, no sobreescribir con_carga_hogar.exe.config 2.- En archivo con_carga_hogar.exe.config confirmar que las credencia..."/>
    <m/>
    <x v="1"/>
    <s v="NO"/>
    <s v="c://Desarrollo/BciSeguros/Zenit/CONSOLA/CargaAS400CotizadorSeguroHogar/V1.2"/>
    <s v="[RI#202103125622163] Incidente Pago en Linea Zenit"/>
    <s v="favor pasar la solución al Incidente pago en linea cotizador zenit"/>
    <d v="2021-03-12T09:44:22"/>
    <d v="2021-03-12T13:26:44"/>
    <m/>
    <m/>
    <m/>
    <d v="1899-12-30T03:42:00"/>
    <x v="4"/>
    <s v="3:42"/>
    <d v="1899-12-30T00:00:00"/>
    <s v="Incidente"/>
    <s v="RECHAZADO"/>
    <x v="2"/>
    <x v="2"/>
    <x v="1"/>
    <x v="0"/>
  </r>
  <r>
    <x v="5"/>
    <x v="108"/>
    <s v="CotizadorTransporte"/>
    <x v="17"/>
    <n v="6454"/>
    <x v="1"/>
    <x v="0"/>
    <s v="BCI"/>
    <x v="1"/>
    <s v="SILVANA LANDAETA"/>
    <s v="(Ya puesto en QA, integración Continua) web - Respaldar sitio en destino - Copiar de origen a destino, excepción de web.config, nlog.config, Configuracion y Log ** En caso de error, restaurar sitio con respaldo. Nro Incidente:740"/>
    <m/>
    <x v="21"/>
    <s v="SI"/>
    <s v="https://svn.bciseguros.cl/svn/integracion_continua/BCI/WEB/CotizadorTransporte/branches/Linea_Desarrollo"/>
    <s v="[RI#202011235621081] [Proyecto comercializaci&amp;oacute;n]: WEB Transporte"/>
    <s v="se reuiere solucuinar tambien la emisión de empresas en este cotizador de transporte que también se ve afectado"/>
    <d v="2021-03-12T11:54:30"/>
    <d v="2021-03-12T12:14:50"/>
    <d v="2021-03-12T12:18:21"/>
    <m/>
    <m/>
    <d v="1899-12-30T00:20:00"/>
    <x v="4"/>
    <s v="0:20"/>
    <n v="-44267.512743055559"/>
    <s v="Incidente"/>
    <s v="PASADO A QA"/>
    <x v="2"/>
    <x v="2"/>
    <x v="0"/>
    <x v="0"/>
  </r>
  <r>
    <x v="5"/>
    <x v="413"/>
    <s v="CargaAS400CotizadorSeguroHogarZenit"/>
    <x v="6"/>
    <n v="6452"/>
    <x v="1"/>
    <x v="4"/>
    <s v="ZENIT"/>
    <x v="1"/>
    <s v="FELIPE ARANCIBIA"/>
    <s v="# Incidente 742 # 0.- Respaldar carpeta destino. 1.- Bajar fuentes de SVN y compilar solucion. Copiar compilado (release) a carpeta destino, no sobreescribir con_carga_hogar.exe.config 2.- En archivo con_carga_hogar.exe.config confirmar que las credencia..."/>
    <m/>
    <x v="0"/>
    <s v="NO"/>
    <s v="https://svn.bciseguros.cl/svn/Repositorio_Principal/ZENIT/CONSOLAS/CargaAS400CotizadorSeguroHogar/branches/V1.2/"/>
    <s v="[RI#202103125622163] Incidente Pago en Linea Zenit"/>
    <s v="repaso de paso del incidente cotizador zenit"/>
    <d v="2021-03-12T10:59:45"/>
    <d v="2021-03-12T12:14:13"/>
    <d v="2021-03-12T14:26:53"/>
    <m/>
    <m/>
    <d v="1899-12-30T01:14:00"/>
    <x v="4"/>
    <s v="1:14"/>
    <n v="-44267.602002314816"/>
    <s v="Incidente"/>
    <s v="PASADO A QA"/>
    <x v="2"/>
    <x v="2"/>
    <x v="1"/>
    <x v="0"/>
  </r>
  <r>
    <x v="5"/>
    <x v="106"/>
    <s v="CotizadorMultiRamos"/>
    <x v="17"/>
    <n v="6453"/>
    <x v="1"/>
    <x v="0"/>
    <s v="BCI"/>
    <x v="1"/>
    <s v="SILVANA LANDAETA"/>
    <s v="(Pasado a QA, con integración continua) web - Respaldar sitio en destino - Copiar de origen a destino, excepción de web.config, nlog.config, Configuracion y Log ** En caso de error, restaurar sitio con respaldo. Nro Incidente:740"/>
    <s v="(ya ejecutado en QA, por IC) BD - Ejecutar en base de datos P16, esquema ADMCMR, los scripts que se encuentran en &amp;quot;Script\11-03-2021&amp;quot;, en siguiente orden:    a) INCENDIO_JSON_DOCUMENT.sql En caso de error, ejecutar rollback:    b) INCENDIO_JSO..."/>
    <x v="21"/>
    <s v="SI"/>
    <s v="https://svn.bciseguros.cl/svn/integracion_continua/BCI/WEB/cotizadormultiramos/branches/Linea Desarrollo"/>
    <s v="[RI#202007275619748] [Proyecto comercializaci&amp;oacute;n]: WebCOtmultiramo"/>
    <s v="urgencia para resolver problema en emisión de polizas de empresas"/>
    <d v="2021-03-12T11:02:18"/>
    <d v="2021-03-12T11:47:06"/>
    <d v="2021-03-12T11:59:03"/>
    <m/>
    <m/>
    <d v="1899-12-30T00:44:00"/>
    <x v="4"/>
    <s v="0:44"/>
    <n v="-44267.499340277776"/>
    <s v="Incidente"/>
    <s v="PASADO A QA"/>
    <x v="2"/>
    <x v="2"/>
    <x v="0"/>
    <x v="1"/>
  </r>
  <r>
    <x v="5"/>
    <x v="380"/>
    <s v="Aplicaci&amp;oacute;n masiva cuotas gratis"/>
    <x v="9"/>
    <n v="6446"/>
    <x v="0"/>
    <x v="3"/>
    <s v="BCI"/>
    <x v="0"/>
    <s v="JUAN PABLO VARGAS ORTIZ"/>
    <s v="1.- Copiar forms nuevos: CATMCUGR.fmx y MANCUOGR.fmx. RollBack: No requiere."/>
    <s v="Instrucciones: Base de datos: P01 Esquema: Acsel Revision: 66083 Fecha: 11-03-2021 1.- Ejecutar script SQ_REGCUOGRT.sql 2.- Ejecutar script PCAR_REGCUOGRT.sql 3.- Ejecutar script PRODUCTO_CUOTAGRATIS.sql 4.- Ejecutar script 04_Sinonimos_RI#2021020256218..."/>
    <x v="0"/>
    <s v="NO"/>
    <s v="https://svn.bciseguros.cl/svn/Repositorio_Principal/BCI/ACSELX/V6.0/branches/V6.0/Acselx/Acsel_6i"/>
    <s v="Aplicaci&amp;oacute;n masiva cuotas gratis"/>
    <m/>
    <d v="2021-03-11T15:31:06"/>
    <d v="2021-03-12T08:00:19"/>
    <m/>
    <m/>
    <m/>
    <d v="1899-12-30T16:29:00"/>
    <x v="3"/>
    <s v="16:29"/>
    <d v="1899-12-30T00:00:00"/>
    <s v="Normal"/>
    <s v="PASADO A QA"/>
    <x v="5"/>
    <x v="6"/>
    <x v="3"/>
    <x v="1"/>
  </r>
  <r>
    <x v="5"/>
    <x v="2"/>
    <s v="http://soapweb.qa.zenitseguros.cl"/>
    <x v="2"/>
    <n v="6444"/>
    <x v="0"/>
    <x v="0"/>
    <s v="ZENIT"/>
    <x v="0"/>
    <s v="LORETO URZUA"/>
    <s v=" Seguir las Siguientes instrucciones 1)Respaldar destino 2)Copiar de Origen a Destino Exceptuando webconfig 3)Reciclar Pool 4)En caso de rollback restituir respaldo de paso 1"/>
    <s v="1)Ejecutar los siguientes Script desde la Carpeta Script svn llamada 09-03-2020 en BD SOAP1 - ADMSOAPZ Script.sql 2)En Caso de rollback Rollback.sql"/>
    <x v="0"/>
    <s v="NO"/>
    <s v="https://svn.bciseguros.cl/svn/Repositorio_Principal/ZENIT/IIS/WEB/SOAPWEB/branches/V10.9"/>
    <s v="[RI#202010275620789] Campa&amp;amp;ntilde;a SOAP2021 - Mejoras TI"/>
    <m/>
    <d v="2021-03-11T10:55:34"/>
    <d v="2021-03-12T07:55:03"/>
    <m/>
    <m/>
    <m/>
    <d v="1899-12-30T20:59:00"/>
    <x v="3"/>
    <s v="20:59"/>
    <d v="1899-12-30T00:00:00"/>
    <s v="Normal"/>
    <s v="PASADO A QA"/>
    <x v="2"/>
    <x v="2"/>
    <x v="1"/>
    <x v="1"/>
  </r>
  <r>
    <x v="5"/>
    <x v="273"/>
    <s v="Migrar Banco Estado a Multibanco"/>
    <x v="4"/>
    <n v="6447"/>
    <x v="1"/>
    <x v="1"/>
    <s v="BCI"/>
    <x v="5"/>
    <s v="JUAN PABLO VARGAS ORTIZ"/>
    <s v="N/A"/>
    <s v="N/A"/>
    <x v="0"/>
    <s v="NO"/>
    <m/>
    <s v="Homologar recaudaci&amp;oacute;n Banco Estado, dentro de recaudaci&amp;oacute;n MultiBanco"/>
    <s v="esta urgencia es por que la recaudación banco estado llegará x el multibanco"/>
    <d v="2021-03-11T17:01:20"/>
    <d v="2021-03-11T17:44:25"/>
    <d v="2021-03-11T17:51:52"/>
    <m/>
    <m/>
    <d v="1899-12-30T00:43:00"/>
    <x v="3"/>
    <s v="0:43"/>
    <n v="-44266.744351851848"/>
    <s v="Urgencia"/>
    <s v="PASADO A QA"/>
    <x v="11"/>
    <x v="3"/>
    <x v="0"/>
    <x v="1"/>
  </r>
  <r>
    <x v="5"/>
    <x v="411"/>
    <s v="Renovaciones Web - L&amp;iacute;neas Personales"/>
    <x v="13"/>
    <n v="6445"/>
    <x v="0"/>
    <x v="1"/>
    <s v="BCI"/>
    <x v="0"/>
    <s v="ELIZABETH QUINTANA"/>
    <s v="."/>
    <s v="."/>
    <x v="0"/>
    <s v="NO"/>
    <m/>
    <s v="Revisar proceso de Renovaci&amp;oacute;n WEB"/>
    <m/>
    <d v="2021-03-11T12:24:01"/>
    <d v="2021-03-11T13:05:49"/>
    <m/>
    <m/>
    <m/>
    <d v="1899-12-30T00:41:00"/>
    <x v="3"/>
    <s v="0:41"/>
    <d v="1899-12-30T00:00:00"/>
    <s v="Normal"/>
    <s v="PASADO A QA"/>
    <x v="11"/>
    <x v="3"/>
    <x v="0"/>
    <x v="1"/>
  </r>
  <r>
    <x v="5"/>
    <x v="9"/>
    <s v="cotizadordirecto.bciseguros.cl"/>
    <x v="6"/>
    <n v="6443"/>
    <x v="1"/>
    <x v="0"/>
    <s v="BCI"/>
    <x v="7"/>
    <s v="FELIPE ARANCIBIA"/>
    <s v="1.- Respaldar carpeta destino 2.- Copiar desde origen a carpeta de destino, no copiar web.config, ni carpeta bandeja 3.- Reciclar pool En caso de error, rollback es restaurar respaldo en carpeta de destino."/>
    <m/>
    <x v="0"/>
    <s v="NO"/>
    <s v="https://svn.bciseguros.cl/svn/Repositorio_Principal/BCI/IIS/WEB/CotizadorDirecto/branches/V4.37/Release"/>
    <s v="[RI#202101275621760] Agregar condicionado general polizas canal directo auto BCI"/>
    <m/>
    <d v="2021-03-11T10:27:29"/>
    <d v="2021-03-11T10:40:09"/>
    <d v="2021-03-11T12:10:12"/>
    <m/>
    <m/>
    <d v="1899-12-30T00:12:00"/>
    <x v="3"/>
    <s v="0:12"/>
    <n v="-44266.50708333333"/>
    <s v="Normal"/>
    <s v="PASADO A QA"/>
    <x v="2"/>
    <x v="2"/>
    <x v="0"/>
    <x v="0"/>
  </r>
  <r>
    <x v="5"/>
    <x v="97"/>
    <s v="Apiepac"/>
    <x v="32"/>
    <n v="6442"/>
    <x v="1"/>
    <x v="0"/>
    <s v="BCI"/>
    <x v="6"/>
    <s v="YORKA CARVAJAL"/>
    <s v="NO EJECUTAR INSTRUCCIONES DE QA, SOLUCION CARGADA POR INTEGRACION CONTINUA UTILIZANDO JENKINS Dejar la siguiente configuración en el web.config en la etiqueta &amp;lt;client&amp;gt; &amp;lt;endpoint address=&amp;quot;https://btn-mndt.servicioscca.cl/CCA/CCA-Servicios..."/>
    <m/>
    <x v="21"/>
    <s v="SI"/>
    <s v="https://svn.bciseguros.cl/svn/integracion_continua/BCI/API/Apiepac/trunk"/>
    <s v="[RI#202012295621428] Proyecto integraci&amp;oacute;n ePAC"/>
    <m/>
    <d v="2021-03-10T19:19:42"/>
    <d v="2021-03-11T08:53:20"/>
    <d v="2021-03-11T10:14:52"/>
    <m/>
    <m/>
    <d v="1899-12-30T13:33:00"/>
    <x v="0"/>
    <s v="13:33"/>
    <n v="-44266.426990740743"/>
    <s v="Normal"/>
    <s v="PASADO A QA"/>
    <x v="1"/>
    <x v="1"/>
    <x v="0"/>
    <x v="0"/>
  </r>
  <r>
    <x v="5"/>
    <x v="414"/>
    <s v="wsIntegracionSins"/>
    <x v="0"/>
    <n v="6441"/>
    <x v="1"/>
    <x v="0"/>
    <s v="BCI"/>
    <x v="0"/>
    <s v="DANIELA ASTORGA"/>
    <s v="Respaldar version en destino Copiar carpetas imgmails (no reemplazar contenido de esta carpeta, solo agregar archivos nuevos) y bin de origen a destino En caso de error volver a version respaldada"/>
    <m/>
    <x v="0"/>
    <s v="NO"/>
    <s v="https://svn.bciseguros.cl/svn/Repositorio_Principal/BCI/IIS/WS/wsIntegracionSins/branches/V3.11/"/>
    <s v="modificaci&amp;oacute;n  comunicaci&amp;oacute;n plataforma inspecciones"/>
    <m/>
    <d v="2021-03-10T18:42:19"/>
    <d v="2021-03-11T08:52:55"/>
    <d v="2021-03-11T10:37:33"/>
    <m/>
    <m/>
    <d v="1899-12-30T14:10:00"/>
    <x v="0"/>
    <s v="14:10"/>
    <n v="-44266.442743055559"/>
    <s v="Normal"/>
    <s v="PASADO A QA"/>
    <x v="0"/>
    <x v="0"/>
    <x v="0"/>
    <x v="0"/>
  </r>
  <r>
    <x v="5"/>
    <x v="415"/>
    <s v="BotonEstado ZENIT"/>
    <x v="5"/>
    <n v="6439"/>
    <x v="1"/>
    <x v="0"/>
    <s v="ZENIT"/>
    <x v="1"/>
    <s v="SEBASTIAN REALE"/>
    <s v="1. Realizar un respaldo de la publicación. 2. Eliminar el contenido en el directorio de la aplicación actual, excepto el archivo Web.config y el directorio /Static. 3. Copiar todos los archivos desde el directorio Relase en SVN al destino excepto el a..."/>
    <s v="N/A"/>
    <x v="0"/>
    <s v="NO"/>
    <s v="https://svn.bciseguros.cl/svn/Repositorio_Principal/ZENIT/IIS/WEB/BotonEstado/branches/V1.2"/>
    <s v="[RI#202102095621853] Problema pago bot&amp;oacute;n Banco Estado"/>
    <s v="Incidente - problema en el flujo de SOAP con boton banco estado - se corrige escritura en log"/>
    <d v="2021-03-10T13:14:02"/>
    <d v="2021-03-10T15:40:58"/>
    <d v="2021-03-10T17:33:19"/>
    <m/>
    <m/>
    <d v="1899-12-30T02:26:00"/>
    <x v="0"/>
    <s v="2:26"/>
    <n v="-44265.731469907405"/>
    <s v="Incidente"/>
    <s v="PASADO A QA"/>
    <x v="4"/>
    <x v="4"/>
    <x v="1"/>
    <x v="1"/>
  </r>
  <r>
    <x v="5"/>
    <x v="416"/>
    <s v="ACSEL"/>
    <x v="14"/>
    <n v="6438"/>
    <x v="1"/>
    <x v="3"/>
    <s v="BCI"/>
    <x v="0"/>
    <s v="MARIA ELENA SORIANO"/>
    <s v="Versión: 66028 1.- Respaldar PROMENEX.fmb y PROMENEX.fmx 2.- Compilar PROMENEX.fmb y PROMENEX.fmx 3.- En caso de problemas restaurar desde respaldo punto 1."/>
    <s v="."/>
    <x v="0"/>
    <s v="NO"/>
    <s v="https://svn.bciseguros.cl/svn/Repositorio_Principal/BCI/ACSELX/V6.0/branches/V6.0/Acselx/Acsel_6i/Fuentes/Forms"/>
    <s v="[RI#202103045622088] INCORPORAR NUEVO FILTRO EN EL LIBRO DE PRODUCCION"/>
    <m/>
    <d v="2021-03-10T10:37:17"/>
    <d v="2021-03-10T10:56:50"/>
    <d v="2021-03-10T17:06:58"/>
    <m/>
    <m/>
    <d v="1899-12-30T00:19:00"/>
    <x v="0"/>
    <s v="0:19"/>
    <n v="-44265.713171296295"/>
    <s v="Normal"/>
    <s v="PASADO A QA"/>
    <x v="5"/>
    <x v="6"/>
    <x v="3"/>
    <x v="1"/>
  </r>
  <r>
    <x v="5"/>
    <x v="417"/>
    <s v="Siniestros IM"/>
    <x v="13"/>
    <n v="6437"/>
    <x v="1"/>
    <x v="1"/>
    <s v="BCI"/>
    <x v="0"/>
    <s v="EDUARDO ARRIAGADA"/>
    <s v="."/>
    <s v="."/>
    <x v="0"/>
    <s v="NO"/>
    <m/>
    <s v="[RI#202102265622038] Corregir tabla de marcas y modelos pesados en SP SNWMR15"/>
    <m/>
    <d v="2021-03-10T09:55:50"/>
    <d v="2021-03-10T10:17:49"/>
    <d v="2021-03-11T12:05:37"/>
    <m/>
    <m/>
    <d v="1899-12-30T00:21:00"/>
    <x v="0"/>
    <s v="0:21"/>
    <n v="-44266.503900462965"/>
    <s v="Normal"/>
    <s v="PASADO A QA"/>
    <x v="11"/>
    <x v="3"/>
    <x v="0"/>
    <x v="1"/>
  </r>
  <r>
    <x v="5"/>
    <x v="4"/>
    <s v="Recadaci&amp;oacute;n PAC/PAT ZEnit"/>
    <x v="4"/>
    <n v="6436"/>
    <x v="1"/>
    <x v="1"/>
    <s v="ZENIT"/>
    <x v="0"/>
    <s v="JUAN PABLO VARGAS ORTIZ"/>
    <s v="Incorporar Físico en SAVOBJ sin instalación: TSAUGCCCC biblioteca UGDSZEN0"/>
    <s v="N/A"/>
    <x v="0"/>
    <s v="NO"/>
    <m/>
    <s v="BUS RECAUDACION - FASE II - Homologaci&amp;oacute;n PAC/PAT Zenit Seguros"/>
    <m/>
    <d v="2021-03-09T17:37:24"/>
    <d v="2021-03-10T08:30:34"/>
    <d v="2021-03-10T16:12:05"/>
    <m/>
    <m/>
    <d v="1899-12-30T14:53:00"/>
    <x v="1"/>
    <s v="14:53"/>
    <n v="-44265.675057870372"/>
    <s v="Normal"/>
    <s v="PASADO A QA"/>
    <x v="11"/>
    <x v="3"/>
    <x v="1"/>
    <x v="1"/>
  </r>
  <r>
    <x v="5"/>
    <x v="407"/>
    <s v="ApiControlAcceso"/>
    <x v="1"/>
    <n v="6427"/>
    <x v="2"/>
    <x v="0"/>
    <s v="BCI"/>
    <x v="0"/>
    <s v="SILVANA LANDAETA"/>
    <s v="Instrucciones Release/Componentes 1) Respaldar sitio actual 2) Copiar de origen a destino, omitir web.config y properties config En caso de error realizar rollback: a) Restaurar respaldo solicitado en punto 1"/>
    <s v="Tiene instrucciones a Base de Datos? Si Instrucciones BD: Base de datos: SID: Q11 Esquema: ADMPERFILES - Ejecutar scripts, enumerados en orden de ejecución favor iniciar desde el numero 3 en adelante, ubicados en la ruta SVN: &amp;quot;/Scripts/2.8/Actu..."/>
    <x v="6"/>
    <s v="NO"/>
    <s v="https://svn.bciseguros.cl/svn/Repositorio_Principal/BCI/IIS/WS/ApiControlAcceso/branches/LineaDesarrollo"/>
    <s v="RI202103055622106 Control de acceso valor corredor y total cartera"/>
    <m/>
    <d v="2021-03-09T11:32:16"/>
    <d v="2021-03-09T17:28:27"/>
    <m/>
    <m/>
    <m/>
    <d v="1899-12-30T05:56:00"/>
    <x v="1"/>
    <s v="5:56"/>
    <d v="1899-12-30T00:00:00"/>
    <s v="Normal"/>
    <s v="RECHAZADO"/>
    <x v="1"/>
    <x v="1"/>
    <x v="0"/>
    <x v="1"/>
  </r>
  <r>
    <x v="5"/>
    <x v="2"/>
    <s v="backofficesoapbcizenit"/>
    <x v="2"/>
    <n v="6435"/>
    <x v="1"/>
    <x v="0"/>
    <s v="BCI"/>
    <x v="0"/>
    <s v="LORETO URZUA"/>
    <s v="Seguir los siguientes pasos 1)Respaldar destino 2)Copiar desde origen a destino Exceptuando Webconfig y carpeta Logs. 3)Reciclar Pool 4)En caso de rollback restituir respaldo de paso 1"/>
    <m/>
    <x v="0"/>
    <s v="NO"/>
    <s v="https://svn.bciseguros.cl/svn/Repositorio_Principal/BCI/IIS/WEB/BackOfficeSoapBciZenit/branches/V1.9/"/>
    <s v="[RI#202010275620789] Campa&amp;ntilde;a SOAP2021 - Mejoras TI"/>
    <m/>
    <d v="2021-03-09T16:35:16"/>
    <d v="2021-03-09T17:25:14"/>
    <d v="2021-03-09T17:27:57"/>
    <m/>
    <m/>
    <d v="1899-12-30T00:49:00"/>
    <x v="1"/>
    <s v="0:49"/>
    <n v="-44264.727743055555"/>
    <s v="Normal"/>
    <s v="PASADO A QA"/>
    <x v="2"/>
    <x v="2"/>
    <x v="0"/>
    <x v="0"/>
  </r>
  <r>
    <x v="5"/>
    <x v="2"/>
    <s v="SOAPWEB"/>
    <x v="2"/>
    <n v="6432"/>
    <x v="1"/>
    <x v="0"/>
    <s v="BCI"/>
    <x v="4"/>
    <s v="LORETO URZUA"/>
    <s v="Seguir las Siguientes instrucciones  1)Respaldar destino 2)Copiar de Origen a Destino Exceptuando webconfig 4)Reciclar Pool 5)En caso de rollback restituir respaldo de paso 1"/>
    <s v="1)Ejecutar los siguientes Script desde la Carpeta Script svn llamada 09-03-2020 en BD SOAP1 - ADMSOAP Script.sql 2)En Caso de rollback Rollback.sql"/>
    <x v="0"/>
    <s v="NO"/>
    <s v="https://svn.bciseguros.cl/svn/Repositorio_Principal/BCI/IIS/WEB/SOAPWEB/branches/V14.8"/>
    <s v="[RI#202010275620789] Campa&amp;ntilde;a SOAP2021 - Mejoras TI"/>
    <m/>
    <d v="2021-03-09T12:05:27"/>
    <d v="2021-03-09T17:10:21"/>
    <d v="2021-03-09T17:17:23"/>
    <m/>
    <m/>
    <d v="1899-12-30T05:04:00"/>
    <x v="1"/>
    <s v="5:4"/>
    <n v="-44264.720405092594"/>
    <s v="Normal"/>
    <s v="PASADO A QA"/>
    <x v="2"/>
    <x v="2"/>
    <x v="0"/>
    <x v="1"/>
  </r>
  <r>
    <x v="5"/>
    <x v="121"/>
    <s v="ApiTarificarHogar"/>
    <x v="17"/>
    <n v="6434"/>
    <x v="1"/>
    <x v="0"/>
    <s v="BCI"/>
    <x v="1"/>
    <s v="SILVANA LANDAETA"/>
    <s v="(Ya puesto en QA con Integración continua) Web - Respaldar sitio en destino - Copiar de origen a destino, excepción de web.config y Log ** En caso de error restaurar sitio con respaldo Incidente nro: 736"/>
    <s v="(Ya se encuentra ejecutado en QA)   BD (base de datos Q11) - En esquema ADMGESHOGAR los siguientes script que se encuentran en &amp;quot;Scripts/03-03-2021&amp;quot;: Script: 1 .- SCRIPT ADMGESHOGAR.sql En caso de error ejecutar el Rollback: 2 .- ROLLBACK ADMG..."/>
    <x v="21"/>
    <s v="SI"/>
    <s v="https://svn.bciseguros.cl/svn/integracion_continua/BCI/API/ApiTarificarHogar/branches/Linea Desarrollo"/>
    <s v="[RI#202007275619759] [Proyecto comercializaci&amp;oacute;n]: API tarificar hogar"/>
    <s v="Incidente - problema en la validación por rut negativo mal implementado que impide tarificar algunos corredores"/>
    <d v="2021-03-09T16:32:51"/>
    <d v="2021-03-09T16:55:34"/>
    <d v="2021-03-09T17:06:41"/>
    <m/>
    <m/>
    <d v="1899-12-30T00:22:00"/>
    <x v="1"/>
    <s v="0:22"/>
    <n v="-44264.71297453704"/>
    <s v="Incidente"/>
    <s v="PASADO A QA"/>
    <x v="2"/>
    <x v="2"/>
    <x v="0"/>
    <x v="1"/>
  </r>
  <r>
    <x v="5"/>
    <x v="47"/>
    <s v="CotizadorIncendio"/>
    <x v="17"/>
    <n v="6433"/>
    <x v="1"/>
    <x v="0"/>
    <s v="BCI"/>
    <x v="1"/>
    <s v="SILVANA LANDAETA"/>
    <s v="web - Respaldar sitio en destino - Copiar de origen a destino, excepción de web.config, nlog.config, Configuracion y Log ** En caso de error o rollback, restaurar sitio con respaldo. Nro. Incidente: 735"/>
    <m/>
    <x v="21"/>
    <s v="SI"/>
    <s v="https://svn.bciseguros.cl/svn/integracion_continua/BCI/WEB/CotizadorTransporte/branches/Linea_Desarrollo"/>
    <s v="[RI#202009235620390] [Proyecto comercializaci&amp;oacute;n]: Incendio Comercial"/>
    <s v="Incidente - Comercialización Digital - problema al emitir polizas de comunidades (cuando se selecciona sismo) ya que apunta a un valor nulo cuando arma el json que se va emitir al as400"/>
    <d v="2021-03-09T16:18:43"/>
    <d v="2021-03-09T16:55:15"/>
    <d v="2021-03-09T16:59:03"/>
    <m/>
    <m/>
    <d v="1899-12-30T00:36:00"/>
    <x v="1"/>
    <s v="0:36"/>
    <n v="-44264.707673611112"/>
    <s v="Incidente"/>
    <s v="PASADO A QA"/>
    <x v="2"/>
    <x v="2"/>
    <x v="0"/>
    <x v="0"/>
  </r>
  <r>
    <x v="5"/>
    <x v="418"/>
    <s v="Recaudaci&amp;oacute;n Ensemble"/>
    <x v="14"/>
    <n v="6410"/>
    <x v="1"/>
    <x v="5"/>
    <s v="BCI"/>
    <x v="0"/>
    <s v="MARIA ELENA SORIANO"/>
    <s v="."/>
    <s v="Versión:  65891 1) Respaldar los siguientes objetos de esquema ADMENS.   1.1) ADMENS.ENS_PKG_VALIDACIONES_CONCOM   1.2) ADMENS.ENS_PKG_CARGAS_VIDA   1.3) ADMENS.ENS_PKG_HOMOLOGACIONES_VIDA   1.4) ADMENS.ENS_PKG_PROCESA_BAJAS   1.5) ADMENS.ENS_PKG_PRINC..."/>
    <x v="0"/>
    <s v="NO"/>
    <s v="https://svn.bciseguros.cl/svn/Repositorio_Principal/BCI/ACSELX/V6.0/branches/V6.0/Acselx/Acsel_6i"/>
    <s v="Nuevo"/>
    <m/>
    <d v="2021-03-04T16:59:01"/>
    <d v="2021-03-09T13:48:57"/>
    <d v="2021-03-09T17:07:29"/>
    <m/>
    <m/>
    <d v="1900-01-03T20:49:00"/>
    <x v="3"/>
    <s v="116:49"/>
    <n v="-44264.713530092595"/>
    <s v="Normal"/>
    <s v="PASADO A QA"/>
    <x v="7"/>
    <x v="6"/>
    <x v="0"/>
    <x v="1"/>
  </r>
  <r>
    <x v="5"/>
    <x v="419"/>
    <s v="ApiEnvioCorreo.bciseguros.cl"/>
    <x v="20"/>
    <n v="6431"/>
    <x v="1"/>
    <x v="0"/>
    <s v="BCI"/>
    <x v="6"/>
    <s v="LORETO URZUA"/>
    <s v="1.- Crear sitio ApiEnvioCorreo.bciseguros.cl, misma configuracion ambiente QA , framework 4 integrado 2.- Crear DNS interno para sitio. 3.- Copiar desde ApiEnvioCorreo.qa.bciseguros.cl a sitio ApiEnvioCorreo.bciseguros.cl todo el contenido."/>
    <s v="N/A"/>
    <x v="0"/>
    <s v="SI"/>
    <s v="https://svn.bciseguros.cl/svn/integracion_continua/BCI/API/ApiEnvioCorreo/branches/Linea_Desarrollo/Fuentes/"/>
    <s v="[RI#202103095622130] Envio de correos por MailJet"/>
    <m/>
    <d v="2021-03-09T11:35:51"/>
    <d v="2021-03-09T11:39:51"/>
    <d v="2021-03-09T11:48:57"/>
    <m/>
    <m/>
    <d v="1899-12-30T00:04:00"/>
    <x v="1"/>
    <s v="0:4"/>
    <n v="-44264.492326388892"/>
    <s v="Normal"/>
    <s v="PASADO A QA"/>
    <x v="2"/>
    <x v="2"/>
    <x v="0"/>
    <x v="1"/>
  </r>
  <r>
    <x v="5"/>
    <x v="420"/>
    <s v="Emite solictud de Pagos"/>
    <x v="7"/>
    <n v="6430"/>
    <x v="1"/>
    <x v="1"/>
    <s v="BCI"/>
    <x v="0"/>
    <s v="PATRICIA GONZALEZ MOYA"/>
    <s v="Pasar en consecuencia"/>
    <m/>
    <x v="0"/>
    <s v="NO"/>
    <m/>
    <s v="Se requiere validador contable de cuadratura de pagos"/>
    <m/>
    <d v="2021-03-09T09:30:40"/>
    <d v="2021-03-09T10:06:23"/>
    <d v="2021-03-24T18:04:34"/>
    <m/>
    <m/>
    <d v="1899-12-30T00:35:00"/>
    <x v="1"/>
    <s v="0:35"/>
    <n v="-44279.753171296295"/>
    <s v="Normal"/>
    <s v="PASADO A QA"/>
    <x v="11"/>
    <x v="3"/>
    <x v="0"/>
    <x v="0"/>
  </r>
  <r>
    <x v="5"/>
    <x v="163"/>
    <s v="Siniestros RF"/>
    <x v="13"/>
    <n v="6429"/>
    <x v="0"/>
    <x v="1"/>
    <s v="BCI"/>
    <x v="0"/>
    <s v="WALDO VALDES"/>
    <s v="."/>
    <m/>
    <x v="0"/>
    <s v="NO"/>
    <m/>
    <s v="Mantenedor para Tabla de Gama Alta (SNABCMGA)"/>
    <m/>
    <d v="2021-03-09T09:24:14"/>
    <d v="2021-03-09T10:05:15"/>
    <m/>
    <m/>
    <m/>
    <d v="1899-12-30T00:41:00"/>
    <x v="1"/>
    <s v="0:41"/>
    <d v="1899-12-30T00:00:00"/>
    <s v="Normal"/>
    <s v="PASADO A QA"/>
    <x v="11"/>
    <x v="3"/>
    <x v="0"/>
    <x v="0"/>
  </r>
  <r>
    <x v="5"/>
    <x v="421"/>
    <s v="Siniestros RF"/>
    <x v="13"/>
    <n v="6428"/>
    <x v="0"/>
    <x v="1"/>
    <s v="BCI"/>
    <x v="0"/>
    <s v="WALDO VALDES"/>
    <s v="."/>
    <s v="."/>
    <x v="0"/>
    <s v="NO"/>
    <m/>
    <s v="Modificar programa de asignaci&amp;oacute;n por Gama Alta y Gama Alta Ampliada"/>
    <m/>
    <d v="2021-03-09T09:21:07"/>
    <d v="2021-03-09T09:53:26"/>
    <m/>
    <m/>
    <m/>
    <d v="1899-12-30T00:32:00"/>
    <x v="1"/>
    <s v="0:32"/>
    <d v="1899-12-30T00:00:00"/>
    <s v="Normal"/>
    <s v="PASADO A QA"/>
    <x v="11"/>
    <x v="3"/>
    <x v="0"/>
    <x v="1"/>
  </r>
  <r>
    <x v="5"/>
    <x v="151"/>
    <s v="Siniestros IM"/>
    <x v="13"/>
    <n v="6422"/>
    <x v="0"/>
    <x v="1"/>
    <s v="ZENIT"/>
    <x v="0"/>
    <s v="CARLOS TOLEDO"/>
    <s v="."/>
    <s v="."/>
    <x v="0"/>
    <s v="NO"/>
    <m/>
    <s v="Modificar Campo Correo LEUGDID.IRABGSIV Zenit"/>
    <m/>
    <d v="2021-03-08T17:07:12"/>
    <d v="2021-03-09T08:43:18"/>
    <m/>
    <m/>
    <m/>
    <d v="1899-12-30T15:36:00"/>
    <x v="2"/>
    <s v="15:36"/>
    <d v="1899-12-30T00:00:00"/>
    <s v="Normal"/>
    <s v="PASADO A QA"/>
    <x v="11"/>
    <x v="3"/>
    <x v="1"/>
    <x v="1"/>
  </r>
  <r>
    <x v="5"/>
    <x v="422"/>
    <s v="VISUALTIME"/>
    <x v="26"/>
    <n v="6423"/>
    <x v="1"/>
    <x v="6"/>
    <s v="BCI"/>
    <x v="1"/>
    <s v="ANTONIO ARAVENA RIQUELME"/>
    <s v="0) Ir al servidor de de QA APP de VisualTime. 1) Respaldar el archivo resbatch.aspx que se debiese encontrar en la siguiente ruta: WebApplication\VTimeNet\batch\batchtra\resbatch.aspx 2) Reemplazar resbatch.aspx desde SVN: /Release/WebApplication/VTi..."/>
    <s v="0) Ir al servidor de de QA BD de VisualTime. (Q05) - Esquema INSUDB 1) Respaldar los procedures: INSPOSTGIL7860_0 , INSPOSTGIL7860_1, INSPOSTGIL7860_2, INSPOSTGIL7860_3, INSPOSTGIL7860_5 2) Ejecutar procedures y script de SVN: a) \Scripts\Procedures (..."/>
    <x v="0"/>
    <s v="NO"/>
    <s v="https://svn.bciseguros.cl/svn/Repositorio_Principal/BCI/IIS/WEB/VisualTime/branches/V1.3/"/>
    <s v="Declaraciones Juradas AT2021"/>
    <s v="Favor pasar la urgencia de las declaraciones juradas, este sistema no tienen ambiente de pruebas, ojo con el criterio para rechazar los pasos"/>
    <d v="2021-03-08T17:13:16"/>
    <d v="2021-03-08T18:25:45"/>
    <d v="2021-03-08T18:44:37"/>
    <m/>
    <m/>
    <d v="1899-12-30T01:12:00"/>
    <x v="2"/>
    <s v="1:12"/>
    <n v="-44263.7809837963"/>
    <s v="Incidente"/>
    <s v="PASADO A QA"/>
    <x v="6"/>
    <x v="5"/>
    <x v="0"/>
    <x v="1"/>
  </r>
  <r>
    <x v="5"/>
    <x v="107"/>
    <s v="ApiCotMulRamo"/>
    <x v="17"/>
    <n v="6426"/>
    <x v="1"/>
    <x v="0"/>
    <s v="BCI"/>
    <x v="1"/>
    <s v="SILVANA LANDAETA"/>
    <s v="(Ya puesto en QA) Web - Respaldar sitio en destino - Copiar de Origen a destino, excepción web.config, NLog.config, Log y Documentos ** En caso de error restaurar sitio con respaldo. Nro. Incidente: 735"/>
    <m/>
    <x v="21"/>
    <s v="SI"/>
    <s v="https://svn.bciseguros.cl/svn/integracion_continua/BCI/API/ApiCotMulRamo/branches/Linea Desarrollo"/>
    <s v="[RI#202007275619747] [Proyecto comercializaci&amp;oacute;n]: API cot multiramo"/>
    <s v="Favor pasar con urgencia este incidente de nuevos cotizadores"/>
    <d v="2021-03-08T17:39:18"/>
    <d v="2021-03-08T18:07:33"/>
    <d v="2021-03-09T12:29:03"/>
    <m/>
    <m/>
    <d v="1899-12-30T00:28:00"/>
    <x v="2"/>
    <s v="0:28"/>
    <n v="-44264.520173611112"/>
    <s v="Incidente"/>
    <s v="PASADO A QA"/>
    <x v="2"/>
    <x v="2"/>
    <x v="0"/>
    <x v="0"/>
  </r>
  <r>
    <x v="5"/>
    <x v="407"/>
    <s v="ControldeAcceso"/>
    <x v="1"/>
    <n v="6425"/>
    <x v="1"/>
    <x v="0"/>
    <s v="BCI"/>
    <x v="0"/>
    <s v="SILVANA LANDAETA"/>
    <s v="Instrucciones Relase/Componentes 1) Respaldar sitio actual 2) Copiar de origen a destino, omitir web.config y properties config En caso de error realizar rollback a) Restaurar respaldo solicitado en punto 1"/>
    <s v="No aplica"/>
    <x v="0"/>
    <s v="NO"/>
    <s v="https://svn.bciseguros.cl/svn/Repositorio_Principal/BCI/IIS/WEB/ControlAcceso/branches/LineaDesarrollo"/>
    <s v="RI202103055622106 Control de acceso valor corredor y total cartera"/>
    <m/>
    <d v="2021-03-08T17:32:42"/>
    <d v="2021-03-08T17:44:20"/>
    <d v="2021-03-23T10:29:55"/>
    <m/>
    <m/>
    <d v="1899-12-30T00:11:00"/>
    <x v="2"/>
    <s v="0:11"/>
    <n v="-44278.437442129631"/>
    <s v="Normal"/>
    <s v="PASADO A QA"/>
    <x v="1"/>
    <x v="1"/>
    <x v="0"/>
    <x v="1"/>
  </r>
  <r>
    <x v="5"/>
    <x v="407"/>
    <s v="ControldeAcceso"/>
    <x v="39"/>
    <n v="6424"/>
    <x v="2"/>
    <x v="0"/>
    <s v="BCI"/>
    <x v="0"/>
    <s v="SILVANA LANDAETA"/>
    <s v="Instrucciones Relase/Componentes 1) Respaldar sitio actual 2) Copiar de origen a destino, omitir web.config y properties config En caso de error realizar rollback: a) Restaurar respaldo solicitado en punto 1"/>
    <m/>
    <x v="1"/>
    <s v="NO"/>
    <s v="https://svn.bciseguros.cl/svn/Repositorio_Principal/BCI/IIS/WEB/ControlAcceso/branches/LineaDesarrollo"/>
    <s v="202103055622106 Control de acceso valor corredor y total cartera"/>
    <m/>
    <d v="2021-03-08T17:21:20"/>
    <d v="2021-03-08T17:33:11"/>
    <m/>
    <m/>
    <m/>
    <d v="1899-12-30T00:11:00"/>
    <x v="2"/>
    <s v="0:11"/>
    <d v="1899-12-30T00:00:00"/>
    <s v="Normal"/>
    <s v="RECHAZADO"/>
    <x v="1"/>
    <x v="1"/>
    <x v="0"/>
    <x v="0"/>
  </r>
  <r>
    <x v="5"/>
    <x v="423"/>
    <s v="ACSEL"/>
    <x v="18"/>
    <n v="6420"/>
    <x v="1"/>
    <x v="3"/>
    <s v="BCI"/>
    <x v="0"/>
    <s v="ESTEBAN  ORTEGA"/>
    <s v="* No aplica*"/>
    <s v="** SVN    65934  ** ESQUEMA : ACSEL BASE : P01 1.Ejecutar  script       ACS_WEBBCI_CARGA_POL01.SQL 2. en caso de Rollback ejecutar    ACS_WEBBCI_CARGA_POL01_ROLLBACK.SQL"/>
    <x v="0"/>
    <s v="NO"/>
    <s v="https://svn.bciseguros.cl/svn/Repositorio_Principal/BCI/ACSELX/V6.0/branches/V6.0/Acselx/Acsel_6i/BasedeDatos"/>
    <s v="[RI#202103015622049] Actualizar rutina de pago automatico en carga automatica vida"/>
    <m/>
    <d v="2021-03-08T14:10:58"/>
    <d v="2021-03-08T17:11:37"/>
    <d v="2021-03-09T01:21:25"/>
    <m/>
    <m/>
    <d v="1899-12-30T03:00:00"/>
    <x v="2"/>
    <s v="3:0"/>
    <n v="-44264.056539351855"/>
    <s v="Normal"/>
    <s v="PASADO A QA"/>
    <x v="5"/>
    <x v="7"/>
    <x v="3"/>
    <x v="1"/>
  </r>
  <r>
    <x v="5"/>
    <x v="422"/>
    <s v="VISUALTIME"/>
    <x v="26"/>
    <n v="6418"/>
    <x v="2"/>
    <x v="6"/>
    <s v="BCI"/>
    <x v="5"/>
    <s v="ANTONIO ARAVENA RIQUELME"/>
    <s v="0) Ir al servidor de de QA APP de VisualTime. 1) Respaldar el archivo resbatch.aspx que se debiese encontrar en la siguiente ruta: WebApplication\VTimeNet\batch\batchtra\resbatch.aspx 2) Reemplazar resbatch.aspx desde SVN: /Release/WebApplication/VTi..."/>
    <s v="0) Ir al servidor de de QA BD de VisualTime. (Q05) - Esquema INSUDB 1) Respaldar los procedures: INSPOSTGIL7860_0 , INSPOSTGIL7860_1, INSPOSTGIL7860_2, INSPOSTGIL7860_3, INSPOSTGIL7860_5 2) Ejecutar procedures y script de SVN: a) \Scripts\Procedures (..."/>
    <x v="5"/>
    <s v="NO"/>
    <s v="https://svn.bciseguros.cl/svn/Repositorio_Principal/BCI/IIS/WEB/VisualTime/branches/V1.3/"/>
    <s v="Declaraciones Juradas AT2021"/>
    <s v="Favor pasar, se requiere con urgencias las declaraciones juradas"/>
    <d v="2021-03-08T09:39:39"/>
    <d v="2021-03-08T16:08:16"/>
    <m/>
    <m/>
    <m/>
    <d v="1899-12-30T06:28:00"/>
    <x v="2"/>
    <s v="6:28"/>
    <d v="1899-12-30T00:00:00"/>
    <s v="Urgencia"/>
    <s v="RECHAZADO"/>
    <x v="6"/>
    <x v="5"/>
    <x v="0"/>
    <x v="1"/>
  </r>
  <r>
    <x v="5"/>
    <x v="424"/>
    <s v="CARGAS MASIVAS"/>
    <x v="13"/>
    <n v="6419"/>
    <x v="1"/>
    <x v="1"/>
    <s v="BCI"/>
    <x v="0"/>
    <s v="CARLOS TOLEDO"/>
    <s v="."/>
    <s v="."/>
    <x v="0"/>
    <s v="NO"/>
    <m/>
    <s v="Replicar Programa de Carga Mesos para Mesos AG"/>
    <m/>
    <d v="2021-03-08T11:14:47"/>
    <d v="2021-03-08T11:25:59"/>
    <d v="2021-03-24T09:32:25"/>
    <m/>
    <m/>
    <d v="1899-12-30T00:11:00"/>
    <x v="2"/>
    <s v="0:11"/>
    <n v="-44279.397511574076"/>
    <s v="Normal"/>
    <s v="PASADO A QA"/>
    <x v="11"/>
    <x v="3"/>
    <x v="0"/>
    <x v="1"/>
  </r>
  <r>
    <x v="5"/>
    <x v="424"/>
    <s v="CARGAS MASIVAS"/>
    <x v="13"/>
    <n v="6411"/>
    <x v="2"/>
    <x v="1"/>
    <s v="BCI"/>
    <x v="0"/>
    <s v="CARLOS TOLEDO"/>
    <s v="."/>
    <m/>
    <x v="1"/>
    <s v="NO"/>
    <m/>
    <s v="Replicar Programa de Carga Mesos para Mesos AG"/>
    <m/>
    <d v="2021-03-04T17:06:59"/>
    <d v="2021-03-08T11:20:58"/>
    <m/>
    <m/>
    <m/>
    <d v="1900-01-02T18:13:00"/>
    <x v="3"/>
    <s v="90:13"/>
    <d v="1899-12-30T00:00:00"/>
    <s v="Normal"/>
    <s v="RECHAZADO"/>
    <x v="11"/>
    <x v="3"/>
    <x v="0"/>
    <x v="0"/>
  </r>
  <r>
    <x v="5"/>
    <x v="422"/>
    <s v="VISUALTIME"/>
    <x v="26"/>
    <n v="6414"/>
    <x v="2"/>
    <x v="0"/>
    <s v="BCI"/>
    <x v="0"/>
    <s v="ANTONIO ARAVENA RIQUELME"/>
    <s v="0) Ir al servidor de de QA APP de VisualTime. 1) Respaldar el archivo resbatch.aspx que se debiese encontrar en la siguiente ruta: WebApplication\VTimeNet\batch\batchtra\resbatch.aspx 2) Reemplazar resbatch.aspx desde SVN: https://svn.bciseguros.cl/s..."/>
    <s v="N/A"/>
    <x v="9"/>
    <s v="NO"/>
    <s v="https://svn.bciseguros.cl/svn/Repositorio_Principal/BCI/IIS/WEB/VisualTime/branches/V1.3/Release"/>
    <s v="Declaraciones Juradas AT2021"/>
    <s v="Favor ver con prioridad ya que impacta en las declaraciones Juradas, tema normativo y con plazo establecido"/>
    <d v="2021-03-05T09:40:38"/>
    <d v="2021-03-08T09:12:56"/>
    <m/>
    <m/>
    <m/>
    <d v="1900-01-01T23:32:00"/>
    <x v="4"/>
    <s v="71:32"/>
    <d v="1899-12-30T00:00:00"/>
    <s v="Normal"/>
    <s v="RECHAZADO"/>
    <x v="6"/>
    <x v="5"/>
    <x v="0"/>
    <x v="1"/>
  </r>
  <r>
    <x v="5"/>
    <x v="22"/>
    <s v="Endosos en punta (Endosos Web)"/>
    <x v="12"/>
    <n v="6413"/>
    <x v="1"/>
    <x v="6"/>
    <s v="BCI"/>
    <x v="6"/>
    <s v="CARLOS MU&amp;amp;NTILDE;OZ"/>
    <s v="a.- BACKUP:  1.- No es necesario realizar BACKUP. b.- PASO a QA: 1.- Eliminar todo el contenido y pasar desde origen a destino. c.- ROLLBACK: 1.- dado que no hay BACKUP, no es necesario ROLLBACK."/>
    <m/>
    <x v="0"/>
    <s v="NO"/>
    <s v="https://svn.bciseguros.cl/svn/Repositorio_Principal/BCI/ANGULAR/EndososWeb/branches/V4.8/Release/"/>
    <s v="Endoso Web Fase III"/>
    <m/>
    <d v="2021-03-04T17:24:57"/>
    <d v="2021-03-08T09:12:33"/>
    <d v="2021-03-18T12:22:54"/>
    <m/>
    <m/>
    <d v="1900-01-02T15:47:00"/>
    <x v="3"/>
    <s v="87:47"/>
    <n v="-44273.515902777777"/>
    <s v="Normal"/>
    <s v="PASADO A QA"/>
    <x v="0"/>
    <x v="0"/>
    <x v="0"/>
    <x v="0"/>
  </r>
  <r>
    <x v="5"/>
    <x v="425"/>
    <s v="CAMBIO DE CAUSAL 060 A 046 DE LOS SINIESTROS QUE SE ENCUENTREN CERRADOS"/>
    <x v="15"/>
    <n v="6403"/>
    <x v="1"/>
    <x v="3"/>
    <s v="BCI"/>
    <x v="0"/>
    <s v="SUSANA TELLO"/>
    <s v=" Instrucciones para Forms y reportes: 1. Respaldar los forms CIESIPRE.FMB y CIESIPRE.FMX existentes 2. Copiar los componentes CIESIPRE.FMB y CIESIPRE.FMX desde la ruta origen en SVN 65873 al destino 3. Recuperar los forms respaldados en el punto 1"/>
    <s v="Instrucciones para Base de Datos: 1. Copiar los componentes desde ruta origen en SVN 65873 al destino 2. Ejecutar script -&amp;gt;  pr_siniestro_desa.sql 3. En caso de error ejecutar script -&amp;gt; pr_siniestro_rollback.sql"/>
    <x v="0"/>
    <s v="NO"/>
    <s v="https://svn.bciseguros.cl/svn/Repositorio_Principal/BCI/ACSELX/V6.0/branches/V6.0/Acselx/Acsel_6i"/>
    <s v="[RI#202102055621834] CAMBIO DE CAUSAL 060 A 046 DE LOS SINIESTROS QUE SE ENCUENTREN CERRADOS"/>
    <m/>
    <d v="2021-03-03T18:39:56"/>
    <d v="2021-03-08T08:42:19"/>
    <d v="2021-03-08T18:02:04"/>
    <m/>
    <m/>
    <d v="1900-01-03T14:02:00"/>
    <x v="0"/>
    <s v="110:2"/>
    <n v="-44263.751435185186"/>
    <s v="Normal"/>
    <s v="PASADO A QA"/>
    <x v="5"/>
    <x v="6"/>
    <x v="3"/>
    <x v="1"/>
  </r>
  <r>
    <x v="5"/>
    <x v="41"/>
    <s v="gestionoportunidades.bciseguros.cl"/>
    <x v="6"/>
    <n v="6393"/>
    <x v="1"/>
    <x v="0"/>
    <s v="BCI"/>
    <x v="0"/>
    <s v="FELIPE ARANCIBIA"/>
    <s v="1.- Respaldar carpeta de destino 2.- Copiar desde SVN release a destino, no copiar archivo web.config 3.- Reciclar pool sitio. En caso de error, restaurar respaldo de sitio"/>
    <s v="#Repaso QA, solo ejecutar script &amp;quot;5 procedimientos.sql&amp;quot;, los demas script ya estan en QA# Ejecutar script en base Q11 esquema ADMGESOP: &amp;quot;5 Procedimientos.SQL&amp;quot; En caso de error, ejecutar rollback archivo &amp;quot;Rollback_QA.sql&amp;quot;"/>
    <x v="0"/>
    <s v="NO"/>
    <s v="https://svn.bciseguros.cl/svn/Repositorio_Principal/BCI/IIS/WEB/GestionOportunidades/branches/V2.33/Release"/>
    <s v="[PP][SEGURO DE AUTO] Incentivos Autom&amp;aacute;ticos GO  GestionOportunidades"/>
    <m/>
    <d v="2021-03-02T17:52:36"/>
    <d v="2021-03-08T08:35:40"/>
    <d v="2021-03-16T09:30:21"/>
    <m/>
    <m/>
    <d v="1900-01-04T14:43:00"/>
    <x v="1"/>
    <s v="134:43"/>
    <n v="-44271.39607638889"/>
    <s v="Normal"/>
    <s v="PASADO A QA"/>
    <x v="2"/>
    <x v="2"/>
    <x v="0"/>
    <x v="1"/>
  </r>
  <r>
    <x v="5"/>
    <x v="426"/>
    <s v="WebPayWs"/>
    <x v="5"/>
    <n v="6417"/>
    <x v="0"/>
    <x v="7"/>
    <s v="BCI"/>
    <x v="5"/>
    <s v="LORETO URZUA"/>
    <s v="1- Ingresar al servidor 100.100.2.108 a la ruta &amp;quot;/opt/jws-3.0/tomcat8/webapps&amp;quot; mediante Putty o WinSCP y respaldar en el equipo local archivo &amp;quot;WebPayWs.war&amp;quot; 2- Realizar undeploy de la versión actual de la aplicación &amp;quot;WebPayWs&amp;q..."/>
    <s v="N/A"/>
    <x v="0"/>
    <s v="NO"/>
    <s v="https://svn.bciseguros.cl/svn/Repositorio_Principal/BCI/JAVA/WEB/PagoWebPayWs/branches/V2.5"/>
    <s v="[RI#202102255622036] Bot&amp;oacute;n WebPay Bci - Notificar Pago a Canal"/>
    <s v="SOPA - mejora para enviar ok de TBK directo al canal"/>
    <d v="2021-03-05T14:04:14"/>
    <d v="2021-03-05T14:30:38"/>
    <m/>
    <m/>
    <m/>
    <d v="1899-12-30T00:26:00"/>
    <x v="4"/>
    <s v="0:26"/>
    <d v="1899-12-30T00:00:00"/>
    <s v="Urgencia"/>
    <s v="PASADO A QA"/>
    <x v="4"/>
    <x v="4"/>
    <x v="0"/>
    <x v="1"/>
  </r>
  <r>
    <x v="5"/>
    <x v="426"/>
    <s v="WebPayWs"/>
    <x v="5"/>
    <n v="6412"/>
    <x v="2"/>
    <x v="7"/>
    <s v="BCI"/>
    <x v="5"/>
    <s v="LORETO URZUA"/>
    <s v="1- Ingresar al servidor 100.100.2.108 a la ruta &amp;quot;/opt/jws-3.0/tomcat8/webapps&amp;quot; mediante Putty o WinSCP y respaldar en el equipo local archivo &amp;quot;WebPayWs.war&amp;quot; 2- Realizar undeploy de la versión actual de la aplicación &amp;quot;WebPayWs&amp;q..."/>
    <s v="En la BD Q04 bajo el esquema ADMWPBCI ejecutar (carpeta del SVN): - /Scripts/Nueva Columna.sql - /Scripts/PROCEDURE getCanalPorCod.sql"/>
    <x v="5"/>
    <s v="NO"/>
    <s v="https://svn.bciseguros.cl/svn/Repositorio_Principal/BCI/JAVA/WEB/PagoWebPayWs/branches/V2.5"/>
    <s v="[RI#202102255622036] Bot&amp;oacute;n WebPay Bci - Notificar Pago a Canal"/>
    <s v="SOAP - modificación para enviar notificación de pago al momento de recibirla,  directamente al canal"/>
    <d v="2021-03-04T17:21:29"/>
    <d v="2021-03-05T13:49:06"/>
    <m/>
    <m/>
    <m/>
    <d v="1899-12-30T20:27:00"/>
    <x v="3"/>
    <s v="20:27"/>
    <d v="1899-12-30T00:00:00"/>
    <s v="Urgencia"/>
    <s v="RECHAZADO"/>
    <x v="4"/>
    <x v="4"/>
    <x v="0"/>
    <x v="1"/>
  </r>
  <r>
    <x v="5"/>
    <x v="427"/>
    <s v="http://contactocorredores.bciseguros.cl/"/>
    <x v="11"/>
    <n v="6415"/>
    <x v="1"/>
    <x v="0"/>
    <s v="BCI"/>
    <x v="5"/>
    <s v="JULIAN QUINTAS"/>
    <s v="1) Respaldar sitio actual 2) Eliminar los archivos del sitio excepto el archivo Web.config y la carpeta Logs. (importante) 3) Copiar los archivos de carpeta origen (indicada en el svn)  a destino excepto el archivo Web.config y la carpeta Logs. * Rol..."/>
    <s v="No Aplica"/>
    <x v="0"/>
    <s v="NO"/>
    <s v="https://svn.bciseguros.cl/svn/Repositorio_Principal/BCI/IIS/WEB/ContactoCorredores/branches/LineaDesarrollo/Relase/SitioCliente"/>
    <s v="[RI#202103055622104] Correcci&amp;amp;oacute;n de consolidado PDF"/>
    <s v="Favor pasar con urgencia, resuelve el paso resuelve un problema en la unificación de PDF de las propuestas"/>
    <d v="2021-03-05T10:57:56"/>
    <d v="2021-03-05T12:33:53"/>
    <d v="2021-03-05T12:44:08"/>
    <m/>
    <m/>
    <d v="1899-12-30T01:35:00"/>
    <x v="4"/>
    <s v="1:35"/>
    <n v="-44260.530648148146"/>
    <s v="Urgencia"/>
    <s v="PASADO A QA"/>
    <x v="7"/>
    <x v="6"/>
    <x v="0"/>
    <x v="1"/>
  </r>
  <r>
    <x v="5"/>
    <x v="427"/>
    <s v="https://contactogestioncorredores.bciseguros.cl/"/>
    <x v="11"/>
    <n v="6416"/>
    <x v="1"/>
    <x v="0"/>
    <s v="BCI"/>
    <x v="5"/>
    <s v="JULIAN QUINTAS"/>
    <s v="1) Respaldar sitio actual 2) Eliminar los archivos del sitio excepto el archivo Web.config y las carpetas Logs, Plantillas, B y C.(importante) 3) Copiar archivos desde carpeta origen (indicada en el svn)  a destino excepto carpetas B, C, Logs, Plantill..."/>
    <s v="No Aplica"/>
    <x v="0"/>
    <s v="NO"/>
    <s v="https://svn.bciseguros.cl/svn/Repositorio_Principal/BCI/IIS/WEB/ContactoGestionCorredores/branches/LineaDesarrollo/Release/SitioGestion"/>
    <s v="[RI#202103055622104] Correcci&amp;oacute;n de consolidado PDF"/>
    <s v="Favor pasar con urgencia, resuelve el paso resuelve un problema en la unificación de PDF de las propuestas"/>
    <d v="2021-03-05T10:57:37"/>
    <d v="2021-03-05T12:21:19"/>
    <d v="2021-03-05T12:42:58"/>
    <m/>
    <m/>
    <d v="1899-12-30T01:23:00"/>
    <x v="4"/>
    <s v="1:23"/>
    <n v="-44260.52983796296"/>
    <s v="Urgencia"/>
    <s v="PASADO A QA"/>
    <x v="7"/>
    <x v="6"/>
    <x v="0"/>
    <x v="1"/>
  </r>
  <r>
    <x v="5"/>
    <x v="121"/>
    <s v="apitarificarhogar"/>
    <x v="17"/>
    <n v="6402"/>
    <x v="0"/>
    <x v="2"/>
    <s v="BCI"/>
    <x v="0"/>
    <s v="SILVANA LANDAETA"/>
    <s v="(NO SE REQUIERE)"/>
    <s v=" BD (base de datos Q11) - En esquema ADMGESHOGAR los siguientes script que se encuentran en &amp;quot;Scripts/03-03-2021&amp;quot;: Script:    1 .- SCRIPT ADMGESHOGAR.sql     En caso de error ejecutar el Rollback:     2 .- ROLLBACK ADMGESHOGAR.sql **FAVOR CON..."/>
    <x v="21"/>
    <s v="SI"/>
    <s v="https://svn.bciseguros.cl/svn/integracion_continua/BCI/API/ApiTarificarHogar/branches/Linea Desarrollo"/>
    <s v="[RI#202007275619759] [Proyecto comercializaci&amp;oacute;n]: API tarificar hogar"/>
    <m/>
    <d v="2021-03-03T17:19:32"/>
    <d v="2021-03-05T11:20:26"/>
    <m/>
    <m/>
    <m/>
    <d v="1899-12-31T18:00:00"/>
    <x v="0"/>
    <s v="42:0"/>
    <d v="1899-12-30T00:00:00"/>
    <s v="Normal"/>
    <s v="PASADO A QA"/>
    <x v="2"/>
    <x v="2"/>
    <x v="0"/>
    <x v="1"/>
  </r>
  <r>
    <x v="5"/>
    <x v="426"/>
    <s v="WebPayWs"/>
    <x v="5"/>
    <n v="6409"/>
    <x v="2"/>
    <x v="7"/>
    <s v="BCI"/>
    <x v="5"/>
    <s v="LORETO URZUA"/>
    <s v="1- Ingresar al servidor 100.100.2.108 a la ruta &amp;quot;/opt/jws-3.0/tomcat8/webapps&amp;quot; mediante Putty o WinSCP y respaldar en el equipo local archivo &amp;quot;WebPayWs.war&amp;quot; 2- Realizar undeploy de la versión actual de la aplicación &amp;quot;WebPayWs&amp;q..."/>
    <s v="En la BD Q04 ejecutar (carpeta del SVN): - /Scripts/Nueva Columna.sql - /Scripts/PROCEDURE getCanalPorCod.sql"/>
    <x v="4"/>
    <s v="NO"/>
    <s v="https://svn.bciseguros.cl/svn/Repositorio_Principal/BCI/JAVA/WEB/PagoWebPayWs/branches/V2.5"/>
    <s v="[RI#202102255622036] Bot&amp;oacute;n WebPay Bci - Notificar Pago a Canal"/>
    <s v="Impacto en SOAP"/>
    <d v="2021-03-04T15:21:30"/>
    <d v="2021-03-04T17:09:52"/>
    <m/>
    <m/>
    <m/>
    <d v="1899-12-30T01:48:00"/>
    <x v="3"/>
    <s v="1:48"/>
    <d v="1899-12-30T00:00:00"/>
    <s v="Urgencia"/>
    <s v="RECHAZADO"/>
    <x v="4"/>
    <x v="4"/>
    <x v="0"/>
    <x v="1"/>
  </r>
  <r>
    <x v="5"/>
    <x v="108"/>
    <s v="CotizadorTransporte"/>
    <x v="17"/>
    <n v="6407"/>
    <x v="1"/>
    <x v="0"/>
    <s v="BCI"/>
    <x v="1"/>
    <s v="SILVANA LANDAETA"/>
    <s v="(Sitio ya puesto en QA, con IC)   web - Respaldar sitio en destino - Copiar de origen a destino, excepción de web.config, nlog.config, Configuracion y Log ** En caso de error o rollback, restaurar sitio con respaldo."/>
    <m/>
    <x v="21"/>
    <s v="SI"/>
    <s v="https://svn.bciseguros.cl/svn/integracion_continua/BCI/WEB/CotizadorTransporte/branches/Linea_Desarrollo"/>
    <s v="[RI#202011235621081] [Proyecto comercializaci&amp;oacute;n]: WEB Transporte"/>
    <s v="resuelve incidente 733, favor pasar"/>
    <d v="2021-03-04T09:42:09"/>
    <d v="2021-03-04T15:45:15"/>
    <d v="2021-03-04T16:44:08"/>
    <m/>
    <m/>
    <d v="1899-12-30T06:03:00"/>
    <x v="3"/>
    <s v="6:3"/>
    <n v="-44259.697314814817"/>
    <s v="Incidente"/>
    <s v="PASADO A QA"/>
    <x v="2"/>
    <x v="2"/>
    <x v="0"/>
    <x v="0"/>
  </r>
  <r>
    <x v="5"/>
    <x v="2"/>
    <s v="http://soapweb.qa.zenitseguros.cl"/>
    <x v="2"/>
    <n v="6406"/>
    <x v="0"/>
    <x v="0"/>
    <s v="ZENIT"/>
    <x v="1"/>
    <s v="LORETO URZUA"/>
    <s v="Seguir las Siguientes instrucciones 1)Respaldar destino 2)Copiar de Origen a Destino Exceptuando webconfig 3)Reciclar Pool 4)En caso de rollback restituir respaldo de paso 1"/>
    <s v=" 1)Ejecutar los siguientes Script desde la Carpeta Script/26-02-2021 svn en BD SOAP1 - ADMSOAPZ Script 03032021.sql 2)en caso de Rollback Rollback Script 03032021.sql"/>
    <x v="0"/>
    <s v="NO"/>
    <s v="https://svn.bciseguros.cl/svn/Repositorio_Principal/ZENIT/IIS/WEB/SOAPWEB/branches/V10.9"/>
    <s v="[RI#202010275620789] Campa&amp;ntilde;a SOAP2021 - Mejoras TI"/>
    <s v="Campaña SOAP"/>
    <d v="2021-03-04T08:23:55"/>
    <d v="2021-03-04T15:43:58"/>
    <m/>
    <m/>
    <m/>
    <d v="1899-12-30T07:20:00"/>
    <x v="3"/>
    <s v="7:20"/>
    <d v="1899-12-30T00:00:00"/>
    <s v="Incidente"/>
    <s v="PASADO A QA"/>
    <x v="2"/>
    <x v="2"/>
    <x v="1"/>
    <x v="1"/>
  </r>
  <r>
    <x v="5"/>
    <x v="428"/>
    <s v="ACSEL"/>
    <x v="18"/>
    <n v="6404"/>
    <x v="1"/>
    <x v="3"/>
    <s v="BCI"/>
    <x v="4"/>
    <s v="CARLA IQUIRA"/>
    <s v="** SVN NRO 65875 **** componentes forms 1. respaldo de componentes IFRS001.fmb        -    IFRS001.fmx AVJORDAN.FMB -    AVJORDAN.FMX 2. Copiar los programas según ruta SVN forms IFRS001.fmb        -    IFRS001.fmx AVJORDAN.FMB -    AVJORDAN.FMX 3. ..."/>
    <s v="SVN Nro    **   65875  **   ESQUEMA : ACSEL BASE :  P01   1. EJECUTAR SCRIPT          ACS_PRD_AVISOPDF .SQL 2. EN CASO DE ROLLBACK - ejecutar            ACS_PRD_AVISOPDF_ROLLBACK.SQL    "/>
    <x v="0"/>
    <s v="NO"/>
    <s v="https://svn.bciseguros.cl/svn/Repositorio_Principal/BCI/ACSELX/V6.0/branches/V6.0/Acselx/Acsel_6i/BasedeDatos"/>
    <s v="[RI#202102235621980] Modificar archivo D01 Avisos de Vencimientos"/>
    <m/>
    <d v="2021-03-03T19:04:25"/>
    <d v="2021-03-04T12:45:57"/>
    <d v="2021-03-08T16:24:51"/>
    <m/>
    <m/>
    <d v="1899-12-30T17:41:00"/>
    <x v="0"/>
    <s v="17:41"/>
    <n v="-44263.683923611112"/>
    <s v="Normal"/>
    <s v="PASADO A QA"/>
    <x v="5"/>
    <x v="7"/>
    <x v="3"/>
    <x v="1"/>
  </r>
  <r>
    <x v="5"/>
    <x v="2"/>
    <s v="http://soapweb.qa.zenitseguros.cl"/>
    <x v="2"/>
    <n v="6408"/>
    <x v="2"/>
    <x v="0"/>
    <s v="ZENIT"/>
    <x v="3"/>
    <s v="LORETO URZUA"/>
    <s v=" Seguir las Siguientes instrucciones 1)Respaldar destino 2)Copiar de Origen a Destino Exceptuando webconfig 3)Reciclar Pool 4)En caso de rollback restituir respaldo de paso 1"/>
    <s v=" 1)Ejecutar los siguientes Script desde la Carpeta Script/26-02-2021 svn en BD SOAP1 - ADMSOAPZ Script 03032021.sql 2)en caso de Rollback Rollback Script 03032021.sql"/>
    <x v="1"/>
    <s v="NO"/>
    <s v="https://svn.bciseguros.cl/svn/Repositorio_Principal/ZENIT/IIS/WEB/SOAPWEB/branches/V10.9"/>
    <s v="[RI#202010275620789] Campa&amp;ntilde;a SOAP2021 - Mejoras TI"/>
    <m/>
    <d v="2021-03-04T10:24:52"/>
    <d v="2021-03-04T11:08:04"/>
    <m/>
    <m/>
    <m/>
    <d v="1899-12-30T00:43:00"/>
    <x v="3"/>
    <s v="0:43"/>
    <d v="1899-12-30T00:00:00"/>
    <s v="Normal"/>
    <s v="RECHAZADO"/>
    <x v="2"/>
    <x v="2"/>
    <x v="1"/>
    <x v="1"/>
  </r>
  <r>
    <x v="5"/>
    <x v="429"/>
    <s v="informe_PROD_TMK_Banca"/>
    <x v="9"/>
    <n v="6400"/>
    <x v="1"/>
    <x v="3"/>
    <s v="BCI"/>
    <x v="5"/>
    <s v="MARIA JOSE GUZMAN"/>
    <s v="No Hay."/>
    <s v="Instrucciones: Base de datos: P01 Esquema: Acsel Revision: 65857 Fecha: 03-03-2021 1.- Respaldar Package ACSEL.PR_PROCESOS_DIARIOS 2.- Respaldar Package ACSEL. Pr_informe_PROD_TMK_Banca 3.- Ejecutar script Pr_Procesos_Diarios.pck 4.- Ejecutar script Pr_..."/>
    <x v="0"/>
    <s v="NO"/>
    <s v="https://svn.bciseguros.cl/svn/Repositorio_Principal/BCI/ACSELX/V6.0/branches/V6.0/Acselx/Acsel_6i"/>
    <s v="[RI#202103025622065] REVISION PROLEMA PROCESO NFORME_PROD_TMK_BANCA"/>
    <s v="Favor pasar urgente ya que impacta en el Banco"/>
    <d v="2021-03-03T14:00:30"/>
    <d v="2021-03-04T10:12:17"/>
    <d v="2021-03-04T10:36:55"/>
    <m/>
    <m/>
    <d v="1899-12-30T20:11:00"/>
    <x v="0"/>
    <s v="20:11"/>
    <n v="-44259.442303240743"/>
    <s v="Urgencia"/>
    <s v="PASADO A QA"/>
    <x v="5"/>
    <x v="6"/>
    <x v="3"/>
    <x v="1"/>
  </r>
  <r>
    <x v="5"/>
    <x v="430"/>
    <s v="Bus de recaudaci&amp;oacute;n Pac/Pat Zenit"/>
    <x v="4"/>
    <n v="6405"/>
    <x v="0"/>
    <x v="1"/>
    <s v="ZENIT"/>
    <x v="2"/>
    <s v="JUAN PABLO VARGAS ORTIZ"/>
    <s v="N/A"/>
    <s v="N/A"/>
    <x v="3"/>
    <s v="NO"/>
    <m/>
    <s v="BUS DE RECAUDACI&amp;Oacute;N - HOMOLOGACI&amp;Oacute;N RECAUDACI&amp;Oacute;N MASIVA ZENIT"/>
    <m/>
    <d v="2021-03-03T22:05:22"/>
    <d v="2021-03-04T09:20:21"/>
    <m/>
    <m/>
    <m/>
    <d v="1899-12-30T11:14:00"/>
    <x v="0"/>
    <s v="11:14"/>
    <d v="1899-12-30T00:00:00"/>
    <s v="Normal"/>
    <s v="PASADO A QA"/>
    <x v="11"/>
    <x v="3"/>
    <x v="1"/>
    <x v="1"/>
  </r>
  <r>
    <x v="5"/>
    <x v="431"/>
    <s v="Renovaci&amp;oacute;n Hogar Falabella"/>
    <x v="3"/>
    <n v="6401"/>
    <x v="1"/>
    <x v="1"/>
    <s v="BCI"/>
    <x v="0"/>
    <s v="ELIZABETH QUINTANA"/>
    <s v="Pasar los objetos indicados desde biblioteca UGDSMMJ0 en ELKAN hacia biblioteca LEUGSIO en AS/400 QA Concorde (BCI Generales)"/>
    <m/>
    <x v="0"/>
    <s v="NO"/>
    <m/>
    <s v="Corregir renovaci&amp;oacute;n Hogar Falabella con sismo"/>
    <m/>
    <d v="2021-03-03T16:59:29"/>
    <d v="2021-03-04T07:47:36"/>
    <d v="2021-03-29T13:24:49"/>
    <m/>
    <m/>
    <d v="1899-12-30T14:48:00"/>
    <x v="0"/>
    <s v="14:48"/>
    <n v="-44284.558900462966"/>
    <s v="Normal"/>
    <s v="PASADO A QA"/>
    <x v="11"/>
    <x v="3"/>
    <x v="0"/>
    <x v="0"/>
  </r>
  <r>
    <x v="5"/>
    <x v="307"/>
    <s v="wsconsumegeolocalizacionhogar"/>
    <x v="17"/>
    <n v="6399"/>
    <x v="1"/>
    <x v="0"/>
    <s v="BCI"/>
    <x v="3"/>
    <s v="SILVANA LANDAETA"/>
    <s v="Web - Respaldar sitio en destino - Copiar de origen a destino - Modificar en web.config la siguiente key: &amp;lt;add key=&amp;quot;URLGEOLOCALIZACION&amp;quot; value=&amp;quot;http://wscapasgeolocalizacion-qa.bciseguros.cl/api/capas&amp;quot; /&amp;gt; - Modificar en web.confi..."/>
    <m/>
    <x v="0"/>
    <s v="NO"/>
    <s v="https://svn.bciseguros.cl/svn/Repositorio_Principal/BCI/IIS/WS/WsConsumeGeolocalizacionHogar/branches/V1.1"/>
    <s v="[RI#202009245620413] [Proyecto comercializaci&amp;oacute;n]: wsconsumegeolocalizacionhogar"/>
    <m/>
    <d v="2021-03-03T13:42:01"/>
    <d v="2021-03-03T16:11:43"/>
    <d v="2021-03-11T14:25:30"/>
    <m/>
    <m/>
    <d v="1899-12-30T02:29:00"/>
    <x v="0"/>
    <s v="2:29"/>
    <n v="-44266.601041666669"/>
    <s v="Normal"/>
    <s v="PASADO A QA"/>
    <x v="2"/>
    <x v="2"/>
    <x v="0"/>
    <x v="0"/>
  </r>
  <r>
    <x v="5"/>
    <x v="64"/>
    <s v="Caida ENPAP01 generacion docto. actualizado"/>
    <x v="13"/>
    <n v="6397"/>
    <x v="1"/>
    <x v="1"/>
    <s v="BCI"/>
    <x v="5"/>
    <s v="LUIS SILVA"/>
    <s v="."/>
    <s v="."/>
    <x v="0"/>
    <s v="NO"/>
    <m/>
    <s v="RE: rehabilitacion poliza"/>
    <s v="Corrige problema al generar Z cuando hay rahabilitaciones masivas (sitaución borde)"/>
    <d v="2021-03-03T10:49:13"/>
    <d v="2021-03-03T12:12:30"/>
    <d v="2021-03-03T16:08:46"/>
    <m/>
    <m/>
    <d v="1899-12-30T01:23:00"/>
    <x v="0"/>
    <s v="1:23"/>
    <n v="-44258.672754629632"/>
    <s v="Urgencia"/>
    <s v="PASADO A QA"/>
    <x v="11"/>
    <x v="3"/>
    <x v="0"/>
    <x v="1"/>
  </r>
  <r>
    <x v="5"/>
    <x v="432"/>
    <s v="Bajas Lider Wallet"/>
    <x v="38"/>
    <n v="6398"/>
    <x v="0"/>
    <x v="1"/>
    <s v="BCI"/>
    <x v="4"/>
    <s v="CARLOS MU&amp;amp;NTILDE;OZ"/>
    <s v="Esta solicitud es para regularizar paso a producción ya que me quedo mal catalogado el objeto. gracias"/>
    <s v="Pasar los objetos indicados desde biblioteca UGDSEGS0 en ELKAN hacia biblioteca LEUGSIO en AS/400 CONCORDE BCI"/>
    <x v="3"/>
    <s v="NO"/>
    <m/>
    <s v="Interfaz Wallet V2"/>
    <m/>
    <d v="2021-03-03T12:06:21"/>
    <d v="2021-03-03T12:07:49"/>
    <m/>
    <m/>
    <m/>
    <d v="1899-12-30T00:01:00"/>
    <x v="0"/>
    <s v="0:1"/>
    <d v="1899-12-30T00:00:00"/>
    <s v="Normal"/>
    <s v="PASADO A QA"/>
    <x v="6"/>
    <x v="5"/>
    <x v="0"/>
    <x v="1"/>
  </r>
  <r>
    <x v="5"/>
    <x v="3"/>
    <s v="Fase IV Endosos WEB - Zenit"/>
    <x v="3"/>
    <n v="6396"/>
    <x v="0"/>
    <x v="1"/>
    <s v="ZENIT"/>
    <x v="0"/>
    <s v="CARLA IQUIRA"/>
    <s v="Pasar los objetos indicados desde biblioteca UGDSMMJ0 en ELKAN hacia biblioteca LEUGSIO en AS/400 QA BRETON (Zenit Generales) según lo indicado."/>
    <m/>
    <x v="0"/>
    <s v="NO"/>
    <m/>
    <s v="[RI#202102185621939] [Endosos  Web Zenit] Construir SP para endosos de cancelaci&amp;oacute;n, modificaci&amp;oacute;n"/>
    <m/>
    <d v="2021-03-03T10:19:59"/>
    <d v="2021-03-03T10:22:55"/>
    <m/>
    <m/>
    <m/>
    <d v="1899-12-30T00:02:00"/>
    <x v="0"/>
    <s v="0:2"/>
    <d v="1899-12-30T00:00:00"/>
    <s v="Normal"/>
    <s v="PASADO A QA"/>
    <x v="11"/>
    <x v="3"/>
    <x v="1"/>
    <x v="0"/>
  </r>
  <r>
    <x v="5"/>
    <x v="421"/>
    <s v="Siniestros RF"/>
    <x v="13"/>
    <n v="6395"/>
    <x v="0"/>
    <x v="1"/>
    <s v="BCI"/>
    <x v="0"/>
    <s v="WALDO VALDES"/>
    <s v="."/>
    <s v="."/>
    <x v="0"/>
    <s v="NO"/>
    <m/>
    <s v="Modificar programa de asignaci&amp;oacute;n por Gama Alta y Gama Alta Ampliada"/>
    <m/>
    <d v="2021-03-03T09:56:57"/>
    <d v="2021-03-03T10:14:27"/>
    <m/>
    <m/>
    <m/>
    <d v="1899-12-30T00:17:00"/>
    <x v="0"/>
    <s v="0:17"/>
    <d v="1899-12-30T00:00:00"/>
    <s v="Normal"/>
    <s v="PASADO A QA"/>
    <x v="11"/>
    <x v="3"/>
    <x v="0"/>
    <x v="1"/>
  </r>
  <r>
    <x v="5"/>
    <x v="163"/>
    <s v="Siniestros RF"/>
    <x v="13"/>
    <n v="6394"/>
    <x v="0"/>
    <x v="1"/>
    <s v="BCI"/>
    <x v="0"/>
    <s v="WALDO VALDES"/>
    <s v="."/>
    <m/>
    <x v="0"/>
    <s v="NO"/>
    <m/>
    <s v="Mantenedor para Tabla de Gama Alta (SNABCMGA)"/>
    <m/>
    <d v="2021-03-03T09:52:30"/>
    <d v="2021-03-03T10:07:47"/>
    <m/>
    <m/>
    <m/>
    <d v="1899-12-30T00:15:00"/>
    <x v="0"/>
    <s v="0:15"/>
    <d v="1899-12-30T00:00:00"/>
    <s v="Normal"/>
    <s v="PASADO A QA"/>
    <x v="11"/>
    <x v="3"/>
    <x v="0"/>
    <x v="0"/>
  </r>
  <r>
    <x v="5"/>
    <x v="433"/>
    <s v="denunciowebcesantia"/>
    <x v="22"/>
    <n v="6390"/>
    <x v="0"/>
    <x v="6"/>
    <s v="BCI"/>
    <x v="4"/>
    <s v="MARCELA OJEDA"/>
    <s v="Indicar las acciones a seguir antes de subir el producto. 1. N.A Indicar las acciones a seguir para la instalación del producto. 1. Copiar todo el release desde la partición origen a la partición de destino. 2. Modificar el archivo main-es5.js y mai..."/>
    <s v="1- Ejecutar en Q11, los scripts, en orden correlativo (02, 03 y 04), ubicados en la carpeta Scripts del branche indicado en SVN. Indicar los pasos a seguir en caso de fallo en la instalación. 1. Ejecutar script llamado &amp;quot;BCI-Zenit_LCA_DBScripts_00_..."/>
    <x v="21"/>
    <s v="SI"/>
    <s v="https://svn.bciseguros.cl/svn/integracion_continua/BCI/WEB/Denunciowebcesantia/branches/V1.0.4"/>
    <s v="[RI#202102285622048] Proyecto Cesant&amp;iacute;a: Ingreso Denuncios Individuales"/>
    <m/>
    <d v="2021-03-02T11:53:05"/>
    <d v="2021-03-03T09:17:55"/>
    <m/>
    <m/>
    <m/>
    <d v="1899-12-30T21:24:00"/>
    <x v="1"/>
    <s v="21:24"/>
    <d v="1899-12-30T00:00:00"/>
    <s v="Normal"/>
    <s v="PASADO A QA"/>
    <x v="0"/>
    <x v="0"/>
    <x v="0"/>
    <x v="1"/>
  </r>
  <r>
    <x v="5"/>
    <x v="434"/>
    <s v="Renuncias Anticipadas Banca"/>
    <x v="14"/>
    <n v="6386"/>
    <x v="1"/>
    <x v="3"/>
    <s v="BCI"/>
    <x v="3"/>
    <s v="MARIA ELENA SORIANO"/>
    <s v="Versión: 65789 1.) Respaldar PCanInd.fmb y PCanInd.fmx 2.) Reemplazar  PCanInd.fmb y PCanInd.fmx 3.) En caso de problemas restaurar desde el punto 1."/>
    <s v="Versión: 65789 1.) Ejecutar el siguiente script Inserta_Nuevo_Codigo_Error.sql Nota: En caso de error no se requiere hacer rollback"/>
    <x v="0"/>
    <s v="NO"/>
    <s v="https://svn.bciseguros.cl/svn/Repositorio_Principal/BCI/ACSELX/V6.0/branches/V6.0/Acselx/Acsel_6i"/>
    <s v="[RI#202102235621981] EEROR EN PROCESOS RENUNCIAS ANTICIPADAS BANCA (ACSEL X)"/>
    <m/>
    <d v="2021-03-01T18:39:23"/>
    <d v="2021-03-03T09:09:52"/>
    <d v="2021-03-04T15:18:46"/>
    <m/>
    <m/>
    <d v="1899-12-31T14:30:00"/>
    <x v="2"/>
    <s v="38:30"/>
    <n v="-44259.638032407405"/>
    <s v="Normal"/>
    <s v="PASADO A QA"/>
    <x v="5"/>
    <x v="6"/>
    <x v="3"/>
    <x v="1"/>
  </r>
  <r>
    <x v="5"/>
    <x v="41"/>
    <s v="gestionoportunidades.bciseguros.cl"/>
    <x v="6"/>
    <n v="6392"/>
    <x v="0"/>
    <x v="0"/>
    <s v="BCI"/>
    <x v="0"/>
    <s v="FELIPE ARANCIBIA"/>
    <s v="1.- Respaldar carpeta de destino 2.- Copiar desde SVN release a destino, no copiar archivo web.config 3.- Reciclar pool sitio. En caso de error, restaurar respaldo de sitio"/>
    <m/>
    <x v="0"/>
    <s v="NO"/>
    <s v="https://svn.bciseguros.cl/svn/Repositorio_Principal/BCI/IIS/WEB/GestionOportunidades/branches/V2.33/Release"/>
    <s v="[PP][SEGURO DE AUTO] Incentivos Autom&amp;aacute;ticos GO  GestionOportunidades"/>
    <m/>
    <d v="2021-03-02T15:57:37"/>
    <d v="2021-03-02T16:56:39"/>
    <m/>
    <m/>
    <m/>
    <d v="1899-12-30T00:59:00"/>
    <x v="1"/>
    <s v="0:59"/>
    <d v="1899-12-30T00:00:00"/>
    <s v="Normal"/>
    <s v="PASADO A QA"/>
    <x v="2"/>
    <x v="2"/>
    <x v="0"/>
    <x v="0"/>
  </r>
  <r>
    <x v="5"/>
    <x v="9"/>
    <s v="WebPagoPrimeraCuota.bciseguros.cl"/>
    <x v="44"/>
    <n v="6391"/>
    <x v="1"/>
    <x v="0"/>
    <s v="BCI"/>
    <x v="0"/>
    <s v="FELIPE ARANCIBIA"/>
    <s v="1. Respaldar sitio de PagoPrimeraCuota en ambiente QA 2. Copiar desde el SVN a sitio PagoPrimeraCuota en QA 3. Confirme creación de carpeta &amp;quot;Pol&amp;quot; dentro de la carpeta &amp;quot;Bandeja&amp;quot; 4. Reciclar pool En caso de error restauren el respaldo..."/>
    <m/>
    <x v="0"/>
    <s v="NO"/>
    <s v="https://svn.bciseguros.cl/svn/Repositorio_Principal/BCI/IIS/WEB/WebPagoPrimeraCuota/branches/V1.9/Release"/>
    <s v="[RI#202101275621760] Agregar condicionado general polizas canal directo auto BCI"/>
    <m/>
    <d v="2021-03-02T15:50:24"/>
    <d v="2021-03-02T16:48:52"/>
    <d v="2021-03-04T12:51:27"/>
    <m/>
    <m/>
    <d v="1899-12-30T00:58:00"/>
    <x v="1"/>
    <s v="0:58"/>
    <n v="-44259.535729166666"/>
    <s v="Normal"/>
    <s v="PASADO A QA"/>
    <x v="2"/>
    <x v="2"/>
    <x v="0"/>
    <x v="0"/>
  </r>
  <r>
    <x v="5"/>
    <x v="6"/>
    <s v="WSIntegracionGO.bciseguros.cl"/>
    <x v="6"/>
    <n v="6389"/>
    <x v="1"/>
    <x v="0"/>
    <s v="BCI"/>
    <x v="7"/>
    <s v="FELIPE ARANCIBIA"/>
    <s v="1.- Respaldar carpeta de destino 2.- Borrar todo desde carpeta destino, menos archivo web.config 3.- Copiar todo desde carpeta origen a destino, no copiar web.config 4.- En archivo web.config  agregar/confirmar que existan 2 conexiónes, cambiar HOST, PU..."/>
    <m/>
    <x v="0"/>
    <s v="NO"/>
    <s v="https://svn.bciseguros.cl/svn/Repositorio_Principal/BCI/IIS/WS/WSIntegracionGO/branches/V3.2/"/>
    <s v="[SEGURO DE AUTO] Incentivos Autom&amp;aacute;ticos GO"/>
    <m/>
    <d v="2021-03-02T11:11:43"/>
    <d v="2021-03-02T12:15:12"/>
    <d v="2021-03-17T15:34:33"/>
    <m/>
    <m/>
    <d v="1899-12-30T01:03:00"/>
    <x v="1"/>
    <s v="1:3"/>
    <n v="-44272.648993055554"/>
    <s v="Normal"/>
    <s v="PASADO A QA"/>
    <x v="2"/>
    <x v="2"/>
    <x v="0"/>
    <x v="0"/>
  </r>
  <r>
    <x v="5"/>
    <x v="6"/>
    <s v="WSIntegracionGO.bciseguros.cl"/>
    <x v="6"/>
    <n v="6380"/>
    <x v="0"/>
    <x v="0"/>
    <s v="BCI"/>
    <x v="7"/>
    <s v="FELIPE ARANCIBIA"/>
    <s v="1.- Respaldar carpeta de destino 2.- Borrar todo desde carpeta destino, menos archivo web.config 3.- Copiar todo desde carpeta origen a destino, no copiar web.config 4.- En archivo web.config  agregar/confirmar que existan 2 conexiónes, cambiar HOST, PU..."/>
    <m/>
    <x v="0"/>
    <s v="NO"/>
    <s v="https://svn.bciseguros.cl/svn/Repositorio_Principal/BCI/IIS/WS/WSIntegracionGO/branches/V3.2/"/>
    <s v="[SEGURO DE AUTO] Incentivos Autom&amp;aacute;ticos GO"/>
    <m/>
    <d v="2021-03-01T17:47:49"/>
    <d v="2021-03-02T09:11:26"/>
    <m/>
    <m/>
    <m/>
    <d v="1899-12-30T15:23:00"/>
    <x v="2"/>
    <s v="15:23"/>
    <d v="1899-12-30T00:00:00"/>
    <s v="Normal"/>
    <s v="PASADO A QA"/>
    <x v="2"/>
    <x v="2"/>
    <x v="0"/>
    <x v="0"/>
  </r>
  <r>
    <x v="5"/>
    <x v="435"/>
    <s v="wsIntegracionSins"/>
    <x v="0"/>
    <n v="6385"/>
    <x v="1"/>
    <x v="0"/>
    <s v="BCI"/>
    <x v="0"/>
    <s v="DANIELA ASTORGA"/>
    <s v="Respaldar version original Copiar carpeta bin de origen a destino En caso de error volver a version respaldada"/>
    <m/>
    <x v="0"/>
    <s v="NO"/>
    <s v="https://svn.bciseguros.cl/svn/Repositorio_Principal/BCI/IIS/WS/wsIntegracionSins/branches/V3.10/Fuentes"/>
    <s v="integraci&amp;oacute;n sitio inspecciones con servicio valora"/>
    <m/>
    <d v="2021-03-01T18:17:05"/>
    <d v="2021-03-02T08:43:30"/>
    <d v="2021-03-02T09:22:18"/>
    <m/>
    <m/>
    <d v="1899-12-30T14:26:00"/>
    <x v="2"/>
    <s v="14:26"/>
    <n v="-44257.390486111108"/>
    <s v="Normal"/>
    <s v="PASADO A QA"/>
    <x v="0"/>
    <x v="0"/>
    <x v="0"/>
    <x v="0"/>
  </r>
  <r>
    <x v="5"/>
    <x v="435"/>
    <s v="GestionInspecciones"/>
    <x v="0"/>
    <n v="6383"/>
    <x v="1"/>
    <x v="0"/>
    <s v="BCI"/>
    <x v="0"/>
    <s v="DANIELA ASTORGA"/>
    <s v="1. Respaldar version en destino 2. Copiar carpetas bin, Gestion y las imagenes &amp;quot;fonoblank.png&amp;quot; y &amp;quot;fonoincorrecto.png&amp;quot; dentro de la carpeta img (NO REEMPLAZAR EL RESTO) **En caso de error volver a version de respaldo**"/>
    <m/>
    <x v="0"/>
    <s v="NO"/>
    <s v="https://svn.bciseguros.cl/svn/Repositorio_Principal/BCI/IIS/WEB/Gestioninspecciones/branches/V3.3.1/Fuentes"/>
    <s v="Paso por cambio a TLS 1.2"/>
    <m/>
    <d v="2021-03-01T17:59:12"/>
    <d v="2021-03-02T08:40:26"/>
    <d v="2021-03-02T09:21:09"/>
    <m/>
    <m/>
    <d v="1899-12-30T14:41:00"/>
    <x v="2"/>
    <s v="14:41"/>
    <n v="-44257.389687499999"/>
    <s v="Normal"/>
    <s v="PASADO A QA"/>
    <x v="0"/>
    <x v="0"/>
    <x v="0"/>
    <x v="0"/>
  </r>
  <r>
    <x v="5"/>
    <x v="2"/>
    <s v="http://soapweb.zenitseguros.cl"/>
    <x v="23"/>
    <n v="6388"/>
    <x v="0"/>
    <x v="0"/>
    <s v="ZENIT"/>
    <x v="0"/>
    <s v="PAULO BOLIVAR"/>
    <s v="INSTRUCCIONES 1)Respaldar destino 2)Copiar de Origen a Destino Exceptuando webconfig 3)Reciclar Pool 4)En caso de rollback restituir respaldo de paso 1"/>
    <s v="!Ya ejecutado en QA¡ Ejecutar script de base de datos en Esquema ADMSOAPZ base de datos qsoap (carpeta 16-02-2021) Tarificacion Itau.sql En caso de error ejecutar rollback Tarificacion Itau Rollback.sql"/>
    <x v="0"/>
    <s v="NO"/>
    <s v="https://svn.bciseguros.cl/svn/Repositorio_Principal/ZENIT/IIS/WEB/SOAPWEB/branches/V10.9/Fuentes"/>
    <s v="[RI#202010275620789] Campa&amp;amp;ntilde;a SOAP2021 - Mejoras TI"/>
    <m/>
    <d v="2021-03-01T23:40:40"/>
    <d v="2021-03-02T08:30:47"/>
    <m/>
    <m/>
    <m/>
    <d v="1899-12-30T08:50:00"/>
    <x v="2"/>
    <s v="8:50"/>
    <d v="1899-12-30T00:00:00"/>
    <s v="Normal"/>
    <s v="PASADO A QA"/>
    <x v="2"/>
    <x v="2"/>
    <x v="1"/>
    <x v="1"/>
  </r>
  <r>
    <x v="5"/>
    <x v="2"/>
    <s v="http://soapweb.bciseguros.cl"/>
    <x v="23"/>
    <n v="6387"/>
    <x v="0"/>
    <x v="0"/>
    <s v="BCI"/>
    <x v="0"/>
    <s v="PAULO BOLIVAR"/>
    <s v="INSTRUCCIONES 1)Respaldar destino 2)Copiar de Origen a Destino Exceptuando webconfig 3)Reciclar Pool 4)En caso de rollback restituir respaldo de paso 1"/>
    <m/>
    <x v="0"/>
    <s v="NO"/>
    <s v="https://svn.bciseguros.cl/svn/Repositorio_Principal/BCI/IIS/WEB/SOAPWEB/branches/V14.8/Fuentes"/>
    <s v="[RI#202010275620789] Campa&amp;ntilde;a SOAP2021 - Mejoras TI"/>
    <m/>
    <d v="2021-03-01T23:30:29"/>
    <d v="2021-03-02T08:23:55"/>
    <m/>
    <m/>
    <m/>
    <d v="1899-12-30T08:53:00"/>
    <x v="2"/>
    <s v="8:53"/>
    <d v="1899-12-30T00:00:00"/>
    <s v="Normal"/>
    <s v="PASADO A QA"/>
    <x v="2"/>
    <x v="2"/>
    <x v="0"/>
    <x v="0"/>
  </r>
  <r>
    <x v="5"/>
    <x v="2"/>
    <s v="http://soapweb.qa.zenitseguros.cl"/>
    <x v="2"/>
    <n v="6374"/>
    <x v="2"/>
    <x v="0"/>
    <s v="ZENIT"/>
    <x v="3"/>
    <s v="LORETO URZUA"/>
    <s v="Seguir las Siguientes instrucciones 1)Respaldar destino 2)Copiar de Origen a Destino Exceptuando webconfig 3)Reciclar Pool 4)En caso de rollback restituir respaldo de paso 1"/>
    <s v=" 1)Ejecutar los siguientes Script desde la Carpeta Script/26-02-2021 svn en BD SOAP1 - ADMSOAPZ 01_CREATE TABLES Y SEQUENCE.sql 02_PACKAGE PKG_SOAP_TICKET.sql 03_INSERT TABLAS TIPO.sql Objetos.SQL Script Conciliacion.sql 2)En caso de rollback ejecutar l..."/>
    <x v="6"/>
    <s v="NO"/>
    <s v="https://svn.bciseguros.cl/svn/Repositorio_Principal/ZENIT/IIS/WEB/SOAPWEB/branches/V10.9"/>
    <s v="[RI#202010275620789] Campa&amp;amp;amp;ntilde;a SOAP2021 - Mejoras TI"/>
    <m/>
    <d v="2021-02-28T18:53:21"/>
    <d v="2021-03-02T08:13:21"/>
    <m/>
    <m/>
    <m/>
    <d v="1899-12-31T13:20:00"/>
    <x v="5"/>
    <s v="37:20"/>
    <d v="1899-12-30T00:00:00"/>
    <s v="Normal"/>
    <s v="RECHAZADO"/>
    <x v="2"/>
    <x v="2"/>
    <x v="1"/>
    <x v="1"/>
  </r>
  <r>
    <x v="5"/>
    <x v="2"/>
    <s v="SOAPWEB"/>
    <x v="2"/>
    <n v="6373"/>
    <x v="2"/>
    <x v="0"/>
    <s v="BCI"/>
    <x v="4"/>
    <s v="LORETO URZUA"/>
    <s v="Seguir las Siguientes instrucciones  1)Respaldar destino 2)Copiar de Origen a Destino Exceptuando webconfig 4)Reciclar Pool 5)En caso de rollback restituir respaldo de paso 1"/>
    <s v="1)Ejecutar los siguientes Script desde la Carpeta Script svn en BD SOAP1 - ADMSOAP 01_CREATE TABLES Y SEQUENCE.sql 02_PACKAGE PKG_SOAP_TICKET.sql 03_INSERT TABLAS TIPO.sql Objetos.SQL Script Conciliacion.sql 2)En caso de rollback ejecutar los siguientes ..."/>
    <x v="4"/>
    <s v="NO"/>
    <s v="https://svn.bciseguros.cl/svn/Repositorio_Principal/BCI/IIS/WEB/SOAPWEB/branches/V14.8"/>
    <s v="[RI#202010275620789] Campa&amp;amp;amp;ntilde;a SOAP2021 - Mejoras TI"/>
    <m/>
    <d v="2021-02-28T18:53:46"/>
    <d v="2021-03-02T08:12:50"/>
    <m/>
    <m/>
    <m/>
    <d v="1899-12-31T13:19:00"/>
    <x v="5"/>
    <s v="37:19"/>
    <d v="1899-12-30T00:00:00"/>
    <s v="Normal"/>
    <s v="RECHAZADO"/>
    <x v="2"/>
    <x v="2"/>
    <x v="0"/>
    <x v="1"/>
  </r>
  <r>
    <x v="5"/>
    <x v="2"/>
    <s v="backofficesoapbcizenit"/>
    <x v="2"/>
    <n v="6382"/>
    <x v="0"/>
    <x v="0"/>
    <s v="BCI"/>
    <x v="0"/>
    <s v="LORETO URZUA"/>
    <s v="Seguir los siguientes pasos 1)Respaldar destino 2)Copiar desde origen a destino Exceptuando Webconfig y carpeta Logs. 3)Reciclar Pool 4)En caso de rollback restituir respaldo de paso 1"/>
    <m/>
    <x v="0"/>
    <s v="NO"/>
    <s v="https://svn.bciseguros.cl/svn/Repositorio_Principal/BCI/IIS/WEB/BackOfficeSoapBciZenit/branches/V1.9/"/>
    <s v="[RI#202010275620789] Campa&amp;ntilde;a SOAP2021 - Mejoras TI"/>
    <m/>
    <d v="2021-03-01T17:52:20"/>
    <d v="2021-03-02T08:11:16"/>
    <m/>
    <m/>
    <m/>
    <d v="1899-12-30T14:18:00"/>
    <x v="2"/>
    <s v="14:18"/>
    <d v="1899-12-30T00:00:00"/>
    <s v="Normal"/>
    <s v="PASADO A QA"/>
    <x v="2"/>
    <x v="2"/>
    <x v="0"/>
    <x v="0"/>
  </r>
  <r>
    <x v="5"/>
    <x v="2"/>
    <s v="http://soapweb.qa.zenitseguros.cl"/>
    <x v="2"/>
    <n v="6384"/>
    <x v="1"/>
    <x v="0"/>
    <s v="ZENIT"/>
    <x v="3"/>
    <s v="LORETO URZUA"/>
    <s v="Seguir las Siguientes instrucciones 1)Respaldar destino 2)Copiar de Origen a Destino Exceptuando webconfig 3)Reciclar Pool 4)En caso de rollback restituir respaldo de paso 1"/>
    <m/>
    <x v="0"/>
    <s v="NO"/>
    <s v="https://svn.bciseguros.cl/svn/Repositorio_Principal/ZENIT/IIS/WEB/SOAPWEB/branches/V10.9"/>
    <s v="[RI#202010275620789] Campa&amp;ntilde;a SOAP2021 - Mejoras TI"/>
    <m/>
    <d v="2021-03-01T18:03:04"/>
    <d v="2021-03-01T18:34:27"/>
    <d v="2021-03-01T18:36:48"/>
    <m/>
    <m/>
    <d v="1899-12-30T00:31:00"/>
    <x v="2"/>
    <s v="0:31"/>
    <n v="-44256.775555555556"/>
    <s v="Normal"/>
    <s v="PASADO A QA"/>
    <x v="2"/>
    <x v="2"/>
    <x v="1"/>
    <x v="0"/>
  </r>
  <r>
    <x v="5"/>
    <x v="2"/>
    <s v="SOAPWEB"/>
    <x v="2"/>
    <n v="6381"/>
    <x v="1"/>
    <x v="0"/>
    <s v="BCI"/>
    <x v="4"/>
    <s v="LORETO URZUA"/>
    <s v="Seguir las Siguientes instrucciones  1)Respaldar destino 2)Copiar de Origen a Destino Exceptuando webconfig 4)Reciclar Pool 5)En caso de rollback restituir respaldo de paso 1"/>
    <m/>
    <x v="0"/>
    <s v="NO"/>
    <s v="https://svn.bciseguros.cl/svn/Repositorio_Principal/BCI/IIS/WEB/SOAPWEB/branches/V14.8"/>
    <s v="[RI#202010275620789] Campa&amp;ntilde;a SOAP2021 - Mejoras TI"/>
    <m/>
    <d v="2021-03-01T17:49:08"/>
    <d v="2021-03-01T18:17:09"/>
    <d v="2021-03-01T18:28:03"/>
    <m/>
    <m/>
    <d v="1899-12-30T00:28:00"/>
    <x v="2"/>
    <s v="0:28"/>
    <n v="-44256.769479166665"/>
    <s v="Normal"/>
    <s v="PASADO A QA"/>
    <x v="2"/>
    <x v="2"/>
    <x v="0"/>
    <x v="0"/>
  </r>
  <r>
    <x v="5"/>
    <x v="2"/>
    <s v="SOAPWEB"/>
    <x v="2"/>
    <n v="6363"/>
    <x v="2"/>
    <x v="0"/>
    <s v="BCI"/>
    <x v="4"/>
    <s v="LORETO URZUA"/>
    <s v="Seguir las Siguientes instrucciones  1)Respaldar destino 2)Copiar de Origen a Destino Exceptuando webconfig 4)Reciclar Pool 5)En caso de rollback restituir respaldo de paso 1"/>
    <s v="Seguir las Siguientes Intrucciones BD QSOAP - ADMSOAP 1)Ejecutar los siguientes Script 01_CREATE TABLES Y SEQUENCE_ROLLBACK.sql 02_PACKAGE PKG_SOAP_TICKET_ROLLBACK.sql 2)Ejecutar los siguientes Script 01_CREATE TABLES Y SEQUENCE.sql 02_PACKAGE PKG_SOAP_T..."/>
    <x v="5"/>
    <s v="NO"/>
    <s v="https://svn.bciseguros.cl/svn/Repositorio_Principal/BCI/IIS/WEB/SOAPWEB/branches/V14.8"/>
    <s v="[RI#202010275620789] Campa&amp;ntilde;a SOAP2021 - Mejoras TI"/>
    <m/>
    <d v="2021-02-25T19:17:09"/>
    <d v="2021-03-01T17:44:19"/>
    <m/>
    <m/>
    <m/>
    <d v="1900-01-02T22:27:00"/>
    <x v="3"/>
    <s v="94:27"/>
    <d v="1899-12-30T00:00:00"/>
    <s v="Normal"/>
    <s v="RECHAZADO"/>
    <x v="2"/>
    <x v="2"/>
    <x v="0"/>
    <x v="1"/>
  </r>
  <r>
    <x v="5"/>
    <x v="47"/>
    <s v="CotizadorIncendio"/>
    <x v="17"/>
    <n v="6379"/>
    <x v="1"/>
    <x v="0"/>
    <s v="BCI"/>
    <x v="2"/>
    <s v="SILVANA LANDAETA"/>
    <s v="(Ya puesto en QA con integración continua) web - Respaldar sitio en destino - Copiar de origen a destino, excepción de web.config, nlog.config, Configuracion y Log ** En caso de error o rollback, restaurar sitio con respaldo."/>
    <m/>
    <x v="0"/>
    <s v="SI"/>
    <s v="https://svn.bciseguros.cl/svn/integracion_continua/BCI/WEB/CotizadorIncendio/branches/Linea Desarrollo/Fuentes"/>
    <s v="[RI#202009235620390] [Proyecto comercializaci&amp;oacute;n]: Incendio Comercial"/>
    <m/>
    <d v="2021-03-01T17:34:36"/>
    <d v="2021-03-01T17:43:27"/>
    <d v="2021-03-02T13:31:53"/>
    <m/>
    <m/>
    <d v="1899-12-30T00:08:00"/>
    <x v="2"/>
    <s v="0:8"/>
    <n v="-44257.563807870371"/>
    <s v="Normal"/>
    <s v="PASADO A QA"/>
    <x v="2"/>
    <x v="2"/>
    <x v="0"/>
    <x v="0"/>
  </r>
  <r>
    <x v="5"/>
    <x v="108"/>
    <s v="cotizadortransporte"/>
    <x v="17"/>
    <n v="6378"/>
    <x v="1"/>
    <x v="0"/>
    <s v="BCI"/>
    <x v="2"/>
    <s v="SILVANA LANDAETA"/>
    <s v="(Ya puesto en QA con integración continua) web - Respaldar sitio en destino - Copiar de origen a destino, excepción de web.config, nlog.config, Configuracion y Log ** En caso de error o rollback, restaurar sitio con respaldo."/>
    <m/>
    <x v="0"/>
    <s v="SI"/>
    <s v="https://svn.bciseguros.cl/svn/integracion_continua/BCI/WEB/CotizadorTransporte/branches/Linea_Desarrollo"/>
    <s v="[RI#202011235621081] [Proyecto comercializaci&amp;oacute;n]: WEB Transporte"/>
    <m/>
    <d v="2021-03-01T17:27:56"/>
    <d v="2021-03-01T17:43:16"/>
    <d v="2021-03-02T13:32:37"/>
    <m/>
    <m/>
    <d v="1899-12-30T00:15:00"/>
    <x v="2"/>
    <s v="0:15"/>
    <n v="-44257.564317129632"/>
    <s v="Normal"/>
    <s v="PASADO A QA"/>
    <x v="2"/>
    <x v="2"/>
    <x v="0"/>
    <x v="0"/>
  </r>
  <r>
    <x v="5"/>
    <x v="2"/>
    <s v="soapunired.bciseguros.cl"/>
    <x v="23"/>
    <n v="6377"/>
    <x v="0"/>
    <x v="0"/>
    <s v="BCI"/>
    <x v="4"/>
    <s v="FANNY MEDEL"/>
    <s v="INSTRUCCIONES (SOLO PRODUCCIÓN, no requiere QA) 1. Crear sitio soapunired.bciseguros.cl sólo redirect, framework 4 integrado y ejecutar redirect a https://soapweb.bciseguros.cl/unired/IngresoDatos?Convenios=CF5C698380A6144809806AEE4F59E30E&amp;amp;Clave=..."/>
    <m/>
    <x v="62"/>
    <s v="NO"/>
    <s v="SIN SVN"/>
    <s v="[RI#202010275620789] Campa&amp;ntilde;a SOAP2021 - Mejoras TI"/>
    <m/>
    <d v="2021-03-01T14:01:11"/>
    <d v="2021-03-01T14:36:26"/>
    <m/>
    <m/>
    <m/>
    <d v="1899-12-30T00:35:00"/>
    <x v="2"/>
    <s v="0:35"/>
    <d v="1899-12-30T00:00:00"/>
    <s v="Normal"/>
    <s v="PASADO A QA"/>
    <x v="2"/>
    <x v="2"/>
    <x v="0"/>
    <x v="0"/>
  </r>
  <r>
    <x v="5"/>
    <x v="436"/>
    <s v="dswvehiculo"/>
    <x v="42"/>
    <n v="6376"/>
    <x v="1"/>
    <x v="0"/>
    <s v="BCI"/>
    <x v="0"/>
    <s v="MARIA JOSE MUNOZ"/>
    <s v=" - IIS Respaldar contenido de destino, borrar contenido de destino a excepción del web.config, copiar desde origen a destino a excepción del web.config. En web.config, agregar la llave:   &amp;lt;add key=&amp;quot;RCProvision&amp;quot; value=&amp;quot;22&amp;quot; /&amp;gt;..."/>
    <m/>
    <x v="0"/>
    <s v="NO"/>
    <s v="https://svn.bciseguros.cl/svn/Repositorio_Principal/BCI/IIS/WEB/DswVehiculo/branches/V1.34/Release"/>
    <s v="Denuncio 2.0: Denuncio Existente o Nuevo Denuncio"/>
    <m/>
    <d v="2021-03-01T12:18:03"/>
    <d v="2021-03-01T14:35:49"/>
    <d v="2021-03-04T13:15:50"/>
    <m/>
    <m/>
    <d v="1899-12-30T02:17:00"/>
    <x v="2"/>
    <s v="2:17"/>
    <n v="-44259.552662037036"/>
    <s v="Normal"/>
    <s v="PASADO A QA"/>
    <x v="0"/>
    <x v="0"/>
    <x v="0"/>
    <x v="0"/>
  </r>
  <r>
    <x v="5"/>
    <x v="273"/>
    <s v="Recaudaci&amp;oacute;n PAC / PAT"/>
    <x v="4"/>
    <n v="6375"/>
    <x v="1"/>
    <x v="1"/>
    <s v="BCI"/>
    <x v="0"/>
    <s v="JUAN PABLO VARGAS ORTIZ"/>
    <s v="N/A"/>
    <s v="N/A"/>
    <x v="0"/>
    <s v="NO"/>
    <m/>
    <s v="Homologar recaudaci&amp;oacute;n Banco Estado, dentro de recaudaci&amp;oacute;n MultiBanco"/>
    <m/>
    <d v="2021-03-01T09:19:09"/>
    <d v="2021-03-01T12:38:04"/>
    <d v="2021-03-04T12:59:31"/>
    <m/>
    <m/>
    <d v="1899-12-30T03:18:00"/>
    <x v="2"/>
    <s v="3:18"/>
    <n v="-44259.541331018518"/>
    <s v="Normal"/>
    <s v="PASADO A QA"/>
    <x v="11"/>
    <x v="3"/>
    <x v="0"/>
    <x v="1"/>
  </r>
  <r>
    <x v="5"/>
    <x v="437"/>
    <s v="http://contactogestioncorredores.bciseguros.cl/Login.aspx"/>
    <x v="11"/>
    <n v="6372"/>
    <x v="1"/>
    <x v="0"/>
    <s v="BCI"/>
    <x v="0"/>
    <s v="JULIAN QUINTAS"/>
    <s v="1) Respaldar sitio actual 2) Eliminar los archivos del sitio excepto el archivo Web.config y las carpetas Logs, Plantillas, B y C.(importante) 3) Copiar archivos desde carpeta Origen: &amp;lt;SVN&amp;gt;/Release/SitioGestion a destino excepto carpetas B, C, Lo..."/>
    <s v="No Aplica"/>
    <x v="0"/>
    <s v="NO"/>
    <s v="https://svn.bciseguros.cl/svn/Repositorio_Principal/BCI/IIS/WEB/ContactoGestionCorredores/branches/LineaDesarrollo"/>
    <s v="[RI#202102265622040] Corrige problema generado que borra informaci&amp;oacute;n"/>
    <m/>
    <d v="2021-02-26T13:23:36"/>
    <d v="2021-03-01T11:32:12"/>
    <d v="2021-03-02T09:36:11"/>
    <m/>
    <m/>
    <d v="1900-01-01T22:08:00"/>
    <x v="4"/>
    <s v="70:8"/>
    <n v="-44257.400127314817"/>
    <s v="Normal"/>
    <s v="PASADO A QA"/>
    <x v="7"/>
    <x v="6"/>
    <x v="0"/>
    <x v="1"/>
  </r>
  <r>
    <x v="5"/>
    <x v="437"/>
    <s v="http://contactocorredores.bciseguros.cl/"/>
    <x v="11"/>
    <n v="6371"/>
    <x v="1"/>
    <x v="0"/>
    <s v="BCI"/>
    <x v="0"/>
    <s v="JULIAN QUINTAS"/>
    <s v="1) Respaldar sitio actual 2) Eliminar los archivos del sitio excepto el archivo Web.config y la carpeta Logs. (importante) 3) Copiar los archivos de carpeta  Origen: &amp;lt;SVN&amp;gt;/Relase/SitioCliente  a destino excepto el archivo Web.config y la carpeta..."/>
    <s v="No Aplica"/>
    <x v="0"/>
    <s v="NO"/>
    <s v="https://svn.bciseguros.cl/svn/Repositorio_Principal/BCI/IIS/WEB/ContactoCorredores/branches/LineaDesarrollo"/>
    <s v="[RI#202102265622040] Corrige problema generado que borra informaci&amp;amp;oacute;n"/>
    <m/>
    <d v="2021-02-26T12:51:00"/>
    <d v="2021-03-01T10:01:36"/>
    <d v="2021-03-02T09:48:46"/>
    <m/>
    <m/>
    <d v="1900-01-01T21:10:00"/>
    <x v="4"/>
    <s v="69:10"/>
    <n v="-44257.408865740741"/>
    <s v="Normal"/>
    <s v="PASADO A QA"/>
    <x v="7"/>
    <x v="6"/>
    <x v="0"/>
    <x v="1"/>
  </r>
  <r>
    <x v="5"/>
    <x v="6"/>
    <s v="WSIntegracionGO.bciseguros.cl"/>
    <x v="6"/>
    <n v="6366"/>
    <x v="0"/>
    <x v="0"/>
    <s v="BCI"/>
    <x v="7"/>
    <s v="FELIPE ARANCIBIA"/>
    <s v="1.- Respaldar carpeta de destino 2.- Copiar desde origen a destino, no copiar web.config 3.- En archivo web.config  agregar/confirmar que exista conexión, cambiar HOST, PUERTO, SID y credenciales a base Q11 esquema ADMCVH: &amp;lt;add name=&amp;quot;ADMCVH&amp;quot..."/>
    <m/>
    <x v="0"/>
    <s v="NO"/>
    <s v="https://svn.bciseguros.cl/svn/Repositorio_Principal/BCI/IIS/WS/WSIntegracionGO/branches/V3.2/"/>
    <s v="[SEGURO DE AUTO] Incentivos Autom&amp;aacute;ticos GO"/>
    <m/>
    <d v="2021-02-26T10:20:42"/>
    <d v="2021-03-01T09:34:39"/>
    <m/>
    <m/>
    <m/>
    <d v="1900-01-01T23:13:00"/>
    <x v="4"/>
    <s v="71:13"/>
    <d v="1899-12-30T00:00:00"/>
    <s v="Normal"/>
    <s v="PASADO A QA"/>
    <x v="2"/>
    <x v="2"/>
    <x v="0"/>
    <x v="0"/>
  </r>
  <r>
    <x v="5"/>
    <x v="3"/>
    <s v="Fase IV Endosos WEB - Zenit"/>
    <x v="3"/>
    <n v="6365"/>
    <x v="0"/>
    <x v="1"/>
    <s v="ZENIT"/>
    <x v="0"/>
    <s v="CARLA IQUIRA"/>
    <s v="Solo ejecutar el script indicado anteriormente. Gracias"/>
    <s v="Ejecutar en QA el siguiente script. CREATE OR REPLACE PROCEDURE ENPSPCPGE (      IN I_CSUCUR CHAR(1) ,                       IN I_NDOCTO DEC(9 , 0),                     IN I_TIPCAN CHAR(1) ,                       IN I_VPREND DEC(9 , 2) ,                ..."/>
    <x v="0"/>
    <s v="NO"/>
    <m/>
    <s v="[RI#202102185621939] [Endosos  Web Zenit] Construir SP para endosos de cancelaci&amp;oacute;n, modificaci&amp;oacute;n"/>
    <m/>
    <d v="2021-02-26T09:33:43"/>
    <d v="2021-03-01T08:59:28"/>
    <m/>
    <m/>
    <m/>
    <d v="1900-01-01T23:25:00"/>
    <x v="4"/>
    <s v="71:25"/>
    <d v="1899-12-30T00:00:00"/>
    <s v="Normal"/>
    <s v="PASADO A QA"/>
    <x v="11"/>
    <x v="3"/>
    <x v="1"/>
    <x v="1"/>
  </r>
  <r>
    <x v="5"/>
    <x v="432"/>
    <s v="Bajas Wallet Lider"/>
    <x v="38"/>
    <n v="6364"/>
    <x v="1"/>
    <x v="1"/>
    <s v="BCI"/>
    <x v="4"/>
    <s v="CARLOS MU&amp;amp;NTILDE;OZ"/>
    <s v="Pasar los objetos indicados desde biblioteca UGDSEGS0 en ELKAN hacia biblioteca LEUGSIO en AS/400 QA BCI"/>
    <m/>
    <x v="0"/>
    <s v="NO"/>
    <m/>
    <s v="Interfaz Wallet V2"/>
    <m/>
    <d v="2021-02-26T09:25:27"/>
    <d v="2021-03-01T08:53:30"/>
    <d v="2021-03-01T17:25:49"/>
    <m/>
    <m/>
    <d v="1900-01-01T23:28:00"/>
    <x v="4"/>
    <s v="71:28"/>
    <n v="-44256.726261574076"/>
    <s v="Normal"/>
    <s v="PASADO A QA"/>
    <x v="6"/>
    <x v="5"/>
    <x v="0"/>
    <x v="0"/>
  </r>
  <r>
    <x v="5"/>
    <x v="231"/>
    <s v="Reaction web"/>
    <x v="26"/>
    <n v="6362"/>
    <x v="0"/>
    <x v="0"/>
    <s v="BCI"/>
    <x v="4"/>
    <s v="RICARDO PAZ"/>
    <s v="Detalles SVN \Documentos INSTALACIÓN SITIO 0) SERVIDOR: http://reaction.qa.bciseguros.cl/ (100.100.2.102) 1) RESPALDAR EL SITIO 2) REEMPLAZAR EL SITIO INDICADO EN SVN \Release ****** EN CASO DE ERROR ****** 1) COPIAR EL SITIO RESPALDADO EN EL PUNT..."/>
    <s v="N/A Ya ejecutado en QA."/>
    <x v="0"/>
    <s v="NO"/>
    <s v="https://svn.bciseguros.cl/svn/Repositorio_Principal/BCI/IIS/WEB/ReAction/branches/V2.2"/>
    <s v="[REACTION] Proyecto mejoras Reaction Web"/>
    <m/>
    <d v="2021-02-25T16:33:20"/>
    <d v="2021-03-01T08:50:22"/>
    <m/>
    <m/>
    <m/>
    <d v="1900-01-02T16:17:00"/>
    <x v="3"/>
    <s v="88:17"/>
    <d v="1899-12-30T00:00:00"/>
    <s v="Normal"/>
    <s v="PASADO A QA"/>
    <x v="6"/>
    <x v="5"/>
    <x v="0"/>
    <x v="1"/>
  </r>
  <r>
    <x v="6"/>
    <x v="438"/>
    <s v="Endosos Masivos"/>
    <x v="13"/>
    <n v="6779"/>
    <x v="0"/>
    <x v="1"/>
    <s v="ZENIT"/>
    <x v="0"/>
    <s v="CARLOS MU&amp;amp;NTILDE;OZ"/>
    <s v="."/>
    <s v="."/>
    <x v="3"/>
    <s v="NO"/>
    <m/>
    <s v="error en el pgm SUPEM14"/>
    <m/>
    <d v="2021-04-26T11:51:55"/>
    <d v="2021-04-26T12:07:14"/>
    <m/>
    <m/>
    <m/>
    <s v="0:15"/>
    <x v="2"/>
    <s v="0:15"/>
    <d v="1899-12-30T00:00:00"/>
    <s v="Normal"/>
    <s v="PASADO A QA"/>
    <x v="11"/>
    <x v="3"/>
    <x v="1"/>
    <x v="1"/>
  </r>
  <r>
    <x v="6"/>
    <x v="438"/>
    <s v="Endosos Masivos"/>
    <x v="13"/>
    <n v="6778"/>
    <x v="0"/>
    <x v="1"/>
    <s v="BCI"/>
    <x v="0"/>
    <s v="CARLOS MU&amp;amp;NTILDE;OZ"/>
    <s v="."/>
    <s v="."/>
    <x v="0"/>
    <s v="NO"/>
    <m/>
    <s v="error en el pgm SUPEM14"/>
    <m/>
    <d v="2021-04-26T11:43:42"/>
    <d v="2021-04-26T12:05:53"/>
    <m/>
    <m/>
    <m/>
    <s v="0:22"/>
    <x v="2"/>
    <s v="0:22"/>
    <d v="1899-12-30T00:00:00"/>
    <s v="Normal"/>
    <s v="PASADO A QA"/>
    <x v="11"/>
    <x v="3"/>
    <x v="0"/>
    <x v="1"/>
  </r>
  <r>
    <x v="6"/>
    <x v="439"/>
    <s v="GestionInspecciones"/>
    <x v="0"/>
    <n v="6777"/>
    <x v="0"/>
    <x v="0"/>
    <s v="BCI"/>
    <x v="0"/>
    <s v="DANIELA ASTORGA"/>
    <s v="Respaldar version en destino Copiar carpetas bin, Gestion, Administracion de origen a destino En caso de error volver a version respaldada"/>
    <m/>
    <x v="0"/>
    <s v="NO"/>
    <s v="https://svn.bciseguros.cl/svn/Repositorio_Principal/BCI/IIS/WEB/Gestioninspecciones/branches/V3.5/"/>
    <s v="[RI#202104065622430] Proyecto Integraci&amp;oacute;n Valora: Fase 2 (Flujo de comunicaciones y call)"/>
    <m/>
    <d v="2021-04-26T11:31:31"/>
    <d v="2021-04-26T12:04:18"/>
    <m/>
    <m/>
    <m/>
    <s v="0:32"/>
    <x v="2"/>
    <s v="0:32"/>
    <d v="1899-12-30T00:00:00"/>
    <s v="Normal"/>
    <s v="PASADO A QA"/>
    <x v="0"/>
    <x v="0"/>
    <x v="0"/>
    <x v="0"/>
  </r>
  <r>
    <x v="6"/>
    <x v="440"/>
    <s v="DenuncioWebVehiculos"/>
    <x v="42"/>
    <n v="6776"/>
    <x v="0"/>
    <x v="0"/>
    <s v="BCI"/>
    <x v="0"/>
    <s v="MARIA JOSE MUNOZ"/>
    <s v="Framework debe ser .net 4.6 (actual 4.0) Agregar en web.config las siguientes keys:     &amp;lt;add key=&amp;quot;GOOGLE-ANALYTICS&amp;quot; value=&amp;quot;S&amp;quot;/&amp;gt;     &amp;lt;add key=&amp;quot;VERIFICAR_CAPTCHA&amp;quot; value=&amp;quot;S&amp;quot;/&amp;gt;"/>
    <m/>
    <x v="63"/>
    <s v="NO"/>
    <s v="https://svn.bciseguros.cl/svn/Repositorio_Principal/BCI/IIS/WEB/DenunciosWeb/branches/V1.1.11"/>
    <s v="[RI#202102085621849] Denuncio 1.0 VH - Problemas compatibilidad framework"/>
    <m/>
    <d v="2021-04-26T10:26:30"/>
    <d v="2021-04-26T11:59:07"/>
    <m/>
    <m/>
    <m/>
    <s v="1:32"/>
    <x v="2"/>
    <s v="1:32"/>
    <d v="1899-12-30T00:00:00"/>
    <s v="Normal"/>
    <s v="PASADO A QA"/>
    <x v="0"/>
    <x v="0"/>
    <x v="0"/>
    <x v="0"/>
  </r>
  <r>
    <x v="6"/>
    <x v="441"/>
    <s v="MODIFICAR EN ACSEL X LOS DIAS DE CIERRE DE LOS SINIESTROS POR FALTA DE ANTECEDENTES"/>
    <x v="15"/>
    <n v="6770"/>
    <x v="0"/>
    <x v="3"/>
    <s v="BCI"/>
    <x v="0"/>
    <s v="SUSANA TELLO"/>
    <s v="Instrucciones para Forms y reportes: 1. Respaldar los componentes ANSINANT.FMB y ANSINANT.FMX 2. Copiar los componentes ANSINANT.FMB y ANSINANT.FMX desde la ruta origen en SVN 67564 al destino 3. En casos de error restaurar los componentes punto 1"/>
    <m/>
    <x v="0"/>
    <s v="NO"/>
    <s v="https://svn.bciseguros.cl/svn/Repositorio_Principal/BCI/ACSELX/V6.0/branches/V6.0/Acselx/Acsel_6i"/>
    <s v="[RI#202104145622532] MODIFICAR EN ACSEL X LOS DIAS DE CIERRE DE LOS SINIESTROS POR FALTA DE ANTECEDENTES"/>
    <m/>
    <d v="2021-04-23T13:50:14"/>
    <d v="2021-04-26T11:33:26"/>
    <m/>
    <m/>
    <m/>
    <s v="69:43"/>
    <x v="4"/>
    <s v="69:43"/>
    <d v="1899-12-30T00:00:00"/>
    <s v="Normal"/>
    <s v="PASADO A QA"/>
    <x v="7"/>
    <x v="6"/>
    <x v="0"/>
    <x v="0"/>
  </r>
  <r>
    <x v="6"/>
    <x v="442"/>
    <s v="CAMBIO DE ORDEN DE COLUMNAS EN PLANILLA CIERRE SINIESTROS"/>
    <x v="15"/>
    <n v="6768"/>
    <x v="0"/>
    <x v="3"/>
    <s v="BCI"/>
    <x v="0"/>
    <s v="SUSANA TELLO"/>
    <s v="Instrucciones para Forms y reportes: 1. Respaldar los componentes ciesin01.fmb y ciesin01.fmx 2. Copiar los componentes ciesin01.fmb y ciesin01.fmx desde la ruta origen en SVN 67561 al destino 3. En casos de error restaurar los componentes punto 1"/>
    <s v="No aplica"/>
    <x v="0"/>
    <s v="NO"/>
    <s v="https://svn.bciseguros.cl/svn/Repositorio_Principal/BCI/ACSELX/V6.0/branches/V6.0/Acselx/Acsel_6i"/>
    <s v="[RI#202104215622604] CAMBIO DE ORDEN DE COLUMNAS EN PLANILLA CIERRE SINIESTROS"/>
    <m/>
    <d v="2021-04-23T09:24:26"/>
    <d v="2021-04-26T11:31:10"/>
    <m/>
    <m/>
    <m/>
    <s v="74:6"/>
    <x v="4"/>
    <s v="74:6"/>
    <d v="1899-12-30T00:00:00"/>
    <s v="Normal"/>
    <s v="PASADO A QA"/>
    <x v="7"/>
    <x v="6"/>
    <x v="0"/>
    <x v="1"/>
  </r>
  <r>
    <x v="6"/>
    <x v="443"/>
    <s v="ApiCobMedPago"/>
    <x v="5"/>
    <n v="6769"/>
    <x v="0"/>
    <x v="0"/>
    <s v="BCI"/>
    <x v="1"/>
    <s v="JUAN PABLO VARGAS ORTIZ"/>
    <s v="1. Realizar un respaldo de la publicación. 2. En el archivo Web.config ubicar la cadena de conexión con nombre “DBContextADMMPL” y agregar los siguientes parámetros: Min Pool Size=3; Max Pool Size=30; Incr Pool Size=2; Decr Pool Size=10; Connect..."/>
    <s v="N/A"/>
    <x v="0"/>
    <s v="NO"/>
    <s v="https://svn.bciseguros.cl/svn/Repositorio_Principal/BCI/IIS/WS/ApiCobMedPago/branches/V2.9.1"/>
    <s v="[RI#202104235622641] Error en Manejo de Sesiones Inactivas - P06"/>
    <s v="Incidente - modifica web config para mejorar el manejo de sesiones"/>
    <d v="2021-04-23T13:49:09"/>
    <d v="2021-04-26T11:23:28"/>
    <m/>
    <m/>
    <m/>
    <s v="69:34"/>
    <x v="4"/>
    <s v="69:34"/>
    <d v="1899-12-30T00:00:00"/>
    <s v="Incidente"/>
    <s v="PASADO A QA"/>
    <x v="4"/>
    <x v="4"/>
    <x v="0"/>
    <x v="1"/>
  </r>
  <r>
    <x v="6"/>
    <x v="444"/>
    <s v="mesaderepuestosback"/>
    <x v="22"/>
    <n v="6775"/>
    <x v="0"/>
    <x v="0"/>
    <s v="BCI"/>
    <x v="5"/>
    <s v="SEBASTIAN GONZALEZ"/>
    <s v="SOLO BD"/>
    <s v="1- Ejecutar en Q11, todos los scripts, en orden correlativo, ubicados en la carpeta Scripts del branche indicado en SVN, EXCEPTO el script llamado &amp;quot;99_MDR-ConvenioMarco-Etapa1_Rollback.sql&amp;quot; Indicar los pasos a seguir en caso de fallo en la ins..."/>
    <x v="0"/>
    <s v="NO"/>
    <s v="https://svn.bciseguros.cl/svn/Repositorio_Principal/BCI/IIS/WEB/mesaderepuestosback/branches/V3.0.0"/>
    <s v="[RI#202104205622588] MDR - Acuerdo MARCO - MVP"/>
    <s v="Urgente - salida a producción de MDR con modificaciones para Acuerdo Marco"/>
    <d v="2021-04-26T09:32:57"/>
    <d v="2021-04-26T11:00:24"/>
    <m/>
    <m/>
    <m/>
    <s v="1:27"/>
    <x v="2"/>
    <s v="1:27"/>
    <d v="1899-12-30T00:00:00"/>
    <s v="Urgencia"/>
    <s v="PASADO A QA"/>
    <x v="0"/>
    <x v="0"/>
    <x v="0"/>
    <x v="1"/>
  </r>
  <r>
    <x v="6"/>
    <x v="71"/>
    <s v="ConsolaWSProcesoPago"/>
    <x v="5"/>
    <n v="6772"/>
    <x v="0"/>
    <x v="4"/>
    <s v="BCI"/>
    <x v="1"/>
    <s v="JUAN PABLO VARGAS ORTIZ"/>
    <s v="1. Realizar un respaldo de la publicación. 2. Eliminar el contenido en el directorio de la aplicación actual excepto el directorio /Logs 3. Copiar y pegar todos los archivos del directorio Release/QA del SVN al destino. Excepto el directorio /Logs Ins..."/>
    <s v="N/A"/>
    <x v="0"/>
    <s v="NO"/>
    <s v="https://svn.bciseguros.cl/svn/Repositorio_Principal/BCI/CONSOLAS/ConsolaWsProcesoPago/branches/V1.5"/>
    <s v="Problema ejecucion servicio pago 1ra cuota"/>
    <s v="Incidente - se correigen error que no permitia aplicar los pagos de primera cuota de pólizas del cotizador"/>
    <d v="2021-04-23T14:20:34"/>
    <d v="2021-04-26T10:28:31"/>
    <m/>
    <m/>
    <m/>
    <s v="68:7"/>
    <x v="4"/>
    <s v="68:7"/>
    <d v="1899-12-30T00:00:00"/>
    <s v="Incidente"/>
    <s v="PASADO A QA"/>
    <x v="4"/>
    <x v="4"/>
    <x v="0"/>
    <x v="1"/>
  </r>
  <r>
    <x v="6"/>
    <x v="445"/>
    <s v="SuscribirPAT"/>
    <x v="23"/>
    <n v="6764"/>
    <x v="0"/>
    <x v="0"/>
    <s v="BCI"/>
    <x v="0"/>
    <s v="FELIPE ARANCIBIA"/>
    <s v="INSTRUCCIONES: 1. Respaldar todo el destino 2. Copiar todo de origen a destino excepto: webconfig, Log. 3. Reciclar pool Rollback: 1. Restaurar respaldo en destino"/>
    <m/>
    <x v="0"/>
    <s v="NO"/>
    <s v="https://svn.bciseguros.cl/svn/Repositorio_Principal/BCI/IIS/WEB/SuscribirPAT/branches/V2.0"/>
    <s v="[RI#202010155620656] Venta Whatsapp infobip (Chatbot)"/>
    <m/>
    <d v="2021-04-22T17:47:15"/>
    <d v="2021-04-26T09:37:08"/>
    <m/>
    <m/>
    <m/>
    <s v="87:49"/>
    <x v="3"/>
    <s v="87:49"/>
    <d v="1899-12-30T00:00:00"/>
    <s v="Normal"/>
    <s v="PASADO A QA"/>
    <x v="2"/>
    <x v="2"/>
    <x v="0"/>
    <x v="0"/>
  </r>
  <r>
    <x v="6"/>
    <x v="446"/>
    <s v="Proceso de Facturacion automatica"/>
    <x v="7"/>
    <n v="6766"/>
    <x v="0"/>
    <x v="1"/>
    <s v="BCI"/>
    <x v="0"/>
    <s v="CAROLINA PARRA"/>
    <s v="PASAR EN CONSECUENCIA."/>
    <m/>
    <x v="0"/>
    <s v="NO"/>
    <m/>
    <s v="Notas de cr&amp;eacute;dito asociadas a facturas sobre 7 d&amp;iacute;gitos"/>
    <m/>
    <d v="2021-04-23T10:04:12"/>
    <d v="2021-04-26T09:00:49"/>
    <m/>
    <m/>
    <m/>
    <s v="70:56"/>
    <x v="4"/>
    <s v="70:56"/>
    <d v="1899-12-30T00:00:00"/>
    <s v="Normal"/>
    <s v="PASADO A QA"/>
    <x v="11"/>
    <x v="3"/>
    <x v="0"/>
    <x v="0"/>
  </r>
  <r>
    <x v="6"/>
    <x v="443"/>
    <s v="PortalPago"/>
    <x v="5"/>
    <n v="6771"/>
    <x v="0"/>
    <x v="0"/>
    <s v="BCI"/>
    <x v="1"/>
    <s v="JUAN PABLO VARGAS ORTIZ"/>
    <s v="1. Realizar un respaldo de la publicación. 2. En el archivo Web.config ubicar la cadena de conexión con nombre “DBADMMPL” y agregar los siguientes parámetros: Min Pool Size=3; Max Pool Size=30; Incr Pool Size=2; Decr Pool Size=10; Connection Lif..."/>
    <s v="N/A"/>
    <x v="0"/>
    <s v="NO"/>
    <s v="https://svn.bciseguros.cl/svn/Repositorio_Principal/BCI/IIS/WEB/PortalPago/branches/V1.15"/>
    <s v="[RI#202104235622641] Error en Manejo de Sesiones Inactivas - P06"/>
    <s v="Incidente - modifica web config para mejorar el manejo de sesiones"/>
    <d v="2021-04-23T14:02:15"/>
    <d v="2021-04-26T08:54:40"/>
    <m/>
    <m/>
    <m/>
    <s v="66:52"/>
    <x v="4"/>
    <s v="66:52"/>
    <d v="1899-12-30T00:00:00"/>
    <s v="Incidente"/>
    <s v="PASADO A QA"/>
    <x v="4"/>
    <x v="4"/>
    <x v="0"/>
    <x v="1"/>
  </r>
  <r>
    <x v="6"/>
    <x v="447"/>
    <s v="Proceso de generaci&amp;oacute;n de PDF v&amp;iacute;a plataforma IRIS"/>
    <x v="8"/>
    <n v="6733"/>
    <x v="0"/>
    <x v="6"/>
    <s v="BCI"/>
    <x v="0"/>
    <s v="JAIME AGURTO"/>
    <s v="1.- El paso debe ser sincronizado para detener el proceso en QA, comunicarse con Luis Dellán. 2.- Respaldar FormateadorImpPDFIris.jar. 3.- Copiar de origen a destino FormateadorImpPDFIris.jar. Pasos para rollback: 1.- El paso debe ser sincronizado para..."/>
    <m/>
    <x v="0"/>
    <s v="NO"/>
    <s v="https://svn.bciseguros.cl/svn/Repositorio_Principal/BCI/JAVA/CONSOLAS/FormateadorImpPDF/branches/Generales/V2.1/Release/FormateadorImpPDFIris.jar"/>
    <s v="Agregar p&amp;oacute;lizas madres documento normativo de procedimiento de liquidaci&amp;oacute;n de siniestros e informaci&amp;oacute;n sobre presentaci&amp;oacute;n de consultas y reclamos."/>
    <m/>
    <d v="2021-04-20T12:13:30"/>
    <d v="2021-04-23T13:19:22"/>
    <m/>
    <m/>
    <m/>
    <s v="73:5"/>
    <x v="1"/>
    <s v="73:5"/>
    <d v="1899-12-30T00:00:00"/>
    <s v="Normal"/>
    <s v="PASADO A QA"/>
    <x v="6"/>
    <x v="5"/>
    <x v="0"/>
    <x v="0"/>
  </r>
  <r>
    <x v="6"/>
    <x v="448"/>
    <s v="Web Corporativa 3.0 - Portal Cliente"/>
    <x v="11"/>
    <n v="6761"/>
    <x v="0"/>
    <x v="0"/>
    <s v="BCI"/>
    <x v="0"/>
    <s v="SUSANA TELLO"/>
    <s v="NOTA IMPORTANTE: Se encuentra en QA no pasarlo. 1-Respaldar sitio actual. 2-Tomar de origen ruta del SVN a destino sin pisar web.config ni properties En caso de falla: Tomar respaldo del paso 1"/>
    <s v="Ejecutar nuevos objetos incluidos 1-Ejecutar en BD : P01 Ambiente QA bajo el orden 1.- SER_EVAC_POLIZANO 2.- SER_PKG_EVACOL_02 (1) 3.- SER_PKG_EVACOL_04 4.- WEB_PKG_REPORTE Esquema ADMWEBC y ADMSER cada objeto tiene su referencia Objeto: ruta del svn s..."/>
    <x v="13"/>
    <s v="NO"/>
    <s v="https://svn.bciseguros.cl/svn/Repositorio_Principal/BCI/IIS/WEB/Clientes/branches/V5.0/Release"/>
    <s v="[RI#202103225622258] REPORTE DE ESTADISTICAS WEB COLECTIVO"/>
    <m/>
    <d v="2021-04-22T14:33:21"/>
    <d v="2021-04-23T13:09:26"/>
    <m/>
    <m/>
    <m/>
    <s v="22:36"/>
    <x v="3"/>
    <s v="22:36"/>
    <d v="1899-12-30T00:00:00"/>
    <s v="Normal"/>
    <s v="PASADO A QA"/>
    <x v="7"/>
    <x v="6"/>
    <x v="0"/>
    <x v="1"/>
  </r>
  <r>
    <x v="6"/>
    <x v="376"/>
    <s v="Homologaci&amp;oacute;n nuevo ID PAT Transbank"/>
    <x v="4"/>
    <n v="6767"/>
    <x v="1"/>
    <x v="1"/>
    <s v="ZENIT"/>
    <x v="5"/>
    <s v="JUAN PABLO VARGAS ORTIZ"/>
    <s v="N/A"/>
    <s v="N/A"/>
    <x v="0"/>
    <s v="NO"/>
    <m/>
    <s v="Homologaci&amp;oacute;n nuevo ID PAT Transbank"/>
    <s v="Urgente - corrige error que se presentó en los procesos de firma en ZENIT, el cual dejó algunas RG mal generadas"/>
    <d v="2021-04-22T18:55:59"/>
    <d v="2021-04-23T08:40:36"/>
    <d v="2021-04-23T09:17:49"/>
    <m/>
    <m/>
    <s v="13:44"/>
    <x v="3"/>
    <s v="13:44"/>
    <n v="-44309.387372685182"/>
    <s v="Urgencia"/>
    <s v="PASADO A QA"/>
    <x v="11"/>
    <x v="3"/>
    <x v="1"/>
    <x v="1"/>
  </r>
  <r>
    <x v="6"/>
    <x v="108"/>
    <s v="accesocotizadores"/>
    <x v="2"/>
    <n v="6763"/>
    <x v="0"/>
    <x v="0"/>
    <s v="BCI"/>
    <x v="0"/>
    <s v="SILVANA LANDAETA"/>
    <s v="- Respaldar sitio en destino - Copiar de origen a destino, excepción de web.config, nlog.config, Configuracion y Log ** En caso de error o rollback, restaurar sitio con respaldo."/>
    <m/>
    <x v="21"/>
    <s v="SI"/>
    <s v="https://svn.bciseguros.cl/svn/integracion_continua/BCI/WEB/Accesocotizadores/branches/Linea Desarrollo"/>
    <s v="[RI#202011235621081] [Proyecto comercializaci&amp;oacute;n]: WEB Transporte"/>
    <m/>
    <d v="2021-04-22T15:44:09"/>
    <d v="2021-04-22T15:45:52"/>
    <m/>
    <m/>
    <m/>
    <s v="0:1"/>
    <x v="3"/>
    <s v="0:1"/>
    <d v="1899-12-30T00:00:00"/>
    <s v="Normal"/>
    <s v="PASADO A QA"/>
    <x v="2"/>
    <x v="2"/>
    <x v="0"/>
    <x v="0"/>
  </r>
  <r>
    <x v="6"/>
    <x v="449"/>
    <s v="cotizadormultiramos"/>
    <x v="2"/>
    <n v="6762"/>
    <x v="0"/>
    <x v="0"/>
    <s v="BCI"/>
    <x v="0"/>
    <s v="SILVANA LANDAETA"/>
    <s v="- Respaldar sitio en destino - Copiar de origen a destino, excepción de web.config, nlog.config, Configuracion y Log ** En caso de error o rollback, restaurar sitio con respaldo."/>
    <m/>
    <x v="21"/>
    <s v="SI"/>
    <s v="https://svn.bciseguros.cl/svn/integracion_continua/BCI/WEB/cotizadormultiramos/trunk/Fuentes/WebCotMultiRamo"/>
    <s v="[RI#202103255622323] [Proyecto comercializaci&amp;oacute;n]: Bandeja de trabajo"/>
    <m/>
    <d v="2021-04-22T15:41:32"/>
    <d v="2021-04-22T15:45:40"/>
    <m/>
    <m/>
    <m/>
    <s v="0:4"/>
    <x v="3"/>
    <s v="0:4"/>
    <d v="1899-12-30T00:00:00"/>
    <s v="Normal"/>
    <s v="PASADO A QA"/>
    <x v="2"/>
    <x v="2"/>
    <x v="0"/>
    <x v="0"/>
  </r>
  <r>
    <x v="6"/>
    <x v="448"/>
    <s v="Web Corporativa 3.0 - Portal Cliente"/>
    <x v="11"/>
    <n v="6759"/>
    <x v="2"/>
    <x v="0"/>
    <s v="BCI"/>
    <x v="0"/>
    <s v="SUSANA TELLO"/>
    <s v="NOTA IMPORTANTE: Se encuentra en QA no pasarlo. 1-Respaldar sitio actual. 2-Tomar de origen ruta del SVN a destino sin pisar web.config ni properties En caso de falla: Tomar respaldo del paso 1"/>
    <s v="Ejecutar nuevos objetos incluidos 1-Ejecutar en BD : P01 Ambiente Desarrollo Esquema ADMWEBC y ADMSER cada objeto tiene su nombre Objeto: ruta del svn sin release V5.0/Scripts/5.0"/>
    <x v="11"/>
    <s v="NO"/>
    <s v="https://svn.bciseguros.cl/svn/Repositorio_Principal/BCI/IIS/WEB/Clientes/branches/V5.0/Release"/>
    <s v="[RI#202103225622258] REPORTE DE ESTADISTICAS WEB COLECTIVO"/>
    <m/>
    <d v="2021-04-22T12:09:31"/>
    <d v="2021-04-22T13:03:42"/>
    <m/>
    <m/>
    <m/>
    <s v="0:54"/>
    <x v="3"/>
    <s v="0:54"/>
    <d v="1899-12-30T00:00:00"/>
    <s v="Normal"/>
    <s v="RECHAZADO"/>
    <x v="7"/>
    <x v="6"/>
    <x v="0"/>
    <x v="1"/>
  </r>
  <r>
    <x v="6"/>
    <x v="450"/>
    <s v="SUSCRIPCI&amp;Oacute;N AS400"/>
    <x v="31"/>
    <n v="6758"/>
    <x v="1"/>
    <x v="1"/>
    <s v="ZENIT"/>
    <x v="0"/>
    <s v="CARLA IQUIRA"/>
    <s v="Llevar de origen a destino"/>
    <s v="no tiene"/>
    <x v="0"/>
    <s v="NO"/>
    <m/>
    <s v="[RI#202103175622208] SP consulta p&amp;oacute;liza vigente AS400 Zenit"/>
    <m/>
    <d v="2021-04-22T10:41:13"/>
    <d v="2021-04-22T12:59:08"/>
    <d v="2021-04-22T15:45:34"/>
    <m/>
    <m/>
    <s v="2:17"/>
    <x v="3"/>
    <s v="2:17"/>
    <n v="-44308.656643518516"/>
    <s v="Normal"/>
    <s v="PASADO A QA"/>
    <x v="4"/>
    <x v="4"/>
    <x v="1"/>
    <x v="1"/>
  </r>
  <r>
    <x v="6"/>
    <x v="371"/>
    <s v="Nuevas interfaces para VERITAS"/>
    <x v="4"/>
    <n v="6757"/>
    <x v="1"/>
    <x v="1"/>
    <s v="BCI"/>
    <x v="0"/>
    <s v="JUAN PABLO VARGAS ORTIZ"/>
    <s v="N/A"/>
    <s v="N/A"/>
    <x v="0"/>
    <s v="NO"/>
    <m/>
    <s v="Nuevas interfaces para VERITAS"/>
    <m/>
    <d v="2021-04-22T09:47:34"/>
    <d v="2021-04-22T12:57:51"/>
    <d v="2021-04-22T13:00:32"/>
    <m/>
    <m/>
    <s v="3:10"/>
    <x v="3"/>
    <s v="3:10"/>
    <n v="-44308.542037037034"/>
    <s v="Normal"/>
    <s v="PASADO A QA"/>
    <x v="11"/>
    <x v="3"/>
    <x v="0"/>
    <x v="1"/>
  </r>
  <r>
    <x v="6"/>
    <x v="451"/>
    <s v="SP-WEB PROVEEDORES"/>
    <x v="12"/>
    <n v="6746"/>
    <x v="2"/>
    <x v="1"/>
    <s v="BCI"/>
    <x v="4"/>
    <s v="PAOLA VARGAS GONZALEZ"/>
    <s v="1) backup : No Aplica 2) Ejecución: Excluir en el paso solo el objeto: SNPDA10DEW, el resto pasar desde el origen al destino 3) Roll Back. No Aplica"/>
    <s v="NO APLICA"/>
    <x v="1"/>
    <s v="NO"/>
    <m/>
    <s v="[RI#202103245622310] Generaci&amp;oacute;n de SP para proyecto Web Proveedores"/>
    <m/>
    <d v="2021-04-21T10:38:26"/>
    <d v="2021-04-22T12:54:30"/>
    <m/>
    <m/>
    <m/>
    <s v="26:16"/>
    <x v="0"/>
    <s v="26:16"/>
    <d v="1899-12-30T00:00:00"/>
    <s v="Normal"/>
    <s v="RECHAZADO"/>
    <x v="0"/>
    <x v="0"/>
    <x v="0"/>
    <x v="1"/>
  </r>
  <r>
    <x v="6"/>
    <x v="452"/>
    <s v="Libro de Producci&amp;oacute;n"/>
    <x v="14"/>
    <n v="6730"/>
    <x v="2"/>
    <x v="3"/>
    <s v="BCI"/>
    <x v="0"/>
    <s v="ROXANA SANDOVAL MENDEZ"/>
    <s v="."/>
    <s v="Versión: 67441 1) Respaldar los siguientes objetos:  1.1) ACSEL.  Pr_Procesos_presto  1.2) ADMENS. ENS_PKG_VALIDACIONES_CONCOM  1.3) ACSEL. 01_Pr_Procesos_Diarios_RI#202103175622211.sql  1.4) ACSEL.  02_libro_diario_auto_RI#202103175622211.sql 2) ejec..."/>
    <x v="4"/>
    <s v="NO"/>
    <s v="https://svn.bciseguros.cl/svn/Repositorio_Principal/BCI/ACSELX/V6.0/branches/V6.0/Acselx/Acsel_6i/BasedeDatos"/>
    <s v="[RI#202103175622211] LIBRO DE PRODUCCION AUTOMATICO"/>
    <m/>
    <d v="2021-04-20T10:37:26"/>
    <d v="2021-04-22T12:53:18"/>
    <m/>
    <m/>
    <m/>
    <s v="50:15"/>
    <x v="1"/>
    <s v="50:15"/>
    <d v="1899-12-30T00:00:00"/>
    <s v="Normal"/>
    <s v="RECHAZADO"/>
    <x v="7"/>
    <x v="6"/>
    <x v="0"/>
    <x v="1"/>
  </r>
  <r>
    <x v="6"/>
    <x v="453"/>
    <s v="apitarificacioncotizadores.bciseguros.cl"/>
    <x v="20"/>
    <n v="6760"/>
    <x v="1"/>
    <x v="0"/>
    <s v="BCI"/>
    <x v="0"/>
    <s v="ELIEZER GAMEZ ORTEGA"/>
    <s v="Pasado por IC."/>
    <s v="n/a"/>
    <x v="21"/>
    <s v="SI"/>
    <s v="https://svn.bciseguros.cl/svn/integracion_continua/BCI/API/ApiTarificacionCotizadores/trunk/Fuentes"/>
    <s v="Earnix Online - Integraci&amp;oacute;n ramo Mini flota veh&amp;iacute;culo liviano particular"/>
    <m/>
    <d v="2021-04-22T12:29:37"/>
    <d v="2021-04-22T12:49:53"/>
    <d v="2021-04-22T13:18:26"/>
    <m/>
    <m/>
    <s v="0:20"/>
    <x v="3"/>
    <s v="0:20"/>
    <n v="-44308.554467592592"/>
    <s v="Normal"/>
    <s v="PASADO A QA"/>
    <x v="2"/>
    <x v="2"/>
    <x v="0"/>
    <x v="1"/>
  </r>
  <r>
    <x v="6"/>
    <x v="454"/>
    <s v="apitarifalog.bciseguros.cl"/>
    <x v="20"/>
    <n v="6749"/>
    <x v="1"/>
    <x v="0"/>
    <s v="BCI"/>
    <x v="4"/>
    <s v="ELIEZER GAMEZ ORTEGA"/>
    <s v="Aplicación paso por IC."/>
    <s v="Paso 1: Se solicita realizar una copia completa (Objetos y datos) de esquema ADMTLOG de BD d11 a BDq11. Paso 2: Generar sinónimos y permisos de ejecución de todos los objetos desde ADMTLOG a UsRTL0G.21"/>
    <x v="21"/>
    <s v="SI"/>
    <s v="https://svn.bciseguros.cl/svn/integracion_continua/BCI/API/ApiTarifaLog/branches/Linea_Desarrollo/Fuentes/"/>
    <s v="[PP]Earnix Online - Integraci&amp;oacute;n ramo Mini flota veh&amp;iacute;culo liviano particular - apitarifalog"/>
    <m/>
    <d v="2021-04-21T13:37:57"/>
    <d v="2021-04-22T12:48:00"/>
    <d v="2021-04-22T13:11:04"/>
    <m/>
    <m/>
    <s v="23:10"/>
    <x v="0"/>
    <s v="23:10"/>
    <n v="-44308.549351851849"/>
    <s v="Normal"/>
    <s v="PASADO A QA"/>
    <x v="2"/>
    <x v="2"/>
    <x v="0"/>
    <x v="1"/>
  </r>
  <r>
    <x v="6"/>
    <x v="370"/>
    <s v="cotizadorsegurovida.bciseguros.cl"/>
    <x v="6"/>
    <n v="6729"/>
    <x v="0"/>
    <x v="0"/>
    <s v="BCI"/>
    <x v="0"/>
    <s v="FELIPE ARANCIBIA"/>
    <s v="1.- Respaldar carpeta de destino 2.- Copiar desde svn carpeta Release a destino, no copiar archivo web.config 3.- Reciclar pool. (NO EJECUTAR) 4.- En archivo web.config en sección connectionstrings agregar conexión con credenciales de base Acsel QA (Q0..."/>
    <s v="Ejecutar en base Q11 esquema ADMACPE, ejecutar script de carpeta SVN/Scripts/Script.sql, Script.sql En caso de error, ejecutar Rollback.sql"/>
    <x v="0"/>
    <s v="NO"/>
    <s v="https://svn.bciseguros.cl/svn/Repositorio_Principal/BCI/IIS/WEB/cotizadorSeguroVida/branches/V2.11/"/>
    <s v="[SEGURO GUARDIA DE SEGURIDAD] Creaci&amp;oacute;n de Venta Online Cotizador."/>
    <m/>
    <d v="2021-04-20T10:31:43"/>
    <d v="2021-04-22T12:46:25"/>
    <m/>
    <m/>
    <m/>
    <s v="50:14"/>
    <x v="1"/>
    <s v="50:14"/>
    <d v="1899-12-30T00:00:00"/>
    <s v="Normal"/>
    <s v="PASADO A QA"/>
    <x v="2"/>
    <x v="2"/>
    <x v="0"/>
    <x v="1"/>
  </r>
  <r>
    <x v="6"/>
    <x v="455"/>
    <s v="https://www.link.cl/"/>
    <x v="45"/>
    <n v="6711"/>
    <x v="0"/>
    <x v="2"/>
    <s v="BCI"/>
    <x v="4"/>
    <s v="DIANA PACHECO"/>
    <m/>
    <s v="Se requiere replicar el ambiente de desarrollo D11 BD LINKVHCDB al ambiente homólogo en QA"/>
    <x v="0"/>
    <s v="NO"/>
    <s v="https://svn.bciseguros.cl/svn/Repositorio_Principal/BCI/WORDPRESS/Link/branches/V1.9"/>
    <s v="[RI#202104145622534] Mejoras Ecosistema Link"/>
    <m/>
    <d v="2021-04-16T09:26:04"/>
    <d v="2021-04-22T12:35:16"/>
    <m/>
    <m/>
    <m/>
    <s v="147:9"/>
    <x v="4"/>
    <s v="147:9"/>
    <d v="1899-12-30T00:00:00"/>
    <s v="Normal"/>
    <s v="PASADO A QA"/>
    <x v="8"/>
    <x v="8"/>
    <x v="0"/>
    <x v="1"/>
  </r>
  <r>
    <x v="6"/>
    <x v="448"/>
    <s v="Web Corporativa 3.0 - Portal Cliente"/>
    <x v="11"/>
    <n v="6740"/>
    <x v="1"/>
    <x v="0"/>
    <s v="BCI"/>
    <x v="0"/>
    <s v="SUSANA TELLO"/>
    <s v="1-Respaldar sitio actual. 2-Tomar de origen ruta del SVN a destino sin pisar web.config ni properties En caso de falla: Tomar respaldo del paso 1"/>
    <s v="1-Ejecutar en BD : P01 Ambiente Desarrollo Esquema ADMWEBC Objeto: ruta del svn sin release V5.0/Scripts/5.0 En caso de falla ejecutar rollback ruta svn sin release  V5.0/Scripts/5.0/ROLLBACK"/>
    <x v="0"/>
    <s v="NO"/>
    <s v="https://svn.bciseguros.cl/svn/Repositorio_Principal/BCI/IIS/WEB/Clientes/branches/V5.0/Release"/>
    <s v="[RI#202103225622258] REPORTE DE ESTADISTICAS WEB COLECTIVO"/>
    <m/>
    <d v="2021-04-20T19:14:24"/>
    <d v="2021-04-22T11:59:53"/>
    <d v="2021-04-22T13:04:45"/>
    <m/>
    <m/>
    <s v="40:45"/>
    <x v="1"/>
    <s v="40:45"/>
    <n v="-44308.544965277775"/>
    <s v="Normal"/>
    <s v="PASADO A QA"/>
    <x v="7"/>
    <x v="6"/>
    <x v="0"/>
    <x v="1"/>
  </r>
  <r>
    <x v="6"/>
    <x v="10"/>
    <s v="Avisos WEB; Generaci&amp;amp;amp;amp;amp;oacute;n de Avisos .TXT"/>
    <x v="8"/>
    <n v="6756"/>
    <x v="0"/>
    <x v="1"/>
    <s v="BCI"/>
    <x v="0"/>
    <s v="MAURO SALAZAR C"/>
    <s v="1.- Copiar objetos de origen a destino."/>
    <m/>
    <x v="0"/>
    <s v="NO"/>
    <m/>
    <s v="Generar procedimiento para la extracci&amp;amp;oacute;n de informaci&amp;amp;oacute;n de avisos de vencimiento bajo demanda"/>
    <m/>
    <d v="2021-04-21T17:52:24"/>
    <d v="2021-04-22T08:43:18"/>
    <m/>
    <m/>
    <m/>
    <s v="14:50"/>
    <x v="0"/>
    <s v="14:50"/>
    <d v="1899-12-30T00:00:00"/>
    <s v="Normal"/>
    <s v="PASADO A QA"/>
    <x v="6"/>
    <x v="5"/>
    <x v="0"/>
    <x v="0"/>
  </r>
  <r>
    <x v="6"/>
    <x v="378"/>
    <s v="WsConsultaVehiculo.bciseguros.cl"/>
    <x v="20"/>
    <n v="6755"/>
    <x v="1"/>
    <x v="2"/>
    <s v="BCI"/>
    <x v="2"/>
    <s v="ELIEZER GAMEZ ORTEGA"/>
    <s v="No aplica."/>
    <s v="Ejecutar script existente en svn/script llamado Index.sql en BD Q11 bajo esquema ADMCVH. En caso de rollback ejecutar script existente en svn/script llamado Rollback indice.sql en BD Q11 bajo esquema ADMCVH."/>
    <x v="0"/>
    <s v="NO"/>
    <s v="https://svn.bciseguros.cl/svn/Repositorio_Principal/BCI/IIS/WS/WsConsultaVehiculo/branches/V1.1/Fuentes"/>
    <s v="Homologaci&amp;oacute;n Registro Nacional de Veh&amp;iacute;culos Motorizados 2021"/>
    <m/>
    <d v="2021-04-21T17:40:46"/>
    <d v="2021-04-21T17:44:33"/>
    <d v="2021-04-21T17:49:00"/>
    <m/>
    <m/>
    <s v="0:3"/>
    <x v="0"/>
    <s v="0:3"/>
    <n v="-44307.742361111108"/>
    <s v="Normal"/>
    <s v="PASADO A QA"/>
    <x v="2"/>
    <x v="2"/>
    <x v="0"/>
    <x v="1"/>
  </r>
  <r>
    <x v="6"/>
    <x v="456"/>
    <s v="PortalPago"/>
    <x v="5"/>
    <n v="6750"/>
    <x v="1"/>
    <x v="2"/>
    <s v="BCI"/>
    <x v="1"/>
    <s v="JUAN PABLO VARGAS ORTIZ"/>
    <s v="N/A"/>
    <s v="NRO INCIDENTE 778 Ejecutar el script que está en la ruta siguiente dentro del SVN en la BD QA Q02 en el esquema ADMPORPAG:   /Scripts/P02.ADMPORPAG.PKG_PAGO_EN_LINEA_Body_BLOQUEAR-RUTS.sql"/>
    <x v="0"/>
    <s v="NO"/>
    <s v="https://svn.bciseguros.cl/svn/Repositorio_Principal/BCI/IIS/WEB/PortalPago/branches/V1.16"/>
    <s v="[RI#202104215622609] Bot&amp;oacute;n Estado Bci - Diferencia entre el Monto Enviado con el Recibido"/>
    <s v="Incidente - se agregan rut a lista negra para impedir su entrada al portal de pagos"/>
    <d v="2021-04-21T14:23:03"/>
    <d v="2021-04-21T17:32:30"/>
    <d v="2021-04-22T08:45:45"/>
    <m/>
    <m/>
    <s v="3:9"/>
    <x v="0"/>
    <s v="3:9"/>
    <n v="-44308.365104166667"/>
    <s v="Incidente"/>
    <s v="PASADO A QA"/>
    <x v="4"/>
    <x v="4"/>
    <x v="0"/>
    <x v="1"/>
  </r>
  <r>
    <x v="6"/>
    <x v="451"/>
    <s v="SP-WEB PROVEEDORES"/>
    <x v="12"/>
    <n v="6754"/>
    <x v="2"/>
    <x v="1"/>
    <s v="BCI"/>
    <x v="4"/>
    <s v="PAOLA VARGAS GONZALEZ"/>
    <s v="1) backup : No Aplica 2) Ejecución: Excluir en el paso solo el objeto: SNPDA10DEW, el resto pasar desde el origen al destino 3) Roll Back. No Aplica"/>
    <s v="NO APLICA"/>
    <x v="1"/>
    <s v="NO"/>
    <m/>
    <s v="[RI#202103245622310] Generaci&amp;oacute;n de SP para proyecto Web Proveedores"/>
    <m/>
    <d v="2021-04-21T17:04:15"/>
    <d v="2021-04-21T17:09:47"/>
    <m/>
    <m/>
    <m/>
    <s v="0:5"/>
    <x v="0"/>
    <s v="0:5"/>
    <d v="1899-12-30T00:00:00"/>
    <s v="Normal"/>
    <s v="RECHAZADO"/>
    <x v="0"/>
    <x v="0"/>
    <x v="0"/>
    <x v="1"/>
  </r>
  <r>
    <x v="6"/>
    <x v="457"/>
    <s v="BandejaLineasComerciales"/>
    <x v="2"/>
    <n v="6753"/>
    <x v="1"/>
    <x v="0"/>
    <s v="BCI"/>
    <x v="1"/>
    <s v="SILVANA LANDAETA"/>
    <s v="Incidente N° 783  - Respaldar sitio en destino - Copiar de origen a destino, excepción de web.config, nlog.config, Configuracion y Log ** En caso de error o rollback, restaurar sitio con respaldo."/>
    <m/>
    <x v="21"/>
    <s v="SI"/>
    <s v="https://svn.bciseguros.cl/svn/integracion_continua/BCI/WEB/BandejaLineasComerciales/branches/Linea_Desarrollo"/>
    <s v="Problema al continuar cotizacion con estado &amp;quot;En Curso&amp;quot;"/>
    <s v="Favor hacer este paso que impacta comercialización"/>
    <d v="2021-04-21T16:41:24"/>
    <d v="2021-04-21T16:46:11"/>
    <d v="2021-04-21T16:58:33"/>
    <m/>
    <m/>
    <s v="0:4"/>
    <x v="0"/>
    <s v="0:4"/>
    <n v="-44307.707326388889"/>
    <s v="Incidente"/>
    <s v="PASADO A QA"/>
    <x v="2"/>
    <x v="2"/>
    <x v="0"/>
    <x v="0"/>
  </r>
  <r>
    <x v="6"/>
    <x v="376"/>
    <s v="Homologaci&amp;oacute;n nuevo ID PAT Transbank"/>
    <x v="4"/>
    <n v="6752"/>
    <x v="1"/>
    <x v="1"/>
    <s v="ZENIT"/>
    <x v="0"/>
    <s v="JUAN PABLO VARGAS ORTIZ"/>
    <s v="N/A"/>
    <s v="N/A"/>
    <x v="0"/>
    <s v="NO"/>
    <m/>
    <s v="Homologaci&amp;oacute;n nuevo ID PAT Transbank"/>
    <m/>
    <d v="2021-04-21T16:16:56"/>
    <d v="2021-04-21T16:44:57"/>
    <d v="2021-04-22T13:03:55"/>
    <m/>
    <m/>
    <s v="0:28"/>
    <x v="0"/>
    <s v="0:28"/>
    <n v="-44308.544386574074"/>
    <s v="Normal"/>
    <s v="PASADO A QA"/>
    <x v="11"/>
    <x v="3"/>
    <x v="1"/>
    <x v="1"/>
  </r>
  <r>
    <x v="6"/>
    <x v="458"/>
    <s v="MisSegurosBanca"/>
    <x v="1"/>
    <n v="6751"/>
    <x v="1"/>
    <x v="0"/>
    <s v="BCI"/>
    <x v="1"/>
    <s v="DIANA PACHECO"/>
    <s v="Nota: Incidente 769 repaso 6737 1) Respaldar sitio actual 2) Copiar de origen a destino, omitiendo web.config y properties.config. FAVOR AGREGAR MODIFICACION EN WEB.CONFIG: &amp;lt;add name=&amp;quot;DBContextWeb&amp;quot; connectionString=&amp;quot;Data Source=(DESCR..."/>
    <s v="No aplica."/>
    <x v="0"/>
    <s v="NO"/>
    <s v="https://svn.bciseguros.cl/svn/Repositorio_Principal/BCI/IIS/WEB/MisSegurosBanca/branches/V3.1/Release"/>
    <s v="[RI#202104205622595] Mis seguros - incidente"/>
    <s v="favor pasar con urgencia"/>
    <d v="2021-04-21T16:04:00"/>
    <d v="2021-04-21T16:42:19"/>
    <d v="2021-04-21T21:27:56"/>
    <m/>
    <m/>
    <s v="0:38"/>
    <x v="0"/>
    <s v="0:38"/>
    <n v="-44307.89439814815"/>
    <s v="Incidente"/>
    <s v="PASADO A QA"/>
    <x v="1"/>
    <x v="1"/>
    <x v="0"/>
    <x v="1"/>
  </r>
  <r>
    <x v="6"/>
    <x v="376"/>
    <s v="Cambio Id TBK para ZENIT"/>
    <x v="4"/>
    <n v="6748"/>
    <x v="0"/>
    <x v="1"/>
    <s v="ZENIT"/>
    <x v="0"/>
    <s v="JOSE ALEXIS FUENTES"/>
    <s v="Favor copiar componentes a QA ZENIT avisar  a Cristian Alarcón 99552004 gracias"/>
    <m/>
    <x v="0"/>
    <s v="NO"/>
    <m/>
    <s v="Homologaci&amp;oacute;n nuevo ID PAT Transbank"/>
    <m/>
    <d v="2021-04-21T13:25:57"/>
    <d v="2021-04-21T15:45:49"/>
    <m/>
    <m/>
    <m/>
    <s v="2:19"/>
    <x v="0"/>
    <s v="2:19"/>
    <d v="1899-12-30T00:00:00"/>
    <s v="Normal"/>
    <s v="PASADO A QA"/>
    <x v="11"/>
    <x v="3"/>
    <x v="1"/>
    <x v="0"/>
  </r>
  <r>
    <x v="6"/>
    <x v="444"/>
    <s v="mesaderepuestosback"/>
    <x v="22"/>
    <n v="6747"/>
    <x v="0"/>
    <x v="0"/>
    <s v="BCI"/>
    <x v="5"/>
    <s v="SEBASTIAN GONZALEZ"/>
    <s v="Indicar las acciones a seguir antes de subir el producto. 1. Respaldar release servicio web actual de mesaderepuestosback.qa.bciseguros.cl en certificación. Indicar las acciones a seguir para la instalación del producto. 1. Copiar TODO el release desd..."/>
    <s v="1- Ejecutar en Q11, todos los scripts, en orden correlativo, ubicados en la carpeta Scripts del branche indicado en SVN, EXCEPTO el script llamado &amp;quot;99_MDR-ConvenioMarco-Etapa1_Rollback.sqñ&amp;quot; Indicar los pasos a seguir en caso de fallo en la in..."/>
    <x v="0"/>
    <s v="NO"/>
    <s v="https://svn.bciseguros.cl/svn/Repositorio_Principal/BCI/IIS/WEB/mesaderepuestosback/branches/V3.0.0"/>
    <s v="[RI#202104205622588] MDR - Acuerdo MARCO - MVP"/>
    <s v="Urgente - se requiere por puesta en marcha del Acuerdo Marco en MDR"/>
    <d v="2021-04-21T12:48:08"/>
    <d v="2021-04-21T15:04:53"/>
    <m/>
    <m/>
    <m/>
    <s v="2:16"/>
    <x v="0"/>
    <s v="2:16"/>
    <d v="1899-12-30T00:00:00"/>
    <s v="Urgencia"/>
    <s v="PASADO A QA"/>
    <x v="0"/>
    <x v="0"/>
    <x v="0"/>
    <x v="1"/>
  </r>
  <r>
    <x v="6"/>
    <x v="376"/>
    <s v="Cambio Id TBK"/>
    <x v="4"/>
    <n v="6743"/>
    <x v="2"/>
    <x v="1"/>
    <s v="BCI"/>
    <x v="0"/>
    <s v="JOSE ALEXIS FUENTES"/>
    <s v="Favor copiar componentes a QA ZENIT avisar  a Cristian Alarcón 99552004 gracias"/>
    <m/>
    <x v="64"/>
    <s v="NO"/>
    <m/>
    <s v="Homologaci&amp;oacute;n nuevo ID PAT Transbank"/>
    <m/>
    <d v="2021-04-21T10:05:57"/>
    <d v="2021-04-21T13:16:44"/>
    <m/>
    <m/>
    <m/>
    <s v="3:10"/>
    <x v="0"/>
    <s v="3:10"/>
    <d v="1899-12-30T00:00:00"/>
    <s v="Normal"/>
    <s v="RECHAZADO"/>
    <x v="11"/>
    <x v="3"/>
    <x v="0"/>
    <x v="0"/>
  </r>
  <r>
    <x v="6"/>
    <x v="376"/>
    <s v="Cambio Id TBK para ZENIT"/>
    <x v="4"/>
    <n v="6744"/>
    <x v="2"/>
    <x v="1"/>
    <s v="ZENIT"/>
    <x v="0"/>
    <s v="JOSE ALEXIS FUENTES"/>
    <s v="Favor copiar componentes a QA ZENIT avisar  a Cristian Alarcón 99552004 gracias"/>
    <m/>
    <x v="1"/>
    <s v="NO"/>
    <m/>
    <s v="Homologaci&amp;oacute;n nuevo ID PAT Transbank"/>
    <m/>
    <d v="2021-04-21T10:08:56"/>
    <d v="2021-04-21T13:15:54"/>
    <m/>
    <m/>
    <m/>
    <s v="3:6"/>
    <x v="0"/>
    <s v="3:6"/>
    <d v="1899-12-30T00:00:00"/>
    <s v="Normal"/>
    <s v="RECHAZADO"/>
    <x v="11"/>
    <x v="3"/>
    <x v="1"/>
    <x v="0"/>
  </r>
  <r>
    <x v="6"/>
    <x v="376"/>
    <s v="Cambio Id TBK"/>
    <x v="4"/>
    <n v="6745"/>
    <x v="2"/>
    <x v="1"/>
    <s v="BCI"/>
    <x v="0"/>
    <s v="JOSE ALEXIS FUENTES"/>
    <s v="Favor copiar componentes a QA ZENIT avisar  a Cristian Alarcón 99552004 gracias"/>
    <m/>
    <x v="11"/>
    <s v="NO"/>
    <m/>
    <s v="Homologaci&amp;oacute;n nuevo ID PAT Transbank"/>
    <m/>
    <d v="2021-04-21T10:14:28"/>
    <d v="2021-04-21T13:13:57"/>
    <m/>
    <m/>
    <m/>
    <s v="2:59"/>
    <x v="0"/>
    <s v="2:59"/>
    <d v="1899-12-30T00:00:00"/>
    <s v="Normal"/>
    <s v="RECHAZADO"/>
    <x v="11"/>
    <x v="3"/>
    <x v="0"/>
    <x v="0"/>
  </r>
  <r>
    <x v="6"/>
    <x v="459"/>
    <s v="pagonline"/>
    <x v="5"/>
    <n v="6742"/>
    <x v="0"/>
    <x v="0"/>
    <s v="ZENIT"/>
    <x v="7"/>
    <s v="YORKA CARVAJAL"/>
    <s v="1. Realizar un respaldo del sitio 2. Eliminar el contenido en el directorio de la aplicación actual, excepto los componentes: - Web.config - /Logs - /Certificados 3. Copiar todos los archivos desde el directorio Relase en SVN al destino, excepto los co..."/>
    <s v="N/A"/>
    <x v="0"/>
    <s v="NO"/>
    <s v="https://svn.bciseguros.cl/svn/Repositorio_Principal/ZENIT/IIS/WEB/pagonline/branches/V1.6"/>
    <s v="[RI#202104215622600] Pagonline - Zenit - Error al Consumir Servicio Tasa Cambio"/>
    <m/>
    <d v="2021-04-21T01:28:44"/>
    <d v="2021-04-21T13:00:40"/>
    <m/>
    <m/>
    <m/>
    <s v="11:31"/>
    <x v="0"/>
    <s v="11:31"/>
    <d v="1899-12-30T00:00:00"/>
    <s v="Normal"/>
    <s v="PASADO A QA"/>
    <x v="4"/>
    <x v="4"/>
    <x v="1"/>
    <x v="1"/>
  </r>
  <r>
    <x v="6"/>
    <x v="458"/>
    <s v="WSMisSegurosBanca"/>
    <x v="1"/>
    <n v="6738"/>
    <x v="1"/>
    <x v="0"/>
    <s v="BCI"/>
    <x v="1"/>
    <s v="DIANA PACHECO"/>
    <s v="Nota: Incidente 769 SOLO LIBERAR PASO EN AMBIENTE EN QA, YA APLICADO. 1) Respaldar sitio actual 2) Copiar de origen a destino, omitiendo web.config y properties.config. FAVOR AGREGAR MODIFICACION EN WEB.CONFIG: &amp;lt;sessionState mode=&amp;quot;Off&amp;quot; coo..."/>
    <s v="No Aplica."/>
    <x v="65"/>
    <s v="NO"/>
    <s v="https://svn.bciseguros.cl/svn/Repositorio_Principal/BCI/IIS/WS/wsmissegurosbanca/branches/V1.3.3/"/>
    <s v="[RI#202104205622595] Mis seguros - incidente"/>
    <s v="favor pasar con prioridad"/>
    <d v="2021-04-20T17:43:35"/>
    <d v="2021-04-21T11:43:17"/>
    <d v="2021-04-21T21:17:36"/>
    <m/>
    <m/>
    <s v="17:59"/>
    <x v="1"/>
    <s v="17:59"/>
    <n v="-44307.88722222222"/>
    <s v="Incidente"/>
    <s v="PASADO A QA"/>
    <x v="1"/>
    <x v="1"/>
    <x v="0"/>
    <x v="1"/>
  </r>
  <r>
    <x v="6"/>
    <x v="458"/>
    <s v="MisSegurosBanca"/>
    <x v="1"/>
    <n v="6737"/>
    <x v="0"/>
    <x v="0"/>
    <s v="BCI"/>
    <x v="1"/>
    <s v="DIANA PACHECO"/>
    <s v="Nota: Incidente 769 1) Respaldar sitio actual 2) Copiar de origen a destino, omitiendo web.config y properties.config. FAVOR AGREGAR MODIFICACION EN WEB.CONFIG: &amp;lt;add name=&amp;quot;DBContextWeb&amp;quot; connectionString=&amp;quot;Data Source=(DESCRIPTION=(ADDR..."/>
    <s v="No aplica."/>
    <x v="0"/>
    <s v="NO"/>
    <s v="https://svn.bciseguros.cl/svn/Repositorio_Principal/BCI/IIS/WEB/MisSegurosBanca/branches/V3.1/Release"/>
    <s v="[RI#202104205622595] Mis seguros - incidente"/>
    <s v="favor pasar con prioridad"/>
    <d v="2021-04-20T17:39:15"/>
    <d v="2021-04-21T11:42:48"/>
    <m/>
    <m/>
    <m/>
    <s v="18:3"/>
    <x v="1"/>
    <s v="18:3"/>
    <d v="1899-12-30T00:00:00"/>
    <s v="Incidente"/>
    <s v="PASADO A QA"/>
    <x v="1"/>
    <x v="1"/>
    <x v="0"/>
    <x v="1"/>
  </r>
  <r>
    <x v="6"/>
    <x v="451"/>
    <s v="SP-WEB PROVEEDORES"/>
    <x v="12"/>
    <n v="6724"/>
    <x v="2"/>
    <x v="1"/>
    <s v="BCI"/>
    <x v="4"/>
    <s v="PAOLA VARGAS GONZALEZ"/>
    <s v="1) backup : No Aplica 2) Ejecución: Excluir en el paso solo el objeto: SNPDA10DEW, el resto pasar desde el origen al destino 3) Roll Back. No Aplica"/>
    <s v="NO APLICA"/>
    <x v="1"/>
    <s v="NO"/>
    <m/>
    <s v="[RI#202103245622310] Generaci&amp;amp;oacute;n de SP para proyecto Web Proveedores"/>
    <m/>
    <d v="2021-04-19T23:02:26"/>
    <d v="2021-04-21T09:31:50"/>
    <m/>
    <m/>
    <m/>
    <s v="34:29"/>
    <x v="2"/>
    <s v="34:29"/>
    <d v="1899-12-30T00:00:00"/>
    <s v="Normal"/>
    <s v="RECHAZADO"/>
    <x v="0"/>
    <x v="0"/>
    <x v="0"/>
    <x v="1"/>
  </r>
  <r>
    <x v="6"/>
    <x v="445"/>
    <s v="SuscribirPAT"/>
    <x v="23"/>
    <n v="6739"/>
    <x v="1"/>
    <x v="0"/>
    <s v="BCI"/>
    <x v="0"/>
    <s v="FELIPE ARANCIBIA"/>
    <s v="INSTRUCCIONES: 1. Respaldar todo el destino 2. Borrar todo excepto: webconfig, log 3. Copiar todo de origen a destino excepto : webconfig, log 4. Reciclar pool Rollback: 1. Restaurar respaldo en destino"/>
    <m/>
    <x v="0"/>
    <s v="NO"/>
    <s v="https://svn.bciseguros.cl/svn/Repositorio_Principal/BCI/IIS/WEB/SuscribirPAT/branches/V2.0"/>
    <s v="[RI#202010155620656] Venta Whatsapp infobip (Chatbot)"/>
    <m/>
    <d v="2021-04-20T18:18:57"/>
    <d v="2021-04-21T09:29:43"/>
    <d v="2021-04-22T11:58:46"/>
    <m/>
    <m/>
    <s v="15:10"/>
    <x v="1"/>
    <s v="15:10"/>
    <n v="-44308.499143518522"/>
    <s v="Normal"/>
    <s v="PASADO A QA"/>
    <x v="2"/>
    <x v="2"/>
    <x v="0"/>
    <x v="0"/>
  </r>
  <r>
    <x v="6"/>
    <x v="376"/>
    <s v="Cambio Id TBK"/>
    <x v="4"/>
    <n v="6736"/>
    <x v="2"/>
    <x v="1"/>
    <s v="BCI"/>
    <x v="0"/>
    <s v="JOSE ALEXIS FUENTES"/>
    <s v="Favor copiar componentes a QA ZENIT avisar  a Cristian Alarcón 99552004 gracias"/>
    <m/>
    <x v="11"/>
    <s v="NO"/>
    <m/>
    <s v="Homologaci&amp;oacute;n nuevo ID PAT Transbank"/>
    <m/>
    <d v="2021-04-20T17:17:07"/>
    <d v="2021-04-21T09:22:52"/>
    <m/>
    <m/>
    <m/>
    <s v="16:5"/>
    <x v="1"/>
    <s v="16:5"/>
    <d v="1899-12-30T00:00:00"/>
    <s v="Normal"/>
    <s v="RECHAZADO"/>
    <x v="11"/>
    <x v="3"/>
    <x v="0"/>
    <x v="0"/>
  </r>
  <r>
    <x v="6"/>
    <x v="71"/>
    <s v="WsEjecutorPagos"/>
    <x v="5"/>
    <n v="6741"/>
    <x v="1"/>
    <x v="7"/>
    <s v="BCI"/>
    <x v="1"/>
    <s v="JUAN PABLO VARGAS ORTIZ"/>
    <s v="INCIDENTE NRO 688 1- Ingresar al servidor 100.100.2.108 a la ruta &amp;quot;/opt/jws-3.0/tomcat8/webapps&amp;quot; mediante Putty o WinSCP y respaldar en el equipo local archivo &amp;quot;wsejecutorpagos.war&amp;quot; 2- Realizar undeploy de la versión actual de la ap..."/>
    <s v="N/A"/>
    <x v="0"/>
    <s v="NO"/>
    <s v="https://svn.bciseguros.cl/svn/Repositorio_Principal/BCI/JAVA/WS/WsEjecutorPagos/branches/V1.3.0"/>
    <s v="Problema ejecucion servicio pago 1ra cuota"/>
    <s v="Incidente - error que afecta la aplicación en AS400 de los pagos de primera cuota de cotizadores"/>
    <d v="2021-04-21T00:05:44"/>
    <d v="2021-04-21T09:14:07"/>
    <d v="2021-04-22T09:07:12"/>
    <m/>
    <m/>
    <s v="9:8"/>
    <x v="0"/>
    <s v="9:8"/>
    <n v="-44308.38"/>
    <s v="Incidente"/>
    <s v="PASADO A QA"/>
    <x v="4"/>
    <x v="4"/>
    <x v="0"/>
    <x v="1"/>
  </r>
  <r>
    <x v="6"/>
    <x v="444"/>
    <s v="mesaderepuestos"/>
    <x v="22"/>
    <n v="6728"/>
    <x v="0"/>
    <x v="6"/>
    <s v="BCI"/>
    <x v="5"/>
    <s v="SEBASTIAN GONZALEZ"/>
    <s v="Indicar las acciones a seguir antes de subir el producto. 1. Respaldar versión actual de sitio web mesaderepuestos.qa.bciseguros.cl en ambiente certificación. Indicar las acciones a seguir para la instalación del producto. 1. Copiar todo el release ..."/>
    <m/>
    <x v="0"/>
    <s v="NO"/>
    <s v="https://svn.bciseguros.cl/svn/Repositorio_Principal/BCI/IIS/WEB/mesaderepuestos/branches/V3.0.0"/>
    <s v="[RI#202104205622588] MDR - Acuerdo MARCO - MVP"/>
    <s v="Urgente - paso relacionado a la gestión de acuerdo marco en MDR"/>
    <d v="2021-04-20T10:22:20"/>
    <d v="2021-04-21T08:48:05"/>
    <m/>
    <m/>
    <m/>
    <s v="22:25"/>
    <x v="1"/>
    <s v="22:25"/>
    <d v="1899-12-30T00:00:00"/>
    <s v="Urgencia"/>
    <s v="PASADO A QA"/>
    <x v="0"/>
    <x v="0"/>
    <x v="0"/>
    <x v="0"/>
  </r>
  <r>
    <x v="6"/>
    <x v="460"/>
    <s v="APIBusquedaCorredor"/>
    <x v="1"/>
    <n v="6727"/>
    <x v="1"/>
    <x v="0"/>
    <s v="BCI"/>
    <x v="1"/>
    <s v="DIANA PACHECO"/>
    <s v="Nota incidente 715 1) Respaldar sitio actual 2) Copiar de origen a destino omitir web.confing. Realizar modificación en web.config: 1.- En el tag appSettings se debe agregar  &amp;lt;add key=&amp;quot;RUTEXCLUIDOS&amp;quot; value=&amp;quot;99147000,78951950&amp;quot; /..."/>
    <s v="No Aplica."/>
    <x v="0"/>
    <s v="NO"/>
    <s v="https://svn.bciseguros.cl/svn/Repositorio_Principal/BCI/IIS/WS/ApiBusquedaCorredor/branches/V1.8.2"/>
    <s v="[RI#202104145622536] Web corredores - Incidente"/>
    <s v="favor pasar esta urgencia de la WEB Corredores"/>
    <d v="2021-04-20T09:56:05"/>
    <d v="2021-04-20T17:14:25"/>
    <d v="2021-04-20T18:49:08"/>
    <m/>
    <m/>
    <s v="7:18"/>
    <x v="1"/>
    <s v="7:18"/>
    <n v="-44306.784120370372"/>
    <s v="Incidente"/>
    <s v="PASADO A QA"/>
    <x v="1"/>
    <x v="1"/>
    <x v="0"/>
    <x v="1"/>
  </r>
  <r>
    <x v="6"/>
    <x v="461"/>
    <s v="Cancelaciones Vida"/>
    <x v="14"/>
    <n v="6735"/>
    <x v="1"/>
    <x v="3"/>
    <s v="BCI"/>
    <x v="0"/>
    <s v="PAULO BOLIVAR"/>
    <s v="Versión: 67454 1.- Respaldar EXPSUC01.fmb y EXPSUC01.fmx 2.- Compilar EXPSUC01.fmb y EXPSUC01.fmx 3.- En caso de problemas restaurar desde respaldo punto 1."/>
    <s v="."/>
    <x v="0"/>
    <s v="NO"/>
    <s v="https://svn.bciseguros.cl/svn/Repositorio_Principal/BCI/ACSELX/V6.0/branches/V6.0/Acselx/Acsel_6i/Fuentes/Forms"/>
    <s v="Query cancelaciones vida"/>
    <m/>
    <d v="2021-04-20T12:56:04"/>
    <d v="2021-04-20T15:46:48"/>
    <d v="2021-04-22T16:43:06"/>
    <m/>
    <m/>
    <s v="2:50"/>
    <x v="1"/>
    <s v="2:50"/>
    <n v="-44308.696597222224"/>
    <s v="Normal"/>
    <s v="PASADO A QA"/>
    <x v="7"/>
    <x v="6"/>
    <x v="0"/>
    <x v="1"/>
  </r>
  <r>
    <x v="6"/>
    <x v="462"/>
    <s v="Comunicaciongeovictoria"/>
    <x v="26"/>
    <n v="6734"/>
    <x v="0"/>
    <x v="4"/>
    <s v="BCI"/>
    <x v="0"/>
    <s v="NANCY GODOY"/>
    <s v="0) Acceder a seqwvtsk01 1) Respaldar el release de geovictoria (según la ruta donde este instalado en el servidor) 2) Pegar el release de SVN /release -------------------- En caso de error con la instalación.... pegar el release respaldado en el punto..."/>
    <s v="N/A"/>
    <x v="0"/>
    <s v="NO"/>
    <s v="https://svn.bciseguros.cl/svn/Repositorio_Principal/BCI/CONSOLAS/Comunicaciongeovictoria/branches/V1.13"/>
    <s v="[GEOVICTORIA] REVISION GEOVICTORIA N&amp;deg;2 (LICENCIAS, PERMISOS, FALTAS)"/>
    <m/>
    <d v="2021-04-20T12:38:06"/>
    <d v="2021-04-20T15:04:43"/>
    <m/>
    <m/>
    <m/>
    <s v="2:26"/>
    <x v="1"/>
    <s v="2:26"/>
    <d v="1899-12-30T00:00:00"/>
    <s v="Normal"/>
    <s v="PASADO A QA"/>
    <x v="6"/>
    <x v="5"/>
    <x v="0"/>
    <x v="1"/>
  </r>
  <r>
    <x v="6"/>
    <x v="463"/>
    <s v="Calce autom&amp;aacute;tico"/>
    <x v="13"/>
    <n v="6732"/>
    <x v="1"/>
    <x v="1"/>
    <s v="BCI"/>
    <x v="0"/>
    <s v="CARLOS MU&amp;amp;NTILDE;OZ"/>
    <s v="!!!!!!!!! Los Miembros  TSERG02P , TSERG02W   no tiene objeto, no se pasan a QA, los agregué porque después lo necesito en el paso a producción.  !!!!!!!!!!"/>
    <m/>
    <x v="0"/>
    <s v="NO"/>
    <m/>
    <s v="Validacion Calce Endosos"/>
    <m/>
    <d v="2021-04-20T11:04:00"/>
    <d v="2021-04-20T12:25:19"/>
    <d v="2021-04-22T10:48:19"/>
    <m/>
    <m/>
    <s v="1:21"/>
    <x v="1"/>
    <s v="1:21"/>
    <n v="-44308.450219907405"/>
    <s v="Normal"/>
    <s v="PASADO A QA"/>
    <x v="11"/>
    <x v="3"/>
    <x v="0"/>
    <x v="0"/>
  </r>
  <r>
    <x v="6"/>
    <x v="464"/>
    <s v="Suscribir PAT CRI"/>
    <x v="5"/>
    <n v="6731"/>
    <x v="0"/>
    <x v="0"/>
    <s v="BCI"/>
    <x v="3"/>
    <s v="JUAN PABLO VARGAS ORTIZ"/>
    <s v="1. Realizar un respaldo del sitio. 2. Eliminar el contenido en el directorio de la aplicación actual, excepto el archivo Web.config y los directorios /logs y /bandeja 3. Copiar todos los archivos desde el directorio Relase/Sitio en SVN al destino, excep..."/>
    <s v="N/A"/>
    <x v="0"/>
    <s v="NO"/>
    <s v="https://svn.bciseguros.cl/svn/Repositorio_Principal/BCI/IIS/WEB/suscribirpatcri/branches/V1.12"/>
    <s v="Evitar Rechazos &amp;ldquo;Nro Tarjeta no es TC&amp;rdquo;"/>
    <m/>
    <d v="2021-04-20T10:41:06"/>
    <d v="2021-04-20T12:17:21"/>
    <m/>
    <m/>
    <m/>
    <s v="1:36"/>
    <x v="1"/>
    <s v="1:36"/>
    <d v="1899-12-30T00:00:00"/>
    <s v="Normal"/>
    <s v="PASADO A QA"/>
    <x v="4"/>
    <x v="4"/>
    <x v="0"/>
    <x v="1"/>
  </r>
  <r>
    <x v="6"/>
    <x v="465"/>
    <s v="Web Proveedores"/>
    <x v="12"/>
    <n v="6726"/>
    <x v="0"/>
    <x v="1"/>
    <s v="ZENIT"/>
    <x v="4"/>
    <s v="PAOLA VARGAS GONZALEZ"/>
    <s v="1.- BKP: No hay Bkp 2.- Ejecución: pasar objetos de origen a destino 3.- Rollback: No hay rollbak"/>
    <m/>
    <x v="0"/>
    <s v="NO"/>
    <m/>
    <s v="[RI#202104085622468] Generaci&amp;oacute;n de SP para proyecto Web Proveedores - ZNT"/>
    <m/>
    <d v="2021-04-19T23:00:25"/>
    <d v="2021-04-20T11:16:32"/>
    <m/>
    <m/>
    <m/>
    <s v="12:16"/>
    <x v="2"/>
    <s v="12:16"/>
    <d v="1899-12-30T00:00:00"/>
    <s v="Normal"/>
    <s v="PASADO A QA"/>
    <x v="0"/>
    <x v="0"/>
    <x v="1"/>
    <x v="0"/>
  </r>
  <r>
    <x v="6"/>
    <x v="466"/>
    <s v="WSMisSegurosBanca"/>
    <x v="1"/>
    <n v="6725"/>
    <x v="0"/>
    <x v="0"/>
    <s v="BCI"/>
    <x v="2"/>
    <s v="DIANA PACHECO"/>
    <s v="Repaso: 6682 1) Respaldar sitio actual 2) Copiar de origen a destino, omitiendo web.config y properties.config. FAVOR AGREGAR MODIFICACION EN WEB.CONFIG: &amp;lt;sessionState mode=&amp;quot;Off&amp;quot; cookieless=&amp;quot;false&amp;quot; timeout=&amp;quot;30&amp;quot; /&amp;gt; 3..."/>
    <s v="No aplica."/>
    <x v="0"/>
    <s v="NO"/>
    <s v="https://svn.bciseguros.cl/svn/Repositorio_Principal/BCI/IIS/WS/wsmissegurosbanca/branches/V1.3.3/"/>
    <s v="[RI#202104135622512] wsmisseguros - incorporaci&amp;oacute;n de logs"/>
    <m/>
    <d v="2021-04-19T21:44:49"/>
    <d v="2021-04-20T10:56:50"/>
    <m/>
    <m/>
    <m/>
    <s v="13:12"/>
    <x v="2"/>
    <s v="13:12"/>
    <d v="1899-12-30T00:00:00"/>
    <s v="Normal"/>
    <s v="PASADO A QA"/>
    <x v="1"/>
    <x v="1"/>
    <x v="0"/>
    <x v="1"/>
  </r>
  <r>
    <x v="6"/>
    <x v="291"/>
    <s v="ACSEL"/>
    <x v="18"/>
    <n v="6715"/>
    <x v="0"/>
    <x v="3"/>
    <s v="BCI"/>
    <x v="0"/>
    <s v="ESTEBAN  ORTEGA"/>
    <s v="-- no aplica --"/>
    <s v="****  SVN Nro  67346  **** Esquema : ACSEL Base : P01   Es un package nuevo 1. Ejecutar  Script             PR_WEB_VENTCOL.sql 2. En caso de Rollback ejecutar            PR_WEB_VENTCOL_ROLLBACK.sql"/>
    <x v="0"/>
    <s v="NO"/>
    <s v="https://svn.bciseguros.cl/svn/Repositorio_Principal/BCI/ACSELX/V6.0/branches/V6.0/Acselx/Acsel_6i/BasedeDatos"/>
    <s v="Emisi&amp;oacute;n y carga Guardia de Seguridad venta 100% online canal directo."/>
    <m/>
    <d v="2021-04-16T19:45:57"/>
    <d v="2021-04-20T10:16:38"/>
    <m/>
    <m/>
    <m/>
    <s v="86:30"/>
    <x v="4"/>
    <s v="86:30"/>
    <d v="1899-12-30T00:00:00"/>
    <s v="Normal"/>
    <s v="PASADO A QA"/>
    <x v="12"/>
    <x v="7"/>
    <x v="0"/>
    <x v="1"/>
  </r>
  <r>
    <x v="6"/>
    <x v="378"/>
    <s v="WsConsultaVehiculo.bciseguros.cl"/>
    <x v="20"/>
    <n v="6714"/>
    <x v="2"/>
    <x v="2"/>
    <s v="BCI"/>
    <x v="2"/>
    <s v="ELIEZER GAMEZ ORTEGA"/>
    <s v="No aplica."/>
    <s v="Ejecutar script existente en svn/script llamado Index.sql en BD Q11 bajo esquema ADMCVH. En caso de rollback ejecutar script existente en svn/script llamado Rollback indice.sql en BD Q11 bajo esquema ADMCVH."/>
    <x v="5"/>
    <s v="NO"/>
    <s v="https://svn.bciseguros.cl/svn/Repositorio_Principal/BCI/IIS/WS/WsConsultaVehiculo/branches/V1.1/Fuentes"/>
    <s v="Homologaci&amp;oacute;n Registro Nacional de Veh&amp;iacute;culos Motorizados 2021"/>
    <m/>
    <d v="2021-04-16T11:06:27"/>
    <d v="2021-04-20T10:14:01"/>
    <m/>
    <m/>
    <m/>
    <s v="95:7"/>
    <x v="4"/>
    <s v="95:7"/>
    <d v="1899-12-30T00:00:00"/>
    <s v="Normal"/>
    <s v="RECHAZADO"/>
    <x v="2"/>
    <x v="2"/>
    <x v="0"/>
    <x v="1"/>
  </r>
  <r>
    <x v="6"/>
    <x v="467"/>
    <s v="ApiControlAcceso"/>
    <x v="1"/>
    <n v="6708"/>
    <x v="1"/>
    <x v="0"/>
    <s v="BCI"/>
    <x v="0"/>
    <s v="SILVANA LANDAETA"/>
    <s v="No aplica, solo script."/>
    <s v="Tiene instrucciones a Base de Datos? Si Instrucciones BD: Base de datos: SID: Q11 Esquema: ADMPERFILES - Ejecutar scripts, enumerados en orden de ejecución, ubicados en la ruta SVN: &amp;quot;/Scripts/2.9/Actualizacion&amp;quot; - Caso de error ejecutar r..."/>
    <x v="0"/>
    <s v="NO"/>
    <s v="https://svn.bciseguros.cl/svn/Repositorio_Principal/BCI/IIS/WS/ApiControlAcceso/branches/LineaDesarrollo"/>
    <s v="[RI#202104145622537] Control de acceso - incorporaci&amp;oacute;n de iconos"/>
    <m/>
    <d v="2021-04-15T16:40:18"/>
    <d v="2021-04-20T10:09:16"/>
    <d v="2021-04-20T15:17:08"/>
    <m/>
    <m/>
    <s v="113:28"/>
    <x v="3"/>
    <s v="113:28"/>
    <n v="-44306.63689814815"/>
    <s v="Normal"/>
    <s v="PASADO A QA"/>
    <x v="1"/>
    <x v="1"/>
    <x v="0"/>
    <x v="1"/>
  </r>
  <r>
    <x v="6"/>
    <x v="381"/>
    <s v="CotizadorVehiculobci.bciseguros.cl"/>
    <x v="23"/>
    <n v="6723"/>
    <x v="1"/>
    <x v="0"/>
    <s v="BCI"/>
    <x v="3"/>
    <s v="JAIME AGURTO"/>
    <s v="1.- Respaldar Sitio de destino. 2.- Copiar de origen a destino, exceptuando archivo web.config 3.- En caso de rollback volver a sitio respaldado en punto 1."/>
    <m/>
    <x v="0"/>
    <s v="NO"/>
    <s v="https://svn.bciseguros.cl/svn/Repositorio_Principal/BCI/IIS/WEB/CotizadorVehiculo/branches/V3.4"/>
    <s v="[RI#202103035622075] Flujo producto Abastible"/>
    <m/>
    <d v="2021-04-19T16:17:49"/>
    <d v="2021-04-20T10:06:57"/>
    <d v="2021-04-22T09:19:40"/>
    <m/>
    <m/>
    <s v="17:49"/>
    <x v="2"/>
    <s v="17:49"/>
    <n v="-44308.388657407406"/>
    <s v="Normal"/>
    <s v="PASADO A QA"/>
    <x v="2"/>
    <x v="2"/>
    <x v="0"/>
    <x v="0"/>
  </r>
  <r>
    <x v="6"/>
    <x v="468"/>
    <s v="CotizadorDirectoZenit"/>
    <x v="23"/>
    <n v="6722"/>
    <x v="1"/>
    <x v="0"/>
    <s v="ZENIT"/>
    <x v="0"/>
    <s v="FELIPE ARANCIBIA"/>
    <s v="Instrucciones: 1.- Realizar respaldo de sitio en destino 2.- Copiar de origen a destino exceptuando web.config 3.- En caso de error realizar rollback con sitio respaldado en el punto 1. Rollback: 1. Restaurar respaldo del sitio"/>
    <s v="Instrucciones: (SÓLO PRODUCCIÓN) 1.- ejecutar en 100.100.1.150 el script: INSERT_API_POLIZA_VIGENTE.sql Rollback: 1.- ejecutar en 100.100.1.150 el script: ROLLBACK_SP_POLIZA_VIGENTE"/>
    <x v="0"/>
    <s v="NO"/>
    <s v="https://svn.bciseguros.cl/svn/Repositorio_Principal/ZENIT/IIS/WEB/CotizadorDirecto/branches/V6.6"/>
    <s v="[SEGURO AUTO ZENIT] Desbloqueo de P&amp;oacute;lizas canceladas"/>
    <m/>
    <d v="2021-04-19T15:51:20"/>
    <d v="2021-04-19T16:10:14"/>
    <d v="2021-04-22T11:54:32"/>
    <m/>
    <m/>
    <s v="0:18"/>
    <x v="2"/>
    <s v="0:18"/>
    <n v="-44308.496203703704"/>
    <s v="Normal"/>
    <s v="PASADO A QA"/>
    <x v="2"/>
    <x v="2"/>
    <x v="1"/>
    <x v="1"/>
  </r>
  <r>
    <x v="6"/>
    <x v="469"/>
    <s v="Consulta de Mandatos"/>
    <x v="40"/>
    <n v="6721"/>
    <x v="1"/>
    <x v="1"/>
    <s v="ZENIT"/>
    <x v="0"/>
    <s v="NICOLAS ENRIQUE AROS FUENTES"/>
    <s v="NO APLICA"/>
    <s v="No aplica"/>
    <x v="0"/>
    <s v="NO"/>
    <m/>
    <s v="[RI#202103315622396] Ofuscaci&amp;oacute;n de datos TSPCC10 mediante AS400"/>
    <m/>
    <d v="2021-04-19T15:30:57"/>
    <d v="2021-04-19T16:00:39"/>
    <d v="2021-04-20T17:35:43"/>
    <m/>
    <m/>
    <s v="0:29"/>
    <x v="2"/>
    <s v="0:29"/>
    <n v="-44306.733136574076"/>
    <s v="Normal"/>
    <s v="PASADO A QA"/>
    <x v="12"/>
    <x v="7"/>
    <x v="1"/>
    <x v="1"/>
  </r>
  <r>
    <x v="6"/>
    <x v="381"/>
    <s v="CotizadorVehiculobci.bciseguros.cl"/>
    <x v="23"/>
    <n v="6720"/>
    <x v="0"/>
    <x v="0"/>
    <s v="BCI"/>
    <x v="3"/>
    <s v="JAIME AGURTO"/>
    <s v="1.- Respaldar Sitio de destino. 2.- Copiar de origen a destino, exceptuando archivo web.config 3.- En caso de rollback volver a sitio respaldado en punto 1."/>
    <m/>
    <x v="0"/>
    <s v="NO"/>
    <s v="https://svn.bciseguros.cl/svn/Repositorio_Principal/BCI/IIS/WEB/CotizadorVehiculo/branches/V3.4"/>
    <s v="[RI#202103035622075] Flujo producto Abastible"/>
    <m/>
    <d v="2021-04-19T12:47:25"/>
    <d v="2021-04-19T15:27:40"/>
    <m/>
    <m/>
    <m/>
    <s v="2:40"/>
    <x v="2"/>
    <s v="2:40"/>
    <d v="1899-12-30T00:00:00"/>
    <s v="Normal"/>
    <s v="PASADO A QA"/>
    <x v="2"/>
    <x v="2"/>
    <x v="0"/>
    <x v="0"/>
  </r>
  <r>
    <x v="6"/>
    <x v="430"/>
    <s v=":BUS DE RECAUDACI&amp;Oacute;N - HOMOLOGACI&amp;Oacute;N RECAUDACI&amp;Oacute;N MASIVA ZENIT"/>
    <x v="4"/>
    <n v="6719"/>
    <x v="0"/>
    <x v="1"/>
    <s v="ZENIT"/>
    <x v="0"/>
    <s v="JUAN PABLO VARGAS ORTIZ"/>
    <s v="el Archivo Lógico RDAUGPPF07 utiliza  archivo fisico RDAUGPPF que se encuentran en la misma blioteca UGDSZEN0 de ELKAN."/>
    <s v="N/A"/>
    <x v="0"/>
    <s v="NO"/>
    <m/>
    <s v="BUS DE RECAUDACI&amp;Oacute;N - HOMOLOGACI&amp;Oacute;N RECAUDACI&amp;Oacute;N MASIVA ZENIT"/>
    <m/>
    <d v="2021-04-19T12:39:26"/>
    <d v="2021-04-19T15:18:56"/>
    <m/>
    <m/>
    <m/>
    <s v="2:39"/>
    <x v="2"/>
    <s v="2:39"/>
    <d v="1899-12-30T00:00:00"/>
    <s v="Normal"/>
    <s v="PASADO A QA"/>
    <x v="11"/>
    <x v="3"/>
    <x v="1"/>
    <x v="1"/>
  </r>
  <r>
    <x v="6"/>
    <x v="470"/>
    <s v="Pycto. Endosos Zenit - Cancelaci&amp;oacute;n y reportes"/>
    <x v="46"/>
    <n v="6718"/>
    <x v="0"/>
    <x v="6"/>
    <s v="BCI"/>
    <x v="2"/>
    <s v="MANUEL RENE GUZMAN"/>
    <s v="1) Realizar Backup de sitio destino 2) Ejecución :    a) Eliminar todo el contenido en sitio destino    b) Copiar desde SVN a sitio destino             Carpeta origen : /Release/QA 3) Realizar rollback en caso se imprevisto"/>
    <m/>
    <x v="0"/>
    <s v="NO"/>
    <s v="https://svn.bciseguros.cl/svn/Repositorio_Principal/BCI/ANGULAR/EndososWeb/branches/V4.9/"/>
    <s v="Pycto. Endosos Zenit - Cancelaci&amp;oacute;n y reportes"/>
    <m/>
    <d v="2021-04-19T12:03:37"/>
    <d v="2021-04-19T15:15:14"/>
    <m/>
    <m/>
    <m/>
    <s v="3:11"/>
    <x v="2"/>
    <s v="3:11"/>
    <d v="1899-12-30T00:00:00"/>
    <s v="Normal"/>
    <s v="PASADO A QA"/>
    <x v="8"/>
    <x v="8"/>
    <x v="0"/>
    <x v="0"/>
  </r>
  <r>
    <x v="6"/>
    <x v="70"/>
    <s v="backendrecupero"/>
    <x v="27"/>
    <n v="6717"/>
    <x v="0"/>
    <x v="0"/>
    <s v="BCI"/>
    <x v="0"/>
    <s v="MARIELA FUENTES"/>
    <s v="1.- respaldar todo el release 2.- borrar el release actual excepto el web.config 3.- copiar y pegar todo el release de \Release excepto el web.config en caso e error restaurar el release respaldado."/>
    <m/>
    <x v="0"/>
    <s v="NO"/>
    <s v="https://svn.bciseguros.cl/svn/Repositorio_Principal/BCI/IIS/WEB/backendrecupero/branches/V1.0.5.2"/>
    <s v="[RI#202005085618838] Creaci&amp;oacute;n de nuevo sitio para gesti&amp;oacute;n de Recupero"/>
    <m/>
    <d v="2021-04-19T11:31:11"/>
    <d v="2021-04-19T15:03:29"/>
    <m/>
    <m/>
    <m/>
    <s v="3:32"/>
    <x v="2"/>
    <s v="3:32"/>
    <d v="1899-12-30T00:00:00"/>
    <s v="Normal"/>
    <s v="PASADO A QA"/>
    <x v="0"/>
    <x v="0"/>
    <x v="0"/>
    <x v="0"/>
  </r>
  <r>
    <x v="6"/>
    <x v="139"/>
    <s v="wsIntegracionSins"/>
    <x v="0"/>
    <n v="6716"/>
    <x v="1"/>
    <x v="0"/>
    <s v="BCI"/>
    <x v="0"/>
    <s v="DANIELA ASTORGA"/>
    <s v="Respaldar version en destino Copiar carpeta bin de origen a destino En caso de error volver a version respaldada"/>
    <m/>
    <x v="0"/>
    <s v="NO"/>
    <s v="https://svn.bciseguros.cl/svn/Repositorio_Principal/BCI/IIS/WS/wsIntegracionSins/branches/V3.14"/>
    <s v="3 casos a revisar: cambio estado en reintento de solicitud-inspecciones sin bandeja asignada y ain especial que no se puede trabajar como ain"/>
    <m/>
    <d v="2021-04-19T09:41:04"/>
    <d v="2021-04-19T12:54:54"/>
    <d v="2021-04-19T13:08:53"/>
    <m/>
    <m/>
    <s v="3:13"/>
    <x v="2"/>
    <s v="3:13"/>
    <n v="-44305.547835648147"/>
    <s v="Normal"/>
    <s v="PASADO A QA"/>
    <x v="0"/>
    <x v="0"/>
    <x v="0"/>
    <x v="0"/>
  </r>
  <r>
    <x v="6"/>
    <x v="462"/>
    <s v="Comunicaciongeovictoria"/>
    <x v="26"/>
    <n v="6712"/>
    <x v="0"/>
    <x v="4"/>
    <s v="BCI"/>
    <x v="0"/>
    <s v="NANCY GODOY"/>
    <s v="0) Acceder a seqwvtsk01 1) Respaldar el release de geovictoria (según la ruta donde este instalado en el servidor) 2) Pegar el release de SVN /release -------------------- En caso de error con la instalación.... pegar el release respaldado en el punto..."/>
    <s v="N/A"/>
    <x v="0"/>
    <s v="NO"/>
    <s v="https://svn.bciseguros.cl/svn/Repositorio_Principal/BCI/CONSOLAS/Comunicaciongeovictoria/branches/V1.13"/>
    <s v="[GEOVICTORIA] REVISION GEOVICTORIA N&amp;deg;2 (LICENCIAS, PERMISOS, FALTAS)"/>
    <m/>
    <d v="2021-04-16T09:54:09"/>
    <d v="2021-04-19T10:32:11"/>
    <m/>
    <m/>
    <m/>
    <s v="72:38"/>
    <x v="4"/>
    <s v="72:38"/>
    <d v="1899-12-30T00:00:00"/>
    <s v="Normal"/>
    <s v="PASADO A QA"/>
    <x v="6"/>
    <x v="5"/>
    <x v="0"/>
    <x v="1"/>
  </r>
  <r>
    <x v="6"/>
    <x v="11"/>
    <s v="Avisos WEB; Generacion de Avisos .TXT"/>
    <x v="8"/>
    <n v="6710"/>
    <x v="0"/>
    <x v="1"/>
    <s v="ZENIT"/>
    <x v="0"/>
    <s v="MAURO SALAZAR C"/>
    <s v="1.- Copiar objetos de origen a destino."/>
    <m/>
    <x v="0"/>
    <s v="NO"/>
    <m/>
    <s v="Desarrollo para la generaci&amp;oacute;n de avisos de vencimiento Zenit"/>
    <m/>
    <d v="2021-04-16T09:09:59"/>
    <d v="2021-04-19T09:04:52"/>
    <m/>
    <m/>
    <m/>
    <s v="71:54"/>
    <x v="4"/>
    <s v="71:54"/>
    <d v="1899-12-30T00:00:00"/>
    <s v="Normal"/>
    <s v="PASADO A QA"/>
    <x v="6"/>
    <x v="5"/>
    <x v="1"/>
    <x v="0"/>
  </r>
  <r>
    <x v="6"/>
    <x v="467"/>
    <s v="ControldeAcceso"/>
    <x v="1"/>
    <n v="6707"/>
    <x v="1"/>
    <x v="0"/>
    <s v="BCI"/>
    <x v="0"/>
    <s v="SILVANA LANDAETA"/>
    <s v="1) Respaldar sitio actual 2) Copiar de origen a destino, omitir web.config y properties config En caso de error realizar rollback a) Restaurar respaldo solicitado en punto 1"/>
    <s v="No Aplica."/>
    <x v="0"/>
    <s v="NO"/>
    <s v="https://svn.bciseguros.cl/svn/Repositorio_Principal/BCI/IIS/WEB/ControlAcceso/branches/LineaDesarrollo"/>
    <s v="[RI#202104145622537] Control de acceso - incorporaci&amp;oacute;n de iconos"/>
    <m/>
    <d v="2021-04-15T16:35:35"/>
    <d v="2021-04-19T08:52:48"/>
    <d v="2021-04-20T15:16:33"/>
    <m/>
    <m/>
    <s v="88:17"/>
    <x v="3"/>
    <s v="88:17"/>
    <n v="-44306.636493055557"/>
    <s v="Normal"/>
    <s v="PASADO A QA"/>
    <x v="1"/>
    <x v="1"/>
    <x v="0"/>
    <x v="1"/>
  </r>
  <r>
    <x v="6"/>
    <x v="139"/>
    <s v="wsIntegracionSins"/>
    <x v="0"/>
    <n v="6706"/>
    <x v="2"/>
    <x v="0"/>
    <s v="BCI"/>
    <x v="0"/>
    <s v="DANIELA ASTORGA"/>
    <s v="Respaldar version en destino Copiar carpeta bin de origen a destino En caso de error volver a version respaldada"/>
    <m/>
    <x v="11"/>
    <s v="NO"/>
    <s v="https://svn.bciseguros.cl/svn/Repositorio_Principal/BCI/IIS/WS/wsIntegracionSins/branches/V3.13"/>
    <s v="3 casos a revisar: cambio estado en reintento de solicitud-inspecciones sin bandeja asignada y ain especial que no se puede trabajar como ain"/>
    <m/>
    <d v="2021-04-15T15:25:10"/>
    <d v="2021-04-19T08:39:16"/>
    <m/>
    <m/>
    <m/>
    <s v="89:14"/>
    <x v="3"/>
    <s v="89:14"/>
    <d v="1899-12-30T00:00:00"/>
    <s v="Normal"/>
    <s v="RECHAZADO"/>
    <x v="0"/>
    <x v="0"/>
    <x v="0"/>
    <x v="0"/>
  </r>
  <r>
    <x v="6"/>
    <x v="471"/>
    <s v="Base de Datos Analitica P08"/>
    <x v="37"/>
    <n v="6709"/>
    <x v="1"/>
    <x v="2"/>
    <s v="BCI"/>
    <x v="4"/>
    <s v="FRANCESCO VILLAROEL"/>
    <m/>
    <s v="Ejecutar Script en el siguiente orden desde la carpeta /scripts: 1A_PLSQL_MODIFY_OBJ_ADMSINIESTROS.sql En caso de error ejecutar el paso B asociado 1B_PLSQL_MODIFY_OBJ_ADMSINIESTROS_ROLLBACK.sql  "/>
    <x v="0"/>
    <s v="NO"/>
    <s v="https://svn.bciseguros.cl/svn/Repositorio_Principal/BI/Datos/Plataforma_ETL/Stock_Vh_Taller/branches/Linea_Base"/>
    <s v="Acceso a Base de estad&amp;iacute;sticas portal -EQEMV"/>
    <m/>
    <d v="2021-04-15T16:54:58"/>
    <d v="2021-04-16T11:22:20"/>
    <d v="2021-04-19T11:33:38"/>
    <m/>
    <m/>
    <s v="18:27"/>
    <x v="3"/>
    <s v="18:27"/>
    <n v="-44305.481689814813"/>
    <s v="Normal"/>
    <s v="PASADO A QA"/>
    <x v="6"/>
    <x v="10"/>
    <x v="0"/>
    <x v="1"/>
  </r>
  <r>
    <x v="6"/>
    <x v="472"/>
    <s v="wsemisiondocumentos.zenitseguros.cl"/>
    <x v="6"/>
    <n v="6713"/>
    <x v="1"/>
    <x v="0"/>
    <s v="ZENIT"/>
    <x v="1"/>
    <s v="FELIPE ARANCIBIA"/>
    <s v="#INCIDENTE 772# 1.- Respaldar carpeta de destino 2.- Copiar desde SVN carpeta release a carpeta de destino, no copiar archivo web.config ni carpetas Bandeja, ni Utilitarios 3.- Reciclar pool En caso de error, restaurar respaldo."/>
    <m/>
    <x v="0"/>
    <s v="NO"/>
    <s v="https://svn.bciseguros.cl/svn/Repositorio_Principal/ZENIT/IIS/WS/WSEmisionDocumentos/branches/V1.7.3"/>
    <s v="[RI#202104165622554] Problema plan de pago cuota simb&amp;amp;oacute;lica Zenit"/>
    <s v="Incidente - problema al cargar el plan de pagos de pólizas con cuota simbólica (deja todas las cuotas con el valor simbólico)"/>
    <d v="2021-04-16T10:04:09"/>
    <d v="2021-04-16T10:28:33"/>
    <d v="2021-04-16T11:01:33"/>
    <m/>
    <m/>
    <s v="0:24"/>
    <x v="4"/>
    <s v="0:24"/>
    <n v="-44302.459409722222"/>
    <s v="Incidente"/>
    <s v="PASADO A QA"/>
    <x v="2"/>
    <x v="2"/>
    <x v="1"/>
    <x v="0"/>
  </r>
  <r>
    <x v="6"/>
    <x v="378"/>
    <s v="WsConsultaVehiculo.bciseguros.cl"/>
    <x v="20"/>
    <n v="6684"/>
    <x v="2"/>
    <x v="2"/>
    <s v="BCI"/>
    <x v="2"/>
    <s v="ELIEZER GAMEZ ORTEGA"/>
    <s v="No aplica."/>
    <s v="Ejecutar script existente en svn/script llamado Index.sql en BD Q11 bajo esquema ADMCVH. En caso de rollback ejecutar script existente en svn/script llamado Rollback indice.sql en BD Q11 bajo esquema ADMCVH."/>
    <x v="5"/>
    <s v="NO"/>
    <s v="https://svn.bciseguros.cl/svn/Repositorio_Principal/BCI/IIS/WS/WsConsultaVehiculo/branches/V1.1/Fuentes"/>
    <s v="Homologaci&amp;oacute;n Registro Nacional de Veh&amp;iacute;culos Motorizados 2021"/>
    <m/>
    <d v="2021-04-13T17:52:54"/>
    <d v="2021-04-16T09:51:13"/>
    <m/>
    <m/>
    <m/>
    <s v="63:58"/>
    <x v="1"/>
    <s v="63:58"/>
    <d v="1899-12-30T00:00:00"/>
    <s v="Normal"/>
    <s v="RECHAZADO"/>
    <x v="2"/>
    <x v="2"/>
    <x v="0"/>
    <x v="1"/>
  </r>
  <r>
    <x v="6"/>
    <x v="455"/>
    <s v="https://www.link.cl/"/>
    <x v="45"/>
    <n v="6705"/>
    <x v="1"/>
    <x v="0"/>
    <s v="BCI"/>
    <x v="0"/>
    <s v="DIANA PACHECO"/>
    <s v="1.Respaldar sitio actual de aplicación LINK 2.En la raíz del sitio reemplazar (copiar y sobre escribir) contenido de la carpeta &amp;quot;raiz /wp-content &amp;quot; con el contenido de la carpeta del mismo nombre ubicada en la ruta SVN para wordpress en la v..."/>
    <m/>
    <x v="0"/>
    <s v="NO"/>
    <s v="https://svn.bciseguros.cl/svn/Repositorio_Principal/BCI/WORDPRESS/Link/branches/V1.9/Fuentes"/>
    <s v="[RI#202104145622534] Mejoras Ecosistema Link"/>
    <m/>
    <d v="2021-04-15T15:08:09"/>
    <d v="2021-04-16T09:34:39"/>
    <d v="2021-04-20T11:24:14"/>
    <m/>
    <m/>
    <s v="18:26"/>
    <x v="3"/>
    <s v="18:26"/>
    <n v="-44306.475162037037"/>
    <s v="Normal"/>
    <s v="PASADO A QA"/>
    <x v="8"/>
    <x v="8"/>
    <x v="0"/>
    <x v="0"/>
  </r>
  <r>
    <x v="6"/>
    <x v="473"/>
    <s v="ACTUALIZAR CP DE PRODUCTO SALUD COMPLEMETARIO INDIVIDUAL RECI"/>
    <x v="28"/>
    <n v="6688"/>
    <x v="1"/>
    <x v="5"/>
    <s v="BCI"/>
    <x v="0"/>
    <s v="MARIA JOSE GUZMAN"/>
    <s v="Copiar carpetas Servidores: Desde: \\APDWVCMS02\ServicePDF\plantillas\vida\RECI Hasta:  \\APQWVCMS02\ServicePDF\plantillas\vida\RECI     Desde: \\APDWVCMS02\ServicePDF\plantillas\vida\RECIM1 Hasta:  \\APQWVCMS02\ServicePDF\plantillas\vida\RECIM1 VER..."/>
    <m/>
    <x v="0"/>
    <s v="NO"/>
    <s v="https://svn.bciseguros.cl/svn/Repositorio_Principal/BCI/ENSEMBLE/branches"/>
    <s v="[RI#202104095622475] ACTUALIZAR CP DE PRODUCTO SALUD COMPLEMETARIO INDIVIDUAL RECI"/>
    <m/>
    <d v="2021-04-14T13:22:22"/>
    <d v="2021-04-15T15:38:26"/>
    <d v="2021-04-15T15:45:10"/>
    <m/>
    <m/>
    <s v="26:16"/>
    <x v="0"/>
    <s v="26:16"/>
    <n v="-44301.656365740739"/>
    <s v="Normal"/>
    <s v="PASADO A QA"/>
    <x v="10"/>
    <x v="9"/>
    <x v="0"/>
    <x v="0"/>
  </r>
  <r>
    <x v="6"/>
    <x v="474"/>
    <s v="CARGA CP PRODUCTOS DIRECTOS TMK"/>
    <x v="28"/>
    <n v="6694"/>
    <x v="1"/>
    <x v="5"/>
    <s v="BCI"/>
    <x v="4"/>
    <s v="MARIA JOSE GUZMAN"/>
    <s v="Copiar carpetas Servidores: Desde: \\APDWVCMS02\ServicePDF\plantillas\vida\CATW Hasta: \\APQWVCMS02\ServicePDF\plantillas\vida\CATW VERSION#67099"/>
    <m/>
    <x v="0"/>
    <s v="NO"/>
    <s v="https://svn.bciseguros.cl/svn/Repositorio_Principal/BCI/ENSEMBLE/branches"/>
    <s v="[RI#202103245622303] CARGA CP PRODUCTOS DIRECTOS TMK"/>
    <m/>
    <d v="2021-04-14T13:19:55"/>
    <d v="2021-04-15T15:36:40"/>
    <d v="2021-04-15T15:43:24"/>
    <m/>
    <m/>
    <s v="26:16"/>
    <x v="0"/>
    <s v="26:16"/>
    <n v="-44301.655138888891"/>
    <s v="Normal"/>
    <s v="PASADO A QA"/>
    <x v="10"/>
    <x v="9"/>
    <x v="0"/>
    <x v="0"/>
  </r>
  <r>
    <x v="6"/>
    <x v="475"/>
    <s v="CARGAR CP PARA PRODUCTO CMS PLAN M8"/>
    <x v="28"/>
    <n v="6695"/>
    <x v="1"/>
    <x v="5"/>
    <s v="BCI"/>
    <x v="0"/>
    <s v="MARIA JOSE GUZMAN"/>
    <s v="Copiar carpetas Servidores: Desde: \\APDWVCMS02\ServicePDF\plantillas\vida\CMS Hasta: \\APQWVCMS02\ServicePDF\plantillas\vida\CMS Desde: \\APDWVCMS02\ServicePDF\plantillas\vida\CMS Hasta: \\APQWVCMS02\ServicePDF\plantillas\vida\CMS VERSION#67259"/>
    <m/>
    <x v="0"/>
    <s v="NO"/>
    <s v="https://svn.bciseguros.cl/svn/Repositorio_Principal/BCI/ENSEMBLE/branches"/>
    <s v="[RI#202103255622321] CARGAR CP PARA PRODUCTO CMS PLAN M8"/>
    <m/>
    <d v="2021-04-14T13:21:17"/>
    <d v="2021-04-15T15:33:19"/>
    <d v="2021-04-15T15:39:52"/>
    <m/>
    <m/>
    <s v="26:12"/>
    <x v="0"/>
    <s v="26:12"/>
    <n v="-44301.652685185189"/>
    <s v="Normal"/>
    <s v="PASADO A QA"/>
    <x v="10"/>
    <x v="9"/>
    <x v="0"/>
    <x v="0"/>
  </r>
  <r>
    <x v="6"/>
    <x v="464"/>
    <s v="Suscribir PAT CRI"/>
    <x v="5"/>
    <n v="6699"/>
    <x v="0"/>
    <x v="0"/>
    <s v="BCI"/>
    <x v="3"/>
    <s v="JUAN PABLO VARGAS ORTIZ"/>
    <s v="1. Realizar un respaldo del sitio. 2. Eliminar el contenido del sitio en QA, excepto el archivo Web.config y los directorios /logs y /bandeja 3. Copiar todos los archivos desde el directorio Relase/Sitio en SVN al destino, excepto el archivo Web.config y..."/>
    <s v="Ejecutar los scripts en la Q09 ejecutar /Scripts/QA/    (ruta del svn) - 01-InsertParametro-TEXTO_TARJETA_NO_VALIDA_DEBITO.sql - 02-InsertParametro-TEXTO_TITULO_CORREO_MANDATO.sql Instrucciones de Rollback BD: 1. Ejecutar /Scripts   en BD Q09    /Scrip..."/>
    <x v="0"/>
    <s v="NO"/>
    <s v="https://svn.bciseguros.cl/svn/Repositorio_Principal/BCI/IIS/WEB/suscribirpatcri/branches/V1.12"/>
    <s v="Evitar Rechazos &amp;ldquo;Nro Tarjeta no es TC&amp;rdquo;"/>
    <m/>
    <d v="2021-04-14T17:40:41"/>
    <d v="2021-04-15T15:20:15"/>
    <m/>
    <m/>
    <m/>
    <s v="21:39"/>
    <x v="0"/>
    <s v="21:39"/>
    <d v="1899-12-30T00:00:00"/>
    <s v="Normal"/>
    <s v="PASADO A QA"/>
    <x v="4"/>
    <x v="4"/>
    <x v="0"/>
    <x v="1"/>
  </r>
  <r>
    <x v="6"/>
    <x v="476"/>
    <s v="cotizadorbanca.bciseguros.cl"/>
    <x v="23"/>
    <n v="6704"/>
    <x v="1"/>
    <x v="0"/>
    <s v="BCI"/>
    <x v="0"/>
    <s v="NICOLAS NAVARRETE"/>
    <s v="1.- Realizar respaldo de sitio en destino 2.- Copiar de origen a destino exceptuando web.config 3.- En caso de error realizar rollback con sitio respaldado en el punto 1."/>
    <m/>
    <x v="0"/>
    <s v="NO"/>
    <s v="https://svn.bciseguros.cl/svn/Repositorio_Principal/BCI/IIS/WEB/CotizadorBanca/branches/V3.5/Fuentes"/>
    <s v="[Banca]: Medio de pago PAC - S&amp;oacute;lo debe poder seleccionar Banco BCI"/>
    <m/>
    <d v="2021-04-15T10:48:22"/>
    <d v="2021-04-15T14:42:58"/>
    <d v="2021-04-15T15:18:42"/>
    <m/>
    <m/>
    <s v="3:54"/>
    <x v="3"/>
    <s v="3:54"/>
    <n v="-44301.637986111113"/>
    <s v="Normal"/>
    <s v="PASADO A QA"/>
    <x v="2"/>
    <x v="2"/>
    <x v="0"/>
    <x v="0"/>
  </r>
  <r>
    <x v="6"/>
    <x v="455"/>
    <s v="https://www.link.cl/"/>
    <x v="45"/>
    <n v="6702"/>
    <x v="2"/>
    <x v="0"/>
    <s v="BCI"/>
    <x v="0"/>
    <s v="DIANA PACHECO"/>
    <s v="1.Respaldar sitio actual de aplicación LINK 2.En la raíz del sitio reemplazar (copiar y sobre escribir) contenido de la carpeta &amp;quot;raiz /wp-content &amp;quot; con el contenido de la carpeta del mismo nombre ubicada en la ruta SVN para wordpress en la v..."/>
    <m/>
    <x v="9"/>
    <s v="NO"/>
    <s v="https://svn.bciseguros.cl/svn/Repositorio_Principal/BCI/WORDPRESS/Link/branches/V1.9/Fuentes"/>
    <s v="[RI#202104145622534] Mejoras Ecosistema Link"/>
    <m/>
    <d v="2021-04-15T09:33:55"/>
    <d v="2021-04-15T14:34:28"/>
    <m/>
    <m/>
    <m/>
    <s v="5:0"/>
    <x v="3"/>
    <s v="5:0"/>
    <d v="1899-12-30T00:00:00"/>
    <s v="Normal"/>
    <s v="RECHAZADO"/>
    <x v="8"/>
    <x v="8"/>
    <x v="0"/>
    <x v="0"/>
  </r>
  <r>
    <x v="6"/>
    <x v="460"/>
    <s v="APIBusquedaCorredor"/>
    <x v="1"/>
    <n v="6703"/>
    <x v="1"/>
    <x v="0"/>
    <s v="BCI"/>
    <x v="1"/>
    <s v="DIANA PACHECO"/>
    <s v="Nota incidente 715 1) Respaldar sitio actual 2) Copiar de origen a destino omitir web.confing y REMPLAZAR ARCHIVO log4net.config por el existente por el nuevo de release. Realizar modificación en web.config solo QA: Agregar en &amp;quot;connectionStrings..."/>
    <s v="No aplica."/>
    <x v="0"/>
    <s v="NO"/>
    <s v="https://svn.bciseguros.cl/svn/Repositorio_Principal/BCI/IIS/WS/ApiBusquedaCorredor/branches/V1.8.2"/>
    <s v="[RI#202104145622536] Web corredores - Incidente"/>
    <s v="Favor pasar con urgencia este incidente de Web corredores y mis seguros"/>
    <d v="2021-04-15T09:36:15"/>
    <d v="2021-04-15T12:34:07"/>
    <d v="2021-04-15T13:02:42"/>
    <m/>
    <m/>
    <s v="2:57"/>
    <x v="3"/>
    <s v="2:57"/>
    <n v="-44301.543541666666"/>
    <s v="Incidente"/>
    <s v="PASADO A QA"/>
    <x v="1"/>
    <x v="1"/>
    <x v="0"/>
    <x v="1"/>
  </r>
  <r>
    <x v="6"/>
    <x v="406"/>
    <s v="ACSEL"/>
    <x v="14"/>
    <n v="6667"/>
    <x v="1"/>
    <x v="3"/>
    <s v="BCI"/>
    <x v="0"/>
    <s v="ROXANA SANDOVAL MENDEZ"/>
    <s v="Versión: 67152 1.- Respaldar GPRILIQT.fmb y GPRILIQT.fmx 2.- Compilar GPRILIQT.fmb y GPRILIQT.fmx 3.- En caso de problemas restaurar desde respaldo punto 1."/>
    <s v="Versión: 67152 1) Respaldar de esquema ADMENS el package  1.1) ADMENS.ENS_PKG_VALIDACIONES_CONCOM   2) Respaldar de esquema ACSEL el package  2.1) PR_OBLIGACION.pck 3) Ejecutar los siguientes scripts en esquema ADMENS:  3.1) ENS_PKG_VALIDACIONES_CONC..."/>
    <x v="0"/>
    <s v="NO"/>
    <s v="https://svn.bciseguros.cl/svn/Repositorio_Principal/BCI/ACSELX/V6.0/branches/V6.0/Acselx/Acsel_6i/BasedeDatos"/>
    <s v="[RI#202102245622008] INCORPORACION DE POLIZAS PARAGUAS EN REPORTE PLANILLA PRIMA LIQUIDADORES"/>
    <m/>
    <d v="2021-04-13T07:23:21"/>
    <d v="2021-04-15T09:59:54"/>
    <d v="2021-04-15T13:47:19"/>
    <m/>
    <m/>
    <s v="50:36"/>
    <x v="1"/>
    <s v="50:36"/>
    <n v="-44301.574525462966"/>
    <s v="Normal"/>
    <s v="PASADO A QA"/>
    <x v="7"/>
    <x v="6"/>
    <x v="0"/>
    <x v="1"/>
  </r>
  <r>
    <x v="6"/>
    <x v="455"/>
    <s v="https://www.link.cl/"/>
    <x v="45"/>
    <n v="6700"/>
    <x v="2"/>
    <x v="0"/>
    <s v="BCI"/>
    <x v="0"/>
    <s v="DIANA PACHECO"/>
    <s v="1.Respaldar sitio actual de aplicación LINK 2.En la raíz del sitio reemplazar (copiar y sobre escribir) contenido de la carpeta &amp;quot;raiz /wp-content &amp;quot; con el contenido de la carpeta del mismo nombre ubicada en la ruta SVN para wordpress en la v..."/>
    <m/>
    <x v="11"/>
    <s v="NO"/>
    <s v="https://svn.bciseguros.cl/svn/Repositorio_Principal/WORDPRESS/Link/branches/V1.9"/>
    <s v="[RI#202104145622534] Mejoras Ecosistema Link"/>
    <m/>
    <d v="2021-04-14T19:07:40"/>
    <d v="2021-04-15T09:01:35"/>
    <m/>
    <m/>
    <m/>
    <s v="13:53"/>
    <x v="0"/>
    <s v="13:53"/>
    <d v="1899-12-30T00:00:00"/>
    <s v="Normal"/>
    <s v="RECHAZADO"/>
    <x v="8"/>
    <x v="8"/>
    <x v="0"/>
    <x v="0"/>
  </r>
  <r>
    <x v="6"/>
    <x v="405"/>
    <s v="PROCESO DE FACTURACI&amp;Oacute;N"/>
    <x v="7"/>
    <n v="6698"/>
    <x v="1"/>
    <x v="1"/>
    <s v="BCI"/>
    <x v="0"/>
    <s v="CAROLINA PARRA"/>
    <s v="Pasar en consecuencia."/>
    <m/>
    <x v="0"/>
    <s v="NO"/>
    <m/>
    <s v="uso campo 802 por facturas manuales"/>
    <m/>
    <d v="2021-04-14T17:23:13"/>
    <d v="2021-04-15T08:27:30"/>
    <d v="2021-04-15T10:05:19"/>
    <m/>
    <m/>
    <s v="15:4"/>
    <x v="0"/>
    <s v="15:4"/>
    <n v="-44301.420358796298"/>
    <s v="Normal"/>
    <s v="PASADO A QA"/>
    <x v="11"/>
    <x v="3"/>
    <x v="0"/>
    <x v="0"/>
  </r>
  <r>
    <x v="6"/>
    <x v="452"/>
    <s v="Libro Prodocuccion"/>
    <x v="14"/>
    <n v="6668"/>
    <x v="2"/>
    <x v="3"/>
    <s v="BCI"/>
    <x v="0"/>
    <s v="ROXANA SANDOVAL MENDEZ"/>
    <s v="."/>
    <s v="Versión: 61753 1) Respaldar los siguientes objetos de esquema ACSEL. 1.1) 02_Pr_Procesos_Diarios_RI#202103175622211.sql 1.2) 03_libro_diario_auto_RI#202103175622211.sql 2) Ejecutar los siguientes scripts:  2.1) 02_Pr_Procesos_Diarios_RI#20210317562221..."/>
    <x v="5"/>
    <s v="NO"/>
    <s v="https://svn.bciseguros.cl/svn/Repositorio_Principal/BCI/ACSELX/V6.0/branches/V6.0/Acselx/Acsel_6i/BasedeDatos"/>
    <s v="[RI#202103175622211] LIBRO DE PRODUCCION AUTOMATICO"/>
    <m/>
    <d v="2021-04-13T07:29:50"/>
    <d v="2021-04-15T08:16:25"/>
    <m/>
    <m/>
    <m/>
    <s v="48:46"/>
    <x v="1"/>
    <s v="48:46"/>
    <d v="1899-12-30T00:00:00"/>
    <s v="Normal"/>
    <s v="RECHAZADO"/>
    <x v="7"/>
    <x v="6"/>
    <x v="0"/>
    <x v="1"/>
  </r>
  <r>
    <x v="6"/>
    <x v="477"/>
    <s v="OficinaVirtual"/>
    <x v="1"/>
    <n v="6701"/>
    <x v="0"/>
    <x v="0"/>
    <s v="BCI"/>
    <x v="0"/>
    <s v="SILVANA LANDAETA"/>
    <s v="Nota: NO EJECUTAR INSTRUCCIONES EN QA, PASO POR INTEGRACION CONTINUA SOLO LIBERAR. Instrucciones Relase/Componentes 1) Respaldar sitio actual 2) Copiar de origen a destino omitir web.confing y properties.config 3)* RollBack Restablecer sitio utilizand..."/>
    <s v="No aplica."/>
    <x v="21"/>
    <s v="SI"/>
    <s v="https://svn.bciseguros.cl/svn/integracion_continua/BCI/WEB/OficinaVirtual/branches/Linea Desarrollo"/>
    <s v="[RI#202104145622524] Oficina virtual - Sprint 14"/>
    <m/>
    <d v="2021-04-14T20:54:49"/>
    <d v="2021-04-15T08:14:36"/>
    <m/>
    <m/>
    <m/>
    <s v="11:19"/>
    <x v="0"/>
    <s v="11:19"/>
    <d v="1899-12-30T00:00:00"/>
    <s v="Normal"/>
    <s v="PASADO A QA"/>
    <x v="1"/>
    <x v="1"/>
    <x v="0"/>
    <x v="1"/>
  </r>
  <r>
    <x v="6"/>
    <x v="478"/>
    <s v="BotonServipag"/>
    <x v="5"/>
    <n v="6697"/>
    <x v="0"/>
    <x v="0"/>
    <s v="BCI"/>
    <x v="9"/>
    <s v="JUAN PABLO VARGAS ORTIZ"/>
    <s v="1. Realizar un respaldo del sitio. 2. Eliminar el contenido en el directorio de la aplicación actual excepto el archivo Web.config y el directorio /Static. 3. Copiar todos los archivos del directorio Release del SVN al destino. Si el sitio fue publicado..."/>
    <s v="N/A"/>
    <x v="0"/>
    <s v="NO"/>
    <s v="https://svn.bciseguros.cl/svn/Repositorio_Principal/BCI/IIS/WEB/BotonServipag/branches/V1.0"/>
    <s v="[RI#201905065614778] Bot&amp;oacute;n Servipag - Mejora Vulnerabilidad y Cambio Servidor"/>
    <m/>
    <d v="2021-04-14T14:02:56"/>
    <d v="2021-04-14T16:34:21"/>
    <m/>
    <m/>
    <m/>
    <s v="2:31"/>
    <x v="0"/>
    <s v="2:31"/>
    <d v="1899-12-30T00:00:00"/>
    <s v="Normal"/>
    <s v="PASADO A QA"/>
    <x v="4"/>
    <x v="4"/>
    <x v="0"/>
    <x v="1"/>
  </r>
  <r>
    <x v="6"/>
    <x v="131"/>
    <s v="ServiciosBaseSiniestro"/>
    <x v="25"/>
    <n v="6692"/>
    <x v="1"/>
    <x v="0"/>
    <s v="BCI"/>
    <x v="0"/>
    <s v="DESIREE NARANJO"/>
    <s v="- Eliminar el contenido actual del sitio - pegar el contenido de la carpeta release en destino - reiniciar pool"/>
    <s v="N/A"/>
    <x v="0"/>
    <s v="NO"/>
    <s v="https://svn.bciseguros.cl/svn/Repositorio_Principal/BCI/IIS/WS/ServiciosBaseSiniestros/branches/V3.2"/>
    <s v="RI para el piloto de comunicaciones WhatsApp - &amp;ldquo;Soluci&amp;oacute;n r&amp;aacute;pida&amp;rdquo;- (RI nro. 1 parcial para el piloto)"/>
    <m/>
    <d v="2021-04-14T12:41:52"/>
    <d v="2021-04-14T15:49:20"/>
    <d v="2021-04-15T10:30:24"/>
    <m/>
    <m/>
    <s v="3:7"/>
    <x v="0"/>
    <s v="3:7"/>
    <n v="-44301.437777777777"/>
    <s v="Normal"/>
    <s v="PASADO A QA"/>
    <x v="0"/>
    <x v="0"/>
    <x v="0"/>
    <x v="1"/>
  </r>
  <r>
    <x v="6"/>
    <x v="11"/>
    <s v="Avisos WEB; Generacion de Avisos .TXT"/>
    <x v="8"/>
    <n v="6691"/>
    <x v="0"/>
    <x v="1"/>
    <s v="ZENIT"/>
    <x v="0"/>
    <s v="MAURO SALAZAR C"/>
    <s v="1.- Copiar objetos de origen a destino."/>
    <m/>
    <x v="0"/>
    <s v="NO"/>
    <m/>
    <s v="Desarrollo para la generaci&amp;oacute;n de avisos de vencimiento Zenit"/>
    <m/>
    <d v="2021-04-14T12:32:13"/>
    <d v="2021-04-14T15:43:14"/>
    <m/>
    <m/>
    <m/>
    <s v="3:11"/>
    <x v="0"/>
    <s v="3:11"/>
    <d v="1899-12-30T00:00:00"/>
    <s v="Normal"/>
    <s v="PASADO A QA"/>
    <x v="6"/>
    <x v="5"/>
    <x v="1"/>
    <x v="0"/>
  </r>
  <r>
    <x v="6"/>
    <x v="70"/>
    <s v="sistemaRecupero"/>
    <x v="27"/>
    <n v="6690"/>
    <x v="0"/>
    <x v="0"/>
    <s v="BCI"/>
    <x v="0"/>
    <s v="MARIELA FUENTES"/>
    <s v="nota: todo esto es sobre la nueva maquina de angular 1.- respaldar el release actual 2.- borrar el release actual 3.-copiar todo el release desde el origen al destino"/>
    <m/>
    <x v="0"/>
    <s v="NO"/>
    <s v="https://svn.bciseguros.cl/svn/Repositorio_Principal/BCI/IIS/WEB/sistemarecupero/branches/V1.0.5.1"/>
    <s v="[RI#202005085618838] Creaci&amp;oacute;n de nuevo sitio para gesti&amp;oacute;n de Recupero"/>
    <m/>
    <d v="2021-04-14T12:42:31"/>
    <d v="2021-04-14T15:34:05"/>
    <m/>
    <m/>
    <m/>
    <s v="2:51"/>
    <x v="0"/>
    <s v="2:51"/>
    <d v="1899-12-30T00:00:00"/>
    <s v="Normal"/>
    <s v="PASADO A QA"/>
    <x v="0"/>
    <x v="0"/>
    <x v="0"/>
    <x v="0"/>
  </r>
  <r>
    <x v="6"/>
    <x v="476"/>
    <s v="cotizadorbanca.bciseguros.cl"/>
    <x v="23"/>
    <n v="6689"/>
    <x v="0"/>
    <x v="0"/>
    <s v="BCI"/>
    <x v="0"/>
    <s v="NICOLAS NAVARRETE"/>
    <s v="1.- Realizar respaldo de sitio en destino 2.- Copiar de origen a destino exceptuando web.config 3.- En caso de error realizar rollback con sitio respaldado en el punto 1."/>
    <m/>
    <x v="0"/>
    <s v="NO"/>
    <s v="https://svn.bciseguros.cl/svn/Repositorio_Principal/BCI/IIS/WEB/CotizadorBanca/branches/V3.5/Fuentes"/>
    <s v="[Banca]: Medio de pago PAC - S&amp;oacute;lo debe poder seleccionar Banco BCI"/>
    <m/>
    <d v="2021-04-14T11:45:58"/>
    <d v="2021-04-14T15:27:02"/>
    <m/>
    <m/>
    <m/>
    <s v="3:41"/>
    <x v="0"/>
    <s v="3:41"/>
    <d v="1899-12-30T00:00:00"/>
    <s v="Normal"/>
    <s v="PASADO A QA"/>
    <x v="2"/>
    <x v="2"/>
    <x v="0"/>
    <x v="0"/>
  </r>
  <r>
    <x v="6"/>
    <x v="462"/>
    <s v="Comunicaciongeovictoria"/>
    <x v="26"/>
    <n v="6687"/>
    <x v="0"/>
    <x v="4"/>
    <s v="BCI"/>
    <x v="0"/>
    <s v="NANCY GODOY"/>
    <s v="0) Acceder a seqwvtsk01 1) Respaldar el release de geovictoria (según la ruta donde este instalado en el servidor) 2) Pegar el release de SVN /release -------------------- En caso de error con la instalación.... pegar el release respaldado en el punto..."/>
    <s v="N/A"/>
    <x v="0"/>
    <s v="NO"/>
    <s v="https://svn.bciseguros.cl/svn/Repositorio_Principal/BCI/CONSOLAS/Comunicaciongeovictoria/branches/V1.13"/>
    <s v="[GEOVICTORIA] REVISION GEOVICTORIA N&amp;deg;2 (LICENCIAS, PERMISOS, FALTAS)"/>
    <m/>
    <d v="2021-04-14T11:34:20"/>
    <d v="2021-04-14T15:04:35"/>
    <m/>
    <m/>
    <m/>
    <s v="3:30"/>
    <x v="0"/>
    <s v="3:30"/>
    <d v="1899-12-30T00:00:00"/>
    <s v="Normal"/>
    <s v="PASADO A QA"/>
    <x v="6"/>
    <x v="5"/>
    <x v="0"/>
    <x v="1"/>
  </r>
  <r>
    <x v="6"/>
    <x v="439"/>
    <s v="WsIntegracionValora"/>
    <x v="0"/>
    <n v="6696"/>
    <x v="1"/>
    <x v="0"/>
    <s v="BCI"/>
    <x v="1"/>
    <s v="DANIELA ASTORGA"/>
    <s v="n° incidente 774 * APLICACION DESDE INTEGRACION CONTINUA * Seguir los siguientes pasos: 1) Copiar todo desde Origen a Destino sin web.config 2) En caso de error realizar rollback * APLICACION DESDE INTEGRACION CONTINUA *"/>
    <m/>
    <x v="21"/>
    <s v="SI"/>
    <s v="https://svn.bciseguros.cl/svn/integracion_continua/BCI/IIS/WS/WsIntegracionValora/branches/trunk"/>
    <s v="[RI#202104065622430] Proyecto Integraci&amp;amp;oacute;n Valora: Fase 2 (Flujo de comunicaciones y call)"/>
    <s v="Incidente - se aplica corrección ya que producto del paso anterior dejó de funcionar el envio de solicitudes a Moto Encargo"/>
    <d v="2021-04-14T13:39:26"/>
    <d v="2021-04-14T14:40:47"/>
    <d v="2021-04-14T14:42:36"/>
    <m/>
    <m/>
    <s v="1:1"/>
    <x v="0"/>
    <s v="1:1"/>
    <n v="-44300.612916666665"/>
    <s v="Incidente"/>
    <s v="PASADO A QA"/>
    <x v="0"/>
    <x v="0"/>
    <x v="0"/>
    <x v="0"/>
  </r>
  <r>
    <x v="6"/>
    <x v="382"/>
    <s v="gestionoportunidades.bciseguros.cl"/>
    <x v="6"/>
    <n v="6693"/>
    <x v="1"/>
    <x v="0"/>
    <s v="BCI"/>
    <x v="1"/>
    <s v="FELIPE ARANCIBIA"/>
    <s v="#INCIDENTE 773# 1.- Respaldar carpeta de destino 2.- Copiar desde SVN Release a carpeta destino, no copiar archivo web.config ni archivo log4net.config 3.- Reciclar pool En caso de error, restaurar respaldo de sitio.  "/>
    <s v="Ejecutar después de paso 6681 (WSIntegracionGO.bciseguros.cl) Ejecutar script 1_SP.SQL de directorio SVN/Scripts, en base Q11 esquema ADMGESOP: Repasar sinónimos en esquema ya que es objeto nuevo: 1_SP.SQL En caso de error ejecutar el siguiente script..."/>
    <x v="0"/>
    <s v="NO"/>
    <s v="https://svn.bciseguros.cl/svn/Repositorio_Principal/BCI/IIS/WEB/GestionOportunidades/branches/V2.34.1/"/>
    <s v="[GESTOR OPORTUNIDADES] Carga BBDD Auto BCI"/>
    <s v="favor hacer este repaso a produccion del incidente 773"/>
    <d v="2021-04-14T13:07:53"/>
    <d v="2021-04-14T13:43:03"/>
    <d v="2021-04-14T15:34:25"/>
    <m/>
    <m/>
    <s v="0:35"/>
    <x v="0"/>
    <s v="0:35"/>
    <n v="-44300.648900462962"/>
    <s v="Incidente"/>
    <s v="PASADO A QA"/>
    <x v="2"/>
    <x v="2"/>
    <x v="0"/>
    <x v="1"/>
  </r>
  <r>
    <x v="6"/>
    <x v="70"/>
    <s v="backendrecupero"/>
    <x v="27"/>
    <n v="6686"/>
    <x v="0"/>
    <x v="0"/>
    <s v="BCI"/>
    <x v="0"/>
    <s v="MARIELA FUENTES"/>
    <s v="1.- respaldar todo el release 2.- borrar el release actual excepto el web.config 3.- copiar y pegar todo el release de \Release excepto el web.config en caso e error restaurar el release respaldado."/>
    <m/>
    <x v="0"/>
    <s v="NO"/>
    <s v="https://svn.bciseguros.cl/svn/Repositorio_Principal/BCI/IIS/WEB/backendrecupero/branches/V1.0.5.1"/>
    <s v="[RI#202005085618838] Creaci&amp;oacute;n de nuevo sitio para gesti&amp;oacute;n de Recupero"/>
    <m/>
    <d v="2021-04-14T10:04:31"/>
    <d v="2021-04-14T12:41:02"/>
    <m/>
    <m/>
    <m/>
    <s v="2:36"/>
    <x v="0"/>
    <s v="2:36"/>
    <d v="1899-12-30T00:00:00"/>
    <s v="Normal"/>
    <s v="PASADO A QA"/>
    <x v="0"/>
    <x v="0"/>
    <x v="0"/>
    <x v="0"/>
  </r>
  <r>
    <x v="6"/>
    <x v="70"/>
    <s v="sistemaRecupero"/>
    <x v="27"/>
    <n v="6685"/>
    <x v="2"/>
    <x v="0"/>
    <s v="BCI"/>
    <x v="0"/>
    <s v="MARIELA FUENTES"/>
    <s v="nota: todo esto es sobre la nueva maquina de angular 1.- respaldar el release actual 2.- borrar el release actual 3.-copiar todo el release desde el origen al destino"/>
    <m/>
    <x v="11"/>
    <s v="NO"/>
    <s v="https://svn.bciseguros.cl/svn/Repositorio_Principal/BCI/IIS/WEB/sistemarecupero/branches/V1.0.5.1"/>
    <s v="[RI#202005085618838] Creaci&amp;oacute;n de nuevo sitio para gesti&amp;oacute;n de Recupero"/>
    <m/>
    <d v="2021-04-14T10:03:57"/>
    <d v="2021-04-14T12:26:59"/>
    <m/>
    <m/>
    <m/>
    <s v="2:23"/>
    <x v="0"/>
    <s v="2:23"/>
    <d v="1899-12-30T00:00:00"/>
    <s v="Normal"/>
    <s v="RECHAZADO"/>
    <x v="0"/>
    <x v="0"/>
    <x v="0"/>
    <x v="0"/>
  </r>
  <r>
    <x v="6"/>
    <x v="470"/>
    <s v="Fase IV Endosos WEB - Zenit"/>
    <x v="46"/>
    <n v="6683"/>
    <x v="0"/>
    <x v="0"/>
    <s v="BCI"/>
    <x v="4"/>
    <s v="MANUEL RENE GUZMAN"/>
    <s v="1) Realizar Backup de sitio destino 2) Ejecución :     a) En destino, eliminar todo el contenido salvo la carpeta &amp;quot;CargaArchivoEndosos&amp;quot; y &amp;quot;Log&amp;quot;     b) Copiar  todo desde origen desde SVN a sitio destino, incluyendo Web.config Carpet..."/>
    <m/>
    <x v="0"/>
    <s v="NO"/>
    <s v="https://svn.bciseguros.cl/svn/Repositorio_Principal/BCI/IIS/WEB/EndososWebBackEnd/branches/V4.9/Release"/>
    <s v="Pycto. Endosos Zenit - Cancelaci&amp;oacute;n y reportes"/>
    <m/>
    <d v="2021-04-13T17:49:13"/>
    <d v="2021-04-14T12:18:06"/>
    <m/>
    <m/>
    <m/>
    <s v="18:28"/>
    <x v="1"/>
    <s v="18:28"/>
    <d v="1899-12-30T00:00:00"/>
    <s v="Normal"/>
    <s v="PASADO A QA"/>
    <x v="8"/>
    <x v="8"/>
    <x v="0"/>
    <x v="0"/>
  </r>
  <r>
    <x v="6"/>
    <x v="466"/>
    <s v="WSMisSegurosBanca"/>
    <x v="1"/>
    <n v="6682"/>
    <x v="0"/>
    <x v="0"/>
    <s v="BCI"/>
    <x v="2"/>
    <s v="DIANA PACHECO"/>
    <s v="1) Respaldar sitio actual 2) Copiar de origen a destino, omitiendo web.config y properties.config. 3)* RollBack Reestablecer sitio utilizando respaldo solicitado en punto 1"/>
    <s v="No aplica."/>
    <x v="0"/>
    <s v="NO"/>
    <s v="https://svn.bciseguros.cl/svn/Repositorio_Principal/BCI/IIS/WS/wsmissegurosbanca/branches/V1.3.2/Release"/>
    <s v="[RI#202104135622512] wsmisseguros - incorporacion de logs"/>
    <m/>
    <d v="2021-04-14T10:10:47"/>
    <d v="2021-04-14T11:55:08"/>
    <m/>
    <m/>
    <m/>
    <s v="1:44"/>
    <x v="0"/>
    <s v="1:44"/>
    <d v="1899-12-30T00:00:00"/>
    <s v="Normal"/>
    <s v="PASADO A QA"/>
    <x v="1"/>
    <x v="1"/>
    <x v="0"/>
    <x v="1"/>
  </r>
  <r>
    <x v="6"/>
    <x v="470"/>
    <s v="Pycto. Endosos Zenit - Cancelaci&amp;oacute;n y reportes"/>
    <x v="46"/>
    <n v="6679"/>
    <x v="0"/>
    <x v="6"/>
    <s v="BCI"/>
    <x v="0"/>
    <s v="MANUEL RENE GUZMAN"/>
    <s v="1) Realizar Backup de sitio destino 2) Ejecución : a) Eliminar todo el contenido en sitio destino b) Copiar desde SVN a sitio destino Carpeta origen : /Release/QA 3) Realizar rollback en caso se imprevisto"/>
    <m/>
    <x v="0"/>
    <s v="NO"/>
    <s v="https://svn.bciseguros.cl/svn/Repositorio_Principal/BCI/ANGULAR/EndososWeb/branches/V4.9"/>
    <s v="Pycto. Endosos Zenit - Cancelaci&amp;oacute;n y reportes"/>
    <m/>
    <d v="2021-04-13T16:58:21"/>
    <d v="2021-04-14T11:41:02"/>
    <m/>
    <m/>
    <m/>
    <s v="18:42"/>
    <x v="1"/>
    <s v="18:42"/>
    <d v="1899-12-30T00:00:00"/>
    <s v="Normal"/>
    <s v="PASADO A QA"/>
    <x v="8"/>
    <x v="8"/>
    <x v="0"/>
    <x v="0"/>
  </r>
  <r>
    <x v="6"/>
    <x v="476"/>
    <s v="cotizadorbanca.bciseguros.cl"/>
    <x v="23"/>
    <n v="6678"/>
    <x v="2"/>
    <x v="0"/>
    <s v="BCI"/>
    <x v="0"/>
    <s v="SEBASTIAN REALE"/>
    <s v="1.- Realizar respaldo de sitio en destino 2.- Copiar de origen a destino exceptuando web.config 3.- En caso de error realizar rollback con sitio respaldado en el punto 1."/>
    <m/>
    <x v="11"/>
    <s v="NO"/>
    <s v="https://svn.bciseguros.cl/svn/Repositorio_Principal/BCI/IIS/WEB/CotizadorBanca/branches/V3.5/Fuentes"/>
    <s v="[Banca]: Medio de pago PAC - S&amp;oacute;lo debe poder seleccionar Banco BCI"/>
    <m/>
    <d v="2021-04-13T15:41:49"/>
    <d v="2021-04-14T11:27:54"/>
    <m/>
    <m/>
    <m/>
    <s v="19:46"/>
    <x v="1"/>
    <s v="19:46"/>
    <d v="1899-12-30T00:00:00"/>
    <s v="Normal"/>
    <s v="RECHAZADO"/>
    <x v="2"/>
    <x v="2"/>
    <x v="0"/>
    <x v="0"/>
  </r>
  <r>
    <x v="6"/>
    <x v="478"/>
    <s v="BotonServipag"/>
    <x v="5"/>
    <n v="6677"/>
    <x v="2"/>
    <x v="0"/>
    <s v="BCI"/>
    <x v="9"/>
    <s v="JUAN PABLO VARGAS ORTIZ"/>
    <s v="1. Realizar un respaldo de la publicación. 2. Eliminar el contenido en el directorio de la aplicación actual excepto el archivo Web.config y el directorio /Static. 3. Copiar todos los archivos del directorio Release del SVN al destino. Si el sitio fue ..."/>
    <s v="N/A"/>
    <x v="11"/>
    <s v="NO"/>
    <s v="https://svn.bciseguros.cl/svn/Repositorio_Principal/BCI/IIS/WEB/BotonServipag/branches/V1.0"/>
    <s v="[RI#201905065614778] Bot&amp;oacute;n Servipag - Mejora Vulnerabilidad y Cambio Servidor"/>
    <m/>
    <d v="2021-04-13T15:33:58"/>
    <d v="2021-04-14T10:50:46"/>
    <m/>
    <m/>
    <m/>
    <s v="19:16"/>
    <x v="1"/>
    <s v="19:16"/>
    <d v="1899-12-30T00:00:00"/>
    <s v="Normal"/>
    <s v="RECHAZADO"/>
    <x v="4"/>
    <x v="4"/>
    <x v="0"/>
    <x v="1"/>
  </r>
  <r>
    <x v="6"/>
    <x v="393"/>
    <s v="WSIntegracionGO.bciseguros.cl"/>
    <x v="6"/>
    <n v="6681"/>
    <x v="1"/>
    <x v="0"/>
    <s v="BCI"/>
    <x v="1"/>
    <s v="FELIPE ARANCIBIA"/>
    <s v="#INCIDENTE 773# 1.- Respaldar carpeta de destino 2.- Copiar desde SVN Release a carpeta destino, no copiar archivo web.config 3.- Reciclar pool En caso de error, restaurar respaldo de sitio.  "/>
    <s v="Ejecutar scripts de carpeta SVN/scripts en base Q11 esquema ADMGESOP. Repasar sinonimos de objetos: 1_DML.sql 2_SP.sql En caso de error, ejecutar ROLLBACK.sql"/>
    <x v="0"/>
    <s v="NO"/>
    <s v="https://svn.bciseguros.cl/svn/Repositorio_Principal/BCI/IIS/WS/WSIntegracionGO/branches/V3.4"/>
    <s v="[GESTOR OPORTUNIDADES] [PP]Carga BBDD Auto BCI WsIntegracionGO"/>
    <s v="Favor pasar a producción la solución de este incidente 773"/>
    <d v="2021-04-13T17:14:39"/>
    <d v="2021-04-14T10:10:31"/>
    <d v="2021-04-14T15:31:54"/>
    <m/>
    <m/>
    <s v="16:55"/>
    <x v="1"/>
    <s v="16:55"/>
    <n v="-44300.647152777776"/>
    <s v="Incidente"/>
    <s v="PASADO A QA"/>
    <x v="2"/>
    <x v="2"/>
    <x v="0"/>
    <x v="1"/>
  </r>
  <r>
    <x v="6"/>
    <x v="382"/>
    <s v="gestionoportunidades.bciseguros.cl"/>
    <x v="6"/>
    <n v="6680"/>
    <x v="2"/>
    <x v="0"/>
    <s v="BCI"/>
    <x v="1"/>
    <s v="FELIPE ARANCIBIA"/>
    <s v="#INCIDENTE 773# 1.- Respaldar carpeta de destino 2.- Copiar desde SVN Release a carpeta destino, no copiar archivo web.config ni archivo log4net.config 3.- Reciclar pool En caso de error, restaurar respaldo de sitio.  "/>
    <s v="Ejecutar script 1_SP.SQL de directorio SVN/Scripts, en base Q11 esquema ADMGESOP: Repasar sinónimos en esquema ya que es objeto nuevo: 1_SP.SQL En caso de error ejecutar el siguiente script existente en directorio SVN Scripts Rollback.SQL"/>
    <x v="5"/>
    <s v="NO"/>
    <s v="https://svn.bciseguros.cl/svn/Repositorio_Principal/BCI/IIS/WEB/GestionOportunidades/branches/V2.34.1/"/>
    <s v="[GESTOR OPORTUNIDADES] Carga BBDD Auto BCI"/>
    <s v="Favor pasar a producción la solución de este incidente 773"/>
    <d v="2021-04-13T17:14:31"/>
    <d v="2021-04-14T09:54:42"/>
    <m/>
    <m/>
    <m/>
    <s v="16:40"/>
    <x v="1"/>
    <s v="16:40"/>
    <d v="1899-12-30T00:00:00"/>
    <s v="Incidente"/>
    <s v="RECHAZADO"/>
    <x v="2"/>
    <x v="2"/>
    <x v="0"/>
    <x v="1"/>
  </r>
  <r>
    <x v="6"/>
    <x v="26"/>
    <s v="Ensemble     "/>
    <x v="14"/>
    <n v="6655"/>
    <x v="2"/>
    <x v="5"/>
    <s v="BCI"/>
    <x v="0"/>
    <s v="MARIA ELENA SORIANO"/>
    <s v="."/>
    <s v="Versión: 67081 1) Respaldar los siguientes objetos:  1.1) ADMENS.ENS_PKG_PROCESOS_VIDA  1.2) ACSEL.Pr_Procesos_presto  1.3) ADMENS.ENS_PKG_VALIDACIONES_CONCOM 2) Ejecutar los siguientes scripts:   2.1) Secuencias RI202010295620822.sql   2.2) Tabla RI2..."/>
    <x v="5"/>
    <s v="NO"/>
    <s v="https://svn.bciseguros.cl/svn/Repositorio_Principal/BCI/ACSELX/V6.0/branches/V6.0/Acselx/Acsel_6i/BasedeDatos"/>
    <s v="[RI#202010295620822] [ENSEMBLE-PROYECTO] Mejoras autom&amp;aacute;ticas: Rehabilitaciones - Facturaci&amp;oacute;n - Activaci&amp;oacute;n"/>
    <m/>
    <d v="2021-04-09T14:03:56"/>
    <d v="2021-04-14T08:58:09"/>
    <m/>
    <m/>
    <m/>
    <s v="114:54"/>
    <x v="4"/>
    <s v="114:54"/>
    <d v="1899-12-30T00:00:00"/>
    <s v="Normal"/>
    <s v="RECHAZADO"/>
    <x v="7"/>
    <x v="6"/>
    <x v="0"/>
    <x v="1"/>
  </r>
  <r>
    <x v="6"/>
    <x v="370"/>
    <s v="cotizadorsegurovida.bciseguros.cl"/>
    <x v="6"/>
    <n v="6676"/>
    <x v="0"/>
    <x v="0"/>
    <s v="BCI"/>
    <x v="0"/>
    <s v="FELIPE ARANCIBIA"/>
    <s v="1.- Respaldar carpeta de destino 2.- Copiar desde svn a destino, no copiar archivo web.config 3.- Reciclar pool. (NO EJECUTAR) 4.- En archivo web.config en sección connectionstrings agregar conexión con credenciales de base Acsel QA (Q01 ?) esquema ACS..."/>
    <s v="(NO EJECUTAR, YA ESTA EN QA) Ejecutar en base Q11 esquema ADMACPE, solo ejecutar script de carpeta SVN/Scripts/Script.sql, los demás scripts ya están en Q11: Script.sql En caso de error, ejecutar Rollback.sql"/>
    <x v="0"/>
    <s v="NO"/>
    <s v="https://svn.bciseguros.cl/svn/Repositorio_Principal/BCI/IIS/WEB/cotizadorSeguroVida/branches/V2.11/"/>
    <s v="[SEGURO GUARDIA DE SEGURIDAD] Creaci&amp;oacute;n de Venta Online Cotizador."/>
    <m/>
    <d v="2021-04-13T15:19:02"/>
    <d v="2021-04-13T17:41:05"/>
    <m/>
    <m/>
    <m/>
    <s v="2:22"/>
    <x v="1"/>
    <s v="2:22"/>
    <d v="1899-12-30T00:00:00"/>
    <s v="Normal"/>
    <s v="PASADO A QA"/>
    <x v="2"/>
    <x v="2"/>
    <x v="0"/>
    <x v="1"/>
  </r>
  <r>
    <x v="6"/>
    <x v="462"/>
    <s v="Comunicaciongeovictoria"/>
    <x v="26"/>
    <n v="6675"/>
    <x v="0"/>
    <x v="4"/>
    <s v="BCI"/>
    <x v="0"/>
    <s v="NANCY GODOY"/>
    <s v="0) Acceder a seqwvtsk01 1) Respaldar el release de geovictoria (según la ruta donde este instalado en el servidor) 2) Pegar el release de SVN /release -------------------- En caso de error con la instalación.... pegar el release respaldado en el punto..."/>
    <s v="N/A"/>
    <x v="0"/>
    <s v="NO"/>
    <s v="https://svn.bciseguros.cl/svn/Repositorio_Principal/BCI/CONSOLAS/Comunicaciongeovictoria/branches/V1.13"/>
    <s v="[GEOVICTORIA] REVISION GEOVICTORIA N&amp;deg;2 (LICENCIAS, PERMISOS, FALTAS)"/>
    <m/>
    <d v="2021-04-13T12:50:17"/>
    <d v="2021-04-13T13:21:22"/>
    <m/>
    <m/>
    <m/>
    <s v="0:31"/>
    <x v="1"/>
    <s v="0:31"/>
    <d v="1899-12-30T00:00:00"/>
    <s v="Normal"/>
    <s v="PASADO A QA"/>
    <x v="6"/>
    <x v="5"/>
    <x v="0"/>
    <x v="1"/>
  </r>
  <r>
    <x v="6"/>
    <x v="370"/>
    <s v="cotizadorsegurovida.bciseguros.cl"/>
    <x v="6"/>
    <n v="6674"/>
    <x v="0"/>
    <x v="0"/>
    <s v="BCI"/>
    <x v="0"/>
    <s v="FELIPE ARANCIBIA"/>
    <s v="1.- Respaldar carpeta de destino 2.- Copiar desde svn a destino, no copiar archivo web.config 3.- Reciclar pool. (NO EJECUTAR) 4.- En archivo web.config en sección connectionstrings agregar conexión con credenciales de base Acsel QA (Q01 ?) esquema ACS..."/>
    <s v="(NO EJECUTAR, YA ESTA EN QA) Ejecutar en base Q11 esquema ADMACPE, solo ejecutar script de carpeta SVN/Scripts/Script.sql, los demás scripts ya están en Q11: Script.sql En caso de error, ejecutar Rollback.sql"/>
    <x v="0"/>
    <s v="NO"/>
    <s v="https://svn.bciseguros.cl/svn/Repositorio_Principal/BCI/IIS/WEB/cotizadorSeguroVida/branches/V2.11/"/>
    <s v="[SEGURO GUARDIA DE SEGURIDAD] Creaci&amp;oacute;n de Venta Online Cotizador."/>
    <m/>
    <d v="2021-04-13T12:11:10"/>
    <d v="2021-04-13T12:43:40"/>
    <m/>
    <m/>
    <m/>
    <s v="0:32"/>
    <x v="1"/>
    <s v="0:32"/>
    <d v="1899-12-30T00:00:00"/>
    <s v="Normal"/>
    <s v="PASADO A QA"/>
    <x v="2"/>
    <x v="2"/>
    <x v="0"/>
    <x v="1"/>
  </r>
  <r>
    <x v="6"/>
    <x v="479"/>
    <s v="PORTAL DE CARGA IRIS"/>
    <x v="26"/>
    <n v="6672"/>
    <x v="1"/>
    <x v="1"/>
    <s v="BCI"/>
    <x v="0"/>
    <s v="CARLOS TOLEDO"/>
    <s v="BACKUP: No hay Ejecución: Pasar de origen a destino. Rollback: No hay."/>
    <m/>
    <x v="0"/>
    <s v="NO"/>
    <m/>
    <s v="Generar Validador para Patentes"/>
    <m/>
    <d v="2021-04-13T11:50:25"/>
    <d v="2021-04-13T12:20:08"/>
    <d v="2021-04-13T15:48:31"/>
    <m/>
    <m/>
    <s v="0:29"/>
    <x v="1"/>
    <s v="0:29"/>
    <n v="-44299.658692129633"/>
    <s v="Normal"/>
    <s v="PASADO A QA"/>
    <x v="6"/>
    <x v="5"/>
    <x v="0"/>
    <x v="0"/>
  </r>
  <r>
    <x v="6"/>
    <x v="376"/>
    <s v="Cambio Id TBK"/>
    <x v="4"/>
    <n v="6673"/>
    <x v="1"/>
    <x v="1"/>
    <s v="ZENIT"/>
    <x v="0"/>
    <s v="JOSE ALEXIS FUENTES"/>
    <s v="Favor copiar componentes a QA ZENIT avisar  a Cristian Alarcón 99552004 gracias"/>
    <m/>
    <x v="0"/>
    <s v="NO"/>
    <m/>
    <s v="Homologaci&amp;oacute;n nuevo ID PAT Transbank"/>
    <m/>
    <d v="2021-04-13T12:10:53"/>
    <d v="2021-04-13T12:16:44"/>
    <d v="2021-04-13T12:26:33"/>
    <m/>
    <m/>
    <s v="0:5"/>
    <x v="1"/>
    <s v="0:5"/>
    <n v="-44299.518437500003"/>
    <s v="Normal"/>
    <s v="PASADO A QA"/>
    <x v="11"/>
    <x v="3"/>
    <x v="1"/>
    <x v="0"/>
  </r>
  <r>
    <x v="6"/>
    <x v="480"/>
    <s v="Web publico Bci seguros"/>
    <x v="32"/>
    <n v="6670"/>
    <x v="1"/>
    <x v="8"/>
    <s v="BCI"/>
    <x v="2"/>
    <s v="DIANA PACHECO"/>
    <s v="1-Respaldar sitio actual. 2-Copiar contenido del origen del svn /V3.8/Fuentes/wpcontent/themes/bciseguroscorp-theme al destino carpeta raíz /wp-content/themes/bciseguroscorp-theme En caso de falla. Ejecutar respaldo del paso 1."/>
    <m/>
    <x v="0"/>
    <s v="NO"/>
    <s v="https://svn.bciseguros.cl/svn/Repositorio_Principal/BCI/IIS/WEB/WebBCISeguros/branches/V3.8/Fuentes"/>
    <s v="[RI#202104135622499] Actualizaci&amp;oacute;n wordpress Bci seguros Autoinspecci&amp;oacute;n m&amp;aacute;s iconos huawei"/>
    <m/>
    <d v="2021-04-13T11:16:02"/>
    <d v="2021-04-13T12:04:25"/>
    <d v="2021-04-13T13:43:36"/>
    <m/>
    <m/>
    <s v="0:48"/>
    <x v="1"/>
    <s v="0:48"/>
    <n v="-44299.571944444448"/>
    <s v="Normal"/>
    <s v="PASADO A QA"/>
    <x v="1"/>
    <x v="1"/>
    <x v="0"/>
    <x v="0"/>
  </r>
  <r>
    <x v="6"/>
    <x v="376"/>
    <s v="Cambio Id TBK"/>
    <x v="4"/>
    <n v="6671"/>
    <x v="0"/>
    <x v="1"/>
    <s v="BCI"/>
    <x v="0"/>
    <s v="JOSE ALEXIS FUENTES"/>
    <s v="Favor copiar componentes a QA ZENIT avisar  a Cristian Alarcón 99552004 gracias"/>
    <m/>
    <x v="3"/>
    <s v="NO"/>
    <m/>
    <s v="Homologaci&amp;oacute;n nuevo ID PAT Transbank"/>
    <m/>
    <d v="2021-04-13T11:26:07"/>
    <d v="2021-04-13T11:43:41"/>
    <m/>
    <m/>
    <m/>
    <s v="0:17"/>
    <x v="1"/>
    <s v="0:17"/>
    <d v="1899-12-30T00:00:00"/>
    <s v="Normal"/>
    <s v="PASADO A QA"/>
    <x v="11"/>
    <x v="3"/>
    <x v="0"/>
    <x v="0"/>
  </r>
  <r>
    <x v="6"/>
    <x v="369"/>
    <s v="Web Corporativa 3.0 - Portal Cliente"/>
    <x v="11"/>
    <n v="6669"/>
    <x v="1"/>
    <x v="0"/>
    <s v="BCI"/>
    <x v="0"/>
    <s v="SUSANA TELLO"/>
    <s v="1-Respaldar sitio actual.  2-Tomar de origen rutal del SVN a destino sin pisar web.config ni properties 3-Favor agregar esta key en Properties.config &amp;lt;add key=&amp;quot;linkFormat&amp;quot; value=&amp;quot;{0}/HomePrivado/LinkLogin&amp;quot;/&amp;gt; En caso de falla:..."/>
    <s v="No Aplica"/>
    <x v="0"/>
    <s v="NO"/>
    <s v="https://svn.bciseguros.cl/svn/Repositorio_Principal/BCI/IIS/WEB/Clientes/branches/V4.9/Release"/>
    <s v="[RI#202103095622131] CAMBIO AUMENTO DE CAPITAL POLIZAS DE VIDA"/>
    <m/>
    <d v="2021-04-13T09:55:50"/>
    <d v="2021-04-13T10:36:58"/>
    <d v="2021-04-13T13:01:43"/>
    <m/>
    <m/>
    <s v="0:41"/>
    <x v="1"/>
    <s v="0:41"/>
    <n v="-44299.542858796296"/>
    <s v="Normal"/>
    <s v="PASADO A QA"/>
    <x v="7"/>
    <x v="6"/>
    <x v="0"/>
    <x v="1"/>
  </r>
  <r>
    <x v="6"/>
    <x v="462"/>
    <s v="Comunicaciongeovictoria"/>
    <x v="26"/>
    <n v="6665"/>
    <x v="0"/>
    <x v="4"/>
    <s v="BCI"/>
    <x v="0"/>
    <s v="NANCY GODOY"/>
    <s v="0) Acceder a seqwvtsk01 1) Respaldar el release de geovictoria (según la ruta donde este instalado en el servidor) 2) Pegar el release de SVN /release -------------------- En caso de error con la instalación.... pegar el release respaldado en el punto..."/>
    <s v="N/A"/>
    <x v="0"/>
    <s v="NO"/>
    <s v="https://svn.bciseguros.cl/svn/Repositorio_Principal/BCI/CONSOLAS/Comunicaciongeovictoria/branches/V1.13"/>
    <s v="[GEOVICTORIA] REVISION GEOVICTORIA N&amp;deg;2 (LICENCIAS, PERMISOS, FALTAS)"/>
    <m/>
    <d v="2021-04-12T12:37:52"/>
    <d v="2021-04-12T16:08:58"/>
    <m/>
    <m/>
    <m/>
    <s v="3:31"/>
    <x v="2"/>
    <s v="3:31"/>
    <d v="1899-12-30T00:00:00"/>
    <s v="Normal"/>
    <s v="PASADO A QA"/>
    <x v="6"/>
    <x v="5"/>
    <x v="0"/>
    <x v="1"/>
  </r>
  <r>
    <x v="6"/>
    <x v="368"/>
    <s v="BandejaLineasComerciales"/>
    <x v="2"/>
    <n v="6637"/>
    <x v="0"/>
    <x v="2"/>
    <s v="BCI"/>
    <x v="0"/>
    <s v="SILVANA LANDAETA"/>
    <m/>
    <s v="Ejecutar los siguientes Script en BD Q16 - ADMCMR ubicados en la carperta Script 1)Update SP Busqueda bandeja.sql En caso de Rollback ejecutar : 1) Rollback Update SP Busqueda bandeja.sql"/>
    <x v="21"/>
    <s v="SI"/>
    <s v="https://svn.bciseguros.cl/svn/integracion_continua/BCI/WEB/BandejaLineasComerciales/branches/Linea_Desarrollo"/>
    <s v="[RI#202103255622324] [Proyecto comercializaci&amp;oacute;n]: Bandeja de trabajo"/>
    <m/>
    <d v="2021-04-08T10:24:18"/>
    <d v="2021-04-12T15:38:29"/>
    <m/>
    <m/>
    <m/>
    <s v="101:14"/>
    <x v="3"/>
    <s v="101:14"/>
    <d v="1899-12-30T00:00:00"/>
    <s v="Normal"/>
    <s v="PASADO A QA"/>
    <x v="2"/>
    <x v="2"/>
    <x v="0"/>
    <x v="1"/>
  </r>
  <r>
    <x v="6"/>
    <x v="481"/>
    <s v="apiappbciseguros"/>
    <x v="32"/>
    <n v="6663"/>
    <x v="0"/>
    <x v="0"/>
    <s v="BCI"/>
    <x v="2"/>
    <s v="DIANA PACHECO"/>
    <s v="(RUTAS SIN SVN POR PETICION DE QA) 1- respaldar release anterior 2- copiar todo el contenido, menos los archivos web.config desde la partición: /Release a la partición: \\SEQWVIIS03.domainuap.cl\Sitios_WEB\ApiAppBciSeguros 3- Actualizar los parámet..."/>
    <m/>
    <x v="0"/>
    <s v="NO"/>
    <s v="https://svn.bciseguros.cl/svn/Repositorio_Principal/BCI/IIS/WS/ApiAppBciSeguros/branches/V1.10"/>
    <s v="[RI#202104085622469] Cambios SFTP reembolso de salud"/>
    <m/>
    <d v="2021-04-12T12:17:38"/>
    <d v="2021-04-12T15:15:22"/>
    <m/>
    <m/>
    <m/>
    <s v="2:57"/>
    <x v="2"/>
    <s v="2:57"/>
    <d v="1899-12-30T00:00:00"/>
    <s v="Normal"/>
    <s v="PASADO A QA"/>
    <x v="1"/>
    <x v="1"/>
    <x v="0"/>
    <x v="0"/>
  </r>
  <r>
    <x v="6"/>
    <x v="469"/>
    <s v="Consulta de Mandatos"/>
    <x v="40"/>
    <n v="6664"/>
    <x v="1"/>
    <x v="1"/>
    <s v="BCI"/>
    <x v="0"/>
    <s v="NICOLAS ENRIQUE AROS FUENTES"/>
    <s v="Solo pasar el archivo logico"/>
    <s v="Solo pasar el archivo logico"/>
    <x v="0"/>
    <s v="NO"/>
    <m/>
    <s v="[RI#202103315622396] Ofuscaci&amp;oacute;n de datos TSPCC10 mediante AS400"/>
    <m/>
    <d v="2021-04-12T12:33:41"/>
    <d v="2021-04-12T15:07:23"/>
    <d v="2021-04-15T13:06:41"/>
    <m/>
    <m/>
    <s v="2:33"/>
    <x v="2"/>
    <s v="2:33"/>
    <n v="-44301.546307870369"/>
    <s v="Normal"/>
    <s v="PASADO A QA"/>
    <x v="12"/>
    <x v="7"/>
    <x v="0"/>
    <x v="1"/>
  </r>
  <r>
    <x v="6"/>
    <x v="482"/>
    <s v="APIBusquedaCorredor"/>
    <x v="1"/>
    <n v="6666"/>
    <x v="1"/>
    <x v="0"/>
    <s v="BCI"/>
    <x v="1"/>
    <s v="DIANA PACHECO"/>
    <s v="Nota incidente 715 tomar de carpeta ReleaseTemp 1) Respaldar sitio actual 2) Copiar de origen a destino omitir web.confing. 3)* RollBack Reestablecer sitio utilizando respaldo solicitado en punto 1"/>
    <s v="No aplica."/>
    <x v="0"/>
    <s v="NO"/>
    <s v="https://svn.bciseguros.cl/svn/Repositorio_Principal/BCI/IIS/WS/ApiBusquedaCorredor/branches/V1.8.1/Fuentes/ReleaseTemp"/>
    <s v="[RI#202104125622486] Api busqueda corredor - Habilitar Token banca"/>
    <s v="pasar urgente para habilitar Mis Seguros"/>
    <d v="2021-04-12T13:39:32"/>
    <d v="2021-04-12T14:53:02"/>
    <d v="2021-04-12T15:13:04"/>
    <m/>
    <m/>
    <s v="1:13"/>
    <x v="2"/>
    <s v="1:13"/>
    <n v="-44298.634074074071"/>
    <s v="Incidente"/>
    <s v="PASADO A QA"/>
    <x v="1"/>
    <x v="1"/>
    <x v="0"/>
    <x v="1"/>
  </r>
  <r>
    <x v="6"/>
    <x v="483"/>
    <s v="Siniestros IM"/>
    <x v="13"/>
    <n v="6662"/>
    <x v="1"/>
    <x v="1"/>
    <s v="BCI"/>
    <x v="0"/>
    <s v="CAMILO GUTIERREZ"/>
    <s v="."/>
    <m/>
    <x v="0"/>
    <s v="NO"/>
    <m/>
    <s v="corregir servicios wafe 12 y 13 respecto de la provisi&amp;oacute;n de los afectados y siniestros SOAP"/>
    <m/>
    <d v="2021-04-12T12:06:39"/>
    <d v="2021-04-12T12:13:41"/>
    <d v="2021-04-14T17:38:53"/>
    <m/>
    <m/>
    <s v="0:7"/>
    <x v="2"/>
    <s v="0:7"/>
    <n v="-44300.735335648147"/>
    <s v="Normal"/>
    <s v="PASADO A QA"/>
    <x v="11"/>
    <x v="3"/>
    <x v="0"/>
    <x v="0"/>
  </r>
  <r>
    <x v="6"/>
    <x v="3"/>
    <s v="Fase IV Endosos WEB - Zenit"/>
    <x v="3"/>
    <n v="6647"/>
    <x v="0"/>
    <x v="1"/>
    <s v="ZENIT"/>
    <x v="0"/>
    <s v="CARLA IQUIRA"/>
    <s v="Se solicita pasar vista lógica SUACSDOC16 desde bib UGDSMMJ0 en Elkan hacia bib LEUGDID en AS/400 QA Zenit. Por ser una vista lógica, se deben salvar la tabla física, (SUACSDOC), y la vista lógica ya mencionada, en máquina QA se debe restaurar sola..."/>
    <m/>
    <x v="0"/>
    <s v="NO"/>
    <m/>
    <s v="[RI#202102185621939] [Endosos  Web Zenit] Construir SP para endosos de cancelaci&amp;oacute;n, modificaci&amp;oacute;n"/>
    <m/>
    <d v="2021-04-08T20:46:25"/>
    <d v="2021-04-12T11:48:38"/>
    <m/>
    <m/>
    <m/>
    <s v="87:2"/>
    <x v="3"/>
    <s v="87:2"/>
    <d v="1899-12-30T00:00:00"/>
    <s v="Normal"/>
    <s v="PASADO A QA"/>
    <x v="11"/>
    <x v="3"/>
    <x v="1"/>
    <x v="0"/>
  </r>
  <r>
    <x v="6"/>
    <x v="484"/>
    <s v="Informaci&amp;oacute;n general documento"/>
    <x v="3"/>
    <n v="6661"/>
    <x v="1"/>
    <x v="1"/>
    <s v="BCI"/>
    <x v="0"/>
    <s v="JULIAN QUINTAS"/>
    <s v="Pasar los objetos indicados desde biblioteca UGDSMMJ0 en ELKAN hacia biblioteca LEUGSIO en AS/400 QA Concorde (BCI Generales)"/>
    <m/>
    <x v="0"/>
    <s v="NO"/>
    <m/>
    <s v="revision RI#: 202011055620901 por no funcionamiento"/>
    <m/>
    <d v="2021-04-12T10:53:18"/>
    <d v="2021-04-12T11:37:31"/>
    <d v="2021-04-13T11:56:09"/>
    <m/>
    <m/>
    <s v="0:44"/>
    <x v="2"/>
    <s v="0:44"/>
    <n v="-44299.49732638889"/>
    <s v="Normal"/>
    <s v="PASADO A QA"/>
    <x v="11"/>
    <x v="3"/>
    <x v="0"/>
    <x v="0"/>
  </r>
  <r>
    <x v="6"/>
    <x v="470"/>
    <s v="Endosos Web"/>
    <x v="46"/>
    <n v="6660"/>
    <x v="0"/>
    <x v="6"/>
    <s v="BCI"/>
    <x v="0"/>
    <s v="MANUEL RENE GUZMAN"/>
    <s v="1) Realizar Backup de sitio destino 2) Ejecución :         a) Eliminar todo el contenido en sitio destino         b) Copiar desde SVN a sitio destino                      Carpeta origen :  /Release/QA 3) Realizar rollback en caso se imprevisto"/>
    <m/>
    <x v="0"/>
    <s v="NO"/>
    <s v="https://svn.bciseguros.cl/svn/Repositorio_Principal/BCI/ANGULAR/EndososWeb/branches/V4.9"/>
    <s v="Pycto. Endosos Zenit - Cancelaci&amp;oacute;n y reportes"/>
    <m/>
    <d v="2021-04-12T09:52:05"/>
    <d v="2021-04-12T11:36:04"/>
    <m/>
    <m/>
    <m/>
    <s v="1:43"/>
    <x v="2"/>
    <s v="1:43"/>
    <d v="1899-12-30T00:00:00"/>
    <s v="Normal"/>
    <s v="PASADO A QA"/>
    <x v="8"/>
    <x v="8"/>
    <x v="0"/>
    <x v="0"/>
  </r>
  <r>
    <x v="6"/>
    <x v="371"/>
    <s v="Nuevas interfaces para VERITAS"/>
    <x v="4"/>
    <n v="6659"/>
    <x v="1"/>
    <x v="1"/>
    <s v="BCI"/>
    <x v="0"/>
    <s v="JUAN PABLO VARGAS ORTIZ"/>
    <s v="N/A"/>
    <s v="N/A"/>
    <x v="0"/>
    <s v="NO"/>
    <m/>
    <s v="Nuevas interfaces para VERITAS"/>
    <m/>
    <d v="2021-04-09T18:19:09"/>
    <d v="2021-04-12T10:57:34"/>
    <d v="2021-04-12T19:04:16"/>
    <m/>
    <m/>
    <s v="64:38"/>
    <x v="4"/>
    <s v="64:38"/>
    <n v="-44298.794629629629"/>
    <s v="Normal"/>
    <s v="PASADO A QA"/>
    <x v="11"/>
    <x v="3"/>
    <x v="0"/>
    <x v="1"/>
  </r>
  <r>
    <x v="6"/>
    <x v="485"/>
    <s v="Replica de repuestos entre ambientes"/>
    <x v="12"/>
    <n v="6646"/>
    <x v="0"/>
    <x v="1"/>
    <s v="ZENIT"/>
    <x v="4"/>
    <s v="PAOLA VARGAS GONZALEZ"/>
    <s v="BKP: No hay. Ejecución: pasar objetos de Origen a Destino ROLLBACK: No hay"/>
    <m/>
    <x v="0"/>
    <s v="NO"/>
    <m/>
    <s v="[RI#202104085622466] Espejar informaci&amp;oacute;n en tabla de repuestos de Zenit (SNACSREP)"/>
    <m/>
    <d v="2021-04-08T19:01:09"/>
    <d v="2021-04-12T10:55:24"/>
    <m/>
    <m/>
    <m/>
    <s v="87:54"/>
    <x v="3"/>
    <s v="87:54"/>
    <d v="1899-12-30T00:00:00"/>
    <s v="Normal"/>
    <s v="PASADO A QA"/>
    <x v="0"/>
    <x v="0"/>
    <x v="1"/>
    <x v="0"/>
  </r>
  <r>
    <x v="6"/>
    <x v="376"/>
    <s v="Cambio Id TBK"/>
    <x v="4"/>
    <n v="6652"/>
    <x v="1"/>
    <x v="1"/>
    <s v="ZENIT"/>
    <x v="0"/>
    <s v="JOSE ALEXIS FUENTES"/>
    <s v="Favor copiar componentes a QA ZENIT avisar  a Cristian Alarcón 99552004 gracias"/>
    <m/>
    <x v="0"/>
    <s v="NO"/>
    <m/>
    <s v="Homologaci&amp;oacute;n nuevo ID PAT Transbank"/>
    <m/>
    <d v="2021-04-09T10:42:36"/>
    <d v="2021-04-12T10:53:57"/>
    <d v="2021-04-13T10:40:36"/>
    <m/>
    <m/>
    <s v="72:11"/>
    <x v="4"/>
    <s v="72:11"/>
    <n v="-44299.444861111115"/>
    <s v="Normal"/>
    <s v="PASADO A QA"/>
    <x v="11"/>
    <x v="3"/>
    <x v="1"/>
    <x v="0"/>
  </r>
  <r>
    <x v="6"/>
    <x v="481"/>
    <s v="apiappbciseguros"/>
    <x v="32"/>
    <n v="6644"/>
    <x v="2"/>
    <x v="0"/>
    <s v="BCI"/>
    <x v="2"/>
    <s v="DIANA PACHECO"/>
    <s v="1- respaldar release anterior 2- copiar todo el contenido, menos los archivos web.config desde la partición: \\SEDWVIIS03.domainuap.cl\Sitios_WEB_Desa\ApiAppBciSeguros a la partición: \\SEQWVIIS03.domainuap.cl\Sitios_WEB\ApiAppBciSeguros 3- Actualiza..."/>
    <m/>
    <x v="9"/>
    <s v="NO"/>
    <s v="https://svn.bciseguros.cl/svn/Repositorio_Principal/BCI/IIS/WS/ApiAppBciSeguros/branches/V1.10"/>
    <s v="[RI#202104085622469] Cambios SFTP reembolso de salud"/>
    <m/>
    <d v="2021-04-08T18:14:24"/>
    <d v="2021-04-12T10:22:24"/>
    <m/>
    <m/>
    <m/>
    <s v="88:8"/>
    <x v="3"/>
    <s v="88:8"/>
    <d v="1899-12-30T00:00:00"/>
    <s v="Normal"/>
    <s v="RECHAZADO"/>
    <x v="1"/>
    <x v="1"/>
    <x v="0"/>
    <x v="0"/>
  </r>
  <r>
    <x v="6"/>
    <x v="439"/>
    <s v="wsIntegracionSins"/>
    <x v="0"/>
    <n v="6656"/>
    <x v="0"/>
    <x v="0"/>
    <s v="BCI"/>
    <x v="0"/>
    <s v="DANIELA ASTORGA"/>
    <s v="Respaldar version en destino Copiar carpeta bin de origen a destino En caso de error volver a version respaldada"/>
    <m/>
    <x v="0"/>
    <s v="NO"/>
    <s v="https://svn.bciseguros.cl/svn/Repositorio_Principal/BCI/IIS/WS/wsIntegracionSins/branches/V3.13"/>
    <s v="[RI#202104065622430] Proyecto Integraci&amp;oacute;n Valora: Fase 2 (Flujo de comunicaciones y call)"/>
    <m/>
    <d v="2021-04-09T14:34:33"/>
    <d v="2021-04-12T10:21:32"/>
    <m/>
    <m/>
    <m/>
    <s v="67:46"/>
    <x v="4"/>
    <s v="67:46"/>
    <d v="1899-12-30T00:00:00"/>
    <s v="Normal"/>
    <s v="PASADO A QA"/>
    <x v="0"/>
    <x v="0"/>
    <x v="0"/>
    <x v="0"/>
  </r>
  <r>
    <x v="6"/>
    <x v="486"/>
    <s v="Contactenos Gestion"/>
    <x v="45"/>
    <n v="6653"/>
    <x v="1"/>
    <x v="0"/>
    <s v="BCI"/>
    <x v="0"/>
    <s v="REGINA LEIVA"/>
    <s v="1) Detener sitio Web (en otros pasos a dado problemas al no detener el sitio) 2) Respaldar sitio actual 3) Eliminar los archivos del sitio, excepto el archivo Web.config y las carpetas Logs, B y C.(importante) 4) Copiar los archivos de carpeta origen ..."/>
    <m/>
    <x v="0"/>
    <s v="NO"/>
    <s v="https://svn.bciseguros.cl/svn/Repositorio_Principal/BCI/IIS/WEB/Contactenos/branches/Linea_dasarrollo/Release/SitioGestion"/>
    <s v="Modificar cargas de ejecutivos en casos ya ingresados"/>
    <m/>
    <d v="2021-04-09T10:51:57"/>
    <d v="2021-04-12T10:15:32"/>
    <d v="2021-04-13T12:46:04"/>
    <m/>
    <m/>
    <s v="71:23"/>
    <x v="4"/>
    <s v="71:23"/>
    <n v="-44299.531990740739"/>
    <s v="Normal"/>
    <s v="PASADO A QA"/>
    <x v="8"/>
    <x v="8"/>
    <x v="0"/>
    <x v="0"/>
  </r>
  <r>
    <x v="6"/>
    <x v="70"/>
    <s v="sistemaRecupero"/>
    <x v="27"/>
    <n v="6651"/>
    <x v="0"/>
    <x v="0"/>
    <s v="BCI"/>
    <x v="0"/>
    <s v="MARIELA FUENTES"/>
    <s v="nota: todo esto es sobre la nueva maquina de angular 1.- respaldar el release actual 2.- borrar el release actual 3.-copiar todo el release desde el origen al destino"/>
    <m/>
    <x v="0"/>
    <s v="NO"/>
    <s v="https://svn.bciseguros.cl/svn/Repositorio_Principal/BCI/IIS/WEB/sistemarecupero/branches/V1.0.5"/>
    <s v="[RI#202005085618838] Creaci&amp;oacute;n de nuevo sitio para gesti&amp;oacute;n de Recupero"/>
    <m/>
    <d v="2021-04-09T10:33:26"/>
    <d v="2021-04-12T10:04:55"/>
    <m/>
    <m/>
    <m/>
    <s v="71:31"/>
    <x v="4"/>
    <s v="71:31"/>
    <d v="1899-12-30T00:00:00"/>
    <s v="Normal"/>
    <s v="PASADO A QA"/>
    <x v="0"/>
    <x v="0"/>
    <x v="0"/>
    <x v="0"/>
  </r>
  <r>
    <x v="6"/>
    <x v="430"/>
    <s v="Bus de Recaudacion Masiva Zenit"/>
    <x v="4"/>
    <n v="6650"/>
    <x v="0"/>
    <x v="1"/>
    <s v="ZENIT"/>
    <x v="0"/>
    <s v="MAURO SALAZAR C"/>
    <s v="N/A"/>
    <s v="N/A"/>
    <x v="0"/>
    <s v="NO"/>
    <m/>
    <s v="BUS DE RECAUDACI&amp;amp;Oacute;N - HOMOLOGACI&amp;amp;Oacute;N RECAUDACI&amp;amp;Oacute;N MASIVA ZENIT"/>
    <m/>
    <d v="2021-04-09T09:51:59"/>
    <d v="2021-04-12T09:47:05"/>
    <m/>
    <m/>
    <m/>
    <s v="71:55"/>
    <x v="4"/>
    <s v="71:55"/>
    <d v="1899-12-30T00:00:00"/>
    <s v="Normal"/>
    <s v="PASADO A QA"/>
    <x v="11"/>
    <x v="3"/>
    <x v="1"/>
    <x v="1"/>
  </r>
  <r>
    <x v="6"/>
    <x v="486"/>
    <s v="Contactenos"/>
    <x v="45"/>
    <n v="6649"/>
    <x v="1"/>
    <x v="0"/>
    <s v="BCI"/>
    <x v="0"/>
    <s v="REGINA LEIVA"/>
    <s v="1) Detener sitio Web (en otros pasos a dado problemas al no detener el sitio) 2) Respaldar sitio actual 3) Eliminar los archivos del sitio, excepto el archivo Web.config y la carpeta Logs. (importante) 4) Copiar los archivos de carpeta origen a destin..."/>
    <m/>
    <x v="0"/>
    <s v="NO"/>
    <s v="https://svn.bciseguros.cl/svn/Repositorio_Principal/BCI/IIS/WEB/Contactenos/branches/Linea_dasarrollo/Release/SitioCliente"/>
    <s v="Modificar cargas de ejecutivos en casos ya ingresados"/>
    <m/>
    <d v="2021-04-09T09:43:10"/>
    <d v="2021-04-12T09:32:24"/>
    <d v="2021-04-13T12:48:09"/>
    <m/>
    <m/>
    <s v="71:49"/>
    <x v="4"/>
    <s v="71:49"/>
    <n v="-44299.533437500002"/>
    <s v="Normal"/>
    <s v="PASADO A QA"/>
    <x v="8"/>
    <x v="8"/>
    <x v="0"/>
    <x v="0"/>
  </r>
  <r>
    <x v="6"/>
    <x v="370"/>
    <s v="cotizadorsegurovida.bciseguros.cl"/>
    <x v="6"/>
    <n v="6648"/>
    <x v="0"/>
    <x v="0"/>
    <s v="BCI"/>
    <x v="0"/>
    <s v="FELIPE ARANCIBIA"/>
    <s v="1.- Respaldar carpeta de destino 2.- Copiar desde svn a destino, no copiar archivo web.config 3.- Reciclar pool. (NO EJECUTAR) 4.- En archivo web.config en sección connectionstrings agregar conexión con credenciales de base Acsel QA (Q01 ?) esquema ACS..."/>
    <s v="(NO EJECUTAR, YA ESTA EN QA) Ejecutar en base Q11 esquema ADMACPE, solo ejecutar script de carpeta SVN/Scripts/Script.sql, los demás scripts ya están en Q11: Script.sql En caso de error, ejecutar Rollback.sql"/>
    <x v="0"/>
    <s v="NO"/>
    <s v="https://svn.bciseguros.cl/svn/Repositorio_Principal/BCI/IIS/WEB/cotizadorSeguroVida/branches/V2.11/"/>
    <s v="[SEGURO GUARDIA DE SEGURIDAD] Creaci&amp;oacute;n de Venta Online Cotizador."/>
    <m/>
    <d v="2021-04-09T09:33:52"/>
    <d v="2021-04-12T09:24:01"/>
    <m/>
    <m/>
    <m/>
    <s v="71:50"/>
    <x v="4"/>
    <s v="71:50"/>
    <d v="1899-12-30T00:00:00"/>
    <s v="Normal"/>
    <s v="PASADO A QA"/>
    <x v="2"/>
    <x v="2"/>
    <x v="0"/>
    <x v="1"/>
  </r>
  <r>
    <x v="6"/>
    <x v="487"/>
    <s v="cotizadorsegurohogar.zenitseguros.cl"/>
    <x v="6"/>
    <n v="6658"/>
    <x v="1"/>
    <x v="0"/>
    <s v="ZENIT"/>
    <x v="1"/>
    <s v="FELIPE ARANCIBIA"/>
    <s v="#NUMERO INCIDENTE 770 # 1.- Respaldar carpeta de destino 2.- Copiar desde SVN carpeta release a destino, no copiar archivo web.config 3.- Reciclar pool. En caso de error, restaurar respaldo de sitio."/>
    <m/>
    <x v="0"/>
    <s v="NO"/>
    <s v="https://svn.bciseguros.cl/svn/Repositorio_Principal/ZENIT/IIS/WEB/CotizadorSeguroHogar/branches/V1.3"/>
    <s v="Correcci&amp;oacute;n cotizador hogar Zenit"/>
    <s v="Esto resuelve el incidente del cotizador hogar de zenit"/>
    <d v="2021-04-09T16:33:37"/>
    <d v="2021-04-12T09:13:23"/>
    <d v="2021-04-13T10:13:48"/>
    <m/>
    <m/>
    <s v="64:39"/>
    <x v="4"/>
    <s v="64:39"/>
    <n v="-44299.426249999997"/>
    <s v="Incidente"/>
    <s v="PASADO A QA"/>
    <x v="2"/>
    <x v="2"/>
    <x v="1"/>
    <x v="0"/>
  </r>
  <r>
    <x v="6"/>
    <x v="488"/>
    <s v="cotizadorsegurohogar.bciseguros.cl"/>
    <x v="6"/>
    <n v="6657"/>
    <x v="1"/>
    <x v="0"/>
    <s v="BCI"/>
    <x v="1"/>
    <s v="FELIPE ARANCIBIA"/>
    <s v="#NUMERO INCIDENTE 770  # 1.- Respaldar carpeta de destino 2.- Copiar desde SVN carpeta release a destino, no copiar archivo web.config 3.- Reciclar pool. En caso de error, restaurar respaldo de sitio."/>
    <m/>
    <x v="0"/>
    <s v="NO"/>
    <s v="https://svn.bciseguros.cl/svn/Repositorio_Principal/BCI/IIS/WEB/CotizadorSeguroHogar2/branches/V3.1/"/>
    <s v="[RI#202104095622477] Correcci&amp;amp;oacute;n cotizador hogar Bci"/>
    <s v="Esto resuelve el incidente del cotizador hogar"/>
    <d v="2021-04-09T16:30:31"/>
    <d v="2021-04-12T09:06:56"/>
    <d v="2021-04-13T10:11:45"/>
    <m/>
    <m/>
    <s v="64:36"/>
    <x v="4"/>
    <s v="64:36"/>
    <n v="-44299.424826388888"/>
    <s v="Incidente"/>
    <s v="PASADO A QA"/>
    <x v="2"/>
    <x v="2"/>
    <x v="0"/>
    <x v="0"/>
  </r>
  <r>
    <x v="6"/>
    <x v="382"/>
    <s v="gestionoportunidades.bciseguros.cl"/>
    <x v="20"/>
    <n v="6654"/>
    <x v="0"/>
    <x v="0"/>
    <s v="BCI"/>
    <x v="5"/>
    <s v="FELIPE ARANCIBIA"/>
    <s v="Paso1: Respaldar particion de destino. Paso2: Copiar release desde svn/Release a directorio de destio. (No sobrescribir archivoweb.config) En caso de rollback restarurar respaldo del paso 1 en particion de destino."/>
    <s v="No aplica"/>
    <x v="0"/>
    <s v="NO"/>
    <s v="https://svn.bciseguros.cl/svn/Repositorio_Principal/BCI/IIS/WEB/GestionOportunidades/branches/V2.34.1/Fuentes"/>
    <s v="[GESTOR OPORTUNIDADES] Carga BBDD Auto BCI"/>
    <s v="Favor aprobar esta urgencia de negocio que afecta al gestor de oportunidades"/>
    <d v="2021-04-09T11:40:16"/>
    <d v="2021-04-12T09:01:01"/>
    <m/>
    <m/>
    <m/>
    <s v="69:20"/>
    <x v="4"/>
    <s v="69:20"/>
    <d v="1899-12-30T00:00:00"/>
    <s v="Urgencia"/>
    <s v="PASADO A QA"/>
    <x v="2"/>
    <x v="2"/>
    <x v="0"/>
    <x v="1"/>
  </r>
  <r>
    <x v="6"/>
    <x v="489"/>
    <s v="WSMisSegurosBanca"/>
    <x v="1"/>
    <n v="6645"/>
    <x v="1"/>
    <x v="0"/>
    <s v="BCI"/>
    <x v="1"/>
    <s v="DIANA PACHECO"/>
    <s v="Nota incidente: 769 1) Respaldar sitio actual 2) Copiar de origen a destino, cambios en web.config (añadidas líneas 39 a 43) Cambios: &amp;lt;sessionState mode=&amp;quot;InProc&amp;quot;&amp;gt;   &amp;lt;providers&amp;gt;   &amp;lt;clear /&amp;gt;   &amp;lt;/providers&amp;gt; ..."/>
    <s v="No Aplica."/>
    <x v="0"/>
    <s v="NO"/>
    <s v="https://svn.bciseguros.cl/svn/Repositorio_Principal/BCI/IIS/WS/wsmissegurosbanca/branches/V1.3.1/Fuentes/WSMisSegurosBanca"/>
    <s v="[RI#202104085622471] Mis seguros - Correcciones web config"/>
    <s v="Favor pasar urgente, por problemas con la Banca"/>
    <d v="2021-04-08T18:37:10"/>
    <d v="2021-04-09T08:10:37"/>
    <d v="2021-04-09T10:28:57"/>
    <m/>
    <m/>
    <s v="13:33"/>
    <x v="3"/>
    <s v="13:33"/>
    <n v="-44295.43677083333"/>
    <s v="Incidente"/>
    <s v="PASADO A QA"/>
    <x v="1"/>
    <x v="1"/>
    <x v="0"/>
    <x v="1"/>
  </r>
  <r>
    <x v="6"/>
    <x v="373"/>
    <s v="ZIFRSMatrices"/>
    <x v="5"/>
    <n v="6609"/>
    <x v="2"/>
    <x v="0"/>
    <s v="ZENIT"/>
    <x v="0"/>
    <s v="BEATRIZ ILLANES"/>
    <s v="1. Realizar un respaldo de la publicación. 2. Eliminar el contenido en el directorio de la aplicación actual, incluyendo el archivo Web.config. 3. Eliminar el contenido del trunk completo. 4. Copiar todos los archivos desde el directorio Relase/ZIFRSMa..."/>
    <s v="N/A"/>
    <x v="1"/>
    <s v="NO"/>
    <s v="https://svn.bciseguros.cl/svn/Repositorio_Principal/ZENIT/IIS/WEB/ZIFRSMatrices/branches/V1.2"/>
    <s v="Actualizaci&amp;oacute;n Tasa OYNR - Zenit"/>
    <m/>
    <d v="2021-04-06T11:28:15"/>
    <d v="2021-04-08T15:39:45"/>
    <m/>
    <m/>
    <m/>
    <s v="52:11"/>
    <x v="1"/>
    <s v="52:11"/>
    <d v="1899-12-30T00:00:00"/>
    <s v="Normal"/>
    <s v="RECHAZADO"/>
    <x v="4"/>
    <x v="4"/>
    <x v="1"/>
    <x v="1"/>
  </r>
  <r>
    <x v="6"/>
    <x v="490"/>
    <s v="Ejercito"/>
    <x v="32"/>
    <n v="6643"/>
    <x v="1"/>
    <x v="0"/>
    <s v="BCI"/>
    <x v="3"/>
    <s v="JULIAN QUINTAS"/>
    <s v="1- respaldar las plantillas xsl ubicadas en la siguiente ruta: \\SEQWVIIS02.domainuap.cl\Sitios_WEB\Ejercito\xsl 2- Copiar las siguientes plantillas desde la ubicación: branches/V1.1/Fuentes/PolizasEjercito/PolizasEjercito/SitePolizasEjercito/xsl plan..."/>
    <m/>
    <x v="0"/>
    <s v="NO"/>
    <s v="https://svn.bciseguros.cl/svn/Repositorio_Principal/BCI/IIS/WEB/Ejercito/branches/V1.1"/>
    <s v="Error PDF web ejercito"/>
    <m/>
    <d v="2021-04-08T14:15:53"/>
    <d v="2021-04-08T14:54:48"/>
    <d v="2021-04-13T13:32:40"/>
    <m/>
    <m/>
    <s v="0:38"/>
    <x v="3"/>
    <s v="0:38"/>
    <n v="-44299.564351851855"/>
    <s v="Normal"/>
    <s v="PASADO A QA"/>
    <x v="1"/>
    <x v="1"/>
    <x v="0"/>
    <x v="0"/>
  </r>
  <r>
    <x v="6"/>
    <x v="70"/>
    <s v="sistemaRecupero"/>
    <x v="27"/>
    <n v="6641"/>
    <x v="0"/>
    <x v="0"/>
    <s v="BCI"/>
    <x v="0"/>
    <s v="MARIELA FUENTES"/>
    <s v="nota: todo esto es sobre la nueva maquina de angular 1.- respaldar el release actual 2.- borrar el release actual 3.-copiar todo el release desde el origen al destino"/>
    <m/>
    <x v="0"/>
    <s v="NO"/>
    <s v="https://svn.bciseguros.cl/svn/Repositorio_Principal/BCI/IIS/WEB/sistemarecupero/branches/V1.0.5"/>
    <s v="[RI#202005085618838] Creaci&amp;oacute;n de nuevo sitio para gesti&amp;oacute;n de Recupero"/>
    <m/>
    <d v="2021-04-08T12:08:29"/>
    <d v="2021-04-08T13:01:30"/>
    <m/>
    <m/>
    <m/>
    <s v="0:53"/>
    <x v="3"/>
    <s v="0:53"/>
    <d v="1899-12-30T00:00:00"/>
    <s v="Normal"/>
    <s v="PASADO A QA"/>
    <x v="0"/>
    <x v="0"/>
    <x v="0"/>
    <x v="0"/>
  </r>
  <r>
    <x v="6"/>
    <x v="461"/>
    <s v="Cancelaciones Vida"/>
    <x v="14"/>
    <n v="6642"/>
    <x v="1"/>
    <x v="3"/>
    <s v="BCI"/>
    <x v="0"/>
    <s v="PAULO BOLIVAR"/>
    <s v="Versión: 67032 1.- Respaldar EXPSUC01.fmb y EXPSUC01.fmx 2.- Compilar EXPSUC01.fmb y EXPSUC01.fmx 3.- En caso de problemas restaurar desde respaldo punto 1."/>
    <s v="."/>
    <x v="0"/>
    <s v="NO"/>
    <s v="https://svn.bciseguros.cl/svn/Repositorio_Principal/BCI/ACSELX/V6.0/branches/V6.0/Acselx/Acsel_6i/Fuentes/Forms"/>
    <s v="Query cancelaciones vida"/>
    <m/>
    <d v="2021-04-08T12:41:36"/>
    <d v="2021-04-08T12:53:34"/>
    <d v="2021-04-08T12:56:49"/>
    <m/>
    <m/>
    <s v="0:11"/>
    <x v="3"/>
    <s v="0:11"/>
    <n v="-44294.539456018516"/>
    <s v="Normal"/>
    <s v="PASADO A QA"/>
    <x v="7"/>
    <x v="6"/>
    <x v="0"/>
    <x v="1"/>
  </r>
  <r>
    <x v="6"/>
    <x v="291"/>
    <s v="ACSEL"/>
    <x v="18"/>
    <n v="6628"/>
    <x v="0"/>
    <x v="3"/>
    <s v="BCI"/>
    <x v="0"/>
    <s v="ESTEBAN  ORTEGA"/>
    <s v="-- no aplica --"/>
    <s v="**** SVN Nro  66982 **** Esquema : ACSEL Base : P01   Es un package nuevo 1. Ejecutar  Script             PR_WEB_VENTCOL.sql 2. En caso de Rollback ejecutar            PR_WEB_VENTCOL_ROLLBACK.sql"/>
    <x v="0"/>
    <s v="NO"/>
    <s v="https://svn.bciseguros.cl/svn/Repositorio_Principal/BCI/ACSELX/V6.0/branches/V6.0/Acselx/Acsel_6i/BasedeDatos"/>
    <s v="Emisi&amp;oacute;n y carga Guardia de Seguridad venta 100% online canal directo."/>
    <m/>
    <d v="2021-04-07T17:48:35"/>
    <d v="2021-04-08T12:50:13"/>
    <m/>
    <m/>
    <m/>
    <s v="19:1"/>
    <x v="0"/>
    <s v="19:1"/>
    <d v="1899-12-30T00:00:00"/>
    <s v="Normal"/>
    <s v="PASADO A QA"/>
    <x v="12"/>
    <x v="7"/>
    <x v="0"/>
    <x v="1"/>
  </r>
  <r>
    <x v="6"/>
    <x v="70"/>
    <s v="backendrecupero"/>
    <x v="27"/>
    <n v="6640"/>
    <x v="0"/>
    <x v="0"/>
    <s v="BCI"/>
    <x v="0"/>
    <s v="MARIELA FUENTES"/>
    <s v="1.- respaldar todo el release 2.- borrar el release actual excepto el web.config 3.- copiar y pegar todo el release de \Release excepto el web.config en caso e error restaurar el release respaldado."/>
    <m/>
    <x v="0"/>
    <s v="NO"/>
    <s v="https://svn.bciseguros.cl/svn/Repositorio_Principal/BCI/IIS/WEB/backendrecupero/branches/V1.0.5/"/>
    <s v="[RI#202005085618838] Creaci&amp;oacute;n de nuevo sitio para gesti&amp;oacute;n de Recupero"/>
    <m/>
    <d v="2021-04-08T12:07:17"/>
    <d v="2021-04-08T12:47:29"/>
    <m/>
    <m/>
    <m/>
    <s v="0:40"/>
    <x v="3"/>
    <s v="0:40"/>
    <d v="1899-12-30T00:00:00"/>
    <s v="Normal"/>
    <s v="PASADO A QA"/>
    <x v="0"/>
    <x v="0"/>
    <x v="0"/>
    <x v="0"/>
  </r>
  <r>
    <x v="6"/>
    <x v="370"/>
    <s v="cotizadorsegurovida.bciseguros.cl"/>
    <x v="6"/>
    <n v="6622"/>
    <x v="0"/>
    <x v="0"/>
    <s v="BCI"/>
    <x v="0"/>
    <s v="FELIPE ARANCIBIA"/>
    <s v="1.- Respaldar carpeta de destino 2.- Copiar desde svn a destino, no copiar archivo web.config 3.- Reciclar pool. (NO EJECUTAR) 4.- En archivo web.config en sección connectionstrings agregar conexión con credenciales de base Acsel QA (Q01 ?) esquema ACS..."/>
    <s v="Ejecutar en base Q11 esquema ADMACPE, solo ejecutar script de carpeta SVN/Scripts/Script.sql, los demás scripts ya están en Q11: Script.sql En caso de error, ejecutar Rollback.sql"/>
    <x v="0"/>
    <s v="NO"/>
    <s v="https://svn.bciseguros.cl/svn/Repositorio_Principal/BCI/IIS/WEB/cotizadorSeguroVida/branches/V2.11/"/>
    <s v="[SEGURO GUARDIA DE SEGURIDAD] Creaci&amp;oacute;n de Venta Online Cotizador."/>
    <m/>
    <d v="2021-04-07T10:46:12"/>
    <d v="2021-04-08T12:38:26"/>
    <m/>
    <m/>
    <m/>
    <s v="25:52"/>
    <x v="0"/>
    <s v="25:52"/>
    <d v="1899-12-30T00:00:00"/>
    <s v="Normal"/>
    <s v="PASADO A QA"/>
    <x v="2"/>
    <x v="2"/>
    <x v="0"/>
    <x v="1"/>
  </r>
  <r>
    <x v="6"/>
    <x v="438"/>
    <s v="Endosos Masivos"/>
    <x v="13"/>
    <n v="6638"/>
    <x v="1"/>
    <x v="1"/>
    <s v="ZENIT"/>
    <x v="5"/>
    <s v="CARLOS MU&amp;amp;NTILDE;OZ"/>
    <s v="."/>
    <s v="."/>
    <x v="0"/>
    <s v="NO"/>
    <m/>
    <s v="error en el pgm SUPEM14"/>
    <s v="Urgente - se requiere para generar endosos masivos, contiene modificación de lógica en la fecha de proceso"/>
    <d v="2021-04-08T10:51:44"/>
    <d v="2021-04-08T11:26:51"/>
    <d v="2021-04-08T11:32:48"/>
    <m/>
    <m/>
    <s v="0:35"/>
    <x v="3"/>
    <s v="0:35"/>
    <n v="-44294.481111111112"/>
    <s v="Urgencia"/>
    <s v="PASADO A QA"/>
    <x v="11"/>
    <x v="3"/>
    <x v="1"/>
    <x v="1"/>
  </r>
  <r>
    <x v="6"/>
    <x v="439"/>
    <s v="wsIntegracionSins"/>
    <x v="0"/>
    <n v="6639"/>
    <x v="1"/>
    <x v="0"/>
    <s v="BCI"/>
    <x v="0"/>
    <s v="DANIELA ASTORGA"/>
    <s v="Respaldar version en destino Copiar carpeta bin de origen a destino En caso de error volver a version respaldada"/>
    <m/>
    <x v="0"/>
    <s v="NO"/>
    <s v="https://svn.bciseguros.cl/svn/Repositorio_Principal/BCI/IIS/WS/wsIntegracionSins/branches/V3.13"/>
    <s v="[RI#202104065622430] Proyecto Integraci&amp;amp;oacute;n Valora: Fase 2 (Flujo de comunicaciones y call)"/>
    <m/>
    <d v="2021-04-08T11:09:41"/>
    <d v="2021-04-08T11:12:28"/>
    <d v="2021-04-08T12:02:39"/>
    <m/>
    <m/>
    <s v="0:2"/>
    <x v="3"/>
    <s v="0:2"/>
    <n v="-44294.501840277779"/>
    <s v="Normal"/>
    <s v="PASADO A QA"/>
    <x v="0"/>
    <x v="0"/>
    <x v="0"/>
    <x v="0"/>
  </r>
  <r>
    <x v="6"/>
    <x v="438"/>
    <s v="Endosos Masivos"/>
    <x v="13"/>
    <n v="6636"/>
    <x v="2"/>
    <x v="1"/>
    <s v="ZENIT"/>
    <x v="5"/>
    <s v="CARLOS MU&amp;amp;NTILDE;OZ"/>
    <s v="."/>
    <s v="."/>
    <x v="11"/>
    <s v="NO"/>
    <m/>
    <s v="error en el pgm SUPEM14"/>
    <s v="Urgente - (Idem a Bci) - se requiere para generar endosos masivos, contiene modificación de lógica en la fecha de proceso"/>
    <d v="2021-04-08T10:22:21"/>
    <d v="2021-04-08T10:50:23"/>
    <m/>
    <m/>
    <m/>
    <s v="0:28"/>
    <x v="3"/>
    <s v="0:28"/>
    <d v="1899-12-30T00:00:00"/>
    <s v="Urgencia"/>
    <s v="RECHAZADO"/>
    <x v="11"/>
    <x v="3"/>
    <x v="1"/>
    <x v="1"/>
  </r>
  <r>
    <x v="6"/>
    <x v="438"/>
    <s v="Endosos Masivos"/>
    <x v="13"/>
    <n v="6635"/>
    <x v="1"/>
    <x v="1"/>
    <s v="BCI"/>
    <x v="5"/>
    <s v="CARLOS MU&amp;amp;NTILDE;OZ"/>
    <s v="."/>
    <s v="."/>
    <x v="0"/>
    <s v="NO"/>
    <m/>
    <s v="error en el pgm SUPEM14"/>
    <s v="Urgente - se requiere para generar endosos masivos, contiene modificación de lógica en la fecha de proceso"/>
    <d v="2021-04-08T09:45:47"/>
    <d v="2021-04-08T10:26:43"/>
    <d v="2021-04-08T11:31:45"/>
    <m/>
    <m/>
    <s v="0:40"/>
    <x v="3"/>
    <s v="0:40"/>
    <n v="-44294.480381944442"/>
    <s v="Urgencia"/>
    <s v="PASADO A QA"/>
    <x v="11"/>
    <x v="3"/>
    <x v="0"/>
    <x v="1"/>
  </r>
  <r>
    <x v="6"/>
    <x v="491"/>
    <s v="ACSEL"/>
    <x v="18"/>
    <n v="6608"/>
    <x v="2"/>
    <x v="3"/>
    <s v="BCI"/>
    <x v="4"/>
    <s v="SUSANA TELLO"/>
    <s v="-- no aplica ----"/>
    <s v="SVN Nro ** 66927  ** ESQUEMA : ACSEL BASE : P01 1. EJECUTAR SCRIPT     SER_PKG_PRD_CUMULO.SQL     SER_PKG_EVALUACION.SQL      SER_PKG_WSBANCO.SQL 2. EN CASO DE ROLLBACK - ejecutar     SER_PKG_EVALUACION_ROLLBACK.SQL     SER_PKG_PRD_CUMULO_ROLLBACK.SQL  ..."/>
    <x v="5"/>
    <s v="NO"/>
    <s v="https://svn.bciseguros.cl/svn/Repositorio_Principal/BCI/ACSELX/V6.0/branches/V6.0/Acselx/Acsel_6i/BasedeDatos"/>
    <s v="[RI#202103105622140] CAMBIO DE LOGICA DEL CONTROL DE CUMULO EN SUSCRIPCION Y PRODUCCION"/>
    <m/>
    <d v="2021-04-06T09:11:44"/>
    <d v="2021-04-08T09:47:46"/>
    <m/>
    <m/>
    <m/>
    <s v="48:36"/>
    <x v="1"/>
    <s v="48:36"/>
    <d v="1899-12-30T00:00:00"/>
    <s v="Normal"/>
    <s v="RECHAZADO"/>
    <x v="12"/>
    <x v="7"/>
    <x v="0"/>
    <x v="1"/>
  </r>
  <r>
    <x v="6"/>
    <x v="4"/>
    <s v="Bus recaudacion Pac/Pat Zenit"/>
    <x v="4"/>
    <n v="6634"/>
    <x v="1"/>
    <x v="1"/>
    <s v="ZENIT"/>
    <x v="0"/>
    <s v="JUAN PABLO VARGAS ORTIZ"/>
    <s v="N/A"/>
    <s v="N/A"/>
    <x v="3"/>
    <s v="NO"/>
    <m/>
    <s v="BUS RECAUDACION - FASE II - Homologaci&amp;oacute;n PAC/PAT Zenit Seguros"/>
    <m/>
    <d v="2021-04-08T09:10:18"/>
    <d v="2021-04-08T09:41:35"/>
    <d v="2021-04-08T13:26:07"/>
    <m/>
    <m/>
    <s v="0:31"/>
    <x v="3"/>
    <s v="0:31"/>
    <n v="-44294.559803240743"/>
    <s v="Normal"/>
    <s v="PASADO A QA"/>
    <x v="11"/>
    <x v="3"/>
    <x v="1"/>
    <x v="1"/>
  </r>
  <r>
    <x v="6"/>
    <x v="439"/>
    <s v="wsIntegracionSins"/>
    <x v="0"/>
    <n v="6631"/>
    <x v="2"/>
    <x v="0"/>
    <s v="BCI"/>
    <x v="0"/>
    <s v="DANIELA ASTORGA"/>
    <s v="Respaldar version en destino Copiar carpeta bin de origen a destino En caso de error volver a version respaldada"/>
    <m/>
    <x v="11"/>
    <s v="NO"/>
    <s v="https://svn.bciseguros.cl/svn/Repositorio_Principal/BCI/IIS/WS/wsIntegracionSins/branches/V3.13"/>
    <s v="[RI#202104065622430] Proyecto Integraci&amp;oacute;n Valora: Fase 2 (Flujo de comunicaciones y call)"/>
    <m/>
    <d v="2021-04-07T19:03:14"/>
    <d v="2021-04-08T09:36:23"/>
    <m/>
    <m/>
    <m/>
    <s v="14:33"/>
    <x v="0"/>
    <s v="14:33"/>
    <d v="1899-12-30T00:00:00"/>
    <s v="Normal"/>
    <s v="RECHAZADO"/>
    <x v="0"/>
    <x v="0"/>
    <x v="0"/>
    <x v="0"/>
  </r>
  <r>
    <x v="6"/>
    <x v="439"/>
    <s v="GestionInspecciones"/>
    <x v="0"/>
    <n v="6630"/>
    <x v="1"/>
    <x v="0"/>
    <s v="BCI"/>
    <x v="0"/>
    <s v="DANIELA ASTORGA"/>
    <s v="Respaldar version en destino Copiar de origen a destino carpetas bin, Gestion y Administración En caso de error volver a versión respaldada"/>
    <m/>
    <x v="0"/>
    <s v="NO"/>
    <s v="https://svn.bciseguros.cl/svn/Repositorio_Principal/BCI/IIS/WEB/Gestioninspecciones/branches/V3.4/Fuentes"/>
    <s v="[RI#202104065622430] Proyecto Integraci&amp;oacute;n Valora: Fase 2 (Flujo de comunicaciones y call)"/>
    <m/>
    <d v="2021-04-07T19:02:53"/>
    <d v="2021-04-08T09:16:14"/>
    <d v="2021-04-08T11:56:39"/>
    <m/>
    <m/>
    <s v="14:13"/>
    <x v="0"/>
    <s v="14:13"/>
    <n v="-44294.497673611113"/>
    <s v="Normal"/>
    <s v="PASADO A QA"/>
    <x v="0"/>
    <x v="0"/>
    <x v="0"/>
    <x v="0"/>
  </r>
  <r>
    <x v="6"/>
    <x v="374"/>
    <s v="Replica de repuestos entre ambientes"/>
    <x v="12"/>
    <n v="6633"/>
    <x v="0"/>
    <x v="1"/>
    <s v="BCI"/>
    <x v="0"/>
    <s v="SEBASTIAN GONZALEZ"/>
    <s v="1.- BACKUP: No es necesario, objetos nuevos. 2.- Ejecución : Solo pasar el objeto:SNPSPAARE 3.- ROLLBACK : No es necesario son objetos nuevos."/>
    <m/>
    <x v="3"/>
    <s v="NO"/>
    <m/>
    <s v="Espejar informaci&amp;oacute;n en tabla de repuestos de Zenit (SNACSREP)"/>
    <m/>
    <d v="2021-04-07T22:10:15"/>
    <d v="2021-04-08T09:04:42"/>
    <m/>
    <m/>
    <m/>
    <s v="10:54"/>
    <x v="0"/>
    <s v="10:54"/>
    <d v="1899-12-30T00:00:00"/>
    <s v="Normal"/>
    <s v="PASADO A QA"/>
    <x v="0"/>
    <x v="0"/>
    <x v="0"/>
    <x v="0"/>
  </r>
  <r>
    <x v="6"/>
    <x v="492"/>
    <s v="MAntenci&amp;oacute;n de Bitacora de Tareas"/>
    <x v="12"/>
    <n v="6632"/>
    <x v="1"/>
    <x v="1"/>
    <s v="BCI"/>
    <x v="7"/>
    <s v="MARCELA OJEDA"/>
    <s v="1.- BKP: No hay BKP. 2.- Ejecución: realizar copia de Destino a Origen 3.- ROLLBACK: No hay ROLLBACK."/>
    <m/>
    <x v="0"/>
    <s v="NO"/>
    <m/>
    <s v="no deja ingresar mas de 500 tareas"/>
    <m/>
    <d v="2021-04-07T21:54:03"/>
    <d v="2021-04-08T09:02:54"/>
    <d v="2021-04-08T11:04:49"/>
    <m/>
    <m/>
    <s v="11:8"/>
    <x v="0"/>
    <s v="11:8"/>
    <n v="-44294.461678240739"/>
    <s v="Normal"/>
    <s v="PASADO A QA"/>
    <x v="0"/>
    <x v="0"/>
    <x v="0"/>
    <x v="0"/>
  </r>
  <r>
    <x v="6"/>
    <x v="368"/>
    <s v="BandejaLineasComerciales"/>
    <x v="2"/>
    <n v="6629"/>
    <x v="2"/>
    <x v="2"/>
    <s v="BCI"/>
    <x v="0"/>
    <s v="SILVANA LANDAETA"/>
    <m/>
    <s v="Ejecutar los siguientes Script en BD Q16 - ADMCMR 1) https://svn.bciseguros.cl/svn/integracion_continua/BCI/WEB/BandejaLineasComerciales/branches/Linea_Desarrollo/Script/Update SP Busqueda bandeja.sql En caso de Rollback ejecutar : 1) https://svn.bcisegu..."/>
    <x v="9"/>
    <s v="SI"/>
    <s v="https://svn.bciseguros.cl/svn/integracion_continua/BCI/WEB/BandejaLineasComerciales/branches/Linea_Desarrollo"/>
    <s v="[RI#202103255622324] [Proyecto comercializaci&amp;oacute;n]: Bandeja de trabajo"/>
    <m/>
    <d v="2021-04-07T18:46:18"/>
    <d v="2021-04-08T08:57:39"/>
    <m/>
    <m/>
    <m/>
    <s v="14:11"/>
    <x v="0"/>
    <s v="14:11"/>
    <d v="1899-12-30T00:00:00"/>
    <s v="Normal"/>
    <s v="RECHAZADO"/>
    <x v="2"/>
    <x v="2"/>
    <x v="0"/>
    <x v="1"/>
  </r>
  <r>
    <x v="6"/>
    <x v="383"/>
    <s v="ACSEL"/>
    <x v="14"/>
    <n v="6620"/>
    <x v="1"/>
    <x v="3"/>
    <s v="BCI"/>
    <x v="0"/>
    <s v="MARIA JOSE GUZMAN"/>
    <s v="   Forms y Reportes: 1.- Respaldar Forms CARGA01.fmb y CARGA01.fmx 2.- Copiar Forms CARGA01.fmb a ACSELX/V6.0/branches/V6.0/Acselx/Acsel_6i/Fuentes/Forms 3.- Copiar Forms CARGA01.fmx a ACSELX/V6.0/branches/V6.0/Acselx/Acsel_6i/Bin"/>
    <s v="Instrucciones: REVISION SVN Nro: 66939. Base de datos: P01QA Esquema: Acsel Fecha: 06/Abril/2021. Base de Datos: 1.- Respaldar Package ACSEL.PKG_MTKFT 2.- Ejecutar Script PKG_MTKFT.pck Rollback Base de Datos: 1.- Volver a versión respaldada.    "/>
    <x v="0"/>
    <s v="NO"/>
    <s v="https://svn.bciseguros.cl/svn/Repositorio_Principal/BCI/ACSELX/V6.0/branches/V6.0/Acselx/Acsel_6i/Fuentes/Forms"/>
    <s v="[RI#202102255622026] OPCION DE MENU CARGA MASIVA EXCLUSION DE ADICIONALES POLIZAS COLECTIVAS"/>
    <m/>
    <d v="2021-04-07T09:31:34"/>
    <d v="2021-04-08T08:49:35"/>
    <d v="2021-04-08T12:42:45"/>
    <m/>
    <m/>
    <s v="23:18"/>
    <x v="0"/>
    <s v="23:18"/>
    <n v="-44294.529687499999"/>
    <s v="Normal"/>
    <s v="PASADO A QA"/>
    <x v="7"/>
    <x v="6"/>
    <x v="0"/>
    <x v="1"/>
  </r>
  <r>
    <x v="6"/>
    <x v="231"/>
    <s v="Reaction web"/>
    <x v="26"/>
    <n v="6612"/>
    <x v="0"/>
    <x v="2"/>
    <s v="BCI"/>
    <x v="2"/>
    <s v="RICARDO PAZ"/>
    <m/>
    <s v="Detalle SVN:  \Documentos INSTALACIÓN BD 0) IR A LA Q14 / ESQUEMA REACTION 1) RESPALDAR LOS SIGUIENTES PROCEDIMIENTOS (NO IMPORTA EL ORDEN): GOP_EJECUTAR_SERVICIO 2) EJECUTAR EL SCRIPT INDICADO EN LA RUTA DE ORIGEN DE SVN \Scripts GOP_SERVICIOS.S..."/>
    <x v="0"/>
    <s v="NO"/>
    <s v="https://svn.bciseguros.cl/svn/Repositorio_Principal/BCI/IIS/WEB/ReAction/branches/V2.4"/>
    <s v="[REACTION] Proyecto mejoras Reaction Web"/>
    <m/>
    <d v="2021-04-06T16:51:26"/>
    <d v="2021-04-08T08:42:32"/>
    <m/>
    <m/>
    <m/>
    <s v="39:51"/>
    <x v="1"/>
    <s v="39:51"/>
    <d v="1899-12-30T00:00:00"/>
    <s v="Normal"/>
    <s v="PASADO A QA"/>
    <x v="6"/>
    <x v="5"/>
    <x v="0"/>
    <x v="1"/>
  </r>
  <r>
    <x v="6"/>
    <x v="491"/>
    <s v="ACSEL"/>
    <x v="18"/>
    <n v="6621"/>
    <x v="1"/>
    <x v="3"/>
    <s v="BCI"/>
    <x v="4"/>
    <s v="SUSANA TELLO"/>
    <s v="--- no aplica --"/>
    <s v="SVN Nro ** 66951 ** ESQUEMA : ACSEL BASE : P01 1. EJECUTAR SCRIPT SER_PKG_PRD_CUMULO.SQL SER_PKG_EVALUACION.SQL SER_PKG_WSBANCO.SQL 2. EN CASO DE ROLLBACK - ejecutar SER_PKG_EVALUACION_ROLLBACK.SQL SER_PKG_PRD_CUMULO_ROLLBACK.SQL SER_PKG_WSBANCO_ROLLBAC..."/>
    <x v="0"/>
    <s v="NO"/>
    <s v="https://svn.bciseguros.cl/svn/Repositorio_Principal/BCI/ACSELX/V6.0/branches/V6.0/Acselx/Acsel_6i/BasedeDatos"/>
    <s v="[RI#202103105622140] CAMBIO DE LOGICA DEL CONTROL DE CUMULO EN SUSCRIPCION Y PRODUCCION"/>
    <m/>
    <d v="2021-04-07T10:13:03"/>
    <d v="2021-04-08T08:38:44"/>
    <d v="2021-04-13T13:13:50"/>
    <m/>
    <m/>
    <s v="22:25"/>
    <x v="0"/>
    <s v="22:25"/>
    <n v="-44299.55127314815"/>
    <s v="Normal"/>
    <s v="PASADO A QA"/>
    <x v="12"/>
    <x v="7"/>
    <x v="0"/>
    <x v="1"/>
  </r>
  <r>
    <x v="6"/>
    <x v="2"/>
    <s v="soapweb"/>
    <x v="23"/>
    <n v="6627"/>
    <x v="1"/>
    <x v="0"/>
    <s v="ZENIT"/>
    <x v="3"/>
    <s v="FRANCISCO AGUILAR"/>
    <s v="INSTRUCCIONES 1) Respaldar destino 2) Borrar carpeta BIN destino 3) Copiar de Origen a Destino Exceptuando webconfig 4) Reciclar Pool 5) En caso de rollback restituir respaldo de paso 1"/>
    <m/>
    <x v="0"/>
    <s v="NO"/>
    <s v="https://svn.bciseguros.cl/svn/Repositorio_Principal/ZENIT/IIS/WEB/SOAPWEB/branches/V10.9"/>
    <s v="[RI#202010275620789] Campa&amp;ntilde;a SOAP2021 - Mejoras TI"/>
    <m/>
    <d v="2021-04-07T16:20:22"/>
    <d v="2021-04-07T16:53:19"/>
    <d v="2021-04-08T13:31:42"/>
    <m/>
    <m/>
    <s v="0:32"/>
    <x v="0"/>
    <s v="0:32"/>
    <n v="-44294.563680555555"/>
    <s v="Normal"/>
    <s v="PASADO A QA"/>
    <x v="2"/>
    <x v="2"/>
    <x v="1"/>
    <x v="0"/>
  </r>
  <r>
    <x v="6"/>
    <x v="2"/>
    <s v="sopaweb"/>
    <x v="23"/>
    <n v="6626"/>
    <x v="1"/>
    <x v="0"/>
    <s v="BCI"/>
    <x v="3"/>
    <s v="FRANCISCO AGUILAR"/>
    <s v="INSTRUCCIONES 1) Respaldar destino 2) Borrar carpeta BIN destino 3) Copiar de Origen a Destino Exceptuando webconfig 4) Reciclar Pool 5) En caso de rollback restituir respaldo de paso 1"/>
    <m/>
    <x v="0"/>
    <s v="NO"/>
    <s v="https://svn.bciseguros.cl/svn/Repositorio_Principal/BCI/IIS/WEB/SOAPWEB/branches/V14.8"/>
    <s v="[RI#202010275620789] Campa&amp;ntilde;a SOAP2021 - Mejoras TI"/>
    <m/>
    <d v="2021-04-07T16:16:42"/>
    <d v="2021-04-07T16:44:32"/>
    <d v="2021-04-08T13:30:05"/>
    <m/>
    <m/>
    <s v="0:27"/>
    <x v="0"/>
    <s v="0:27"/>
    <n v="-44294.562557870369"/>
    <s v="Normal"/>
    <s v="PASADO A QA"/>
    <x v="2"/>
    <x v="2"/>
    <x v="0"/>
    <x v="0"/>
  </r>
  <r>
    <x v="6"/>
    <x v="493"/>
    <s v="Ingreso boletas honorarios de corredores"/>
    <x v="7"/>
    <n v="6625"/>
    <x v="1"/>
    <x v="1"/>
    <s v="BCI"/>
    <x v="2"/>
    <s v="NADIA MARTINEZ"/>
    <s v="Pasar en consecuencia."/>
    <m/>
    <x v="0"/>
    <s v="NO"/>
    <m/>
    <s v="Pago de boletas de honorarios corredores."/>
    <m/>
    <d v="2021-04-07T15:38:59"/>
    <d v="2021-04-07T16:27:14"/>
    <d v="2021-04-12T11:15:12"/>
    <m/>
    <m/>
    <s v="0:48"/>
    <x v="0"/>
    <s v="0:48"/>
    <n v="-44298.468888888892"/>
    <s v="Normal"/>
    <s v="PASADO A QA"/>
    <x v="11"/>
    <x v="3"/>
    <x v="0"/>
    <x v="0"/>
  </r>
  <r>
    <x v="6"/>
    <x v="369"/>
    <s v="Web Corporativa 3.0 - Portal Cliente"/>
    <x v="11"/>
    <n v="6624"/>
    <x v="0"/>
    <x v="0"/>
    <s v="BCI"/>
    <x v="0"/>
    <s v="SUSANA TELLO"/>
    <s v="1-Respaldar sitio actual.  2-Tomar de origen rutal del SVN a destino sin pisar web.config ni properties En caso de falla: Tomar respaldo del paso 1"/>
    <s v="No Aplica"/>
    <x v="0"/>
    <s v="NO"/>
    <s v="https://svn.bciseguros.cl/svn/Repositorio_Principal/BCI/IIS/WEB/Clientes/branches/V4.8/Release"/>
    <s v="[RI#202103095622131] CAMBIO AUMENTO DE CAPITAL POLIZAS DE VIDA"/>
    <m/>
    <d v="2021-04-07T13:38:08"/>
    <d v="2021-04-07T15:05:13"/>
    <m/>
    <m/>
    <m/>
    <s v="1:27"/>
    <x v="0"/>
    <s v="1:27"/>
    <d v="1899-12-30T00:00:00"/>
    <s v="Normal"/>
    <s v="PASADO A QA"/>
    <x v="7"/>
    <x v="6"/>
    <x v="0"/>
    <x v="1"/>
  </r>
  <r>
    <x v="6"/>
    <x v="469"/>
    <s v="Consulta de Mandatos"/>
    <x v="40"/>
    <n v="6623"/>
    <x v="0"/>
    <x v="1"/>
    <s v="BCI"/>
    <x v="0"/>
    <s v="NICOLAS ENRIQUE AROS FUENTES"/>
    <s v="NO APLICA"/>
    <s v="NO APLICA"/>
    <x v="0"/>
    <s v="NO"/>
    <m/>
    <s v="[RI#202103315622396] Ofuscaci&amp;oacute;n de datos TSPCC10 mediante AS400"/>
    <m/>
    <d v="2021-04-07T13:13:50"/>
    <d v="2021-04-07T14:51:55"/>
    <m/>
    <m/>
    <m/>
    <s v="1:38"/>
    <x v="0"/>
    <s v="1:38"/>
    <d v="1899-12-30T00:00:00"/>
    <s v="Normal"/>
    <s v="PASADO A QA"/>
    <x v="12"/>
    <x v="7"/>
    <x v="0"/>
    <x v="1"/>
  </r>
  <r>
    <x v="6"/>
    <x v="47"/>
    <s v="CotizadorIncendio/"/>
    <x v="2"/>
    <n v="6616"/>
    <x v="0"/>
    <x v="0"/>
    <s v="BCI"/>
    <x v="0"/>
    <s v="SILVANA LANDAETA"/>
    <s v="- Respaldar sitio en destino - Copiar de origen a destino, excepción de web.config, nlog.config, Configuracion y Log ** En caso de error o rollback, restaurar sitio con respaldo."/>
    <s v="Ejecutar los siguientes Script en BD Q16 - ADMCMR 1) https://svn.bciseguros.cl/svn/integracion_continua/BCI/WEB/CotizadorIncendio/branches/Linea Desarrollo/Scripts/06-04-2020/2.Insert update Inspeccion.sql En caso de Rollback ejecutar : 1) https://svn.bc..."/>
    <x v="21"/>
    <s v="SI"/>
    <s v="https://svn.bciseguros.cl/svn/integracion_continua/BCI/WEB/CotizadorIncendio/branches/Linea Desarrollo"/>
    <s v="[RI#202009235620390] [Proyecto comercializaci&amp;oacute;n]: Incendio Comercial"/>
    <m/>
    <d v="2021-04-06T17:57:22"/>
    <d v="2021-04-07T14:44:59"/>
    <m/>
    <m/>
    <m/>
    <s v="20:47"/>
    <x v="1"/>
    <s v="20:47"/>
    <d v="1899-12-30T00:00:00"/>
    <s v="Normal"/>
    <s v="PASADO A QA"/>
    <x v="2"/>
    <x v="2"/>
    <x v="0"/>
    <x v="1"/>
  </r>
  <r>
    <x v="6"/>
    <x v="486"/>
    <s v="Cont&amp;aacute;ctenos Gesti&amp;oacute;n"/>
    <x v="45"/>
    <n v="6614"/>
    <x v="0"/>
    <x v="0"/>
    <s v="BCI"/>
    <x v="0"/>
    <s v="REGINA LEIVA"/>
    <s v="1) Detener sitio Web (en otros pasos a dado problemas al no detener el sitio) 2) Respaldar sitio actual 3) Eliminar los archivos del sitio, excepto el archivo Web.config y las carpetas Logs, B y C.(importante) 4) Copiar los archivos de carpeta origen ..."/>
    <m/>
    <x v="0"/>
    <s v="NO"/>
    <s v="https://svn.bciseguros.cl/svn/Repositorio_Principal/BCI/IIS/WEB/Contactenos/branches/Linea_dasarrollo/Release/SitioGestion"/>
    <s v="Modificar cargas de ejecutivos en casos ya ingresados"/>
    <m/>
    <d v="2021-04-06T17:35:44"/>
    <d v="2021-04-07T10:32:40"/>
    <m/>
    <m/>
    <m/>
    <s v="16:56"/>
    <x v="1"/>
    <s v="16:56"/>
    <d v="1899-12-30T00:00:00"/>
    <s v="Normal"/>
    <s v="PASADO A QA"/>
    <x v="8"/>
    <x v="8"/>
    <x v="0"/>
    <x v="0"/>
  </r>
  <r>
    <x v="6"/>
    <x v="150"/>
    <s v="CargaAS400CotizadorSeguroHogar"/>
    <x v="10"/>
    <n v="6613"/>
    <x v="1"/>
    <x v="4"/>
    <s v="BCI"/>
    <x v="0"/>
    <s v="SILVANA LANDAETA"/>
    <s v="Respaldar todo el contenido de carpeta de destino y la configuración de la tarea programada. Luego seguir los Siguientes pasos: 1.- Bajar fuentes de SVN y compilar solución. Copiar compilado (release) a carpeta destino, no sobrescribir con_carga_hogar..."/>
    <m/>
    <x v="0"/>
    <s v="NO"/>
    <s v="https://svn.bciseguros.cl/svn/Repositorio_Principal/BCI/CONSOLAS/CargaAS400CotizadorSeguroHogar/branches/V1.4.7/Fuentes"/>
    <s v="Carga hogar banca"/>
    <m/>
    <d v="2021-04-06T17:07:39"/>
    <d v="2021-04-07T10:03:17"/>
    <d v="2021-04-08T13:40:24"/>
    <m/>
    <m/>
    <s v="16:55"/>
    <x v="1"/>
    <s v="16:55"/>
    <n v="-44294.569722222222"/>
    <s v="Normal"/>
    <s v="PASADO A QA"/>
    <x v="2"/>
    <x v="2"/>
    <x v="0"/>
    <x v="0"/>
  </r>
  <r>
    <x v="6"/>
    <x v="368"/>
    <s v="BandejaLineasComerciales"/>
    <x v="2"/>
    <n v="6619"/>
    <x v="0"/>
    <x v="0"/>
    <s v="BCI"/>
    <x v="0"/>
    <s v="SILVANA LANDAETA"/>
    <s v="- Respaldar sitio en destino - Copiar de origen a destino, excepción de web.config, nlog.config, Configuracion y Log ** En caso de error o rollback, restaurar sitio con respaldo."/>
    <m/>
    <x v="21"/>
    <s v="NO"/>
    <s v="https://svn.bciseguros.cl/svn/integracion_continua/BCI/WEB/BandejaLineasComerciales/branches/Linea_Desarrollo"/>
    <s v="[RI#202103255622324] [Proyecto comercializaci&amp;amp;oacute;n]: Bandeja de trabajo"/>
    <m/>
    <d v="2021-04-07T09:11:22"/>
    <d v="2021-04-07T09:13:20"/>
    <m/>
    <m/>
    <m/>
    <s v="0:1"/>
    <x v="0"/>
    <s v="0:1"/>
    <d v="1899-12-30T00:00:00"/>
    <s v="Normal"/>
    <s v="PASADO A QA"/>
    <x v="2"/>
    <x v="2"/>
    <x v="0"/>
    <x v="0"/>
  </r>
  <r>
    <x v="6"/>
    <x v="108"/>
    <s v="CotizadorTransporte"/>
    <x v="2"/>
    <n v="6618"/>
    <x v="0"/>
    <x v="0"/>
    <s v="BCI"/>
    <x v="0"/>
    <s v="SILVANA LANDAETA"/>
    <s v="- Respaldar sitio en destino - Copiar de origen a destino, excepción de web.config, nlog.config, Configuracion y Log ** En caso de error o rollback, restaurar sitio con respaldo."/>
    <m/>
    <x v="21"/>
    <s v="SI"/>
    <s v="https://svn.bciseguros.cl/svn/integracion_continua/BCI/WEB/CotizadorTransporte/branches/Linea_Desarrollo/Fuentes"/>
    <s v="[RI#202011235621081] [Proyecto comercializaci&amp;oacute;n]: WEB Transporte"/>
    <m/>
    <d v="2021-04-06T18:06:54"/>
    <d v="2021-04-07T09:13:00"/>
    <m/>
    <m/>
    <m/>
    <s v="15:6"/>
    <x v="1"/>
    <s v="15:6"/>
    <d v="1899-12-30T00:00:00"/>
    <s v="Normal"/>
    <s v="PASADO A QA"/>
    <x v="2"/>
    <x v="2"/>
    <x v="0"/>
    <x v="0"/>
  </r>
  <r>
    <x v="6"/>
    <x v="449"/>
    <s v="ApiCotMulRamo/"/>
    <x v="2"/>
    <n v="6617"/>
    <x v="0"/>
    <x v="0"/>
    <s v="BCI"/>
    <x v="0"/>
    <s v="SILVANA LANDAETA"/>
    <s v="- Respaldar sitio en destino - Copiar de origen a destino, excepción de web.config, nlog.config, Configuracion y Log ** En caso de error o rollback, restaurar sitio con respaldo."/>
    <m/>
    <x v="21"/>
    <s v="SI"/>
    <s v="https://svn.bciseguros.cl/svn/integracion_continua/BCI/API/ApiCotMulRamo/branches/Linea Desarrollo/Fuentes/WebApiCotMultiRamo"/>
    <s v="[RI#202103255622323] [Proyecto comercializaci&amp;oacute;n]: Bandeja de trabajo"/>
    <m/>
    <d v="2021-04-06T17:59:54"/>
    <d v="2021-04-07T09:12:43"/>
    <m/>
    <m/>
    <m/>
    <s v="15:12"/>
    <x v="1"/>
    <s v="15:12"/>
    <d v="1899-12-30T00:00:00"/>
    <s v="Normal"/>
    <s v="PASADO A QA"/>
    <x v="2"/>
    <x v="2"/>
    <x v="0"/>
    <x v="0"/>
  </r>
  <r>
    <x v="6"/>
    <x v="368"/>
    <s v="BandejaLineasComerciales"/>
    <x v="2"/>
    <n v="6615"/>
    <x v="2"/>
    <x v="0"/>
    <s v="BCI"/>
    <x v="0"/>
    <s v="SILVANA LANDAETA"/>
    <s v="- Respaldar sitio en destino - Copiar de origen a destino, excepción de web.config, nlog.config, Configuracion y Log ** En caso de error o rollback, restaurar sitio con respaldo."/>
    <m/>
    <x v="11"/>
    <s v="NO"/>
    <s v="http://bandejalineascomerciales.desa.bciseguros.cl/"/>
    <s v="[RI#202103255622324] [Proyecto comercializaci&amp;oacute;n]: Bandeja de trabajo"/>
    <m/>
    <d v="2021-04-06T17:47:20"/>
    <d v="2021-04-07T08:29:50"/>
    <m/>
    <m/>
    <m/>
    <s v="14:42"/>
    <x v="1"/>
    <s v="14:42"/>
    <d v="1899-12-30T00:00:00"/>
    <s v="Normal"/>
    <s v="RECHAZADO"/>
    <x v="2"/>
    <x v="2"/>
    <x v="0"/>
    <x v="0"/>
  </r>
  <r>
    <x v="6"/>
    <x v="439"/>
    <s v="GestionInspecciones"/>
    <x v="0"/>
    <n v="6611"/>
    <x v="0"/>
    <x v="0"/>
    <s v="BCI"/>
    <x v="0"/>
    <s v="DANIELA ASTORGA"/>
    <s v="Respaldar version en destino Copiar de origen a destino carpetas bin, Gestion y Administración En caso de error volver a versión respaldada"/>
    <m/>
    <x v="0"/>
    <s v="NO"/>
    <s v="https://svn.bciseguros.cl/svn/Repositorio_Principal/BCI/IIS/WEB/Gestioninspecciones/branches/V3.4/Fuentes"/>
    <s v="[RI#202104065622430] Proyecto Integraci&amp;oacute;n Valora: Fase 2 (Flujo de comunicaciones y call)"/>
    <m/>
    <d v="2021-04-06T16:09:54"/>
    <d v="2021-04-07T08:19:06"/>
    <m/>
    <m/>
    <m/>
    <s v="16:9"/>
    <x v="1"/>
    <s v="16:9"/>
    <d v="1899-12-30T00:00:00"/>
    <s v="Normal"/>
    <s v="PASADO A QA"/>
    <x v="0"/>
    <x v="0"/>
    <x v="0"/>
    <x v="0"/>
  </r>
  <r>
    <x v="6"/>
    <x v="439"/>
    <s v="wsIntegracionSins"/>
    <x v="0"/>
    <n v="6610"/>
    <x v="0"/>
    <x v="0"/>
    <s v="BCI"/>
    <x v="0"/>
    <s v="DANIELA ASTORGA"/>
    <s v="Respaldar version en destino Copiar carpeta bin de origen a destino En caso de error volver a version respaldada"/>
    <m/>
    <x v="0"/>
    <s v="NO"/>
    <s v="https://svn.bciseguros.cl/svn/Repositorio_Principal/BCI/IIS/WS/wsIntegracionSins/branches/V3.13"/>
    <s v="[RI#202104065622430] Proyecto Integraci&amp;oacute;n Valora: Fase 2 (Flujo de comunicaciones y call)"/>
    <m/>
    <d v="2021-04-06T15:59:26"/>
    <d v="2021-04-07T07:55:40"/>
    <m/>
    <m/>
    <m/>
    <s v="15:56"/>
    <x v="1"/>
    <s v="15:56"/>
    <d v="1899-12-30T00:00:00"/>
    <s v="Normal"/>
    <s v="PASADO A QA"/>
    <x v="0"/>
    <x v="0"/>
    <x v="0"/>
    <x v="0"/>
  </r>
  <r>
    <x v="6"/>
    <x v="369"/>
    <s v="Web Corporativa 3.0 - Portal Cliente"/>
    <x v="11"/>
    <n v="6606"/>
    <x v="1"/>
    <x v="0"/>
    <s v="BCI"/>
    <x v="0"/>
    <s v="SUSANA TELLO"/>
    <s v="1-Respaldar sitio actual. 2-Tomar de origen rutal del SVN a destino sin pisar web.config ni properties En caso de falla: Tomar respaldo del paso 1"/>
    <s v="No Aplica"/>
    <x v="0"/>
    <s v="NO"/>
    <s v="https://svn.bciseguros.cl/svn/Repositorio_Principal/BCI/IIS/WEB/Clientes/branches/V4.8/Release"/>
    <s v="[RI#202103095622131] CAMBIO AUMENTO DE CAPITAL POLIZAS DE VIDA"/>
    <m/>
    <d v="2021-04-05T17:19:21"/>
    <d v="2021-04-06T09:17:00"/>
    <d v="2021-04-06T11:26:52"/>
    <m/>
    <m/>
    <s v="15:57"/>
    <x v="2"/>
    <s v="15:57"/>
    <n v="-44292.476990740739"/>
    <s v="Normal"/>
    <s v="PASADO A QA"/>
    <x v="7"/>
    <x v="6"/>
    <x v="0"/>
    <x v="1"/>
  </r>
  <r>
    <x v="6"/>
    <x v="376"/>
    <s v="Cambio Id TBK para ZENIT - Programas que usan PR4"/>
    <x v="4"/>
    <n v="6607"/>
    <x v="1"/>
    <x v="1"/>
    <s v="ZENIT"/>
    <x v="0"/>
    <s v="JOSE ALEXIS FUENTES"/>
    <s v="Favor copiar componentes a QA ZENIT avisar  a Cristian Alarcón 99552004 gracias"/>
    <m/>
    <x v="0"/>
    <s v="NO"/>
    <m/>
    <s v="Homologaci&amp;oacute;n nuevo ID PAT Transbank"/>
    <m/>
    <d v="2021-04-05T19:03:23"/>
    <d v="2021-04-06T08:52:32"/>
    <d v="2021-04-13T10:37:03"/>
    <m/>
    <m/>
    <s v="13:49"/>
    <x v="2"/>
    <s v="13:49"/>
    <n v="-44299.442395833335"/>
    <s v="Normal"/>
    <s v="PASADO A QA"/>
    <x v="11"/>
    <x v="3"/>
    <x v="1"/>
    <x v="0"/>
  </r>
  <r>
    <x v="6"/>
    <x v="4"/>
    <s v="Recaudaci&amp;oacute;n PAC/PAT Zenit"/>
    <x v="4"/>
    <n v="6604"/>
    <x v="1"/>
    <x v="1"/>
    <s v="ZENIT"/>
    <x v="0"/>
    <s v="JUAN PABLO VARGAS ORTIZ"/>
    <s v="N/A"/>
    <s v="N/A"/>
    <x v="0"/>
    <s v="NO"/>
    <m/>
    <s v="BUS RECAUDACION - FASE II - Homologaci&amp;oacute;n PAC/PAT Zenit Seguros"/>
    <m/>
    <d v="2021-04-05T16:36:04"/>
    <d v="2021-04-06T08:45:26"/>
    <d v="2021-04-08T13:24:28"/>
    <m/>
    <m/>
    <s v="16:9"/>
    <x v="2"/>
    <s v="16:9"/>
    <n v="-44294.558657407404"/>
    <s v="Normal"/>
    <s v="PASADO A QA"/>
    <x v="11"/>
    <x v="3"/>
    <x v="1"/>
    <x v="1"/>
  </r>
  <r>
    <x v="6"/>
    <x v="428"/>
    <s v="ACSEL"/>
    <x v="18"/>
    <n v="6595"/>
    <x v="0"/>
    <x v="3"/>
    <s v="BCI"/>
    <x v="0"/>
    <s v="CARLA IQUIRA"/>
    <s v="*** SVN  nro 66867    ******* Componentes forms 1. Respaldo de componentes                    AVJORDAN.FMB - AVJORDAN.FMX 2. Copiar los programas según ruta SVN forms          AVJORDAN.FMB - AVJORDAN.FMX 3. Rollback Recuperar desde repaldo pto 1."/>
    <s v="SVN Nro ** 66867 ** ESQUEMA : ACSEL BASE : P01 1. EJECUTAR SCRIPT ACS_PRD_AVISOPDF .SQL 2. EN CASO DE ROLLBACK - ejecutar ACS_PRD_AVISOPDF_ROLLBACK.SQL"/>
    <x v="0"/>
    <s v="NO"/>
    <s v="https://svn.bciseguros.cl/svn/Repositorio_Principal/BCI/ACSELX/V6.0/branches/V6.0/Acselx/Acsel_6i/BasedeDatos"/>
    <s v="[RI#202102235621980] Modificar archivo D01 Avisos de Vencimientos"/>
    <m/>
    <d v="2021-04-01T14:17:31"/>
    <d v="2021-04-06T08:42:01"/>
    <m/>
    <m/>
    <m/>
    <s v="114:24"/>
    <x v="3"/>
    <s v="114:24"/>
    <d v="1899-12-30T00:00:00"/>
    <s v="Normal"/>
    <s v="PASADO A QA"/>
    <x v="12"/>
    <x v="7"/>
    <x v="0"/>
    <x v="1"/>
  </r>
  <r>
    <x v="6"/>
    <x v="494"/>
    <s v="cotizadorincendio"/>
    <x v="2"/>
    <n v="6605"/>
    <x v="1"/>
    <x v="0"/>
    <s v="BCI"/>
    <x v="1"/>
    <s v="LORETO URZUA"/>
    <s v="Numero de Incidente 762 - Respaldar sitio en destino - Copiar de origen a destino, excepción de web.config, nlog.config, Configuracion y Log ** En caso de error o rollback, restaurar sitio con respaldo."/>
    <m/>
    <x v="21"/>
    <s v="SI"/>
    <s v="https://svn.bciseguros.cl/svn/integracion_continua/BCI/WEB/BandejaLineasComerciales/branches/Linea_Desarrollo"/>
    <s v="Incidente Cotizador incendio"/>
    <s v="favor pasar para resolver error de las notas"/>
    <d v="2021-04-05T17:04:14"/>
    <d v="2021-04-05T17:45:07"/>
    <d v="2021-04-05T17:48:13"/>
    <m/>
    <m/>
    <s v="0:40"/>
    <x v="2"/>
    <s v="0:40"/>
    <n v="-44291.74181712963"/>
    <s v="Incidente"/>
    <s v="PASADO A QA"/>
    <x v="2"/>
    <x v="2"/>
    <x v="0"/>
    <x v="0"/>
  </r>
  <r>
    <x v="6"/>
    <x v="495"/>
    <s v="cotizadorsegurovida.bciseguros.cl"/>
    <x v="20"/>
    <n v="6602"/>
    <x v="1"/>
    <x v="0"/>
    <s v="BCI"/>
    <x v="5"/>
    <s v="FELIPE ARANCIBIA"/>
    <s v="Paso1: respaldar directorio de destino. Paso2: copiar y pegar (remplazar si es necesario) los siguientes archivos existentes del directorio Release\XSLFoo de SVN en ruta de destino: PropuestaSaludIndividual.xslt PolizaSaludIndividual.xslt Paso3: reciclar..."/>
    <s v="No aplica BD"/>
    <x v="0"/>
    <s v="NO"/>
    <s v="https://svn.bciseguros.cl/svn/Repositorio_Principal/BCI/IIS/WEB/cotizadorSeguroVida/branches/V2.10.2/Fuentes"/>
    <s v="RV: Corregir Salud Web"/>
    <s v="urgencia de negocio, cambio coberturas producto de vida"/>
    <d v="2021-04-05T12:42:13"/>
    <d v="2021-04-05T13:15:28"/>
    <d v="2021-04-06T11:03:44"/>
    <m/>
    <m/>
    <s v="0:33"/>
    <x v="2"/>
    <s v="0:33"/>
    <n v="-44292.460925925923"/>
    <s v="Urgencia"/>
    <s v="PASADO A QA"/>
    <x v="2"/>
    <x v="2"/>
    <x v="0"/>
    <x v="1"/>
  </r>
  <r>
    <x v="6"/>
    <x v="451"/>
    <s v="SP-WEB PROVEEDORES"/>
    <x v="12"/>
    <n v="6601"/>
    <x v="0"/>
    <x v="1"/>
    <s v="BCI"/>
    <x v="4"/>
    <s v="PAOLA VARGAS GONZALEZ"/>
    <s v="1) backup : No Aplica 2) Ejecución: Copiar objeto desde el origen al destino 3) Roll Back. No Aplica"/>
    <s v="NO APLICA"/>
    <x v="0"/>
    <s v="NO"/>
    <m/>
    <s v="[RI#202103245622310] Generaci&amp;amp;oacute;n de SP para proyecto Web Proveedores"/>
    <m/>
    <d v="2021-04-05T11:07:17"/>
    <d v="2021-04-05T11:28:08"/>
    <m/>
    <m/>
    <m/>
    <s v="0:20"/>
    <x v="2"/>
    <s v="0:20"/>
    <d v="1899-12-30T00:00:00"/>
    <s v="Normal"/>
    <s v="PASADO A QA"/>
    <x v="0"/>
    <x v="0"/>
    <x v="0"/>
    <x v="1"/>
  </r>
  <r>
    <x v="6"/>
    <x v="371"/>
    <s v="interfaz Varitas"/>
    <x v="4"/>
    <n v="6600"/>
    <x v="1"/>
    <x v="1"/>
    <s v="BCI"/>
    <x v="0"/>
    <s v="JUAN PABLO VARGAS ORTIZ"/>
    <s v="N/A"/>
    <s v="N/A"/>
    <x v="0"/>
    <s v="NO"/>
    <m/>
    <s v="Nuevas interfaces para VERITAS"/>
    <m/>
    <d v="2021-04-05T10:46:09"/>
    <d v="2021-04-05T11:24:55"/>
    <d v="2021-04-05T11:27:09"/>
    <m/>
    <m/>
    <s v="0:38"/>
    <x v="2"/>
    <s v="0:38"/>
    <n v="-44291.477187500001"/>
    <s v="Normal"/>
    <s v="PASADO A QA"/>
    <x v="11"/>
    <x v="3"/>
    <x v="0"/>
    <x v="1"/>
  </r>
  <r>
    <x v="6"/>
    <x v="496"/>
    <s v="Web publico Bci seguros"/>
    <x v="32"/>
    <n v="6599"/>
    <x v="1"/>
    <x v="8"/>
    <s v="BCI"/>
    <x v="0"/>
    <s v="DIANA PACHECO"/>
    <s v="1-Respaldar sitio actual. 2-Copiar contenido del origen del svn al destino carpeta raíz /wp-content/themes/bciseguroscorp-theme En caso de falla. Ejecutar respaldo del paso 1."/>
    <m/>
    <x v="0"/>
    <s v="NO"/>
    <s v="https://svn.bciseguros.cl/svn/Repositorio_Principal/BCI/IIS/WEB/WebBCISeguros/branches/V3.6"/>
    <s v="[RI#202104015622409] Actualizaci&amp;oacute;n wordpress Bci seguros Autoinspecci&amp;oacute;n"/>
    <m/>
    <d v="2021-04-01T18:20:39"/>
    <d v="2021-04-05T08:55:40"/>
    <d v="2021-04-06T12:02:03"/>
    <m/>
    <m/>
    <s v="86:35"/>
    <x v="3"/>
    <s v="86:35"/>
    <n v="-44292.501423611109"/>
    <s v="Normal"/>
    <s v="PASADO A QA"/>
    <x v="1"/>
    <x v="1"/>
    <x v="0"/>
    <x v="0"/>
  </r>
  <r>
    <x v="6"/>
    <x v="382"/>
    <s v="gestionoportunidades.bciseguros.cl"/>
    <x v="6"/>
    <n v="6588"/>
    <x v="0"/>
    <x v="0"/>
    <s v="BCI"/>
    <x v="0"/>
    <s v="FELIPE ARANCIBIA"/>
    <s v="#REPASO, NO EJECUTAR NINGUNA INSTRUCCION# (NO)1.- Respaldar carpeta de destino (NO)2.- Copiar desde SVN Release a carpeta destino. (NO)3.- Reciclar pool (NO)4.- En archivo web.config buscar llave &amp;lt;httpRuntime&amp;gt; y agregar executionTimeout=&amp;quot;1200..."/>
    <s v="#SOLO EJECUTAR SCRIPT 1, # Ejecutar script 1_SP.SQL de directorio SVN/Scripts, en base Q11 esquema ADMGESOP, los demas scripts no ejecutar, ya estan en QA: Repasar sinónimos en esquema ya que es objeto nuevo: 1_SP.SQL En caso de error ejecutar el sigui..."/>
    <x v="0"/>
    <s v="NO"/>
    <s v="https://svn.bciseguros.cl/svn/Repositorio_Principal/BCI/IIS/WEB/GestionOportunidades/branches/V2.34/"/>
    <s v="[GESTOR OPORTUNIDADES] Carga BBDD Auto BCI"/>
    <m/>
    <d v="2021-03-31T19:07:02"/>
    <d v="2021-04-05T08:30:14"/>
    <m/>
    <m/>
    <m/>
    <s v="109:23"/>
    <x v="0"/>
    <s v="109:23"/>
    <d v="1899-12-30T00:00:00"/>
    <s v="Normal"/>
    <s v="PASADO A QA"/>
    <x v="2"/>
    <x v="2"/>
    <x v="0"/>
    <x v="1"/>
  </r>
  <r>
    <x v="6"/>
    <x v="387"/>
    <s v="WsIntegracionValora"/>
    <x v="0"/>
    <n v="6598"/>
    <x v="1"/>
    <x v="0"/>
    <s v="BCI"/>
    <x v="0"/>
    <s v="DANIELA ASTORGA"/>
    <s v="* APLICACION DESDE INTEGRACION CONTINUA * Seguir los siguientes pasos: 1) Copiar todo desde Origen a Destino sin web.config 2) En caso de error realizar rollback * APLICACION DESDE INTEGRACION CONTINUA *"/>
    <m/>
    <x v="21"/>
    <s v="SI"/>
    <s v="https://svn.bciseguros.cl/svn/integracion_continua/BCI/IIS/WS/WsIntegracionValora/trunk/"/>
    <s v="Creaci&amp;oacute;n de servicios para Landing Page Inspecciones"/>
    <m/>
    <d v="2021-04-01T16:42:41"/>
    <d v="2021-04-01T17:28:36"/>
    <d v="2021-04-05T11:40:54"/>
    <m/>
    <m/>
    <s v="0:45"/>
    <x v="3"/>
    <s v="0:45"/>
    <n v="-44291.48673611111"/>
    <s v="Normal"/>
    <s v="PASADO A QA"/>
    <x v="0"/>
    <x v="0"/>
    <x v="0"/>
    <x v="0"/>
  </r>
  <r>
    <x v="6"/>
    <x v="2"/>
    <s v="WsCargaPolizasSOAP"/>
    <x v="2"/>
    <n v="6591"/>
    <x v="0"/>
    <x v="0"/>
    <s v="ZENIT"/>
    <x v="4"/>
    <s v="FRANCISCO AGUILAR"/>
    <s v="Seguir los siguientes Pasos 1)Crear sitio WsCargaPolizasSOAP en ambiente QA con las siguientes Características Framework 4.6.2 pool integrado con DNS interno 2)Copias de origen a destino 3)Cambiar conexiones de BD de desa con su homologa de QA"/>
    <s v="Ejecutar los siguiente Script ubicados en la carpeta Script en BD ADMSOAPZ-QSOAP 1)SCRIPT.sql en caso de rollback Ejecutar el Script 1)SCRIPTROLBACK.sql"/>
    <x v="0"/>
    <s v="NO"/>
    <s v="https://svn.bciseguros.cl/svn/Repositorio_Principal/ZENIT/IIS/WS/WsCargaPolizasSOAP/branches/V1.0"/>
    <s v="[RI#202010275620789] Campa&amp;ntilde;a SOAP2021 - Mejoras TI"/>
    <m/>
    <d v="2021-04-01T11:15:10"/>
    <d v="2021-04-01T17:28:15"/>
    <m/>
    <m/>
    <m/>
    <s v="6:13"/>
    <x v="3"/>
    <s v="6:13"/>
    <d v="1899-12-30T00:00:00"/>
    <s v="Normal"/>
    <s v="PASADO A QA"/>
    <x v="2"/>
    <x v="2"/>
    <x v="1"/>
    <x v="1"/>
  </r>
  <r>
    <x v="6"/>
    <x v="497"/>
    <s v="Carga Masiva Matikcard"/>
    <x v="9"/>
    <n v="6587"/>
    <x v="1"/>
    <x v="3"/>
    <s v="BCI"/>
    <x v="0"/>
    <s v="MARIA JOSE GUZMAN"/>
    <s v="Forms y Reportes: 1.- Respaldar Forms CARGA01.fmb y CARGA01.fmx 2.- Copiar Forms CARGA01.fmb a ACSELX/V6.0/branches/V6.0/Acselx/Acsel_6i/Fuentes/Forms 3.- Copiar Forms CARGA01.fmx a ACSELX/V6.0/branches/V6.0/Acselx/Acsel_6i/Bin Rollback de Forms: 1.- Vo..."/>
    <s v="Instrucciones: REVISION SVN Nro: 66840. Base de datos: P01QA Esquema: Acsel Fecha: 31/Marzo/2021. Base de Datos: 1.- Ejecutar Script PKG_MTKFT.pck 2.- Ejecutar Script 02-Grant_RI#202011195621044.sql 3.- Ejecutar Script 03-Sinonimos_RI#202011195621044.s..."/>
    <x v="0"/>
    <s v="NO"/>
    <s v="https://svn.bciseguros.cl/svn/Repositorio_Principal/BCI/ACSELX/V6.0/branches/V6.0/Acselx/Acsel_6i"/>
    <s v="[RI#202011195621044] Proceso de Carga Masiva Matikcard"/>
    <m/>
    <d v="2021-03-31T18:38:47"/>
    <d v="2021-04-01T16:40:52"/>
    <d v="2021-04-06T13:34:51"/>
    <m/>
    <m/>
    <s v="22:2"/>
    <x v="0"/>
    <s v="22:2"/>
    <n v="-44292.565868055557"/>
    <s v="Normal"/>
    <s v="PASADO A QA"/>
    <x v="7"/>
    <x v="6"/>
    <x v="0"/>
    <x v="1"/>
  </r>
  <r>
    <x v="6"/>
    <x v="470"/>
    <s v="Endosos Web"/>
    <x v="47"/>
    <n v="6597"/>
    <x v="0"/>
    <x v="0"/>
    <s v="BCI"/>
    <x v="4"/>
    <s v="CARLOS MU&amp;amp;NTILDE;OZ"/>
    <s v="1.- Backup: sin acciones 2. Ejecución: En Destino: eliminar todo el contenido salvo las carpetas &amp;quot;CargaArchivosEndosos&amp;quot; y &amp;quot;Log&amp;quot; Copiar todo desde origen a destino incluyendo Web.config 3.- Rollback: sin acciones"/>
    <m/>
    <x v="0"/>
    <s v="NO"/>
    <s v="https://svn.bciseguros.cl/svn/Repositorio_Principal/BCI/IIS/WEB/EndososWebBackEnd/branches/V4.9/Release"/>
    <s v="Pycto. Endosos Zenit - Cancelaci&amp;oacute;n y reportes"/>
    <m/>
    <d v="2021-04-01T15:17:28"/>
    <d v="2021-04-01T16:35:02"/>
    <m/>
    <m/>
    <m/>
    <s v="1:17"/>
    <x v="3"/>
    <s v="1:17"/>
    <d v="1899-12-30T00:00:00"/>
    <s v="Normal"/>
    <s v="PASADO A QA"/>
    <x v="8"/>
    <x v="8"/>
    <x v="0"/>
    <x v="0"/>
  </r>
  <r>
    <x v="6"/>
    <x v="405"/>
    <s v="PROCESO FACTURACION MANUAL USO DE CAMPO 802"/>
    <x v="7"/>
    <n v="6592"/>
    <x v="0"/>
    <x v="1"/>
    <s v="BCI"/>
    <x v="5"/>
    <s v="CAROLINA PARRA"/>
    <s v="PASAR EN CONSECUENCIA"/>
    <m/>
    <x v="37"/>
    <s v="NO"/>
    <m/>
    <s v="uso campo 802 por facturas manuales"/>
    <s v="Urgente - se requiere para el cierre de facturación el lunes 5 - cambio para admitir notas de creditos con largo de factura mayor a 7 dígitos"/>
    <d v="2021-04-01T11:37:57"/>
    <d v="2021-04-01T16:16:26"/>
    <m/>
    <m/>
    <m/>
    <s v="4:38"/>
    <x v="3"/>
    <s v="4:38"/>
    <d v="1899-12-30T00:00:00"/>
    <s v="Urgencia"/>
    <s v="PASADO A QA"/>
    <x v="11"/>
    <x v="3"/>
    <x v="0"/>
    <x v="0"/>
  </r>
  <r>
    <x v="6"/>
    <x v="470"/>
    <s v="Endosos Web"/>
    <x v="47"/>
    <n v="6596"/>
    <x v="0"/>
    <x v="6"/>
    <s v="BCI"/>
    <x v="4"/>
    <s v="CARLOS MU&amp;amp;NTILDE;OZ"/>
    <s v="a.- BACKUP: 1.- No es necesario realizar BACKUP. b.- PASO a QA: 1.- Eliminar todo el contenido y pasar desde origen a destino. c.- ROLLBACK: 1.- dado que no hay BACKUP, no es necesario ROLLBACK."/>
    <m/>
    <x v="0"/>
    <s v="NO"/>
    <s v="https://svn.bciseguros.cl/svn/Repositorio_Principal/BCI/ANGULAR/EndososWeb/branches/V4.9/Release/QA"/>
    <s v="Pycto. Endosos Zenit - Cancelaci&amp;oacute;n y reportes"/>
    <m/>
    <d v="2021-04-01T15:17:15"/>
    <d v="2021-04-01T16:11:07"/>
    <m/>
    <m/>
    <m/>
    <s v="0:53"/>
    <x v="3"/>
    <s v="0:53"/>
    <d v="1899-12-30T00:00:00"/>
    <s v="Normal"/>
    <s v="PASADO A QA"/>
    <x v="8"/>
    <x v="8"/>
    <x v="0"/>
    <x v="0"/>
  </r>
  <r>
    <x v="6"/>
    <x v="470"/>
    <s v="Endosos Web"/>
    <x v="47"/>
    <n v="6594"/>
    <x v="2"/>
    <x v="0"/>
    <s v="ZENIT"/>
    <x v="4"/>
    <s v="CARLOS MU&amp;amp;NTILDE;OZ"/>
    <s v="1.- Backup: sin acciones 2. Ejecución: En Destino: eliminar todo el contenido salvo las carpetas &amp;quot;CargaArchivosEndosos&amp;quot; y &amp;quot;Log&amp;quot; Copiar todo desde origen a destino incluyendo Web.config 3.- Rollback: sin acciones"/>
    <m/>
    <x v="11"/>
    <s v="NO"/>
    <s v="https://svn.bciseguros.cl/svn/Repositorio_Principal/BCI/IIS/WEB/EndososWebBackEnd/branches/V4.9/Release"/>
    <s v="Pycto. Endosos Zenit - Cancelaci&amp;oacute;n y reportes"/>
    <m/>
    <d v="2021-04-01T13:25:51"/>
    <d v="2021-04-01T15:12:00"/>
    <m/>
    <m/>
    <m/>
    <s v="1:46"/>
    <x v="3"/>
    <s v="1:46"/>
    <d v="1899-12-30T00:00:00"/>
    <s v="Normal"/>
    <s v="RECHAZADO"/>
    <x v="8"/>
    <x v="8"/>
    <x v="1"/>
    <x v="0"/>
  </r>
  <r>
    <x v="6"/>
    <x v="470"/>
    <s v="Endosos Web"/>
    <x v="47"/>
    <n v="6593"/>
    <x v="2"/>
    <x v="6"/>
    <s v="ZENIT"/>
    <x v="4"/>
    <s v="CARLOS MU&amp;amp;NTILDE;OZ"/>
    <s v="a.- BACKUP: 1.- No es necesario realizar BACKUP. b.- PASO a QA: 1.- Eliminar todo el contenido y pasar desde origen a destino. c.- ROLLBACK: 1.- dado que no hay BACKUP, no es necesario ROLLBACK."/>
    <m/>
    <x v="11"/>
    <s v="NO"/>
    <s v="https://svn.bciseguros.cl/svn/Repositorio_Principal/BCI/ANGULAR/EndososWeb/branches/V4.9/Release/QA"/>
    <s v="Pycto. Endosos Zenit - Cancelaci&amp;oacute;n y reportes"/>
    <m/>
    <d v="2021-04-01T13:18:27"/>
    <d v="2021-04-01T15:05:17"/>
    <m/>
    <m/>
    <m/>
    <s v="1:46"/>
    <x v="3"/>
    <s v="1:46"/>
    <d v="1899-12-30T00:00:00"/>
    <s v="Normal"/>
    <s v="RECHAZADO"/>
    <x v="8"/>
    <x v="8"/>
    <x v="1"/>
    <x v="0"/>
  </r>
  <r>
    <x v="6"/>
    <x v="376"/>
    <s v="Cambio Id TBK"/>
    <x v="4"/>
    <n v="6586"/>
    <x v="0"/>
    <x v="1"/>
    <s v="ZENIT"/>
    <x v="0"/>
    <s v="JOSE ALEXIS FUENTES"/>
    <s v="Favor copiar componentes a QA ZENIT avisar  a Cristian Alarcón 99552004 gracias"/>
    <m/>
    <x v="0"/>
    <s v="NO"/>
    <m/>
    <s v="Homologaci&amp;oacute;n nuevo ID PAT Transbank"/>
    <m/>
    <d v="2021-03-31T16:22:07"/>
    <d v="2021-04-01T11:45:36"/>
    <m/>
    <m/>
    <m/>
    <s v="19:23"/>
    <x v="0"/>
    <s v="19:23"/>
    <d v="1899-12-30T00:00:00"/>
    <s v="Normal"/>
    <s v="PASADO A QA"/>
    <x v="11"/>
    <x v="3"/>
    <x v="1"/>
    <x v="0"/>
  </r>
  <r>
    <x v="6"/>
    <x v="498"/>
    <s v="Apisgpasos"/>
    <x v="39"/>
    <n v="6590"/>
    <x v="1"/>
    <x v="0"/>
    <s v="BCI"/>
    <x v="4"/>
    <s v="DANIEL BARRAZA"/>
    <s v="Va por integración continua"/>
    <s v="- Ya aplicado en QA Origen: D11.bciseguros.cl  SID: DESA11G    Puerto: 1523      USER: ADMSGP Destino: Q11.bciseguros.cl  SID:Q11  Puerto: 1522 USER:  ADMSGP Y favor de dar acceso de lectura y escritura a usuario USRSGP."/>
    <x v="21"/>
    <s v="SI"/>
    <s v="https://svn.bciseguros.cl/svn/integracion_continua/BCI/API/ApiSgPasos/branches/LineaDesarrollo"/>
    <s v="Nuevo sistema gestor de pasos"/>
    <m/>
    <d v="2021-04-01T11:07:15"/>
    <d v="2021-04-01T11:07:32"/>
    <d v="2021-04-01T11:26:45"/>
    <m/>
    <m/>
    <s v="0:0"/>
    <x v="3"/>
    <s v="0:0"/>
    <n v="-44287.476909722223"/>
    <s v="Normal"/>
    <s v="PASADO A QA"/>
    <x v="8"/>
    <x v="8"/>
    <x v="0"/>
    <x v="1"/>
  </r>
  <r>
    <x v="6"/>
    <x v="498"/>
    <s v="sgpasos"/>
    <x v="39"/>
    <n v="6589"/>
    <x v="1"/>
    <x v="0"/>
    <s v="BCI"/>
    <x v="4"/>
    <s v="DANIEL BARRAZA"/>
    <s v="Va por integración continua"/>
    <s v="- Ya aplicado en QA Origen: D11.bciseguros.cl  SID: DESA11G    Puerto: 1523      USER: ADMSGP Destino: Q11.bciseguros.cl  SID:Q11  Puerto: 1522 USER:  ADMSGP Y favor de dar acceso de lectura y escritura a usuario USRSGP."/>
    <x v="21"/>
    <s v="SI"/>
    <s v="https://svn.bciseguros.cl/svn/integracion_continua/BCI/WEB/SgPasos/branches/LineaDesarrollo"/>
    <s v="Nuevo sistema gestor de pasos"/>
    <m/>
    <d v="2021-04-01T11:02:02"/>
    <d v="2021-04-01T11:02:37"/>
    <d v="2021-04-01T11:51:07"/>
    <m/>
    <m/>
    <s v="0:0"/>
    <x v="3"/>
    <s v="0:0"/>
    <n v="-44287.493831018517"/>
    <s v="Normal"/>
    <s v="PASADO A QA"/>
    <x v="8"/>
    <x v="8"/>
    <x v="0"/>
    <x v="1"/>
  </r>
  <r>
    <x v="6"/>
    <x v="486"/>
    <s v="Contactenos"/>
    <x v="32"/>
    <n v="6585"/>
    <x v="0"/>
    <x v="0"/>
    <s v="BCI"/>
    <x v="0"/>
    <s v="REGINA LEIVA"/>
    <s v="1- respaldar release actual del ambiente 2- copiar todo el contenido menos el archivo web.config desde la ubicación \\SEDWVIIS02.domainuap.cl\Sitios_WEB_Desa\Contactenos a la ubicación \\SEQWVIIS02.domainuap.cl\Sitios_WEB\Contactenos en caso de fall..."/>
    <m/>
    <x v="0"/>
    <s v="NO"/>
    <s v="https://svn.bciseguros.cl/svn/Repositorio_Principal/BCI/IIS/WEB/Contactenos/branches/V1.5.0"/>
    <s v="Modificar cargas de ejecutivos en casos ya ingresados"/>
    <m/>
    <d v="2021-03-31T16:04:30"/>
    <d v="2021-04-01T10:21:37"/>
    <m/>
    <m/>
    <m/>
    <s v="18:17"/>
    <x v="0"/>
    <s v="18:17"/>
    <d v="1899-12-30T00:00:00"/>
    <s v="Normal"/>
    <s v="PASADO A QA"/>
    <x v="1"/>
    <x v="1"/>
    <x v="0"/>
    <x v="0"/>
  </r>
  <r>
    <x v="6"/>
    <x v="428"/>
    <s v="ACSEL"/>
    <x v="18"/>
    <n v="6584"/>
    <x v="0"/>
    <x v="3"/>
    <s v="BCI"/>
    <x v="0"/>
    <s v="CARLA IQUIRA"/>
    <s v="*** SVN  nro 66825   ******* Componentes forms 1. Respaldo de componentes                    AVJORDAN.FMB - AVJORDAN.FMX 2. Copiar los programas según ruta SVN forms          AVJORDAN.FMB - AVJORDAN.FMX 3. Rollback Recuperar desde repaldo pto 1."/>
    <s v="SVN Nro ** 66825** ESQUEMA : ACSEL BASE : P01 1. EJECUTAR SCRIPT ACS_PRD_AVISOPDF .SQL 2. EN CASO DE ROLLBACK - ejecutar ACS_PRD_AVISOPDF_ROLLBACK.SQL"/>
    <x v="0"/>
    <s v="NO"/>
    <s v="https://svn.bciseguros.cl/svn/Repositorio_Principal/BCI/ACSELX/V6.0/branches/V6.0/Acselx/Acsel_6i/BasedeDatos"/>
    <s v="[RI#202102235621980] Modificar archivo D01 Avisos de Vencimientos"/>
    <m/>
    <d v="2021-03-31T13:56:09"/>
    <d v="2021-04-01T09:33:25"/>
    <m/>
    <m/>
    <m/>
    <s v="19:37"/>
    <x v="0"/>
    <s v="19:37"/>
    <d v="1899-12-30T00:00:00"/>
    <s v="Normal"/>
    <s v="PASADO A QA"/>
    <x v="12"/>
    <x v="7"/>
    <x v="0"/>
    <x v="1"/>
  </r>
  <r>
    <x v="6"/>
    <x v="291"/>
    <s v="ACSEL"/>
    <x v="18"/>
    <n v="6583"/>
    <x v="0"/>
    <x v="3"/>
    <s v="BCI"/>
    <x v="0"/>
    <s v="ESTEBAN  ORTEGA"/>
    <s v="-- no aplica --"/>
    <s v="**** SVN Nro   66824  **** Esquema : ACSEL Base : P01   Es un package nuevo 1. Ejecutar  Script    PR_WEB_VENTCOL.sql 2. En caso de Rollback ejecutar    PR_WEB_VENTCOL_ROLLBACK.sql"/>
    <x v="0"/>
    <s v="NO"/>
    <s v="https://svn.bciseguros.cl/svn/Repositorio_Principal/BCI/ACSELX/V6.0/branches/V6.0/Acselx/Acsel_6i/BasedeDatos"/>
    <s v="Emisi&amp;oacute;n y carga Guardia de Seguridad venta 100% online canal directo."/>
    <m/>
    <d v="2021-03-31T13:43:54"/>
    <d v="2021-04-01T09:22:37"/>
    <m/>
    <m/>
    <m/>
    <s v="19:38"/>
    <x v="0"/>
    <s v="19:38"/>
    <d v="1899-12-30T00:00:00"/>
    <s v="Normal"/>
    <s v="PASADO A QA"/>
    <x v="12"/>
    <x v="7"/>
    <x v="0"/>
    <x v="1"/>
  </r>
  <r>
    <x v="6"/>
    <x v="369"/>
    <s v="http://apievaluacion.bciseguros.cl/"/>
    <x v="11"/>
    <n v="6580"/>
    <x v="1"/>
    <x v="0"/>
    <s v="BCI"/>
    <x v="0"/>
    <s v="SUSANA TELLO"/>
    <s v="1-Respaldar sitio actual. 2-Copiar el release del svn al destino sin sustituir archivos config 3-En caso de falla tomar respaldo del paso 1."/>
    <s v="Esquema : ADMSER Base         : P01 Ruta: SVN \Scripts 1.    Ejecutar los siguientes script en el mismo orden          1.1    ALTER_TABLE_SER_EVAC_SEGREL.SQL       1.2    SER_PKG_EVACOL.SQL       1.3    SER_PKG_EVACOL_02.SQL       1.4    SER_PKG_EVACO..."/>
    <x v="0"/>
    <s v="NO"/>
    <s v="https://svn.bciseguros.cl/svn/Repositorio_Principal/BCI/IIS/WS/ApiEvaluacion/branches/V1.4/Release"/>
    <s v="[RI#202103095622131] CAMBIO AUMENTO DE CAPITAL POLIZAS DE VIDA"/>
    <m/>
    <d v="2021-03-31T13:04:49"/>
    <d v="2021-04-01T09:17:34"/>
    <d v="2021-04-06T11:24:03"/>
    <m/>
    <m/>
    <s v="20:12"/>
    <x v="0"/>
    <s v="20:12"/>
    <n v="-44292.475034722222"/>
    <s v="Normal"/>
    <s v="PASADO A QA"/>
    <x v="7"/>
    <x v="6"/>
    <x v="0"/>
    <x v="1"/>
  </r>
  <r>
    <x v="6"/>
    <x v="369"/>
    <s v="apiwebcolectivo"/>
    <x v="11"/>
    <n v="6577"/>
    <x v="1"/>
    <x v="0"/>
    <s v="BCI"/>
    <x v="0"/>
    <s v="SUSANA TELLO"/>
    <s v="1-Respaldar sitio actual. 2-Tomar de origen a destino sin pisar web.config ni properties En caso de falla: Tomar respaldo del paso 1"/>
    <s v="Ejecutar Objetos en la BD: P01 - Equivalente en QA Esquema: ADMWEB Ruta:  Ruta del SVN/V1.8/Scripts En caso de falla ejecutar Rollback:  Ruta del SVN/Scripts/RollBack"/>
    <x v="0"/>
    <s v="NO"/>
    <s v="https://svn.bciseguros.cl/svn/Repositorio_Principal/BCI/IIS/WS/ApiWebColectivo/branches/V1.8/Release"/>
    <s v="[RI#202103095622131] CAMBIO AUMENTO DE CAPITAL POLIZAS DE VIDA"/>
    <m/>
    <d v="2021-03-31T11:37:39"/>
    <d v="2021-04-01T09:09:22"/>
    <d v="2021-04-06T11:21:17"/>
    <m/>
    <m/>
    <s v="21:31"/>
    <x v="0"/>
    <s v="21:31"/>
    <n v="-44292.473113425927"/>
    <s v="Normal"/>
    <s v="PASADO A QA"/>
    <x v="7"/>
    <x v="6"/>
    <x v="0"/>
    <x v="1"/>
  </r>
  <r>
    <x v="6"/>
    <x v="231"/>
    <s v="Reaction web"/>
    <x v="26"/>
    <n v="6576"/>
    <x v="0"/>
    <x v="2"/>
    <s v="BCI"/>
    <x v="2"/>
    <s v="RICARDO PAZ"/>
    <m/>
    <s v="Detalle SVN:  \Documentos INSTALACIÓN BD 0) IR A LA Q14 / ESQUEMA REACTION 1) RESPALDAR LOS SIGUIENTES PROCEDIMIENTOS (NO IMPORTA EL ORDEN): GOP_EJECUTAR_SERVICIO 2) EJECUTAR EL SCRIPT INDICADO EN LA RUTA DE ORIGEN DE SVN \Scripts Script_003.SQL ..."/>
    <x v="0"/>
    <s v="NO"/>
    <s v="https://svn.bciseguros.cl/svn/Repositorio_Principal/BCI/IIS/WEB/ReAction/branches/V2.3"/>
    <s v="[REACTION] Proyecto mejoras Reaction Web"/>
    <m/>
    <d v="2021-03-31T09:54:27"/>
    <d v="2021-04-01T08:58:28"/>
    <m/>
    <m/>
    <m/>
    <s v="23:4"/>
    <x v="0"/>
    <s v="23:4"/>
    <d v="1899-12-30T00:00:00"/>
    <s v="Normal"/>
    <s v="PASADO A QA"/>
    <x v="6"/>
    <x v="5"/>
    <x v="0"/>
    <x v="1"/>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r>
    <x v="7"/>
    <x v="499"/>
    <m/>
    <x v="48"/>
    <m/>
    <x v="3"/>
    <x v="9"/>
    <m/>
    <x v="10"/>
    <m/>
    <m/>
    <m/>
    <x v="0"/>
    <m/>
    <m/>
    <m/>
    <m/>
    <m/>
    <m/>
    <m/>
    <m/>
    <m/>
    <m/>
    <x v="6"/>
    <m/>
    <m/>
    <m/>
    <m/>
    <x v="13"/>
    <x v="11"/>
    <x v="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EF14A7-9596-4EB4-9DF6-869C5306FD5A}" name="TablaDinámica20" cacheId="11"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chartFormat="1">
  <location ref="A4:B25" firstHeaderRow="1" firstDataRow="1" firstDataCol="1" rowPageCount="1" colPageCount="1"/>
  <pivotFields count="32">
    <pivotField axis="axisPage" multipleItemSelectionAllowed="1" showAll="0">
      <items count="7">
        <item h="1" x="1"/>
        <item h="1" x="0"/>
        <item x="5"/>
        <item h="1" x="4"/>
        <item h="1" x="2"/>
        <item h="1" x="3"/>
        <item t="default"/>
      </items>
    </pivotField>
    <pivotField dataField="1"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numFmtId="22" showAll="0"/>
    <pivotField showAll="0"/>
    <pivotField showAll="0"/>
    <pivotField showAll="0"/>
    <pivotField numFmtId="164" showAll="0"/>
    <pivotField showAll="0"/>
    <pivotField showAll="0"/>
    <pivotField showAll="0"/>
    <pivotField axis="axisRow" multipleItemSelectionAllowed="1" showAll="0">
      <items count="5">
        <item x="1"/>
        <item h="1" x="0"/>
        <item x="2"/>
        <item x="3"/>
        <item t="default"/>
      </items>
    </pivotField>
    <pivotField showAll="0"/>
    <pivotField axis="axisRow" showAll="0">
      <items count="13">
        <item x="9"/>
        <item x="3"/>
        <item x="5"/>
        <item x="1"/>
        <item x="2"/>
        <item x="0"/>
        <item x="8"/>
        <item x="4"/>
        <item x="6"/>
        <item x="7"/>
        <item x="10"/>
        <item x="11"/>
        <item t="default"/>
      </items>
    </pivotField>
    <pivotField showAll="0"/>
    <pivotField showAll="0"/>
    <pivotField showAll="0"/>
  </pivotFields>
  <rowFields count="2">
    <field x="28"/>
    <field x="26"/>
  </rowFields>
  <rowItems count="21">
    <i>
      <x v="2"/>
    </i>
    <i r="1">
      <x v="2"/>
    </i>
    <i>
      <x v="3"/>
    </i>
    <i r="1">
      <x v="2"/>
    </i>
    <i>
      <x v="4"/>
    </i>
    <i r="1">
      <x/>
    </i>
    <i r="1">
      <x v="2"/>
    </i>
    <i>
      <x v="5"/>
    </i>
    <i r="1">
      <x/>
    </i>
    <i r="1">
      <x v="2"/>
    </i>
    <i>
      <x v="7"/>
    </i>
    <i r="1">
      <x/>
    </i>
    <i r="1">
      <x v="2"/>
    </i>
    <i>
      <x v="8"/>
    </i>
    <i r="1">
      <x/>
    </i>
    <i r="1">
      <x v="2"/>
    </i>
    <i>
      <x v="9"/>
    </i>
    <i r="1">
      <x v="2"/>
    </i>
    <i>
      <x v="11"/>
    </i>
    <i r="1">
      <x v="2"/>
    </i>
    <i t="grand">
      <x/>
    </i>
  </rowItems>
  <colItems count="1">
    <i/>
  </colItems>
  <pageFields count="1">
    <pageField fld="0" hier="-1"/>
  </pageFields>
  <dataFields count="1">
    <dataField name="Cuenta de RI" fld="1" subtotal="count" baseField="25"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6" count="1" selected="0">
            <x v="0"/>
          </reference>
          <reference field="28" count="1" selected="0">
            <x v="4"/>
          </reference>
        </references>
      </pivotArea>
    </chartFormat>
    <chartFormat chart="0" format="2">
      <pivotArea type="data" outline="0" fieldPosition="0">
        <references count="3">
          <reference field="4294967294" count="1" selected="0">
            <x v="0"/>
          </reference>
          <reference field="26" count="1" selected="0">
            <x v="0"/>
          </reference>
          <reference field="28" count="1" selected="0">
            <x v="5"/>
          </reference>
        </references>
      </pivotArea>
    </chartFormat>
    <chartFormat chart="0" format="3">
      <pivotArea type="data" outline="0" fieldPosition="0">
        <references count="3">
          <reference field="4294967294" count="1" selected="0">
            <x v="0"/>
          </reference>
          <reference field="26" count="1" selected="0">
            <x v="0"/>
          </reference>
          <reference field="28" count="1" selected="0">
            <x v="7"/>
          </reference>
        </references>
      </pivotArea>
    </chartFormat>
    <chartFormat chart="0" format="4">
      <pivotArea type="data" outline="0" fieldPosition="0">
        <references count="3">
          <reference field="4294967294" count="1" selected="0">
            <x v="0"/>
          </reference>
          <reference field="26" count="1" selected="0">
            <x v="0"/>
          </reference>
          <reference field="28" count="1" selected="0">
            <x v="8"/>
          </reference>
        </references>
      </pivotArea>
    </chartFormat>
    <chartFormat chart="0" format="5">
      <pivotArea type="data" outline="0" fieldPosition="0">
        <references count="3">
          <reference field="4294967294" count="1" selected="0">
            <x v="0"/>
          </reference>
          <reference field="26" count="1" selected="0">
            <x v="2"/>
          </reference>
          <reference field="28" count="1" selected="0">
            <x v="3"/>
          </reference>
        </references>
      </pivotArea>
    </chartFormat>
    <chartFormat chart="0" format="6">
      <pivotArea type="data" outline="0" fieldPosition="0">
        <references count="3">
          <reference field="4294967294" count="1" selected="0">
            <x v="0"/>
          </reference>
          <reference field="26" count="1" selected="0">
            <x v="2"/>
          </reference>
          <reference field="28" count="1" selected="0">
            <x v="4"/>
          </reference>
        </references>
      </pivotArea>
    </chartFormat>
    <chartFormat chart="0" format="7">
      <pivotArea type="data" outline="0" fieldPosition="0">
        <references count="3">
          <reference field="4294967294" count="1" selected="0">
            <x v="0"/>
          </reference>
          <reference field="26" count="1" selected="0">
            <x v="2"/>
          </reference>
          <reference field="28" count="1" selected="0">
            <x v="5"/>
          </reference>
        </references>
      </pivotArea>
    </chartFormat>
    <chartFormat chart="0" format="8">
      <pivotArea type="data" outline="0" fieldPosition="0">
        <references count="3">
          <reference field="4294967294" count="1" selected="0">
            <x v="0"/>
          </reference>
          <reference field="26" count="1" selected="0">
            <x v="2"/>
          </reference>
          <reference field="28" count="1" selected="0">
            <x v="7"/>
          </reference>
        </references>
      </pivotArea>
    </chartFormat>
    <chartFormat chart="0" format="9">
      <pivotArea type="data" outline="0" fieldPosition="0">
        <references count="3">
          <reference field="4294967294" count="1" selected="0">
            <x v="0"/>
          </reference>
          <reference field="26" count="1" selected="0">
            <x v="2"/>
          </reference>
          <reference field="28" count="1" selected="0">
            <x v="8"/>
          </reference>
        </references>
      </pivotArea>
    </chartFormat>
    <chartFormat chart="0" format="10">
      <pivotArea type="data" outline="0" fieldPosition="0">
        <references count="3">
          <reference field="4294967294" count="1" selected="0">
            <x v="0"/>
          </reference>
          <reference field="26" count="1" selected="0">
            <x v="2"/>
          </reference>
          <reference field="28" count="1" selected="0">
            <x v="9"/>
          </reference>
        </references>
      </pivotArea>
    </chartFormat>
    <chartFormat chart="0" format="11">
      <pivotArea type="data" outline="0" fieldPosition="0">
        <references count="3">
          <reference field="4294967294" count="1" selected="0">
            <x v="0"/>
          </reference>
          <reference field="26" count="1" selected="0">
            <x v="2"/>
          </reference>
          <reference field="2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600D32-E990-445C-87F7-1E5F5472482B}" name="Por_Area" cacheId="29" applyNumberFormats="0" applyBorderFormats="0" applyFontFormats="0" applyPatternFormats="0" applyAlignmentFormats="0" applyWidthHeightFormats="1" dataCaption="Valores" updatedVersion="7" minRefreshableVersion="5" useAutoFormatting="1" pageOverThenDown="1" itemPrintTitles="1" createdVersion="6" indent="0" outline="1" outlineData="1" multipleFieldFilters="0" chartFormat="56">
  <location ref="A11:E19" firstHeaderRow="1" firstDataRow="2" firstDataCol="1"/>
  <pivotFields count="32">
    <pivotField axis="axisRow" multipleItemSelectionAllowed="1" showAll="0">
      <items count="9">
        <item h="1" x="1"/>
        <item h="1" x="0"/>
        <item h="1" x="4"/>
        <item h="1" x="2"/>
        <item h="1" x="3"/>
        <item h="1" x="7"/>
        <item h="1" x="5"/>
        <item x="6"/>
        <item t="default"/>
      </items>
    </pivotField>
    <pivotField dataField="1" showAll="0" includeNewItemsInFilter="1"/>
    <pivotField showAll="0"/>
    <pivotField showAll="0">
      <items count="50">
        <item x="27"/>
        <item x="13"/>
        <item x="47"/>
        <item x="21"/>
        <item x="29"/>
        <item x="38"/>
        <item x="25"/>
        <item x="39"/>
        <item x="34"/>
        <item x="33"/>
        <item x="22"/>
        <item x="20"/>
        <item x="46"/>
        <item x="36"/>
        <item x="30"/>
        <item x="6"/>
        <item x="42"/>
        <item x="40"/>
        <item x="41"/>
        <item x="10"/>
        <item x="9"/>
        <item x="37"/>
        <item x="3"/>
        <item x="35"/>
        <item x="32"/>
        <item x="26"/>
        <item x="45"/>
        <item x="4"/>
        <item x="8"/>
        <item x="18"/>
        <item x="31"/>
        <item x="5"/>
        <item x="14"/>
        <item x="7"/>
        <item x="15"/>
        <item x="43"/>
        <item x="16"/>
        <item x="0"/>
        <item x="12"/>
        <item x="19"/>
        <item x="2"/>
        <item x="23"/>
        <item x="44"/>
        <item x="11"/>
        <item x="17"/>
        <item x="1"/>
        <item x="24"/>
        <item x="28"/>
        <item x="48"/>
        <item t="default"/>
      </items>
    </pivotField>
    <pivotField showAll="0"/>
    <pivotField axis="axisCol" showAll="0">
      <items count="5">
        <item x="0"/>
        <item x="2"/>
        <item x="1"/>
        <item x="3"/>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axis="axisRow" showAll="0" sortType="ascending">
      <items count="15">
        <item h="1" x="10"/>
        <item x="9"/>
        <item h="1" x="3"/>
        <item h="1" x="5"/>
        <item h="1" x="6"/>
        <item x="1"/>
        <item x="2"/>
        <item h="1" x="11"/>
        <item h="1" x="7"/>
        <item x="0"/>
        <item h="1" x="4"/>
        <item h="1" x="12"/>
        <item h="1" x="8"/>
        <item h="1" x="13"/>
        <item t="default"/>
      </items>
    </pivotField>
    <pivotField showAll="0">
      <items count="13">
        <item x="9"/>
        <item x="5"/>
        <item x="6"/>
        <item x="1"/>
        <item x="10"/>
        <item x="2"/>
        <item x="3"/>
        <item x="7"/>
        <item x="0"/>
        <item x="4"/>
        <item x="8"/>
        <item x="11"/>
        <item t="default"/>
      </items>
    </pivotField>
    <pivotField showAll="0">
      <items count="7">
        <item x="3"/>
        <item x="0"/>
        <item x="2"/>
        <item x="1"/>
        <item m="1" x="5"/>
        <item x="4"/>
        <item t="default"/>
      </items>
    </pivotField>
    <pivotField showAll="0"/>
  </pivotFields>
  <rowFields count="2">
    <field x="28"/>
    <field x="0"/>
  </rowFields>
  <rowItems count="7">
    <i>
      <x v="5"/>
    </i>
    <i r="1">
      <x v="7"/>
    </i>
    <i>
      <x v="6"/>
    </i>
    <i r="1">
      <x v="7"/>
    </i>
    <i>
      <x v="9"/>
    </i>
    <i r="1">
      <x v="7"/>
    </i>
    <i t="grand">
      <x/>
    </i>
  </rowItems>
  <colFields count="1">
    <field x="5"/>
  </colFields>
  <colItems count="4">
    <i>
      <x/>
    </i>
    <i>
      <x v="1"/>
    </i>
    <i>
      <x v="2"/>
    </i>
    <i t="grand">
      <x/>
    </i>
  </colItems>
  <dataFields count="1">
    <dataField name="Cuenta de RI" fld="1" subtotal="countNums" baseField="0" baseItem="2"/>
  </dataFields>
  <chartFormats count="28">
    <chartFormat chart="0" format="38"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0"/>
          </reference>
        </references>
      </pivotArea>
    </chartFormat>
    <chartFormat chart="28" format="7"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7" format="0" series="1">
      <pivotArea type="data" outline="0" fieldPosition="0">
        <references count="2">
          <reference field="4294967294" count="1" selected="0">
            <x v="0"/>
          </reference>
          <reference field="5" count="1" selected="0">
            <x v="0"/>
          </reference>
        </references>
      </pivotArea>
    </chartFormat>
    <chartFormat chart="37" format="1" series="1">
      <pivotArea type="data" outline="0" fieldPosition="0">
        <references count="2">
          <reference field="4294967294" count="1" selected="0">
            <x v="0"/>
          </reference>
          <reference field="5" count="1" selected="0">
            <x v="1"/>
          </reference>
        </references>
      </pivotArea>
    </chartFormat>
    <chartFormat chart="37" format="2" series="1">
      <pivotArea type="data" outline="0" fieldPosition="0">
        <references count="2">
          <reference field="4294967294" count="1" selected="0">
            <x v="0"/>
          </reference>
          <reference field="5" count="1" selected="0">
            <x v="2"/>
          </reference>
        </references>
      </pivotArea>
    </chartFormat>
    <chartFormat chart="37" format="3" series="1">
      <pivotArea type="data" outline="0" fieldPosition="0">
        <references count="2">
          <reference field="4294967294" count="1" selected="0">
            <x v="0"/>
          </reference>
          <reference field="5" count="1" selected="0">
            <x v="3"/>
          </reference>
        </references>
      </pivotArea>
    </chartFormat>
    <chartFormat chart="37" format="4" series="1">
      <pivotArea type="data" outline="0" fieldPosition="0">
        <references count="1">
          <reference field="4294967294" count="1" selected="0">
            <x v="0"/>
          </reference>
        </references>
      </pivotArea>
    </chartFormat>
    <chartFormat chart="44" format="11" series="1">
      <pivotArea type="data" outline="0" fieldPosition="0">
        <references count="2">
          <reference field="4294967294" count="1" selected="0">
            <x v="0"/>
          </reference>
          <reference field="5" count="1" selected="0">
            <x v="0"/>
          </reference>
        </references>
      </pivotArea>
    </chartFormat>
    <chartFormat chart="44" format="12" series="1">
      <pivotArea type="data" outline="0" fieldPosition="0">
        <references count="2">
          <reference field="4294967294" count="1" selected="0">
            <x v="0"/>
          </reference>
          <reference field="5" count="1" selected="0">
            <x v="1"/>
          </reference>
        </references>
      </pivotArea>
    </chartFormat>
    <chartFormat chart="44" format="13" series="1">
      <pivotArea type="data" outline="0" fieldPosition="0">
        <references count="2">
          <reference field="4294967294" count="1" selected="0">
            <x v="0"/>
          </reference>
          <reference field="5" count="1" selected="0">
            <x v="2"/>
          </reference>
        </references>
      </pivotArea>
    </chartFormat>
    <chartFormat chart="45" format="0" series="1">
      <pivotArea type="data" outline="0" fieldPosition="0">
        <references count="2">
          <reference field="4294967294" count="1" selected="0">
            <x v="0"/>
          </reference>
          <reference field="5" count="1" selected="0">
            <x v="0"/>
          </reference>
        </references>
      </pivotArea>
    </chartFormat>
    <chartFormat chart="45" format="1" series="1">
      <pivotArea type="data" outline="0" fieldPosition="0">
        <references count="2">
          <reference field="4294967294" count="1" selected="0">
            <x v="0"/>
          </reference>
          <reference field="5" count="1" selected="0">
            <x v="1"/>
          </reference>
        </references>
      </pivotArea>
    </chartFormat>
    <chartFormat chart="45" format="2" series="1">
      <pivotArea type="data" outline="0" fieldPosition="0">
        <references count="2">
          <reference field="4294967294" count="1" selected="0">
            <x v="0"/>
          </reference>
          <reference field="5" count="1" selected="0">
            <x v="2"/>
          </reference>
        </references>
      </pivotArea>
    </chartFormat>
    <chartFormat chart="48" format="6" series="1">
      <pivotArea type="data" outline="0" fieldPosition="0">
        <references count="2">
          <reference field="4294967294" count="1" selected="0">
            <x v="0"/>
          </reference>
          <reference field="5" count="1" selected="0">
            <x v="0"/>
          </reference>
        </references>
      </pivotArea>
    </chartFormat>
    <chartFormat chart="48" format="7" series="1">
      <pivotArea type="data" outline="0" fieldPosition="0">
        <references count="2">
          <reference field="4294967294" count="1" selected="0">
            <x v="0"/>
          </reference>
          <reference field="5" count="1" selected="0">
            <x v="1"/>
          </reference>
        </references>
      </pivotArea>
    </chartFormat>
    <chartFormat chart="48" format="8" series="1">
      <pivotArea type="data" outline="0" fieldPosition="0">
        <references count="2">
          <reference field="4294967294" count="1" selected="0">
            <x v="0"/>
          </reference>
          <reference field="5" count="1" selected="0">
            <x v="2"/>
          </reference>
        </references>
      </pivotArea>
    </chartFormat>
    <chartFormat chart="48" format="9">
      <pivotArea type="data" outline="0" fieldPosition="0">
        <references count="4">
          <reference field="4294967294" count="1" selected="0">
            <x v="0"/>
          </reference>
          <reference field="0" count="1" selected="0">
            <x v="3"/>
          </reference>
          <reference field="5" count="1" selected="0">
            <x v="2"/>
          </reference>
          <reference field="28" count="1" selected="0">
            <x v="1"/>
          </reference>
        </references>
      </pivotArea>
    </chartFormat>
    <chartFormat chart="48" format="10">
      <pivotArea type="data" outline="0" fieldPosition="0">
        <references count="4">
          <reference field="4294967294" count="1" selected="0">
            <x v="0"/>
          </reference>
          <reference field="0" count="1" selected="0">
            <x v="0"/>
          </reference>
          <reference field="5" count="1" selected="0">
            <x v="2"/>
          </reference>
          <reference field="28" count="1" selected="0">
            <x v="1"/>
          </reference>
        </references>
      </pivotArea>
    </chartFormat>
    <chartFormat chart="48" format="11">
      <pivotArea type="data" outline="0" fieldPosition="0">
        <references count="4">
          <reference field="4294967294" count="1" selected="0">
            <x v="0"/>
          </reference>
          <reference field="0" count="1" selected="0">
            <x v="4"/>
          </reference>
          <reference field="5" count="1" selected="0">
            <x v="2"/>
          </reference>
          <reference field="28" count="1" selected="0">
            <x v="1"/>
          </reference>
        </references>
      </pivotArea>
    </chartFormat>
    <chartFormat chart="48" format="12">
      <pivotArea type="data" outline="0" fieldPosition="0">
        <references count="4">
          <reference field="4294967294" count="1" selected="0">
            <x v="0"/>
          </reference>
          <reference field="0" count="1" selected="0">
            <x v="4"/>
          </reference>
          <reference field="5" count="1" selected="0">
            <x v="1"/>
          </reference>
          <reference field="28" count="1" selected="0">
            <x v="1"/>
          </reference>
        </references>
      </pivotArea>
    </chartFormat>
    <chartFormat chart="48" format="13" series="1">
      <pivotArea type="data" outline="0" fieldPosition="0">
        <references count="1">
          <reference field="4294967294" count="1" selected="0">
            <x v="0"/>
          </reference>
        </references>
      </pivotArea>
    </chartFormat>
    <chartFormat chart="4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dateBetween" evalOrder="-1" id="48" name="FECHA_PASO_QA">
      <autoFilter ref="A1">
        <filterColumn colId="0">
          <customFilters and="1">
            <customFilter operator="greaterThanOrEqual" val="44197"/>
            <customFilter operator="lessThanOrEqual" val="4422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AB44FC-6872-455B-9A9A-E9E0EB524713}" name="Por_Mes" cacheId="29"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chartFormat="11">
  <location ref="V19:W21" firstHeaderRow="1" firstDataRow="1" firstDataCol="1"/>
  <pivotFields count="32">
    <pivotField axis="axisRow" showAll="0">
      <items count="9">
        <item h="1" x="3"/>
        <item h="1" x="1"/>
        <item h="1" x="0"/>
        <item h="1" x="7"/>
        <item h="1" x="2"/>
        <item h="1" x="4"/>
        <item h="1" x="5"/>
        <item x="6"/>
        <item t="default"/>
      </items>
    </pivotField>
    <pivotField showAll="0" includeNewItemsInFilter="1"/>
    <pivotField showAll="0"/>
    <pivotField showAll="0">
      <items count="50">
        <item x="27"/>
        <item x="13"/>
        <item x="47"/>
        <item x="21"/>
        <item x="29"/>
        <item x="38"/>
        <item x="25"/>
        <item x="39"/>
        <item x="34"/>
        <item x="33"/>
        <item x="22"/>
        <item x="20"/>
        <item x="46"/>
        <item x="36"/>
        <item x="30"/>
        <item x="6"/>
        <item x="42"/>
        <item x="40"/>
        <item x="41"/>
        <item x="10"/>
        <item x="9"/>
        <item x="37"/>
        <item x="3"/>
        <item x="35"/>
        <item x="32"/>
        <item x="26"/>
        <item x="45"/>
        <item x="4"/>
        <item x="8"/>
        <item x="18"/>
        <item x="31"/>
        <item x="5"/>
        <item x="14"/>
        <item x="7"/>
        <item x="15"/>
        <item x="43"/>
        <item x="16"/>
        <item x="0"/>
        <item x="12"/>
        <item x="19"/>
        <item x="2"/>
        <item x="23"/>
        <item x="44"/>
        <item x="11"/>
        <item x="17"/>
        <item x="1"/>
        <item x="24"/>
        <item x="28"/>
        <item x="48"/>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9"/>
        <item x="5"/>
        <item x="6"/>
        <item x="1"/>
        <item x="10"/>
        <item x="2"/>
        <item x="3"/>
        <item x="7"/>
        <item x="0"/>
        <item x="4"/>
        <item x="8"/>
        <item x="11"/>
        <item t="default"/>
      </items>
    </pivotField>
    <pivotField showAll="0">
      <items count="7">
        <item x="3"/>
        <item x="0"/>
        <item x="2"/>
        <item x="1"/>
        <item m="1" x="5"/>
        <item x="4"/>
        <item t="default"/>
      </items>
    </pivotField>
    <pivotField showAll="0"/>
  </pivotFields>
  <rowFields count="1">
    <field x="0"/>
  </rowFields>
  <rowItems count="2">
    <i>
      <x v="7"/>
    </i>
    <i t="grand">
      <x/>
    </i>
  </rowItems>
  <colItems count="1">
    <i/>
  </colItems>
  <dataFields count="1">
    <dataField name="Cuenta de ID" fld="4" subtotal="count"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6F61CD-23FF-4B84-9332-1E3B13FD0B60}" name="Por_Categoria" cacheId="29" applyNumberFormats="0" applyBorderFormats="0" applyFontFormats="0" applyPatternFormats="0" applyAlignmentFormats="0" applyWidthHeightFormats="1" dataCaption="Valores" updatedVersion="7" minRefreshableVersion="5" useAutoFormatting="1" itemPrintTitles="1" createdVersion="6" indent="0" outline="1" outlineData="1" multipleFieldFilters="0" chartFormat="9">
  <location ref="K19:L23" firstHeaderRow="1" firstDataRow="1" firstDataCol="1"/>
  <pivotFields count="32">
    <pivotField axis="axisRow" showAll="0">
      <items count="9">
        <item h="1" x="4"/>
        <item h="1" x="2"/>
        <item h="1" x="3"/>
        <item h="1" x="7"/>
        <item h="1" x="1"/>
        <item h="1" x="0"/>
        <item h="1" x="5"/>
        <item x="6"/>
        <item t="default"/>
      </items>
    </pivotField>
    <pivotField showAll="0" includeNewItemsInFilter="1"/>
    <pivotField showAll="0"/>
    <pivotField showAll="0">
      <items count="50">
        <item x="27"/>
        <item x="13"/>
        <item x="47"/>
        <item x="21"/>
        <item x="29"/>
        <item x="38"/>
        <item x="25"/>
        <item x="39"/>
        <item x="34"/>
        <item x="33"/>
        <item x="22"/>
        <item x="20"/>
        <item x="46"/>
        <item x="36"/>
        <item x="30"/>
        <item x="6"/>
        <item x="42"/>
        <item x="40"/>
        <item x="41"/>
        <item x="10"/>
        <item x="9"/>
        <item x="37"/>
        <item x="3"/>
        <item x="35"/>
        <item x="32"/>
        <item x="26"/>
        <item x="45"/>
        <item x="4"/>
        <item x="8"/>
        <item x="18"/>
        <item x="31"/>
        <item x="5"/>
        <item x="14"/>
        <item x="7"/>
        <item x="15"/>
        <item x="43"/>
        <item x="16"/>
        <item x="0"/>
        <item x="12"/>
        <item x="19"/>
        <item x="2"/>
        <item x="23"/>
        <item x="44"/>
        <item x="11"/>
        <item x="17"/>
        <item x="1"/>
        <item x="24"/>
        <item x="28"/>
        <item x="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9"/>
        <item x="5"/>
        <item x="6"/>
        <item x="1"/>
        <item x="10"/>
        <item x="2"/>
        <item x="3"/>
        <item x="7"/>
        <item x="0"/>
        <item x="4"/>
        <item x="8"/>
        <item x="11"/>
        <item t="default"/>
      </items>
    </pivotField>
    <pivotField axis="axisRow" dataField="1" showAll="0">
      <items count="7">
        <item x="0"/>
        <item x="1"/>
        <item x="4"/>
        <item x="2"/>
        <item m="1" x="5"/>
        <item x="3"/>
        <item t="default"/>
      </items>
    </pivotField>
    <pivotField showAll="0"/>
  </pivotFields>
  <rowFields count="2">
    <field x="0"/>
    <field x="30"/>
  </rowFields>
  <rowItems count="4">
    <i>
      <x v="7"/>
    </i>
    <i r="1">
      <x/>
    </i>
    <i r="1">
      <x v="1"/>
    </i>
    <i t="grand">
      <x/>
    </i>
  </rowItems>
  <colItems count="1">
    <i/>
  </colItems>
  <dataFields count="1">
    <dataField name="Cuenta de CATEGO" fld="30" subtotal="count" baseField="0" baseItem="0"/>
  </dataFields>
  <chartFormats count="2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30" count="1" selected="0">
            <x v="0"/>
          </reference>
        </references>
      </pivotArea>
    </chartFormat>
    <chartFormat chart="6" format="4">
      <pivotArea type="data" outline="0" fieldPosition="0">
        <references count="2">
          <reference field="4294967294" count="1" selected="0">
            <x v="0"/>
          </reference>
          <reference field="30" count="1" selected="0">
            <x v="1"/>
          </reference>
        </references>
      </pivotArea>
    </chartFormat>
    <chartFormat chart="6" format="5">
      <pivotArea type="data" outline="0" fieldPosition="0">
        <references count="2">
          <reference field="4294967294" count="1" selected="0">
            <x v="0"/>
          </reference>
          <reference field="30" count="1" selected="0">
            <x v="3"/>
          </reference>
        </references>
      </pivotArea>
    </chartFormat>
    <chartFormat chart="6" format="6">
      <pivotArea type="data" outline="0" fieldPosition="0">
        <references count="3">
          <reference field="4294967294" count="1" selected="0">
            <x v="0"/>
          </reference>
          <reference field="0" count="1" selected="0">
            <x v="4"/>
          </reference>
          <reference field="30" count="1" selected="0">
            <x v="3"/>
          </reference>
        </references>
      </pivotArea>
    </chartFormat>
    <chartFormat chart="6" format="7">
      <pivotArea type="data" outline="0" fieldPosition="0">
        <references count="3">
          <reference field="4294967294" count="1" selected="0">
            <x v="0"/>
          </reference>
          <reference field="0" count="1" selected="0">
            <x v="4"/>
          </reference>
          <reference field="30" count="1" selected="0">
            <x v="1"/>
          </reference>
        </references>
      </pivotArea>
    </chartFormat>
    <chartFormat chart="6" format="8">
      <pivotArea type="data" outline="0" fieldPosition="0">
        <references count="3">
          <reference field="4294967294" count="1" selected="0">
            <x v="0"/>
          </reference>
          <reference field="0" count="1" selected="0">
            <x v="2"/>
          </reference>
          <reference field="30" count="1" selected="0">
            <x v="1"/>
          </reference>
        </references>
      </pivotArea>
    </chartFormat>
    <chartFormat chart="6" format="9">
      <pivotArea type="data" outline="0" fieldPosition="0">
        <references count="3">
          <reference field="4294967294" count="1" selected="0">
            <x v="0"/>
          </reference>
          <reference field="0" count="1" selected="0">
            <x v="1"/>
          </reference>
          <reference field="30" count="1" selected="0">
            <x v="1"/>
          </reference>
        </references>
      </pivotArea>
    </chartFormat>
    <chartFormat chart="6" format="10">
      <pivotArea type="data" outline="0" fieldPosition="0">
        <references count="3">
          <reference field="4294967294" count="1" selected="0">
            <x v="0"/>
          </reference>
          <reference field="0" count="1" selected="0">
            <x v="4"/>
          </reference>
          <reference field="30" count="1" selected="0">
            <x v="0"/>
          </reference>
        </references>
      </pivotArea>
    </chartFormat>
    <chartFormat chart="6" format="11">
      <pivotArea type="data" outline="0" fieldPosition="0">
        <references count="3">
          <reference field="4294967294" count="1" selected="0">
            <x v="0"/>
          </reference>
          <reference field="0" count="1" selected="0">
            <x v="2"/>
          </reference>
          <reference field="30" count="1" selected="0">
            <x v="0"/>
          </reference>
        </references>
      </pivotArea>
    </chartFormat>
    <chartFormat chart="6" format="12">
      <pivotArea type="data" outline="0" fieldPosition="0">
        <references count="3">
          <reference field="4294967294" count="1" selected="0">
            <x v="0"/>
          </reference>
          <reference field="0" count="1" selected="0">
            <x v="1"/>
          </reference>
          <reference field="30" count="1" selected="0">
            <x v="0"/>
          </reference>
        </references>
      </pivotArea>
    </chartFormat>
    <chartFormat chart="6" format="13">
      <pivotArea type="data" outline="0" fieldPosition="0">
        <references count="3">
          <reference field="4294967294" count="1" selected="0">
            <x v="0"/>
          </reference>
          <reference field="0" count="1" selected="0">
            <x v="2"/>
          </reference>
          <reference field="30" count="1" selected="0">
            <x v="3"/>
          </reference>
        </references>
      </pivotArea>
    </chartFormat>
    <chartFormat chart="6" format="14">
      <pivotArea type="data" outline="0" fieldPosition="0">
        <references count="3">
          <reference field="4294967294" count="1" selected="0">
            <x v="0"/>
          </reference>
          <reference field="0" count="1" selected="0">
            <x v="1"/>
          </reference>
          <reference field="30" count="1" selected="0">
            <x v="3"/>
          </reference>
        </references>
      </pivotArea>
    </chartFormat>
    <chartFormat chart="6" format="15">
      <pivotArea type="data" outline="0" fieldPosition="0">
        <references count="3">
          <reference field="4294967294" count="1" selected="0">
            <x v="0"/>
          </reference>
          <reference field="0" count="1" selected="0">
            <x v="5"/>
          </reference>
          <reference field="30" count="1" selected="0">
            <x v="0"/>
          </reference>
        </references>
      </pivotArea>
    </chartFormat>
    <chartFormat chart="6" format="16">
      <pivotArea type="data" outline="0" fieldPosition="0">
        <references count="3">
          <reference field="4294967294" count="1" selected="0">
            <x v="0"/>
          </reference>
          <reference field="0" count="1" selected="0">
            <x v="5"/>
          </reference>
          <reference field="30" count="1" selected="0">
            <x v="1"/>
          </reference>
        </references>
      </pivotArea>
    </chartFormat>
    <chartFormat chart="6" format="17">
      <pivotArea type="data" outline="0" fieldPosition="0">
        <references count="3">
          <reference field="4294967294" count="1" selected="0">
            <x v="0"/>
          </reference>
          <reference field="0" count="1" selected="0">
            <x v="5"/>
          </reference>
          <reference field="30" count="1" selected="0">
            <x v="3"/>
          </reference>
        </references>
      </pivotArea>
    </chartFormat>
    <chartFormat chart="6" format="18">
      <pivotArea type="data" outline="0" fieldPosition="0">
        <references count="3">
          <reference field="4294967294" count="1" selected="0">
            <x v="0"/>
          </reference>
          <reference field="0" count="1" selected="0">
            <x v="0"/>
          </reference>
          <reference field="30" count="1" selected="0">
            <x v="0"/>
          </reference>
        </references>
      </pivotArea>
    </chartFormat>
    <chartFormat chart="6" format="19">
      <pivotArea type="data" outline="0" fieldPosition="0">
        <references count="3">
          <reference field="4294967294" count="1" selected="0">
            <x v="0"/>
          </reference>
          <reference field="0" count="1" selected="0">
            <x v="0"/>
          </reference>
          <reference field="30" count="1" selected="0">
            <x v="1"/>
          </reference>
        </references>
      </pivotArea>
    </chartFormat>
    <chartFormat chart="6" format="20">
      <pivotArea type="data" outline="0" fieldPosition="0">
        <references count="3">
          <reference field="4294967294" count="1" selected="0">
            <x v="0"/>
          </reference>
          <reference field="0" count="1" selected="0">
            <x v="0"/>
          </reference>
          <reference field="30" count="1" selected="0">
            <x v="3"/>
          </reference>
        </references>
      </pivotArea>
    </chartFormat>
    <chartFormat chart="6" format="21">
      <pivotArea type="data" outline="0" fieldPosition="0">
        <references count="3">
          <reference field="4294967294" count="1" selected="0">
            <x v="0"/>
          </reference>
          <reference field="0" count="1" selected="0">
            <x v="6"/>
          </reference>
          <reference field="30" count="1" selected="0">
            <x v="0"/>
          </reference>
        </references>
      </pivotArea>
    </chartFormat>
    <chartFormat chart="6" format="22">
      <pivotArea type="data" outline="0" fieldPosition="0">
        <references count="3">
          <reference field="4294967294" count="1" selected="0">
            <x v="0"/>
          </reference>
          <reference field="0" count="1" selected="0">
            <x v="6"/>
          </reference>
          <reference field="30" count="1" selected="0">
            <x v="1"/>
          </reference>
        </references>
      </pivotArea>
    </chartFormat>
  </chartFormats>
  <pivotTableStyleInfo name="PivotStyleLight16" showRowHeaders="1" showColHeaders="1" showRowStripes="0" showColStripes="0" showLastColumn="1"/>
  <filters count="1">
    <filter fld="18" type="dateBetween" evalOrder="-1" id="31" name="FECHA_PASO_QA">
      <autoFilter ref="A1">
        <filterColumn colId="0">
          <customFilters and="1">
            <customFilter operator="greaterThanOrEqual" val="44197"/>
            <customFilter operator="lessThanOrEqual" val="4422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1F61B5-9F94-45E0-8703-52B511597B69}" name="TablaDinámica1" cacheId="6"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location ref="A3:B58" firstHeaderRow="1" firstDataRow="1" firstDataCol="1"/>
  <pivotFields count="32">
    <pivotField showAll="0"/>
    <pivotField showAll="0"/>
    <pivotField axis="axisRow" dataField="1" showAll="0" sortType="descending">
      <items count="55">
        <item x="52"/>
        <item x="24"/>
        <item x="21"/>
        <item x="22"/>
        <item x="26"/>
        <item x="36"/>
        <item x="23"/>
        <item x="10"/>
        <item x="48"/>
        <item x="25"/>
        <item x="20"/>
        <item x="31"/>
        <item x="30"/>
        <item x="51"/>
        <item x="27"/>
        <item x="7"/>
        <item x="28"/>
        <item x="44"/>
        <item x="6"/>
        <item x="4"/>
        <item x="32"/>
        <item x="33"/>
        <item x="35"/>
        <item x="13"/>
        <item x="16"/>
        <item x="2"/>
        <item x="3"/>
        <item x="11"/>
        <item x="9"/>
        <item x="12"/>
        <item x="18"/>
        <item x="49"/>
        <item x="29"/>
        <item x="38"/>
        <item x="0"/>
        <item x="46"/>
        <item x="41"/>
        <item x="40"/>
        <item x="5"/>
        <item x="8"/>
        <item x="37"/>
        <item x="34"/>
        <item x="19"/>
        <item x="53"/>
        <item x="45"/>
        <item x="15"/>
        <item x="43"/>
        <item x="17"/>
        <item x="39"/>
        <item x="1"/>
        <item x="14"/>
        <item x="47"/>
        <item x="42"/>
        <item x="5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5">
    <i>
      <x v="39"/>
    </i>
    <i>
      <x v="28"/>
    </i>
    <i>
      <x v="24"/>
    </i>
    <i>
      <x v="18"/>
    </i>
    <i>
      <x v="15"/>
    </i>
    <i>
      <x v="49"/>
    </i>
    <i>
      <x v="17"/>
    </i>
    <i>
      <x v="50"/>
    </i>
    <i>
      <x v="1"/>
    </i>
    <i>
      <x v="5"/>
    </i>
    <i>
      <x v="6"/>
    </i>
    <i>
      <x v="2"/>
    </i>
    <i>
      <x v="8"/>
    </i>
    <i>
      <x v="53"/>
    </i>
    <i>
      <x v="31"/>
    </i>
    <i>
      <x v="29"/>
    </i>
    <i>
      <x v="33"/>
    </i>
    <i>
      <x v="14"/>
    </i>
    <i>
      <x v="10"/>
    </i>
    <i>
      <x v="23"/>
    </i>
    <i>
      <x v="7"/>
    </i>
    <i>
      <x v="16"/>
    </i>
    <i>
      <x v="25"/>
    </i>
    <i>
      <x v="38"/>
    </i>
    <i>
      <x v="46"/>
    </i>
    <i>
      <x v="42"/>
    </i>
    <i>
      <x v="4"/>
    </i>
    <i>
      <x v="22"/>
    </i>
    <i>
      <x v="52"/>
    </i>
    <i>
      <x v="40"/>
    </i>
    <i>
      <x v="9"/>
    </i>
    <i>
      <x v="44"/>
    </i>
    <i>
      <x v="27"/>
    </i>
    <i>
      <x v="48"/>
    </i>
    <i>
      <x v="3"/>
    </i>
    <i>
      <x v="13"/>
    </i>
    <i>
      <x v="11"/>
    </i>
    <i>
      <x v="20"/>
    </i>
    <i>
      <x v="30"/>
    </i>
    <i>
      <x v="41"/>
    </i>
    <i>
      <x v="12"/>
    </i>
    <i>
      <x v="43"/>
    </i>
    <i>
      <x v="32"/>
    </i>
    <i>
      <x v="45"/>
    </i>
    <i>
      <x v="19"/>
    </i>
    <i>
      <x v="47"/>
    </i>
    <i>
      <x v="34"/>
    </i>
    <i>
      <x v="21"/>
    </i>
    <i>
      <x v="35"/>
    </i>
    <i>
      <x v="51"/>
    </i>
    <i>
      <x v="36"/>
    </i>
    <i>
      <x v="37"/>
    </i>
    <i>
      <x/>
    </i>
    <i>
      <x v="26"/>
    </i>
    <i t="grand">
      <x/>
    </i>
  </rowItems>
  <colItems count="1">
    <i/>
  </colItems>
  <dataFields count="1">
    <dataField name="Cuenta de APLICACION"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4A7CB8-E6C5-4777-A138-59410DEDF254}" name="Por_Dia" cacheId="29" applyNumberFormats="0" applyBorderFormats="0" applyFontFormats="0" applyPatternFormats="0" applyAlignmentFormats="0" applyWidthHeightFormats="1" dataCaption="Valores" updatedVersion="7" minRefreshableVersion="3" useAutoFormatting="1" pageOverThenDown="1" itemPrintTitles="1" createdVersion="6" indent="0" outline="1" outlineData="1" multipleFieldFilters="0" chartFormat="44">
  <location ref="L27:M33" firstHeaderRow="1" firstDataRow="1" firstDataCol="1"/>
  <pivotFields count="32">
    <pivotField showAll="0">
      <items count="9">
        <item h="1" x="1"/>
        <item h="1" x="0"/>
        <item h="1" x="5"/>
        <item x="6"/>
        <item h="1" x="4"/>
        <item h="1" x="2"/>
        <item h="1" x="3"/>
        <item h="1" x="7"/>
        <item t="default"/>
      </items>
    </pivotField>
    <pivotField dataField="1" showAll="0" includeNewItemsInFilter="1"/>
    <pivotField showAll="0"/>
    <pivotField showAll="0">
      <items count="50">
        <item x="27"/>
        <item x="13"/>
        <item x="47"/>
        <item x="21"/>
        <item x="29"/>
        <item x="38"/>
        <item x="25"/>
        <item x="39"/>
        <item x="34"/>
        <item x="33"/>
        <item x="22"/>
        <item x="20"/>
        <item x="46"/>
        <item x="36"/>
        <item x="30"/>
        <item x="6"/>
        <item x="42"/>
        <item x="40"/>
        <item x="41"/>
        <item x="10"/>
        <item x="9"/>
        <item x="37"/>
        <item x="3"/>
        <item x="35"/>
        <item x="32"/>
        <item x="26"/>
        <item x="45"/>
        <item x="4"/>
        <item x="8"/>
        <item x="18"/>
        <item x="31"/>
        <item x="5"/>
        <item x="14"/>
        <item x="7"/>
        <item x="15"/>
        <item x="43"/>
        <item x="16"/>
        <item x="0"/>
        <item x="12"/>
        <item x="19"/>
        <item x="2"/>
        <item x="23"/>
        <item x="44"/>
        <item x="11"/>
        <item x="17"/>
        <item x="1"/>
        <item x="24"/>
        <item x="28"/>
        <item x="48"/>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7">
        <item x="2"/>
        <item x="1"/>
        <item x="0"/>
        <item x="3"/>
        <item x="4"/>
        <item h="1" x="6"/>
        <item h="1" m="1" x="45"/>
        <item h="1" x="5"/>
        <item h="1" m="1" x="19"/>
        <item h="1" m="1" x="8"/>
        <item h="1" m="1" x="27"/>
        <item h="1" m="1" x="17"/>
        <item h="1" m="1" x="9"/>
        <item h="1" m="1" x="18"/>
        <item h="1" m="1" x="21"/>
        <item h="1" m="1" x="13"/>
        <item h="1" m="1" x="11"/>
        <item h="1" m="1" x="43"/>
        <item h="1" m="1" x="32"/>
        <item h="1" m="1" x="12"/>
        <item h="1" m="1" x="39"/>
        <item h="1" m="1" x="34"/>
        <item h="1" m="1" x="14"/>
        <item h="1" m="1" x="7"/>
        <item h="1" m="1" x="22"/>
        <item h="1" m="1" x="41"/>
        <item h="1" m="1" x="10"/>
        <item h="1" m="1" x="15"/>
        <item h="1" m="1" x="38"/>
        <item h="1" m="1" x="36"/>
        <item h="1" m="1" x="40"/>
        <item h="1" m="1" x="42"/>
        <item h="1" m="1" x="31"/>
        <item h="1" m="1" x="28"/>
        <item h="1" m="1" x="26"/>
        <item h="1" m="1" x="16"/>
        <item h="1" m="1" x="44"/>
        <item h="1" m="1" x="29"/>
        <item h="1" m="1" x="33"/>
        <item h="1" m="1" x="25"/>
        <item h="1" m="1" x="30"/>
        <item h="1" m="1" x="24"/>
        <item h="1" m="1" x="20"/>
        <item h="1" m="1" x="23"/>
        <item h="1" m="1" x="35"/>
        <item h="1" m="1" x="37"/>
        <item t="default"/>
      </items>
    </pivotField>
    <pivotField showAll="0"/>
    <pivotField showAll="0"/>
    <pivotField multipleItemSelectionAllowed="1" showAll="0"/>
    <pivotField showAll="0"/>
    <pivotField showAll="0" sortType="ascending"/>
    <pivotField showAll="0">
      <items count="13">
        <item x="9"/>
        <item x="5"/>
        <item x="6"/>
        <item x="1"/>
        <item x="10"/>
        <item x="2"/>
        <item x="3"/>
        <item x="7"/>
        <item x="0"/>
        <item x="4"/>
        <item x="8"/>
        <item x="11"/>
        <item t="default"/>
      </items>
    </pivotField>
    <pivotField showAll="0">
      <items count="7">
        <item x="3"/>
        <item x="0"/>
        <item x="2"/>
        <item x="1"/>
        <item m="1" x="5"/>
        <item x="4"/>
        <item t="default"/>
      </items>
    </pivotField>
    <pivotField showAll="0"/>
  </pivotFields>
  <rowFields count="1">
    <field x="23"/>
  </rowFields>
  <rowItems count="6">
    <i>
      <x/>
    </i>
    <i>
      <x v="1"/>
    </i>
    <i>
      <x v="2"/>
    </i>
    <i>
      <x v="3"/>
    </i>
    <i>
      <x v="4"/>
    </i>
    <i t="grand">
      <x/>
    </i>
  </rowItems>
  <colItems count="1">
    <i/>
  </colItems>
  <dataFields count="1">
    <dataField name="Cuenta de RI" fld="1" subtotal="countNums" baseField="0" baseItem="2"/>
  </dataFields>
  <chartFormats count="17">
    <chartFormat chart="0" format="38"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0"/>
          </reference>
        </references>
      </pivotArea>
    </chartFormat>
    <chartFormat chart="28" format="7"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23" count="1" selected="0">
            <x v="3"/>
          </reference>
        </references>
      </pivotArea>
    </chartFormat>
    <chartFormat chart="33" format="4">
      <pivotArea type="data" outline="0" fieldPosition="0">
        <references count="2">
          <reference field="4294967294" count="1" selected="0">
            <x v="0"/>
          </reference>
          <reference field="23" count="1" selected="0">
            <x v="4"/>
          </reference>
        </references>
      </pivotArea>
    </chartFormat>
    <chartFormat chart="33" format="5">
      <pivotArea type="data" outline="0" fieldPosition="0">
        <references count="2">
          <reference field="4294967294" count="1" selected="0">
            <x v="0"/>
          </reference>
          <reference field="23" count="1" selected="0">
            <x v="0"/>
          </reference>
        </references>
      </pivotArea>
    </chartFormat>
    <chartFormat chart="33" format="6">
      <pivotArea type="data" outline="0" fieldPosition="0">
        <references count="2">
          <reference field="4294967294" count="1" selected="0">
            <x v="0"/>
          </reference>
          <reference field="23" count="1" selected="0">
            <x v="1"/>
          </reference>
        </references>
      </pivotArea>
    </chartFormat>
    <chartFormat chart="33" format="7">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1E57C2-9C6F-444C-BCE4-03B138D3EB63}" name="Por_Plataformas" cacheId="29" applyNumberFormats="0" applyBorderFormats="0" applyFontFormats="0" applyPatternFormats="0" applyAlignmentFormats="0" applyWidthHeightFormats="1" dataCaption="Valores" updatedVersion="7" minRefreshableVersion="5" useAutoFormatting="1" pageOverThenDown="1" itemPrintTitles="1" createdVersion="6" indent="0" outline="1" outlineData="1" multipleFieldFilters="0" chartFormat="43">
  <location ref="A23:B34" firstHeaderRow="1" firstDataRow="1" firstDataCol="1"/>
  <pivotFields count="32">
    <pivotField axis="axisRow" showAll="0">
      <items count="9">
        <item h="1" x="4"/>
        <item h="1" x="2"/>
        <item h="1" x="7"/>
        <item h="1" x="3"/>
        <item h="1" x="1"/>
        <item h="1" x="0"/>
        <item h="1" x="5"/>
        <item x="6"/>
        <item t="default"/>
      </items>
    </pivotField>
    <pivotField dataField="1" showAll="0" includeNewItemsInFilter="1"/>
    <pivotField showAll="0"/>
    <pivotField showAll="0">
      <items count="50">
        <item x="27"/>
        <item x="13"/>
        <item x="47"/>
        <item x="21"/>
        <item x="29"/>
        <item x="38"/>
        <item x="25"/>
        <item x="39"/>
        <item x="34"/>
        <item x="33"/>
        <item x="22"/>
        <item x="20"/>
        <item x="46"/>
        <item x="36"/>
        <item x="30"/>
        <item x="6"/>
        <item x="42"/>
        <item x="40"/>
        <item x="41"/>
        <item x="10"/>
        <item x="9"/>
        <item x="37"/>
        <item x="3"/>
        <item x="35"/>
        <item x="32"/>
        <item x="26"/>
        <item x="45"/>
        <item x="4"/>
        <item x="8"/>
        <item x="18"/>
        <item x="31"/>
        <item x="5"/>
        <item x="14"/>
        <item x="7"/>
        <item x="15"/>
        <item x="43"/>
        <item x="16"/>
        <item x="0"/>
        <item x="12"/>
        <item x="19"/>
        <item x="2"/>
        <item x="23"/>
        <item x="44"/>
        <item x="11"/>
        <item x="17"/>
        <item x="1"/>
        <item x="24"/>
        <item x="28"/>
        <item x="48"/>
        <item t="default"/>
      </items>
    </pivotField>
    <pivotField showAll="0"/>
    <pivotField showAll="0"/>
    <pivotField axis="axisRow" showAll="0" sortType="descending">
      <items count="12">
        <item x="3"/>
        <item x="1"/>
        <item x="4"/>
        <item x="5"/>
        <item x="0"/>
        <item x="7"/>
        <item x="6"/>
        <item m="1" x="10"/>
        <item x="2"/>
        <item x="8"/>
        <item h="1"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sortType="ascending"/>
    <pivotField showAll="0">
      <items count="13">
        <item x="9"/>
        <item x="5"/>
        <item x="6"/>
        <item x="1"/>
        <item x="10"/>
        <item x="2"/>
        <item x="3"/>
        <item x="7"/>
        <item x="0"/>
        <item x="4"/>
        <item x="8"/>
        <item x="11"/>
        <item t="default"/>
      </items>
    </pivotField>
    <pivotField showAll="0">
      <items count="7">
        <item x="3"/>
        <item x="0"/>
        <item x="2"/>
        <item x="1"/>
        <item m="1" x="5"/>
        <item x="4"/>
        <item t="default"/>
      </items>
    </pivotField>
    <pivotField showAll="0"/>
  </pivotFields>
  <rowFields count="2">
    <field x="0"/>
    <field x="6"/>
  </rowFields>
  <rowItems count="11">
    <i>
      <x v="7"/>
    </i>
    <i r="1">
      <x v="4"/>
    </i>
    <i r="1">
      <x v="1"/>
    </i>
    <i r="1">
      <x/>
    </i>
    <i r="1">
      <x v="8"/>
    </i>
    <i r="1">
      <x v="6"/>
    </i>
    <i r="1">
      <x v="2"/>
    </i>
    <i r="1">
      <x v="3"/>
    </i>
    <i r="1">
      <x v="9"/>
    </i>
    <i r="1">
      <x v="5"/>
    </i>
    <i t="grand">
      <x/>
    </i>
  </rowItems>
  <colItems count="1">
    <i/>
  </colItems>
  <dataFields count="1">
    <dataField name="Cuenta de RI" fld="1" subtotal="countNums" baseField="0" baseItem="2"/>
  </dataFields>
  <chartFormats count="9">
    <chartFormat chart="0" format="38"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0"/>
          </reference>
        </references>
      </pivotArea>
    </chartFormat>
    <chartFormat chart="28" format="7"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dateBetween" evalOrder="-1" id="28" name="FECHA_PASO_QA">
      <autoFilter ref="A1">
        <filterColumn colId="0">
          <customFilters and="1">
            <customFilter operator="greaterThanOrEqual" val="44197"/>
            <customFilter operator="lessThanOrEqual" val="4422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462A20-D7C4-4C5E-878C-5A107D9913A6}" name="TablaDinámica1" cacheId="29"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chartFormat="15">
  <location ref="A16:B20" firstHeaderRow="1" firstDataRow="1" firstDataCol="1"/>
  <pivotFields count="32">
    <pivotField axis="axisRow" showAll="0">
      <items count="9">
        <item h="1" x="4"/>
        <item h="1" x="2"/>
        <item h="1" x="7"/>
        <item h="1" x="3"/>
        <item h="1" x="1"/>
        <item h="1" x="0"/>
        <item h="1" x="5"/>
        <item x="6"/>
        <item t="default"/>
      </items>
    </pivotField>
    <pivotField showAll="0" includeNewItemsInFilter="1"/>
    <pivotField showAll="0"/>
    <pivotField showAll="0">
      <items count="50">
        <item x="27"/>
        <item x="13"/>
        <item x="47"/>
        <item x="21"/>
        <item x="29"/>
        <item x="38"/>
        <item x="25"/>
        <item x="39"/>
        <item x="34"/>
        <item x="33"/>
        <item x="22"/>
        <item x="20"/>
        <item x="46"/>
        <item x="36"/>
        <item x="30"/>
        <item x="6"/>
        <item x="42"/>
        <item x="40"/>
        <item x="41"/>
        <item x="10"/>
        <item x="9"/>
        <item x="37"/>
        <item x="3"/>
        <item x="35"/>
        <item x="32"/>
        <item x="26"/>
        <item x="45"/>
        <item x="4"/>
        <item x="8"/>
        <item x="18"/>
        <item x="31"/>
        <item x="5"/>
        <item x="14"/>
        <item x="7"/>
        <item x="15"/>
        <item x="43"/>
        <item x="16"/>
        <item x="0"/>
        <item x="12"/>
        <item x="19"/>
        <item x="2"/>
        <item x="23"/>
        <item x="44"/>
        <item x="11"/>
        <item x="17"/>
        <item x="1"/>
        <item x="24"/>
        <item x="28"/>
        <item x="4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13">
        <item x="9"/>
        <item x="5"/>
        <item x="6"/>
        <item x="1"/>
        <item x="10"/>
        <item x="2"/>
        <item x="3"/>
        <item x="7"/>
        <item x="0"/>
        <item x="4"/>
        <item x="8"/>
        <item x="11"/>
        <item t="default"/>
      </items>
    </pivotField>
    <pivotField showAll="0">
      <items count="7">
        <item x="3"/>
        <item x="0"/>
        <item x="2"/>
        <item x="1"/>
        <item m="1" x="5"/>
        <item x="4"/>
        <item t="default"/>
      </items>
    </pivotField>
    <pivotField axis="axisRow" showAll="0">
      <items count="4">
        <item x="1"/>
        <item x="0"/>
        <item h="1" x="2"/>
        <item t="default"/>
      </items>
    </pivotField>
  </pivotFields>
  <rowFields count="2">
    <field x="0"/>
    <field x="31"/>
  </rowFields>
  <rowItems count="4">
    <i>
      <x v="7"/>
    </i>
    <i r="1">
      <x/>
    </i>
    <i r="1">
      <x v="1"/>
    </i>
    <i t="grand">
      <x/>
    </i>
  </rowItems>
  <colItems count="1">
    <i/>
  </colItems>
  <dataFields count="1">
    <dataField name="Promedio de DEMORA_INSTALACION_QA" fld="22" subtotal="average" baseField="29" baseItem="0"/>
  </dataFields>
  <formats count="4">
    <format dxfId="10">
      <pivotArea collapsedLevelsAreSubtotals="1" fieldPosition="0">
        <references count="1">
          <reference field="31" count="0"/>
        </references>
      </pivotArea>
    </format>
    <format dxfId="9">
      <pivotArea grandRow="1" outline="0" collapsedLevelsAreSubtotals="1" fieldPosition="0"/>
    </format>
    <format dxfId="8">
      <pivotArea collapsedLevelsAreSubtotals="1" fieldPosition="0">
        <references count="1">
          <reference field="0" count="1">
            <x v="6"/>
          </reference>
        </references>
      </pivotArea>
    </format>
    <format dxfId="7">
      <pivotArea collapsedLevelsAreSubtotals="1" fieldPosition="0">
        <references count="2">
          <reference field="0" count="1" selected="0">
            <x v="6"/>
          </reference>
          <reference field="31" count="0"/>
        </references>
      </pivotArea>
    </format>
  </formats>
  <chartFormats count="11">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3">
          <reference field="4294967294" count="1" selected="0">
            <x v="0"/>
          </reference>
          <reference field="0" count="1" selected="0">
            <x v="3"/>
          </reference>
          <reference field="31" count="1" selected="0">
            <x v="1"/>
          </reference>
        </references>
      </pivotArea>
    </chartFormat>
    <chartFormat chart="10" format="4">
      <pivotArea type="data" outline="0" fieldPosition="0">
        <references count="3">
          <reference field="4294967294" count="1" selected="0">
            <x v="0"/>
          </reference>
          <reference field="0" count="1" selected="0">
            <x v="3"/>
          </reference>
          <reference field="31" count="1" selected="0">
            <x v="0"/>
          </reference>
        </references>
      </pivotArea>
    </chartFormat>
    <chartFormat chart="10" format="5">
      <pivotArea type="data" outline="0" fieldPosition="0">
        <references count="3">
          <reference field="4294967294" count="1" selected="0">
            <x v="0"/>
          </reference>
          <reference field="0" count="1" selected="0">
            <x v="5"/>
          </reference>
          <reference field="31" count="1" selected="0">
            <x v="0"/>
          </reference>
        </references>
      </pivotArea>
    </chartFormat>
    <chartFormat chart="10" format="6">
      <pivotArea type="data" outline="0" fieldPosition="0">
        <references count="3">
          <reference field="4294967294" count="1" selected="0">
            <x v="0"/>
          </reference>
          <reference field="0" count="1" selected="0">
            <x v="4"/>
          </reference>
          <reference field="31" count="1" selected="0">
            <x v="0"/>
          </reference>
        </references>
      </pivotArea>
    </chartFormat>
    <chartFormat chart="10" format="7">
      <pivotArea type="data" outline="0" fieldPosition="0">
        <references count="3">
          <reference field="4294967294" count="1" selected="0">
            <x v="0"/>
          </reference>
          <reference field="0" count="1" selected="0">
            <x v="5"/>
          </reference>
          <reference field="31" count="1" selected="0">
            <x v="1"/>
          </reference>
        </references>
      </pivotArea>
    </chartFormat>
    <chartFormat chart="10" format="8">
      <pivotArea type="data" outline="0" fieldPosition="0">
        <references count="3">
          <reference field="4294967294" count="1" selected="0">
            <x v="0"/>
          </reference>
          <reference field="0" count="1" selected="0">
            <x v="4"/>
          </reference>
          <reference field="31" count="1" selected="0">
            <x v="1"/>
          </reference>
        </references>
      </pivotArea>
    </chartFormat>
    <chartFormat chart="10" format="9">
      <pivotArea type="data" outline="0" fieldPosition="0">
        <references count="3">
          <reference field="4294967294" count="1" selected="0">
            <x v="0"/>
          </reference>
          <reference field="0" count="1" selected="0">
            <x v="1"/>
          </reference>
          <reference field="31" count="1" selected="0">
            <x v="1"/>
          </reference>
        </references>
      </pivotArea>
    </chartFormat>
    <chartFormat chart="10" format="10">
      <pivotArea type="data" outline="0" fieldPosition="0">
        <references count="3">
          <reference field="4294967294" count="1" selected="0">
            <x v="0"/>
          </reference>
          <reference field="0" count="1" selected="0">
            <x v="6"/>
          </reference>
          <reference field="31" count="1" selected="0">
            <x v="0"/>
          </reference>
        </references>
      </pivotArea>
    </chartFormat>
    <chartFormat chart="10" format="11">
      <pivotArea type="data" outline="0" fieldPosition="0">
        <references count="3">
          <reference field="4294967294" count="1" selected="0">
            <x v="0"/>
          </reference>
          <reference field="0" count="1" selected="0">
            <x v="6"/>
          </reference>
          <reference field="3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633D4D-F823-401F-8F2C-F5AD6FE17865}" name="TablaDinámica5" cacheId="29" applyNumberFormats="0" applyBorderFormats="0" applyFontFormats="0" applyPatternFormats="0" applyAlignmentFormats="0" applyWidthHeightFormats="1" dataCaption="Valores" updatedVersion="7" minRefreshableVersion="3" useAutoFormatting="1" pageOverThenDown="1" itemPrintTitles="1" createdVersion="6" indent="0" outline="1" outlineData="1" multipleFieldFilters="0" chartFormat="63">
  <location ref="I31:P41" firstHeaderRow="1" firstDataRow="2" firstDataCol="1" rowPageCount="1" colPageCount="1"/>
  <pivotFields count="32">
    <pivotField showAll="0">
      <items count="9">
        <item h="1" x="1"/>
        <item h="1" x="0"/>
        <item h="1" x="5"/>
        <item x="6"/>
        <item h="1" x="4"/>
        <item h="1" x="2"/>
        <item h="1" x="3"/>
        <item h="1" x="7"/>
        <item t="default"/>
      </items>
    </pivotField>
    <pivotField dataField="1" showAll="0" includeNewItemsInFilter="1" sortType="descending">
      <autoSortScope>
        <pivotArea dataOnly="0" outline="0" fieldPosition="0">
          <references count="1">
            <reference field="4294967294" count="1" selected="0">
              <x v="0"/>
            </reference>
          </references>
        </pivotArea>
      </autoSortScope>
    </pivotField>
    <pivotField showAll="0"/>
    <pivotField showAll="0">
      <items count="50">
        <item x="27"/>
        <item x="13"/>
        <item x="47"/>
        <item x="21"/>
        <item x="29"/>
        <item x="38"/>
        <item x="25"/>
        <item x="39"/>
        <item x="34"/>
        <item x="33"/>
        <item x="22"/>
        <item x="20"/>
        <item x="46"/>
        <item x="36"/>
        <item x="30"/>
        <item x="6"/>
        <item x="42"/>
        <item x="40"/>
        <item x="41"/>
        <item x="10"/>
        <item x="9"/>
        <item x="37"/>
        <item x="3"/>
        <item x="35"/>
        <item x="32"/>
        <item x="26"/>
        <item x="45"/>
        <item x="4"/>
        <item x="8"/>
        <item x="18"/>
        <item x="31"/>
        <item x="5"/>
        <item x="14"/>
        <item x="7"/>
        <item x="15"/>
        <item x="43"/>
        <item x="16"/>
        <item x="0"/>
        <item x="12"/>
        <item x="19"/>
        <item x="2"/>
        <item x="23"/>
        <item x="44"/>
        <item x="11"/>
        <item x="17"/>
        <item x="1"/>
        <item x="24"/>
        <item x="28"/>
        <item x="48"/>
        <item t="default"/>
      </items>
    </pivotField>
    <pivotField showAll="0"/>
    <pivotField axis="axisPage" multipleItemSelectionAllowed="1" showAll="0" defaultSubtotal="0">
      <items count="4">
        <item h="1" x="0"/>
        <item x="2"/>
        <item h="1" x="1"/>
        <item h="1" x="3"/>
      </items>
    </pivotField>
    <pivotField showAll="0"/>
    <pivotField showAll="0"/>
    <pivotField showAll="0"/>
    <pivotField showAll="0"/>
    <pivotField showAll="0"/>
    <pivotField showAll="0"/>
    <pivotField axis="axisCol" showAll="0">
      <items count="67">
        <item x="3"/>
        <item x="8"/>
        <item x="29"/>
        <item x="28"/>
        <item x="27"/>
        <item x="12"/>
        <item x="1"/>
        <item x="10"/>
        <item x="21"/>
        <item x="15"/>
        <item x="4"/>
        <item x="9"/>
        <item x="11"/>
        <item x="14"/>
        <item x="26"/>
        <item x="20"/>
        <item x="17"/>
        <item x="5"/>
        <item x="6"/>
        <item x="16"/>
        <item x="19"/>
        <item x="7"/>
        <item x="22"/>
        <item x="23"/>
        <item x="24"/>
        <item x="25"/>
        <item x="13"/>
        <item x="0"/>
        <item x="30"/>
        <item x="31"/>
        <item x="32"/>
        <item x="33"/>
        <item x="34"/>
        <item x="18"/>
        <item x="35"/>
        <item x="36"/>
        <item x="37"/>
        <item x="38"/>
        <item x="2"/>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9"/>
        <item x="1"/>
        <item x="2"/>
        <item x="0"/>
        <item x="8"/>
        <item x="13"/>
        <item x="3"/>
        <item x="5"/>
        <item x="4"/>
        <item x="6"/>
        <item x="7"/>
        <item x="10"/>
        <item x="11"/>
        <item x="12"/>
        <item t="default"/>
      </items>
    </pivotField>
    <pivotField showAll="0">
      <items count="13">
        <item x="9"/>
        <item x="5"/>
        <item x="6"/>
        <item x="1"/>
        <item x="10"/>
        <item x="2"/>
        <item x="3"/>
        <item x="7"/>
        <item x="0"/>
        <item x="4"/>
        <item x="8"/>
        <item x="11"/>
        <item t="default"/>
      </items>
    </pivotField>
    <pivotField showAll="0">
      <items count="7">
        <item x="3"/>
        <item x="0"/>
        <item x="2"/>
        <item x="1"/>
        <item m="1" x="5"/>
        <item x="4"/>
        <item t="default"/>
      </items>
    </pivotField>
    <pivotField showAll="0"/>
  </pivotFields>
  <rowFields count="1">
    <field x="28"/>
  </rowFields>
  <rowItems count="9">
    <i>
      <x v="1"/>
    </i>
    <i>
      <x v="2"/>
    </i>
    <i>
      <x v="3"/>
    </i>
    <i>
      <x v="4"/>
    </i>
    <i>
      <x v="8"/>
    </i>
    <i>
      <x v="10"/>
    </i>
    <i>
      <x v="12"/>
    </i>
    <i>
      <x v="13"/>
    </i>
    <i t="grand">
      <x/>
    </i>
  </rowItems>
  <colFields count="1">
    <field x="12"/>
  </colFields>
  <colItems count="7">
    <i>
      <x v="6"/>
    </i>
    <i>
      <x v="10"/>
    </i>
    <i>
      <x v="11"/>
    </i>
    <i>
      <x v="12"/>
    </i>
    <i>
      <x v="17"/>
    </i>
    <i>
      <x v="64"/>
    </i>
    <i t="grand">
      <x/>
    </i>
  </colItems>
  <pageFields count="1">
    <pageField fld="5" hier="-1"/>
  </pageFields>
  <dataFields count="1">
    <dataField name="Cuenta de RI" fld="1" subtotal="count" baseField="5" baseItem="1"/>
  </dataFields>
  <formats count="1">
    <format dxfId="4">
      <pivotArea dataOnly="0" labelOnly="1" grandRow="1" outline="0" fieldPosition="0"/>
    </format>
  </formats>
  <chartFormats count="20">
    <chartFormat chart="54" format="3" series="1">
      <pivotArea type="data" outline="0" fieldPosition="0">
        <references count="1">
          <reference field="4294967294" count="1" selected="0">
            <x v="0"/>
          </reference>
        </references>
      </pivotArea>
    </chartFormat>
    <chartFormat chart="55" format="4" series="1">
      <pivotArea type="data" outline="0" fieldPosition="0">
        <references count="1">
          <reference field="4294967294" count="1" selected="0">
            <x v="0"/>
          </reference>
        </references>
      </pivotArea>
    </chartFormat>
    <chartFormat chart="54" format="33" series="1">
      <pivotArea type="data" outline="0" fieldPosition="0">
        <references count="2">
          <reference field="4294967294" count="1" selected="0">
            <x v="0"/>
          </reference>
          <reference field="12" count="1" selected="0">
            <x v="10"/>
          </reference>
        </references>
      </pivotArea>
    </chartFormat>
    <chartFormat chart="54" format="34" series="1">
      <pivotArea type="data" outline="0" fieldPosition="0">
        <references count="2">
          <reference field="4294967294" count="1" selected="0">
            <x v="0"/>
          </reference>
          <reference field="12" count="1" selected="0">
            <x v="11"/>
          </reference>
        </references>
      </pivotArea>
    </chartFormat>
    <chartFormat chart="54" format="35" series="1">
      <pivotArea type="data" outline="0" fieldPosition="0">
        <references count="2">
          <reference field="4294967294" count="1" selected="0">
            <x v="0"/>
          </reference>
          <reference field="12" count="1" selected="0">
            <x v="12"/>
          </reference>
        </references>
      </pivotArea>
    </chartFormat>
    <chartFormat chart="54" format="36" series="1">
      <pivotArea type="data" outline="0" fieldPosition="0">
        <references count="2">
          <reference field="4294967294" count="1" selected="0">
            <x v="0"/>
          </reference>
          <reference field="12" count="1" selected="0">
            <x v="17"/>
          </reference>
        </references>
      </pivotArea>
    </chartFormat>
    <chartFormat chart="54" format="37" series="1">
      <pivotArea type="data" outline="0" fieldPosition="0">
        <references count="2">
          <reference field="4294967294" count="1" selected="0">
            <x v="0"/>
          </reference>
          <reference field="12" count="1" selected="0">
            <x v="18"/>
          </reference>
        </references>
      </pivotArea>
    </chartFormat>
    <chartFormat chart="54" format="38" series="1">
      <pivotArea type="data" outline="0" fieldPosition="0">
        <references count="2">
          <reference field="4294967294" count="1" selected="0">
            <x v="0"/>
          </reference>
          <reference field="12" count="1" selected="0">
            <x v="33"/>
          </reference>
        </references>
      </pivotArea>
    </chartFormat>
    <chartFormat chart="54" format="39" series="1">
      <pivotArea type="data" outline="0" fieldPosition="0">
        <references count="2">
          <reference field="4294967294" count="1" selected="0">
            <x v="0"/>
          </reference>
          <reference field="12" count="1" selected="0">
            <x v="38"/>
          </reference>
        </references>
      </pivotArea>
    </chartFormat>
    <chartFormat chart="60" format="48" series="1">
      <pivotArea type="data" outline="0" fieldPosition="0">
        <references count="2">
          <reference field="4294967294" count="1" selected="0">
            <x v="0"/>
          </reference>
          <reference field="12" count="1" selected="0">
            <x v="6"/>
          </reference>
        </references>
      </pivotArea>
    </chartFormat>
    <chartFormat chart="60" format="49" series="1">
      <pivotArea type="data" outline="0" fieldPosition="0">
        <references count="2">
          <reference field="4294967294" count="1" selected="0">
            <x v="0"/>
          </reference>
          <reference field="12" count="1" selected="0">
            <x v="10"/>
          </reference>
        </references>
      </pivotArea>
    </chartFormat>
    <chartFormat chart="60" format="50" series="1">
      <pivotArea type="data" outline="0" fieldPosition="0">
        <references count="2">
          <reference field="4294967294" count="1" selected="0">
            <x v="0"/>
          </reference>
          <reference field="12" count="1" selected="0">
            <x v="11"/>
          </reference>
        </references>
      </pivotArea>
    </chartFormat>
    <chartFormat chart="60" format="51" series="1">
      <pivotArea type="data" outline="0" fieldPosition="0">
        <references count="2">
          <reference field="4294967294" count="1" selected="0">
            <x v="0"/>
          </reference>
          <reference field="12" count="1" selected="0">
            <x v="12"/>
          </reference>
        </references>
      </pivotArea>
    </chartFormat>
    <chartFormat chart="60" format="52" series="1">
      <pivotArea type="data" outline="0" fieldPosition="0">
        <references count="2">
          <reference field="4294967294" count="1" selected="0">
            <x v="0"/>
          </reference>
          <reference field="12" count="1" selected="0">
            <x v="17"/>
          </reference>
        </references>
      </pivotArea>
    </chartFormat>
    <chartFormat chart="60" format="53" series="1">
      <pivotArea type="data" outline="0" fieldPosition="0">
        <references count="2">
          <reference field="4294967294" count="1" selected="0">
            <x v="0"/>
          </reference>
          <reference field="12" count="1" selected="0">
            <x v="18"/>
          </reference>
        </references>
      </pivotArea>
    </chartFormat>
    <chartFormat chart="60" format="54" series="1">
      <pivotArea type="data" outline="0" fieldPosition="0">
        <references count="2">
          <reference field="4294967294" count="1" selected="0">
            <x v="0"/>
          </reference>
          <reference field="12" count="1" selected="0">
            <x v="33"/>
          </reference>
        </references>
      </pivotArea>
    </chartFormat>
    <chartFormat chart="60" format="55" series="1">
      <pivotArea type="data" outline="0" fieldPosition="0">
        <references count="2">
          <reference field="4294967294" count="1" selected="0">
            <x v="0"/>
          </reference>
          <reference field="12" count="1" selected="0">
            <x v="38"/>
          </reference>
        </references>
      </pivotArea>
    </chartFormat>
    <chartFormat chart="54" format="40" series="1">
      <pivotArea type="data" outline="0" fieldPosition="0">
        <references count="2">
          <reference field="4294967294" count="1" selected="0">
            <x v="0"/>
          </reference>
          <reference field="12" count="1" selected="0">
            <x v="6"/>
          </reference>
        </references>
      </pivotArea>
    </chartFormat>
    <chartFormat chart="60" format="56">
      <pivotArea type="data" outline="0" fieldPosition="0">
        <references count="3">
          <reference field="4294967294" count="1" selected="0">
            <x v="0"/>
          </reference>
          <reference field="12" count="1" selected="0">
            <x v="10"/>
          </reference>
          <reference field="28" count="1" selected="0">
            <x v="0"/>
          </reference>
        </references>
      </pivotArea>
    </chartFormat>
    <chartFormat chart="60" format="5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21A741-7F67-452D-BB50-B2242D694041}" name="Por_BD" cacheId="29" applyNumberFormats="0" applyBorderFormats="0" applyFontFormats="0" applyPatternFormats="0" applyAlignmentFormats="0" applyWidthHeightFormats="1" dataCaption="Valores" updatedVersion="7" minRefreshableVersion="3" useAutoFormatting="1" pageOverThenDown="1" itemPrintTitles="1" createdVersion="6" indent="0" outline="1" outlineData="1" multipleFieldFilters="0" chartFormat="57">
  <location ref="A32:B36" firstHeaderRow="1" firstDataRow="1" firstDataCol="1"/>
  <pivotFields count="32">
    <pivotField axis="axisRow" showAll="0">
      <items count="9">
        <item h="1" x="3"/>
        <item h="1" x="1"/>
        <item h="1" x="0"/>
        <item h="1" x="4"/>
        <item h="1" x="2"/>
        <item h="1" x="7"/>
        <item h="1" x="5"/>
        <item x="6"/>
        <item t="default"/>
      </items>
    </pivotField>
    <pivotField dataField="1" showAll="0" includeNewItemsInFilter="1" sortType="descending">
      <autoSortScope>
        <pivotArea dataOnly="0" outline="0" fieldPosition="0">
          <references count="1">
            <reference field="4294967294" count="1" selected="0">
              <x v="0"/>
            </reference>
          </references>
        </pivotArea>
      </autoSortScope>
    </pivotField>
    <pivotField showAll="0"/>
    <pivotField showAll="0">
      <items count="50">
        <item x="27"/>
        <item x="13"/>
        <item x="47"/>
        <item x="21"/>
        <item x="29"/>
        <item x="38"/>
        <item x="25"/>
        <item x="39"/>
        <item x="34"/>
        <item x="33"/>
        <item x="22"/>
        <item x="20"/>
        <item x="46"/>
        <item x="36"/>
        <item x="30"/>
        <item x="6"/>
        <item x="42"/>
        <item x="40"/>
        <item x="41"/>
        <item x="10"/>
        <item x="9"/>
        <item x="37"/>
        <item x="3"/>
        <item x="35"/>
        <item x="32"/>
        <item x="26"/>
        <item x="45"/>
        <item x="4"/>
        <item x="8"/>
        <item x="18"/>
        <item x="31"/>
        <item x="5"/>
        <item x="14"/>
        <item x="7"/>
        <item x="15"/>
        <item x="43"/>
        <item x="16"/>
        <item x="0"/>
        <item x="12"/>
        <item x="19"/>
        <item x="2"/>
        <item x="23"/>
        <item x="44"/>
        <item x="11"/>
        <item x="17"/>
        <item x="1"/>
        <item x="24"/>
        <item x="28"/>
        <item x="48"/>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sortType="ascending"/>
    <pivotField showAll="0">
      <items count="13">
        <item x="9"/>
        <item x="5"/>
        <item x="6"/>
        <item x="1"/>
        <item x="10"/>
        <item x="2"/>
        <item x="3"/>
        <item x="7"/>
        <item x="0"/>
        <item x="4"/>
        <item x="8"/>
        <item x="11"/>
        <item t="default"/>
      </items>
    </pivotField>
    <pivotField showAll="0">
      <items count="7">
        <item x="3"/>
        <item x="0"/>
        <item x="2"/>
        <item x="1"/>
        <item m="1" x="5"/>
        <item x="4"/>
        <item t="default"/>
      </items>
    </pivotField>
    <pivotField axis="axisRow" showAll="0">
      <items count="4">
        <item x="1"/>
        <item x="0"/>
        <item h="1" x="2"/>
        <item t="default"/>
      </items>
    </pivotField>
  </pivotFields>
  <rowFields count="2">
    <field x="0"/>
    <field x="31"/>
  </rowFields>
  <rowItems count="4">
    <i>
      <x v="7"/>
    </i>
    <i r="1">
      <x/>
    </i>
    <i r="1">
      <x v="1"/>
    </i>
    <i t="grand">
      <x/>
    </i>
  </rowItems>
  <colItems count="1">
    <i/>
  </colItems>
  <dataFields count="1">
    <dataField name="Cuenta de RI" fld="1" subtotal="countNums" baseField="0" baseItem="2"/>
  </dataFields>
  <formats count="1">
    <format dxfId="5">
      <pivotArea dataOnly="0" labelOnly="1" grandRow="1" outline="0" fieldPosition="0"/>
    </format>
  </formats>
  <chartFormats count="17">
    <chartFormat chart="0" format="38"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0"/>
          </reference>
        </references>
      </pivotArea>
    </chartFormat>
    <chartFormat chart="28" format="7"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9" format="17" series="1">
      <pivotArea type="data" outline="0" fieldPosition="0">
        <references count="1">
          <reference field="4294967294" count="1" selected="0">
            <x v="0"/>
          </reference>
        </references>
      </pivotArea>
    </chartFormat>
    <chartFormat chart="49" format="18">
      <pivotArea type="data" outline="0" fieldPosition="0">
        <references count="3">
          <reference field="4294967294" count="1" selected="0">
            <x v="0"/>
          </reference>
          <reference field="0" count="1" selected="0">
            <x v="2"/>
          </reference>
          <reference field="31" count="1" selected="0">
            <x v="0"/>
          </reference>
        </references>
      </pivotArea>
    </chartFormat>
    <chartFormat chart="49" format="19">
      <pivotArea type="data" outline="0" fieldPosition="0">
        <references count="3">
          <reference field="4294967294" count="1" selected="0">
            <x v="0"/>
          </reference>
          <reference field="0" count="1" selected="0">
            <x v="1"/>
          </reference>
          <reference field="31" count="1" selected="0">
            <x v="0"/>
          </reference>
        </references>
      </pivotArea>
    </chartFormat>
    <chartFormat chart="49" format="20">
      <pivotArea type="data" outline="0" fieldPosition="0">
        <references count="3">
          <reference field="4294967294" count="1" selected="0">
            <x v="0"/>
          </reference>
          <reference field="0" count="1" selected="0">
            <x v="0"/>
          </reference>
          <reference field="31" count="1" selected="0">
            <x v="0"/>
          </reference>
        </references>
      </pivotArea>
    </chartFormat>
    <chartFormat chart="49" format="21">
      <pivotArea type="data" outline="0" fieldPosition="0">
        <references count="3">
          <reference field="4294967294" count="1" selected="0">
            <x v="0"/>
          </reference>
          <reference field="0" count="1" selected="0">
            <x v="6"/>
          </reference>
          <reference field="3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11C68B-82AF-4449-BDAF-E0CFD5872311}" name="TablaDinámica2" cacheId="29" applyNumberFormats="0" applyBorderFormats="0" applyFontFormats="0" applyPatternFormats="0" applyAlignmentFormats="0" applyWidthHeightFormats="1" dataCaption="Valores" updatedVersion="7" minRefreshableVersion="3" useAutoFormatting="1" pageOverThenDown="1" itemPrintTitles="1" createdVersion="6" indent="0" outline="1" outlineData="1" multipleFieldFilters="0" chartFormat="66">
  <location ref="U30:X35" firstHeaderRow="1" firstDataRow="2" firstDataCol="1" rowPageCount="1" colPageCount="2"/>
  <pivotFields count="32">
    <pivotField axis="axisRow" showAll="0">
      <items count="9">
        <item h="1" x="1"/>
        <item h="1" x="0"/>
        <item h="1" x="4"/>
        <item h="1" x="2"/>
        <item h="1" x="3"/>
        <item h="1" x="7"/>
        <item h="1" x="5"/>
        <item x="6"/>
        <item t="default"/>
      </items>
    </pivotField>
    <pivotField dataField="1" showAll="0" includeNewItemsInFilter="1" sortType="descending">
      <autoSortScope>
        <pivotArea dataOnly="0" outline="0" fieldPosition="0">
          <references count="1">
            <reference field="4294967294" count="1" selected="0">
              <x v="0"/>
            </reference>
          </references>
        </pivotArea>
      </autoSortScope>
    </pivotField>
    <pivotField showAll="0"/>
    <pivotField showAll="0">
      <items count="50">
        <item x="27"/>
        <item x="13"/>
        <item x="47"/>
        <item x="21"/>
        <item x="29"/>
        <item x="38"/>
        <item x="25"/>
        <item x="39"/>
        <item x="34"/>
        <item x="33"/>
        <item x="22"/>
        <item x="20"/>
        <item x="46"/>
        <item x="36"/>
        <item x="30"/>
        <item x="6"/>
        <item x="42"/>
        <item x="40"/>
        <item x="41"/>
        <item x="10"/>
        <item x="9"/>
        <item x="37"/>
        <item x="3"/>
        <item x="35"/>
        <item x="32"/>
        <item x="26"/>
        <item x="45"/>
        <item x="4"/>
        <item x="8"/>
        <item x="18"/>
        <item x="31"/>
        <item x="5"/>
        <item x="14"/>
        <item x="7"/>
        <item x="15"/>
        <item x="43"/>
        <item x="16"/>
        <item x="0"/>
        <item x="12"/>
        <item x="19"/>
        <item x="2"/>
        <item x="23"/>
        <item x="44"/>
        <item x="11"/>
        <item x="17"/>
        <item x="1"/>
        <item x="24"/>
        <item x="28"/>
        <item x="48"/>
        <item t="default"/>
      </items>
    </pivotField>
    <pivotField showAll="0"/>
    <pivotField axis="axisPage" multipleItemSelectionAllowed="1" showAll="0" defaultSubtotal="0">
      <items count="4">
        <item h="1" x="0"/>
        <item x="2"/>
        <item h="1" x="1"/>
        <item h="1" x="3"/>
      </items>
    </pivotField>
    <pivotField showAll="0"/>
    <pivotField showAll="0"/>
    <pivotField axis="axisPage" multipleItemSelectionAllowed="1" showAll="0">
      <items count="12">
        <item h="1" x="8"/>
        <item h="1" x="9"/>
        <item h="1" x="7"/>
        <item h="1" x="3"/>
        <item x="1"/>
        <item h="1" x="2"/>
        <item h="1" x="0"/>
        <item h="1" x="4"/>
        <item h="1" x="6"/>
        <item x="5"/>
        <item h="1" x="10"/>
        <item t="default"/>
      </items>
    </pivotField>
    <pivotField showAll="0"/>
    <pivotField showAll="0"/>
    <pivotField showAll="0"/>
    <pivotField axis="axisCol" showAll="0">
      <items count="67">
        <item x="3"/>
        <item x="8"/>
        <item x="29"/>
        <item x="28"/>
        <item x="27"/>
        <item x="12"/>
        <item x="1"/>
        <item x="10"/>
        <item x="21"/>
        <item x="15"/>
        <item x="4"/>
        <item x="9"/>
        <item x="11"/>
        <item x="14"/>
        <item x="26"/>
        <item x="20"/>
        <item x="17"/>
        <item x="5"/>
        <item x="6"/>
        <item x="16"/>
        <item x="19"/>
        <item x="7"/>
        <item x="22"/>
        <item x="23"/>
        <item x="24"/>
        <item x="25"/>
        <item x="13"/>
        <item x="0"/>
        <item x="30"/>
        <item x="31"/>
        <item x="32"/>
        <item x="33"/>
        <item x="34"/>
        <item x="18"/>
        <item x="35"/>
        <item x="36"/>
        <item x="37"/>
        <item x="38"/>
        <item x="2"/>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9"/>
        <item x="1"/>
        <item x="2"/>
        <item x="0"/>
        <item x="8"/>
        <item x="13"/>
        <item x="3"/>
        <item x="5"/>
        <item x="4"/>
        <item x="6"/>
        <item x="7"/>
        <item x="10"/>
        <item x="11"/>
        <item x="12"/>
        <item t="default"/>
      </items>
    </pivotField>
    <pivotField showAll="0">
      <items count="13">
        <item x="9"/>
        <item x="5"/>
        <item x="6"/>
        <item x="1"/>
        <item x="10"/>
        <item x="2"/>
        <item x="3"/>
        <item x="7"/>
        <item x="0"/>
        <item x="4"/>
        <item x="8"/>
        <item x="11"/>
        <item t="default"/>
      </items>
    </pivotField>
    <pivotField showAll="0">
      <items count="7">
        <item x="3"/>
        <item x="0"/>
        <item x="2"/>
        <item x="1"/>
        <item m="1" x="5"/>
        <item x="4"/>
        <item t="default"/>
      </items>
    </pivotField>
    <pivotField showAll="0"/>
  </pivotFields>
  <rowFields count="2">
    <field x="0"/>
    <field x="28"/>
  </rowFields>
  <rowItems count="4">
    <i>
      <x v="7"/>
    </i>
    <i r="1">
      <x v="2"/>
    </i>
    <i r="1">
      <x v="12"/>
    </i>
    <i t="grand">
      <x/>
    </i>
  </rowItems>
  <colFields count="1">
    <field x="12"/>
  </colFields>
  <colItems count="3">
    <i>
      <x v="12"/>
    </i>
    <i>
      <x v="17"/>
    </i>
    <i t="grand">
      <x/>
    </i>
  </colItems>
  <pageFields count="2">
    <pageField fld="8" hier="-1"/>
    <pageField fld="5" hier="-1"/>
  </pageFields>
  <dataFields count="1">
    <dataField name="Cuenta de RI" fld="1" subtotal="count" baseField="5" baseItem="1"/>
  </dataFields>
  <formats count="1">
    <format dxfId="6">
      <pivotArea dataOnly="0" labelOnly="1" grandRow="1" outline="0" fieldPosition="0"/>
    </format>
  </formats>
  <chartFormats count="30">
    <chartFormat chart="54" format="3" series="1">
      <pivotArea type="data" outline="0" fieldPosition="0">
        <references count="1">
          <reference field="4294967294" count="1" selected="0">
            <x v="0"/>
          </reference>
        </references>
      </pivotArea>
    </chartFormat>
    <chartFormat chart="55" format="4" series="1">
      <pivotArea type="data" outline="0" fieldPosition="0">
        <references count="1">
          <reference field="4294967294" count="1" selected="0">
            <x v="0"/>
          </reference>
        </references>
      </pivotArea>
    </chartFormat>
    <chartFormat chart="54" format="33" series="1">
      <pivotArea type="data" outline="0" fieldPosition="0">
        <references count="2">
          <reference field="4294967294" count="1" selected="0">
            <x v="0"/>
          </reference>
          <reference field="12" count="1" selected="0">
            <x v="10"/>
          </reference>
        </references>
      </pivotArea>
    </chartFormat>
    <chartFormat chart="54" format="34" series="1">
      <pivotArea type="data" outline="0" fieldPosition="0">
        <references count="2">
          <reference field="4294967294" count="1" selected="0">
            <x v="0"/>
          </reference>
          <reference field="12" count="1" selected="0">
            <x v="11"/>
          </reference>
        </references>
      </pivotArea>
    </chartFormat>
    <chartFormat chart="54" format="35" series="1">
      <pivotArea type="data" outline="0" fieldPosition="0">
        <references count="2">
          <reference field="4294967294" count="1" selected="0">
            <x v="0"/>
          </reference>
          <reference field="12" count="1" selected="0">
            <x v="12"/>
          </reference>
        </references>
      </pivotArea>
    </chartFormat>
    <chartFormat chart="54" format="36" series="1">
      <pivotArea type="data" outline="0" fieldPosition="0">
        <references count="2">
          <reference field="4294967294" count="1" selected="0">
            <x v="0"/>
          </reference>
          <reference field="12" count="1" selected="0">
            <x v="17"/>
          </reference>
        </references>
      </pivotArea>
    </chartFormat>
    <chartFormat chart="54" format="37" series="1">
      <pivotArea type="data" outline="0" fieldPosition="0">
        <references count="2">
          <reference field="4294967294" count="1" selected="0">
            <x v="0"/>
          </reference>
          <reference field="12" count="1" selected="0">
            <x v="18"/>
          </reference>
        </references>
      </pivotArea>
    </chartFormat>
    <chartFormat chart="54" format="38" series="1">
      <pivotArea type="data" outline="0" fieldPosition="0">
        <references count="2">
          <reference field="4294967294" count="1" selected="0">
            <x v="0"/>
          </reference>
          <reference field="12" count="1" selected="0">
            <x v="33"/>
          </reference>
        </references>
      </pivotArea>
    </chartFormat>
    <chartFormat chart="54" format="39" series="1">
      <pivotArea type="data" outline="0" fieldPosition="0">
        <references count="2">
          <reference field="4294967294" count="1" selected="0">
            <x v="0"/>
          </reference>
          <reference field="12" count="1" selected="0">
            <x v="38"/>
          </reference>
        </references>
      </pivotArea>
    </chartFormat>
    <chartFormat chart="60" format="48" series="1">
      <pivotArea type="data" outline="0" fieldPosition="0">
        <references count="2">
          <reference field="4294967294" count="1" selected="0">
            <x v="0"/>
          </reference>
          <reference field="12" count="1" selected="0">
            <x v="6"/>
          </reference>
        </references>
      </pivotArea>
    </chartFormat>
    <chartFormat chart="60" format="49" series="1">
      <pivotArea type="data" outline="0" fieldPosition="0">
        <references count="2">
          <reference field="4294967294" count="1" selected="0">
            <x v="0"/>
          </reference>
          <reference field="12" count="1" selected="0">
            <x v="10"/>
          </reference>
        </references>
      </pivotArea>
    </chartFormat>
    <chartFormat chart="60" format="50" series="1">
      <pivotArea type="data" outline="0" fieldPosition="0">
        <references count="2">
          <reference field="4294967294" count="1" selected="0">
            <x v="0"/>
          </reference>
          <reference field="12" count="1" selected="0">
            <x v="11"/>
          </reference>
        </references>
      </pivotArea>
    </chartFormat>
    <chartFormat chart="60" format="51" series="1">
      <pivotArea type="data" outline="0" fieldPosition="0">
        <references count="2">
          <reference field="4294967294" count="1" selected="0">
            <x v="0"/>
          </reference>
          <reference field="12" count="1" selected="0">
            <x v="12"/>
          </reference>
        </references>
      </pivotArea>
    </chartFormat>
    <chartFormat chart="60" format="52" series="1">
      <pivotArea type="data" outline="0" fieldPosition="0">
        <references count="2">
          <reference field="4294967294" count="1" selected="0">
            <x v="0"/>
          </reference>
          <reference field="12" count="1" selected="0">
            <x v="17"/>
          </reference>
        </references>
      </pivotArea>
    </chartFormat>
    <chartFormat chart="60" format="53" series="1">
      <pivotArea type="data" outline="0" fieldPosition="0">
        <references count="2">
          <reference field="4294967294" count="1" selected="0">
            <x v="0"/>
          </reference>
          <reference field="12" count="1" selected="0">
            <x v="18"/>
          </reference>
        </references>
      </pivotArea>
    </chartFormat>
    <chartFormat chart="60" format="54" series="1">
      <pivotArea type="data" outline="0" fieldPosition="0">
        <references count="2">
          <reference field="4294967294" count="1" selected="0">
            <x v="0"/>
          </reference>
          <reference field="12" count="1" selected="0">
            <x v="33"/>
          </reference>
        </references>
      </pivotArea>
    </chartFormat>
    <chartFormat chart="60" format="55" series="1">
      <pivotArea type="data" outline="0" fieldPosition="0">
        <references count="2">
          <reference field="4294967294" count="1" selected="0">
            <x v="0"/>
          </reference>
          <reference field="12" count="1" selected="0">
            <x v="38"/>
          </reference>
        </references>
      </pivotArea>
    </chartFormat>
    <chartFormat chart="54" format="40" series="1">
      <pivotArea type="data" outline="0" fieldPosition="0">
        <references count="2">
          <reference field="4294967294" count="1" selected="0">
            <x v="0"/>
          </reference>
          <reference field="12" count="1" selected="0">
            <x v="6"/>
          </reference>
        </references>
      </pivotArea>
    </chartFormat>
    <chartFormat chart="60" format="56" series="1">
      <pivotArea type="data" outline="0" fieldPosition="0">
        <references count="1">
          <reference field="4294967294" count="1" selected="0">
            <x v="0"/>
          </reference>
        </references>
      </pivotArea>
    </chartFormat>
    <chartFormat chart="60" format="57">
      <pivotArea type="data" outline="0" fieldPosition="0">
        <references count="3">
          <reference field="4294967294" count="1" selected="0">
            <x v="0"/>
          </reference>
          <reference field="12" count="1" selected="0">
            <x v="10"/>
          </reference>
          <reference field="28" count="1" selected="0">
            <x v="0"/>
          </reference>
        </references>
      </pivotArea>
    </chartFormat>
    <chartFormat chart="61" format="0" series="1">
      <pivotArea type="data" outline="0" fieldPosition="0">
        <references count="2">
          <reference field="4294967294" count="1" selected="0">
            <x v="0"/>
          </reference>
          <reference field="12" count="1" selected="0">
            <x v="6"/>
          </reference>
        </references>
      </pivotArea>
    </chartFormat>
    <chartFormat chart="61" format="1" series="1">
      <pivotArea type="data" outline="0" fieldPosition="0">
        <references count="2">
          <reference field="4294967294" count="1" selected="0">
            <x v="0"/>
          </reference>
          <reference field="12" count="1" selected="0">
            <x v="17"/>
          </reference>
        </references>
      </pivotArea>
    </chartFormat>
    <chartFormat chart="63" format="4" series="1">
      <pivotArea type="data" outline="0" fieldPosition="0">
        <references count="2">
          <reference field="4294967294" count="1" selected="0">
            <x v="0"/>
          </reference>
          <reference field="12" count="1" selected="0">
            <x v="6"/>
          </reference>
        </references>
      </pivotArea>
    </chartFormat>
    <chartFormat chart="63" format="5" series="1">
      <pivotArea type="data" outline="0" fieldPosition="0">
        <references count="2">
          <reference field="4294967294" count="1" selected="0">
            <x v="0"/>
          </reference>
          <reference field="12" count="1" selected="0">
            <x v="17"/>
          </reference>
        </references>
      </pivotArea>
    </chartFormat>
    <chartFormat chart="63" format="6"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 chart="63" format="7" series="1">
      <pivotArea type="data" outline="0" fieldPosition="0">
        <references count="2">
          <reference field="4294967294" count="1" selected="0">
            <x v="0"/>
          </reference>
          <reference field="12" count="1" selected="0">
            <x v="11"/>
          </reference>
        </references>
      </pivotArea>
    </chartFormat>
    <chartFormat chart="61" format="3" series="1">
      <pivotArea type="data" outline="0" fieldPosition="0">
        <references count="2">
          <reference field="4294967294" count="1" selected="0">
            <x v="0"/>
          </reference>
          <reference field="12" count="1" selected="0">
            <x v="11"/>
          </reference>
        </references>
      </pivotArea>
    </chartFormat>
    <chartFormat chart="61" format="4" series="1">
      <pivotArea type="data" outline="0" fieldPosition="0">
        <references count="2">
          <reference field="4294967294" count="1" selected="0">
            <x v="0"/>
          </reference>
          <reference field="12" count="1" selected="0">
            <x v="10"/>
          </reference>
        </references>
      </pivotArea>
    </chartFormat>
    <chartFormat chart="63" format="8" series="1">
      <pivotArea type="data" outline="0" fieldPosition="0">
        <references count="2">
          <reference field="4294967294" count="1" selected="0">
            <x v="0"/>
          </reference>
          <reference field="1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F802960-A511-4D91-8BC1-F01857061981}" name="TablaDinámica1" cacheId="29" applyNumberFormats="0" applyBorderFormats="0" applyFontFormats="0" applyPatternFormats="0" applyAlignmentFormats="0" applyWidthHeightFormats="1" dataCaption="Valores" updatedVersion="7" minRefreshableVersion="3" useAutoFormatting="1" pageOverThenDown="1" itemPrintTitles="1" createdVersion="6" indent="0" outline="1" outlineData="1" multipleFieldFilters="0" chartFormat="65">
  <location ref="A8:B9" firstHeaderRow="1" firstDataRow="1" firstDataCol="1" rowPageCount="1" colPageCount="1"/>
  <pivotFields count="32">
    <pivotField axis="axisPage" multipleItemSelectionAllowed="1" showAll="0">
      <items count="9">
        <item h="1" x="1"/>
        <item h="1" x="0"/>
        <item h="1" x="5"/>
        <item h="1" x="4"/>
        <item h="1" x="2"/>
        <item h="1" x="3"/>
        <item h="1" x="7"/>
        <item x="6"/>
        <item t="default"/>
      </items>
    </pivotField>
    <pivotField axis="axisRow" compact="0" outline="0" subtotalTop="0" includeNewItemsInFilter="1" sortType="descending" countASubtotal="1">
      <items count="501">
        <item x="23"/>
        <item x="160"/>
        <item x="4"/>
        <item x="46"/>
        <item x="14"/>
        <item x="116"/>
        <item x="48"/>
        <item x="159"/>
        <item x="22"/>
        <item x="60"/>
        <item x="73"/>
        <item x="75"/>
        <item x="77"/>
        <item x="83"/>
        <item x="107"/>
        <item x="106"/>
        <item x="29"/>
        <item x="79"/>
        <item x="121"/>
        <item x="156"/>
        <item x="35"/>
        <item x="150"/>
        <item x="61"/>
        <item x="126"/>
        <item x="166"/>
        <item x="138"/>
        <item x="47"/>
        <item x="44"/>
        <item x="10"/>
        <item x="11"/>
        <item x="131"/>
        <item x="163"/>
        <item x="67"/>
        <item x="43"/>
        <item x="129"/>
        <item x="2"/>
        <item x="26"/>
        <item x="8"/>
        <item x="139"/>
        <item x="162"/>
        <item x="117"/>
        <item x="6"/>
        <item x="146"/>
        <item x="144"/>
        <item x="108"/>
        <item x="135"/>
        <item x="68"/>
        <item x="84"/>
        <item x="96"/>
        <item x="64"/>
        <item x="125"/>
        <item x="57"/>
        <item x="120"/>
        <item x="78"/>
        <item x="133"/>
        <item x="53"/>
        <item x="98"/>
        <item x="71"/>
        <item x="123"/>
        <item x="90"/>
        <item x="97"/>
        <item x="147"/>
        <item x="49"/>
        <item x="158"/>
        <item x="157"/>
        <item x="42"/>
        <item x="74"/>
        <item x="54"/>
        <item x="141"/>
        <item x="151"/>
        <item x="155"/>
        <item x="15"/>
        <item x="154"/>
        <item x="153"/>
        <item x="152"/>
        <item x="37"/>
        <item x="136"/>
        <item x="52"/>
        <item x="302"/>
        <item x="142"/>
        <item x="149"/>
        <item x="112"/>
        <item x="148"/>
        <item x="140"/>
        <item x="13"/>
        <item x="99"/>
        <item x="145"/>
        <item x="143"/>
        <item x="130"/>
        <item x="134"/>
        <item x="93"/>
        <item x="132"/>
        <item x="63"/>
        <item x="82"/>
        <item x="94"/>
        <item x="128"/>
        <item x="127"/>
        <item x="124"/>
        <item x="41"/>
        <item x="110"/>
        <item x="87"/>
        <item x="122"/>
        <item x="115"/>
        <item x="91"/>
        <item x="119"/>
        <item x="86"/>
        <item x="102"/>
        <item x="101"/>
        <item x="100"/>
        <item x="111"/>
        <item x="103"/>
        <item x="105"/>
        <item x="109"/>
        <item x="104"/>
        <item x="95"/>
        <item x="56"/>
        <item x="92"/>
        <item x="31"/>
        <item x="88"/>
        <item x="89"/>
        <item x="85"/>
        <item x="81"/>
        <item x="76"/>
        <item x="38"/>
        <item x="28"/>
        <item x="58"/>
        <item x="72"/>
        <item x="62"/>
        <item x="59"/>
        <item x="65"/>
        <item x="66"/>
        <item x="69"/>
        <item x="55"/>
        <item x="51"/>
        <item x="0"/>
        <item x="32"/>
        <item x="27"/>
        <item x="30"/>
        <item x="25"/>
        <item x="21"/>
        <item x="17"/>
        <item x="18"/>
        <item x="33"/>
        <item x="24"/>
        <item x="45"/>
        <item x="39"/>
        <item x="36"/>
        <item x="34"/>
        <item x="20"/>
        <item x="19"/>
        <item x="499"/>
        <item x="3"/>
        <item x="366"/>
        <item x="1"/>
        <item x="5"/>
        <item x="7"/>
        <item x="16"/>
        <item x="9"/>
        <item x="12"/>
        <item x="231"/>
        <item x="165"/>
        <item x="290"/>
        <item x="137"/>
        <item x="169"/>
        <item x="170"/>
        <item x="113"/>
        <item x="171"/>
        <item x="172"/>
        <item x="173"/>
        <item x="174"/>
        <item x="195"/>
        <item x="176"/>
        <item x="178"/>
        <item x="180"/>
        <item x="181"/>
        <item x="183"/>
        <item x="184"/>
        <item x="185"/>
        <item x="186"/>
        <item x="187"/>
        <item x="188"/>
        <item x="190"/>
        <item x="191"/>
        <item x="192"/>
        <item x="193"/>
        <item x="194"/>
        <item x="196"/>
        <item x="198"/>
        <item x="199"/>
        <item x="200"/>
        <item x="201"/>
        <item x="202"/>
        <item x="203"/>
        <item x="204"/>
        <item x="205"/>
        <item x="206"/>
        <item x="207"/>
        <item x="208"/>
        <item x="197"/>
        <item x="175"/>
        <item x="209"/>
        <item x="210"/>
        <item x="161"/>
        <item x="211"/>
        <item x="212"/>
        <item x="213"/>
        <item x="214"/>
        <item x="215"/>
        <item x="216"/>
        <item x="217"/>
        <item x="218"/>
        <item x="220"/>
        <item x="221"/>
        <item x="168"/>
        <item x="222"/>
        <item x="223"/>
        <item x="224"/>
        <item x="225"/>
        <item x="226"/>
        <item x="227"/>
        <item x="228"/>
        <item x="229"/>
        <item x="230"/>
        <item x="232"/>
        <item x="233"/>
        <item x="234"/>
        <item x="235"/>
        <item x="236"/>
        <item x="237"/>
        <item x="238"/>
        <item x="239"/>
        <item x="241"/>
        <item x="242"/>
        <item x="243"/>
        <item x="70"/>
        <item x="245"/>
        <item x="50"/>
        <item x="246"/>
        <item x="247"/>
        <item x="248"/>
        <item x="249"/>
        <item x="250"/>
        <item x="251"/>
        <item x="252"/>
        <item x="253"/>
        <item x="254"/>
        <item x="255"/>
        <item x="256"/>
        <item x="257"/>
        <item x="258"/>
        <item x="259"/>
        <item x="260"/>
        <item x="261"/>
        <item x="262"/>
        <item x="263"/>
        <item x="264"/>
        <item x="265"/>
        <item x="244"/>
        <item x="266"/>
        <item x="267"/>
        <item x="268"/>
        <item x="40"/>
        <item x="269"/>
        <item x="270"/>
        <item x="182"/>
        <item x="271"/>
        <item x="272"/>
        <item x="273"/>
        <item x="274"/>
        <item x="275"/>
        <item x="276"/>
        <item x="277"/>
        <item x="278"/>
        <item x="279"/>
        <item x="280"/>
        <item x="219"/>
        <item x="118"/>
        <item x="281"/>
        <item x="282"/>
        <item x="283"/>
        <item x="240"/>
        <item x="284"/>
        <item x="285"/>
        <item x="286"/>
        <item x="287"/>
        <item x="288"/>
        <item x="289"/>
        <item x="291"/>
        <item x="292"/>
        <item x="293"/>
        <item x="294"/>
        <item x="295"/>
        <item x="296"/>
        <item x="297"/>
        <item x="167"/>
        <item x="298"/>
        <item x="299"/>
        <item x="300"/>
        <item x="301"/>
        <item x="179"/>
        <item x="303"/>
        <item x="304"/>
        <item x="305"/>
        <item x="306"/>
        <item x="307"/>
        <item x="308"/>
        <item x="309"/>
        <item x="310"/>
        <item x="311"/>
        <item x="312"/>
        <item x="313"/>
        <item x="314"/>
        <item x="315"/>
        <item x="316"/>
        <item x="317"/>
        <item x="318"/>
        <item x="80"/>
        <item x="319"/>
        <item x="320"/>
        <item x="321"/>
        <item x="322"/>
        <item x="323"/>
        <item x="324"/>
        <item x="325"/>
        <item x="177"/>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189"/>
        <item x="364"/>
        <item x="365"/>
        <item x="114"/>
        <item x="164"/>
        <item x="373"/>
        <item x="374"/>
        <item x="375"/>
        <item x="376"/>
        <item x="377"/>
        <item x="378"/>
        <item x="379"/>
        <item x="380"/>
        <item x="381"/>
        <item x="370"/>
        <item x="382"/>
        <item x="383"/>
        <item x="384"/>
        <item x="385"/>
        <item x="372"/>
        <item x="386"/>
        <item x="368"/>
        <item x="387"/>
        <item x="371"/>
        <item x="388"/>
        <item x="389"/>
        <item x="390"/>
        <item x="391"/>
        <item x="392"/>
        <item x="393"/>
        <item x="394"/>
        <item x="395"/>
        <item x="396"/>
        <item x="397"/>
        <item x="398"/>
        <item x="367"/>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369"/>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countA"/>
      </items>
      <autoSortScope>
        <pivotArea dataOnly="0" outline="0" fieldPosition="0">
          <references count="1">
            <reference field="4294967294" count="1" selected="0">
              <x v="0"/>
            </reference>
          </references>
        </pivotArea>
      </autoSortScope>
    </pivotField>
    <pivotField showAll="0"/>
    <pivotField showAll="0">
      <items count="50">
        <item x="27"/>
        <item x="13"/>
        <item x="47"/>
        <item x="21"/>
        <item x="29"/>
        <item x="38"/>
        <item x="25"/>
        <item x="39"/>
        <item x="34"/>
        <item x="33"/>
        <item x="22"/>
        <item x="20"/>
        <item x="46"/>
        <item x="36"/>
        <item x="30"/>
        <item x="6"/>
        <item x="42"/>
        <item x="40"/>
        <item x="41"/>
        <item x="10"/>
        <item x="9"/>
        <item x="37"/>
        <item x="3"/>
        <item x="35"/>
        <item x="32"/>
        <item x="26"/>
        <item x="45"/>
        <item x="4"/>
        <item x="8"/>
        <item x="18"/>
        <item x="31"/>
        <item x="5"/>
        <item x="14"/>
        <item x="7"/>
        <item x="15"/>
        <item x="43"/>
        <item x="16"/>
        <item x="0"/>
        <item x="12"/>
        <item x="19"/>
        <item x="2"/>
        <item x="23"/>
        <item x="44"/>
        <item x="11"/>
        <item x="17"/>
        <item x="1"/>
        <item x="24"/>
        <item x="28"/>
        <item x="48"/>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h="1" x="9"/>
        <item h="1" x="1"/>
        <item h="1" x="2"/>
        <item h="1" x="0"/>
        <item h="1" x="8"/>
        <item h="1" x="13"/>
        <item h="1" x="3"/>
        <item x="5"/>
        <item h="1" x="4"/>
        <item h="1" x="6"/>
        <item h="1" x="7"/>
        <item h="1" x="10"/>
        <item h="1" x="11"/>
        <item h="1" x="12"/>
        <item t="default"/>
      </items>
    </pivotField>
    <pivotField showAll="0">
      <items count="13">
        <item x="9"/>
        <item x="5"/>
        <item x="6"/>
        <item x="1"/>
        <item x="10"/>
        <item x="2"/>
        <item x="3"/>
        <item x="7"/>
        <item x="0"/>
        <item x="4"/>
        <item x="8"/>
        <item x="11"/>
        <item t="default"/>
      </items>
    </pivotField>
    <pivotField showAll="0">
      <items count="7">
        <item x="3"/>
        <item x="0"/>
        <item x="2"/>
        <item x="1"/>
        <item m="1" x="5"/>
        <item x="4"/>
        <item t="default"/>
      </items>
    </pivotField>
    <pivotField showAll="0"/>
  </pivotFields>
  <rowFields count="2">
    <field x="28"/>
    <field x="1"/>
  </rowFields>
  <rowItems count="1">
    <i t="grand">
      <x/>
    </i>
  </rowItems>
  <colItems count="1">
    <i/>
  </colItems>
  <pageFields count="1">
    <pageField fld="0" hier="-1"/>
  </pageFields>
  <dataFields count="1">
    <dataField name="Cuenta de estado" fld="5" subtotal="count" baseField="0" baseItem="0"/>
  </dataFields>
  <formats count="4">
    <format dxfId="3">
      <pivotArea field="28" type="button" dataOnly="0" labelOnly="1" outline="0" axis="axisRow" fieldPosition="0"/>
    </format>
    <format dxfId="2">
      <pivotArea dataOnly="0" labelOnly="1" fieldPosition="0">
        <references count="1">
          <reference field="28" count="5">
            <x v="1"/>
            <x v="2"/>
            <x v="3"/>
            <x v="6"/>
            <x v="7"/>
          </reference>
        </references>
      </pivotArea>
    </format>
    <format dxfId="1">
      <pivotArea dataOnly="0" labelOnly="1" grandRow="1" outline="0" fieldPosition="0"/>
    </format>
    <format dxfId="0">
      <pivotArea dataOnly="0" labelOnly="1" fieldPosition="0">
        <references count="1">
          <reference field="28" count="5">
            <x v="1"/>
            <x v="2"/>
            <x v="3"/>
            <x v="6"/>
            <x v="7"/>
          </reference>
        </references>
      </pivotArea>
    </format>
  </formats>
  <chartFormats count="3">
    <chartFormat chart="53" format="8" series="1">
      <pivotArea type="data" outline="0" fieldPosition="0">
        <references count="1">
          <reference field="4294967294" count="1" selected="0">
            <x v="0"/>
          </reference>
        </references>
      </pivotArea>
    </chartFormat>
    <chartFormat chart="51" format="6"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D25320A-7EC9-4370-B6AA-B3D27303234B}" name="TablaDinámica13" cacheId="15"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chartFormat="7">
  <location ref="A39:B48" firstHeaderRow="1" firstDataRow="1" firstDataCol="1"/>
  <pivotFields count="12">
    <pivotField showAll="0"/>
    <pivotField axis="axisRow" dataField="1" showAll="0" sortType="descending">
      <items count="5">
        <item x="1"/>
        <item x="2"/>
        <item x="0"/>
        <item h="1" x="3"/>
        <item t="default"/>
      </items>
      <autoSortScope>
        <pivotArea dataOnly="0" outline="0" fieldPosition="0">
          <references count="1">
            <reference field="4294967294" count="1" selected="0">
              <x v="0"/>
            </reference>
          </references>
        </pivotArea>
      </autoSortScope>
    </pivotField>
    <pivotField axis="axisRow" showAll="0">
      <items count="6">
        <item x="0"/>
        <item x="2"/>
        <item m="1" x="4"/>
        <item h="1" x="3"/>
        <item x="1"/>
        <item t="default"/>
      </items>
    </pivotField>
    <pivotField showAll="0"/>
    <pivotField showAll="0"/>
    <pivotField showAll="0"/>
    <pivotField showAll="0"/>
    <pivotField showAll="0"/>
    <pivotField showAll="0"/>
    <pivotField showAll="0"/>
    <pivotField showAll="0"/>
    <pivotField showAll="0"/>
  </pivotFields>
  <rowFields count="2">
    <field x="2"/>
    <field x="1"/>
  </rowFields>
  <rowItems count="9">
    <i>
      <x/>
    </i>
    <i r="1">
      <x v="2"/>
    </i>
    <i r="1">
      <x/>
    </i>
    <i r="1">
      <x v="1"/>
    </i>
    <i>
      <x v="1"/>
    </i>
    <i r="1">
      <x v="2"/>
    </i>
    <i>
      <x v="4"/>
    </i>
    <i r="1">
      <x v="2"/>
    </i>
    <i t="grand">
      <x/>
    </i>
  </rowItems>
  <colItems count="1">
    <i/>
  </colItems>
  <dataFields count="1">
    <dataField name="Cuenta de Estado paso" fld="1" subtotal="count" baseField="0" baseItem="0"/>
  </dataFields>
  <chartFormats count="5">
    <chartFormat chart="1"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3">
          <reference field="4294967294" count="1" selected="0">
            <x v="0"/>
          </reference>
          <reference field="1" count="1" selected="0">
            <x v="0"/>
          </reference>
          <reference field="2" count="1" selected="0">
            <x v="0"/>
          </reference>
        </references>
      </pivotArea>
    </chartFormat>
    <chartFormat chart="6" format="6">
      <pivotArea type="data" outline="0" fieldPosition="0">
        <references count="3">
          <reference field="4294967294" count="1" selected="0">
            <x v="0"/>
          </reference>
          <reference field="1" count="1" selected="0">
            <x v="1"/>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5D495BA-89A3-487F-A5A2-B744F7A658BF}" name="TablaDinámica19" cacheId="15"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chartFormat="11">
  <location ref="A21:B25" firstHeaderRow="1" firstDataRow="1" firstDataCol="1"/>
  <pivotFields count="12">
    <pivotField showAll="0"/>
    <pivotField axis="axisRow" dataField="1" showAll="0" sortType="descending">
      <items count="5">
        <item x="1"/>
        <item x="2"/>
        <item x="0"/>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1"/>
  </rowFields>
  <rowItems count="4">
    <i>
      <x v="2"/>
    </i>
    <i>
      <x/>
    </i>
    <i>
      <x v="1"/>
    </i>
    <i t="grand">
      <x/>
    </i>
  </rowItems>
  <colItems count="1">
    <i/>
  </colItems>
  <dataFields count="1">
    <dataField name="Cuenta de Estado paso" fld="1" subtotal="count" baseField="0" baseItem="0"/>
  </dataFields>
  <chartFormats count="6">
    <chartFormat chart="3" format="4"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 count="1" selected="0">
            <x v="0"/>
          </reference>
        </references>
      </pivotArea>
    </chartFormat>
    <chartFormat chart="10" format="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0F263C7-13BE-46EB-98AB-0E343D82D8A4}" name="TablaDinámica17" cacheId="15" applyNumberFormats="0" applyBorderFormats="0" applyFontFormats="0" applyPatternFormats="0" applyAlignmentFormats="0" applyWidthHeightFormats="1" dataCaption="Valores" updatedVersion="7" minRefreshableVersion="3" useAutoFormatting="1" itemPrintTitles="1" createdVersion="6" indent="0" outline="1" outlineData="1" multipleFieldFilters="0" chartFormat="8">
  <location ref="A1:A2" firstHeaderRow="1" firstDataRow="1" firstDataCol="0"/>
  <pivotFields count="12">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uenta de tipo" fld="2" subtotal="count" baseField="0" baseItem="0"/>
  </dataFields>
  <chartFormats count="2">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OLICITANTE" xr10:uid="{320B647C-8A0A-4A0C-AACA-FF3604B1FAD5}" sourceName="SOLICITANTE">
  <pivotTables>
    <pivotTable tabId="20" name="Por_Area"/>
    <pivotTable tabId="19" name="Por_Plataformas"/>
    <pivotTable tabId="19" name="Por_Dia"/>
    <pivotTable tabId="20" name="Por_Categoria"/>
    <pivotTable tabId="20" name="Por_Mes"/>
    <pivotTable tabId="24" name="Por_BD"/>
    <pivotTable tabId="24" name="TablaDinámica5"/>
    <pivotTable tabId="28" name="TablaDinámica1"/>
    <pivotTable tabId="24" name="TablaDinámica2"/>
    <pivotTable tabId="30" name="TablaDinámica1"/>
  </pivotTables>
  <data>
    <tabular pivotCacheId="817056889">
      <items count="49">
        <i x="27" s="1"/>
        <i x="13" s="1"/>
        <i x="47" s="1"/>
        <i x="25" s="1"/>
        <i x="39" s="1"/>
        <i x="22" s="1"/>
        <i x="20" s="1"/>
        <i x="46" s="1"/>
        <i x="6" s="1"/>
        <i x="42" s="1"/>
        <i x="40" s="1"/>
        <i x="10" s="1"/>
        <i x="9" s="1"/>
        <i x="37" s="1"/>
        <i x="3" s="1"/>
        <i x="32" s="1"/>
        <i x="26" s="1"/>
        <i x="45" s="1"/>
        <i x="4" s="1"/>
        <i x="8" s="1"/>
        <i x="18" s="1"/>
        <i x="31" s="1"/>
        <i x="5" s="1"/>
        <i x="14" s="1"/>
        <i x="7" s="1"/>
        <i x="15" s="1"/>
        <i x="0" s="1"/>
        <i x="12" s="1"/>
        <i x="2" s="1"/>
        <i x="23" s="1"/>
        <i x="11" s="1"/>
        <i x="1" s="1"/>
        <i x="28" s="1"/>
        <i x="21" s="1" nd="1"/>
        <i x="29" s="1" nd="1"/>
        <i x="38" s="1" nd="1"/>
        <i x="34" s="1" nd="1"/>
        <i x="33" s="1" nd="1"/>
        <i x="36" s="1" nd="1"/>
        <i x="30" s="1" nd="1"/>
        <i x="41" s="1" nd="1"/>
        <i x="35" s="1" nd="1"/>
        <i x="43" s="1" nd="1"/>
        <i x="16" s="1" nd="1"/>
        <i x="19" s="1" nd="1"/>
        <i x="44" s="1" nd="1"/>
        <i x="17" s="1" nd="1"/>
        <i x="24" s="1" nd="1"/>
        <i x="48"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JEFE" xr10:uid="{CF12F4C2-415B-47EA-8DDC-9433B87284B6}" sourceName="JEFE">
  <pivotTables>
    <pivotTable tabId="20" name="Por_Area"/>
    <pivotTable tabId="19" name="Por_Plataformas"/>
    <pivotTable tabId="19" name="Por_Dia"/>
    <pivotTable tabId="20" name="Por_Categoria"/>
    <pivotTable tabId="20" name="Por_Mes"/>
    <pivotTable tabId="24" name="Por_BD"/>
    <pivotTable tabId="24" name="TablaDinámica5"/>
    <pivotTable tabId="28" name="TablaDinámica1"/>
    <pivotTable tabId="24" name="TablaDinámica2"/>
    <pivotTable tabId="30" name="TablaDinámica1"/>
  </pivotTables>
  <data>
    <tabular pivotCacheId="817056889">
      <items count="12">
        <i x="9" s="1"/>
        <i x="5" s="1"/>
        <i x="6" s="1"/>
        <i x="1" s="1"/>
        <i x="10" s="1"/>
        <i x="2" s="1"/>
        <i x="3" s="1"/>
        <i x="7" s="1"/>
        <i x="0" s="1"/>
        <i x="4" s="1"/>
        <i x="8" s="1"/>
        <i x="11"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 xr10:uid="{7069753A-CCD7-40FC-A627-93D501A50F49}" sourceName="CATEGO">
  <pivotTables>
    <pivotTable tabId="20" name="Por_Categoria"/>
    <pivotTable tabId="20" name="Por_Area"/>
    <pivotTable tabId="19" name="Por_Dia"/>
    <pivotTable tabId="19" name="Por_Plataformas"/>
    <pivotTable tabId="24" name="Por_BD"/>
    <pivotTable tabId="20" name="Por_Mes"/>
    <pivotTable tabId="24" name="TablaDinámica5"/>
    <pivotTable tabId="28" name="TablaDinámica1"/>
    <pivotTable tabId="24" name="TablaDinámica2"/>
    <pivotTable tabId="30" name="TablaDinámica1"/>
  </pivotTables>
  <data>
    <tabular pivotCacheId="817056889">
      <items count="6">
        <i x="0" s="1"/>
        <i x="1" s="1"/>
        <i x="3" s="1" nd="1"/>
        <i x="2" s="1" nd="1"/>
        <i x="5" s="1" nd="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33CB181-0A8B-4E6E-9299-754B51C31B25}" sourceName="MES">
  <pivotTables>
    <pivotTable tabId="20" name="Por_Mes"/>
    <pivotTable tabId="20" name="Por_Area"/>
    <pivotTable tabId="20" name="Por_Categoria"/>
    <pivotTable tabId="19" name="Por_Plataformas"/>
    <pivotTable tabId="19" name="Por_Dia"/>
    <pivotTable tabId="24" name="Por_BD"/>
    <pivotTable tabId="24" name="TablaDinámica5"/>
    <pivotTable tabId="28" name="TablaDinámica1"/>
    <pivotTable tabId="24" name="TablaDinámica2"/>
    <pivotTable tabId="30" name="TablaDinámica1"/>
  </pivotTables>
  <data>
    <tabular pivotCacheId="817056889">
      <items count="8">
        <i x="1"/>
        <i x="0"/>
        <i x="5"/>
        <i x="6" s="1"/>
        <i x="4"/>
        <i x="2"/>
        <i x="3"/>
        <i x="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OLICITANTE" xr10:uid="{5DBC25F5-2F88-490D-BC63-68A97DE501E3}" cache="SegmentaciónDeDatos_SOLICITANTE" caption="SOLICITANTE" columnCount="6" style="SlicerStyleLight6" rowHeight="241300"/>
  <slicer name="JEFE" xr10:uid="{FBFE1979-EF75-438E-8567-2E107283DE49}" cache="SegmentaciónDeDatos_JEFE" caption="JEFE" columnCount="6" style="SlicerStyleLight6" rowHeight="241300"/>
  <slicer name="CATEGO" xr10:uid="{61EA5F64-EB8F-4973-9165-87A4A3E326E1}" cache="SegmentaciónDeDatos_CATEGO" caption="CATEGO" columnCount="3" style="SlicerStyleLight6" rowHeight="241300"/>
  <slicer name="MES" xr10:uid="{35C97BA7-AA86-4B5A-A2BD-A3686163D76A}" cache="SegmentaciónDeDatos_MES" caption="MES" columnCount="5"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91AEC4-C374-4E34-BCCF-86D36588F067}" name="Tabla1" displayName="Tabla1" ref="A1:AF107" totalsRowShown="0">
  <autoFilter ref="A1:AF107" xr:uid="{6DE1D262-4B7F-40BC-9FE8-CBEE1FA755F9}"/>
  <tableColumns count="32">
    <tableColumn id="1" xr3:uid="{21D7102D-20F4-4279-923A-F681A90CEC8A}" name="MES"/>
    <tableColumn id="2" xr3:uid="{D584E4EC-02D0-4CF7-99E0-D7FF689366E8}" name="RI"/>
    <tableColumn id="3" xr3:uid="{260AC50F-86C4-4306-8E10-E109ACA2C03D}" name="APLICACION"/>
    <tableColumn id="4" xr3:uid="{92346426-A117-493F-861C-6DDE99CAF8E8}" name="SOLICITANTE"/>
    <tableColumn id="5" xr3:uid="{BD59F37D-6C82-42AF-9528-B88125DA7CCF}" name="ID"/>
    <tableColumn id="6" xr3:uid="{B9A58631-DFD1-4451-800E-34102FB5DB41}" name="estado"/>
    <tableColumn id="7" xr3:uid="{A8BD2434-5590-4DFE-B49F-2C51E741FDB4}" name="PLATAFORMA"/>
    <tableColumn id="8" xr3:uid="{B55E983B-E4FD-4A8D-9447-EA10770528DC}" name="EMPRESA"/>
    <tableColumn id="9" xr3:uid="{98D0A4E8-FC2C-4587-B801-A882CFA325B3}" name="subtipo"/>
    <tableColumn id="10" xr3:uid="{4A91B354-FA12-4CE9-88FA-0B400BF3E05A}" name="USUARIO LIDER"/>
    <tableColumn id="11" xr3:uid="{C121101F-A926-419B-AF97-171FE1CF595B}" name="INSTRUCCIONES"/>
    <tableColumn id="12" xr3:uid="{0C83728D-A9C5-4C11-B1DD-4539766A7489}" name="INSTRUCCIONES_SQL"/>
    <tableColumn id="13" xr3:uid="{E3C330D9-2E0C-428C-B103-74EE5DBE4081}" name="OBS_Rechazo"/>
    <tableColumn id="14" xr3:uid="{E6AA2367-EA56-498D-93FE-8891806A4540}" name="IC"/>
    <tableColumn id="15" xr3:uid="{2C2CF118-DB33-404A-85C5-9F3C1898D648}" name="SVN"/>
    <tableColumn id="16" xr3:uid="{7CC69ABC-8E89-41E4-9BBF-694E3616042E}" name="Motivo_Cambio"/>
    <tableColumn id="17" xr3:uid="{185C3D55-B39C-4C2A-A103-C625FE957423}" name="Obs_Aprobacion1"/>
    <tableColumn id="18" xr3:uid="{C328506A-2C32-42F8-85D3-1D5C5FD93BA3}" name="FECHA_SOLICITUD_QA" dataDxfId="14"/>
    <tableColumn id="19" xr3:uid="{F90D9D13-CB92-4247-B1C7-345111F07602}" name="FECHA_PASO_QA" dataDxfId="13"/>
    <tableColumn id="20" xr3:uid="{5163B759-992F-4FA8-8461-EE1C56FECE94}" name="FECHA_SOLICITUD_PROD" dataDxfId="12"/>
    <tableColumn id="21" xr3:uid="{A0F95A40-E01D-4099-A0E7-B648F9FCAA48}" name="FECHA_PASO_PROD"/>
    <tableColumn id="22" xr3:uid="{7B540B13-F86A-4ACB-87C3-D090C611EAB9}" name="4"/>
    <tableColumn id="23" xr3:uid="{C45E8A6B-0A04-4808-8F3C-BC0472A1FDED}" name="DEMORA_INSTALACION_QA" dataDxfId="11"/>
    <tableColumn id="24" xr3:uid="{8913CE84-5036-4219-85EE-145BCBA85BA0}" name="DIA PASO QA"/>
    <tableColumn id="25" xr3:uid="{D8C71C05-A469-482D-8109-C90A8A54C721}" name="FORMULA_DEMORA_INSTALACION_QA"/>
    <tableColumn id="26" xr3:uid="{9B9AF08E-01B0-4483-ACE4-D37B0E87DFEB}" name="DEMORA_SOLICITUD_INSTALACION_PROD"/>
    <tableColumn id="27" xr3:uid="{CD738FB8-6CE3-4A14-9087-D056A4EC753B}" name="TIPO"/>
    <tableColumn id="28" xr3:uid="{185EECE4-EA0A-4F0E-947F-5372E7577148}" name="ESTADO2"/>
    <tableColumn id="29" xr3:uid="{5A09090B-D1F4-4080-AAD2-EDE4E501AFA8}" name="AREA"/>
    <tableColumn id="30" xr3:uid="{9517CC0C-C624-4C3B-9878-88E89DA6CA33}" name="JEFE"/>
    <tableColumn id="31" xr3:uid="{9DD5A680-C82B-435B-B2C8-AA275B01A612}" name="CATEGO"/>
    <tableColumn id="32" xr3:uid="{1C276A27-0B70-4F2C-B583-921E0D509CBC}" name="TIENE SCRIPT/BD"/>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FB68F-436D-4E70-B59C-53393D883C17}">
  <dimension ref="A1:AJ4139"/>
  <sheetViews>
    <sheetView showGridLines="0" tabSelected="1" zoomScale="55" zoomScaleNormal="55" workbookViewId="0">
      <pane ySplit="1" topLeftCell="A1152" activePane="bottomLeft" state="frozen"/>
      <selection pane="bottomLeft" activeCell="T1214" sqref="T1214"/>
    </sheetView>
  </sheetViews>
  <sheetFormatPr baseColWidth="10" defaultColWidth="12.85546875" defaultRowHeight="18" customHeight="1"/>
  <cols>
    <col min="1" max="1" width="12.85546875" style="7"/>
    <col min="2" max="2" width="20.85546875" style="9" bestFit="1" customWidth="1"/>
    <col min="3" max="3" width="12.85546875" style="7"/>
    <col min="4" max="4" width="50.85546875" style="7" customWidth="1"/>
    <col min="5" max="7" width="12.85546875" style="7"/>
    <col min="8" max="11" width="5.85546875" style="7" customWidth="1"/>
    <col min="12" max="12" width="8.140625" style="17" customWidth="1"/>
    <col min="13" max="13" width="5.85546875" style="7" customWidth="1"/>
    <col min="14" max="15" width="6.28515625" style="7" customWidth="1"/>
    <col min="16" max="17" width="9.28515625" style="7" customWidth="1"/>
    <col min="18" max="22" width="15.42578125" style="7" customWidth="1"/>
    <col min="23" max="23" width="31" style="48" customWidth="1"/>
    <col min="24" max="24" width="12.85546875" style="26"/>
    <col min="25" max="25" width="27.140625" style="43" customWidth="1"/>
    <col min="26" max="26" width="12.85546875" style="26"/>
    <col min="27" max="28" width="12.85546875" style="7"/>
    <col min="29" max="29" width="31.85546875" style="7" customWidth="1"/>
    <col min="30" max="30" width="42.42578125" style="7" customWidth="1"/>
    <col min="31" max="31" width="31" customWidth="1"/>
    <col min="32" max="16384" width="12.85546875" style="13"/>
  </cols>
  <sheetData>
    <row r="1" spans="1:36" s="17" customFormat="1" ht="42.75" customHeight="1">
      <c r="A1" s="5" t="s">
        <v>262</v>
      </c>
      <c r="B1" s="8" t="s">
        <v>116</v>
      </c>
      <c r="C1" s="59" t="s">
        <v>161</v>
      </c>
      <c r="D1" s="59" t="s">
        <v>162</v>
      </c>
      <c r="E1" s="5" t="s">
        <v>163</v>
      </c>
      <c r="F1" s="59" t="s">
        <v>174</v>
      </c>
      <c r="G1" s="59" t="s">
        <v>164</v>
      </c>
      <c r="H1" s="59" t="s">
        <v>165</v>
      </c>
      <c r="I1" s="59" t="s">
        <v>160</v>
      </c>
      <c r="J1" s="59" t="s">
        <v>158</v>
      </c>
      <c r="K1" s="59" t="s">
        <v>252</v>
      </c>
      <c r="L1" s="59" t="s">
        <v>651</v>
      </c>
      <c r="M1" s="59" t="s">
        <v>809</v>
      </c>
      <c r="N1" s="59" t="s">
        <v>1459</v>
      </c>
      <c r="O1" s="59" t="s">
        <v>1460</v>
      </c>
      <c r="P1" s="59" t="s">
        <v>2568</v>
      </c>
      <c r="Q1" s="59" t="s">
        <v>2567</v>
      </c>
      <c r="R1" s="59" t="s">
        <v>440</v>
      </c>
      <c r="S1" s="59" t="s">
        <v>432</v>
      </c>
      <c r="T1" s="59" t="s">
        <v>442</v>
      </c>
      <c r="U1" s="59" t="s">
        <v>443</v>
      </c>
      <c r="V1" s="5">
        <v>4</v>
      </c>
      <c r="W1" s="54" t="s">
        <v>441</v>
      </c>
      <c r="X1" s="55" t="s">
        <v>433</v>
      </c>
      <c r="Y1" s="54" t="s">
        <v>1778</v>
      </c>
      <c r="Z1" s="55" t="s">
        <v>777</v>
      </c>
      <c r="AA1" s="56" t="s">
        <v>159</v>
      </c>
      <c r="AB1" s="56" t="s">
        <v>170</v>
      </c>
      <c r="AC1" s="56" t="s">
        <v>166</v>
      </c>
      <c r="AD1" s="56" t="s">
        <v>167</v>
      </c>
      <c r="AE1" s="57" t="s">
        <v>197</v>
      </c>
      <c r="AF1" s="58" t="s">
        <v>254</v>
      </c>
      <c r="AI1" s="18"/>
      <c r="AJ1" s="7" t="s">
        <v>1461</v>
      </c>
    </row>
    <row r="2" spans="1:36" ht="15" customHeight="1">
      <c r="A2" s="1" t="s">
        <v>445</v>
      </c>
      <c r="B2" s="15">
        <v>202102115621878</v>
      </c>
      <c r="C2" s="1" t="s">
        <v>522</v>
      </c>
      <c r="D2" s="1" t="s">
        <v>42</v>
      </c>
      <c r="E2" s="1">
        <v>6346</v>
      </c>
      <c r="F2" s="1" t="s">
        <v>173</v>
      </c>
      <c r="G2" s="1" t="s">
        <v>8</v>
      </c>
      <c r="H2" s="1" t="s">
        <v>3</v>
      </c>
      <c r="I2" s="1" t="s">
        <v>9</v>
      </c>
      <c r="J2" s="1" t="s">
        <v>43</v>
      </c>
      <c r="K2" s="1" t="s">
        <v>778</v>
      </c>
      <c r="L2" s="60"/>
      <c r="M2" s="1"/>
      <c r="N2" s="1" t="s">
        <v>721</v>
      </c>
      <c r="O2" s="1" t="s">
        <v>1465</v>
      </c>
      <c r="P2" s="1"/>
      <c r="Q2" s="1"/>
      <c r="R2" s="24">
        <v>44251.512638888889</v>
      </c>
      <c r="S2" s="24">
        <v>44251.526944444442</v>
      </c>
      <c r="T2" s="1"/>
      <c r="U2" s="1"/>
      <c r="V2" s="24"/>
      <c r="W2" s="46">
        <v>1.3888888888888888E-2</v>
      </c>
      <c r="X2" s="25" t="str">
        <f>TEXT(S2,"dddd")</f>
        <v>miércoles</v>
      </c>
      <c r="Y2" s="44" t="str">
        <f>INT(S2-R2)*24+HOUR(S2-R2-INT(S2-R2))&amp;":"&amp;MINUTE((S2-R2-INT(S2-R2)))</f>
        <v>0:20</v>
      </c>
      <c r="Z2" s="28">
        <f>U2-T2</f>
        <v>0</v>
      </c>
      <c r="AA2" s="11" t="str">
        <f>VLOOKUP(I:I,'Actualizar Areas Jefes'!G:H,2,0)</f>
        <v>Normal</v>
      </c>
      <c r="AB2" s="11" t="str">
        <f>VLOOKUP(F:F,'Actualizar Areas Jefes'!J:K,2,0)</f>
        <v>PASADO A QA</v>
      </c>
      <c r="AC2" s="12" t="str">
        <f>VLOOKUP(D:D,'Actualizar Areas Jefes'!A:D,2,0)</f>
        <v>Sistemas de Siniestros</v>
      </c>
      <c r="AD2" s="12" t="str">
        <f>VLOOKUP(D:D,'Actualizar Areas Jefes'!A:D,3,0)</f>
        <v>PAOLA VARGAS</v>
      </c>
      <c r="AE2" s="12" t="str">
        <f>VLOOKUP(H:H,'Actualizar Areas Jefes'!M:N,2,0)</f>
        <v>BCI seguros Generales</v>
      </c>
      <c r="AF2" s="41" t="str" cm="1">
        <f t="array" ref="AF2">IF(OR(INDEX(COUNTIF(L2,"*"&amp;$AI$2:$AI$8&amp;"*"),)), "BD", "WEB")</f>
        <v>WEB</v>
      </c>
      <c r="AI2" s="40" t="s">
        <v>1775</v>
      </c>
      <c r="AJ2" t="s">
        <v>1462</v>
      </c>
    </row>
    <row r="3" spans="1:36" ht="15" customHeight="1">
      <c r="A3" s="1" t="s">
        <v>445</v>
      </c>
      <c r="B3" s="15">
        <v>202102115621878</v>
      </c>
      <c r="C3" s="1" t="s">
        <v>41</v>
      </c>
      <c r="D3" s="1" t="s">
        <v>42</v>
      </c>
      <c r="E3" s="1">
        <v>6345</v>
      </c>
      <c r="F3" s="1" t="s">
        <v>173</v>
      </c>
      <c r="G3" s="1" t="s">
        <v>8</v>
      </c>
      <c r="H3" s="1" t="s">
        <v>3</v>
      </c>
      <c r="I3" s="1" t="s">
        <v>9</v>
      </c>
      <c r="J3" s="1" t="s">
        <v>43</v>
      </c>
      <c r="K3" s="1" t="s">
        <v>779</v>
      </c>
      <c r="L3" s="60"/>
      <c r="M3" s="1"/>
      <c r="N3" s="1" t="s">
        <v>721</v>
      </c>
      <c r="O3" s="1" t="s">
        <v>1466</v>
      </c>
      <c r="P3" s="1"/>
      <c r="Q3" s="1"/>
      <c r="R3" s="24">
        <v>44251.512048611112</v>
      </c>
      <c r="S3" s="24">
        <v>44251.522222222222</v>
      </c>
      <c r="T3" s="1"/>
      <c r="U3" s="1"/>
      <c r="V3" s="1"/>
      <c r="W3" s="46">
        <v>9.7222222222222224E-3</v>
      </c>
      <c r="X3" s="25" t="str">
        <f>TEXT(R3,"dddd")</f>
        <v>miércoles</v>
      </c>
      <c r="Y3" s="44" t="str">
        <f>INT(S3-R3)*24+HOUR(S3-R3-INT(S3-R3))&amp;":"&amp;MINUTE((S3-R3-INT(S3-R3)))</f>
        <v>0:14</v>
      </c>
      <c r="Z3" s="28">
        <f>U3-T3</f>
        <v>0</v>
      </c>
      <c r="AA3" s="11" t="str">
        <f>VLOOKUP(I:I,'Actualizar Areas Jefes'!G:H,2,0)</f>
        <v>Normal</v>
      </c>
      <c r="AB3" s="11" t="str">
        <f>VLOOKUP(F:F,'Actualizar Areas Jefes'!J:K,2,0)</f>
        <v>PASADO A QA</v>
      </c>
      <c r="AC3" s="12" t="str">
        <f>VLOOKUP(D:D,'Actualizar Areas Jefes'!A:D,2,0)</f>
        <v>Sistemas de Siniestros</v>
      </c>
      <c r="AD3" s="12" t="str">
        <f>VLOOKUP(D:D,'Actualizar Areas Jefes'!A:D,3,0)</f>
        <v>PAOLA VARGAS</v>
      </c>
      <c r="AE3" s="12" t="str">
        <f>VLOOKUP(H:H,'Actualizar Areas Jefes'!M:N,2,0)</f>
        <v>BCI seguros Generales</v>
      </c>
      <c r="AF3" s="41" t="str" cm="1">
        <f t="array" ref="AF3">IF(OR(INDEX(COUNTIF(L3,"*"&amp;$AI$2:$AI$8&amp;"*"),)), "BD", "WEB")</f>
        <v>WEB</v>
      </c>
      <c r="AI3" t="s">
        <v>1462</v>
      </c>
      <c r="AJ3" t="s">
        <v>253</v>
      </c>
    </row>
    <row r="4" spans="1:36" ht="15" customHeight="1">
      <c r="A4" s="1" t="s">
        <v>445</v>
      </c>
      <c r="B4" s="15">
        <v>202102235621982</v>
      </c>
      <c r="C4" s="1" t="s">
        <v>6</v>
      </c>
      <c r="D4" s="1" t="s">
        <v>7</v>
      </c>
      <c r="E4" s="1">
        <v>6333</v>
      </c>
      <c r="F4" s="1" t="s">
        <v>171</v>
      </c>
      <c r="G4" s="1" t="s">
        <v>8</v>
      </c>
      <c r="H4" s="1" t="s">
        <v>3</v>
      </c>
      <c r="I4" s="1" t="s">
        <v>4</v>
      </c>
      <c r="J4" s="1" t="s">
        <v>10</v>
      </c>
      <c r="K4" s="1" t="s">
        <v>652</v>
      </c>
      <c r="L4" s="60" t="s">
        <v>780</v>
      </c>
      <c r="M4" s="1"/>
      <c r="N4" s="1" t="s">
        <v>1467</v>
      </c>
      <c r="O4" s="1" t="s">
        <v>1468</v>
      </c>
      <c r="P4" s="1"/>
      <c r="Q4" s="1"/>
      <c r="R4" s="24">
        <v>44250.550763888888</v>
      </c>
      <c r="S4" s="24">
        <v>44251.454733796294</v>
      </c>
      <c r="T4" s="24">
        <v>44251.547465277778</v>
      </c>
      <c r="U4" s="1"/>
      <c r="V4" s="24"/>
      <c r="W4" s="46">
        <v>0.90347222222222223</v>
      </c>
      <c r="X4" s="25" t="str">
        <f>TEXT(R4,"dddd")</f>
        <v>martes</v>
      </c>
      <c r="Y4" s="44" t="str">
        <f>INT(S4-R4)*24+HOUR(S4-R4-INT(S4-R4))&amp;":"&amp;MINUTE((S4-R4-INT(S4-R4)))</f>
        <v>21:41</v>
      </c>
      <c r="Z4" s="28">
        <f>U4-T4</f>
        <v>-44251.547465277778</v>
      </c>
      <c r="AA4" s="11" t="s">
        <v>155</v>
      </c>
      <c r="AB4" s="11" t="str">
        <f>VLOOKUP(F:F,'Actualizar Areas Jefes'!J:K,2,0)</f>
        <v>PASADO A QA</v>
      </c>
      <c r="AC4" s="12" t="str">
        <f>VLOOKUP(D:D,'Actualizar Areas Jefes'!A:D,2,0)</f>
        <v>Sistemas atencion de Clientes</v>
      </c>
      <c r="AD4" s="12" t="str">
        <f>VLOOKUP(D:D,'Actualizar Areas Jefes'!A:D,3,0)</f>
        <v>DIANA PACHECO</v>
      </c>
      <c r="AE4" s="12" t="str">
        <f>VLOOKUP(H:H,'Actualizar Areas Jefes'!M:N,2,0)</f>
        <v>BCI seguros Generales</v>
      </c>
      <c r="AF4" s="41" t="str" cm="1">
        <f t="array" ref="AF4">IF(OR(INDEX(COUNTIF(L4,"*"&amp;$AI$2:$AI$8&amp;"*"),)), "BD", "WEB")</f>
        <v>BD</v>
      </c>
      <c r="AI4" t="s">
        <v>1776</v>
      </c>
      <c r="AJ4" s="16" t="s">
        <v>261</v>
      </c>
    </row>
    <row r="5" spans="1:36" ht="15" customHeight="1">
      <c r="A5" s="1" t="s">
        <v>445</v>
      </c>
      <c r="B5" s="15">
        <v>202010275620789</v>
      </c>
      <c r="C5" s="1" t="s">
        <v>271</v>
      </c>
      <c r="D5" s="1" t="s">
        <v>75</v>
      </c>
      <c r="E5" s="1">
        <v>6329</v>
      </c>
      <c r="F5" s="1" t="s">
        <v>173</v>
      </c>
      <c r="G5" s="1" t="s">
        <v>8</v>
      </c>
      <c r="H5" s="1" t="s">
        <v>3</v>
      </c>
      <c r="I5" s="1" t="s">
        <v>87</v>
      </c>
      <c r="J5" s="1" t="s">
        <v>227</v>
      </c>
      <c r="K5" s="1" t="s">
        <v>272</v>
      </c>
      <c r="L5" s="60"/>
      <c r="M5" s="1"/>
      <c r="N5" s="1" t="s">
        <v>1467</v>
      </c>
      <c r="O5" s="1" t="s">
        <v>1469</v>
      </c>
      <c r="P5" s="1"/>
      <c r="Q5" s="1"/>
      <c r="R5" s="24">
        <v>44250.462824074071</v>
      </c>
      <c r="S5" s="24">
        <v>44251.325439814813</v>
      </c>
      <c r="T5" s="1"/>
      <c r="U5" s="1"/>
      <c r="V5" s="24"/>
      <c r="W5" s="46">
        <v>0.86249999999999993</v>
      </c>
      <c r="X5" s="25" t="str">
        <f>TEXT(R5,"dddd")</f>
        <v>martes</v>
      </c>
      <c r="Y5" s="44" t="str">
        <f>INT(S5-R5)*24+HOUR(S5-R5-INT(S5-R5))&amp;":"&amp;MINUTE((S5-R5-INT(S5-R5)))</f>
        <v>20:42</v>
      </c>
      <c r="Z5" s="28">
        <f>U5-T5</f>
        <v>0</v>
      </c>
      <c r="AA5" s="11" t="str">
        <f>VLOOKUP(I:I,'Actualizar Areas Jefes'!G:H,2,0)</f>
        <v>Normal</v>
      </c>
      <c r="AB5" s="11" t="str">
        <f>VLOOKUP(F:F,'Actualizar Areas Jefes'!J:K,2,0)</f>
        <v>PASADO A QA</v>
      </c>
      <c r="AC5" s="12" t="str">
        <f>VLOOKUP(D:D,'Actualizar Areas Jefes'!A:D,2,0)</f>
        <v>Sistemas Comerciales</v>
      </c>
      <c r="AD5" s="12" t="str">
        <f>VLOOKUP(D:D,'Actualizar Areas Jefes'!A:D,3,0)</f>
        <v>LORETO URZUA</v>
      </c>
      <c r="AE5" s="12" t="str">
        <f>VLOOKUP(H:H,'Actualizar Areas Jefes'!M:N,2,0)</f>
        <v>BCI seguros Generales</v>
      </c>
      <c r="AF5" s="41" t="str" cm="1">
        <f t="array" ref="AF5">IF(OR(INDEX(COUNTIF(L5,"*"&amp;$AI$2:$AI$8&amp;"*"),)), "BD", "WEB")</f>
        <v>WEB</v>
      </c>
      <c r="AI5" s="16" t="s">
        <v>261</v>
      </c>
      <c r="AJ5" t="s">
        <v>1463</v>
      </c>
    </row>
    <row r="6" spans="1:36" ht="15" customHeight="1">
      <c r="A6" s="1" t="s">
        <v>445</v>
      </c>
      <c r="B6" s="15">
        <v>202102185621939</v>
      </c>
      <c r="C6" s="1" t="s">
        <v>627</v>
      </c>
      <c r="D6" s="1" t="s">
        <v>67</v>
      </c>
      <c r="E6" s="1">
        <v>6343</v>
      </c>
      <c r="F6" s="1" t="s">
        <v>173</v>
      </c>
      <c r="G6" s="1" t="s">
        <v>28</v>
      </c>
      <c r="H6" s="1" t="s">
        <v>49</v>
      </c>
      <c r="I6" s="1" t="s">
        <v>9</v>
      </c>
      <c r="J6" s="1" t="s">
        <v>71</v>
      </c>
      <c r="K6" s="1" t="s">
        <v>628</v>
      </c>
      <c r="L6" s="60"/>
      <c r="M6" s="1"/>
      <c r="N6" s="1" t="s">
        <v>721</v>
      </c>
      <c r="O6" s="1"/>
      <c r="P6" s="1"/>
      <c r="Q6" s="1"/>
      <c r="R6" s="24">
        <v>44250.824305555558</v>
      </c>
      <c r="S6" s="24">
        <v>44251.324236111112</v>
      </c>
      <c r="T6" s="1"/>
      <c r="U6" s="1"/>
      <c r="V6" s="24"/>
      <c r="W6" s="46">
        <v>0.4993055555555555</v>
      </c>
      <c r="X6" s="25" t="str">
        <f>TEXT(R6,"dddd")</f>
        <v>martes</v>
      </c>
      <c r="Y6" s="44" t="str">
        <f>INT(S6-R6)*24+HOUR(S6-R6-INT(S6-R6))&amp;":"&amp;MINUTE((S6-R6-INT(S6-R6)))</f>
        <v>11:59</v>
      </c>
      <c r="Z6" s="28">
        <f>U6-T6</f>
        <v>0</v>
      </c>
      <c r="AA6" s="11" t="str">
        <f>VLOOKUP(I:I,'Actualizar Areas Jefes'!G:H,2,0)</f>
        <v>Normal</v>
      </c>
      <c r="AB6" s="11" t="str">
        <f>VLOOKUP(F:F,'Actualizar Areas Jefes'!J:K,2,0)</f>
        <v>PASADO A QA</v>
      </c>
      <c r="AC6" s="41" t="s">
        <v>1781</v>
      </c>
      <c r="AD6" s="12" t="str">
        <f>VLOOKUP(D:D,'Actualizar Areas Jefes'!A:D,3,0)</f>
        <v>LUIS SILVA</v>
      </c>
      <c r="AE6" s="12" t="str">
        <f>VLOOKUP(H:H,'Actualizar Areas Jefes'!M:N,2,0)</f>
        <v>Zenit Seguros</v>
      </c>
      <c r="AF6" s="41" t="str" cm="1">
        <f t="array" ref="AF6">IF(OR(INDEX(COUNTIF(L6,"*"&amp;$AI$2:$AI$8&amp;"*"),)), "BD", "WEB")</f>
        <v>WEB</v>
      </c>
      <c r="AI6" t="s">
        <v>1463</v>
      </c>
      <c r="AJ6" t="s">
        <v>1464</v>
      </c>
    </row>
    <row r="7" spans="1:36" ht="15" customHeight="1">
      <c r="A7" s="1" t="s">
        <v>213</v>
      </c>
      <c r="B7" s="15">
        <v>201907095615570</v>
      </c>
      <c r="C7" s="1" t="s">
        <v>377</v>
      </c>
      <c r="D7" s="1" t="s">
        <v>73</v>
      </c>
      <c r="E7" s="1">
        <v>5936</v>
      </c>
      <c r="F7" s="1" t="s">
        <v>172</v>
      </c>
      <c r="G7" s="1" t="s">
        <v>28</v>
      </c>
      <c r="H7" s="1" t="s">
        <v>49</v>
      </c>
      <c r="I7" s="1" t="s">
        <v>87</v>
      </c>
      <c r="J7" s="1" t="s">
        <v>55</v>
      </c>
      <c r="K7" s="1" t="s">
        <v>240</v>
      </c>
      <c r="L7" s="60"/>
      <c r="M7" s="1" t="s">
        <v>784</v>
      </c>
      <c r="N7" s="1" t="s">
        <v>721</v>
      </c>
      <c r="O7" s="1"/>
      <c r="P7" s="1"/>
      <c r="Q7" s="1"/>
      <c r="R7" s="24">
        <v>44200.703912037039</v>
      </c>
      <c r="S7" s="24">
        <v>44200.709699074076</v>
      </c>
      <c r="T7" s="1"/>
      <c r="U7" s="1"/>
      <c r="V7" s="1"/>
      <c r="W7" s="46">
        <v>5.5555555555555558E-3</v>
      </c>
      <c r="X7" s="25" t="str">
        <f t="shared" ref="X7:X16" si="0">TEXT(R7,"dddd")</f>
        <v>lunes</v>
      </c>
      <c r="Y7" s="44" t="str">
        <f t="shared" ref="Y7:Y70" si="1">INT(S7-R7)*24+HOUR(S7-R7-INT(S7-R7))&amp;":"&amp;MINUTE((S7-R7-INT(S7-R7)))</f>
        <v>0:8</v>
      </c>
      <c r="Z7" s="28">
        <f t="shared" ref="Z7:Z20" si="2">U7-T7</f>
        <v>0</v>
      </c>
      <c r="AA7" s="11" t="str">
        <f>VLOOKUP(I:I,'Actualizar Areas Jefes'!G:H,2,0)</f>
        <v>Normal</v>
      </c>
      <c r="AB7" s="11" t="str">
        <f>VLOOKUP(F:F,'Actualizar Areas Jefes'!J:K,2,0)</f>
        <v>RECHAZADO</v>
      </c>
      <c r="AC7" s="41" t="s">
        <v>1781</v>
      </c>
      <c r="AD7" s="12" t="str">
        <f>VLOOKUP(D:D,'Actualizar Areas Jefes'!A:D,3,0)</f>
        <v>LUIS SILVA</v>
      </c>
      <c r="AE7" s="12" t="str">
        <f>VLOOKUP(H:H,'Actualizar Areas Jefes'!M:N,2,0)</f>
        <v>Zenit Seguros</v>
      </c>
      <c r="AF7" s="41" t="str" cm="1">
        <f t="array" ref="AF7">IF(OR(INDEX(COUNTIF(L7,"*"&amp;$AI$2:$AI$8&amp;"*"),)), "BD", "WEB")</f>
        <v>WEB</v>
      </c>
      <c r="AI7" t="s">
        <v>1464</v>
      </c>
      <c r="AJ7"/>
    </row>
    <row r="8" spans="1:36" ht="15" customHeight="1">
      <c r="A8" s="1" t="s">
        <v>445</v>
      </c>
      <c r="B8" s="15">
        <v>202102235621982</v>
      </c>
      <c r="C8" s="1" t="s">
        <v>11</v>
      </c>
      <c r="D8" s="1" t="s">
        <v>7</v>
      </c>
      <c r="E8" s="1">
        <v>6334</v>
      </c>
      <c r="F8" s="1" t="s">
        <v>171</v>
      </c>
      <c r="G8" s="1" t="s">
        <v>8</v>
      </c>
      <c r="H8" s="1" t="s">
        <v>3</v>
      </c>
      <c r="I8" s="1" t="s">
        <v>4</v>
      </c>
      <c r="J8" s="1" t="s">
        <v>451</v>
      </c>
      <c r="K8" s="1" t="s">
        <v>630</v>
      </c>
      <c r="L8" s="60" t="s">
        <v>652</v>
      </c>
      <c r="M8" s="1"/>
      <c r="N8" s="1" t="s">
        <v>1467</v>
      </c>
      <c r="O8" s="1" t="s">
        <v>1471</v>
      </c>
      <c r="P8" s="1"/>
      <c r="Q8" s="1"/>
      <c r="R8" s="24">
        <v>44250.554305555554</v>
      </c>
      <c r="S8" s="24">
        <v>44251.306550925925</v>
      </c>
      <c r="T8" s="24">
        <v>44251.544988425929</v>
      </c>
      <c r="U8" s="1"/>
      <c r="V8" s="24"/>
      <c r="W8" s="46">
        <v>0.75208333333333333</v>
      </c>
      <c r="X8" s="25" t="str">
        <f t="shared" si="0"/>
        <v>martes</v>
      </c>
      <c r="Y8" s="44" t="str">
        <f t="shared" si="1"/>
        <v>18:3</v>
      </c>
      <c r="Z8" s="28">
        <f t="shared" si="2"/>
        <v>-44251.544988425929</v>
      </c>
      <c r="AA8" s="11" t="str">
        <f>VLOOKUP(I:I,'Actualizar Areas Jefes'!G:H,2,0)</f>
        <v>Incidente</v>
      </c>
      <c r="AB8" s="11" t="str">
        <f>VLOOKUP(F:F,'Actualizar Areas Jefes'!J:K,2,0)</f>
        <v>PASADO A QA</v>
      </c>
      <c r="AC8" s="12" t="str">
        <f>VLOOKUP(D:D,'Actualizar Areas Jefes'!A:D,2,0)</f>
        <v>Sistemas atencion de Clientes</v>
      </c>
      <c r="AD8" s="12" t="str">
        <f>VLOOKUP(D:D,'Actualizar Areas Jefes'!A:D,3,0)</f>
        <v>DIANA PACHECO</v>
      </c>
      <c r="AE8" s="12" t="str">
        <f>VLOOKUP(H:H,'Actualizar Areas Jefes'!M:N,2,0)</f>
        <v>BCI seguros Generales</v>
      </c>
      <c r="AF8" s="41" t="str" cm="1">
        <f t="array" ref="AF8">IF(OR(INDEX(COUNTIF(L8,"*"&amp;$AI$2:$AI$8&amp;"*"),)), "BD", "WEB")</f>
        <v>BD</v>
      </c>
    </row>
    <row r="9" spans="1:36" ht="15" customHeight="1">
      <c r="A9" s="1" t="s">
        <v>445</v>
      </c>
      <c r="B9" s="15">
        <v>202102225621967</v>
      </c>
      <c r="C9" s="1" t="s">
        <v>631</v>
      </c>
      <c r="D9" s="1" t="s">
        <v>54</v>
      </c>
      <c r="E9" s="1">
        <v>6340</v>
      </c>
      <c r="F9" s="1" t="s">
        <v>173</v>
      </c>
      <c r="G9" s="1" t="s">
        <v>8</v>
      </c>
      <c r="H9" s="1" t="s">
        <v>3</v>
      </c>
      <c r="I9" s="1" t="s">
        <v>25</v>
      </c>
      <c r="J9" s="1" t="s">
        <v>55</v>
      </c>
      <c r="K9" s="1" t="s">
        <v>632</v>
      </c>
      <c r="L9" s="60" t="s">
        <v>216</v>
      </c>
      <c r="M9" s="1"/>
      <c r="N9" s="1" t="s">
        <v>721</v>
      </c>
      <c r="O9" s="1" t="s">
        <v>1472</v>
      </c>
      <c r="P9" s="1"/>
      <c r="Q9" s="1"/>
      <c r="R9" s="24">
        <v>44250.691192129627</v>
      </c>
      <c r="S9" s="24">
        <v>44250.738379629627</v>
      </c>
      <c r="T9" s="1"/>
      <c r="U9" s="1"/>
      <c r="V9" s="24"/>
      <c r="W9" s="46">
        <v>4.6527777777777779E-2</v>
      </c>
      <c r="X9" s="25" t="str">
        <f t="shared" si="0"/>
        <v>martes</v>
      </c>
      <c r="Y9" s="47" t="str">
        <f t="shared" si="1"/>
        <v>1:7</v>
      </c>
      <c r="Z9" s="28">
        <f t="shared" si="2"/>
        <v>0</v>
      </c>
      <c r="AA9" s="11" t="str">
        <f>VLOOKUP(I:I,'Actualizar Areas Jefes'!G:H,2,0)</f>
        <v>Normal</v>
      </c>
      <c r="AB9" s="11" t="str">
        <f>VLOOKUP(F:F,'Actualizar Areas Jefes'!J:K,2,0)</f>
        <v>PASADO A QA</v>
      </c>
      <c r="AC9" s="12" t="str">
        <f>VLOOKUP(D:D,'Actualizar Areas Jefes'!A:D,2,0)</f>
        <v>Sistemas Generales</v>
      </c>
      <c r="AD9" s="12" t="str">
        <f>VLOOKUP(D:D,'Actualizar Areas Jefes'!A:D,3,0)</f>
        <v>YORKA CARVAJAL</v>
      </c>
      <c r="AE9" s="12" t="str">
        <f>VLOOKUP(H:H,'Actualizar Areas Jefes'!M:N,2,0)</f>
        <v>BCI seguros Generales</v>
      </c>
      <c r="AF9" s="41" t="str" cm="1">
        <f t="array" ref="AF9">IF(OR(INDEX(COUNTIF(L9,"*"&amp;$AI$2:$AI$8&amp;"*"),)), "BD", "WEB")</f>
        <v>BD</v>
      </c>
    </row>
    <row r="10" spans="1:36" ht="15" customHeight="1">
      <c r="A10" s="1" t="s">
        <v>445</v>
      </c>
      <c r="B10" s="15">
        <v>202010275620789</v>
      </c>
      <c r="C10" s="1" t="s">
        <v>101</v>
      </c>
      <c r="D10" s="1" t="s">
        <v>75</v>
      </c>
      <c r="E10" s="1">
        <v>6339</v>
      </c>
      <c r="F10" s="1" t="s">
        <v>173</v>
      </c>
      <c r="G10" s="1" t="s">
        <v>8</v>
      </c>
      <c r="H10" s="1" t="s">
        <v>3</v>
      </c>
      <c r="I10" s="1" t="s">
        <v>14</v>
      </c>
      <c r="J10" s="1" t="s">
        <v>141</v>
      </c>
      <c r="K10" s="1" t="s">
        <v>251</v>
      </c>
      <c r="L10" s="60"/>
      <c r="M10" s="1"/>
      <c r="N10" s="1" t="s">
        <v>721</v>
      </c>
      <c r="O10" s="1" t="s">
        <v>1473</v>
      </c>
      <c r="P10" s="1"/>
      <c r="Q10" s="1"/>
      <c r="R10" s="24">
        <v>44250.676851851851</v>
      </c>
      <c r="S10" s="24">
        <v>44250.727476851855</v>
      </c>
      <c r="T10" s="1"/>
      <c r="U10" s="1"/>
      <c r="V10" s="24"/>
      <c r="W10" s="46">
        <v>4.9999999999999996E-2</v>
      </c>
      <c r="X10" s="25" t="str">
        <f t="shared" si="0"/>
        <v>martes</v>
      </c>
      <c r="Y10" s="47" t="str">
        <f t="shared" si="1"/>
        <v>1:12</v>
      </c>
      <c r="Z10" s="28">
        <f t="shared" si="2"/>
        <v>0</v>
      </c>
      <c r="AA10" s="11" t="str">
        <f>VLOOKUP(I:I,'Actualizar Areas Jefes'!G:H,2,0)</f>
        <v>Normal</v>
      </c>
      <c r="AB10" s="11" t="str">
        <f>VLOOKUP(F:F,'Actualizar Areas Jefes'!J:K,2,0)</f>
        <v>PASADO A QA</v>
      </c>
      <c r="AC10" s="12" t="str">
        <f>VLOOKUP(D:D,'Actualizar Areas Jefes'!A:D,2,0)</f>
        <v>Sistemas Comerciales</v>
      </c>
      <c r="AD10" s="12" t="str">
        <f>VLOOKUP(D:D,'Actualizar Areas Jefes'!A:D,3,0)</f>
        <v>LORETO URZUA</v>
      </c>
      <c r="AE10" s="12" t="str">
        <f>VLOOKUP(H:H,'Actualizar Areas Jefes'!M:N,2,0)</f>
        <v>BCI seguros Generales</v>
      </c>
      <c r="AF10" s="41" t="str" cm="1">
        <f t="array" ref="AF10">IF(OR(INDEX(COUNTIF(L10,"*"&amp;$AI$2:$AI$8&amp;"*"),)), "BD", "WEB")</f>
        <v>WEB</v>
      </c>
    </row>
    <row r="11" spans="1:36" ht="15" customHeight="1">
      <c r="A11" s="1" t="s">
        <v>445</v>
      </c>
      <c r="B11" s="15">
        <v>202011125620983</v>
      </c>
      <c r="C11" s="1" t="s">
        <v>345</v>
      </c>
      <c r="D11" s="1" t="s">
        <v>38</v>
      </c>
      <c r="E11" s="1">
        <v>6338</v>
      </c>
      <c r="F11" s="1" t="s">
        <v>173</v>
      </c>
      <c r="G11" s="1" t="s">
        <v>8</v>
      </c>
      <c r="H11" s="1" t="s">
        <v>3</v>
      </c>
      <c r="I11" s="1" t="s">
        <v>9</v>
      </c>
      <c r="J11" s="1" t="s">
        <v>35</v>
      </c>
      <c r="K11" s="1" t="s">
        <v>472</v>
      </c>
      <c r="L11" s="60" t="s">
        <v>653</v>
      </c>
      <c r="M11" s="1"/>
      <c r="N11" s="1" t="s">
        <v>721</v>
      </c>
      <c r="O11" s="1" t="s">
        <v>1474</v>
      </c>
      <c r="P11" s="1"/>
      <c r="Q11" s="1"/>
      <c r="R11" s="24">
        <v>44250.638460648152</v>
      </c>
      <c r="S11" s="24">
        <v>44250.71025462963</v>
      </c>
      <c r="T11" s="1"/>
      <c r="U11" s="1"/>
      <c r="V11" s="24"/>
      <c r="W11" s="46">
        <v>7.1527777777777787E-2</v>
      </c>
      <c r="X11" s="25" t="str">
        <f t="shared" si="0"/>
        <v>martes</v>
      </c>
      <c r="Y11" s="44" t="str">
        <f t="shared" si="1"/>
        <v>1:43</v>
      </c>
      <c r="Z11" s="28">
        <f t="shared" si="2"/>
        <v>0</v>
      </c>
      <c r="AA11" s="11" t="str">
        <f>VLOOKUP(I:I,'Actualizar Areas Jefes'!G:H,2,0)</f>
        <v>Normal</v>
      </c>
      <c r="AB11" s="11" t="str">
        <f>VLOOKUP(F:F,'Actualizar Areas Jefes'!J:K,2,0)</f>
        <v>PASADO A QA</v>
      </c>
      <c r="AC11" s="12" t="str">
        <f>VLOOKUP(D:D,'Actualizar Areas Jefes'!A:D,2,0)</f>
        <v>Sistemas Comerciales</v>
      </c>
      <c r="AD11" s="12" t="str">
        <f>VLOOKUP(D:D,'Actualizar Areas Jefes'!A:D,3,0)</f>
        <v>LORETO URZUA</v>
      </c>
      <c r="AE11" s="12" t="str">
        <f>VLOOKUP(H:H,'Actualizar Areas Jefes'!M:N,2,0)</f>
        <v>BCI seguros Generales</v>
      </c>
      <c r="AF11" s="41" t="str" cm="1">
        <f t="array" ref="AF11">IF(OR(INDEX(COUNTIF(L11,"*"&amp;$AI$2:$AI$8&amp;"*"),)), "BD", "WEB")</f>
        <v>BD</v>
      </c>
    </row>
    <row r="12" spans="1:36" ht="15" customHeight="1">
      <c r="A12" s="1" t="s">
        <v>445</v>
      </c>
      <c r="B12" s="15">
        <v>202102235621984</v>
      </c>
      <c r="C12" s="1" t="s">
        <v>633</v>
      </c>
      <c r="D12" s="1" t="s">
        <v>38</v>
      </c>
      <c r="E12" s="1">
        <v>6336</v>
      </c>
      <c r="F12" s="1" t="s">
        <v>173</v>
      </c>
      <c r="G12" s="1" t="s">
        <v>8</v>
      </c>
      <c r="H12" s="1" t="s">
        <v>3</v>
      </c>
      <c r="I12" s="1" t="s">
        <v>9</v>
      </c>
      <c r="J12" s="1" t="s">
        <v>35</v>
      </c>
      <c r="K12" s="1" t="s">
        <v>634</v>
      </c>
      <c r="L12" s="60"/>
      <c r="M12" s="1"/>
      <c r="N12" s="1" t="s">
        <v>721</v>
      </c>
      <c r="O12" s="1" t="s">
        <v>1475</v>
      </c>
      <c r="P12" s="1"/>
      <c r="Q12" s="1"/>
      <c r="R12" s="24">
        <v>44250.583043981482</v>
      </c>
      <c r="S12" s="24">
        <v>44250.587025462963</v>
      </c>
      <c r="T12" s="1"/>
      <c r="U12" s="1"/>
      <c r="V12" s="24"/>
      <c r="W12" s="46">
        <v>3.472222222222222E-3</v>
      </c>
      <c r="X12" s="25" t="str">
        <f t="shared" si="0"/>
        <v>martes</v>
      </c>
      <c r="Y12" s="44" t="str">
        <f t="shared" si="1"/>
        <v>0:5</v>
      </c>
      <c r="Z12" s="28">
        <f t="shared" si="2"/>
        <v>0</v>
      </c>
      <c r="AA12" s="11" t="str">
        <f>VLOOKUP(I:I,'Actualizar Areas Jefes'!G:H,2,0)</f>
        <v>Normal</v>
      </c>
      <c r="AB12" s="11" t="str">
        <f>VLOOKUP(F:F,'Actualizar Areas Jefes'!J:K,2,0)</f>
        <v>PASADO A QA</v>
      </c>
      <c r="AC12" s="12" t="str">
        <f>VLOOKUP(D:D,'Actualizar Areas Jefes'!A:D,2,0)</f>
        <v>Sistemas Comerciales</v>
      </c>
      <c r="AD12" s="12" t="str">
        <f>VLOOKUP(D:D,'Actualizar Areas Jefes'!A:D,3,0)</f>
        <v>LORETO URZUA</v>
      </c>
      <c r="AE12" s="12" t="str">
        <f>VLOOKUP(H:H,'Actualizar Areas Jefes'!M:N,2,0)</f>
        <v>BCI seguros Generales</v>
      </c>
      <c r="AF12" s="41" t="str" cm="1">
        <f t="array" ref="AF12">IF(OR(INDEX(COUNTIF(L12,"*"&amp;$AI$2:$AI$8&amp;"*"),)), "BD", "WEB")</f>
        <v>WEB</v>
      </c>
    </row>
    <row r="13" spans="1:36" ht="15" customHeight="1">
      <c r="A13" s="1" t="s">
        <v>1108</v>
      </c>
      <c r="B13" s="15">
        <v>201907095615570</v>
      </c>
      <c r="C13" s="1" t="s">
        <v>913</v>
      </c>
      <c r="D13" s="1" t="s">
        <v>73</v>
      </c>
      <c r="E13" s="1">
        <v>5524</v>
      </c>
      <c r="F13" s="1" t="s">
        <v>172</v>
      </c>
      <c r="G13" s="1" t="s">
        <v>28</v>
      </c>
      <c r="H13" s="1" t="s">
        <v>49</v>
      </c>
      <c r="I13" s="1" t="s">
        <v>87</v>
      </c>
      <c r="J13" s="1" t="s">
        <v>55</v>
      </c>
      <c r="K13" s="1" t="s">
        <v>241</v>
      </c>
      <c r="L13" s="60"/>
      <c r="M13" s="1" t="s">
        <v>968</v>
      </c>
      <c r="N13" s="1"/>
      <c r="O13" s="1"/>
      <c r="P13" s="1"/>
      <c r="Q13" s="1"/>
      <c r="R13" s="24">
        <v>44147.542187500003</v>
      </c>
      <c r="S13" s="24">
        <v>44147.673726851855</v>
      </c>
      <c r="T13" s="1"/>
      <c r="U13" s="1"/>
      <c r="V13" s="1"/>
      <c r="W13" s="46">
        <v>0.13125000000000001</v>
      </c>
      <c r="X13" s="25" t="str">
        <f t="shared" si="0"/>
        <v>jueves</v>
      </c>
      <c r="Y13" s="44" t="str">
        <f t="shared" si="1"/>
        <v>3:9</v>
      </c>
      <c r="Z13" s="28">
        <f t="shared" si="2"/>
        <v>0</v>
      </c>
      <c r="AA13" s="11" t="str">
        <f>VLOOKUP(I:I,'Actualizar Areas Jefes'!G:H,2,0)</f>
        <v>Normal</v>
      </c>
      <c r="AB13" s="11" t="str">
        <f>VLOOKUP(F:F,'Actualizar Areas Jefes'!J:K,2,0)</f>
        <v>RECHAZADO</v>
      </c>
      <c r="AC13" s="41" t="s">
        <v>1781</v>
      </c>
      <c r="AD13" s="12" t="str">
        <f>VLOOKUP(D:D,'Actualizar Areas Jefes'!A:D,3,0)</f>
        <v>LUIS SILVA</v>
      </c>
      <c r="AE13" s="12" t="str">
        <f>VLOOKUP(H:H,'Actualizar Areas Jefes'!M:N,2,0)</f>
        <v>Zenit Seguros</v>
      </c>
      <c r="AF13" s="41" t="str" cm="1">
        <f t="array" ref="AF13">IF(OR(INDEX(COUNTIF(L13,"*"&amp;$AI$2:$AI$8&amp;"*"),)), "BD", "WEB")</f>
        <v>WEB</v>
      </c>
    </row>
    <row r="14" spans="1:36" ht="15" customHeight="1">
      <c r="A14" s="1" t="s">
        <v>445</v>
      </c>
      <c r="B14" s="15">
        <v>202010295620826</v>
      </c>
      <c r="C14" s="1" t="s">
        <v>344</v>
      </c>
      <c r="D14" s="1" t="s">
        <v>29</v>
      </c>
      <c r="E14" s="1">
        <v>6332</v>
      </c>
      <c r="F14" s="1" t="s">
        <v>173</v>
      </c>
      <c r="G14" s="1" t="s">
        <v>28</v>
      </c>
      <c r="H14" s="1" t="s">
        <v>3</v>
      </c>
      <c r="I14" s="1" t="s">
        <v>87</v>
      </c>
      <c r="J14" s="1" t="s">
        <v>77</v>
      </c>
      <c r="K14" s="1" t="s">
        <v>230</v>
      </c>
      <c r="L14" s="60"/>
      <c r="M14" s="1" t="s">
        <v>214</v>
      </c>
      <c r="N14" s="1" t="s">
        <v>721</v>
      </c>
      <c r="O14" s="1"/>
      <c r="P14" s="1"/>
      <c r="Q14" s="1"/>
      <c r="R14" s="24">
        <v>44250.548206018517</v>
      </c>
      <c r="S14" s="24">
        <v>44250.55195601852</v>
      </c>
      <c r="T14" s="1"/>
      <c r="U14" s="1"/>
      <c r="V14" s="24"/>
      <c r="W14" s="46">
        <v>3.472222222222222E-3</v>
      </c>
      <c r="X14" s="25" t="str">
        <f t="shared" si="0"/>
        <v>martes</v>
      </c>
      <c r="Y14" s="44" t="str">
        <f t="shared" si="1"/>
        <v>0:5</v>
      </c>
      <c r="Z14" s="28">
        <f t="shared" si="2"/>
        <v>0</v>
      </c>
      <c r="AA14" s="11" t="str">
        <f>VLOOKUP(I:I,'Actualizar Areas Jefes'!G:H,2,0)</f>
        <v>Normal</v>
      </c>
      <c r="AB14" s="11" t="str">
        <f>VLOOKUP(F:F,'Actualizar Areas Jefes'!J:K,2,0)</f>
        <v>PASADO A QA</v>
      </c>
      <c r="AC14" s="12" t="s">
        <v>1781</v>
      </c>
      <c r="AD14" s="12" t="str">
        <f>VLOOKUP(D:D,'Actualizar Areas Jefes'!A:D,3,0)</f>
        <v>LUIS SILVA</v>
      </c>
      <c r="AE14" s="12" t="str">
        <f>VLOOKUP(H:H,'Actualizar Areas Jefes'!M:N,2,0)</f>
        <v>BCI seguros Generales</v>
      </c>
      <c r="AF14" s="41" t="str" cm="1">
        <f t="array" ref="AF14">IF(OR(INDEX(COUNTIF(L14,"*"&amp;$AI$2:$AI$8&amp;"*"),)), "BD", "WEB")</f>
        <v>WEB</v>
      </c>
    </row>
    <row r="15" spans="1:36" ht="15" customHeight="1">
      <c r="A15" s="1" t="s">
        <v>445</v>
      </c>
      <c r="B15" s="15">
        <v>202102185621939</v>
      </c>
      <c r="C15" s="1" t="s">
        <v>627</v>
      </c>
      <c r="D15" s="1" t="s">
        <v>67</v>
      </c>
      <c r="E15" s="1">
        <v>6331</v>
      </c>
      <c r="F15" s="1" t="s">
        <v>173</v>
      </c>
      <c r="G15" s="1" t="s">
        <v>28</v>
      </c>
      <c r="H15" s="1" t="s">
        <v>49</v>
      </c>
      <c r="I15" s="1" t="s">
        <v>9</v>
      </c>
      <c r="J15" s="1" t="s">
        <v>71</v>
      </c>
      <c r="K15" s="1" t="s">
        <v>628</v>
      </c>
      <c r="L15" s="60"/>
      <c r="M15" s="1"/>
      <c r="N15" s="1" t="s">
        <v>721</v>
      </c>
      <c r="O15" s="1"/>
      <c r="P15" s="1"/>
      <c r="Q15" s="1"/>
      <c r="R15" s="24">
        <v>44250.541030092594</v>
      </c>
      <c r="S15" s="24">
        <v>44250.54346064815</v>
      </c>
      <c r="T15" s="1"/>
      <c r="U15" s="1"/>
      <c r="V15" s="24"/>
      <c r="W15" s="46">
        <v>2.0833333333333333E-3</v>
      </c>
      <c r="X15" s="25" t="str">
        <f t="shared" si="0"/>
        <v>martes</v>
      </c>
      <c r="Y15" s="44" t="str">
        <f t="shared" si="1"/>
        <v>0:3</v>
      </c>
      <c r="Z15" s="28">
        <f t="shared" si="2"/>
        <v>0</v>
      </c>
      <c r="AA15" s="11" t="str">
        <f>VLOOKUP(I:I,'Actualizar Areas Jefes'!G:H,2,0)</f>
        <v>Normal</v>
      </c>
      <c r="AB15" s="11" t="str">
        <f>VLOOKUP(F:F,'Actualizar Areas Jefes'!J:K,2,0)</f>
        <v>PASADO A QA</v>
      </c>
      <c r="AC15" s="41" t="s">
        <v>1781</v>
      </c>
      <c r="AD15" s="12" t="str">
        <f>VLOOKUP(D:D,'Actualizar Areas Jefes'!A:D,3,0)</f>
        <v>LUIS SILVA</v>
      </c>
      <c r="AE15" s="12" t="str">
        <f>VLOOKUP(H:H,'Actualizar Areas Jefes'!M:N,2,0)</f>
        <v>Zenit Seguros</v>
      </c>
      <c r="AF15" s="41" t="str" cm="1">
        <f t="array" ref="AF15">IF(OR(INDEX(COUNTIF(L15,"*"&amp;$AI$2:$AI$8&amp;"*"),)), "BD", "WEB")</f>
        <v>WEB</v>
      </c>
    </row>
    <row r="16" spans="1:36" ht="15" customHeight="1">
      <c r="A16" s="1" t="s">
        <v>445</v>
      </c>
      <c r="B16" s="15">
        <v>202101275621760</v>
      </c>
      <c r="C16" s="1" t="s">
        <v>637</v>
      </c>
      <c r="D16" s="1" t="s">
        <v>38</v>
      </c>
      <c r="E16" s="1">
        <v>6326</v>
      </c>
      <c r="F16" s="1" t="s">
        <v>173</v>
      </c>
      <c r="G16" s="1" t="s">
        <v>2</v>
      </c>
      <c r="H16" s="1" t="s">
        <v>3</v>
      </c>
      <c r="I16" s="1" t="s">
        <v>14</v>
      </c>
      <c r="J16" s="1" t="s">
        <v>35</v>
      </c>
      <c r="K16" s="1"/>
      <c r="L16" s="60" t="s">
        <v>655</v>
      </c>
      <c r="M16" s="1"/>
      <c r="N16" s="1" t="s">
        <v>1467</v>
      </c>
      <c r="O16" s="1" t="s">
        <v>1477</v>
      </c>
      <c r="P16" s="1"/>
      <c r="Q16" s="1"/>
      <c r="R16" s="24">
        <v>44250.414895833332</v>
      </c>
      <c r="S16" s="24">
        <v>44250.540451388886</v>
      </c>
      <c r="T16" s="1"/>
      <c r="U16" s="1"/>
      <c r="V16" s="24"/>
      <c r="W16" s="46">
        <v>0.125</v>
      </c>
      <c r="X16" s="25" t="str">
        <f t="shared" si="0"/>
        <v>martes</v>
      </c>
      <c r="Y16" s="44" t="str">
        <f t="shared" si="1"/>
        <v>3:0</v>
      </c>
      <c r="Z16" s="28">
        <f t="shared" si="2"/>
        <v>0</v>
      </c>
      <c r="AA16" s="11" t="str">
        <f>VLOOKUP(I:I,'Actualizar Areas Jefes'!G:H,2,0)</f>
        <v>Normal</v>
      </c>
      <c r="AB16" s="11" t="str">
        <f>VLOOKUP(F:F,'Actualizar Areas Jefes'!J:K,2,0)</f>
        <v>PASADO A QA</v>
      </c>
      <c r="AC16" s="12" t="str">
        <f>VLOOKUP(D:D,'Actualizar Areas Jefes'!A:D,2,0)</f>
        <v>Sistemas Comerciales</v>
      </c>
      <c r="AD16" s="12" t="str">
        <f>VLOOKUP(D:D,'Actualizar Areas Jefes'!A:D,3,0)</f>
        <v>LORETO URZUA</v>
      </c>
      <c r="AE16" s="12" t="str">
        <f>VLOOKUP(H:H,'Actualizar Areas Jefes'!M:N,2,0)</f>
        <v>BCI seguros Generales</v>
      </c>
      <c r="AF16" s="41" t="str" cm="1">
        <f t="array" ref="AF16">IF(OR(INDEX(COUNTIF(L16,"*"&amp;$AI$2:$AI$8&amp;"*"),)), "BD", "WEB")</f>
        <v>BD</v>
      </c>
    </row>
    <row r="17" spans="1:32" ht="15" customHeight="1">
      <c r="A17" s="1" t="s">
        <v>445</v>
      </c>
      <c r="B17" s="15">
        <v>202010145620648</v>
      </c>
      <c r="C17" s="1" t="s">
        <v>184</v>
      </c>
      <c r="D17" s="1" t="s">
        <v>47</v>
      </c>
      <c r="E17" s="1">
        <v>6330</v>
      </c>
      <c r="F17" s="1" t="s">
        <v>173</v>
      </c>
      <c r="G17" s="1" t="s">
        <v>28</v>
      </c>
      <c r="H17" s="1" t="s">
        <v>3</v>
      </c>
      <c r="I17" s="1" t="s">
        <v>9</v>
      </c>
      <c r="J17" s="1" t="s">
        <v>19</v>
      </c>
      <c r="K17" s="1" t="s">
        <v>449</v>
      </c>
      <c r="L17" s="60"/>
      <c r="M17" s="1"/>
      <c r="N17" s="1" t="s">
        <v>721</v>
      </c>
      <c r="O17" s="1"/>
      <c r="P17" s="1"/>
      <c r="Q17" s="1"/>
      <c r="R17" s="24">
        <v>44250.477199074077</v>
      </c>
      <c r="S17" s="24">
        <v>44250.483749999999</v>
      </c>
      <c r="T17" s="1"/>
      <c r="U17" s="1"/>
      <c r="V17" s="24"/>
      <c r="W17" s="46">
        <v>6.2499999999999995E-3</v>
      </c>
      <c r="X17" s="25" t="str">
        <f>TEXT(S17,"dddd")</f>
        <v>martes</v>
      </c>
      <c r="Y17" s="44" t="str">
        <f t="shared" si="1"/>
        <v>0:9</v>
      </c>
      <c r="Z17" s="28">
        <f t="shared" si="2"/>
        <v>0</v>
      </c>
      <c r="AA17" s="11" t="str">
        <f>VLOOKUP(I:I,'Actualizar Areas Jefes'!G:H,2,0)</f>
        <v>Normal</v>
      </c>
      <c r="AB17" s="11" t="str">
        <f>VLOOKUP(F:F,'Actualizar Areas Jefes'!J:K,2,0)</f>
        <v>PASADO A QA</v>
      </c>
      <c r="AC17" s="41" t="s">
        <v>1781</v>
      </c>
      <c r="AD17" s="12" t="str">
        <f>VLOOKUP(D:D,'Actualizar Areas Jefes'!A:D,3,0)</f>
        <v>CARLA IQUIRA</v>
      </c>
      <c r="AE17" s="12" t="str">
        <f>VLOOKUP(H:H,'Actualizar Areas Jefes'!M:N,2,0)</f>
        <v>BCI seguros Generales</v>
      </c>
      <c r="AF17" s="41" t="str" cm="1">
        <f t="array" ref="AF17">IF(OR(INDEX(COUNTIF(L17,"*"&amp;$AI$2:$AI$8&amp;"*"),)), "BD", "WEB")</f>
        <v>WEB</v>
      </c>
    </row>
    <row r="18" spans="1:32" ht="15" customHeight="1">
      <c r="A18" s="1" t="s">
        <v>445</v>
      </c>
      <c r="B18" s="15">
        <v>202010145620650</v>
      </c>
      <c r="C18" s="1" t="s">
        <v>184</v>
      </c>
      <c r="D18" s="1" t="s">
        <v>47</v>
      </c>
      <c r="E18" s="1">
        <v>6327</v>
      </c>
      <c r="F18" s="1" t="s">
        <v>173</v>
      </c>
      <c r="G18" s="1" t="s">
        <v>28</v>
      </c>
      <c r="H18" s="1" t="s">
        <v>49</v>
      </c>
      <c r="I18" s="1" t="s">
        <v>9</v>
      </c>
      <c r="J18" s="1" t="s">
        <v>19</v>
      </c>
      <c r="K18" s="1" t="s">
        <v>449</v>
      </c>
      <c r="L18" s="60"/>
      <c r="M18" s="1"/>
      <c r="N18" s="1" t="s">
        <v>721</v>
      </c>
      <c r="O18" s="1"/>
      <c r="P18" s="1"/>
      <c r="Q18" s="1"/>
      <c r="R18" s="24">
        <v>44250.430219907408</v>
      </c>
      <c r="S18" s="24">
        <v>44250.445902777778</v>
      </c>
      <c r="T18" s="1"/>
      <c r="U18" s="1"/>
      <c r="V18" s="24"/>
      <c r="W18" s="46">
        <v>1.5277777777777777E-2</v>
      </c>
      <c r="X18" s="25" t="str">
        <f>TEXT(R18,"dddd")</f>
        <v>martes</v>
      </c>
      <c r="Y18" s="44" t="str">
        <f t="shared" si="1"/>
        <v>0:22</v>
      </c>
      <c r="Z18" s="28">
        <f t="shared" si="2"/>
        <v>0</v>
      </c>
      <c r="AA18" s="11" t="str">
        <f>VLOOKUP(I:I,'Actualizar Areas Jefes'!G:H,2,0)</f>
        <v>Normal</v>
      </c>
      <c r="AB18" s="11" t="str">
        <f>VLOOKUP(F:F,'Actualizar Areas Jefes'!J:K,2,0)</f>
        <v>PASADO A QA</v>
      </c>
      <c r="AC18" s="41" t="s">
        <v>1781</v>
      </c>
      <c r="AD18" s="12" t="str">
        <f>VLOOKUP(D:D,'Actualizar Areas Jefes'!A:D,3,0)</f>
        <v>CARLA IQUIRA</v>
      </c>
      <c r="AE18" s="12" t="str">
        <f>VLOOKUP(H:H,'Actualizar Areas Jefes'!M:N,2,0)</f>
        <v>Zenit Seguros</v>
      </c>
      <c r="AF18" s="41" t="str" cm="1">
        <f t="array" ref="AF18">IF(OR(INDEX(COUNTIF(L18,"*"&amp;$AI$2:$AI$8&amp;"*"),)), "BD", "WEB")</f>
        <v>WEB</v>
      </c>
    </row>
    <row r="19" spans="1:32" ht="15" customHeight="1">
      <c r="A19" s="1" t="s">
        <v>445</v>
      </c>
      <c r="B19" s="15">
        <v>202102185621939</v>
      </c>
      <c r="C19" s="1" t="s">
        <v>627</v>
      </c>
      <c r="D19" s="1" t="s">
        <v>67</v>
      </c>
      <c r="E19" s="1">
        <v>6325</v>
      </c>
      <c r="F19" s="1" t="s">
        <v>173</v>
      </c>
      <c r="G19" s="1" t="s">
        <v>28</v>
      </c>
      <c r="H19" s="1" t="s">
        <v>49</v>
      </c>
      <c r="I19" s="1" t="s">
        <v>9</v>
      </c>
      <c r="J19" s="1" t="s">
        <v>71</v>
      </c>
      <c r="K19" s="1" t="s">
        <v>638</v>
      </c>
      <c r="L19" s="60" t="s">
        <v>656</v>
      </c>
      <c r="M19" s="1" t="s">
        <v>214</v>
      </c>
      <c r="N19" s="1" t="s">
        <v>721</v>
      </c>
      <c r="O19" s="1"/>
      <c r="P19" s="1"/>
      <c r="Q19" s="1"/>
      <c r="R19" s="24">
        <v>44249.814363425925</v>
      </c>
      <c r="S19" s="24">
        <v>44250.429768518516</v>
      </c>
      <c r="T19" s="1"/>
      <c r="U19" s="1"/>
      <c r="V19" s="24"/>
      <c r="W19" s="46">
        <v>0.61527777777777781</v>
      </c>
      <c r="X19" s="25" t="str">
        <f>TEXT(R19,"dddd")</f>
        <v>lunes</v>
      </c>
      <c r="Y19" s="44" t="str">
        <f t="shared" si="1"/>
        <v>14:46</v>
      </c>
      <c r="Z19" s="28">
        <f t="shared" si="2"/>
        <v>0</v>
      </c>
      <c r="AA19" s="11" t="str">
        <f>VLOOKUP(I:I,'Actualizar Areas Jefes'!G:H,2,0)</f>
        <v>Normal</v>
      </c>
      <c r="AB19" s="11" t="str">
        <f>VLOOKUP(F:F,'Actualizar Areas Jefes'!J:K,2,0)</f>
        <v>PASADO A QA</v>
      </c>
      <c r="AC19" s="41" t="s">
        <v>1781</v>
      </c>
      <c r="AD19" s="12" t="str">
        <f>VLOOKUP(D:D,'Actualizar Areas Jefes'!A:D,3,0)</f>
        <v>LUIS SILVA</v>
      </c>
      <c r="AE19" s="12" t="str">
        <f>VLOOKUP(H:H,'Actualizar Areas Jefes'!M:N,2,0)</f>
        <v>Zenit Seguros</v>
      </c>
      <c r="AF19" s="41" t="str" cm="1">
        <f t="array" ref="AF19">IF(OR(INDEX(COUNTIF(L19,"*"&amp;$AI$2:$AI$8&amp;"*"),)), "BD", "WEB")</f>
        <v>BD</v>
      </c>
    </row>
    <row r="20" spans="1:32" ht="15" customHeight="1">
      <c r="A20" s="1" t="s">
        <v>445</v>
      </c>
      <c r="B20" s="15">
        <v>202102225621976</v>
      </c>
      <c r="C20" s="1" t="s">
        <v>499</v>
      </c>
      <c r="D20" s="1" t="s">
        <v>38</v>
      </c>
      <c r="E20" s="1">
        <v>6323</v>
      </c>
      <c r="F20" s="1" t="s">
        <v>171</v>
      </c>
      <c r="G20" s="1" t="s">
        <v>2</v>
      </c>
      <c r="H20" s="1" t="s">
        <v>3</v>
      </c>
      <c r="I20" s="1" t="s">
        <v>4</v>
      </c>
      <c r="J20" s="1" t="s">
        <v>35</v>
      </c>
      <c r="K20" s="1" t="s">
        <v>639</v>
      </c>
      <c r="L20" s="60" t="s">
        <v>657</v>
      </c>
      <c r="M20" s="1"/>
      <c r="N20" s="1" t="s">
        <v>721</v>
      </c>
      <c r="O20" s="1" t="s">
        <v>1478</v>
      </c>
      <c r="P20" s="1"/>
      <c r="Q20" s="1"/>
      <c r="R20" s="24">
        <v>44249.768912037034</v>
      </c>
      <c r="S20" s="24">
        <v>44250.402719907404</v>
      </c>
      <c r="T20" s="24">
        <v>44250.439722222225</v>
      </c>
      <c r="U20" s="1"/>
      <c r="V20" s="24"/>
      <c r="W20" s="46">
        <v>0.6333333333333333</v>
      </c>
      <c r="X20" s="25" t="str">
        <f>TEXT(R20,"dddd")</f>
        <v>lunes</v>
      </c>
      <c r="Y20" s="44" t="str">
        <f t="shared" si="1"/>
        <v>15:12</v>
      </c>
      <c r="Z20" s="28">
        <f t="shared" si="2"/>
        <v>-44250.439722222225</v>
      </c>
      <c r="AA20" s="11" t="str">
        <f>VLOOKUP(I:I,'Actualizar Areas Jefes'!G:H,2,0)</f>
        <v>Incidente</v>
      </c>
      <c r="AB20" s="11" t="str">
        <f>VLOOKUP(F:F,'Actualizar Areas Jefes'!J:K,2,0)</f>
        <v>PASADO A QA</v>
      </c>
      <c r="AC20" s="12" t="str">
        <f>VLOOKUP(D:D,'Actualizar Areas Jefes'!A:D,2,0)</f>
        <v>Sistemas Comerciales</v>
      </c>
      <c r="AD20" s="12" t="str">
        <f>VLOOKUP(D:D,'Actualizar Areas Jefes'!A:D,3,0)</f>
        <v>LORETO URZUA</v>
      </c>
      <c r="AE20" s="12" t="str">
        <f>VLOOKUP(H:H,'Actualizar Areas Jefes'!M:N,2,0)</f>
        <v>BCI seguros Generales</v>
      </c>
      <c r="AF20" s="41" t="str" cm="1">
        <f t="array" ref="AF20">IF(OR(INDEX(COUNTIF(L20,"*"&amp;$AI$2:$AI$8&amp;"*"),)), "BD", "WEB")</f>
        <v>BD</v>
      </c>
    </row>
    <row r="21" spans="1:32" ht="15" customHeight="1">
      <c r="A21" s="1" t="s">
        <v>445</v>
      </c>
      <c r="B21" s="15">
        <v>202101275621760</v>
      </c>
      <c r="C21" s="1" t="s">
        <v>260</v>
      </c>
      <c r="D21" s="1" t="s">
        <v>38</v>
      </c>
      <c r="E21" s="1">
        <v>6324</v>
      </c>
      <c r="F21" s="1" t="s">
        <v>173</v>
      </c>
      <c r="G21" s="1" t="s">
        <v>8</v>
      </c>
      <c r="H21" s="1" t="s">
        <v>3</v>
      </c>
      <c r="I21" s="1" t="s">
        <v>9</v>
      </c>
      <c r="J21" s="1" t="s">
        <v>35</v>
      </c>
      <c r="K21" s="1" t="s">
        <v>640</v>
      </c>
      <c r="L21" s="60"/>
      <c r="M21" s="1"/>
      <c r="N21" s="1" t="s">
        <v>721</v>
      </c>
      <c r="O21" s="1" t="s">
        <v>1479</v>
      </c>
      <c r="P21" s="1"/>
      <c r="Q21" s="1"/>
      <c r="R21" s="24">
        <v>44249.775000000001</v>
      </c>
      <c r="S21" s="24">
        <v>44250.36613425926</v>
      </c>
      <c r="T21" s="1"/>
      <c r="U21" s="1"/>
      <c r="V21" s="24"/>
      <c r="W21" s="46">
        <v>0.59097222222222223</v>
      </c>
      <c r="X21" s="25" t="str">
        <f>TEXT(S21,"dddd")</f>
        <v>martes</v>
      </c>
      <c r="Y21" s="44" t="str">
        <f t="shared" si="1"/>
        <v>14:11</v>
      </c>
      <c r="Z21" s="28"/>
      <c r="AA21" s="11" t="str">
        <f>VLOOKUP(I:I,'Actualizar Areas Jefes'!G:H,2,0)</f>
        <v>Normal</v>
      </c>
      <c r="AB21" s="11" t="str">
        <f>VLOOKUP(F:F,'Actualizar Areas Jefes'!J:K,2,0)</f>
        <v>PASADO A QA</v>
      </c>
      <c r="AC21" s="12" t="str">
        <f>VLOOKUP(D:D,'Actualizar Areas Jefes'!A:D,2,0)</f>
        <v>Sistemas Comerciales</v>
      </c>
      <c r="AD21" s="12" t="str">
        <f>VLOOKUP(D:D,'Actualizar Areas Jefes'!A:D,3,0)</f>
        <v>LORETO URZUA</v>
      </c>
      <c r="AE21" s="12" t="str">
        <f>VLOOKUP(H:H,'Actualizar Areas Jefes'!M:N,2,0)</f>
        <v>BCI seguros Generales</v>
      </c>
      <c r="AF21" s="41" t="str" cm="1">
        <f t="array" ref="AF21">IF(OR(INDEX(COUNTIF(L21,"*"&amp;$AI$2:$AI$8&amp;"*"),)), "BD", "WEB")</f>
        <v>WEB</v>
      </c>
    </row>
    <row r="22" spans="1:32" ht="15" customHeight="1">
      <c r="A22" s="1" t="s">
        <v>445</v>
      </c>
      <c r="B22" s="15">
        <v>202102115621878</v>
      </c>
      <c r="C22" s="1" t="s">
        <v>80</v>
      </c>
      <c r="D22" s="1" t="s">
        <v>42</v>
      </c>
      <c r="E22" s="1">
        <v>6322</v>
      </c>
      <c r="F22" s="1" t="s">
        <v>173</v>
      </c>
      <c r="G22" s="1" t="s">
        <v>8</v>
      </c>
      <c r="H22" s="1" t="s">
        <v>3</v>
      </c>
      <c r="I22" s="1" t="s">
        <v>9</v>
      </c>
      <c r="J22" s="1" t="s">
        <v>43</v>
      </c>
      <c r="K22" s="1" t="s">
        <v>641</v>
      </c>
      <c r="L22" s="60"/>
      <c r="M22" s="1"/>
      <c r="N22" s="1" t="s">
        <v>721</v>
      </c>
      <c r="O22" s="1" t="s">
        <v>1480</v>
      </c>
      <c r="P22" s="1"/>
      <c r="Q22" s="1"/>
      <c r="R22" s="24">
        <v>44249.750011574077</v>
      </c>
      <c r="S22" s="24">
        <v>44249.7578125</v>
      </c>
      <c r="T22" s="1"/>
      <c r="U22" s="1"/>
      <c r="V22" s="24"/>
      <c r="W22" s="46">
        <v>7.6388888888888886E-3</v>
      </c>
      <c r="X22" s="25" t="str">
        <f>TEXT(R22,"dddd")</f>
        <v>lunes</v>
      </c>
      <c r="Y22" s="44" t="str">
        <f t="shared" si="1"/>
        <v>0:11</v>
      </c>
      <c r="Z22" s="28">
        <f>U22-T22</f>
        <v>0</v>
      </c>
      <c r="AA22" s="11" t="str">
        <f>VLOOKUP(I:I,'Actualizar Areas Jefes'!G:H,2,0)</f>
        <v>Normal</v>
      </c>
      <c r="AB22" s="11" t="str">
        <f>VLOOKUP(F:F,'Actualizar Areas Jefes'!J:K,2,0)</f>
        <v>PASADO A QA</v>
      </c>
      <c r="AC22" s="12" t="str">
        <f>VLOOKUP(D:D,'Actualizar Areas Jefes'!A:D,2,0)</f>
        <v>Sistemas de Siniestros</v>
      </c>
      <c r="AD22" s="12" t="str">
        <f>VLOOKUP(D:D,'Actualizar Areas Jefes'!A:D,3,0)</f>
        <v>PAOLA VARGAS</v>
      </c>
      <c r="AE22" s="12" t="str">
        <f>VLOOKUP(H:H,'Actualizar Areas Jefes'!M:N,2,0)</f>
        <v>BCI seguros Generales</v>
      </c>
      <c r="AF22" s="41" t="str" cm="1">
        <f t="array" ref="AF22">IF(OR(INDEX(COUNTIF(L22,"*"&amp;$AI$2:$AI$8&amp;"*"),)), "BD", "WEB")</f>
        <v>WEB</v>
      </c>
    </row>
    <row r="23" spans="1:32" ht="15" customHeight="1">
      <c r="A23" s="1" t="s">
        <v>445</v>
      </c>
      <c r="B23" s="15">
        <v>202102225621967</v>
      </c>
      <c r="C23" s="1" t="s">
        <v>631</v>
      </c>
      <c r="D23" s="1" t="s">
        <v>54</v>
      </c>
      <c r="E23" s="1">
        <v>6314</v>
      </c>
      <c r="F23" s="1" t="s">
        <v>173</v>
      </c>
      <c r="G23" s="1" t="s">
        <v>8</v>
      </c>
      <c r="H23" s="1" t="s">
        <v>3</v>
      </c>
      <c r="I23" s="1" t="s">
        <v>25</v>
      </c>
      <c r="J23" s="1" t="s">
        <v>55</v>
      </c>
      <c r="K23" s="1" t="s">
        <v>632</v>
      </c>
      <c r="L23" s="60" t="s">
        <v>658</v>
      </c>
      <c r="M23" s="1"/>
      <c r="N23" s="1" t="s">
        <v>721</v>
      </c>
      <c r="O23" s="1" t="s">
        <v>1472</v>
      </c>
      <c r="P23" s="1"/>
      <c r="Q23" s="1"/>
      <c r="R23" s="24">
        <v>44249.588159722225</v>
      </c>
      <c r="S23" s="24">
        <v>44249.754386574074</v>
      </c>
      <c r="T23" s="1"/>
      <c r="U23" s="1"/>
      <c r="V23" s="24"/>
      <c r="W23" s="46">
        <v>0.16597222222222222</v>
      </c>
      <c r="X23" s="25" t="str">
        <f>TEXT(R23,"dddd")</f>
        <v>lunes</v>
      </c>
      <c r="Y23" s="44" t="str">
        <f t="shared" si="1"/>
        <v>3:59</v>
      </c>
      <c r="Z23" s="28">
        <f>U23-T23</f>
        <v>0</v>
      </c>
      <c r="AA23" s="11" t="str">
        <f>VLOOKUP(I:I,'Actualizar Areas Jefes'!G:H,2,0)</f>
        <v>Normal</v>
      </c>
      <c r="AB23" s="11" t="str">
        <f>VLOOKUP(F:F,'Actualizar Areas Jefes'!J:K,2,0)</f>
        <v>PASADO A QA</v>
      </c>
      <c r="AC23" s="12" t="str">
        <f>VLOOKUP(D:D,'Actualizar Areas Jefes'!A:D,2,0)</f>
        <v>Sistemas Generales</v>
      </c>
      <c r="AD23" s="12" t="str">
        <f>VLOOKUP(D:D,'Actualizar Areas Jefes'!A:D,3,0)</f>
        <v>YORKA CARVAJAL</v>
      </c>
      <c r="AE23" s="12" t="str">
        <f>VLOOKUP(H:H,'Actualizar Areas Jefes'!M:N,2,0)</f>
        <v>BCI seguros Generales</v>
      </c>
      <c r="AF23" s="41" t="str" cm="1">
        <f t="array" ref="AF23">IF(OR(INDEX(COUNTIF(L23,"*"&amp;$AI$2:$AI$8&amp;"*"),)), "BD", "WEB")</f>
        <v>BD</v>
      </c>
    </row>
    <row r="24" spans="1:32" ht="15" customHeight="1">
      <c r="A24" s="1" t="s">
        <v>445</v>
      </c>
      <c r="B24" s="15">
        <v>202101085621574</v>
      </c>
      <c r="C24" s="1" t="s">
        <v>642</v>
      </c>
      <c r="D24" s="1" t="s">
        <v>70</v>
      </c>
      <c r="E24" s="1">
        <v>6295</v>
      </c>
      <c r="F24" s="1" t="s">
        <v>171</v>
      </c>
      <c r="G24" s="1" t="s">
        <v>16</v>
      </c>
      <c r="H24" s="1" t="s">
        <v>3</v>
      </c>
      <c r="I24" s="1" t="s">
        <v>39</v>
      </c>
      <c r="J24" s="1" t="s">
        <v>643</v>
      </c>
      <c r="K24" s="1" t="s">
        <v>644</v>
      </c>
      <c r="L24" s="60" t="s">
        <v>659</v>
      </c>
      <c r="M24" s="1"/>
      <c r="N24" s="1" t="s">
        <v>721</v>
      </c>
      <c r="O24" s="1" t="s">
        <v>1481</v>
      </c>
      <c r="P24" s="1"/>
      <c r="Q24" s="1"/>
      <c r="R24" s="24">
        <v>44245.62228009259</v>
      </c>
      <c r="S24" s="24">
        <v>44249.745636574073</v>
      </c>
      <c r="T24" s="24">
        <v>44250.38863425926</v>
      </c>
      <c r="U24" s="1"/>
      <c r="V24" s="24"/>
      <c r="W24" s="46">
        <v>4.1229166666666668</v>
      </c>
      <c r="X24" s="25" t="str">
        <f>TEXT(R24,"dddd")</f>
        <v>jueves</v>
      </c>
      <c r="Y24" s="44" t="str">
        <f t="shared" si="1"/>
        <v>98:57</v>
      </c>
      <c r="Z24" s="28">
        <f>U24-T24</f>
        <v>-44250.38863425926</v>
      </c>
      <c r="AA24" s="11" t="str">
        <f>VLOOKUP(I:I,'Actualizar Areas Jefes'!G:H,2,0)</f>
        <v>Urgencia</v>
      </c>
      <c r="AB24" s="11" t="str">
        <f>VLOOKUP(F:F,'Actualizar Areas Jefes'!J:K,2,0)</f>
        <v>PASADO A QA</v>
      </c>
      <c r="AC24" s="41" t="s">
        <v>1782</v>
      </c>
      <c r="AD24" s="12" t="str">
        <f>VLOOKUP(D:D,'Actualizar Areas Jefes'!A:D,3,0)</f>
        <v>CARLOS ZUÑIGA</v>
      </c>
      <c r="AE24" s="12" t="s">
        <v>194</v>
      </c>
      <c r="AF24" s="41" t="str" cm="1">
        <f t="array" ref="AF24">IF(OR(INDEX(COUNTIF(L24,"*"&amp;$AI$2:$AI$8&amp;"*"),)), "BD", "WEB")</f>
        <v>BD</v>
      </c>
    </row>
    <row r="25" spans="1:32" ht="15" customHeight="1">
      <c r="A25" s="1" t="s">
        <v>213</v>
      </c>
      <c r="B25" s="15">
        <v>201909105616282</v>
      </c>
      <c r="C25" s="1" t="s">
        <v>210</v>
      </c>
      <c r="D25" s="1" t="s">
        <v>90</v>
      </c>
      <c r="E25" s="1">
        <v>6136</v>
      </c>
      <c r="F25" s="1" t="s">
        <v>172</v>
      </c>
      <c r="G25" s="1" t="s">
        <v>8</v>
      </c>
      <c r="H25" s="1" t="s">
        <v>3</v>
      </c>
      <c r="I25" s="1" t="s">
        <v>9</v>
      </c>
      <c r="J25" s="1" t="s">
        <v>5</v>
      </c>
      <c r="K25" s="1" t="s">
        <v>245</v>
      </c>
      <c r="L25" s="60" t="s">
        <v>720</v>
      </c>
      <c r="M25" s="1" t="s">
        <v>785</v>
      </c>
      <c r="N25" s="1" t="s">
        <v>721</v>
      </c>
      <c r="O25" s="1" t="s">
        <v>1521</v>
      </c>
      <c r="P25" s="1"/>
      <c r="Q25" s="1"/>
      <c r="R25" s="24">
        <v>44224.648599537039</v>
      </c>
      <c r="S25" s="24">
        <v>44225.480891203704</v>
      </c>
      <c r="T25" s="1"/>
      <c r="U25" s="1"/>
      <c r="V25" s="24"/>
      <c r="W25" s="46">
        <v>0.83194444444444438</v>
      </c>
      <c r="X25" s="25" t="str">
        <f>TEXT(S25,"dddd")</f>
        <v>viernes</v>
      </c>
      <c r="Y25" s="44" t="str">
        <f t="shared" si="1"/>
        <v>19:58</v>
      </c>
      <c r="Z25" s="28"/>
      <c r="AA25" s="11" t="str">
        <f>VLOOKUP(I:I,'Actualizar Areas Jefes'!G:H,2,0)</f>
        <v>Normal</v>
      </c>
      <c r="AB25" s="11" t="str">
        <f>VLOOKUP(F:F,'Actualizar Areas Jefes'!J:K,2,0)</f>
        <v>RECHAZADO</v>
      </c>
      <c r="AC25" s="12" t="str">
        <f>VLOOKUP(D:D,'Actualizar Areas Jefes'!A:D,2,0)</f>
        <v>Sistemas Comerciales</v>
      </c>
      <c r="AD25" s="12" t="str">
        <f>VLOOKUP(D:D,'Actualizar Areas Jefes'!A:D,3,0)</f>
        <v>LORETO URZUA</v>
      </c>
      <c r="AE25" s="12" t="str">
        <f>VLOOKUP(H:H,'Actualizar Areas Jefes'!M:N,2,0)</f>
        <v>BCI seguros Generales</v>
      </c>
      <c r="AF25" s="41" t="str" cm="1">
        <f t="array" ref="AF25">IF(OR(INDEX(COUNTIF(L25,"*"&amp;$AI$2:$AI$8&amp;"*"),)), "BD", "WEB")</f>
        <v>BD</v>
      </c>
    </row>
    <row r="26" spans="1:32" ht="15" customHeight="1">
      <c r="A26" s="1" t="s">
        <v>213</v>
      </c>
      <c r="B26" s="15">
        <v>201909105616282</v>
      </c>
      <c r="C26" s="1" t="s">
        <v>324</v>
      </c>
      <c r="D26" s="1" t="s">
        <v>90</v>
      </c>
      <c r="E26" s="1">
        <v>6077</v>
      </c>
      <c r="F26" s="1" t="s">
        <v>172</v>
      </c>
      <c r="G26" s="1" t="s">
        <v>85</v>
      </c>
      <c r="H26" s="1" t="s">
        <v>3</v>
      </c>
      <c r="I26" s="1" t="s">
        <v>14</v>
      </c>
      <c r="J26" s="1" t="s">
        <v>69</v>
      </c>
      <c r="K26" s="1" t="s">
        <v>325</v>
      </c>
      <c r="L26" s="60" t="s">
        <v>730</v>
      </c>
      <c r="M26" s="1" t="s">
        <v>782</v>
      </c>
      <c r="N26" s="1" t="s">
        <v>721</v>
      </c>
      <c r="O26" s="1" t="s">
        <v>1520</v>
      </c>
      <c r="P26" s="1"/>
      <c r="Q26" s="1"/>
      <c r="R26" s="24">
        <v>44221.530069444445</v>
      </c>
      <c r="S26" s="24">
        <v>44221.629178240742</v>
      </c>
      <c r="T26" s="1"/>
      <c r="U26" s="1"/>
      <c r="V26" s="1"/>
      <c r="W26" s="46">
        <v>9.8611111111111108E-2</v>
      </c>
      <c r="X26" s="25" t="str">
        <f>TEXT(S26,"dddd")</f>
        <v>lunes</v>
      </c>
      <c r="Y26" s="44" t="str">
        <f t="shared" si="1"/>
        <v>2:22</v>
      </c>
      <c r="Z26" s="28"/>
      <c r="AA26" s="11" t="str">
        <f>VLOOKUP(I:I,'Actualizar Areas Jefes'!G:H,2,0)</f>
        <v>Normal</v>
      </c>
      <c r="AB26" s="11" t="str">
        <f>VLOOKUP(F:F,'Actualizar Areas Jefes'!J:K,2,0)</f>
        <v>RECHAZADO</v>
      </c>
      <c r="AC26" s="12" t="str">
        <f>VLOOKUP(D:D,'Actualizar Areas Jefes'!A:D,2,0)</f>
        <v>Sistemas Comerciales</v>
      </c>
      <c r="AD26" s="12" t="str">
        <f>VLOOKUP(D:D,'Actualizar Areas Jefes'!A:D,3,0)</f>
        <v>LORETO URZUA</v>
      </c>
      <c r="AE26" s="12" t="str">
        <f>VLOOKUP(H:H,'Actualizar Areas Jefes'!M:N,2,0)</f>
        <v>BCI seguros Generales</v>
      </c>
      <c r="AF26" s="41" t="str" cm="1">
        <f t="array" ref="AF26">IF(OR(INDEX(COUNTIF(L26,"*"&amp;$AI$2:$AI$8&amp;"*"),)), "BD", "WEB")</f>
        <v>BD</v>
      </c>
    </row>
    <row r="27" spans="1:32" ht="15" customHeight="1">
      <c r="A27" s="1" t="s">
        <v>445</v>
      </c>
      <c r="B27" s="15">
        <v>202010145620650</v>
      </c>
      <c r="C27" s="1" t="s">
        <v>491</v>
      </c>
      <c r="D27" s="1" t="s">
        <v>47</v>
      </c>
      <c r="E27" s="1">
        <v>6307</v>
      </c>
      <c r="F27" s="1" t="s">
        <v>173</v>
      </c>
      <c r="G27" s="1" t="s">
        <v>85</v>
      </c>
      <c r="H27" s="1" t="s">
        <v>49</v>
      </c>
      <c r="I27" s="1" t="s">
        <v>14</v>
      </c>
      <c r="J27" s="1" t="s">
        <v>19</v>
      </c>
      <c r="K27" s="1" t="s">
        <v>645</v>
      </c>
      <c r="L27" s="60"/>
      <c r="M27" s="1"/>
      <c r="N27" s="1" t="s">
        <v>1467</v>
      </c>
      <c r="O27" s="1" t="s">
        <v>1482</v>
      </c>
      <c r="P27" s="1"/>
      <c r="Q27" s="1"/>
      <c r="R27" s="24">
        <v>44246.503738425927</v>
      </c>
      <c r="S27" s="24">
        <v>44249.737453703703</v>
      </c>
      <c r="T27" s="1"/>
      <c r="U27" s="1"/>
      <c r="V27" s="24"/>
      <c r="W27" s="46">
        <v>3.2333333333333329</v>
      </c>
      <c r="X27" s="25" t="str">
        <f>TEXT(R27,"dddd")</f>
        <v>viernes</v>
      </c>
      <c r="Y27" s="44" t="str">
        <f t="shared" si="1"/>
        <v>77:36</v>
      </c>
      <c r="Z27" s="28">
        <f>U27-T27</f>
        <v>0</v>
      </c>
      <c r="AA27" s="11" t="str">
        <f>VLOOKUP(I:I,'Actualizar Areas Jefes'!G:H,2,0)</f>
        <v>Normal</v>
      </c>
      <c r="AB27" s="11" t="str">
        <f>VLOOKUP(F:F,'Actualizar Areas Jefes'!J:K,2,0)</f>
        <v>PASADO A QA</v>
      </c>
      <c r="AC27" s="12" t="str">
        <f>VLOOKUP(D:D,'Actualizar Areas Jefes'!A:D,2,0)</f>
        <v>Integracion y Proyectos Core</v>
      </c>
      <c r="AD27" s="12" t="str">
        <f>VLOOKUP(D:D,'Actualizar Areas Jefes'!A:D,3,0)</f>
        <v>CARLA IQUIRA</v>
      </c>
      <c r="AE27" s="12" t="str">
        <f>VLOOKUP(H:H,'Actualizar Areas Jefes'!M:N,2,0)</f>
        <v>Zenit Seguros</v>
      </c>
      <c r="AF27" s="41" t="str" cm="1">
        <f t="array" ref="AF27">IF(OR(INDEX(COUNTIF(L27,"*"&amp;$AI$2:$AI$8&amp;"*"),)), "BD", "WEB")</f>
        <v>WEB</v>
      </c>
    </row>
    <row r="28" spans="1:32" ht="15" customHeight="1">
      <c r="A28" s="1" t="s">
        <v>445</v>
      </c>
      <c r="B28" s="15">
        <v>202010145620648</v>
      </c>
      <c r="C28" s="1" t="s">
        <v>491</v>
      </c>
      <c r="D28" s="1" t="s">
        <v>47</v>
      </c>
      <c r="E28" s="1">
        <v>6306</v>
      </c>
      <c r="F28" s="1" t="s">
        <v>173</v>
      </c>
      <c r="G28" s="1" t="s">
        <v>85</v>
      </c>
      <c r="H28" s="1" t="s">
        <v>3</v>
      </c>
      <c r="I28" s="1" t="s">
        <v>14</v>
      </c>
      <c r="J28" s="1" t="s">
        <v>19</v>
      </c>
      <c r="K28" s="1" t="s">
        <v>646</v>
      </c>
      <c r="L28" s="60"/>
      <c r="M28" s="1"/>
      <c r="N28" s="1" t="s">
        <v>1467</v>
      </c>
      <c r="O28" s="1" t="s">
        <v>1483</v>
      </c>
      <c r="P28" s="1"/>
      <c r="Q28" s="1"/>
      <c r="R28" s="24">
        <v>44246.501238425924</v>
      </c>
      <c r="S28" s="24">
        <v>44249.736550925925</v>
      </c>
      <c r="T28" s="1"/>
      <c r="U28" s="1"/>
      <c r="V28" s="24"/>
      <c r="W28" s="46">
        <v>3.2347222222222225</v>
      </c>
      <c r="X28" s="25" t="str">
        <f>TEXT(R28,"dddd")</f>
        <v>viernes</v>
      </c>
      <c r="Y28" s="44" t="str">
        <f t="shared" si="1"/>
        <v>77:38</v>
      </c>
      <c r="Z28" s="28">
        <f>U28-T28</f>
        <v>0</v>
      </c>
      <c r="AA28" s="11" t="str">
        <f>VLOOKUP(I:I,'Actualizar Areas Jefes'!G:H,2,0)</f>
        <v>Normal</v>
      </c>
      <c r="AB28" s="11" t="str">
        <f>VLOOKUP(F:F,'Actualizar Areas Jefes'!J:K,2,0)</f>
        <v>PASADO A QA</v>
      </c>
      <c r="AC28" s="12" t="str">
        <f>VLOOKUP(D:D,'Actualizar Areas Jefes'!A:D,2,0)</f>
        <v>Integracion y Proyectos Core</v>
      </c>
      <c r="AD28" s="12" t="str">
        <f>VLOOKUP(D:D,'Actualizar Areas Jefes'!A:D,3,0)</f>
        <v>CARLA IQUIRA</v>
      </c>
      <c r="AE28" s="12" t="str">
        <f>VLOOKUP(H:H,'Actualizar Areas Jefes'!M:N,2,0)</f>
        <v>BCI seguros Generales</v>
      </c>
      <c r="AF28" s="41" t="str" cm="1">
        <f t="array" ref="AF28">IF(OR(INDEX(COUNTIF(L28,"*"&amp;$AI$2:$AI$8&amp;"*"),)), "BD", "WEB")</f>
        <v>WEB</v>
      </c>
    </row>
    <row r="29" spans="1:32" ht="15" customHeight="1">
      <c r="A29" s="1" t="s">
        <v>445</v>
      </c>
      <c r="B29" s="15">
        <v>202102115621878</v>
      </c>
      <c r="C29" s="1" t="s">
        <v>522</v>
      </c>
      <c r="D29" s="1" t="s">
        <v>42</v>
      </c>
      <c r="E29" s="1">
        <v>6319</v>
      </c>
      <c r="F29" s="1" t="s">
        <v>173</v>
      </c>
      <c r="G29" s="1" t="s">
        <v>8</v>
      </c>
      <c r="H29" s="1" t="s">
        <v>3</v>
      </c>
      <c r="I29" s="1" t="s">
        <v>9</v>
      </c>
      <c r="J29" s="1" t="s">
        <v>43</v>
      </c>
      <c r="K29" s="1" t="s">
        <v>523</v>
      </c>
      <c r="L29" s="60"/>
      <c r="M29" s="1"/>
      <c r="N29" s="1" t="s">
        <v>721</v>
      </c>
      <c r="O29" s="1" t="s">
        <v>1465</v>
      </c>
      <c r="P29" s="1"/>
      <c r="Q29" s="1"/>
      <c r="R29" s="24">
        <v>44249.676053240742</v>
      </c>
      <c r="S29" s="24">
        <v>44249.734317129631</v>
      </c>
      <c r="T29" s="1"/>
      <c r="U29" s="1"/>
      <c r="V29" s="24"/>
      <c r="W29" s="46">
        <v>5.7638888888888885E-2</v>
      </c>
      <c r="X29" s="25" t="str">
        <f>TEXT(R29,"dddd")</f>
        <v>lunes</v>
      </c>
      <c r="Y29" s="44" t="str">
        <f t="shared" si="1"/>
        <v>1:23</v>
      </c>
      <c r="Z29" s="28">
        <f>U29-T29</f>
        <v>0</v>
      </c>
      <c r="AA29" s="11" t="str">
        <f>VLOOKUP(I:I,'Actualizar Areas Jefes'!G:H,2,0)</f>
        <v>Normal</v>
      </c>
      <c r="AB29" s="11" t="str">
        <f>VLOOKUP(F:F,'Actualizar Areas Jefes'!J:K,2,0)</f>
        <v>PASADO A QA</v>
      </c>
      <c r="AC29" s="12" t="str">
        <f>VLOOKUP(D:D,'Actualizar Areas Jefes'!A:D,2,0)</f>
        <v>Sistemas de Siniestros</v>
      </c>
      <c r="AD29" s="12" t="str">
        <f>VLOOKUP(D:D,'Actualizar Areas Jefes'!A:D,3,0)</f>
        <v>PAOLA VARGAS</v>
      </c>
      <c r="AE29" s="12" t="str">
        <f>VLOOKUP(H:H,'Actualizar Areas Jefes'!M:N,2,0)</f>
        <v>BCI seguros Generales</v>
      </c>
      <c r="AF29" s="41" t="str" cm="1">
        <f t="array" ref="AF29">IF(OR(INDEX(COUNTIF(L29,"*"&amp;$AI$2:$AI$8&amp;"*"),)), "BD", "WEB")</f>
        <v>WEB</v>
      </c>
    </row>
    <row r="30" spans="1:32" ht="15" customHeight="1">
      <c r="A30" s="1" t="s">
        <v>213</v>
      </c>
      <c r="B30" s="15">
        <v>201909105616282</v>
      </c>
      <c r="C30" s="1" t="s">
        <v>210</v>
      </c>
      <c r="D30" s="1" t="s">
        <v>90</v>
      </c>
      <c r="E30" s="1">
        <v>5925</v>
      </c>
      <c r="F30" s="1" t="s">
        <v>172</v>
      </c>
      <c r="G30" s="1" t="s">
        <v>8</v>
      </c>
      <c r="H30" s="1" t="s">
        <v>3</v>
      </c>
      <c r="I30" s="1" t="s">
        <v>9</v>
      </c>
      <c r="J30" s="1" t="s">
        <v>5</v>
      </c>
      <c r="K30" s="1" t="s">
        <v>245</v>
      </c>
      <c r="L30" s="60" t="s">
        <v>762</v>
      </c>
      <c r="M30" s="1" t="s">
        <v>790</v>
      </c>
      <c r="N30" s="1" t="s">
        <v>721</v>
      </c>
      <c r="O30" s="1" t="s">
        <v>1521</v>
      </c>
      <c r="P30" s="1"/>
      <c r="Q30" s="1"/>
      <c r="R30" s="24">
        <v>44196.577905092592</v>
      </c>
      <c r="S30" s="24">
        <v>44200.734768518516</v>
      </c>
      <c r="T30" s="1"/>
      <c r="U30" s="1"/>
      <c r="V30" s="1"/>
      <c r="W30" s="46">
        <v>4.15625</v>
      </c>
      <c r="X30" s="25" t="str">
        <f>TEXT(S30,"dddd")</f>
        <v>lunes</v>
      </c>
      <c r="Y30" s="44" t="str">
        <f t="shared" si="1"/>
        <v>99:45</v>
      </c>
      <c r="Z30" s="28"/>
      <c r="AA30" s="11" t="str">
        <f>VLOOKUP(I:I,'Actualizar Areas Jefes'!G:H,2,0)</f>
        <v>Normal</v>
      </c>
      <c r="AB30" s="11" t="str">
        <f>VLOOKUP(F:F,'Actualizar Areas Jefes'!J:K,2,0)</f>
        <v>RECHAZADO</v>
      </c>
      <c r="AC30" s="12" t="str">
        <f>VLOOKUP(D:D,'Actualizar Areas Jefes'!A:D,2,0)</f>
        <v>Sistemas Comerciales</v>
      </c>
      <c r="AD30" s="12" t="str">
        <f>VLOOKUP(D:D,'Actualizar Areas Jefes'!A:D,3,0)</f>
        <v>LORETO URZUA</v>
      </c>
      <c r="AE30" s="12" t="str">
        <f>VLOOKUP(H:H,'Actualizar Areas Jefes'!M:N,2,0)</f>
        <v>BCI seguros Generales</v>
      </c>
      <c r="AF30" s="41" t="str" cm="1">
        <f t="array" ref="AF30">IF(OR(INDEX(COUNTIF(L30,"*"&amp;$AI$2:$AI$8&amp;"*"),)), "BD", "WEB")</f>
        <v>BD</v>
      </c>
    </row>
    <row r="31" spans="1:32" ht="15" customHeight="1">
      <c r="A31" s="1" t="s">
        <v>445</v>
      </c>
      <c r="B31" s="15">
        <v>202102115621878</v>
      </c>
      <c r="C31" s="1" t="s">
        <v>41</v>
      </c>
      <c r="D31" s="1" t="s">
        <v>42</v>
      </c>
      <c r="E31" s="1">
        <v>6317</v>
      </c>
      <c r="F31" s="1" t="s">
        <v>173</v>
      </c>
      <c r="G31" s="1" t="s">
        <v>8</v>
      </c>
      <c r="H31" s="1" t="s">
        <v>3</v>
      </c>
      <c r="I31" s="1" t="s">
        <v>9</v>
      </c>
      <c r="J31" s="1" t="s">
        <v>43</v>
      </c>
      <c r="K31" s="1" t="s">
        <v>647</v>
      </c>
      <c r="L31" s="60" t="s">
        <v>661</v>
      </c>
      <c r="M31" s="1"/>
      <c r="N31" s="1" t="s">
        <v>721</v>
      </c>
      <c r="O31" s="1" t="s">
        <v>1466</v>
      </c>
      <c r="P31" s="1"/>
      <c r="Q31" s="1"/>
      <c r="R31" s="24">
        <v>44249.683495370373</v>
      </c>
      <c r="S31" s="24">
        <v>44249.699803240743</v>
      </c>
      <c r="T31" s="1"/>
      <c r="U31" s="1"/>
      <c r="V31" s="24"/>
      <c r="W31" s="46">
        <v>1.5972222222222224E-2</v>
      </c>
      <c r="X31" s="25" t="str">
        <f>TEXT(R31,"dddd")</f>
        <v>lunes</v>
      </c>
      <c r="Y31" s="44" t="str">
        <f t="shared" si="1"/>
        <v>0:23</v>
      </c>
      <c r="Z31" s="28">
        <f>U31-T31</f>
        <v>0</v>
      </c>
      <c r="AA31" s="11" t="str">
        <f>VLOOKUP(I:I,'Actualizar Areas Jefes'!G:H,2,0)</f>
        <v>Normal</v>
      </c>
      <c r="AB31" s="11" t="str">
        <f>VLOOKUP(F:F,'Actualizar Areas Jefes'!J:K,2,0)</f>
        <v>PASADO A QA</v>
      </c>
      <c r="AC31" s="12" t="str">
        <f>VLOOKUP(D:D,'Actualizar Areas Jefes'!A:D,2,0)</f>
        <v>Sistemas de Siniestros</v>
      </c>
      <c r="AD31" s="12" t="str">
        <f>VLOOKUP(D:D,'Actualizar Areas Jefes'!A:D,3,0)</f>
        <v>PAOLA VARGAS</v>
      </c>
      <c r="AE31" s="12" t="str">
        <f>VLOOKUP(H:H,'Actualizar Areas Jefes'!M:N,2,0)</f>
        <v>BCI seguros Generales</v>
      </c>
      <c r="AF31" s="41" t="str" cm="1">
        <f t="array" ref="AF31">IF(OR(INDEX(COUNTIF(L31,"*"&amp;$AI$2:$AI$8&amp;"*"),)), "BD", "WEB")</f>
        <v>BD</v>
      </c>
    </row>
    <row r="32" spans="1:32" ht="15" customHeight="1">
      <c r="A32" s="1" t="s">
        <v>445</v>
      </c>
      <c r="B32" s="15">
        <v>202101055621522</v>
      </c>
      <c r="C32" s="1" t="s">
        <v>273</v>
      </c>
      <c r="D32" s="1" t="s">
        <v>29</v>
      </c>
      <c r="E32" s="1">
        <v>6316</v>
      </c>
      <c r="F32" s="1" t="s">
        <v>173</v>
      </c>
      <c r="G32" s="1" t="s">
        <v>28</v>
      </c>
      <c r="H32" s="1" t="s">
        <v>49</v>
      </c>
      <c r="I32" s="1" t="s">
        <v>87</v>
      </c>
      <c r="J32" s="1" t="s">
        <v>102</v>
      </c>
      <c r="K32" s="1" t="s">
        <v>225</v>
      </c>
      <c r="L32" s="60"/>
      <c r="M32" s="1"/>
      <c r="N32" s="1" t="s">
        <v>721</v>
      </c>
      <c r="O32" s="1"/>
      <c r="P32" s="1"/>
      <c r="Q32" s="1"/>
      <c r="R32" s="24">
        <v>44249.659849537034</v>
      </c>
      <c r="S32" s="24">
        <v>44249.663483796299</v>
      </c>
      <c r="T32" s="1"/>
      <c r="U32" s="1"/>
      <c r="V32" s="24"/>
      <c r="W32" s="46">
        <v>3.472222222222222E-3</v>
      </c>
      <c r="X32" s="25" t="str">
        <f>TEXT(R32,"dddd")</f>
        <v>lunes</v>
      </c>
      <c r="Y32" s="44" t="str">
        <f t="shared" si="1"/>
        <v>0:5</v>
      </c>
      <c r="Z32" s="28">
        <f>U32-T32</f>
        <v>0</v>
      </c>
      <c r="AA32" s="11" t="str">
        <f>VLOOKUP(I:I,'Actualizar Areas Jefes'!G:H,2,0)</f>
        <v>Normal</v>
      </c>
      <c r="AB32" s="11" t="str">
        <f>VLOOKUP(F:F,'Actualizar Areas Jefes'!J:K,2,0)</f>
        <v>PASADO A QA</v>
      </c>
      <c r="AC32" s="41" t="s">
        <v>1781</v>
      </c>
      <c r="AD32" s="12" t="str">
        <f>VLOOKUP(D:D,'Actualizar Areas Jefes'!A:D,3,0)</f>
        <v>LUIS SILVA</v>
      </c>
      <c r="AE32" s="12" t="str">
        <f>VLOOKUP(H:H,'Actualizar Areas Jefes'!M:N,2,0)</f>
        <v>Zenit Seguros</v>
      </c>
      <c r="AF32" s="41" t="str" cm="1">
        <f t="array" ref="AF32">IF(OR(INDEX(COUNTIF(L32,"*"&amp;$AI$2:$AI$8&amp;"*"),)), "BD", "WEB")</f>
        <v>WEB</v>
      </c>
    </row>
    <row r="33" spans="1:32" ht="15" customHeight="1">
      <c r="A33" s="1" t="s">
        <v>810</v>
      </c>
      <c r="B33" s="15">
        <v>201909105616282</v>
      </c>
      <c r="C33" s="1" t="s">
        <v>210</v>
      </c>
      <c r="D33" s="1" t="s">
        <v>90</v>
      </c>
      <c r="E33" s="1">
        <v>5921</v>
      </c>
      <c r="F33" s="1" t="s">
        <v>172</v>
      </c>
      <c r="G33" s="1" t="s">
        <v>8</v>
      </c>
      <c r="H33" s="1" t="s">
        <v>3</v>
      </c>
      <c r="I33" s="1" t="s">
        <v>9</v>
      </c>
      <c r="J33" s="1" t="s">
        <v>5</v>
      </c>
      <c r="K33" s="1" t="s">
        <v>245</v>
      </c>
      <c r="L33" s="60" t="s">
        <v>762</v>
      </c>
      <c r="M33" s="1" t="s">
        <v>782</v>
      </c>
      <c r="N33" s="1" t="s">
        <v>721</v>
      </c>
      <c r="O33" s="1" t="s">
        <v>1521</v>
      </c>
      <c r="P33" s="1"/>
      <c r="Q33" s="1"/>
      <c r="R33" s="24">
        <v>44195.744826388887</v>
      </c>
      <c r="S33" s="24">
        <v>44196.574745370373</v>
      </c>
      <c r="T33" s="1"/>
      <c r="U33" s="1"/>
      <c r="V33" s="1"/>
      <c r="W33" s="46">
        <v>0.82986111111111116</v>
      </c>
      <c r="X33" s="25" t="str">
        <f>TEXT(R33,"dddd")</f>
        <v>miércoles</v>
      </c>
      <c r="Y33" s="44" t="str">
        <f t="shared" si="1"/>
        <v>19:55</v>
      </c>
      <c r="Z33" s="28">
        <f>U33-T33</f>
        <v>0</v>
      </c>
      <c r="AA33" s="11" t="str">
        <f>VLOOKUP(I:I,'Actualizar Areas Jefes'!G:H,2,0)</f>
        <v>Normal</v>
      </c>
      <c r="AB33" s="11" t="str">
        <f>VLOOKUP(F:F,'Actualizar Areas Jefes'!J:K,2,0)</f>
        <v>RECHAZADO</v>
      </c>
      <c r="AC33" s="12" t="str">
        <f>VLOOKUP(D:D,'Actualizar Areas Jefes'!A:D,2,0)</f>
        <v>Sistemas Comerciales</v>
      </c>
      <c r="AD33" s="12" t="str">
        <f>VLOOKUP(D:D,'Actualizar Areas Jefes'!A:D,3,0)</f>
        <v>LORETO URZUA</v>
      </c>
      <c r="AE33" s="12" t="str">
        <f>VLOOKUP(H:H,'Actualizar Areas Jefes'!M:N,2,0)</f>
        <v>BCI seguros Generales</v>
      </c>
      <c r="AF33" s="41" t="str" cm="1">
        <f t="array" ref="AF33">IF(OR(INDEX(COUNTIF(L33,"*"&amp;$AI$2:$AI$8&amp;"*"),)), "BD", "WEB")</f>
        <v>BD</v>
      </c>
    </row>
    <row r="34" spans="1:32" ht="15" customHeight="1">
      <c r="A34" s="1" t="s">
        <v>445</v>
      </c>
      <c r="B34" s="15">
        <v>201911185616937</v>
      </c>
      <c r="C34" s="1" t="s">
        <v>635</v>
      </c>
      <c r="D34" s="1" t="s">
        <v>57</v>
      </c>
      <c r="E34" s="1">
        <v>6328</v>
      </c>
      <c r="F34" s="1" t="s">
        <v>172</v>
      </c>
      <c r="G34" s="1" t="s">
        <v>8</v>
      </c>
      <c r="H34" s="1" t="s">
        <v>3</v>
      </c>
      <c r="I34" s="1" t="s">
        <v>9</v>
      </c>
      <c r="J34" s="1" t="s">
        <v>191</v>
      </c>
      <c r="K34" s="1" t="s">
        <v>636</v>
      </c>
      <c r="L34" s="60" t="s">
        <v>654</v>
      </c>
      <c r="M34" s="1" t="s">
        <v>782</v>
      </c>
      <c r="N34" s="1" t="s">
        <v>721</v>
      </c>
      <c r="O34" s="1" t="s">
        <v>1476</v>
      </c>
      <c r="P34" s="1"/>
      <c r="Q34" s="1"/>
      <c r="R34" s="24">
        <v>44250.451435185183</v>
      </c>
      <c r="S34" s="24">
        <v>44250.568680555552</v>
      </c>
      <c r="T34" s="1"/>
      <c r="U34" s="1"/>
      <c r="V34" s="24"/>
      <c r="W34" s="46">
        <v>0.11666666666666665</v>
      </c>
      <c r="X34" s="25" t="str">
        <f>TEXT(R34,"dddd")</f>
        <v>martes</v>
      </c>
      <c r="Y34" s="44" t="str">
        <f t="shared" si="1"/>
        <v>2:48</v>
      </c>
      <c r="Z34" s="28">
        <f>U34-T34</f>
        <v>0</v>
      </c>
      <c r="AA34" s="11" t="str">
        <f>VLOOKUP(I:I,'Actualizar Areas Jefes'!G:H,2,0)</f>
        <v>Normal</v>
      </c>
      <c r="AB34" s="11" t="str">
        <f>VLOOKUP(F:F,'Actualizar Areas Jefes'!J:K,2,0)</f>
        <v>RECHAZADO</v>
      </c>
      <c r="AC34" s="12" t="str">
        <f>VLOOKUP(D:D,'Actualizar Areas Jefes'!A:D,2,0)</f>
        <v>Sistemas Core Vida</v>
      </c>
      <c r="AD34" s="12" t="str">
        <f>VLOOKUP(D:D,'Actualizar Areas Jefes'!A:D,3,0)</f>
        <v>CARLOS ZUÑIGA</v>
      </c>
      <c r="AE34" s="12" t="str">
        <f>VLOOKUP(H:H,'Actualizar Areas Jefes'!M:N,2,0)</f>
        <v>BCI seguros Generales</v>
      </c>
      <c r="AF34" s="41" t="str" cm="1">
        <f t="array" ref="AF34">IF(OR(INDEX(COUNTIF(L34,"*"&amp;$AI$2:$AI$8&amp;"*"),)), "BD", "WEB")</f>
        <v>BD</v>
      </c>
    </row>
    <row r="35" spans="1:32" ht="15" customHeight="1">
      <c r="A35" s="1" t="s">
        <v>445</v>
      </c>
      <c r="B35" s="15">
        <v>202010275620789</v>
      </c>
      <c r="C35" s="1" t="s">
        <v>361</v>
      </c>
      <c r="D35" s="1" t="s">
        <v>75</v>
      </c>
      <c r="E35" s="1">
        <v>6312</v>
      </c>
      <c r="F35" s="1" t="s">
        <v>173</v>
      </c>
      <c r="G35" s="1" t="s">
        <v>8</v>
      </c>
      <c r="H35" s="1" t="s">
        <v>3</v>
      </c>
      <c r="I35" s="1" t="s">
        <v>9</v>
      </c>
      <c r="J35" s="1" t="s">
        <v>141</v>
      </c>
      <c r="K35" s="1" t="s">
        <v>466</v>
      </c>
      <c r="L35" s="60"/>
      <c r="M35" s="1"/>
      <c r="N35" s="1" t="s">
        <v>721</v>
      </c>
      <c r="O35" s="1" t="s">
        <v>1485</v>
      </c>
      <c r="P35" s="1"/>
      <c r="Q35" s="1"/>
      <c r="R35" s="24">
        <v>44249.499548611115</v>
      </c>
      <c r="S35" s="24">
        <v>44249.502997685187</v>
      </c>
      <c r="T35" s="1"/>
      <c r="U35" s="1"/>
      <c r="V35" s="24"/>
      <c r="W35" s="46">
        <v>2.7777777777777779E-3</v>
      </c>
      <c r="X35" s="25" t="str">
        <f>TEXT(S35,"dddd")</f>
        <v>lunes</v>
      </c>
      <c r="Y35" s="44" t="str">
        <f t="shared" si="1"/>
        <v>0:4</v>
      </c>
      <c r="Z35" s="28"/>
      <c r="AA35" s="11" t="str">
        <f>VLOOKUP(I:I,'Actualizar Areas Jefes'!G:H,2,0)</f>
        <v>Normal</v>
      </c>
      <c r="AB35" s="11" t="str">
        <f>VLOOKUP(F:F,'Actualizar Areas Jefes'!J:K,2,0)</f>
        <v>PASADO A QA</v>
      </c>
      <c r="AC35" s="12" t="str">
        <f>VLOOKUP(D:D,'Actualizar Areas Jefes'!A:D,2,0)</f>
        <v>Sistemas Comerciales</v>
      </c>
      <c r="AD35" s="12" t="str">
        <f>VLOOKUP(D:D,'Actualizar Areas Jefes'!A:D,3,0)</f>
        <v>LORETO URZUA</v>
      </c>
      <c r="AE35" s="12" t="str">
        <f>VLOOKUP(H:H,'Actualizar Areas Jefes'!M:N,2,0)</f>
        <v>BCI seguros Generales</v>
      </c>
      <c r="AF35" s="41" t="str" cm="1">
        <f t="array" ref="AF35">IF(OR(INDEX(COUNTIF(L35,"*"&amp;$AI$2:$AI$8&amp;"*"),)), "BD", "WEB")</f>
        <v>WEB</v>
      </c>
    </row>
    <row r="36" spans="1:32" ht="15" customHeight="1">
      <c r="A36" s="1" t="s">
        <v>445</v>
      </c>
      <c r="B36" s="15">
        <v>202102155621907</v>
      </c>
      <c r="C36" s="1" t="s">
        <v>446</v>
      </c>
      <c r="D36" s="1" t="s">
        <v>70</v>
      </c>
      <c r="E36" s="1">
        <v>6309</v>
      </c>
      <c r="F36" s="1" t="s">
        <v>171</v>
      </c>
      <c r="G36" s="1" t="s">
        <v>16</v>
      </c>
      <c r="H36" s="1" t="s">
        <v>3</v>
      </c>
      <c r="I36" s="1" t="s">
        <v>39</v>
      </c>
      <c r="J36" s="1" t="s">
        <v>447</v>
      </c>
      <c r="K36" s="1" t="s">
        <v>448</v>
      </c>
      <c r="L36" s="60" t="s">
        <v>663</v>
      </c>
      <c r="M36" s="1"/>
      <c r="N36" s="1" t="s">
        <v>721</v>
      </c>
      <c r="O36" s="1" t="s">
        <v>1481</v>
      </c>
      <c r="P36" s="1"/>
      <c r="Q36" s="1"/>
      <c r="R36" s="24">
        <v>44246.544930555552</v>
      </c>
      <c r="S36" s="24">
        <v>44249.440185185187</v>
      </c>
      <c r="T36" s="24">
        <v>44249.537673611114</v>
      </c>
      <c r="U36" s="1"/>
      <c r="V36" s="24"/>
      <c r="W36" s="46">
        <v>2.8951388888888889</v>
      </c>
      <c r="X36" s="25" t="str">
        <f>TEXT(S36,"dddd")</f>
        <v>lunes</v>
      </c>
      <c r="Y36" s="44" t="str">
        <f t="shared" si="1"/>
        <v>69:29</v>
      </c>
      <c r="Z36" s="28"/>
      <c r="AA36" s="11" t="str">
        <f>VLOOKUP(I:I,'Actualizar Areas Jefes'!G:H,2,0)</f>
        <v>Urgencia</v>
      </c>
      <c r="AB36" s="11" t="str">
        <f>VLOOKUP(F:F,'Actualizar Areas Jefes'!J:K,2,0)</f>
        <v>PASADO A QA</v>
      </c>
      <c r="AC36" s="41" t="s">
        <v>1782</v>
      </c>
      <c r="AD36" s="12" t="str">
        <f>VLOOKUP(D:D,'Actualizar Areas Jefes'!A:D,3,0)</f>
        <v>CARLOS ZUÑIGA</v>
      </c>
      <c r="AE36" s="12" t="s">
        <v>194</v>
      </c>
      <c r="AF36" s="41" t="str" cm="1">
        <f t="array" ref="AF36">IF(OR(INDEX(COUNTIF(L36,"*"&amp;$AI$2:$AI$8&amp;"*"),)), "BD", "WEB")</f>
        <v>BD</v>
      </c>
    </row>
    <row r="37" spans="1:32" ht="15" customHeight="1">
      <c r="A37" s="1" t="s">
        <v>445</v>
      </c>
      <c r="B37" s="15">
        <v>202010145620650</v>
      </c>
      <c r="C37" s="1" t="s">
        <v>184</v>
      </c>
      <c r="D37" s="1" t="s">
        <v>47</v>
      </c>
      <c r="E37" s="1">
        <v>6305</v>
      </c>
      <c r="F37" s="1" t="s">
        <v>173</v>
      </c>
      <c r="G37" s="1" t="s">
        <v>28</v>
      </c>
      <c r="H37" s="1" t="s">
        <v>49</v>
      </c>
      <c r="I37" s="1" t="s">
        <v>9</v>
      </c>
      <c r="J37" s="1" t="s">
        <v>19</v>
      </c>
      <c r="K37" s="1" t="s">
        <v>449</v>
      </c>
      <c r="L37" s="60"/>
      <c r="M37" s="1"/>
      <c r="N37" s="1" t="s">
        <v>721</v>
      </c>
      <c r="O37" s="1"/>
      <c r="P37" s="1"/>
      <c r="Q37" s="1"/>
      <c r="R37" s="24">
        <v>44246.479537037034</v>
      </c>
      <c r="S37" s="24">
        <v>44249.380474537036</v>
      </c>
      <c r="T37" s="1"/>
      <c r="U37" s="1"/>
      <c r="V37" s="24"/>
      <c r="W37" s="46">
        <v>2.900694444444444</v>
      </c>
      <c r="X37" s="25" t="str">
        <f>TEXT(S37,"dddd")</f>
        <v>lunes</v>
      </c>
      <c r="Y37" s="44" t="str">
        <f t="shared" si="1"/>
        <v>69:37</v>
      </c>
      <c r="Z37" s="28"/>
      <c r="AA37" s="11" t="str">
        <f>VLOOKUP(I:I,'Actualizar Areas Jefes'!G:H,2,0)</f>
        <v>Normal</v>
      </c>
      <c r="AB37" s="11" t="str">
        <f>VLOOKUP(F:F,'Actualizar Areas Jefes'!J:K,2,0)</f>
        <v>PASADO A QA</v>
      </c>
      <c r="AC37" s="41" t="s">
        <v>1781</v>
      </c>
      <c r="AD37" s="12" t="str">
        <f>VLOOKUP(D:D,'Actualizar Areas Jefes'!A:D,3,0)</f>
        <v>CARLA IQUIRA</v>
      </c>
      <c r="AE37" s="12" t="str">
        <f>VLOOKUP(H:H,'Actualizar Areas Jefes'!M:N,2,0)</f>
        <v>Zenit Seguros</v>
      </c>
      <c r="AF37" s="41" t="str" cm="1">
        <f t="array" ref="AF37">IF(OR(INDEX(COUNTIF(L37,"*"&amp;$AI$2:$AI$8&amp;"*"),)), "BD", "WEB")</f>
        <v>WEB</v>
      </c>
    </row>
    <row r="38" spans="1:32" ht="15" customHeight="1">
      <c r="A38" s="1" t="s">
        <v>445</v>
      </c>
      <c r="B38" s="15">
        <v>202102155621910</v>
      </c>
      <c r="C38" s="1" t="s">
        <v>450</v>
      </c>
      <c r="D38" s="1" t="s">
        <v>7</v>
      </c>
      <c r="E38" s="1">
        <v>6310</v>
      </c>
      <c r="F38" s="1" t="s">
        <v>171</v>
      </c>
      <c r="G38" s="1" t="s">
        <v>8</v>
      </c>
      <c r="H38" s="1" t="s">
        <v>3</v>
      </c>
      <c r="I38" s="1" t="s">
        <v>4</v>
      </c>
      <c r="J38" s="1" t="s">
        <v>451</v>
      </c>
      <c r="K38" s="1" t="s">
        <v>452</v>
      </c>
      <c r="L38" s="60" t="s">
        <v>484</v>
      </c>
      <c r="M38" s="1"/>
      <c r="N38" s="1" t="s">
        <v>721</v>
      </c>
      <c r="O38" s="1" t="s">
        <v>1486</v>
      </c>
      <c r="P38" s="1"/>
      <c r="Q38" s="1"/>
      <c r="R38" s="24">
        <v>44246.555868055555</v>
      </c>
      <c r="S38" s="24">
        <v>44249.378344907411</v>
      </c>
      <c r="T38" s="24">
        <v>44250.45045138889</v>
      </c>
      <c r="U38" s="1"/>
      <c r="V38" s="24"/>
      <c r="W38" s="46">
        <v>2.8222222222222224</v>
      </c>
      <c r="X38" s="25" t="str">
        <f>TEXT(R38,"dddd")</f>
        <v>viernes</v>
      </c>
      <c r="Y38" s="44" t="str">
        <f t="shared" si="1"/>
        <v>67:44</v>
      </c>
      <c r="Z38" s="28">
        <f>U38-T38</f>
        <v>-44250.45045138889</v>
      </c>
      <c r="AA38" s="11" t="str">
        <f>VLOOKUP(I:I,'Actualizar Areas Jefes'!G:H,2,0)</f>
        <v>Incidente</v>
      </c>
      <c r="AB38" s="11" t="str">
        <f>VLOOKUP(F:F,'Actualizar Areas Jefes'!J:K,2,0)</f>
        <v>PASADO A QA</v>
      </c>
      <c r="AC38" s="12" t="str">
        <f>VLOOKUP(D:D,'Actualizar Areas Jefes'!A:D,2,0)</f>
        <v>Sistemas atencion de Clientes</v>
      </c>
      <c r="AD38" s="12" t="str">
        <f>VLOOKUP(D:D,'Actualizar Areas Jefes'!A:D,3,0)</f>
        <v>DIANA PACHECO</v>
      </c>
      <c r="AE38" s="12" t="str">
        <f>VLOOKUP(H:H,'Actualizar Areas Jefes'!M:N,2,0)</f>
        <v>BCI seguros Generales</v>
      </c>
      <c r="AF38" s="41" t="str" cm="1">
        <f t="array" ref="AF38">IF(OR(INDEX(COUNTIF(L38,"*"&amp;$AI$2:$AI$8&amp;"*"),)), "BD", "WEB")</f>
        <v>BD</v>
      </c>
    </row>
    <row r="39" spans="1:32" ht="15" customHeight="1">
      <c r="A39" s="1" t="s">
        <v>445</v>
      </c>
      <c r="B39" s="15">
        <v>202102195621957</v>
      </c>
      <c r="C39" s="1" t="s">
        <v>453</v>
      </c>
      <c r="D39" s="1" t="s">
        <v>90</v>
      </c>
      <c r="E39" s="1">
        <v>6311</v>
      </c>
      <c r="F39" s="1" t="s">
        <v>171</v>
      </c>
      <c r="G39" s="1" t="s">
        <v>8</v>
      </c>
      <c r="H39" s="1" t="s">
        <v>3</v>
      </c>
      <c r="I39" s="1" t="s">
        <v>4</v>
      </c>
      <c r="J39" s="1" t="s">
        <v>454</v>
      </c>
      <c r="K39" s="1" t="s">
        <v>455</v>
      </c>
      <c r="L39" s="60"/>
      <c r="M39" s="1"/>
      <c r="N39" s="1" t="s">
        <v>721</v>
      </c>
      <c r="O39" s="1" t="s">
        <v>1487</v>
      </c>
      <c r="P39" s="1"/>
      <c r="Q39" s="1"/>
      <c r="R39" s="24">
        <v>44246.562581018516</v>
      </c>
      <c r="S39" s="24">
        <v>44246.580833333333</v>
      </c>
      <c r="T39" s="24">
        <v>44246.583275462966</v>
      </c>
      <c r="U39" s="1"/>
      <c r="V39" s="24"/>
      <c r="W39" s="46">
        <v>1.8055555555555557E-2</v>
      </c>
      <c r="X39" s="25" t="str">
        <f>TEXT(R39,"dddd")</f>
        <v>viernes</v>
      </c>
      <c r="Y39" s="44" t="str">
        <f t="shared" si="1"/>
        <v>0:26</v>
      </c>
      <c r="Z39" s="28">
        <f>U39-T39</f>
        <v>-44246.583275462966</v>
      </c>
      <c r="AA39" s="11" t="str">
        <f>VLOOKUP(I:I,'Actualizar Areas Jefes'!G:H,2,0)</f>
        <v>Incidente</v>
      </c>
      <c r="AB39" s="11" t="str">
        <f>VLOOKUP(F:F,'Actualizar Areas Jefes'!J:K,2,0)</f>
        <v>PASADO A QA</v>
      </c>
      <c r="AC39" s="12" t="str">
        <f>VLOOKUP(D:D,'Actualizar Areas Jefes'!A:D,2,0)</f>
        <v>Sistemas Comerciales</v>
      </c>
      <c r="AD39" s="12" t="str">
        <f>VLOOKUP(D:D,'Actualizar Areas Jefes'!A:D,3,0)</f>
        <v>LORETO URZUA</v>
      </c>
      <c r="AE39" s="12" t="str">
        <f>VLOOKUP(H:H,'Actualizar Areas Jefes'!M:N,2,0)</f>
        <v>BCI seguros Generales</v>
      </c>
      <c r="AF39" s="41" t="str" cm="1">
        <f t="array" ref="AF39">IF(OR(INDEX(COUNTIF(L39,"*"&amp;$AI$2:$AI$8&amp;"*"),)), "BD", "WEB")</f>
        <v>WEB</v>
      </c>
    </row>
    <row r="40" spans="1:32" ht="15" customHeight="1">
      <c r="A40" s="1" t="s">
        <v>445</v>
      </c>
      <c r="B40" s="15">
        <v>202102195621955</v>
      </c>
      <c r="C40" s="1" t="s">
        <v>11</v>
      </c>
      <c r="D40" s="1" t="s">
        <v>7</v>
      </c>
      <c r="E40" s="1">
        <v>6308</v>
      </c>
      <c r="F40" s="1" t="s">
        <v>171</v>
      </c>
      <c r="G40" s="1" t="s">
        <v>8</v>
      </c>
      <c r="H40" s="1" t="s">
        <v>3</v>
      </c>
      <c r="I40" s="1" t="s">
        <v>4</v>
      </c>
      <c r="J40" s="1" t="s">
        <v>451</v>
      </c>
      <c r="K40" s="1" t="s">
        <v>456</v>
      </c>
      <c r="L40" s="60" t="s">
        <v>664</v>
      </c>
      <c r="M40" s="1"/>
      <c r="N40" s="1" t="s">
        <v>1467</v>
      </c>
      <c r="O40" s="1" t="s">
        <v>1488</v>
      </c>
      <c r="P40" s="1"/>
      <c r="Q40" s="1"/>
      <c r="R40" s="24">
        <v>44246.541527777779</v>
      </c>
      <c r="S40" s="24">
        <v>44246.571435185186</v>
      </c>
      <c r="T40" s="24">
        <v>44246.572199074071</v>
      </c>
      <c r="U40" s="1"/>
      <c r="V40" s="24"/>
      <c r="W40" s="46">
        <v>2.9861111111111113E-2</v>
      </c>
      <c r="X40" s="25" t="str">
        <f>TEXT(R40,"dddd")</f>
        <v>viernes</v>
      </c>
      <c r="Y40" s="44" t="str">
        <f t="shared" si="1"/>
        <v>0:43</v>
      </c>
      <c r="Z40" s="28">
        <f>U40-T40</f>
        <v>-44246.572199074071</v>
      </c>
      <c r="AA40" s="11" t="str">
        <f>VLOOKUP(I:I,'Actualizar Areas Jefes'!G:H,2,0)</f>
        <v>Incidente</v>
      </c>
      <c r="AB40" s="11" t="str">
        <f>VLOOKUP(F:F,'Actualizar Areas Jefes'!J:K,2,0)</f>
        <v>PASADO A QA</v>
      </c>
      <c r="AC40" s="12" t="str">
        <f>VLOOKUP(D:D,'Actualizar Areas Jefes'!A:D,2,0)</f>
        <v>Sistemas atencion de Clientes</v>
      </c>
      <c r="AD40" s="12" t="str">
        <f>VLOOKUP(D:D,'Actualizar Areas Jefes'!A:D,3,0)</f>
        <v>DIANA PACHECO</v>
      </c>
      <c r="AE40" s="12" t="str">
        <f>VLOOKUP(H:H,'Actualizar Areas Jefes'!M:N,2,0)</f>
        <v>BCI seguros Generales</v>
      </c>
      <c r="AF40" s="41" t="str" cm="1">
        <f t="array" ref="AF40">IF(OR(INDEX(COUNTIF(L40,"*"&amp;$AI$2:$AI$8&amp;"*"),)), "BD", "WEB")</f>
        <v>BD</v>
      </c>
    </row>
    <row r="41" spans="1:32" ht="15" customHeight="1">
      <c r="A41" s="1" t="s">
        <v>445</v>
      </c>
      <c r="B41" s="15">
        <v>202102155621906</v>
      </c>
      <c r="C41" s="1" t="s">
        <v>368</v>
      </c>
      <c r="D41" s="1" t="s">
        <v>57</v>
      </c>
      <c r="E41" s="1">
        <v>6301</v>
      </c>
      <c r="F41" s="1" t="s">
        <v>173</v>
      </c>
      <c r="G41" s="1" t="s">
        <v>8</v>
      </c>
      <c r="H41" s="1" t="s">
        <v>3</v>
      </c>
      <c r="I41" s="1" t="s">
        <v>9</v>
      </c>
      <c r="J41" s="1" t="s">
        <v>447</v>
      </c>
      <c r="K41" s="1" t="s">
        <v>457</v>
      </c>
      <c r="L41" s="60" t="s">
        <v>665</v>
      </c>
      <c r="M41" s="1" t="s">
        <v>786</v>
      </c>
      <c r="N41" s="1" t="s">
        <v>721</v>
      </c>
      <c r="O41" s="1" t="s">
        <v>1489</v>
      </c>
      <c r="P41" s="1"/>
      <c r="Q41" s="1"/>
      <c r="R41" s="24">
        <v>44245.751898148148</v>
      </c>
      <c r="S41" s="24">
        <v>44246.472291666665</v>
      </c>
      <c r="T41" s="1"/>
      <c r="U41" s="1"/>
      <c r="V41" s="24"/>
      <c r="W41" s="46">
        <v>0.72013888888888899</v>
      </c>
      <c r="X41" s="25" t="str">
        <f>TEXT(R41,"dddd")</f>
        <v>jueves</v>
      </c>
      <c r="Y41" s="44" t="str">
        <f t="shared" si="1"/>
        <v>17:17</v>
      </c>
      <c r="Z41" s="28">
        <f>U41-T41</f>
        <v>0</v>
      </c>
      <c r="AA41" s="11" t="str">
        <f>VLOOKUP(I:I,'Actualizar Areas Jefes'!G:H,2,0)</f>
        <v>Normal</v>
      </c>
      <c r="AB41" s="11" t="str">
        <f>VLOOKUP(F:F,'Actualizar Areas Jefes'!J:K,2,0)</f>
        <v>PASADO A QA</v>
      </c>
      <c r="AC41" s="12" t="str">
        <f>VLOOKUP(D:D,'Actualizar Areas Jefes'!A:D,2,0)</f>
        <v>Sistemas Core Vida</v>
      </c>
      <c r="AD41" s="12" t="str">
        <f>VLOOKUP(D:D,'Actualizar Areas Jefes'!A:D,3,0)</f>
        <v>CARLOS ZUÑIGA</v>
      </c>
      <c r="AE41" s="12" t="str">
        <f>VLOOKUP(H:H,'Actualizar Areas Jefes'!M:N,2,0)</f>
        <v>BCI seguros Generales</v>
      </c>
      <c r="AF41" s="41" t="str" cm="1">
        <f t="array" ref="AF41">IF(OR(INDEX(COUNTIF(L41,"*"&amp;$AI$2:$AI$8&amp;"*"),)), "BD", "WEB")</f>
        <v>BD</v>
      </c>
    </row>
    <row r="42" spans="1:32" ht="15" customHeight="1">
      <c r="A42" s="1" t="s">
        <v>445</v>
      </c>
      <c r="B42" s="15">
        <v>202004285618734</v>
      </c>
      <c r="C42" s="1" t="s">
        <v>296</v>
      </c>
      <c r="D42" s="1" t="s">
        <v>59</v>
      </c>
      <c r="E42" s="1">
        <v>6297</v>
      </c>
      <c r="F42" s="1" t="s">
        <v>173</v>
      </c>
      <c r="G42" s="1" t="s">
        <v>8</v>
      </c>
      <c r="H42" s="1" t="s">
        <v>3</v>
      </c>
      <c r="I42" s="1" t="s">
        <v>31</v>
      </c>
      <c r="J42" s="1" t="s">
        <v>209</v>
      </c>
      <c r="K42" s="1" t="s">
        <v>458</v>
      </c>
      <c r="L42" s="60"/>
      <c r="M42" s="1"/>
      <c r="N42" s="1" t="s">
        <v>721</v>
      </c>
      <c r="O42" s="1" t="s">
        <v>1490</v>
      </c>
      <c r="P42" s="1"/>
      <c r="Q42" s="1"/>
      <c r="R42" s="24">
        <v>44245.701111111113</v>
      </c>
      <c r="S42" s="24">
        <v>44246.468773148146</v>
      </c>
      <c r="T42" s="1"/>
      <c r="U42" s="1"/>
      <c r="V42" s="24"/>
      <c r="W42" s="46">
        <v>0.76736111111111116</v>
      </c>
      <c r="X42" s="25" t="str">
        <f>TEXT(S42,"dddd")</f>
        <v>viernes</v>
      </c>
      <c r="Y42" s="44" t="str">
        <f t="shared" si="1"/>
        <v>18:25</v>
      </c>
      <c r="Z42" s="28"/>
      <c r="AA42" s="11" t="str">
        <f>VLOOKUP(I:I,'Actualizar Areas Jefes'!G:H,2,0)</f>
        <v>Normal</v>
      </c>
      <c r="AB42" s="11" t="str">
        <f>VLOOKUP(F:F,'Actualizar Areas Jefes'!J:K,2,0)</f>
        <v>PASADO A QA</v>
      </c>
      <c r="AC42" s="12" t="str">
        <f>VLOOKUP(D:D,'Actualizar Areas Jefes'!A:D,2,0)</f>
        <v>Sistemas de Siniestros</v>
      </c>
      <c r="AD42" s="12" t="str">
        <f>VLOOKUP(D:D,'Actualizar Areas Jefes'!A:D,3,0)</f>
        <v>PAOLA VARGAS</v>
      </c>
      <c r="AE42" s="12" t="str">
        <f>VLOOKUP(H:H,'Actualizar Areas Jefes'!M:N,2,0)</f>
        <v>BCI seguros Generales</v>
      </c>
      <c r="AF42" s="41" t="str" cm="1">
        <f t="array" ref="AF42">IF(OR(INDEX(COUNTIF(L42,"*"&amp;$AI$2:$AI$8&amp;"*"),)), "BD", "WEB")</f>
        <v>WEB</v>
      </c>
    </row>
    <row r="43" spans="1:32" ht="15" customHeight="1">
      <c r="A43" s="1" t="s">
        <v>445</v>
      </c>
      <c r="B43" s="15">
        <v>202010145620650</v>
      </c>
      <c r="C43" s="1" t="s">
        <v>184</v>
      </c>
      <c r="D43" s="1" t="s">
        <v>47</v>
      </c>
      <c r="E43" s="1">
        <v>6304</v>
      </c>
      <c r="F43" s="1" t="s">
        <v>173</v>
      </c>
      <c r="G43" s="1" t="s">
        <v>28</v>
      </c>
      <c r="H43" s="1" t="s">
        <v>49</v>
      </c>
      <c r="I43" s="1" t="s">
        <v>9</v>
      </c>
      <c r="J43" s="1" t="s">
        <v>19</v>
      </c>
      <c r="K43" s="1" t="s">
        <v>449</v>
      </c>
      <c r="L43" s="60"/>
      <c r="M43" s="1"/>
      <c r="N43" s="1" t="s">
        <v>721</v>
      </c>
      <c r="O43" s="1"/>
      <c r="P43" s="1"/>
      <c r="Q43" s="1"/>
      <c r="R43" s="24">
        <v>44246.430613425924</v>
      </c>
      <c r="S43" s="24">
        <v>44246.459768518522</v>
      </c>
      <c r="T43" s="1"/>
      <c r="U43" s="1"/>
      <c r="V43" s="24"/>
      <c r="W43" s="46">
        <v>2.8472222222222222E-2</v>
      </c>
      <c r="X43" s="25" t="str">
        <f>TEXT(R43,"dddd")</f>
        <v>viernes</v>
      </c>
      <c r="Y43" s="44" t="str">
        <f t="shared" si="1"/>
        <v>0:41</v>
      </c>
      <c r="Z43" s="28">
        <f>U43-T43</f>
        <v>0</v>
      </c>
      <c r="AA43" s="11" t="str">
        <f>VLOOKUP(I:I,'Actualizar Areas Jefes'!G:H,2,0)</f>
        <v>Normal</v>
      </c>
      <c r="AB43" s="11" t="str">
        <f>VLOOKUP(F:F,'Actualizar Areas Jefes'!J:K,2,0)</f>
        <v>PASADO A QA</v>
      </c>
      <c r="AC43" s="41" t="s">
        <v>1781</v>
      </c>
      <c r="AD43" s="12" t="str">
        <f>VLOOKUP(D:D,'Actualizar Areas Jefes'!A:D,3,0)</f>
        <v>CARLA IQUIRA</v>
      </c>
      <c r="AE43" s="12" t="str">
        <f>VLOOKUP(H:H,'Actualizar Areas Jefes'!M:N,2,0)</f>
        <v>Zenit Seguros</v>
      </c>
      <c r="AF43" s="41" t="str" cm="1">
        <f t="array" ref="AF43">IF(OR(INDEX(COUNTIF(L43,"*"&amp;$AI$2:$AI$8&amp;"*"),)), "BD", "WEB")</f>
        <v>WEB</v>
      </c>
    </row>
    <row r="44" spans="1:32" ht="15" customHeight="1">
      <c r="A44" s="1" t="s">
        <v>445</v>
      </c>
      <c r="B44" s="15">
        <v>201904045614387</v>
      </c>
      <c r="C44" s="1" t="s">
        <v>459</v>
      </c>
      <c r="D44" s="1" t="s">
        <v>73</v>
      </c>
      <c r="E44" s="1">
        <v>6303</v>
      </c>
      <c r="F44" s="1" t="s">
        <v>173</v>
      </c>
      <c r="G44" s="1" t="s">
        <v>28</v>
      </c>
      <c r="H44" s="1" t="s">
        <v>3</v>
      </c>
      <c r="I44" s="1" t="s">
        <v>9</v>
      </c>
      <c r="J44" s="1" t="s">
        <v>460</v>
      </c>
      <c r="K44" s="1" t="s">
        <v>461</v>
      </c>
      <c r="L44" s="60"/>
      <c r="M44" s="1" t="s">
        <v>787</v>
      </c>
      <c r="N44" s="1" t="s">
        <v>721</v>
      </c>
      <c r="O44" s="1"/>
      <c r="P44" s="1"/>
      <c r="Q44" s="1"/>
      <c r="R44" s="24">
        <v>44246.423703703702</v>
      </c>
      <c r="S44" s="24">
        <v>44246.457997685182</v>
      </c>
      <c r="T44" s="1"/>
      <c r="U44" s="1"/>
      <c r="V44" s="24"/>
      <c r="W44" s="46">
        <v>3.4027777777777775E-2</v>
      </c>
      <c r="X44" s="25" t="str">
        <f>TEXT(R44,"dddd")</f>
        <v>viernes</v>
      </c>
      <c r="Y44" s="44" t="str">
        <f t="shared" si="1"/>
        <v>0:49</v>
      </c>
      <c r="Z44" s="28">
        <f>U44-T44</f>
        <v>0</v>
      </c>
      <c r="AA44" s="11" t="str">
        <f>VLOOKUP(I:I,'Actualizar Areas Jefes'!G:H,2,0)</f>
        <v>Normal</v>
      </c>
      <c r="AB44" s="11" t="str">
        <f>VLOOKUP(F:F,'Actualizar Areas Jefes'!J:K,2,0)</f>
        <v>PASADO A QA</v>
      </c>
      <c r="AC44" s="41" t="s">
        <v>1781</v>
      </c>
      <c r="AD44" s="12" t="str">
        <f>VLOOKUP(D:D,'Actualizar Areas Jefes'!A:D,3,0)</f>
        <v>LUIS SILVA</v>
      </c>
      <c r="AE44" s="12" t="str">
        <f>VLOOKUP(H:H,'Actualizar Areas Jefes'!M:N,2,0)</f>
        <v>BCI seguros Generales</v>
      </c>
      <c r="AF44" s="41" t="str" cm="1">
        <f t="array" ref="AF44">IF(OR(INDEX(COUNTIF(L44,"*"&amp;$AI$2:$AI$8&amp;"*"),)), "BD", "WEB")</f>
        <v>WEB</v>
      </c>
    </row>
    <row r="45" spans="1:32" ht="15" customHeight="1">
      <c r="A45" s="1" t="s">
        <v>445</v>
      </c>
      <c r="B45" s="15">
        <v>202102155621913</v>
      </c>
      <c r="C45" s="1" t="s">
        <v>462</v>
      </c>
      <c r="D45" s="1" t="s">
        <v>27</v>
      </c>
      <c r="E45" s="1">
        <v>6302</v>
      </c>
      <c r="F45" s="1" t="s">
        <v>171</v>
      </c>
      <c r="G45" s="1" t="s">
        <v>28</v>
      </c>
      <c r="H45" s="1" t="s">
        <v>3</v>
      </c>
      <c r="I45" s="1" t="s">
        <v>9</v>
      </c>
      <c r="J45" s="1" t="s">
        <v>463</v>
      </c>
      <c r="K45" s="1" t="s">
        <v>214</v>
      </c>
      <c r="L45" s="60" t="s">
        <v>214</v>
      </c>
      <c r="M45" s="1" t="s">
        <v>214</v>
      </c>
      <c r="N45" s="1" t="s">
        <v>721</v>
      </c>
      <c r="O45" s="1"/>
      <c r="P45" s="1"/>
      <c r="Q45" s="1"/>
      <c r="R45" s="24">
        <v>44245.754120370373</v>
      </c>
      <c r="S45" s="24">
        <v>44246.455509259256</v>
      </c>
      <c r="T45" s="24">
        <v>44249.41479166667</v>
      </c>
      <c r="U45" s="1"/>
      <c r="V45" s="24"/>
      <c r="W45" s="46">
        <v>0.70138888888888884</v>
      </c>
      <c r="X45" s="25" t="str">
        <f>TEXT(R45,"dddd")</f>
        <v>jueves</v>
      </c>
      <c r="Y45" s="44" t="str">
        <f t="shared" si="1"/>
        <v>16:50</v>
      </c>
      <c r="Z45" s="28">
        <f>U45-T45</f>
        <v>-44249.41479166667</v>
      </c>
      <c r="AA45" s="11" t="str">
        <f>VLOOKUP(I:I,'Actualizar Areas Jefes'!G:H,2,0)</f>
        <v>Normal</v>
      </c>
      <c r="AB45" s="11" t="str">
        <f>VLOOKUP(F:F,'Actualizar Areas Jefes'!J:K,2,0)</f>
        <v>PASADO A QA</v>
      </c>
      <c r="AC45" s="41" t="s">
        <v>1781</v>
      </c>
      <c r="AD45" s="12" t="str">
        <f>VLOOKUP(D:D,'Actualizar Areas Jefes'!A:D,3,0)</f>
        <v>LUIS SILVA</v>
      </c>
      <c r="AE45" s="12" t="str">
        <f>VLOOKUP(H:H,'Actualizar Areas Jefes'!M:N,2,0)</f>
        <v>BCI seguros Generales</v>
      </c>
      <c r="AF45" s="41" t="str" cm="1">
        <f t="array" ref="AF45">IF(OR(INDEX(COUNTIF(L45,"*"&amp;$AI$2:$AI$8&amp;"*"),)), "BD", "WEB")</f>
        <v>BD</v>
      </c>
    </row>
    <row r="46" spans="1:32" ht="15" customHeight="1">
      <c r="A46" s="1" t="s">
        <v>445</v>
      </c>
      <c r="B46" s="15">
        <v>202102155621906</v>
      </c>
      <c r="C46" s="1" t="s">
        <v>386</v>
      </c>
      <c r="D46" s="1" t="s">
        <v>57</v>
      </c>
      <c r="E46" s="1">
        <v>6300</v>
      </c>
      <c r="F46" s="1" t="s">
        <v>173</v>
      </c>
      <c r="G46" s="1" t="s">
        <v>8</v>
      </c>
      <c r="H46" s="1" t="s">
        <v>3</v>
      </c>
      <c r="I46" s="1" t="s">
        <v>9</v>
      </c>
      <c r="J46" s="1" t="s">
        <v>447</v>
      </c>
      <c r="K46" s="1" t="s">
        <v>464</v>
      </c>
      <c r="L46" s="60" t="s">
        <v>665</v>
      </c>
      <c r="M46" s="1"/>
      <c r="N46" s="1" t="s">
        <v>721</v>
      </c>
      <c r="O46" s="1" t="s">
        <v>1489</v>
      </c>
      <c r="P46" s="1"/>
      <c r="Q46" s="1"/>
      <c r="R46" s="24">
        <v>44245.748344907406</v>
      </c>
      <c r="S46" s="24">
        <v>44246.428900462961</v>
      </c>
      <c r="T46" s="1"/>
      <c r="U46" s="1"/>
      <c r="V46" s="24"/>
      <c r="W46" s="46">
        <v>0.68055555555555547</v>
      </c>
      <c r="X46" s="25" t="str">
        <f>TEXT(R46,"dddd")</f>
        <v>jueves</v>
      </c>
      <c r="Y46" s="44" t="str">
        <f t="shared" si="1"/>
        <v>16:20</v>
      </c>
      <c r="Z46" s="28">
        <f>U46-T46</f>
        <v>0</v>
      </c>
      <c r="AA46" s="11" t="str">
        <f>VLOOKUP(I:I,'Actualizar Areas Jefes'!G:H,2,0)</f>
        <v>Normal</v>
      </c>
      <c r="AB46" s="11" t="str">
        <f>VLOOKUP(F:F,'Actualizar Areas Jefes'!J:K,2,0)</f>
        <v>PASADO A QA</v>
      </c>
      <c r="AC46" s="12" t="str">
        <f>VLOOKUP(D:D,'Actualizar Areas Jefes'!A:D,2,0)</f>
        <v>Sistemas Core Vida</v>
      </c>
      <c r="AD46" s="12" t="str">
        <f>VLOOKUP(D:D,'Actualizar Areas Jefes'!A:D,3,0)</f>
        <v>CARLOS ZUÑIGA</v>
      </c>
      <c r="AE46" s="12" t="str">
        <f>VLOOKUP(H:H,'Actualizar Areas Jefes'!M:N,2,0)</f>
        <v>BCI seguros Generales</v>
      </c>
      <c r="AF46" s="41" t="str" cm="1">
        <f t="array" ref="AF46">IF(OR(INDEX(COUNTIF(L46,"*"&amp;$AI$2:$AI$8&amp;"*"),)), "BD", "WEB")</f>
        <v>BD</v>
      </c>
    </row>
    <row r="47" spans="1:32" ht="15" customHeight="1">
      <c r="A47" s="1" t="s">
        <v>445</v>
      </c>
      <c r="B47" s="15">
        <v>202102155621904</v>
      </c>
      <c r="C47" s="1" t="s">
        <v>63</v>
      </c>
      <c r="D47" s="1" t="s">
        <v>57</v>
      </c>
      <c r="E47" s="1">
        <v>6299</v>
      </c>
      <c r="F47" s="1" t="s">
        <v>173</v>
      </c>
      <c r="G47" s="1" t="s">
        <v>8</v>
      </c>
      <c r="H47" s="1" t="s">
        <v>3</v>
      </c>
      <c r="I47" s="1" t="s">
        <v>9</v>
      </c>
      <c r="J47" s="1" t="s">
        <v>36</v>
      </c>
      <c r="K47" s="1" t="s">
        <v>465</v>
      </c>
      <c r="L47" s="60" t="s">
        <v>666</v>
      </c>
      <c r="M47" s="1"/>
      <c r="N47" s="1" t="s">
        <v>721</v>
      </c>
      <c r="O47" s="1" t="s">
        <v>1491</v>
      </c>
      <c r="P47" s="1"/>
      <c r="Q47" s="1"/>
      <c r="R47" s="24">
        <v>44245.739340277774</v>
      </c>
      <c r="S47" s="24">
        <v>44246.410752314812</v>
      </c>
      <c r="T47" s="1"/>
      <c r="U47" s="1"/>
      <c r="V47" s="24"/>
      <c r="W47" s="46">
        <v>0.67083333333333339</v>
      </c>
      <c r="X47" s="25" t="str">
        <f>TEXT(S47,"dddd")</f>
        <v>viernes</v>
      </c>
      <c r="Y47" s="44" t="str">
        <f t="shared" si="1"/>
        <v>16:6</v>
      </c>
      <c r="Z47" s="28"/>
      <c r="AA47" s="11" t="str">
        <f>VLOOKUP(I:I,'Actualizar Areas Jefes'!G:H,2,0)</f>
        <v>Normal</v>
      </c>
      <c r="AB47" s="11" t="str">
        <f>VLOOKUP(F:F,'Actualizar Areas Jefes'!J:K,2,0)</f>
        <v>PASADO A QA</v>
      </c>
      <c r="AC47" s="12" t="str">
        <f>VLOOKUP(D:D,'Actualizar Areas Jefes'!A:D,2,0)</f>
        <v>Sistemas Core Vida</v>
      </c>
      <c r="AD47" s="12" t="str">
        <f>VLOOKUP(D:D,'Actualizar Areas Jefes'!A:D,3,0)</f>
        <v>CARLOS ZUÑIGA</v>
      </c>
      <c r="AE47" s="12" t="str">
        <f>VLOOKUP(H:H,'Actualizar Areas Jefes'!M:N,2,0)</f>
        <v>BCI seguros Generales</v>
      </c>
      <c r="AF47" s="41" t="str" cm="1">
        <f t="array" ref="AF47">IF(OR(INDEX(COUNTIF(L47,"*"&amp;$AI$2:$AI$8&amp;"*"),)), "BD", "WEB")</f>
        <v>BD</v>
      </c>
    </row>
    <row r="48" spans="1:32" ht="15" customHeight="1">
      <c r="A48" s="1" t="s">
        <v>445</v>
      </c>
      <c r="B48" s="15">
        <v>202010275620789</v>
      </c>
      <c r="C48" s="1" t="s">
        <v>257</v>
      </c>
      <c r="D48" s="1" t="s">
        <v>75</v>
      </c>
      <c r="E48" s="1">
        <v>6271</v>
      </c>
      <c r="F48" s="1" t="s">
        <v>173</v>
      </c>
      <c r="G48" s="1" t="s">
        <v>2</v>
      </c>
      <c r="H48" s="1" t="s">
        <v>49</v>
      </c>
      <c r="I48" s="1" t="s">
        <v>39</v>
      </c>
      <c r="J48" s="1" t="s">
        <v>141</v>
      </c>
      <c r="K48" s="1"/>
      <c r="L48" s="60" t="s">
        <v>667</v>
      </c>
      <c r="M48" s="1"/>
      <c r="N48" s="1" t="s">
        <v>721</v>
      </c>
      <c r="O48" s="1" t="s">
        <v>1473</v>
      </c>
      <c r="P48" s="1"/>
      <c r="Q48" s="1"/>
      <c r="R48" s="24">
        <v>44243.536747685182</v>
      </c>
      <c r="S48" s="24">
        <v>44246.403483796297</v>
      </c>
      <c r="T48" s="1"/>
      <c r="U48" s="1"/>
      <c r="V48" s="24"/>
      <c r="W48" s="46">
        <v>2.8666666666666667</v>
      </c>
      <c r="X48" s="25" t="str">
        <f>TEXT(R48,"dddd")</f>
        <v>martes</v>
      </c>
      <c r="Y48" s="44" t="str">
        <f t="shared" si="1"/>
        <v>68:48</v>
      </c>
      <c r="Z48" s="28">
        <f>U48-T48</f>
        <v>0</v>
      </c>
      <c r="AA48" s="11" t="str">
        <f>VLOOKUP(I:I,'Actualizar Areas Jefes'!G:H,2,0)</f>
        <v>Urgencia</v>
      </c>
      <c r="AB48" s="11" t="str">
        <f>VLOOKUP(F:F,'Actualizar Areas Jefes'!J:K,2,0)</f>
        <v>PASADO A QA</v>
      </c>
      <c r="AC48" s="12" t="str">
        <f>VLOOKUP(D:D,'Actualizar Areas Jefes'!A:D,2,0)</f>
        <v>Sistemas Comerciales</v>
      </c>
      <c r="AD48" s="12" t="str">
        <f>VLOOKUP(D:D,'Actualizar Areas Jefes'!A:D,3,0)</f>
        <v>LORETO URZUA</v>
      </c>
      <c r="AE48" s="12" t="str">
        <f>VLOOKUP(H:H,'Actualizar Areas Jefes'!M:N,2,0)</f>
        <v>Zenit Seguros</v>
      </c>
      <c r="AF48" s="41" t="str" cm="1">
        <f t="array" ref="AF48">IF(OR(INDEX(COUNTIF(L48,"*"&amp;$AI$2:$AI$8&amp;"*"),)), "BD", "WEB")</f>
        <v>BD</v>
      </c>
    </row>
    <row r="49" spans="1:32" ht="15" customHeight="1">
      <c r="A49" s="1" t="s">
        <v>445</v>
      </c>
      <c r="B49" s="15">
        <v>202010295620822</v>
      </c>
      <c r="C49" s="1" t="s">
        <v>418</v>
      </c>
      <c r="D49" s="1" t="s">
        <v>178</v>
      </c>
      <c r="E49" s="1">
        <v>6283</v>
      </c>
      <c r="F49" s="1" t="s">
        <v>173</v>
      </c>
      <c r="G49" s="1" t="s">
        <v>192</v>
      </c>
      <c r="H49" s="1" t="s">
        <v>3</v>
      </c>
      <c r="I49" s="1" t="s">
        <v>14</v>
      </c>
      <c r="J49" s="1" t="s">
        <v>17</v>
      </c>
      <c r="K49" s="1" t="s">
        <v>214</v>
      </c>
      <c r="L49" s="60" t="s">
        <v>668</v>
      </c>
      <c r="M49" s="1"/>
      <c r="N49" s="1" t="s">
        <v>721</v>
      </c>
      <c r="O49" s="1" t="s">
        <v>1492</v>
      </c>
      <c r="P49" s="1"/>
      <c r="Q49" s="1"/>
      <c r="R49" s="24">
        <v>44244.53564814815</v>
      </c>
      <c r="S49" s="24">
        <v>44245.761354166665</v>
      </c>
      <c r="T49" s="1"/>
      <c r="U49" s="1"/>
      <c r="V49" s="24"/>
      <c r="W49" s="46">
        <v>1.2256944444444444</v>
      </c>
      <c r="X49" s="25" t="str">
        <f>TEXT(S49,"dddd")</f>
        <v>jueves</v>
      </c>
      <c r="Y49" s="44" t="str">
        <f t="shared" si="1"/>
        <v>29:25</v>
      </c>
      <c r="Z49" s="28"/>
      <c r="AA49" s="11" t="str">
        <f>VLOOKUP(I:I,'Actualizar Areas Jefes'!G:H,2,0)</f>
        <v>Normal</v>
      </c>
      <c r="AB49" s="11" t="str">
        <f>VLOOKUP(F:F,'Actualizar Areas Jefes'!J:K,2,0)</f>
        <v>PASADO A QA</v>
      </c>
      <c r="AC49" s="12" t="str">
        <f>VLOOKUP(D:D,'Actualizar Areas Jefes'!A:D,2,0)</f>
        <v>Sistemas Core Vida</v>
      </c>
      <c r="AD49" s="12" t="str">
        <f>VLOOKUP(D:D,'Actualizar Areas Jefes'!A:D,3,0)</f>
        <v>CARLOS ZUÑIGA</v>
      </c>
      <c r="AE49" s="12" t="str">
        <f>VLOOKUP(H:H,'Actualizar Areas Jefes'!M:N,2,0)</f>
        <v>BCI seguros Generales</v>
      </c>
      <c r="AF49" s="41" t="str" cm="1">
        <f t="array" ref="AF49">IF(OR(INDEX(COUNTIF(L49,"*"&amp;$AI$2:$AI$8&amp;"*"),)), "BD", "WEB")</f>
        <v>BD</v>
      </c>
    </row>
    <row r="50" spans="1:32" ht="15" customHeight="1">
      <c r="A50" s="1" t="s">
        <v>445</v>
      </c>
      <c r="B50" s="15">
        <v>202010275620789</v>
      </c>
      <c r="C50" s="1" t="s">
        <v>361</v>
      </c>
      <c r="D50" s="1" t="s">
        <v>75</v>
      </c>
      <c r="E50" s="1">
        <v>6278</v>
      </c>
      <c r="F50" s="1" t="s">
        <v>171</v>
      </c>
      <c r="G50" s="1" t="s">
        <v>8</v>
      </c>
      <c r="H50" s="1" t="s">
        <v>3</v>
      </c>
      <c r="I50" s="1" t="s">
        <v>9</v>
      </c>
      <c r="J50" s="1" t="s">
        <v>141</v>
      </c>
      <c r="K50" s="1" t="s">
        <v>466</v>
      </c>
      <c r="L50" s="60" t="s">
        <v>669</v>
      </c>
      <c r="M50" s="1"/>
      <c r="N50" s="1" t="s">
        <v>721</v>
      </c>
      <c r="O50" s="1" t="s">
        <v>1485</v>
      </c>
      <c r="P50" s="1"/>
      <c r="Q50" s="1"/>
      <c r="R50" s="24">
        <v>44244.437881944446</v>
      </c>
      <c r="S50" s="24">
        <v>44245.76048611111</v>
      </c>
      <c r="T50" s="24">
        <v>44246.547962962963</v>
      </c>
      <c r="U50" s="1"/>
      <c r="V50" s="24"/>
      <c r="W50" s="46">
        <v>1.3222222222222222</v>
      </c>
      <c r="X50" s="25" t="str">
        <f>TEXT(R50,"dddd")</f>
        <v>miércoles</v>
      </c>
      <c r="Y50" s="44" t="str">
        <f t="shared" si="1"/>
        <v>31:44</v>
      </c>
      <c r="Z50" s="28">
        <f>U50-T50</f>
        <v>-44246.547962962963</v>
      </c>
      <c r="AA50" s="11" t="str">
        <f>VLOOKUP(I:I,'Actualizar Areas Jefes'!G:H,2,0)</f>
        <v>Normal</v>
      </c>
      <c r="AB50" s="11" t="str">
        <f>VLOOKUP(F:F,'Actualizar Areas Jefes'!J:K,2,0)</f>
        <v>PASADO A QA</v>
      </c>
      <c r="AC50" s="12" t="str">
        <f>VLOOKUP(D:D,'Actualizar Areas Jefes'!A:D,2,0)</f>
        <v>Sistemas Comerciales</v>
      </c>
      <c r="AD50" s="12" t="str">
        <f>VLOOKUP(D:D,'Actualizar Areas Jefes'!A:D,3,0)</f>
        <v>LORETO URZUA</v>
      </c>
      <c r="AE50" s="12" t="str">
        <f>VLOOKUP(H:H,'Actualizar Areas Jefes'!M:N,2,0)</f>
        <v>BCI seguros Generales</v>
      </c>
      <c r="AF50" s="41" t="str" cm="1">
        <f t="array" ref="AF50">IF(OR(INDEX(COUNTIF(L50,"*"&amp;$AI$2:$AI$8&amp;"*"),)), "BD", "WEB")</f>
        <v>BD</v>
      </c>
    </row>
    <row r="51" spans="1:32" ht="15" customHeight="1">
      <c r="A51" s="1" t="s">
        <v>445</v>
      </c>
      <c r="B51" s="15">
        <v>202102115621883</v>
      </c>
      <c r="C51" s="1" t="s">
        <v>467</v>
      </c>
      <c r="D51" s="1" t="s">
        <v>88</v>
      </c>
      <c r="E51" s="1">
        <v>6270</v>
      </c>
      <c r="F51" s="1" t="s">
        <v>173</v>
      </c>
      <c r="G51" s="1" t="s">
        <v>16</v>
      </c>
      <c r="H51" s="1" t="s">
        <v>3</v>
      </c>
      <c r="I51" s="1" t="s">
        <v>9</v>
      </c>
      <c r="J51" s="1" t="s">
        <v>17</v>
      </c>
      <c r="K51" s="1" t="s">
        <v>468</v>
      </c>
      <c r="L51" s="60" t="s">
        <v>670</v>
      </c>
      <c r="M51" s="1"/>
      <c r="N51" s="1" t="s">
        <v>721</v>
      </c>
      <c r="O51" s="1" t="s">
        <v>1481</v>
      </c>
      <c r="P51" s="1"/>
      <c r="Q51" s="1"/>
      <c r="R51" s="24">
        <v>44243.535960648151</v>
      </c>
      <c r="S51" s="24">
        <v>44245.757997685185</v>
      </c>
      <c r="T51" s="1"/>
      <c r="U51" s="1"/>
      <c r="V51" s="24"/>
      <c r="W51" s="46">
        <v>2.2215277777777778</v>
      </c>
      <c r="X51" s="25" t="str">
        <f>TEXT(R51,"dddd")</f>
        <v>martes</v>
      </c>
      <c r="Y51" s="44" t="str">
        <f t="shared" si="1"/>
        <v>53:19</v>
      </c>
      <c r="Z51" s="28">
        <f>U51-T51</f>
        <v>0</v>
      </c>
      <c r="AA51" s="11" t="str">
        <f>VLOOKUP(I:I,'Actualizar Areas Jefes'!G:H,2,0)</f>
        <v>Normal</v>
      </c>
      <c r="AB51" s="11" t="str">
        <f>VLOOKUP(F:F,'Actualizar Areas Jefes'!J:K,2,0)</f>
        <v>PASADO A QA</v>
      </c>
      <c r="AC51" s="41" t="s">
        <v>1782</v>
      </c>
      <c r="AD51" s="12" t="str">
        <f>VLOOKUP(D:D,'Actualizar Areas Jefes'!A:D,3,0)</f>
        <v>CARLOS ZUÑIGA</v>
      </c>
      <c r="AE51" s="12" t="s">
        <v>194</v>
      </c>
      <c r="AF51" s="41" t="str" cm="1">
        <f t="array" ref="AF51">IF(OR(INDEX(COUNTIF(L51,"*"&amp;$AI$2:$AI$8&amp;"*"),)), "BD", "WEB")</f>
        <v>BD</v>
      </c>
    </row>
    <row r="52" spans="1:32" ht="15" customHeight="1">
      <c r="A52" s="1" t="s">
        <v>445</v>
      </c>
      <c r="B52" s="15">
        <v>202102035621810</v>
      </c>
      <c r="C52" s="1" t="s">
        <v>469</v>
      </c>
      <c r="D52" s="1" t="s">
        <v>88</v>
      </c>
      <c r="E52" s="1">
        <v>6266</v>
      </c>
      <c r="F52" s="1" t="s">
        <v>171</v>
      </c>
      <c r="G52" s="1" t="s">
        <v>24</v>
      </c>
      <c r="H52" s="1" t="s">
        <v>3</v>
      </c>
      <c r="I52" s="1" t="s">
        <v>86</v>
      </c>
      <c r="J52" s="1" t="s">
        <v>470</v>
      </c>
      <c r="K52" s="1" t="s">
        <v>471</v>
      </c>
      <c r="L52" s="60" t="s">
        <v>671</v>
      </c>
      <c r="M52" s="1"/>
      <c r="N52" s="1" t="s">
        <v>721</v>
      </c>
      <c r="O52" s="1" t="s">
        <v>1481</v>
      </c>
      <c r="P52" s="1"/>
      <c r="Q52" s="1"/>
      <c r="R52" s="24">
        <v>44243.419872685183</v>
      </c>
      <c r="S52" s="24">
        <v>44245.755497685182</v>
      </c>
      <c r="T52" s="24">
        <v>44249.563796296294</v>
      </c>
      <c r="U52" s="1"/>
      <c r="V52" s="24"/>
      <c r="W52" s="46">
        <v>2.3354166666666667</v>
      </c>
      <c r="X52" s="25" t="str">
        <f>TEXT(S52,"dddd")</f>
        <v>jueves</v>
      </c>
      <c r="Y52" s="44" t="str">
        <f t="shared" si="1"/>
        <v>56:3</v>
      </c>
      <c r="Z52" s="28"/>
      <c r="AA52" s="11" t="str">
        <f>VLOOKUP(I:I,'Actualizar Areas Jefes'!G:H,2,0)</f>
        <v>Normal</v>
      </c>
      <c r="AB52" s="11" t="str">
        <f>VLOOKUP(F:F,'Actualizar Areas Jefes'!J:K,2,0)</f>
        <v>PASADO A QA</v>
      </c>
      <c r="AC52" s="12" t="str">
        <f>VLOOKUP(D:D,'Actualizar Areas Jefes'!A:D,2,0)</f>
        <v>Sistemas Core Vida</v>
      </c>
      <c r="AD52" s="12" t="str">
        <f>VLOOKUP(D:D,'Actualizar Areas Jefes'!A:D,3,0)</f>
        <v>CARLOS ZUÑIGA</v>
      </c>
      <c r="AE52" s="12" t="str">
        <f>VLOOKUP(H:H,'Actualizar Areas Jefes'!M:N,2,0)</f>
        <v>BCI seguros Generales</v>
      </c>
      <c r="AF52" s="41" t="str" cm="1">
        <f t="array" ref="AF52">IF(OR(INDEX(COUNTIF(L52,"*"&amp;$AI$2:$AI$8&amp;"*"),)), "BD", "WEB")</f>
        <v>BD</v>
      </c>
    </row>
    <row r="53" spans="1:32" ht="15" customHeight="1">
      <c r="A53" s="1" t="s">
        <v>445</v>
      </c>
      <c r="B53" s="15">
        <v>201911185616937</v>
      </c>
      <c r="C53" s="1" t="s">
        <v>635</v>
      </c>
      <c r="D53" s="1" t="s">
        <v>57</v>
      </c>
      <c r="E53" s="1">
        <v>6320</v>
      </c>
      <c r="F53" s="1" t="s">
        <v>172</v>
      </c>
      <c r="G53" s="1" t="s">
        <v>8</v>
      </c>
      <c r="H53" s="1" t="s">
        <v>3</v>
      </c>
      <c r="I53" s="1" t="s">
        <v>9</v>
      </c>
      <c r="J53" s="1" t="s">
        <v>191</v>
      </c>
      <c r="K53" s="1" t="s">
        <v>636</v>
      </c>
      <c r="L53" s="60" t="s">
        <v>660</v>
      </c>
      <c r="M53" s="1" t="s">
        <v>781</v>
      </c>
      <c r="N53" s="1" t="s">
        <v>721</v>
      </c>
      <c r="O53" s="1" t="s">
        <v>1476</v>
      </c>
      <c r="P53" s="1"/>
      <c r="Q53" s="1"/>
      <c r="R53" s="24">
        <v>44249.68509259259</v>
      </c>
      <c r="S53" s="24">
        <v>44249.742372685185</v>
      </c>
      <c r="T53" s="1"/>
      <c r="U53" s="1"/>
      <c r="V53" s="24"/>
      <c r="W53" s="46">
        <v>5.6944444444444443E-2</v>
      </c>
      <c r="X53" s="25" t="str">
        <f>TEXT(R53,"dddd")</f>
        <v>lunes</v>
      </c>
      <c r="Y53" s="44" t="str">
        <f t="shared" si="1"/>
        <v>1:22</v>
      </c>
      <c r="Z53" s="28">
        <f>U53-T53</f>
        <v>0</v>
      </c>
      <c r="AA53" s="11" t="str">
        <f>VLOOKUP(I:I,'Actualizar Areas Jefes'!G:H,2,0)</f>
        <v>Normal</v>
      </c>
      <c r="AB53" s="11" t="str">
        <f>VLOOKUP(F:F,'Actualizar Areas Jefes'!J:K,2,0)</f>
        <v>RECHAZADO</v>
      </c>
      <c r="AC53" s="12" t="str">
        <f>VLOOKUP(D:D,'Actualizar Areas Jefes'!A:D,2,0)</f>
        <v>Sistemas Core Vida</v>
      </c>
      <c r="AD53" s="12" t="str">
        <f>VLOOKUP(D:D,'Actualizar Areas Jefes'!A:D,3,0)</f>
        <v>CARLOS ZUÑIGA</v>
      </c>
      <c r="AE53" s="12" t="str">
        <f>VLOOKUP(H:H,'Actualizar Areas Jefes'!M:N,2,0)</f>
        <v>BCI seguros Generales</v>
      </c>
      <c r="AF53" s="41" t="str" cm="1">
        <f t="array" ref="AF53">IF(OR(INDEX(COUNTIF(L53,"*"&amp;$AI$2:$AI$8&amp;"*"),)), "BD", "WEB")</f>
        <v>BD</v>
      </c>
    </row>
    <row r="54" spans="1:32" ht="15" customHeight="1">
      <c r="A54" s="1" t="s">
        <v>445</v>
      </c>
      <c r="B54" s="15">
        <v>202010275620789</v>
      </c>
      <c r="C54" s="1" t="s">
        <v>473</v>
      </c>
      <c r="D54" s="1" t="s">
        <v>201</v>
      </c>
      <c r="E54" s="1">
        <v>6298</v>
      </c>
      <c r="F54" s="1" t="s">
        <v>173</v>
      </c>
      <c r="G54" s="1" t="s">
        <v>8</v>
      </c>
      <c r="H54" s="1" t="s">
        <v>49</v>
      </c>
      <c r="I54" s="1" t="s">
        <v>9</v>
      </c>
      <c r="J54" s="1" t="s">
        <v>76</v>
      </c>
      <c r="K54" s="1" t="s">
        <v>474</v>
      </c>
      <c r="L54" s="60" t="s">
        <v>673</v>
      </c>
      <c r="M54" s="1"/>
      <c r="N54" s="1" t="s">
        <v>721</v>
      </c>
      <c r="O54" s="1" t="s">
        <v>1493</v>
      </c>
      <c r="P54" s="1"/>
      <c r="Q54" s="1"/>
      <c r="R54" s="24">
        <v>44245.736875000002</v>
      </c>
      <c r="S54" s="24">
        <v>44245.751909722225</v>
      </c>
      <c r="T54" s="1"/>
      <c r="U54" s="1"/>
      <c r="V54" s="24"/>
      <c r="W54" s="46">
        <v>1.4583333333333332E-2</v>
      </c>
      <c r="X54" s="25" t="str">
        <f>TEXT(S54,"dddd")</f>
        <v>jueves</v>
      </c>
      <c r="Y54" s="44" t="str">
        <f t="shared" si="1"/>
        <v>0:21</v>
      </c>
      <c r="Z54" s="28"/>
      <c r="AA54" s="11" t="str">
        <f>VLOOKUP(I:I,'Actualizar Areas Jefes'!G:H,2,0)</f>
        <v>Normal</v>
      </c>
      <c r="AB54" s="11" t="str">
        <f>VLOOKUP(F:F,'Actualizar Areas Jefes'!J:K,2,0)</f>
        <v>PASADO A QA</v>
      </c>
      <c r="AC54" s="12" t="str">
        <f>VLOOKUP(D:D,'Actualizar Areas Jefes'!A:D,2,0)</f>
        <v>Sistemas Comerciales</v>
      </c>
      <c r="AD54" s="12" t="str">
        <f>VLOOKUP(D:D,'Actualizar Areas Jefes'!A:D,3,0)</f>
        <v>LORETO URZUA</v>
      </c>
      <c r="AE54" s="12" t="str">
        <f>VLOOKUP(H:H,'Actualizar Areas Jefes'!M:N,2,0)</f>
        <v>Zenit Seguros</v>
      </c>
      <c r="AF54" s="41" t="str" cm="1">
        <f t="array" ref="AF54">IF(OR(INDEX(COUNTIF(L54,"*"&amp;$AI$2:$AI$8&amp;"*"),)), "BD", "WEB")</f>
        <v>BD</v>
      </c>
    </row>
    <row r="55" spans="1:32" ht="15" customHeight="1">
      <c r="A55" s="1" t="s">
        <v>445</v>
      </c>
      <c r="B55" s="15">
        <v>202102155621904</v>
      </c>
      <c r="C55" s="1" t="s">
        <v>63</v>
      </c>
      <c r="D55" s="1" t="s">
        <v>57</v>
      </c>
      <c r="E55" s="1">
        <v>6296</v>
      </c>
      <c r="F55" s="1" t="s">
        <v>171</v>
      </c>
      <c r="G55" s="1" t="s">
        <v>8</v>
      </c>
      <c r="H55" s="1" t="s">
        <v>3</v>
      </c>
      <c r="I55" s="1" t="s">
        <v>9</v>
      </c>
      <c r="J55" s="1" t="s">
        <v>36</v>
      </c>
      <c r="K55" s="1" t="s">
        <v>465</v>
      </c>
      <c r="L55" s="60" t="s">
        <v>666</v>
      </c>
      <c r="M55" s="1"/>
      <c r="N55" s="1" t="s">
        <v>721</v>
      </c>
      <c r="O55" s="1" t="s">
        <v>1491</v>
      </c>
      <c r="P55" s="1"/>
      <c r="Q55" s="1"/>
      <c r="R55" s="24">
        <v>44245.667141203703</v>
      </c>
      <c r="S55" s="24">
        <v>44245.675821759258</v>
      </c>
      <c r="T55" s="24">
        <v>44245.736608796295</v>
      </c>
      <c r="U55" s="1"/>
      <c r="V55" s="24"/>
      <c r="W55" s="46">
        <v>8.3333333333333332E-3</v>
      </c>
      <c r="X55" s="25" t="str">
        <f>TEXT(R55,"dddd")</f>
        <v>jueves</v>
      </c>
      <c r="Y55" s="44" t="str">
        <f t="shared" si="1"/>
        <v>0:12</v>
      </c>
      <c r="Z55" s="28">
        <f>U55-T55</f>
        <v>-44245.736608796295</v>
      </c>
      <c r="AA55" s="11" t="str">
        <f>VLOOKUP(I:I,'Actualizar Areas Jefes'!G:H,2,0)</f>
        <v>Normal</v>
      </c>
      <c r="AB55" s="11" t="str">
        <f>VLOOKUP(F:F,'Actualizar Areas Jefes'!J:K,2,0)</f>
        <v>PASADO A QA</v>
      </c>
      <c r="AC55" s="12" t="str">
        <f>VLOOKUP(D:D,'Actualizar Areas Jefes'!A:D,2,0)</f>
        <v>Sistemas Core Vida</v>
      </c>
      <c r="AD55" s="12" t="str">
        <f>VLOOKUP(D:D,'Actualizar Areas Jefes'!A:D,3,0)</f>
        <v>CARLOS ZUÑIGA</v>
      </c>
      <c r="AE55" s="12" t="str">
        <f>VLOOKUP(H:H,'Actualizar Areas Jefes'!M:N,2,0)</f>
        <v>BCI seguros Generales</v>
      </c>
      <c r="AF55" s="41" t="str" cm="1">
        <f t="array" ref="AF55">IF(OR(INDEX(COUNTIF(L55,"*"&amp;$AI$2:$AI$8&amp;"*"),)), "BD", "WEB")</f>
        <v>BD</v>
      </c>
    </row>
    <row r="56" spans="1:32" ht="15" customHeight="1">
      <c r="A56" s="1" t="s">
        <v>445</v>
      </c>
      <c r="B56" s="15">
        <v>202007275619749</v>
      </c>
      <c r="C56" s="1" t="s">
        <v>475</v>
      </c>
      <c r="D56" s="1" t="s">
        <v>1</v>
      </c>
      <c r="E56" s="1">
        <v>6293</v>
      </c>
      <c r="F56" s="1" t="s">
        <v>171</v>
      </c>
      <c r="G56" s="1" t="s">
        <v>8</v>
      </c>
      <c r="H56" s="1" t="s">
        <v>3</v>
      </c>
      <c r="I56" s="1" t="s">
        <v>39</v>
      </c>
      <c r="J56" s="1" t="s">
        <v>5</v>
      </c>
      <c r="K56" s="1" t="s">
        <v>476</v>
      </c>
      <c r="L56" s="60"/>
      <c r="M56" s="1"/>
      <c r="N56" s="1" t="s">
        <v>1467</v>
      </c>
      <c r="O56" s="1" t="s">
        <v>1494</v>
      </c>
      <c r="P56" s="1"/>
      <c r="Q56" s="1"/>
      <c r="R56" s="24">
        <v>44245.438611111109</v>
      </c>
      <c r="S56" s="24">
        <v>44245.585798611108</v>
      </c>
      <c r="T56" s="24">
        <v>44245.630925925929</v>
      </c>
      <c r="U56" s="1"/>
      <c r="V56" s="24"/>
      <c r="W56" s="46">
        <v>0.14652777777777778</v>
      </c>
      <c r="X56" s="25" t="str">
        <f>TEXT(S56,"dddd")</f>
        <v>jueves</v>
      </c>
      <c r="Y56" s="44" t="str">
        <f t="shared" si="1"/>
        <v>3:31</v>
      </c>
      <c r="Z56" s="28"/>
      <c r="AA56" s="11" t="str">
        <f>VLOOKUP(I:I,'Actualizar Areas Jefes'!G:H,2,0)</f>
        <v>Urgencia</v>
      </c>
      <c r="AB56" s="11" t="str">
        <f>VLOOKUP(F:F,'Actualizar Areas Jefes'!J:K,2,0)</f>
        <v>PASADO A QA</v>
      </c>
      <c r="AC56" s="12" t="str">
        <f>VLOOKUP(D:D,'Actualizar Areas Jefes'!A:D,2,0)</f>
        <v>Sistemas Comerciales</v>
      </c>
      <c r="AD56" s="12" t="str">
        <f>VLOOKUP(D:D,'Actualizar Areas Jefes'!A:D,3,0)</f>
        <v>LORETO URZUA</v>
      </c>
      <c r="AE56" s="12" t="str">
        <f>VLOOKUP(H:H,'Actualizar Areas Jefes'!M:N,2,0)</f>
        <v>BCI seguros Generales</v>
      </c>
      <c r="AF56" s="41" t="str" cm="1">
        <f t="array" ref="AF56">IF(OR(INDEX(COUNTIF(L56,"*"&amp;$AI$2:$AI$8&amp;"*"),)), "BD", "WEB")</f>
        <v>WEB</v>
      </c>
    </row>
    <row r="57" spans="1:32" ht="15" customHeight="1">
      <c r="A57" s="1" t="s">
        <v>445</v>
      </c>
      <c r="B57" s="15">
        <v>202102125621893</v>
      </c>
      <c r="C57" s="1" t="s">
        <v>83</v>
      </c>
      <c r="D57" s="1" t="s">
        <v>18</v>
      </c>
      <c r="E57" s="1">
        <v>6281</v>
      </c>
      <c r="F57" s="1" t="s">
        <v>171</v>
      </c>
      <c r="G57" s="1" t="s">
        <v>16</v>
      </c>
      <c r="H57" s="1" t="s">
        <v>3</v>
      </c>
      <c r="I57" s="1" t="s">
        <v>14</v>
      </c>
      <c r="J57" s="1" t="s">
        <v>470</v>
      </c>
      <c r="K57" s="1" t="s">
        <v>477</v>
      </c>
      <c r="L57" s="60" t="s">
        <v>674</v>
      </c>
      <c r="M57" s="1"/>
      <c r="N57" s="1" t="s">
        <v>721</v>
      </c>
      <c r="O57" s="1" t="s">
        <v>1492</v>
      </c>
      <c r="P57" s="1"/>
      <c r="Q57" s="1"/>
      <c r="R57" s="24">
        <v>44244.505011574074</v>
      </c>
      <c r="S57" s="24">
        <v>44245.503946759258</v>
      </c>
      <c r="T57" s="24">
        <v>44245.506481481483</v>
      </c>
      <c r="U57" s="1"/>
      <c r="V57" s="24"/>
      <c r="W57" s="46">
        <v>0.99861111111111101</v>
      </c>
      <c r="X57" s="25" t="str">
        <f>TEXT(R57,"dddd")</f>
        <v>miércoles</v>
      </c>
      <c r="Y57" s="44" t="str">
        <f t="shared" si="1"/>
        <v>23:58</v>
      </c>
      <c r="Z57" s="28">
        <f>U57-T57</f>
        <v>-44245.506481481483</v>
      </c>
      <c r="AA57" s="11" t="str">
        <f>VLOOKUP(I:I,'Actualizar Areas Jefes'!G:H,2,0)</f>
        <v>Normal</v>
      </c>
      <c r="AB57" s="11" t="str">
        <f>VLOOKUP(F:F,'Actualizar Areas Jefes'!J:K,2,0)</f>
        <v>PASADO A QA</v>
      </c>
      <c r="AC57" s="41" t="s">
        <v>1782</v>
      </c>
      <c r="AD57" s="12" t="str">
        <f>VLOOKUP(D:D,'Actualizar Areas Jefes'!A:D,3,0)</f>
        <v>PAOLA CONTRERAS</v>
      </c>
      <c r="AE57" s="12" t="s">
        <v>194</v>
      </c>
      <c r="AF57" s="41" t="str" cm="1">
        <f t="array" ref="AF57">IF(OR(INDEX(COUNTIF(L57,"*"&amp;$AI$2:$AI$8&amp;"*"),)), "BD", "WEB")</f>
        <v>BD</v>
      </c>
    </row>
    <row r="58" spans="1:32" ht="15" customHeight="1">
      <c r="A58" s="1" t="s">
        <v>445</v>
      </c>
      <c r="B58" s="15">
        <v>202010275620789</v>
      </c>
      <c r="C58" s="1" t="s">
        <v>473</v>
      </c>
      <c r="D58" s="1" t="s">
        <v>201</v>
      </c>
      <c r="E58" s="1">
        <v>6273</v>
      </c>
      <c r="F58" s="1" t="s">
        <v>173</v>
      </c>
      <c r="G58" s="1" t="s">
        <v>8</v>
      </c>
      <c r="H58" s="1" t="s">
        <v>49</v>
      </c>
      <c r="I58" s="1" t="s">
        <v>9</v>
      </c>
      <c r="J58" s="1" t="s">
        <v>76</v>
      </c>
      <c r="K58" s="1" t="s">
        <v>474</v>
      </c>
      <c r="L58" s="60" t="s">
        <v>675</v>
      </c>
      <c r="M58" s="1"/>
      <c r="N58" s="1" t="s">
        <v>721</v>
      </c>
      <c r="O58" s="1" t="s">
        <v>1493</v>
      </c>
      <c r="P58" s="1"/>
      <c r="Q58" s="1"/>
      <c r="R58" s="24">
        <v>44243.765555555554</v>
      </c>
      <c r="S58" s="24">
        <v>44245.500115740739</v>
      </c>
      <c r="T58" s="1"/>
      <c r="U58" s="1"/>
      <c r="V58" s="24"/>
      <c r="W58" s="46">
        <v>1.7340277777777777</v>
      </c>
      <c r="X58" s="25" t="str">
        <f>TEXT(R58,"dddd")</f>
        <v>martes</v>
      </c>
      <c r="Y58" s="44" t="str">
        <f t="shared" si="1"/>
        <v>41:37</v>
      </c>
      <c r="Z58" s="28">
        <f>U58-T58</f>
        <v>0</v>
      </c>
      <c r="AA58" s="11" t="str">
        <f>VLOOKUP(I:I,'Actualizar Areas Jefes'!G:H,2,0)</f>
        <v>Normal</v>
      </c>
      <c r="AB58" s="11" t="str">
        <f>VLOOKUP(F:F,'Actualizar Areas Jefes'!J:K,2,0)</f>
        <v>PASADO A QA</v>
      </c>
      <c r="AC58" s="12" t="str">
        <f>VLOOKUP(D:D,'Actualizar Areas Jefes'!A:D,2,0)</f>
        <v>Sistemas Comerciales</v>
      </c>
      <c r="AD58" s="12" t="str">
        <f>VLOOKUP(D:D,'Actualizar Areas Jefes'!A:D,3,0)</f>
        <v>LORETO URZUA</v>
      </c>
      <c r="AE58" s="12" t="str">
        <f>VLOOKUP(H:H,'Actualizar Areas Jefes'!M:N,2,0)</f>
        <v>Zenit Seguros</v>
      </c>
      <c r="AF58" s="41" t="str" cm="1">
        <f t="array" ref="AF58">IF(OR(INDEX(COUNTIF(L58,"*"&amp;$AI$2:$AI$8&amp;"*"),)), "BD", "WEB")</f>
        <v>BD</v>
      </c>
    </row>
    <row r="59" spans="1:32" ht="15" customHeight="1">
      <c r="A59" s="1" t="s">
        <v>445</v>
      </c>
      <c r="B59" s="15">
        <v>202101275621761</v>
      </c>
      <c r="C59" s="1" t="s">
        <v>478</v>
      </c>
      <c r="D59" s="1" t="s">
        <v>67</v>
      </c>
      <c r="E59" s="1">
        <v>6294</v>
      </c>
      <c r="F59" s="1" t="s">
        <v>171</v>
      </c>
      <c r="G59" s="1" t="s">
        <v>28</v>
      </c>
      <c r="H59" s="1" t="s">
        <v>3</v>
      </c>
      <c r="I59" s="1" t="s">
        <v>9</v>
      </c>
      <c r="J59" s="1" t="s">
        <v>479</v>
      </c>
      <c r="K59" s="1" t="s">
        <v>235</v>
      </c>
      <c r="L59" s="60"/>
      <c r="M59" s="1" t="s">
        <v>788</v>
      </c>
      <c r="N59" s="1" t="s">
        <v>721</v>
      </c>
      <c r="O59" s="1"/>
      <c r="P59" s="1"/>
      <c r="Q59" s="1"/>
      <c r="R59" s="24">
        <v>44245.455509259256</v>
      </c>
      <c r="S59" s="24">
        <v>44245.466099537036</v>
      </c>
      <c r="T59" s="24">
        <v>44245.505231481482</v>
      </c>
      <c r="U59" s="1"/>
      <c r="V59" s="24"/>
      <c r="W59" s="46">
        <v>1.0416666666666666E-2</v>
      </c>
      <c r="X59" s="25" t="str">
        <f t="shared" ref="X59:X65" si="3">TEXT(S59,"dddd")</f>
        <v>jueves</v>
      </c>
      <c r="Y59" s="44" t="str">
        <f t="shared" si="1"/>
        <v>0:15</v>
      </c>
      <c r="Z59" s="28"/>
      <c r="AA59" s="11" t="str">
        <f>VLOOKUP(I:I,'Actualizar Areas Jefes'!G:H,2,0)</f>
        <v>Normal</v>
      </c>
      <c r="AB59" s="11" t="str">
        <f>VLOOKUP(F:F,'Actualizar Areas Jefes'!J:K,2,0)</f>
        <v>PASADO A QA</v>
      </c>
      <c r="AC59" s="41" t="s">
        <v>1781</v>
      </c>
      <c r="AD59" s="12" t="str">
        <f>VLOOKUP(D:D,'Actualizar Areas Jefes'!A:D,3,0)</f>
        <v>LUIS SILVA</v>
      </c>
      <c r="AE59" s="12" t="str">
        <f>VLOOKUP(H:H,'Actualizar Areas Jefes'!M:N,2,0)</f>
        <v>BCI seguros Generales</v>
      </c>
      <c r="AF59" s="41" t="str" cm="1">
        <f t="array" ref="AF59">IF(OR(INDEX(COUNTIF(L59,"*"&amp;$AI$2:$AI$8&amp;"*"),)), "BD", "WEB")</f>
        <v>WEB</v>
      </c>
    </row>
    <row r="60" spans="1:32" ht="15" customHeight="1">
      <c r="A60" s="1" t="s">
        <v>445</v>
      </c>
      <c r="B60" s="15">
        <v>202004285618734</v>
      </c>
      <c r="C60" s="1" t="s">
        <v>258</v>
      </c>
      <c r="D60" s="1" t="s">
        <v>59</v>
      </c>
      <c r="E60" s="1">
        <v>6292</v>
      </c>
      <c r="F60" s="1" t="s">
        <v>173</v>
      </c>
      <c r="G60" s="1" t="s">
        <v>24</v>
      </c>
      <c r="H60" s="1" t="s">
        <v>3</v>
      </c>
      <c r="I60" s="1" t="s">
        <v>31</v>
      </c>
      <c r="J60" s="1" t="s">
        <v>209</v>
      </c>
      <c r="K60" s="1" t="s">
        <v>304</v>
      </c>
      <c r="L60" s="60"/>
      <c r="M60" s="1"/>
      <c r="N60" s="1" t="s">
        <v>721</v>
      </c>
      <c r="O60" s="1" t="s">
        <v>1495</v>
      </c>
      <c r="P60" s="1"/>
      <c r="Q60" s="1"/>
      <c r="R60" s="24">
        <v>44245.423495370371</v>
      </c>
      <c r="S60" s="24">
        <v>44245.458425925928</v>
      </c>
      <c r="T60" s="1"/>
      <c r="U60" s="1"/>
      <c r="V60" s="24"/>
      <c r="W60" s="46">
        <v>3.4722222222222224E-2</v>
      </c>
      <c r="X60" s="25" t="str">
        <f t="shared" si="3"/>
        <v>jueves</v>
      </c>
      <c r="Y60" s="44" t="str">
        <f t="shared" si="1"/>
        <v>0:50</v>
      </c>
      <c r="Z60" s="28"/>
      <c r="AA60" s="11" t="str">
        <f>VLOOKUP(I:I,'Actualizar Areas Jefes'!G:H,2,0)</f>
        <v>Normal</v>
      </c>
      <c r="AB60" s="11" t="str">
        <f>VLOOKUP(F:F,'Actualizar Areas Jefes'!J:K,2,0)</f>
        <v>PASADO A QA</v>
      </c>
      <c r="AC60" s="12" t="str">
        <f>VLOOKUP(D:D,'Actualizar Areas Jefes'!A:D,2,0)</f>
        <v>Sistemas de Siniestros</v>
      </c>
      <c r="AD60" s="12" t="str">
        <f>VLOOKUP(D:D,'Actualizar Areas Jefes'!A:D,3,0)</f>
        <v>PAOLA VARGAS</v>
      </c>
      <c r="AE60" s="12" t="str">
        <f>VLOOKUP(H:H,'Actualizar Areas Jefes'!M:N,2,0)</f>
        <v>BCI seguros Generales</v>
      </c>
      <c r="AF60" s="41" t="str" cm="1">
        <f t="array" ref="AF60">IF(OR(INDEX(COUNTIF(L60,"*"&amp;$AI$2:$AI$8&amp;"*"),)), "BD", "WEB")</f>
        <v>WEB</v>
      </c>
    </row>
    <row r="61" spans="1:32" ht="15" customHeight="1">
      <c r="A61" s="1" t="s">
        <v>445</v>
      </c>
      <c r="B61" s="15">
        <v>202004285618734</v>
      </c>
      <c r="C61" s="1" t="s">
        <v>296</v>
      </c>
      <c r="D61" s="1" t="s">
        <v>59</v>
      </c>
      <c r="E61" s="1">
        <v>6291</v>
      </c>
      <c r="F61" s="1" t="s">
        <v>173</v>
      </c>
      <c r="G61" s="1" t="s">
        <v>8</v>
      </c>
      <c r="H61" s="1" t="s">
        <v>3</v>
      </c>
      <c r="I61" s="1" t="s">
        <v>31</v>
      </c>
      <c r="J61" s="1" t="s">
        <v>209</v>
      </c>
      <c r="K61" s="1" t="s">
        <v>458</v>
      </c>
      <c r="L61" s="60"/>
      <c r="M61" s="1"/>
      <c r="N61" s="1" t="s">
        <v>721</v>
      </c>
      <c r="O61" s="1" t="s">
        <v>1490</v>
      </c>
      <c r="P61" s="1"/>
      <c r="Q61" s="1"/>
      <c r="R61" s="24">
        <v>44245.422627314816</v>
      </c>
      <c r="S61" s="24">
        <v>44245.447222222225</v>
      </c>
      <c r="T61" s="1"/>
      <c r="U61" s="1"/>
      <c r="V61" s="24"/>
      <c r="W61" s="46">
        <v>2.4305555555555556E-2</v>
      </c>
      <c r="X61" s="25" t="str">
        <f t="shared" si="3"/>
        <v>jueves</v>
      </c>
      <c r="Y61" s="44" t="str">
        <f t="shared" si="1"/>
        <v>0:35</v>
      </c>
      <c r="Z61" s="28"/>
      <c r="AA61" s="11" t="str">
        <f>VLOOKUP(I:I,'Actualizar Areas Jefes'!G:H,2,0)</f>
        <v>Normal</v>
      </c>
      <c r="AB61" s="11" t="str">
        <f>VLOOKUP(F:F,'Actualizar Areas Jefes'!J:K,2,0)</f>
        <v>PASADO A QA</v>
      </c>
      <c r="AC61" s="12" t="str">
        <f>VLOOKUP(D:D,'Actualizar Areas Jefes'!A:D,2,0)</f>
        <v>Sistemas de Siniestros</v>
      </c>
      <c r="AD61" s="12" t="str">
        <f>VLOOKUP(D:D,'Actualizar Areas Jefes'!A:D,3,0)</f>
        <v>PAOLA VARGAS</v>
      </c>
      <c r="AE61" s="12" t="str">
        <f>VLOOKUP(H:H,'Actualizar Areas Jefes'!M:N,2,0)</f>
        <v>BCI seguros Generales</v>
      </c>
      <c r="AF61" s="41" t="str" cm="1">
        <f t="array" ref="AF61">IF(OR(INDEX(COUNTIF(L61,"*"&amp;$AI$2:$AI$8&amp;"*"),)), "BD", "WEB")</f>
        <v>WEB</v>
      </c>
    </row>
    <row r="62" spans="1:32" ht="15" customHeight="1">
      <c r="A62" s="1" t="s">
        <v>445</v>
      </c>
      <c r="B62" s="15">
        <v>202102155621906</v>
      </c>
      <c r="C62" s="1" t="s">
        <v>386</v>
      </c>
      <c r="D62" s="1" t="s">
        <v>57</v>
      </c>
      <c r="E62" s="1">
        <v>6268</v>
      </c>
      <c r="F62" s="1" t="s">
        <v>171</v>
      </c>
      <c r="G62" s="1" t="s">
        <v>8</v>
      </c>
      <c r="H62" s="1" t="s">
        <v>3</v>
      </c>
      <c r="I62" s="1" t="s">
        <v>9</v>
      </c>
      <c r="J62" s="1" t="s">
        <v>447</v>
      </c>
      <c r="K62" s="1" t="s">
        <v>480</v>
      </c>
      <c r="L62" s="60" t="s">
        <v>665</v>
      </c>
      <c r="M62" s="1"/>
      <c r="N62" s="1" t="s">
        <v>721</v>
      </c>
      <c r="O62" s="1" t="s">
        <v>1496</v>
      </c>
      <c r="P62" s="1"/>
      <c r="Q62" s="1"/>
      <c r="R62" s="24">
        <v>44243.451782407406</v>
      </c>
      <c r="S62" s="24">
        <v>44245.439131944448</v>
      </c>
      <c r="T62" s="24">
        <v>44245.502662037034</v>
      </c>
      <c r="U62" s="1"/>
      <c r="V62" s="24"/>
      <c r="W62" s="46">
        <v>1.9868055555555555</v>
      </c>
      <c r="X62" s="25" t="str">
        <f t="shared" si="3"/>
        <v>jueves</v>
      </c>
      <c r="Y62" s="44" t="str">
        <f t="shared" si="1"/>
        <v>47:41</v>
      </c>
      <c r="Z62" s="28"/>
      <c r="AA62" s="11" t="str">
        <f>VLOOKUP(I:I,'Actualizar Areas Jefes'!G:H,2,0)</f>
        <v>Normal</v>
      </c>
      <c r="AB62" s="11" t="str">
        <f>VLOOKUP(F:F,'Actualizar Areas Jefes'!J:K,2,0)</f>
        <v>PASADO A QA</v>
      </c>
      <c r="AC62" s="12" t="str">
        <f>VLOOKUP(D:D,'Actualizar Areas Jefes'!A:D,2,0)</f>
        <v>Sistemas Core Vida</v>
      </c>
      <c r="AD62" s="12" t="str">
        <f>VLOOKUP(D:D,'Actualizar Areas Jefes'!A:D,3,0)</f>
        <v>CARLOS ZUÑIGA</v>
      </c>
      <c r="AE62" s="12" t="str">
        <f>VLOOKUP(H:H,'Actualizar Areas Jefes'!M:N,2,0)</f>
        <v>BCI seguros Generales</v>
      </c>
      <c r="AF62" s="41" t="str" cm="1">
        <f t="array" ref="AF62">IF(OR(INDEX(COUNTIF(L62,"*"&amp;$AI$2:$AI$8&amp;"*"),)), "BD", "WEB")</f>
        <v>BD</v>
      </c>
    </row>
    <row r="63" spans="1:32" ht="15" customHeight="1">
      <c r="A63" s="1" t="s">
        <v>445</v>
      </c>
      <c r="B63" s="15">
        <v>202102115621881</v>
      </c>
      <c r="C63" s="1" t="s">
        <v>481</v>
      </c>
      <c r="D63" s="1" t="s">
        <v>27</v>
      </c>
      <c r="E63" s="1">
        <v>6290</v>
      </c>
      <c r="F63" s="1" t="s">
        <v>171</v>
      </c>
      <c r="G63" s="1" t="s">
        <v>28</v>
      </c>
      <c r="H63" s="1" t="s">
        <v>3</v>
      </c>
      <c r="I63" s="1" t="s">
        <v>9</v>
      </c>
      <c r="J63" s="1" t="s">
        <v>482</v>
      </c>
      <c r="K63" s="1" t="s">
        <v>214</v>
      </c>
      <c r="L63" s="60" t="s">
        <v>214</v>
      </c>
      <c r="M63" s="1" t="s">
        <v>214</v>
      </c>
      <c r="N63" s="1" t="s">
        <v>721</v>
      </c>
      <c r="O63" s="1"/>
      <c r="P63" s="1"/>
      <c r="Q63" s="1"/>
      <c r="R63" s="24">
        <v>44244.774791666663</v>
      </c>
      <c r="S63" s="24">
        <v>44244.805439814816</v>
      </c>
      <c r="T63" s="24">
        <v>44245.468275462961</v>
      </c>
      <c r="U63" s="1"/>
      <c r="V63" s="24"/>
      <c r="W63" s="46">
        <v>3.0555555555555555E-2</v>
      </c>
      <c r="X63" s="25" t="str">
        <f t="shared" si="3"/>
        <v>miércoles</v>
      </c>
      <c r="Y63" s="44" t="str">
        <f t="shared" si="1"/>
        <v>0:44</v>
      </c>
      <c r="Z63" s="28"/>
      <c r="AA63" s="11" t="str">
        <f>VLOOKUP(I:I,'Actualizar Areas Jefes'!G:H,2,0)</f>
        <v>Normal</v>
      </c>
      <c r="AB63" s="11" t="str">
        <f>VLOOKUP(F:F,'Actualizar Areas Jefes'!J:K,2,0)</f>
        <v>PASADO A QA</v>
      </c>
      <c r="AC63" s="41" t="s">
        <v>1781</v>
      </c>
      <c r="AD63" s="12" t="str">
        <f>VLOOKUP(D:D,'Actualizar Areas Jefes'!A:D,3,0)</f>
        <v>LUIS SILVA</v>
      </c>
      <c r="AE63" s="12" t="str">
        <f>VLOOKUP(H:H,'Actualizar Areas Jefes'!M:N,2,0)</f>
        <v>BCI seguros Generales</v>
      </c>
      <c r="AF63" s="41" t="str" cm="1">
        <f t="array" ref="AF63">IF(OR(INDEX(COUNTIF(L63,"*"&amp;$AI$2:$AI$8&amp;"*"),)), "BD", "WEB")</f>
        <v>BD</v>
      </c>
    </row>
    <row r="64" spans="1:32" ht="15" customHeight="1">
      <c r="A64" s="1" t="s">
        <v>445</v>
      </c>
      <c r="B64" s="15">
        <v>202102155621912</v>
      </c>
      <c r="C64" s="1" t="s">
        <v>483</v>
      </c>
      <c r="D64" s="1" t="s">
        <v>27</v>
      </c>
      <c r="E64" s="1">
        <v>6289</v>
      </c>
      <c r="F64" s="1" t="s">
        <v>171</v>
      </c>
      <c r="G64" s="1" t="s">
        <v>28</v>
      </c>
      <c r="H64" s="1" t="s">
        <v>3</v>
      </c>
      <c r="I64" s="1" t="s">
        <v>9</v>
      </c>
      <c r="J64" s="1" t="s">
        <v>463</v>
      </c>
      <c r="K64" s="1" t="s">
        <v>214</v>
      </c>
      <c r="L64" s="60" t="s">
        <v>214</v>
      </c>
      <c r="M64" s="1" t="s">
        <v>214</v>
      </c>
      <c r="N64" s="1" t="s">
        <v>721</v>
      </c>
      <c r="O64" s="1"/>
      <c r="P64" s="1"/>
      <c r="Q64" s="1"/>
      <c r="R64" s="24">
        <v>44244.688113425924</v>
      </c>
      <c r="S64" s="24">
        <v>44244.717476851853</v>
      </c>
      <c r="T64" s="24">
        <v>44245.467256944445</v>
      </c>
      <c r="U64" s="1"/>
      <c r="V64" s="24"/>
      <c r="W64" s="46">
        <v>2.9166666666666664E-2</v>
      </c>
      <c r="X64" s="25" t="str">
        <f t="shared" si="3"/>
        <v>miércoles</v>
      </c>
      <c r="Y64" s="44" t="str">
        <f t="shared" si="1"/>
        <v>0:42</v>
      </c>
      <c r="Z64" s="28"/>
      <c r="AA64" s="11" t="str">
        <f>VLOOKUP(I:I,'Actualizar Areas Jefes'!G:H,2,0)</f>
        <v>Normal</v>
      </c>
      <c r="AB64" s="11" t="str">
        <f>VLOOKUP(F:F,'Actualizar Areas Jefes'!J:K,2,0)</f>
        <v>PASADO A QA</v>
      </c>
      <c r="AC64" s="41" t="s">
        <v>1781</v>
      </c>
      <c r="AD64" s="12" t="str">
        <f>VLOOKUP(D:D,'Actualizar Areas Jefes'!A:D,3,0)</f>
        <v>LUIS SILVA</v>
      </c>
      <c r="AE64" s="12" t="str">
        <f>VLOOKUP(H:H,'Actualizar Areas Jefes'!M:N,2,0)</f>
        <v>BCI seguros Generales</v>
      </c>
      <c r="AF64" s="41" t="str" cm="1">
        <f t="array" ref="AF64">IF(OR(INDEX(COUNTIF(L64,"*"&amp;$AI$2:$AI$8&amp;"*"),)), "BD", "WEB")</f>
        <v>BD</v>
      </c>
    </row>
    <row r="65" spans="1:32" ht="15" customHeight="1">
      <c r="A65" s="1" t="s">
        <v>445</v>
      </c>
      <c r="B65" s="15">
        <v>202010275620789</v>
      </c>
      <c r="C65" s="1" t="s">
        <v>101</v>
      </c>
      <c r="D65" s="1" t="s">
        <v>75</v>
      </c>
      <c r="E65" s="1">
        <v>6288</v>
      </c>
      <c r="F65" s="1" t="s">
        <v>171</v>
      </c>
      <c r="G65" s="1" t="s">
        <v>8</v>
      </c>
      <c r="H65" s="1" t="s">
        <v>3</v>
      </c>
      <c r="I65" s="1" t="s">
        <v>14</v>
      </c>
      <c r="J65" s="1" t="s">
        <v>141</v>
      </c>
      <c r="K65" s="1" t="s">
        <v>251</v>
      </c>
      <c r="L65" s="60"/>
      <c r="M65" s="1"/>
      <c r="N65" s="1" t="s">
        <v>721</v>
      </c>
      <c r="O65" s="1" t="s">
        <v>1473</v>
      </c>
      <c r="P65" s="1"/>
      <c r="Q65" s="1"/>
      <c r="R65" s="24">
        <v>44244.670254629629</v>
      </c>
      <c r="S65" s="24">
        <v>44244.714259259257</v>
      </c>
      <c r="T65" s="24">
        <v>44245.454444444447</v>
      </c>
      <c r="U65" s="1"/>
      <c r="V65" s="24"/>
      <c r="W65" s="46">
        <v>4.3750000000000004E-2</v>
      </c>
      <c r="X65" s="25" t="str">
        <f t="shared" si="3"/>
        <v>miércoles</v>
      </c>
      <c r="Y65" s="44" t="str">
        <f t="shared" si="1"/>
        <v>1:3</v>
      </c>
      <c r="Z65" s="28"/>
      <c r="AA65" s="11" t="str">
        <f>VLOOKUP(I:I,'Actualizar Areas Jefes'!G:H,2,0)</f>
        <v>Normal</v>
      </c>
      <c r="AB65" s="11" t="str">
        <f>VLOOKUP(F:F,'Actualizar Areas Jefes'!J:K,2,0)</f>
        <v>PASADO A QA</v>
      </c>
      <c r="AC65" s="12" t="str">
        <f>VLOOKUP(D:D,'Actualizar Areas Jefes'!A:D,2,0)</f>
        <v>Sistemas Comerciales</v>
      </c>
      <c r="AD65" s="12" t="str">
        <f>VLOOKUP(D:D,'Actualizar Areas Jefes'!A:D,3,0)</f>
        <v>LORETO URZUA</v>
      </c>
      <c r="AE65" s="12" t="str">
        <f>VLOOKUP(H:H,'Actualizar Areas Jefes'!M:N,2,0)</f>
        <v>BCI seguros Generales</v>
      </c>
      <c r="AF65" s="41" t="str" cm="1">
        <f t="array" ref="AF65">IF(OR(INDEX(COUNTIF(L65,"*"&amp;$AI$2:$AI$8&amp;"*"),)), "BD", "WEB")</f>
        <v>WEB</v>
      </c>
    </row>
    <row r="66" spans="1:32" ht="15" customHeight="1">
      <c r="A66" s="1" t="s">
        <v>445</v>
      </c>
      <c r="B66" s="15">
        <v>202102175621933</v>
      </c>
      <c r="C66" s="1" t="s">
        <v>6</v>
      </c>
      <c r="D66" s="1" t="s">
        <v>7</v>
      </c>
      <c r="E66" s="1">
        <v>6287</v>
      </c>
      <c r="F66" s="1" t="s">
        <v>171</v>
      </c>
      <c r="G66" s="1" t="s">
        <v>8</v>
      </c>
      <c r="H66" s="1" t="s">
        <v>3</v>
      </c>
      <c r="I66" s="1" t="s">
        <v>4</v>
      </c>
      <c r="J66" s="1" t="s">
        <v>451</v>
      </c>
      <c r="K66" s="1" t="s">
        <v>484</v>
      </c>
      <c r="L66" s="60" t="s">
        <v>676</v>
      </c>
      <c r="M66" s="1"/>
      <c r="N66" s="1" t="s">
        <v>1467</v>
      </c>
      <c r="O66" s="1" t="s">
        <v>1497</v>
      </c>
      <c r="P66" s="1"/>
      <c r="Q66" s="1"/>
      <c r="R66" s="24">
        <v>44244.66207175926</v>
      </c>
      <c r="S66" s="24">
        <v>44244.697337962964</v>
      </c>
      <c r="T66" s="24">
        <v>44244.73945601852</v>
      </c>
      <c r="U66" s="1"/>
      <c r="V66" s="24"/>
      <c r="W66" s="46">
        <v>3.4722222222222224E-2</v>
      </c>
      <c r="X66" s="25" t="str">
        <f>TEXT(R66,"dddd")</f>
        <v>miércoles</v>
      </c>
      <c r="Y66" s="44" t="str">
        <f t="shared" si="1"/>
        <v>0:50</v>
      </c>
      <c r="Z66" s="28">
        <f>U66-T66</f>
        <v>-44244.73945601852</v>
      </c>
      <c r="AA66" s="11" t="str">
        <f>VLOOKUP(I:I,'Actualizar Areas Jefes'!G:H,2,0)</f>
        <v>Incidente</v>
      </c>
      <c r="AB66" s="11" t="str">
        <f>VLOOKUP(F:F,'Actualizar Areas Jefes'!J:K,2,0)</f>
        <v>PASADO A QA</v>
      </c>
      <c r="AC66" s="12" t="str">
        <f>VLOOKUP(D:D,'Actualizar Areas Jefes'!A:D,2,0)</f>
        <v>Sistemas atencion de Clientes</v>
      </c>
      <c r="AD66" s="12" t="str">
        <f>VLOOKUP(D:D,'Actualizar Areas Jefes'!A:D,3,0)</f>
        <v>DIANA PACHECO</v>
      </c>
      <c r="AE66" s="12" t="str">
        <f>VLOOKUP(H:H,'Actualizar Areas Jefes'!M:N,2,0)</f>
        <v>BCI seguros Generales</v>
      </c>
      <c r="AF66" s="41" t="str" cm="1">
        <f t="array" ref="AF66">IF(OR(INDEX(COUNTIF(L66,"*"&amp;$AI$2:$AI$8&amp;"*"),)), "BD", "WEB")</f>
        <v>BD</v>
      </c>
    </row>
    <row r="67" spans="1:32" ht="15" customHeight="1">
      <c r="A67" s="1" t="s">
        <v>445</v>
      </c>
      <c r="B67" s="15">
        <v>202102175621933</v>
      </c>
      <c r="C67" s="1" t="s">
        <v>11</v>
      </c>
      <c r="D67" s="1" t="s">
        <v>7</v>
      </c>
      <c r="E67" s="1">
        <v>6286</v>
      </c>
      <c r="F67" s="1" t="s">
        <v>171</v>
      </c>
      <c r="G67" s="1" t="s">
        <v>8</v>
      </c>
      <c r="H67" s="1" t="s">
        <v>3</v>
      </c>
      <c r="I67" s="1" t="s">
        <v>4</v>
      </c>
      <c r="J67" s="1" t="s">
        <v>451</v>
      </c>
      <c r="K67" s="1" t="s">
        <v>485</v>
      </c>
      <c r="L67" s="60" t="s">
        <v>484</v>
      </c>
      <c r="M67" s="1"/>
      <c r="N67" s="1" t="s">
        <v>1467</v>
      </c>
      <c r="O67" s="1" t="s">
        <v>1488</v>
      </c>
      <c r="P67" s="1"/>
      <c r="Q67" s="1"/>
      <c r="R67" s="24">
        <v>44244.658958333333</v>
      </c>
      <c r="S67" s="24">
        <v>44244.674490740741</v>
      </c>
      <c r="T67" s="24">
        <v>44244.738796296297</v>
      </c>
      <c r="U67" s="1"/>
      <c r="V67" s="24"/>
      <c r="W67" s="46">
        <v>1.5277777777777777E-2</v>
      </c>
      <c r="X67" s="25" t="str">
        <f>TEXT(S67,"dddd")</f>
        <v>miércoles</v>
      </c>
      <c r="Y67" s="44" t="str">
        <f t="shared" si="1"/>
        <v>0:22</v>
      </c>
      <c r="Z67" s="28"/>
      <c r="AA67" s="11" t="str">
        <f>VLOOKUP(I:I,'Actualizar Areas Jefes'!G:H,2,0)</f>
        <v>Incidente</v>
      </c>
      <c r="AB67" s="11" t="str">
        <f>VLOOKUP(F:F,'Actualizar Areas Jefes'!J:K,2,0)</f>
        <v>PASADO A QA</v>
      </c>
      <c r="AC67" s="12" t="str">
        <f>VLOOKUP(D:D,'Actualizar Areas Jefes'!A:D,2,0)</f>
        <v>Sistemas atencion de Clientes</v>
      </c>
      <c r="AD67" s="12" t="str">
        <f>VLOOKUP(D:D,'Actualizar Areas Jefes'!A:D,3,0)</f>
        <v>DIANA PACHECO</v>
      </c>
      <c r="AE67" s="12" t="str">
        <f>VLOOKUP(H:H,'Actualizar Areas Jefes'!M:N,2,0)</f>
        <v>BCI seguros Generales</v>
      </c>
      <c r="AF67" s="41" t="str" cm="1">
        <f t="array" ref="AF67">IF(OR(INDEX(COUNTIF(L67,"*"&amp;$AI$2:$AI$8&amp;"*"),)), "BD", "WEB")</f>
        <v>BD</v>
      </c>
    </row>
    <row r="68" spans="1:32" ht="15" customHeight="1">
      <c r="A68" s="1" t="s">
        <v>445</v>
      </c>
      <c r="B68" s="15">
        <v>202008075619884</v>
      </c>
      <c r="C68" s="1" t="s">
        <v>486</v>
      </c>
      <c r="D68" s="1" t="s">
        <v>81</v>
      </c>
      <c r="E68" s="1">
        <v>6282</v>
      </c>
      <c r="F68" s="1" t="s">
        <v>171</v>
      </c>
      <c r="G68" s="1" t="s">
        <v>8</v>
      </c>
      <c r="H68" s="1" t="s">
        <v>3</v>
      </c>
      <c r="I68" s="1" t="s">
        <v>9</v>
      </c>
      <c r="J68" s="1" t="s">
        <v>76</v>
      </c>
      <c r="K68" s="1" t="s">
        <v>487</v>
      </c>
      <c r="L68" s="60"/>
      <c r="M68" s="1"/>
      <c r="N68" s="1" t="s">
        <v>1467</v>
      </c>
      <c r="O68" s="1" t="s">
        <v>1498</v>
      </c>
      <c r="P68" s="1"/>
      <c r="Q68" s="1"/>
      <c r="R68" s="24">
        <v>44244.520358796297</v>
      </c>
      <c r="S68" s="24">
        <v>44244.663344907407</v>
      </c>
      <c r="T68" s="24">
        <v>44250.474085648151</v>
      </c>
      <c r="U68" s="1"/>
      <c r="V68" s="24"/>
      <c r="W68" s="46">
        <v>0.1423611111111111</v>
      </c>
      <c r="X68" s="25" t="str">
        <f>TEXT(R68,"dddd")</f>
        <v>miércoles</v>
      </c>
      <c r="Y68" s="44" t="str">
        <f t="shared" si="1"/>
        <v>3:25</v>
      </c>
      <c r="Z68" s="28">
        <f>U68-T68</f>
        <v>-44250.474085648151</v>
      </c>
      <c r="AA68" s="11" t="str">
        <f>VLOOKUP(I:I,'Actualizar Areas Jefes'!G:H,2,0)</f>
        <v>Normal</v>
      </c>
      <c r="AB68" s="11" t="str">
        <f>VLOOKUP(F:F,'Actualizar Areas Jefes'!J:K,2,0)</f>
        <v>PASADO A QA</v>
      </c>
      <c r="AC68" s="12" t="str">
        <f>VLOOKUP(D:D,'Actualizar Areas Jefes'!A:D,2,0)</f>
        <v>Sistemas de Siniestros</v>
      </c>
      <c r="AD68" s="12" t="str">
        <f>VLOOKUP(D:D,'Actualizar Areas Jefes'!A:D,3,0)</f>
        <v>PAOLA VARGAS</v>
      </c>
      <c r="AE68" s="12" t="str">
        <f>VLOOKUP(H:H,'Actualizar Areas Jefes'!M:N,2,0)</f>
        <v>BCI seguros Generales</v>
      </c>
      <c r="AF68" s="41" t="str" cm="1">
        <f t="array" ref="AF68">IF(OR(INDEX(COUNTIF(L68,"*"&amp;$AI$2:$AI$8&amp;"*"),)), "BD", "WEB")</f>
        <v>WEB</v>
      </c>
    </row>
    <row r="69" spans="1:32" ht="15" customHeight="1">
      <c r="A69" s="1" t="s">
        <v>445</v>
      </c>
      <c r="B69" s="15">
        <v>201907095615570</v>
      </c>
      <c r="C69" s="1" t="s">
        <v>488</v>
      </c>
      <c r="D69" s="1" t="s">
        <v>73</v>
      </c>
      <c r="E69" s="1">
        <v>6285</v>
      </c>
      <c r="F69" s="1" t="s">
        <v>173</v>
      </c>
      <c r="G69" s="1" t="s">
        <v>28</v>
      </c>
      <c r="H69" s="1" t="s">
        <v>49</v>
      </c>
      <c r="I69" s="1" t="s">
        <v>9</v>
      </c>
      <c r="J69" s="1" t="s">
        <v>19</v>
      </c>
      <c r="K69" s="1" t="s">
        <v>216</v>
      </c>
      <c r="L69" s="60"/>
      <c r="M69" s="1"/>
      <c r="N69" s="1" t="s">
        <v>721</v>
      </c>
      <c r="O69" s="1"/>
      <c r="P69" s="1"/>
      <c r="Q69" s="1"/>
      <c r="R69" s="24">
        <v>44244.636736111112</v>
      </c>
      <c r="S69" s="24">
        <v>44244.660277777781</v>
      </c>
      <c r="T69" s="1"/>
      <c r="U69" s="1"/>
      <c r="V69" s="24"/>
      <c r="W69" s="46">
        <v>2.2916666666666669E-2</v>
      </c>
      <c r="X69" s="25" t="str">
        <f>TEXT(S69,"dddd")</f>
        <v>miércoles</v>
      </c>
      <c r="Y69" s="44" t="str">
        <f t="shared" si="1"/>
        <v>0:33</v>
      </c>
      <c r="Z69" s="28"/>
      <c r="AA69" s="11" t="str">
        <f>VLOOKUP(I:I,'Actualizar Areas Jefes'!G:H,2,0)</f>
        <v>Normal</v>
      </c>
      <c r="AB69" s="11" t="str">
        <f>VLOOKUP(F:F,'Actualizar Areas Jefes'!J:K,2,0)</f>
        <v>PASADO A QA</v>
      </c>
      <c r="AC69" s="41" t="s">
        <v>1781</v>
      </c>
      <c r="AD69" s="12" t="str">
        <f>VLOOKUP(D:D,'Actualizar Areas Jefes'!A:D,3,0)</f>
        <v>LUIS SILVA</v>
      </c>
      <c r="AE69" s="12" t="str">
        <f>VLOOKUP(H:H,'Actualizar Areas Jefes'!M:N,2,0)</f>
        <v>Zenit Seguros</v>
      </c>
      <c r="AF69" s="41" t="str" cm="1">
        <f t="array" ref="AF69">IF(OR(INDEX(COUNTIF(L69,"*"&amp;$AI$2:$AI$8&amp;"*"),)), "BD", "WEB")</f>
        <v>WEB</v>
      </c>
    </row>
    <row r="70" spans="1:32" ht="15" customHeight="1">
      <c r="A70" s="1" t="s">
        <v>445</v>
      </c>
      <c r="B70" s="15">
        <v>202102175621925</v>
      </c>
      <c r="C70" s="1" t="s">
        <v>489</v>
      </c>
      <c r="D70" s="1" t="s">
        <v>65</v>
      </c>
      <c r="E70" s="1">
        <v>6284</v>
      </c>
      <c r="F70" s="1" t="s">
        <v>171</v>
      </c>
      <c r="G70" s="1" t="s">
        <v>2</v>
      </c>
      <c r="H70" s="1" t="s">
        <v>3</v>
      </c>
      <c r="I70" s="1" t="s">
        <v>4</v>
      </c>
      <c r="J70" s="1" t="s">
        <v>95</v>
      </c>
      <c r="K70" s="1"/>
      <c r="L70" s="60" t="s">
        <v>677</v>
      </c>
      <c r="M70" s="1"/>
      <c r="N70" s="1" t="s">
        <v>721</v>
      </c>
      <c r="O70" s="1" t="s">
        <v>1499</v>
      </c>
      <c r="P70" s="1"/>
      <c r="Q70" s="1"/>
      <c r="R70" s="24">
        <v>44244.576770833337</v>
      </c>
      <c r="S70" s="24">
        <v>44244.623414351852</v>
      </c>
      <c r="T70" s="24">
        <v>44244.647824074076</v>
      </c>
      <c r="U70" s="1"/>
      <c r="V70" s="24"/>
      <c r="W70" s="46">
        <v>4.6527777777777779E-2</v>
      </c>
      <c r="X70" s="25" t="str">
        <f>TEXT(R70,"dddd")</f>
        <v>miércoles</v>
      </c>
      <c r="Y70" s="44" t="str">
        <f t="shared" si="1"/>
        <v>1:7</v>
      </c>
      <c r="Z70" s="28">
        <f>U70-T70</f>
        <v>-44244.647824074076</v>
      </c>
      <c r="AA70" s="11" t="str">
        <f>VLOOKUP(I:I,'Actualizar Areas Jefes'!G:H,2,0)</f>
        <v>Incidente</v>
      </c>
      <c r="AB70" s="11" t="str">
        <f>VLOOKUP(F:F,'Actualizar Areas Jefes'!J:K,2,0)</f>
        <v>PASADO A QA</v>
      </c>
      <c r="AC70" s="12" t="str">
        <f>VLOOKUP(D:D,'Actualizar Areas Jefes'!A:D,2,0)</f>
        <v>Sistemas Comerciales</v>
      </c>
      <c r="AD70" s="12" t="str">
        <f>VLOOKUP(D:D,'Actualizar Areas Jefes'!A:D,3,0)</f>
        <v>LORETO URZUA</v>
      </c>
      <c r="AE70" s="12" t="str">
        <f>VLOOKUP(H:H,'Actualizar Areas Jefes'!M:N,2,0)</f>
        <v>BCI seguros Generales</v>
      </c>
      <c r="AF70" s="41" t="str" cm="1">
        <f t="array" ref="AF70">IF(OR(INDEX(COUNTIF(L70,"*"&amp;$AI$2:$AI$8&amp;"*"),)), "BD", "WEB")</f>
        <v>BD</v>
      </c>
    </row>
    <row r="71" spans="1:32" ht="15" customHeight="1">
      <c r="A71" s="1" t="s">
        <v>445</v>
      </c>
      <c r="B71" s="15">
        <v>202010145620650</v>
      </c>
      <c r="C71" s="1" t="s">
        <v>184</v>
      </c>
      <c r="D71" s="1" t="s">
        <v>47</v>
      </c>
      <c r="E71" s="1">
        <v>6280</v>
      </c>
      <c r="F71" s="1" t="s">
        <v>173</v>
      </c>
      <c r="G71" s="1" t="s">
        <v>28</v>
      </c>
      <c r="H71" s="1" t="s">
        <v>49</v>
      </c>
      <c r="I71" s="1" t="s">
        <v>9</v>
      </c>
      <c r="J71" s="1" t="s">
        <v>19</v>
      </c>
      <c r="K71" s="1" t="s">
        <v>449</v>
      </c>
      <c r="L71" s="60"/>
      <c r="M71" s="1"/>
      <c r="N71" s="1" t="s">
        <v>721</v>
      </c>
      <c r="O71" s="1"/>
      <c r="P71" s="1"/>
      <c r="Q71" s="1"/>
      <c r="R71" s="24">
        <v>44244.446979166663</v>
      </c>
      <c r="S71" s="24">
        <v>44244.454456018517</v>
      </c>
      <c r="T71" s="1"/>
      <c r="U71" s="1"/>
      <c r="V71" s="24"/>
      <c r="W71" s="46">
        <v>6.9444444444444441E-3</v>
      </c>
      <c r="X71" s="25" t="str">
        <f>TEXT(R71,"dddd")</f>
        <v>miércoles</v>
      </c>
      <c r="Y71" s="44" t="str">
        <f t="shared" ref="Y71:Y134" si="4">INT(S71-R71)*24+HOUR(S71-R71-INT(S71-R71))&amp;":"&amp;MINUTE((S71-R71-INT(S71-R71)))</f>
        <v>0:10</v>
      </c>
      <c r="Z71" s="28">
        <f>U71-T71</f>
        <v>0</v>
      </c>
      <c r="AA71" s="11" t="str">
        <f>VLOOKUP(I:I,'Actualizar Areas Jefes'!G:H,2,0)</f>
        <v>Normal</v>
      </c>
      <c r="AB71" s="11" t="str">
        <f>VLOOKUP(F:F,'Actualizar Areas Jefes'!J:K,2,0)</f>
        <v>PASADO A QA</v>
      </c>
      <c r="AC71" s="41" t="s">
        <v>1781</v>
      </c>
      <c r="AD71" s="12" t="str">
        <f>VLOOKUP(D:D,'Actualizar Areas Jefes'!A:D,3,0)</f>
        <v>CARLA IQUIRA</v>
      </c>
      <c r="AE71" s="12" t="str">
        <f>VLOOKUP(H:H,'Actualizar Areas Jefes'!M:N,2,0)</f>
        <v>Zenit Seguros</v>
      </c>
      <c r="AF71" s="41" t="str" cm="1">
        <f t="array" ref="AF71">IF(OR(INDEX(COUNTIF(L71,"*"&amp;$AI$2:$AI$8&amp;"*"),)), "BD", "WEB")</f>
        <v>WEB</v>
      </c>
    </row>
    <row r="72" spans="1:32" ht="15" customHeight="1">
      <c r="A72" s="1" t="s">
        <v>445</v>
      </c>
      <c r="B72" s="15">
        <v>202102155621913</v>
      </c>
      <c r="C72" s="1" t="s">
        <v>490</v>
      </c>
      <c r="D72" s="1" t="s">
        <v>27</v>
      </c>
      <c r="E72" s="1">
        <v>6279</v>
      </c>
      <c r="F72" s="1" t="s">
        <v>171</v>
      </c>
      <c r="G72" s="1" t="s">
        <v>28</v>
      </c>
      <c r="H72" s="1" t="s">
        <v>3</v>
      </c>
      <c r="I72" s="1" t="s">
        <v>9</v>
      </c>
      <c r="J72" s="1" t="s">
        <v>463</v>
      </c>
      <c r="K72" s="1" t="s">
        <v>214</v>
      </c>
      <c r="L72" s="60" t="s">
        <v>214</v>
      </c>
      <c r="M72" s="1"/>
      <c r="N72" s="1" t="s">
        <v>721</v>
      </c>
      <c r="O72" s="1"/>
      <c r="P72" s="1"/>
      <c r="Q72" s="1"/>
      <c r="R72" s="24">
        <v>44244.437905092593</v>
      </c>
      <c r="S72" s="24">
        <v>44244.440509259257</v>
      </c>
      <c r="T72" s="24">
        <v>44245.466724537036</v>
      </c>
      <c r="U72" s="1"/>
      <c r="V72" s="24"/>
      <c r="W72" s="46">
        <v>2.0833333333333333E-3</v>
      </c>
      <c r="X72" s="25" t="str">
        <f>TEXT(S72,"dddd")</f>
        <v>miércoles</v>
      </c>
      <c r="Y72" s="44" t="str">
        <f t="shared" si="4"/>
        <v>0:3</v>
      </c>
      <c r="Z72" s="28"/>
      <c r="AA72" s="11" t="str">
        <f>VLOOKUP(I:I,'Actualizar Areas Jefes'!G:H,2,0)</f>
        <v>Normal</v>
      </c>
      <c r="AB72" s="11" t="str">
        <f>VLOOKUP(F:F,'Actualizar Areas Jefes'!J:K,2,0)</f>
        <v>PASADO A QA</v>
      </c>
      <c r="AC72" s="41" t="s">
        <v>1781</v>
      </c>
      <c r="AD72" s="12" t="str">
        <f>VLOOKUP(D:D,'Actualizar Areas Jefes'!A:D,3,0)</f>
        <v>LUIS SILVA</v>
      </c>
      <c r="AE72" s="12" t="str">
        <f>VLOOKUP(H:H,'Actualizar Areas Jefes'!M:N,2,0)</f>
        <v>BCI seguros Generales</v>
      </c>
      <c r="AF72" s="41" t="str" cm="1">
        <f t="array" ref="AF72">IF(OR(INDEX(COUNTIF(L72,"*"&amp;$AI$2:$AI$8&amp;"*"),)), "BD", "WEB")</f>
        <v>BD</v>
      </c>
    </row>
    <row r="73" spans="1:32" ht="15" customHeight="1">
      <c r="A73" s="1" t="s">
        <v>445</v>
      </c>
      <c r="B73" s="15">
        <v>202010145620648</v>
      </c>
      <c r="C73" s="1" t="s">
        <v>491</v>
      </c>
      <c r="D73" s="1" t="s">
        <v>47</v>
      </c>
      <c r="E73" s="1">
        <v>6277</v>
      </c>
      <c r="F73" s="1" t="s">
        <v>173</v>
      </c>
      <c r="G73" s="1" t="s">
        <v>28</v>
      </c>
      <c r="H73" s="1" t="s">
        <v>3</v>
      </c>
      <c r="I73" s="1" t="s">
        <v>9</v>
      </c>
      <c r="J73" s="1" t="s">
        <v>19</v>
      </c>
      <c r="K73" s="1" t="s">
        <v>449</v>
      </c>
      <c r="L73" s="60"/>
      <c r="M73" s="1"/>
      <c r="N73" s="1" t="s">
        <v>721</v>
      </c>
      <c r="O73" s="1"/>
      <c r="P73" s="1"/>
      <c r="Q73" s="1"/>
      <c r="R73" s="24">
        <v>44244.416296296295</v>
      </c>
      <c r="S73" s="24">
        <v>44244.439849537041</v>
      </c>
      <c r="T73" s="1"/>
      <c r="U73" s="1"/>
      <c r="V73" s="24"/>
      <c r="W73" s="46">
        <v>2.2916666666666669E-2</v>
      </c>
      <c r="X73" s="25" t="str">
        <f>TEXT(R73,"dddd")</f>
        <v>miércoles</v>
      </c>
      <c r="Y73" s="44" t="str">
        <f t="shared" si="4"/>
        <v>0:33</v>
      </c>
      <c r="Z73" s="28">
        <f>U73-T73</f>
        <v>0</v>
      </c>
      <c r="AA73" s="11" t="str">
        <f>VLOOKUP(I:I,'Actualizar Areas Jefes'!G:H,2,0)</f>
        <v>Normal</v>
      </c>
      <c r="AB73" s="11" t="str">
        <f>VLOOKUP(F:F,'Actualizar Areas Jefes'!J:K,2,0)</f>
        <v>PASADO A QA</v>
      </c>
      <c r="AC73" s="41" t="s">
        <v>1781</v>
      </c>
      <c r="AD73" s="12" t="str">
        <f>VLOOKUP(D:D,'Actualizar Areas Jefes'!A:D,3,0)</f>
        <v>CARLA IQUIRA</v>
      </c>
      <c r="AE73" s="12" t="str">
        <f>VLOOKUP(H:H,'Actualizar Areas Jefes'!M:N,2,0)</f>
        <v>BCI seguros Generales</v>
      </c>
      <c r="AF73" s="41" t="str" cm="1">
        <f t="array" ref="AF73">IF(OR(INDEX(COUNTIF(L73,"*"&amp;$AI$2:$AI$8&amp;"*"),)), "BD", "WEB")</f>
        <v>WEB</v>
      </c>
    </row>
    <row r="74" spans="1:32" ht="15" customHeight="1">
      <c r="A74" s="1" t="s">
        <v>445</v>
      </c>
      <c r="B74" s="15">
        <v>202004285618734</v>
      </c>
      <c r="C74" s="1" t="s">
        <v>492</v>
      </c>
      <c r="D74" s="1" t="s">
        <v>59</v>
      </c>
      <c r="E74" s="1">
        <v>6256</v>
      </c>
      <c r="F74" s="1" t="s">
        <v>173</v>
      </c>
      <c r="G74" s="1" t="s">
        <v>28</v>
      </c>
      <c r="H74" s="1" t="s">
        <v>3</v>
      </c>
      <c r="I74" s="1" t="s">
        <v>31</v>
      </c>
      <c r="J74" s="1" t="s">
        <v>209</v>
      </c>
      <c r="K74" s="1" t="s">
        <v>493</v>
      </c>
      <c r="L74" s="60" t="s">
        <v>678</v>
      </c>
      <c r="M74" s="1"/>
      <c r="N74" s="1" t="s">
        <v>721</v>
      </c>
      <c r="O74" s="1"/>
      <c r="P74" s="1"/>
      <c r="Q74" s="1"/>
      <c r="R74" s="24">
        <v>44242.719930555555</v>
      </c>
      <c r="S74" s="24">
        <v>44244.434675925928</v>
      </c>
      <c r="T74" s="1"/>
      <c r="U74" s="1"/>
      <c r="V74" s="24"/>
      <c r="W74" s="46">
        <v>1.7145833333333333</v>
      </c>
      <c r="X74" s="25" t="str">
        <f>TEXT(R74,"dddd")</f>
        <v>lunes</v>
      </c>
      <c r="Y74" s="44" t="str">
        <f t="shared" si="4"/>
        <v>41:9</v>
      </c>
      <c r="Z74" s="28">
        <f>U74-T74</f>
        <v>0</v>
      </c>
      <c r="AA74" s="11" t="str">
        <f>VLOOKUP(I:I,'Actualizar Areas Jefes'!G:H,2,0)</f>
        <v>Normal</v>
      </c>
      <c r="AB74" s="11" t="str">
        <f>VLOOKUP(F:F,'Actualizar Areas Jefes'!J:K,2,0)</f>
        <v>PASADO A QA</v>
      </c>
      <c r="AC74" s="41" t="s">
        <v>1781</v>
      </c>
      <c r="AD74" s="12" t="str">
        <f>VLOOKUP(D:D,'Actualizar Areas Jefes'!A:D,3,0)</f>
        <v>PAOLA VARGAS</v>
      </c>
      <c r="AE74" s="12" t="str">
        <f>VLOOKUP(H:H,'Actualizar Areas Jefes'!M:N,2,0)</f>
        <v>BCI seguros Generales</v>
      </c>
      <c r="AF74" s="41" t="str" cm="1">
        <f t="array" ref="AF74">IF(OR(INDEX(COUNTIF(L74,"*"&amp;$AI$2:$AI$8&amp;"*"),)), "BD", "WEB")</f>
        <v>BD</v>
      </c>
    </row>
    <row r="75" spans="1:32" ht="15" customHeight="1">
      <c r="A75" s="1" t="s">
        <v>445</v>
      </c>
      <c r="B75" s="15">
        <v>202101275621761</v>
      </c>
      <c r="C75" s="1" t="s">
        <v>478</v>
      </c>
      <c r="D75" s="1" t="s">
        <v>67</v>
      </c>
      <c r="E75" s="1">
        <v>6274</v>
      </c>
      <c r="F75" s="1" t="s">
        <v>171</v>
      </c>
      <c r="G75" s="1" t="s">
        <v>28</v>
      </c>
      <c r="H75" s="1" t="s">
        <v>3</v>
      </c>
      <c r="I75" s="1" t="s">
        <v>9</v>
      </c>
      <c r="J75" s="1" t="s">
        <v>479</v>
      </c>
      <c r="K75" s="1" t="s">
        <v>235</v>
      </c>
      <c r="L75" s="60"/>
      <c r="M75" s="1"/>
      <c r="N75" s="1" t="s">
        <v>721</v>
      </c>
      <c r="O75" s="1"/>
      <c r="P75" s="1"/>
      <c r="Q75" s="1"/>
      <c r="R75" s="24">
        <v>44243.767511574071</v>
      </c>
      <c r="S75" s="24">
        <v>44244.412604166668</v>
      </c>
      <c r="T75" s="24">
        <v>44244.428969907407</v>
      </c>
      <c r="U75" s="1"/>
      <c r="V75" s="24"/>
      <c r="W75" s="46">
        <v>0.64444444444444449</v>
      </c>
      <c r="X75" s="25" t="str">
        <f>TEXT(R75,"dddd")</f>
        <v>martes</v>
      </c>
      <c r="Y75" s="44" t="str">
        <f t="shared" si="4"/>
        <v>15:28</v>
      </c>
      <c r="Z75" s="28">
        <f>U75-T75</f>
        <v>-44244.428969907407</v>
      </c>
      <c r="AA75" s="11" t="str">
        <f>VLOOKUP(I:I,'Actualizar Areas Jefes'!G:H,2,0)</f>
        <v>Normal</v>
      </c>
      <c r="AB75" s="11" t="str">
        <f>VLOOKUP(F:F,'Actualizar Areas Jefes'!J:K,2,0)</f>
        <v>PASADO A QA</v>
      </c>
      <c r="AC75" s="41" t="s">
        <v>1781</v>
      </c>
      <c r="AD75" s="12" t="str">
        <f>VLOOKUP(D:D,'Actualizar Areas Jefes'!A:D,3,0)</f>
        <v>LUIS SILVA</v>
      </c>
      <c r="AE75" s="12" t="str">
        <f>VLOOKUP(H:H,'Actualizar Areas Jefes'!M:N,2,0)</f>
        <v>BCI seguros Generales</v>
      </c>
      <c r="AF75" s="41" t="str" cm="1">
        <f t="array" ref="AF75">IF(OR(INDEX(COUNTIF(L75,"*"&amp;$AI$2:$AI$8&amp;"*"),)), "BD", "WEB")</f>
        <v>WEB</v>
      </c>
    </row>
    <row r="76" spans="1:32" ht="15" customHeight="1">
      <c r="A76" s="1" t="s">
        <v>445</v>
      </c>
      <c r="B76" s="15">
        <v>202101075621544</v>
      </c>
      <c r="C76" s="1" t="s">
        <v>481</v>
      </c>
      <c r="D76" s="1" t="s">
        <v>27</v>
      </c>
      <c r="E76" s="1">
        <v>6265</v>
      </c>
      <c r="F76" s="1" t="s">
        <v>173</v>
      </c>
      <c r="G76" s="1" t="s">
        <v>28</v>
      </c>
      <c r="H76" s="1" t="s">
        <v>3</v>
      </c>
      <c r="I76" s="1" t="s">
        <v>9</v>
      </c>
      <c r="J76" s="1" t="s">
        <v>115</v>
      </c>
      <c r="K76" s="1" t="s">
        <v>214</v>
      </c>
      <c r="L76" s="60" t="s">
        <v>214</v>
      </c>
      <c r="M76" s="1"/>
      <c r="N76" s="1" t="s">
        <v>721</v>
      </c>
      <c r="O76" s="1"/>
      <c r="P76" s="1"/>
      <c r="Q76" s="1"/>
      <c r="R76" s="24">
        <v>44243.409953703704</v>
      </c>
      <c r="S76" s="24">
        <v>44244.410567129627</v>
      </c>
      <c r="T76" s="1"/>
      <c r="U76" s="1"/>
      <c r="V76" s="24"/>
      <c r="W76" s="46">
        <v>1</v>
      </c>
      <c r="X76" s="25" t="str">
        <f>TEXT(S76,"dddd")</f>
        <v>miércoles</v>
      </c>
      <c r="Y76" s="44" t="str">
        <f t="shared" si="4"/>
        <v>24:0</v>
      </c>
      <c r="Z76" s="28"/>
      <c r="AA76" s="11" t="str">
        <f>VLOOKUP(I:I,'Actualizar Areas Jefes'!G:H,2,0)</f>
        <v>Normal</v>
      </c>
      <c r="AB76" s="11" t="str">
        <f>VLOOKUP(F:F,'Actualizar Areas Jefes'!J:K,2,0)</f>
        <v>PASADO A QA</v>
      </c>
      <c r="AC76" s="41" t="s">
        <v>1781</v>
      </c>
      <c r="AD76" s="12" t="str">
        <f>VLOOKUP(D:D,'Actualizar Areas Jefes'!A:D,3,0)</f>
        <v>LUIS SILVA</v>
      </c>
      <c r="AE76" s="12" t="str">
        <f>VLOOKUP(H:H,'Actualizar Areas Jefes'!M:N,2,0)</f>
        <v>BCI seguros Generales</v>
      </c>
      <c r="AF76" s="41" t="str" cm="1">
        <f t="array" ref="AF76">IF(OR(INDEX(COUNTIF(L76,"*"&amp;$AI$2:$AI$8&amp;"*"),)), "BD", "WEB")</f>
        <v>BD</v>
      </c>
    </row>
    <row r="77" spans="1:32" ht="15" customHeight="1">
      <c r="A77" s="1" t="s">
        <v>445</v>
      </c>
      <c r="B77" s="15">
        <v>202101075621544</v>
      </c>
      <c r="C77" s="1" t="s">
        <v>481</v>
      </c>
      <c r="D77" s="1" t="s">
        <v>27</v>
      </c>
      <c r="E77" s="1">
        <v>6264</v>
      </c>
      <c r="F77" s="1" t="s">
        <v>173</v>
      </c>
      <c r="G77" s="1" t="s">
        <v>28</v>
      </c>
      <c r="H77" s="1" t="s">
        <v>3</v>
      </c>
      <c r="I77" s="1" t="s">
        <v>9</v>
      </c>
      <c r="J77" s="1" t="s">
        <v>115</v>
      </c>
      <c r="K77" s="1" t="s">
        <v>214</v>
      </c>
      <c r="L77" s="60" t="s">
        <v>214</v>
      </c>
      <c r="M77" s="1"/>
      <c r="N77" s="1" t="s">
        <v>721</v>
      </c>
      <c r="O77" s="1"/>
      <c r="P77" s="1"/>
      <c r="Q77" s="1"/>
      <c r="R77" s="24">
        <v>44243.409641203703</v>
      </c>
      <c r="S77" s="24">
        <v>44244.409872685188</v>
      </c>
      <c r="T77" s="1"/>
      <c r="U77" s="1"/>
      <c r="V77" s="24"/>
      <c r="W77" s="46">
        <v>1</v>
      </c>
      <c r="X77" s="25" t="str">
        <f>TEXT(S77,"dddd")</f>
        <v>miércoles</v>
      </c>
      <c r="Y77" s="44" t="str">
        <f t="shared" si="4"/>
        <v>24:0</v>
      </c>
      <c r="Z77" s="28"/>
      <c r="AA77" s="11" t="str">
        <f>VLOOKUP(I:I,'Actualizar Areas Jefes'!G:H,2,0)</f>
        <v>Normal</v>
      </c>
      <c r="AB77" s="11" t="str">
        <f>VLOOKUP(F:F,'Actualizar Areas Jefes'!J:K,2,0)</f>
        <v>PASADO A QA</v>
      </c>
      <c r="AC77" s="41" t="s">
        <v>1781</v>
      </c>
      <c r="AD77" s="12" t="str">
        <f>VLOOKUP(D:D,'Actualizar Areas Jefes'!A:D,3,0)</f>
        <v>LUIS SILVA</v>
      </c>
      <c r="AE77" s="12" t="str">
        <f>VLOOKUP(H:H,'Actualizar Areas Jefes'!M:N,2,0)</f>
        <v>BCI seguros Generales</v>
      </c>
      <c r="AF77" s="41" t="str" cm="1">
        <f t="array" ref="AF77">IF(OR(INDEX(COUNTIF(L77,"*"&amp;$AI$2:$AI$8&amp;"*"),)), "BD", "WEB")</f>
        <v>BD</v>
      </c>
    </row>
    <row r="78" spans="1:32" ht="15" customHeight="1">
      <c r="A78" s="1" t="s">
        <v>445</v>
      </c>
      <c r="B78" s="15">
        <v>201907095615570</v>
      </c>
      <c r="C78" s="1" t="s">
        <v>488</v>
      </c>
      <c r="D78" s="1" t="s">
        <v>73</v>
      </c>
      <c r="E78" s="1">
        <v>6269</v>
      </c>
      <c r="F78" s="1" t="s">
        <v>173</v>
      </c>
      <c r="G78" s="1" t="s">
        <v>28</v>
      </c>
      <c r="H78" s="1" t="s">
        <v>49</v>
      </c>
      <c r="I78" s="1" t="s">
        <v>9</v>
      </c>
      <c r="J78" s="1" t="s">
        <v>19</v>
      </c>
      <c r="K78" s="1" t="s">
        <v>494</v>
      </c>
      <c r="L78" s="60"/>
      <c r="M78" s="1" t="s">
        <v>214</v>
      </c>
      <c r="N78" s="1" t="s">
        <v>721</v>
      </c>
      <c r="O78" s="1"/>
      <c r="P78" s="1"/>
      <c r="Q78" s="1"/>
      <c r="R78" s="24">
        <v>44243.518865740742</v>
      </c>
      <c r="S78" s="24">
        <v>44244.405752314815</v>
      </c>
      <c r="T78" s="1"/>
      <c r="U78" s="1"/>
      <c r="V78" s="24"/>
      <c r="W78" s="46">
        <v>0.88680555555555562</v>
      </c>
      <c r="X78" s="25" t="str">
        <f>TEXT(S78,"dddd")</f>
        <v>miércoles</v>
      </c>
      <c r="Y78" s="44" t="str">
        <f t="shared" si="4"/>
        <v>21:17</v>
      </c>
      <c r="Z78" s="28"/>
      <c r="AA78" s="11" t="str">
        <f>VLOOKUP(I:I,'Actualizar Areas Jefes'!G:H,2,0)</f>
        <v>Normal</v>
      </c>
      <c r="AB78" s="11" t="str">
        <f>VLOOKUP(F:F,'Actualizar Areas Jefes'!J:K,2,0)</f>
        <v>PASADO A QA</v>
      </c>
      <c r="AC78" s="41" t="s">
        <v>1781</v>
      </c>
      <c r="AD78" s="12" t="str">
        <f>VLOOKUP(D:D,'Actualizar Areas Jefes'!A:D,3,0)</f>
        <v>LUIS SILVA</v>
      </c>
      <c r="AE78" s="12" t="str">
        <f>VLOOKUP(H:H,'Actualizar Areas Jefes'!M:N,2,0)</f>
        <v>Zenit Seguros</v>
      </c>
      <c r="AF78" s="41" t="str" cm="1">
        <f t="array" ref="AF78">IF(OR(INDEX(COUNTIF(L78,"*"&amp;$AI$2:$AI$8&amp;"*"),)), "BD", "WEB")</f>
        <v>WEB</v>
      </c>
    </row>
    <row r="79" spans="1:32" ht="15" customHeight="1">
      <c r="A79" s="1" t="s">
        <v>445</v>
      </c>
      <c r="B79" s="15">
        <v>202102025621804</v>
      </c>
      <c r="C79" s="1" t="s">
        <v>495</v>
      </c>
      <c r="D79" s="1" t="s">
        <v>73</v>
      </c>
      <c r="E79" s="1">
        <v>6267</v>
      </c>
      <c r="F79" s="1" t="s">
        <v>171</v>
      </c>
      <c r="G79" s="1" t="s">
        <v>28</v>
      </c>
      <c r="H79" s="1" t="s">
        <v>3</v>
      </c>
      <c r="I79" s="1" t="s">
        <v>9</v>
      </c>
      <c r="J79" s="1" t="s">
        <v>191</v>
      </c>
      <c r="K79" s="1" t="s">
        <v>216</v>
      </c>
      <c r="L79" s="60" t="s">
        <v>216</v>
      </c>
      <c r="M79" s="1"/>
      <c r="N79" s="1" t="s">
        <v>721</v>
      </c>
      <c r="O79" s="1"/>
      <c r="P79" s="1"/>
      <c r="Q79" s="1"/>
      <c r="R79" s="24">
        <v>44243.42560185185</v>
      </c>
      <c r="S79" s="24">
        <v>44244.365347222221</v>
      </c>
      <c r="T79" s="24">
        <v>44245.486388888887</v>
      </c>
      <c r="U79" s="1"/>
      <c r="V79" s="24"/>
      <c r="W79" s="46">
        <v>0.93958333333333333</v>
      </c>
      <c r="X79" s="25" t="str">
        <f>TEXT(R79,"dddd")</f>
        <v>martes</v>
      </c>
      <c r="Y79" s="44" t="str">
        <f t="shared" si="4"/>
        <v>22:33</v>
      </c>
      <c r="Z79" s="28">
        <f>U79-T79</f>
        <v>-44245.486388888887</v>
      </c>
      <c r="AA79" s="11" t="str">
        <f>VLOOKUP(I:I,'Actualizar Areas Jefes'!G:H,2,0)</f>
        <v>Normal</v>
      </c>
      <c r="AB79" s="11" t="str">
        <f>VLOOKUP(F:F,'Actualizar Areas Jefes'!J:K,2,0)</f>
        <v>PASADO A QA</v>
      </c>
      <c r="AC79" s="41" t="s">
        <v>1781</v>
      </c>
      <c r="AD79" s="12" t="str">
        <f>VLOOKUP(D:D,'Actualizar Areas Jefes'!A:D,3,0)</f>
        <v>LUIS SILVA</v>
      </c>
      <c r="AE79" s="12" t="str">
        <f>VLOOKUP(H:H,'Actualizar Areas Jefes'!M:N,2,0)</f>
        <v>BCI seguros Generales</v>
      </c>
      <c r="AF79" s="41" t="str" cm="1">
        <f t="array" ref="AF79">IF(OR(INDEX(COUNTIF(L79,"*"&amp;$AI$2:$AI$8&amp;"*"),)), "BD", "WEB")</f>
        <v>BD</v>
      </c>
    </row>
    <row r="80" spans="1:32" ht="15" customHeight="1">
      <c r="A80" s="1" t="s">
        <v>445</v>
      </c>
      <c r="B80" s="15">
        <v>202102165621921</v>
      </c>
      <c r="C80" s="1" t="s">
        <v>11</v>
      </c>
      <c r="D80" s="1" t="s">
        <v>7</v>
      </c>
      <c r="E80" s="1">
        <v>6276</v>
      </c>
      <c r="F80" s="1" t="s">
        <v>171</v>
      </c>
      <c r="G80" s="1" t="s">
        <v>8</v>
      </c>
      <c r="H80" s="1" t="s">
        <v>3</v>
      </c>
      <c r="I80" s="1" t="s">
        <v>4</v>
      </c>
      <c r="J80" s="1" t="s">
        <v>451</v>
      </c>
      <c r="K80" s="1" t="s">
        <v>496</v>
      </c>
      <c r="L80" s="60" t="s">
        <v>664</v>
      </c>
      <c r="M80" s="1"/>
      <c r="N80" s="1" t="s">
        <v>1467</v>
      </c>
      <c r="O80" s="1" t="s">
        <v>1488</v>
      </c>
      <c r="P80" s="1"/>
      <c r="Q80" s="1"/>
      <c r="R80" s="24">
        <v>44243.902453703704</v>
      </c>
      <c r="S80" s="24">
        <v>44244.348414351851</v>
      </c>
      <c r="T80" s="24">
        <v>44244.451840277776</v>
      </c>
      <c r="U80" s="1"/>
      <c r="V80" s="24"/>
      <c r="W80" s="46">
        <v>0.4458333333333333</v>
      </c>
      <c r="X80" s="25" t="str">
        <f>TEXT(R80,"dddd")</f>
        <v>martes</v>
      </c>
      <c r="Y80" s="44" t="str">
        <f t="shared" si="4"/>
        <v>10:42</v>
      </c>
      <c r="Z80" s="28">
        <f>U80-T80</f>
        <v>-44244.451840277776</v>
      </c>
      <c r="AA80" s="11" t="str">
        <f>VLOOKUP(I:I,'Actualizar Areas Jefes'!G:H,2,0)</f>
        <v>Incidente</v>
      </c>
      <c r="AB80" s="11" t="str">
        <f>VLOOKUP(F:F,'Actualizar Areas Jefes'!J:K,2,0)</f>
        <v>PASADO A QA</v>
      </c>
      <c r="AC80" s="12" t="str">
        <f>VLOOKUP(D:D,'Actualizar Areas Jefes'!A:D,2,0)</f>
        <v>Sistemas atencion de Clientes</v>
      </c>
      <c r="AD80" s="12" t="str">
        <f>VLOOKUP(D:D,'Actualizar Areas Jefes'!A:D,3,0)</f>
        <v>DIANA PACHECO</v>
      </c>
      <c r="AE80" s="12" t="str">
        <f>VLOOKUP(H:H,'Actualizar Areas Jefes'!M:N,2,0)</f>
        <v>BCI seguros Generales</v>
      </c>
      <c r="AF80" s="41" t="str" cm="1">
        <f t="array" ref="AF80">IF(OR(INDEX(COUNTIF(L80,"*"&amp;$AI$2:$AI$8&amp;"*"),)), "BD", "WEB")</f>
        <v>BD</v>
      </c>
    </row>
    <row r="81" spans="1:32" ht="15" customHeight="1">
      <c r="A81" s="1" t="s">
        <v>445</v>
      </c>
      <c r="B81" s="15">
        <v>202102165621921</v>
      </c>
      <c r="C81" s="1" t="s">
        <v>6</v>
      </c>
      <c r="D81" s="1" t="s">
        <v>7</v>
      </c>
      <c r="E81" s="1">
        <v>6275</v>
      </c>
      <c r="F81" s="1" t="s">
        <v>171</v>
      </c>
      <c r="G81" s="1" t="s">
        <v>8</v>
      </c>
      <c r="H81" s="1" t="s">
        <v>3</v>
      </c>
      <c r="I81" s="1" t="s">
        <v>4</v>
      </c>
      <c r="J81" s="1" t="s">
        <v>451</v>
      </c>
      <c r="K81" s="1" t="s">
        <v>497</v>
      </c>
      <c r="L81" s="60" t="s">
        <v>679</v>
      </c>
      <c r="M81" s="1"/>
      <c r="N81" s="1" t="s">
        <v>1467</v>
      </c>
      <c r="O81" s="1" t="s">
        <v>1497</v>
      </c>
      <c r="P81" s="1"/>
      <c r="Q81" s="1"/>
      <c r="R81" s="24">
        <v>44243.899641203701</v>
      </c>
      <c r="S81" s="24">
        <v>44244.348055555558</v>
      </c>
      <c r="T81" s="24">
        <v>44244.452418981484</v>
      </c>
      <c r="U81" s="1"/>
      <c r="V81" s="24"/>
      <c r="W81" s="46">
        <v>0.44791666666666669</v>
      </c>
      <c r="X81" s="25" t="str">
        <f>TEXT(S81,"dddd")</f>
        <v>miércoles</v>
      </c>
      <c r="Y81" s="44" t="str">
        <f t="shared" si="4"/>
        <v>10:45</v>
      </c>
      <c r="Z81" s="28"/>
      <c r="AA81" s="11" t="str">
        <f>VLOOKUP(I:I,'Actualizar Areas Jefes'!G:H,2,0)</f>
        <v>Incidente</v>
      </c>
      <c r="AB81" s="11" t="str">
        <f>VLOOKUP(F:F,'Actualizar Areas Jefes'!J:K,2,0)</f>
        <v>PASADO A QA</v>
      </c>
      <c r="AC81" s="12" t="str">
        <f>VLOOKUP(D:D,'Actualizar Areas Jefes'!A:D,2,0)</f>
        <v>Sistemas atencion de Clientes</v>
      </c>
      <c r="AD81" s="12" t="str">
        <f>VLOOKUP(D:D,'Actualizar Areas Jefes'!A:D,3,0)</f>
        <v>DIANA PACHECO</v>
      </c>
      <c r="AE81" s="12" t="str">
        <f>VLOOKUP(H:H,'Actualizar Areas Jefes'!M:N,2,0)</f>
        <v>BCI seguros Generales</v>
      </c>
      <c r="AF81" s="41" t="str" cm="1">
        <f t="array" ref="AF81">IF(OR(INDEX(COUNTIF(L81,"*"&amp;$AI$2:$AI$8&amp;"*"),)), "BD", "WEB")</f>
        <v>BD</v>
      </c>
    </row>
    <row r="82" spans="1:32" ht="15" customHeight="1">
      <c r="A82" s="1" t="s">
        <v>1108</v>
      </c>
      <c r="B82" s="15">
        <v>201911275617056</v>
      </c>
      <c r="C82" s="1" t="s">
        <v>1153</v>
      </c>
      <c r="D82" s="1" t="s">
        <v>15</v>
      </c>
      <c r="E82" s="1">
        <v>5625</v>
      </c>
      <c r="F82" s="1" t="s">
        <v>172</v>
      </c>
      <c r="G82" s="1" t="s">
        <v>16</v>
      </c>
      <c r="H82" s="1" t="s">
        <v>3</v>
      </c>
      <c r="I82" s="1" t="s">
        <v>9</v>
      </c>
      <c r="J82" s="1" t="s">
        <v>17</v>
      </c>
      <c r="K82" s="1" t="s">
        <v>1154</v>
      </c>
      <c r="L82" s="60"/>
      <c r="M82" s="1" t="s">
        <v>782</v>
      </c>
      <c r="N82" s="1"/>
      <c r="O82" s="1" t="s">
        <v>1492</v>
      </c>
      <c r="P82" s="1"/>
      <c r="Q82" s="1"/>
      <c r="R82" s="24">
        <v>44159.691446759258</v>
      </c>
      <c r="S82" s="24">
        <v>44160.39702546296</v>
      </c>
      <c r="T82" s="1"/>
      <c r="U82" s="1"/>
      <c r="V82" s="1"/>
      <c r="W82" s="46">
        <v>0.7055555555555556</v>
      </c>
      <c r="X82" s="25" t="str">
        <f>TEXT(R82,"dddd")</f>
        <v>martes</v>
      </c>
      <c r="Y82" s="44" t="str">
        <f t="shared" si="4"/>
        <v>16:56</v>
      </c>
      <c r="Z82" s="28">
        <f>U82-T82</f>
        <v>0</v>
      </c>
      <c r="AA82" s="11" t="str">
        <f>VLOOKUP(I:I,'Actualizar Areas Jefes'!G:H,2,0)</f>
        <v>Normal</v>
      </c>
      <c r="AB82" s="11" t="str">
        <f>VLOOKUP(F:F,'Actualizar Areas Jefes'!J:K,2,0)</f>
        <v>RECHAZADO</v>
      </c>
      <c r="AC82" s="41" t="s">
        <v>1782</v>
      </c>
      <c r="AD82" s="12" t="str">
        <f>VLOOKUP(D:D,'Actualizar Areas Jefes'!A:D,3,0)</f>
        <v>CARLOS ZUÑIGA</v>
      </c>
      <c r="AE82" s="12" t="s">
        <v>194</v>
      </c>
      <c r="AF82" s="41" t="str" cm="1">
        <f t="array" ref="AF82">IF(OR(INDEX(COUNTIF(L82,"*"&amp;$AI$2:$AI$8&amp;"*"),)), "BD", "WEB")</f>
        <v>WEB</v>
      </c>
    </row>
    <row r="83" spans="1:32" ht="15" customHeight="1">
      <c r="A83" s="1" t="s">
        <v>445</v>
      </c>
      <c r="B83" s="15">
        <v>202101195621678</v>
      </c>
      <c r="C83" s="1" t="s">
        <v>354</v>
      </c>
      <c r="D83" s="1" t="s">
        <v>38</v>
      </c>
      <c r="E83" s="1">
        <v>6262</v>
      </c>
      <c r="F83" s="1" t="s">
        <v>173</v>
      </c>
      <c r="G83" s="1" t="s">
        <v>8</v>
      </c>
      <c r="H83" s="1" t="s">
        <v>3</v>
      </c>
      <c r="I83" s="1" t="s">
        <v>9</v>
      </c>
      <c r="J83" s="1" t="s">
        <v>35</v>
      </c>
      <c r="K83" s="1" t="s">
        <v>498</v>
      </c>
      <c r="L83" s="60" t="s">
        <v>680</v>
      </c>
      <c r="M83" s="1"/>
      <c r="N83" s="1" t="s">
        <v>721</v>
      </c>
      <c r="O83" s="1" t="s">
        <v>1500</v>
      </c>
      <c r="P83" s="1"/>
      <c r="Q83" s="1"/>
      <c r="R83" s="24">
        <v>44242.81627314815</v>
      </c>
      <c r="S83" s="24">
        <v>44243.702361111114</v>
      </c>
      <c r="T83" s="1"/>
      <c r="U83" s="1"/>
      <c r="V83" s="24"/>
      <c r="W83" s="46">
        <v>0.88541666666666663</v>
      </c>
      <c r="X83" s="25" t="str">
        <f>TEXT(R83,"dddd")</f>
        <v>lunes</v>
      </c>
      <c r="Y83" s="44" t="str">
        <f t="shared" si="4"/>
        <v>21:15</v>
      </c>
      <c r="Z83" s="28">
        <f>U83-T83</f>
        <v>0</v>
      </c>
      <c r="AA83" s="11" t="str">
        <f>VLOOKUP(I:I,'Actualizar Areas Jefes'!G:H,2,0)</f>
        <v>Normal</v>
      </c>
      <c r="AB83" s="11" t="str">
        <f>VLOOKUP(F:F,'Actualizar Areas Jefes'!J:K,2,0)</f>
        <v>PASADO A QA</v>
      </c>
      <c r="AC83" s="12" t="str">
        <f>VLOOKUP(D:D,'Actualizar Areas Jefes'!A:D,2,0)</f>
        <v>Sistemas Comerciales</v>
      </c>
      <c r="AD83" s="12" t="str">
        <f>VLOOKUP(D:D,'Actualizar Areas Jefes'!A:D,3,0)</f>
        <v>LORETO URZUA</v>
      </c>
      <c r="AE83" s="12" t="str">
        <f>VLOOKUP(H:H,'Actualizar Areas Jefes'!M:N,2,0)</f>
        <v>BCI seguros Generales</v>
      </c>
      <c r="AF83" s="41" t="str" cm="1">
        <f t="array" ref="AF83">IF(OR(INDEX(COUNTIF(L83,"*"&amp;$AI$2:$AI$8&amp;"*"),)), "BD", "WEB")</f>
        <v>BD</v>
      </c>
    </row>
    <row r="84" spans="1:32" ht="15" customHeight="1">
      <c r="A84" s="1" t="s">
        <v>445</v>
      </c>
      <c r="B84" s="15">
        <v>202102155621904</v>
      </c>
      <c r="C84" s="1" t="s">
        <v>63</v>
      </c>
      <c r="D84" s="1" t="s">
        <v>57</v>
      </c>
      <c r="E84" s="1">
        <v>6252</v>
      </c>
      <c r="F84" s="1" t="s">
        <v>171</v>
      </c>
      <c r="G84" s="1" t="s">
        <v>8</v>
      </c>
      <c r="H84" s="1" t="s">
        <v>3</v>
      </c>
      <c r="I84" s="1" t="s">
        <v>86</v>
      </c>
      <c r="J84" s="1" t="s">
        <v>36</v>
      </c>
      <c r="K84" s="1" t="s">
        <v>465</v>
      </c>
      <c r="L84" s="60" t="s">
        <v>681</v>
      </c>
      <c r="M84" s="1"/>
      <c r="N84" s="1" t="s">
        <v>721</v>
      </c>
      <c r="O84" s="1" t="s">
        <v>1501</v>
      </c>
      <c r="P84" s="1"/>
      <c r="Q84" s="1"/>
      <c r="R84" s="24">
        <v>44242.666307870371</v>
      </c>
      <c r="S84" s="24">
        <v>44243.697731481479</v>
      </c>
      <c r="T84" s="24">
        <v>44244.711296296293</v>
      </c>
      <c r="U84" s="1"/>
      <c r="V84" s="24"/>
      <c r="W84" s="46">
        <v>1.03125</v>
      </c>
      <c r="X84" s="25" t="str">
        <f>TEXT(S84,"dddd")</f>
        <v>martes</v>
      </c>
      <c r="Y84" s="44" t="str">
        <f t="shared" si="4"/>
        <v>24:45</v>
      </c>
      <c r="Z84" s="28"/>
      <c r="AA84" s="11" t="str">
        <f>VLOOKUP(I:I,'Actualizar Areas Jefes'!G:H,2,0)</f>
        <v>Normal</v>
      </c>
      <c r="AB84" s="11" t="str">
        <f>VLOOKUP(F:F,'Actualizar Areas Jefes'!J:K,2,0)</f>
        <v>PASADO A QA</v>
      </c>
      <c r="AC84" s="12" t="str">
        <f>VLOOKUP(D:D,'Actualizar Areas Jefes'!A:D,2,0)</f>
        <v>Sistemas Core Vida</v>
      </c>
      <c r="AD84" s="12" t="str">
        <f>VLOOKUP(D:D,'Actualizar Areas Jefes'!A:D,3,0)</f>
        <v>CARLOS ZUÑIGA</v>
      </c>
      <c r="AE84" s="12" t="str">
        <f>VLOOKUP(H:H,'Actualizar Areas Jefes'!M:N,2,0)</f>
        <v>BCI seguros Generales</v>
      </c>
      <c r="AF84" s="41" t="str" cm="1">
        <f t="array" ref="AF84">IF(OR(INDEX(COUNTIF(L84,"*"&amp;$AI$2:$AI$8&amp;"*"),)), "BD", "WEB")</f>
        <v>BD</v>
      </c>
    </row>
    <row r="85" spans="1:32" ht="15" customHeight="1">
      <c r="A85" s="1" t="s">
        <v>445</v>
      </c>
      <c r="B85" s="15">
        <v>202101045621488</v>
      </c>
      <c r="C85" s="1" t="s">
        <v>499</v>
      </c>
      <c r="D85" s="1" t="s">
        <v>38</v>
      </c>
      <c r="E85" s="1">
        <v>6272</v>
      </c>
      <c r="F85" s="1" t="s">
        <v>173</v>
      </c>
      <c r="G85" s="1" t="s">
        <v>8</v>
      </c>
      <c r="H85" s="1" t="s">
        <v>3</v>
      </c>
      <c r="I85" s="1" t="s">
        <v>9</v>
      </c>
      <c r="J85" s="1" t="s">
        <v>35</v>
      </c>
      <c r="K85" s="1" t="s">
        <v>500</v>
      </c>
      <c r="L85" s="60"/>
      <c r="M85" s="1"/>
      <c r="N85" s="1" t="s">
        <v>721</v>
      </c>
      <c r="O85" s="1" t="s">
        <v>1502</v>
      </c>
      <c r="P85" s="1"/>
      <c r="Q85" s="1"/>
      <c r="R85" s="24">
        <v>44243.564247685186</v>
      </c>
      <c r="S85" s="24">
        <v>44243.598460648151</v>
      </c>
      <c r="T85" s="1"/>
      <c r="U85" s="1"/>
      <c r="V85" s="24"/>
      <c r="W85" s="46">
        <v>3.4027777777777775E-2</v>
      </c>
      <c r="X85" s="25" t="str">
        <f>TEXT(S85,"dddd")</f>
        <v>martes</v>
      </c>
      <c r="Y85" s="44" t="str">
        <f t="shared" si="4"/>
        <v>0:49</v>
      </c>
      <c r="Z85" s="28"/>
      <c r="AA85" s="11" t="str">
        <f>VLOOKUP(I:I,'Actualizar Areas Jefes'!G:H,2,0)</f>
        <v>Normal</v>
      </c>
      <c r="AB85" s="11" t="str">
        <f>VLOOKUP(F:F,'Actualizar Areas Jefes'!J:K,2,0)</f>
        <v>PASADO A QA</v>
      </c>
      <c r="AC85" s="12" t="str">
        <f>VLOOKUP(D:D,'Actualizar Areas Jefes'!A:D,2,0)</f>
        <v>Sistemas Comerciales</v>
      </c>
      <c r="AD85" s="12" t="str">
        <f>VLOOKUP(D:D,'Actualizar Areas Jefes'!A:D,3,0)</f>
        <v>LORETO URZUA</v>
      </c>
      <c r="AE85" s="12" t="str">
        <f>VLOOKUP(H:H,'Actualizar Areas Jefes'!M:N,2,0)</f>
        <v>BCI seguros Generales</v>
      </c>
      <c r="AF85" s="41" t="str" cm="1">
        <f t="array" ref="AF85">IF(OR(INDEX(COUNTIF(L85,"*"&amp;$AI$2:$AI$8&amp;"*"),)), "BD", "WEB")</f>
        <v>WEB</v>
      </c>
    </row>
    <row r="86" spans="1:32" ht="15" customHeight="1">
      <c r="A86" s="1" t="s">
        <v>445</v>
      </c>
      <c r="B86" s="15">
        <v>202010215620724</v>
      </c>
      <c r="C86" s="1" t="s">
        <v>453</v>
      </c>
      <c r="D86" s="1" t="s">
        <v>90</v>
      </c>
      <c r="E86" s="1">
        <v>6259</v>
      </c>
      <c r="F86" s="1" t="s">
        <v>173</v>
      </c>
      <c r="G86" s="1" t="s">
        <v>8</v>
      </c>
      <c r="H86" s="1" t="s">
        <v>3</v>
      </c>
      <c r="I86" s="1" t="s">
        <v>9</v>
      </c>
      <c r="J86" s="1" t="s">
        <v>454</v>
      </c>
      <c r="K86" s="1" t="s">
        <v>455</v>
      </c>
      <c r="L86" s="60"/>
      <c r="M86" s="1"/>
      <c r="N86" s="1" t="s">
        <v>721</v>
      </c>
      <c r="O86" s="1" t="s">
        <v>1503</v>
      </c>
      <c r="P86" s="1"/>
      <c r="Q86" s="1"/>
      <c r="R86" s="24">
        <v>44242.781875000001</v>
      </c>
      <c r="S86" s="24">
        <v>44243.495046296295</v>
      </c>
      <c r="T86" s="1"/>
      <c r="U86" s="1"/>
      <c r="V86" s="24"/>
      <c r="W86" s="46">
        <v>0.71250000000000002</v>
      </c>
      <c r="X86" s="25" t="str">
        <f>TEXT(R86,"dddd")</f>
        <v>lunes</v>
      </c>
      <c r="Y86" s="44" t="str">
        <f t="shared" si="4"/>
        <v>17:6</v>
      </c>
      <c r="Z86" s="28">
        <f>U86-T86</f>
        <v>0</v>
      </c>
      <c r="AA86" s="11" t="str">
        <f>VLOOKUP(I:I,'Actualizar Areas Jefes'!G:H,2,0)</f>
        <v>Normal</v>
      </c>
      <c r="AB86" s="11" t="str">
        <f>VLOOKUP(F:F,'Actualizar Areas Jefes'!J:K,2,0)</f>
        <v>PASADO A QA</v>
      </c>
      <c r="AC86" s="12" t="str">
        <f>VLOOKUP(D:D,'Actualizar Areas Jefes'!A:D,2,0)</f>
        <v>Sistemas Comerciales</v>
      </c>
      <c r="AD86" s="12" t="str">
        <f>VLOOKUP(D:D,'Actualizar Areas Jefes'!A:D,3,0)</f>
        <v>LORETO URZUA</v>
      </c>
      <c r="AE86" s="12" t="str">
        <f>VLOOKUP(H:H,'Actualizar Areas Jefes'!M:N,2,0)</f>
        <v>BCI seguros Generales</v>
      </c>
      <c r="AF86" s="41" t="str" cm="1">
        <f t="array" ref="AF86">IF(OR(INDEX(COUNTIF(L86,"*"&amp;$AI$2:$AI$8&amp;"*"),)), "BD", "WEB")</f>
        <v>WEB</v>
      </c>
    </row>
    <row r="87" spans="1:32" ht="15" customHeight="1">
      <c r="A87" s="1" t="s">
        <v>445</v>
      </c>
      <c r="B87" s="15">
        <v>202102155621906</v>
      </c>
      <c r="C87" s="1" t="s">
        <v>368</v>
      </c>
      <c r="D87" s="1" t="s">
        <v>57</v>
      </c>
      <c r="E87" s="1">
        <v>6257</v>
      </c>
      <c r="F87" s="1" t="s">
        <v>171</v>
      </c>
      <c r="G87" s="1" t="s">
        <v>8</v>
      </c>
      <c r="H87" s="1" t="s">
        <v>3</v>
      </c>
      <c r="I87" s="1" t="s">
        <v>9</v>
      </c>
      <c r="J87" s="1" t="s">
        <v>447</v>
      </c>
      <c r="K87" s="1" t="s">
        <v>501</v>
      </c>
      <c r="L87" s="60" t="s">
        <v>665</v>
      </c>
      <c r="M87" s="1"/>
      <c r="N87" s="1" t="s">
        <v>721</v>
      </c>
      <c r="O87" s="1" t="s">
        <v>1496</v>
      </c>
      <c r="P87" s="1"/>
      <c r="Q87" s="1"/>
      <c r="R87" s="24">
        <v>44242.732060185182</v>
      </c>
      <c r="S87" s="24">
        <v>44243.473009259258</v>
      </c>
      <c r="T87" s="24">
        <v>44245.50072916667</v>
      </c>
      <c r="U87" s="1"/>
      <c r="V87" s="24"/>
      <c r="W87" s="46">
        <v>0.7402777777777777</v>
      </c>
      <c r="X87" s="25" t="str">
        <f>TEXT(R87,"dddd")</f>
        <v>lunes</v>
      </c>
      <c r="Y87" s="44" t="str">
        <f t="shared" si="4"/>
        <v>17:46</v>
      </c>
      <c r="Z87" s="28">
        <f>U87-T87</f>
        <v>-44245.50072916667</v>
      </c>
      <c r="AA87" s="11" t="str">
        <f>VLOOKUP(I:I,'Actualizar Areas Jefes'!G:H,2,0)</f>
        <v>Normal</v>
      </c>
      <c r="AB87" s="11" t="str">
        <f>VLOOKUP(F:F,'Actualizar Areas Jefes'!J:K,2,0)</f>
        <v>PASADO A QA</v>
      </c>
      <c r="AC87" s="12" t="str">
        <f>VLOOKUP(D:D,'Actualizar Areas Jefes'!A:D,2,0)</f>
        <v>Sistemas Core Vida</v>
      </c>
      <c r="AD87" s="12" t="str">
        <f>VLOOKUP(D:D,'Actualizar Areas Jefes'!A:D,3,0)</f>
        <v>CARLOS ZUÑIGA</v>
      </c>
      <c r="AE87" s="12" t="str">
        <f>VLOOKUP(H:H,'Actualizar Areas Jefes'!M:N,2,0)</f>
        <v>BCI seguros Generales</v>
      </c>
      <c r="AF87" s="41" t="str" cm="1">
        <f t="array" ref="AF87">IF(OR(INDEX(COUNTIF(L87,"*"&amp;$AI$2:$AI$8&amp;"*"),)), "BD", "WEB")</f>
        <v>BD</v>
      </c>
    </row>
    <row r="88" spans="1:32" ht="15" customHeight="1">
      <c r="A88" s="1" t="s">
        <v>445</v>
      </c>
      <c r="B88" s="15">
        <v>202010275620789</v>
      </c>
      <c r="C88" s="1" t="s">
        <v>101</v>
      </c>
      <c r="D88" s="1" t="s">
        <v>75</v>
      </c>
      <c r="E88" s="1">
        <v>6260</v>
      </c>
      <c r="F88" s="1" t="s">
        <v>171</v>
      </c>
      <c r="G88" s="1" t="s">
        <v>8</v>
      </c>
      <c r="H88" s="1" t="s">
        <v>3</v>
      </c>
      <c r="I88" s="1" t="s">
        <v>14</v>
      </c>
      <c r="J88" s="1" t="s">
        <v>141</v>
      </c>
      <c r="K88" s="1" t="s">
        <v>251</v>
      </c>
      <c r="L88" s="60"/>
      <c r="M88" s="1"/>
      <c r="N88" s="1" t="s">
        <v>721</v>
      </c>
      <c r="O88" s="1" t="s">
        <v>1473</v>
      </c>
      <c r="P88" s="1"/>
      <c r="Q88" s="1"/>
      <c r="R88" s="24">
        <v>44242.788842592592</v>
      </c>
      <c r="S88" s="24">
        <v>44243.46303240741</v>
      </c>
      <c r="T88" s="24">
        <v>44249.79011574074</v>
      </c>
      <c r="U88" s="1"/>
      <c r="V88" s="24"/>
      <c r="W88" s="46">
        <v>0.67361111111111116</v>
      </c>
      <c r="X88" s="25" t="str">
        <f>TEXT(S88,"dddd")</f>
        <v>martes</v>
      </c>
      <c r="Y88" s="44" t="str">
        <f t="shared" si="4"/>
        <v>16:10</v>
      </c>
      <c r="Z88" s="28"/>
      <c r="AA88" s="11" t="str">
        <f>VLOOKUP(I:I,'Actualizar Areas Jefes'!G:H,2,0)</f>
        <v>Normal</v>
      </c>
      <c r="AB88" s="11" t="str">
        <f>VLOOKUP(F:F,'Actualizar Areas Jefes'!J:K,2,0)</f>
        <v>PASADO A QA</v>
      </c>
      <c r="AC88" s="12" t="str">
        <f>VLOOKUP(D:D,'Actualizar Areas Jefes'!A:D,2,0)</f>
        <v>Sistemas Comerciales</v>
      </c>
      <c r="AD88" s="12" t="str">
        <f>VLOOKUP(D:D,'Actualizar Areas Jefes'!A:D,3,0)</f>
        <v>LORETO URZUA</v>
      </c>
      <c r="AE88" s="12" t="str">
        <f>VLOOKUP(H:H,'Actualizar Areas Jefes'!M:N,2,0)</f>
        <v>BCI seguros Generales</v>
      </c>
      <c r="AF88" s="41" t="str" cm="1">
        <f t="array" ref="AF88">IF(OR(INDEX(COUNTIF(L88,"*"&amp;$AI$2:$AI$8&amp;"*"),)), "BD", "WEB")</f>
        <v>WEB</v>
      </c>
    </row>
    <row r="89" spans="1:32" ht="15" customHeight="1">
      <c r="A89" s="1" t="s">
        <v>445</v>
      </c>
      <c r="B89" s="15">
        <v>202009245620421</v>
      </c>
      <c r="C89" s="1" t="s">
        <v>502</v>
      </c>
      <c r="D89" s="1" t="s">
        <v>92</v>
      </c>
      <c r="E89" s="1">
        <v>6245</v>
      </c>
      <c r="F89" s="1" t="s">
        <v>173</v>
      </c>
      <c r="G89" s="1" t="s">
        <v>24</v>
      </c>
      <c r="H89" s="1" t="s">
        <v>3</v>
      </c>
      <c r="I89" s="1" t="s">
        <v>9</v>
      </c>
      <c r="J89" s="1" t="s">
        <v>69</v>
      </c>
      <c r="K89" s="1" t="s">
        <v>503</v>
      </c>
      <c r="L89" s="60"/>
      <c r="M89" s="1"/>
      <c r="N89" s="1" t="s">
        <v>721</v>
      </c>
      <c r="O89" s="1" t="s">
        <v>1504</v>
      </c>
      <c r="P89" s="1"/>
      <c r="Q89" s="1"/>
      <c r="R89" s="24">
        <v>44242.487083333333</v>
      </c>
      <c r="S89" s="24">
        <v>44243.453784722224</v>
      </c>
      <c r="T89" s="1"/>
      <c r="U89" s="1"/>
      <c r="V89" s="24"/>
      <c r="W89" s="46">
        <v>0.96666666666666667</v>
      </c>
      <c r="X89" s="25" t="str">
        <f t="shared" ref="X89:X95" si="5">TEXT(R89,"dddd")</f>
        <v>lunes</v>
      </c>
      <c r="Y89" s="44" t="str">
        <f t="shared" si="4"/>
        <v>23:12</v>
      </c>
      <c r="Z89" s="28">
        <f t="shared" ref="Z89:Z95" si="6">U89-T89</f>
        <v>0</v>
      </c>
      <c r="AA89" s="11" t="str">
        <f>VLOOKUP(I:I,'Actualizar Areas Jefes'!G:H,2,0)</f>
        <v>Normal</v>
      </c>
      <c r="AB89" s="11" t="str">
        <f>VLOOKUP(F:F,'Actualizar Areas Jefes'!J:K,2,0)</f>
        <v>PASADO A QA</v>
      </c>
      <c r="AC89" s="12" t="str">
        <f>VLOOKUP(D:D,'Actualizar Areas Jefes'!A:D,2,0)</f>
        <v>Sistemas de Siniestros</v>
      </c>
      <c r="AD89" s="12" t="str">
        <f>VLOOKUP(D:D,'Actualizar Areas Jefes'!A:D,3,0)</f>
        <v>PAOLA VARGAS</v>
      </c>
      <c r="AE89" s="12" t="str">
        <f>VLOOKUP(H:H,'Actualizar Areas Jefes'!M:N,2,0)</f>
        <v>BCI seguros Generales</v>
      </c>
      <c r="AF89" s="41" t="str" cm="1">
        <f t="array" ref="AF89">IF(OR(INDEX(COUNTIF(L89,"*"&amp;$AI$2:$AI$8&amp;"*"),)), "BD", "WEB")</f>
        <v>WEB</v>
      </c>
    </row>
    <row r="90" spans="1:32" ht="15" customHeight="1">
      <c r="A90" s="1" t="s">
        <v>445</v>
      </c>
      <c r="B90" s="15">
        <v>202102155621910</v>
      </c>
      <c r="C90" s="1" t="s">
        <v>450</v>
      </c>
      <c r="D90" s="1" t="s">
        <v>7</v>
      </c>
      <c r="E90" s="1">
        <v>6258</v>
      </c>
      <c r="F90" s="1" t="s">
        <v>173</v>
      </c>
      <c r="G90" s="1" t="s">
        <v>8</v>
      </c>
      <c r="H90" s="1" t="s">
        <v>3</v>
      </c>
      <c r="I90" s="1" t="s">
        <v>4</v>
      </c>
      <c r="J90" s="1" t="s">
        <v>451</v>
      </c>
      <c r="K90" s="1" t="s">
        <v>504</v>
      </c>
      <c r="L90" s="60" t="s">
        <v>484</v>
      </c>
      <c r="M90" s="1"/>
      <c r="N90" s="1" t="s">
        <v>721</v>
      </c>
      <c r="O90" s="1" t="s">
        <v>1505</v>
      </c>
      <c r="P90" s="1"/>
      <c r="Q90" s="1"/>
      <c r="R90" s="24">
        <v>44242.764768518522</v>
      </c>
      <c r="S90" s="24">
        <v>44243.411770833336</v>
      </c>
      <c r="T90" s="1"/>
      <c r="U90" s="1"/>
      <c r="V90" s="24"/>
      <c r="W90" s="46">
        <v>0.64652777777777781</v>
      </c>
      <c r="X90" s="25" t="str">
        <f t="shared" si="5"/>
        <v>lunes</v>
      </c>
      <c r="Y90" s="44" t="str">
        <f t="shared" si="4"/>
        <v>15:31</v>
      </c>
      <c r="Z90" s="28">
        <f t="shared" si="6"/>
        <v>0</v>
      </c>
      <c r="AA90" s="11" t="str">
        <f>VLOOKUP(I:I,'Actualizar Areas Jefes'!G:H,2,0)</f>
        <v>Incidente</v>
      </c>
      <c r="AB90" s="11" t="str">
        <f>VLOOKUP(F:F,'Actualizar Areas Jefes'!J:K,2,0)</f>
        <v>PASADO A QA</v>
      </c>
      <c r="AC90" s="12" t="str">
        <f>VLOOKUP(D:D,'Actualizar Areas Jefes'!A:D,2,0)</f>
        <v>Sistemas atencion de Clientes</v>
      </c>
      <c r="AD90" s="12" t="str">
        <f>VLOOKUP(D:D,'Actualizar Areas Jefes'!A:D,3,0)</f>
        <v>DIANA PACHECO</v>
      </c>
      <c r="AE90" s="12" t="str">
        <f>VLOOKUP(H:H,'Actualizar Areas Jefes'!M:N,2,0)</f>
        <v>BCI seguros Generales</v>
      </c>
      <c r="AF90" s="41" t="str" cm="1">
        <f t="array" ref="AF90">IF(OR(INDEX(COUNTIF(L90,"*"&amp;$AI$2:$AI$8&amp;"*"),)), "BD", "WEB")</f>
        <v>BD</v>
      </c>
    </row>
    <row r="91" spans="1:32" ht="15" customHeight="1">
      <c r="A91" s="1" t="s">
        <v>445</v>
      </c>
      <c r="B91" s="15">
        <v>202102155621914</v>
      </c>
      <c r="C91" s="1" t="s">
        <v>505</v>
      </c>
      <c r="D91" s="1" t="s">
        <v>54</v>
      </c>
      <c r="E91" s="1">
        <v>6263</v>
      </c>
      <c r="F91" s="1" t="s">
        <v>171</v>
      </c>
      <c r="G91" s="1" t="s">
        <v>8</v>
      </c>
      <c r="H91" s="1" t="s">
        <v>49</v>
      </c>
      <c r="I91" s="1" t="s">
        <v>39</v>
      </c>
      <c r="J91" s="1" t="s">
        <v>506</v>
      </c>
      <c r="K91" s="1" t="s">
        <v>507</v>
      </c>
      <c r="L91" s="60" t="s">
        <v>216</v>
      </c>
      <c r="M91" s="1"/>
      <c r="N91" s="1" t="s">
        <v>721</v>
      </c>
      <c r="O91" s="1" t="s">
        <v>1506</v>
      </c>
      <c r="P91" s="1"/>
      <c r="Q91" s="1"/>
      <c r="R91" s="24">
        <v>44242.937349537038</v>
      </c>
      <c r="S91" s="24">
        <v>44243.368148148147</v>
      </c>
      <c r="T91" s="24">
        <v>44243.414456018516</v>
      </c>
      <c r="U91" s="1"/>
      <c r="V91" s="24"/>
      <c r="W91" s="46">
        <v>0.43055555555555558</v>
      </c>
      <c r="X91" s="25" t="str">
        <f t="shared" si="5"/>
        <v>lunes</v>
      </c>
      <c r="Y91" s="44" t="str">
        <f t="shared" si="4"/>
        <v>10:20</v>
      </c>
      <c r="Z91" s="28">
        <f t="shared" si="6"/>
        <v>-44243.414456018516</v>
      </c>
      <c r="AA91" s="11" t="str">
        <f>VLOOKUP(I:I,'Actualizar Areas Jefes'!G:H,2,0)</f>
        <v>Urgencia</v>
      </c>
      <c r="AB91" s="11" t="str">
        <f>VLOOKUP(F:F,'Actualizar Areas Jefes'!J:K,2,0)</f>
        <v>PASADO A QA</v>
      </c>
      <c r="AC91" s="12" t="str">
        <f>VLOOKUP(D:D,'Actualizar Areas Jefes'!A:D,2,0)</f>
        <v>Sistemas Generales</v>
      </c>
      <c r="AD91" s="12" t="str">
        <f>VLOOKUP(D:D,'Actualizar Areas Jefes'!A:D,3,0)</f>
        <v>YORKA CARVAJAL</v>
      </c>
      <c r="AE91" s="12" t="str">
        <f>VLOOKUP(H:H,'Actualizar Areas Jefes'!M:N,2,0)</f>
        <v>Zenit Seguros</v>
      </c>
      <c r="AF91" s="41" t="str" cm="1">
        <f t="array" ref="AF91">IF(OR(INDEX(COUNTIF(L91,"*"&amp;$AI$2:$AI$8&amp;"*"),)), "BD", "WEB")</f>
        <v>BD</v>
      </c>
    </row>
    <row r="92" spans="1:32" ht="15" customHeight="1">
      <c r="A92" s="1" t="s">
        <v>445</v>
      </c>
      <c r="B92" s="15">
        <v>202102115621883</v>
      </c>
      <c r="C92" s="1" t="s">
        <v>508</v>
      </c>
      <c r="D92" s="1" t="s">
        <v>88</v>
      </c>
      <c r="E92" s="1">
        <v>6249</v>
      </c>
      <c r="F92" s="1" t="s">
        <v>173</v>
      </c>
      <c r="G92" s="1" t="s">
        <v>16</v>
      </c>
      <c r="H92" s="1" t="s">
        <v>3</v>
      </c>
      <c r="I92" s="1" t="s">
        <v>9</v>
      </c>
      <c r="J92" s="1" t="s">
        <v>17</v>
      </c>
      <c r="K92" s="1" t="s">
        <v>509</v>
      </c>
      <c r="L92" s="60" t="s">
        <v>682</v>
      </c>
      <c r="M92" s="1"/>
      <c r="N92" s="1" t="s">
        <v>721</v>
      </c>
      <c r="O92" s="1" t="s">
        <v>1481</v>
      </c>
      <c r="P92" s="1"/>
      <c r="Q92" s="1"/>
      <c r="R92" s="24">
        <v>44242.544930555552</v>
      </c>
      <c r="S92" s="24">
        <v>44242.758356481485</v>
      </c>
      <c r="T92" s="1"/>
      <c r="U92" s="1"/>
      <c r="V92" s="24"/>
      <c r="W92" s="46">
        <v>0.21319444444444444</v>
      </c>
      <c r="X92" s="25" t="str">
        <f t="shared" si="5"/>
        <v>lunes</v>
      </c>
      <c r="Y92" s="44" t="str">
        <f t="shared" si="4"/>
        <v>5:7</v>
      </c>
      <c r="Z92" s="28">
        <f t="shared" si="6"/>
        <v>0</v>
      </c>
      <c r="AA92" s="11" t="str">
        <f>VLOOKUP(I:I,'Actualizar Areas Jefes'!G:H,2,0)</f>
        <v>Normal</v>
      </c>
      <c r="AB92" s="11" t="str">
        <f>VLOOKUP(F:F,'Actualizar Areas Jefes'!J:K,2,0)</f>
        <v>PASADO A QA</v>
      </c>
      <c r="AC92" s="41" t="s">
        <v>1782</v>
      </c>
      <c r="AD92" s="12" t="str">
        <f>VLOOKUP(D:D,'Actualizar Areas Jefes'!A:D,3,0)</f>
        <v>CARLOS ZUÑIGA</v>
      </c>
      <c r="AE92" s="12" t="s">
        <v>194</v>
      </c>
      <c r="AF92" s="41" t="str" cm="1">
        <f t="array" ref="AF92">IF(OR(INDEX(COUNTIF(L92,"*"&amp;$AI$2:$AI$8&amp;"*"),)), "BD", "WEB")</f>
        <v>BD</v>
      </c>
    </row>
    <row r="93" spans="1:32" ht="15" customHeight="1">
      <c r="A93" s="1" t="s">
        <v>1108</v>
      </c>
      <c r="B93" s="15">
        <v>201911275617056</v>
      </c>
      <c r="C93" s="1" t="s">
        <v>1153</v>
      </c>
      <c r="D93" s="1" t="s">
        <v>15</v>
      </c>
      <c r="E93" s="1">
        <v>5540</v>
      </c>
      <c r="F93" s="1" t="s">
        <v>172</v>
      </c>
      <c r="G93" s="1" t="s">
        <v>16</v>
      </c>
      <c r="H93" s="1" t="s">
        <v>3</v>
      </c>
      <c r="I93" s="1" t="s">
        <v>9</v>
      </c>
      <c r="J93" s="1" t="s">
        <v>17</v>
      </c>
      <c r="K93" s="1" t="s">
        <v>1212</v>
      </c>
      <c r="L93" s="60"/>
      <c r="M93" s="1" t="s">
        <v>782</v>
      </c>
      <c r="N93" s="1"/>
      <c r="O93" s="1" t="s">
        <v>1492</v>
      </c>
      <c r="P93" s="1"/>
      <c r="Q93" s="1"/>
      <c r="R93" s="24">
        <v>44151.40996527778</v>
      </c>
      <c r="S93" s="24">
        <v>44153.721990740742</v>
      </c>
      <c r="T93" s="1"/>
      <c r="U93" s="1"/>
      <c r="V93" s="1"/>
      <c r="W93" s="46">
        <v>2.3118055555555554</v>
      </c>
      <c r="X93" s="25" t="str">
        <f t="shared" si="5"/>
        <v>lunes</v>
      </c>
      <c r="Y93" s="44" t="str">
        <f t="shared" si="4"/>
        <v>55:29</v>
      </c>
      <c r="Z93" s="28">
        <f t="shared" si="6"/>
        <v>0</v>
      </c>
      <c r="AA93" s="11" t="str">
        <f>VLOOKUP(I:I,'Actualizar Areas Jefes'!G:H,2,0)</f>
        <v>Normal</v>
      </c>
      <c r="AB93" s="11" t="str">
        <f>VLOOKUP(F:F,'Actualizar Areas Jefes'!J:K,2,0)</f>
        <v>RECHAZADO</v>
      </c>
      <c r="AC93" s="41" t="s">
        <v>1782</v>
      </c>
      <c r="AD93" s="12" t="str">
        <f>VLOOKUP(D:D,'Actualizar Areas Jefes'!A:D,3,0)</f>
        <v>CARLOS ZUÑIGA</v>
      </c>
      <c r="AE93" s="12" t="s">
        <v>194</v>
      </c>
      <c r="AF93" s="41" t="str" cm="1">
        <f t="array" ref="AF93">IF(OR(INDEX(COUNTIF(L93,"*"&amp;$AI$2:$AI$8&amp;"*"),)), "BD", "WEB")</f>
        <v>WEB</v>
      </c>
    </row>
    <row r="94" spans="1:32" ht="15" customHeight="1">
      <c r="A94" s="1" t="s">
        <v>445</v>
      </c>
      <c r="B94" s="15">
        <v>202101045621488</v>
      </c>
      <c r="C94" s="1" t="s">
        <v>499</v>
      </c>
      <c r="D94" s="1" t="s">
        <v>38</v>
      </c>
      <c r="E94" s="1">
        <v>6253</v>
      </c>
      <c r="F94" s="1" t="s">
        <v>173</v>
      </c>
      <c r="G94" s="1" t="s">
        <v>8</v>
      </c>
      <c r="H94" s="1" t="s">
        <v>3</v>
      </c>
      <c r="I94" s="1" t="s">
        <v>9</v>
      </c>
      <c r="J94" s="1" t="s">
        <v>35</v>
      </c>
      <c r="K94" s="1" t="s">
        <v>511</v>
      </c>
      <c r="L94" s="60"/>
      <c r="M94" s="1"/>
      <c r="N94" s="1" t="s">
        <v>721</v>
      </c>
      <c r="O94" s="1" t="s">
        <v>1502</v>
      </c>
      <c r="P94" s="1"/>
      <c r="Q94" s="1"/>
      <c r="R94" s="24">
        <v>44242.671550925923</v>
      </c>
      <c r="S94" s="24">
        <v>44242.736342592594</v>
      </c>
      <c r="T94" s="1"/>
      <c r="U94" s="1"/>
      <c r="V94" s="24"/>
      <c r="W94" s="46">
        <v>6.458333333333334E-2</v>
      </c>
      <c r="X94" s="25" t="str">
        <f t="shared" si="5"/>
        <v>lunes</v>
      </c>
      <c r="Y94" s="44" t="str">
        <f t="shared" si="4"/>
        <v>1:33</v>
      </c>
      <c r="Z94" s="28">
        <f t="shared" si="6"/>
        <v>0</v>
      </c>
      <c r="AA94" s="11" t="str">
        <f>VLOOKUP(I:I,'Actualizar Areas Jefes'!G:H,2,0)</f>
        <v>Normal</v>
      </c>
      <c r="AB94" s="11" t="str">
        <f>VLOOKUP(F:F,'Actualizar Areas Jefes'!J:K,2,0)</f>
        <v>PASADO A QA</v>
      </c>
      <c r="AC94" s="12" t="str">
        <f>VLOOKUP(D:D,'Actualizar Areas Jefes'!A:D,2,0)</f>
        <v>Sistemas Comerciales</v>
      </c>
      <c r="AD94" s="12" t="str">
        <f>VLOOKUP(D:D,'Actualizar Areas Jefes'!A:D,3,0)</f>
        <v>LORETO URZUA</v>
      </c>
      <c r="AE94" s="12" t="str">
        <f>VLOOKUP(H:H,'Actualizar Areas Jefes'!M:N,2,0)</f>
        <v>BCI seguros Generales</v>
      </c>
      <c r="AF94" s="41" t="str" cm="1">
        <f t="array" ref="AF94">IF(OR(INDEX(COUNTIF(L94,"*"&amp;$AI$2:$AI$8&amp;"*"),)), "BD", "WEB")</f>
        <v>WEB</v>
      </c>
    </row>
    <row r="95" spans="1:32" ht="15" customHeight="1">
      <c r="A95" s="1" t="s">
        <v>1108</v>
      </c>
      <c r="B95" s="15">
        <v>201911275617056</v>
      </c>
      <c r="C95" s="1" t="s">
        <v>1153</v>
      </c>
      <c r="D95" s="1" t="s">
        <v>15</v>
      </c>
      <c r="E95" s="1">
        <v>5514</v>
      </c>
      <c r="F95" s="1" t="s">
        <v>172</v>
      </c>
      <c r="G95" s="1" t="s">
        <v>16</v>
      </c>
      <c r="H95" s="1" t="s">
        <v>3</v>
      </c>
      <c r="I95" s="1" t="s">
        <v>9</v>
      </c>
      <c r="J95" s="1" t="s">
        <v>17</v>
      </c>
      <c r="K95" s="1" t="s">
        <v>1263</v>
      </c>
      <c r="L95" s="60"/>
      <c r="M95" s="1" t="s">
        <v>782</v>
      </c>
      <c r="N95" s="1"/>
      <c r="O95" s="1" t="s">
        <v>1492</v>
      </c>
      <c r="P95" s="1"/>
      <c r="Q95" s="1"/>
      <c r="R95" s="24">
        <v>44146.578263888892</v>
      </c>
      <c r="S95" s="24">
        <v>44148.359849537039</v>
      </c>
      <c r="T95" s="1"/>
      <c r="U95" s="1"/>
      <c r="V95" s="1"/>
      <c r="W95" s="46">
        <v>1.78125</v>
      </c>
      <c r="X95" s="25" t="str">
        <f t="shared" si="5"/>
        <v>miércoles</v>
      </c>
      <c r="Y95" s="44" t="str">
        <f t="shared" si="4"/>
        <v>42:45</v>
      </c>
      <c r="Z95" s="28">
        <f t="shared" si="6"/>
        <v>0</v>
      </c>
      <c r="AA95" s="11" t="str">
        <f>VLOOKUP(I:I,'Actualizar Areas Jefes'!G:H,2,0)</f>
        <v>Normal</v>
      </c>
      <c r="AB95" s="11" t="str">
        <f>VLOOKUP(F:F,'Actualizar Areas Jefes'!J:K,2,0)</f>
        <v>RECHAZADO</v>
      </c>
      <c r="AC95" s="41" t="s">
        <v>1782</v>
      </c>
      <c r="AD95" s="12" t="str">
        <f>VLOOKUP(D:D,'Actualizar Areas Jefes'!A:D,3,0)</f>
        <v>CARLOS ZUÑIGA</v>
      </c>
      <c r="AE95" s="12" t="s">
        <v>194</v>
      </c>
      <c r="AF95" s="41" t="str" cm="1">
        <f t="array" ref="AF95">IF(OR(INDEX(COUNTIF(L95,"*"&amp;$AI$2:$AI$8&amp;"*"),)), "BD", "WEB")</f>
        <v>WEB</v>
      </c>
    </row>
    <row r="96" spans="1:32" ht="15" customHeight="1">
      <c r="A96" s="1" t="s">
        <v>445</v>
      </c>
      <c r="B96" s="15">
        <v>201907255615754</v>
      </c>
      <c r="C96" s="1" t="s">
        <v>513</v>
      </c>
      <c r="D96" s="1" t="s">
        <v>88</v>
      </c>
      <c r="E96" s="1">
        <v>6247</v>
      </c>
      <c r="F96" s="1" t="s">
        <v>171</v>
      </c>
      <c r="G96" s="1" t="s">
        <v>16</v>
      </c>
      <c r="H96" s="1" t="s">
        <v>3</v>
      </c>
      <c r="I96" s="1" t="s">
        <v>9</v>
      </c>
      <c r="J96" s="1" t="s">
        <v>460</v>
      </c>
      <c r="K96" s="1" t="s">
        <v>514</v>
      </c>
      <c r="L96" s="60" t="s">
        <v>683</v>
      </c>
      <c r="M96" s="1"/>
      <c r="N96" s="1" t="s">
        <v>721</v>
      </c>
      <c r="O96" s="1" t="s">
        <v>1481</v>
      </c>
      <c r="P96" s="1"/>
      <c r="Q96" s="1"/>
      <c r="R96" s="24">
        <v>44242.532719907409</v>
      </c>
      <c r="S96" s="24">
        <v>44242.664189814815</v>
      </c>
      <c r="T96" s="24">
        <v>44243.385057870371</v>
      </c>
      <c r="U96" s="1"/>
      <c r="V96" s="24"/>
      <c r="W96" s="46">
        <v>0.13125000000000001</v>
      </c>
      <c r="X96" s="25" t="str">
        <f>TEXT(S96,"dddd")</f>
        <v>lunes</v>
      </c>
      <c r="Y96" s="44" t="str">
        <f t="shared" si="4"/>
        <v>3:9</v>
      </c>
      <c r="Z96" s="28"/>
      <c r="AA96" s="11" t="str">
        <f>VLOOKUP(I:I,'Actualizar Areas Jefes'!G:H,2,0)</f>
        <v>Normal</v>
      </c>
      <c r="AB96" s="11" t="str">
        <f>VLOOKUP(F:F,'Actualizar Areas Jefes'!J:K,2,0)</f>
        <v>PASADO A QA</v>
      </c>
      <c r="AC96" s="41" t="s">
        <v>1782</v>
      </c>
      <c r="AD96" s="12" t="str">
        <f>VLOOKUP(D:D,'Actualizar Areas Jefes'!A:D,3,0)</f>
        <v>CARLOS ZUÑIGA</v>
      </c>
      <c r="AE96" s="12" t="s">
        <v>194</v>
      </c>
      <c r="AF96" s="41" t="str" cm="1">
        <f t="array" ref="AF96">IF(OR(INDEX(COUNTIF(L96,"*"&amp;$AI$2:$AI$8&amp;"*"),)), "BD", "WEB")</f>
        <v>BD</v>
      </c>
    </row>
    <row r="97" spans="1:32" ht="15" customHeight="1">
      <c r="A97" s="1" t="s">
        <v>445</v>
      </c>
      <c r="B97" s="15">
        <v>202009245620421</v>
      </c>
      <c r="C97" s="1" t="s">
        <v>515</v>
      </c>
      <c r="D97" s="1" t="s">
        <v>92</v>
      </c>
      <c r="E97" s="1">
        <v>6246</v>
      </c>
      <c r="F97" s="1" t="s">
        <v>173</v>
      </c>
      <c r="G97" s="1" t="s">
        <v>8</v>
      </c>
      <c r="H97" s="1" t="s">
        <v>3</v>
      </c>
      <c r="I97" s="1" t="s">
        <v>9</v>
      </c>
      <c r="J97" s="1" t="s">
        <v>69</v>
      </c>
      <c r="K97" s="1" t="s">
        <v>516</v>
      </c>
      <c r="L97" s="60" t="s">
        <v>684</v>
      </c>
      <c r="M97" s="1"/>
      <c r="N97" s="1" t="s">
        <v>721</v>
      </c>
      <c r="O97" s="1" t="s">
        <v>1507</v>
      </c>
      <c r="P97" s="1"/>
      <c r="Q97" s="1"/>
      <c r="R97" s="24">
        <v>44242.503958333335</v>
      </c>
      <c r="S97" s="24">
        <v>44242.662881944445</v>
      </c>
      <c r="T97" s="1"/>
      <c r="U97" s="1"/>
      <c r="V97" s="24"/>
      <c r="W97" s="46">
        <v>0.15833333333333333</v>
      </c>
      <c r="X97" s="25" t="str">
        <f>TEXT(R97,"dddd")</f>
        <v>lunes</v>
      </c>
      <c r="Y97" s="44" t="str">
        <f t="shared" si="4"/>
        <v>3:48</v>
      </c>
      <c r="Z97" s="28">
        <f>U97-T97</f>
        <v>0</v>
      </c>
      <c r="AA97" s="11" t="str">
        <f>VLOOKUP(I:I,'Actualizar Areas Jefes'!G:H,2,0)</f>
        <v>Normal</v>
      </c>
      <c r="AB97" s="11" t="str">
        <f>VLOOKUP(F:F,'Actualizar Areas Jefes'!J:K,2,0)</f>
        <v>PASADO A QA</v>
      </c>
      <c r="AC97" s="12" t="str">
        <f>VLOOKUP(D:D,'Actualizar Areas Jefes'!A:D,2,0)</f>
        <v>Sistemas de Siniestros</v>
      </c>
      <c r="AD97" s="12" t="str">
        <f>VLOOKUP(D:D,'Actualizar Areas Jefes'!A:D,3,0)</f>
        <v>PAOLA VARGAS</v>
      </c>
      <c r="AE97" s="12" t="str">
        <f>VLOOKUP(H:H,'Actualizar Areas Jefes'!M:N,2,0)</f>
        <v>BCI seguros Generales</v>
      </c>
      <c r="AF97" s="41" t="str" cm="1">
        <f t="array" ref="AF97">IF(OR(INDEX(COUNTIF(L97,"*"&amp;$AI$2:$AI$8&amp;"*"),)), "BD", "WEB")</f>
        <v>BD</v>
      </c>
    </row>
    <row r="98" spans="1:32" ht="15" customHeight="1">
      <c r="A98" s="1" t="s">
        <v>1108</v>
      </c>
      <c r="B98" s="15">
        <v>201911275617056</v>
      </c>
      <c r="C98" s="1" t="s">
        <v>1153</v>
      </c>
      <c r="D98" s="1" t="s">
        <v>15</v>
      </c>
      <c r="E98" s="1">
        <v>5462</v>
      </c>
      <c r="F98" s="1" t="s">
        <v>172</v>
      </c>
      <c r="G98" s="1" t="s">
        <v>16</v>
      </c>
      <c r="H98" s="1" t="s">
        <v>3</v>
      </c>
      <c r="I98" s="1" t="s">
        <v>39</v>
      </c>
      <c r="J98" s="1" t="s">
        <v>17</v>
      </c>
      <c r="K98" s="1" t="s">
        <v>1290</v>
      </c>
      <c r="L98" s="60"/>
      <c r="M98" s="1" t="s">
        <v>782</v>
      </c>
      <c r="N98" s="1"/>
      <c r="O98" s="1" t="s">
        <v>1492</v>
      </c>
      <c r="P98" s="1"/>
      <c r="Q98" s="1"/>
      <c r="R98" s="24">
        <v>44139.660381944443</v>
      </c>
      <c r="S98" s="24">
        <v>44145.729108796295</v>
      </c>
      <c r="T98" s="1"/>
      <c r="U98" s="1"/>
      <c r="V98" s="1"/>
      <c r="W98" s="46">
        <v>6.0680555555555555</v>
      </c>
      <c r="X98" s="25" t="str">
        <f>TEXT(R98,"dddd")</f>
        <v>miércoles</v>
      </c>
      <c r="Y98" s="44" t="str">
        <f t="shared" si="4"/>
        <v>145:38</v>
      </c>
      <c r="Z98" s="28">
        <f>U98-T98</f>
        <v>0</v>
      </c>
      <c r="AA98" s="11" t="str">
        <f>VLOOKUP(I:I,'Actualizar Areas Jefes'!G:H,2,0)</f>
        <v>Urgencia</v>
      </c>
      <c r="AB98" s="11" t="str">
        <f>VLOOKUP(F:F,'Actualizar Areas Jefes'!J:K,2,0)</f>
        <v>RECHAZADO</v>
      </c>
      <c r="AC98" s="41" t="s">
        <v>1782</v>
      </c>
      <c r="AD98" s="12" t="str">
        <f>VLOOKUP(D:D,'Actualizar Areas Jefes'!A:D,3,0)</f>
        <v>CARLOS ZUÑIGA</v>
      </c>
      <c r="AE98" s="12" t="s">
        <v>194</v>
      </c>
      <c r="AF98" s="41" t="str" cm="1">
        <f t="array" ref="AF98">IF(OR(INDEX(COUNTIF(L98,"*"&amp;$AI$2:$AI$8&amp;"*"),)), "BD", "WEB")</f>
        <v>WEB</v>
      </c>
    </row>
    <row r="99" spans="1:32" ht="15" customHeight="1">
      <c r="A99" s="1" t="s">
        <v>445</v>
      </c>
      <c r="B99" s="15">
        <v>202009235620390</v>
      </c>
      <c r="C99" s="1" t="s">
        <v>107</v>
      </c>
      <c r="D99" s="1" t="s">
        <v>1</v>
      </c>
      <c r="E99" s="1">
        <v>6248</v>
      </c>
      <c r="F99" s="1" t="s">
        <v>171</v>
      </c>
      <c r="G99" s="1" t="s">
        <v>8</v>
      </c>
      <c r="H99" s="1" t="s">
        <v>3</v>
      </c>
      <c r="I99" s="1" t="s">
        <v>9</v>
      </c>
      <c r="J99" s="1" t="s">
        <v>5</v>
      </c>
      <c r="K99" s="1" t="s">
        <v>517</v>
      </c>
      <c r="L99" s="60"/>
      <c r="M99" s="1"/>
      <c r="N99" s="1" t="s">
        <v>1467</v>
      </c>
      <c r="O99" s="1" t="s">
        <v>1508</v>
      </c>
      <c r="P99" s="1"/>
      <c r="Q99" s="1"/>
      <c r="R99" s="24">
        <v>44242.534710648149</v>
      </c>
      <c r="S99" s="24">
        <v>44242.590590277781</v>
      </c>
      <c r="T99" s="24">
        <v>44243.437743055554</v>
      </c>
      <c r="U99" s="1"/>
      <c r="V99" s="24"/>
      <c r="W99" s="46">
        <v>5.5555555555555552E-2</v>
      </c>
      <c r="X99" s="25" t="str">
        <f>TEXT(S99,"dddd")</f>
        <v>lunes</v>
      </c>
      <c r="Y99" s="44" t="str">
        <f t="shared" si="4"/>
        <v>1:20</v>
      </c>
      <c r="Z99" s="28"/>
      <c r="AA99" s="11" t="str">
        <f>VLOOKUP(I:I,'Actualizar Areas Jefes'!G:H,2,0)</f>
        <v>Normal</v>
      </c>
      <c r="AB99" s="11" t="str">
        <f>VLOOKUP(F:F,'Actualizar Areas Jefes'!J:K,2,0)</f>
        <v>PASADO A QA</v>
      </c>
      <c r="AC99" s="12" t="str">
        <f>VLOOKUP(D:D,'Actualizar Areas Jefes'!A:D,2,0)</f>
        <v>Sistemas Comerciales</v>
      </c>
      <c r="AD99" s="12" t="str">
        <f>VLOOKUP(D:D,'Actualizar Areas Jefes'!A:D,3,0)</f>
        <v>LORETO URZUA</v>
      </c>
      <c r="AE99" s="12" t="str">
        <f>VLOOKUP(H:H,'Actualizar Areas Jefes'!M:N,2,0)</f>
        <v>BCI seguros Generales</v>
      </c>
      <c r="AF99" s="41" t="str" cm="1">
        <f t="array" ref="AF99">IF(OR(INDEX(COUNTIF(L99,"*"&amp;$AI$2:$AI$8&amp;"*"),)), "BD", "WEB")</f>
        <v>WEB</v>
      </c>
    </row>
    <row r="100" spans="1:32" ht="15" customHeight="1">
      <c r="A100" s="1" t="s">
        <v>1108</v>
      </c>
      <c r="B100" s="15">
        <v>201911275617056</v>
      </c>
      <c r="C100" s="1" t="s">
        <v>1153</v>
      </c>
      <c r="D100" s="1" t="s">
        <v>15</v>
      </c>
      <c r="E100" s="1">
        <v>5441</v>
      </c>
      <c r="F100" s="1" t="s">
        <v>172</v>
      </c>
      <c r="G100" s="1" t="s">
        <v>16</v>
      </c>
      <c r="H100" s="1" t="s">
        <v>3</v>
      </c>
      <c r="I100" s="1" t="s">
        <v>39</v>
      </c>
      <c r="J100" s="1" t="s">
        <v>17</v>
      </c>
      <c r="K100" s="1" t="s">
        <v>1335</v>
      </c>
      <c r="L100" s="60"/>
      <c r="M100" s="1" t="s">
        <v>782</v>
      </c>
      <c r="N100" s="1"/>
      <c r="O100" s="1" t="s">
        <v>1492</v>
      </c>
      <c r="P100" s="1"/>
      <c r="Q100" s="1"/>
      <c r="R100" s="24">
        <v>44133.793622685182</v>
      </c>
      <c r="S100" s="24">
        <v>44139.36409722222</v>
      </c>
      <c r="T100" s="1"/>
      <c r="U100" s="1"/>
      <c r="V100" s="1"/>
      <c r="W100" s="46">
        <v>5.5701388888888888</v>
      </c>
      <c r="X100" s="25" t="str">
        <f>TEXT(R100,"dddd")</f>
        <v>jueves</v>
      </c>
      <c r="Y100" s="44" t="str">
        <f t="shared" si="4"/>
        <v>133:41</v>
      </c>
      <c r="Z100" s="28">
        <f>U100-T100</f>
        <v>0</v>
      </c>
      <c r="AA100" s="11" t="str">
        <f>VLOOKUP(I:I,'Actualizar Areas Jefes'!G:H,2,0)</f>
        <v>Urgencia</v>
      </c>
      <c r="AB100" s="11" t="str">
        <f>VLOOKUP(F:F,'Actualizar Areas Jefes'!J:K,2,0)</f>
        <v>RECHAZADO</v>
      </c>
      <c r="AC100" s="41" t="s">
        <v>1782</v>
      </c>
      <c r="AD100" s="12" t="str">
        <f>VLOOKUP(D:D,'Actualizar Areas Jefes'!A:D,3,0)</f>
        <v>CARLOS ZUÑIGA</v>
      </c>
      <c r="AE100" s="12" t="s">
        <v>194</v>
      </c>
      <c r="AF100" s="41" t="str" cm="1">
        <f t="array" ref="AF100">IF(OR(INDEX(COUNTIF(L100,"*"&amp;$AI$2:$AI$8&amp;"*"),)), "BD", "WEB")</f>
        <v>WEB</v>
      </c>
    </row>
    <row r="101" spans="1:32" ht="15" customHeight="1">
      <c r="A101" s="1" t="s">
        <v>1108</v>
      </c>
      <c r="B101" s="15">
        <v>201912245617363</v>
      </c>
      <c r="C101" s="1" t="s">
        <v>98</v>
      </c>
      <c r="D101" s="1" t="s">
        <v>81</v>
      </c>
      <c r="E101" s="1">
        <v>5541</v>
      </c>
      <c r="F101" s="1" t="s">
        <v>172</v>
      </c>
      <c r="G101" s="1" t="s">
        <v>8</v>
      </c>
      <c r="H101" s="1" t="s">
        <v>3</v>
      </c>
      <c r="I101" s="1" t="s">
        <v>9</v>
      </c>
      <c r="J101" s="1" t="s">
        <v>37</v>
      </c>
      <c r="K101" s="1" t="s">
        <v>1231</v>
      </c>
      <c r="L101" s="60"/>
      <c r="M101" s="1" t="s">
        <v>784</v>
      </c>
      <c r="N101" s="1"/>
      <c r="O101" s="1" t="s">
        <v>1615</v>
      </c>
      <c r="P101" s="1"/>
      <c r="Q101" s="1"/>
      <c r="R101" s="24">
        <v>44151.425115740742</v>
      </c>
      <c r="S101" s="24">
        <v>44152.715497685182</v>
      </c>
      <c r="T101" s="1"/>
      <c r="U101" s="1"/>
      <c r="V101" s="1"/>
      <c r="W101" s="46">
        <v>1.2902777777777776</v>
      </c>
      <c r="X101" s="25" t="str">
        <f>TEXT(R101,"dddd")</f>
        <v>lunes</v>
      </c>
      <c r="Y101" s="44" t="str">
        <f t="shared" si="4"/>
        <v>30:58</v>
      </c>
      <c r="Z101" s="28">
        <f>U101-T101</f>
        <v>0</v>
      </c>
      <c r="AA101" s="11" t="str">
        <f>VLOOKUP(I:I,'Actualizar Areas Jefes'!G:H,2,0)</f>
        <v>Normal</v>
      </c>
      <c r="AB101" s="11" t="str">
        <f>VLOOKUP(F:F,'Actualizar Areas Jefes'!J:K,2,0)</f>
        <v>RECHAZADO</v>
      </c>
      <c r="AC101" s="12" t="str">
        <f>VLOOKUP(D:D,'Actualizar Areas Jefes'!A:D,2,0)</f>
        <v>Sistemas de Siniestros</v>
      </c>
      <c r="AD101" s="12" t="str">
        <f>VLOOKUP(D:D,'Actualizar Areas Jefes'!A:D,3,0)</f>
        <v>PAOLA VARGAS</v>
      </c>
      <c r="AE101" s="12" t="str">
        <f>VLOOKUP(H:H,'Actualizar Areas Jefes'!M:N,2,0)</f>
        <v>BCI seguros Generales</v>
      </c>
      <c r="AF101" s="41" t="str" cm="1">
        <f t="array" ref="AF101">IF(OR(INDEX(COUNTIF(L101,"*"&amp;$AI$2:$AI$8&amp;"*"),)), "BD", "WEB")</f>
        <v>WEB</v>
      </c>
    </row>
    <row r="102" spans="1:32" ht="15" customHeight="1">
      <c r="A102" s="1" t="s">
        <v>445</v>
      </c>
      <c r="B102" s="15">
        <v>202012305621462</v>
      </c>
      <c r="C102" s="1" t="s">
        <v>519</v>
      </c>
      <c r="D102" s="1" t="s">
        <v>88</v>
      </c>
      <c r="E102" s="1">
        <v>6242</v>
      </c>
      <c r="F102" s="1" t="s">
        <v>171</v>
      </c>
      <c r="G102" s="1" t="s">
        <v>16</v>
      </c>
      <c r="H102" s="1" t="s">
        <v>3</v>
      </c>
      <c r="I102" s="1" t="s">
        <v>86</v>
      </c>
      <c r="J102" s="1" t="s">
        <v>17</v>
      </c>
      <c r="K102" s="1" t="s">
        <v>520</v>
      </c>
      <c r="L102" s="60" t="s">
        <v>687</v>
      </c>
      <c r="M102" s="1"/>
      <c r="N102" s="1" t="s">
        <v>721</v>
      </c>
      <c r="O102" s="1" t="s">
        <v>1481</v>
      </c>
      <c r="P102" s="1"/>
      <c r="Q102" s="1"/>
      <c r="R102" s="24">
        <v>44238.775497685187</v>
      </c>
      <c r="S102" s="24">
        <v>44239.433958333335</v>
      </c>
      <c r="T102" s="24">
        <v>44245.474166666667</v>
      </c>
      <c r="U102" s="1"/>
      <c r="V102" s="24"/>
      <c r="W102" s="46">
        <v>0.65833333333333333</v>
      </c>
      <c r="X102" s="25" t="str">
        <f>TEXT(S102,"dddd")</f>
        <v>viernes</v>
      </c>
      <c r="Y102" s="44" t="str">
        <f t="shared" si="4"/>
        <v>15:48</v>
      </c>
      <c r="Z102" s="28"/>
      <c r="AA102" s="11" t="str">
        <f>VLOOKUP(I:I,'Actualizar Areas Jefes'!G:H,2,0)</f>
        <v>Normal</v>
      </c>
      <c r="AB102" s="11" t="str">
        <f>VLOOKUP(F:F,'Actualizar Areas Jefes'!J:K,2,0)</f>
        <v>PASADO A QA</v>
      </c>
      <c r="AC102" s="41" t="s">
        <v>1782</v>
      </c>
      <c r="AD102" s="12" t="str">
        <f>VLOOKUP(D:D,'Actualizar Areas Jefes'!A:D,3,0)</f>
        <v>CARLOS ZUÑIGA</v>
      </c>
      <c r="AE102" s="12" t="s">
        <v>194</v>
      </c>
      <c r="AF102" s="41" t="str" cm="1">
        <f t="array" ref="AF102">IF(OR(INDEX(COUNTIF(L102,"*"&amp;$AI$2:$AI$8&amp;"*"),)), "BD", "WEB")</f>
        <v>BD</v>
      </c>
    </row>
    <row r="103" spans="1:32" ht="15" customHeight="1">
      <c r="A103" s="1" t="s">
        <v>810</v>
      </c>
      <c r="B103" s="15">
        <v>202003035618195</v>
      </c>
      <c r="C103" s="1" t="s">
        <v>832</v>
      </c>
      <c r="D103" s="1" t="s">
        <v>57</v>
      </c>
      <c r="E103" s="1">
        <v>5713</v>
      </c>
      <c r="F103" s="1" t="s">
        <v>172</v>
      </c>
      <c r="G103" s="1" t="s">
        <v>8</v>
      </c>
      <c r="H103" s="1" t="s">
        <v>3</v>
      </c>
      <c r="I103" s="1" t="s">
        <v>9</v>
      </c>
      <c r="J103" s="1" t="s">
        <v>1036</v>
      </c>
      <c r="K103" s="1" t="s">
        <v>1074</v>
      </c>
      <c r="L103" s="60"/>
      <c r="M103" s="1" t="s">
        <v>968</v>
      </c>
      <c r="N103" s="1"/>
      <c r="O103" s="1" t="s">
        <v>1625</v>
      </c>
      <c r="P103" s="1"/>
      <c r="Q103" s="1"/>
      <c r="R103" s="24">
        <v>44168.56391203704</v>
      </c>
      <c r="S103" s="24">
        <v>44168.682627314818</v>
      </c>
      <c r="T103" s="1"/>
      <c r="U103" s="1"/>
      <c r="V103" s="1"/>
      <c r="W103" s="46">
        <v>0.11805555555555557</v>
      </c>
      <c r="X103" s="25" t="str">
        <f>TEXT(R103,"dddd")</f>
        <v>jueves</v>
      </c>
      <c r="Y103" s="44" t="str">
        <f t="shared" si="4"/>
        <v>2:50</v>
      </c>
      <c r="Z103" s="28">
        <f>U103-T103</f>
        <v>0</v>
      </c>
      <c r="AA103" s="11" t="str">
        <f>VLOOKUP(I:I,'Actualizar Areas Jefes'!G:H,2,0)</f>
        <v>Normal</v>
      </c>
      <c r="AB103" s="11" t="str">
        <f>VLOOKUP(F:F,'Actualizar Areas Jefes'!J:K,2,0)</f>
        <v>RECHAZADO</v>
      </c>
      <c r="AC103" s="12" t="str">
        <f>VLOOKUP(D:D,'Actualizar Areas Jefes'!A:D,2,0)</f>
        <v>Sistemas Core Vida</v>
      </c>
      <c r="AD103" s="12" t="str">
        <f>VLOOKUP(D:D,'Actualizar Areas Jefes'!A:D,3,0)</f>
        <v>CARLOS ZUÑIGA</v>
      </c>
      <c r="AE103" s="12" t="str">
        <f>VLOOKUP(H:H,'Actualizar Areas Jefes'!M:N,2,0)</f>
        <v>BCI seguros Generales</v>
      </c>
      <c r="AF103" s="41" t="str" cm="1">
        <f t="array" ref="AF103">IF(OR(INDEX(COUNTIF(L103,"*"&amp;$AI$2:$AI$8&amp;"*"),)), "BD", "WEB")</f>
        <v>WEB</v>
      </c>
    </row>
    <row r="104" spans="1:32" ht="15" customHeight="1">
      <c r="A104" s="1" t="s">
        <v>445</v>
      </c>
      <c r="B104" s="15">
        <v>202102115621878</v>
      </c>
      <c r="C104" s="1" t="s">
        <v>522</v>
      </c>
      <c r="D104" s="1" t="s">
        <v>42</v>
      </c>
      <c r="E104" s="1">
        <v>6239</v>
      </c>
      <c r="F104" s="1" t="s">
        <v>173</v>
      </c>
      <c r="G104" s="1" t="s">
        <v>8</v>
      </c>
      <c r="H104" s="1" t="s">
        <v>3</v>
      </c>
      <c r="I104" s="1" t="s">
        <v>9</v>
      </c>
      <c r="J104" s="1" t="s">
        <v>43</v>
      </c>
      <c r="K104" s="1" t="s">
        <v>523</v>
      </c>
      <c r="L104" s="60"/>
      <c r="M104" s="1"/>
      <c r="N104" s="1" t="s">
        <v>721</v>
      </c>
      <c r="O104" s="1" t="s">
        <v>1465</v>
      </c>
      <c r="P104" s="1"/>
      <c r="Q104" s="1"/>
      <c r="R104" s="24">
        <v>44238.703275462962</v>
      </c>
      <c r="S104" s="24">
        <v>44239.396863425929</v>
      </c>
      <c r="T104" s="1"/>
      <c r="U104" s="1"/>
      <c r="V104" s="24"/>
      <c r="W104" s="46">
        <v>0.69305555555555554</v>
      </c>
      <c r="X104" s="25" t="str">
        <f>TEXT(R104,"dddd")</f>
        <v>jueves</v>
      </c>
      <c r="Y104" s="44" t="str">
        <f t="shared" si="4"/>
        <v>16:38</v>
      </c>
      <c r="Z104" s="28">
        <f>U104-T104</f>
        <v>0</v>
      </c>
      <c r="AA104" s="11" t="str">
        <f>VLOOKUP(I:I,'Actualizar Areas Jefes'!G:H,2,0)</f>
        <v>Normal</v>
      </c>
      <c r="AB104" s="11" t="str">
        <f>VLOOKUP(F:F,'Actualizar Areas Jefes'!J:K,2,0)</f>
        <v>PASADO A QA</v>
      </c>
      <c r="AC104" s="12" t="str">
        <f>VLOOKUP(D:D,'Actualizar Areas Jefes'!A:D,2,0)</f>
        <v>Sistemas de Siniestros</v>
      </c>
      <c r="AD104" s="12" t="str">
        <f>VLOOKUP(D:D,'Actualizar Areas Jefes'!A:D,3,0)</f>
        <v>PAOLA VARGAS</v>
      </c>
      <c r="AE104" s="12" t="str">
        <f>VLOOKUP(H:H,'Actualizar Areas Jefes'!M:N,2,0)</f>
        <v>BCI seguros Generales</v>
      </c>
      <c r="AF104" s="41" t="str" cm="1">
        <f t="array" ref="AF104">IF(OR(INDEX(COUNTIF(L104,"*"&amp;$AI$2:$AI$8&amp;"*"),)), "BD", "WEB")</f>
        <v>WEB</v>
      </c>
    </row>
    <row r="105" spans="1:32" ht="15" customHeight="1">
      <c r="A105" s="1" t="s">
        <v>445</v>
      </c>
      <c r="B105" s="15">
        <v>202010275620789</v>
      </c>
      <c r="C105" s="1" t="s">
        <v>524</v>
      </c>
      <c r="D105" s="1" t="s">
        <v>201</v>
      </c>
      <c r="E105" s="1">
        <v>6241</v>
      </c>
      <c r="F105" s="1" t="s">
        <v>171</v>
      </c>
      <c r="G105" s="1" t="s">
        <v>8</v>
      </c>
      <c r="H105" s="1" t="s">
        <v>3</v>
      </c>
      <c r="I105" s="1" t="s">
        <v>9</v>
      </c>
      <c r="J105" s="1" t="s">
        <v>525</v>
      </c>
      <c r="K105" s="1" t="s">
        <v>526</v>
      </c>
      <c r="L105" s="60" t="s">
        <v>688</v>
      </c>
      <c r="M105" s="1"/>
      <c r="N105" s="1" t="s">
        <v>721</v>
      </c>
      <c r="O105" s="1" t="s">
        <v>1473</v>
      </c>
      <c r="P105" s="1"/>
      <c r="Q105" s="1"/>
      <c r="R105" s="24">
        <v>44238.76494212963</v>
      </c>
      <c r="S105" s="24">
        <v>44239.389062499999</v>
      </c>
      <c r="T105" s="24">
        <v>44239.415439814817</v>
      </c>
      <c r="U105" s="1"/>
      <c r="V105" s="24"/>
      <c r="W105" s="46">
        <v>0.62361111111111112</v>
      </c>
      <c r="X105" s="25" t="str">
        <f>TEXT(S105,"dddd")</f>
        <v>viernes</v>
      </c>
      <c r="Y105" s="44" t="str">
        <f t="shared" si="4"/>
        <v>14:58</v>
      </c>
      <c r="Z105" s="28"/>
      <c r="AA105" s="11" t="str">
        <f>VLOOKUP(I:I,'Actualizar Areas Jefes'!G:H,2,0)</f>
        <v>Normal</v>
      </c>
      <c r="AB105" s="11" t="str">
        <f>VLOOKUP(F:F,'Actualizar Areas Jefes'!J:K,2,0)</f>
        <v>PASADO A QA</v>
      </c>
      <c r="AC105" s="12" t="str">
        <f>VLOOKUP(D:D,'Actualizar Areas Jefes'!A:D,2,0)</f>
        <v>Sistemas Comerciales</v>
      </c>
      <c r="AD105" s="12" t="str">
        <f>VLOOKUP(D:D,'Actualizar Areas Jefes'!A:D,3,0)</f>
        <v>LORETO URZUA</v>
      </c>
      <c r="AE105" s="12" t="str">
        <f>VLOOKUP(H:H,'Actualizar Areas Jefes'!M:N,2,0)</f>
        <v>BCI seguros Generales</v>
      </c>
      <c r="AF105" s="41" t="str" cm="1">
        <f t="array" ref="AF105">IF(OR(INDEX(COUNTIF(L105,"*"&amp;$AI$2:$AI$8&amp;"*"),)), "BD", "WEB")</f>
        <v>BD</v>
      </c>
    </row>
    <row r="106" spans="1:32" ht="15" customHeight="1">
      <c r="A106" s="1" t="s">
        <v>445</v>
      </c>
      <c r="B106" s="15">
        <v>202004285618734</v>
      </c>
      <c r="C106" s="1" t="s">
        <v>258</v>
      </c>
      <c r="D106" s="1" t="s">
        <v>59</v>
      </c>
      <c r="E106" s="1">
        <v>6162</v>
      </c>
      <c r="F106" s="1" t="s">
        <v>172</v>
      </c>
      <c r="G106" s="1" t="s">
        <v>28</v>
      </c>
      <c r="H106" s="1" t="s">
        <v>3</v>
      </c>
      <c r="I106" s="1" t="s">
        <v>31</v>
      </c>
      <c r="J106" s="1" t="s">
        <v>209</v>
      </c>
      <c r="K106" s="1" t="s">
        <v>604</v>
      </c>
      <c r="L106" s="60"/>
      <c r="M106" s="1" t="s">
        <v>783</v>
      </c>
      <c r="N106" s="1" t="s">
        <v>721</v>
      </c>
      <c r="O106" s="1"/>
      <c r="P106" s="1"/>
      <c r="Q106" s="1"/>
      <c r="R106" s="24">
        <v>44230.447754629633</v>
      </c>
      <c r="S106" s="24">
        <v>44230.509745370371</v>
      </c>
      <c r="T106" s="1"/>
      <c r="U106" s="1"/>
      <c r="V106" s="24"/>
      <c r="W106" s="46">
        <v>6.1805555555555558E-2</v>
      </c>
      <c r="X106" s="25" t="str">
        <f>TEXT(R106,"dddd")</f>
        <v>miércoles</v>
      </c>
      <c r="Y106" s="44" t="str">
        <f t="shared" si="4"/>
        <v>1:29</v>
      </c>
      <c r="Z106" s="28">
        <f>U106-T106</f>
        <v>0</v>
      </c>
      <c r="AA106" s="11" t="str">
        <f>VLOOKUP(I:I,'Actualizar Areas Jefes'!G:H,2,0)</f>
        <v>Normal</v>
      </c>
      <c r="AB106" s="11" t="str">
        <f>VLOOKUP(F:F,'Actualizar Areas Jefes'!J:K,2,0)</f>
        <v>RECHAZADO</v>
      </c>
      <c r="AC106" s="41" t="s">
        <v>1781</v>
      </c>
      <c r="AD106" s="12" t="str">
        <f>VLOOKUP(D:D,'Actualizar Areas Jefes'!A:D,3,0)</f>
        <v>PAOLA VARGAS</v>
      </c>
      <c r="AE106" s="12" t="str">
        <f>VLOOKUP(H:H,'Actualizar Areas Jefes'!M:N,2,0)</f>
        <v>BCI seguros Generales</v>
      </c>
      <c r="AF106" s="41" t="str" cm="1">
        <f t="array" ref="AF106">IF(OR(INDEX(COUNTIF(L106,"*"&amp;$AI$2:$AI$8&amp;"*"),)), "BD", "WEB")</f>
        <v>WEB</v>
      </c>
    </row>
    <row r="107" spans="1:32" ht="15" customHeight="1">
      <c r="A107" s="1" t="s">
        <v>213</v>
      </c>
      <c r="B107" s="15">
        <v>202004285618734</v>
      </c>
      <c r="C107" s="1" t="s">
        <v>258</v>
      </c>
      <c r="D107" s="1" t="s">
        <v>59</v>
      </c>
      <c r="E107" s="1">
        <v>6095</v>
      </c>
      <c r="F107" s="1" t="s">
        <v>172</v>
      </c>
      <c r="G107" s="1" t="s">
        <v>24</v>
      </c>
      <c r="H107" s="1" t="s">
        <v>3</v>
      </c>
      <c r="I107" s="1" t="s">
        <v>31</v>
      </c>
      <c r="J107" s="1" t="s">
        <v>209</v>
      </c>
      <c r="K107" s="1" t="s">
        <v>316</v>
      </c>
      <c r="L107" s="60"/>
      <c r="M107" s="1" t="s">
        <v>783</v>
      </c>
      <c r="N107" s="1" t="s">
        <v>721</v>
      </c>
      <c r="O107" s="1" t="s">
        <v>1542</v>
      </c>
      <c r="P107" s="1"/>
      <c r="Q107" s="1"/>
      <c r="R107" s="24">
        <v>44221.763912037037</v>
      </c>
      <c r="S107" s="24">
        <v>44222.521284722221</v>
      </c>
      <c r="T107" s="1"/>
      <c r="U107" s="1"/>
      <c r="V107" s="1"/>
      <c r="W107" s="46">
        <v>0.75694444444444453</v>
      </c>
      <c r="X107" s="25" t="str">
        <f>TEXT(R107,"dddd")</f>
        <v>lunes</v>
      </c>
      <c r="Y107" s="44" t="str">
        <f t="shared" si="4"/>
        <v>18:10</v>
      </c>
      <c r="Z107" s="28">
        <f>U107-T107</f>
        <v>0</v>
      </c>
      <c r="AA107" s="11" t="str">
        <f>VLOOKUP(I:I,'Actualizar Areas Jefes'!G:H,2,0)</f>
        <v>Normal</v>
      </c>
      <c r="AB107" s="11" t="str">
        <f>VLOOKUP(F:F,'Actualizar Areas Jefes'!J:K,2,0)</f>
        <v>RECHAZADO</v>
      </c>
      <c r="AC107" s="12" t="str">
        <f>VLOOKUP(D:D,'Actualizar Areas Jefes'!A:D,2,0)</f>
        <v>Sistemas de Siniestros</v>
      </c>
      <c r="AD107" s="12" t="str">
        <f>VLOOKUP(D:D,'Actualizar Areas Jefes'!A:D,3,0)</f>
        <v>PAOLA VARGAS</v>
      </c>
      <c r="AE107" s="12" t="str">
        <f>VLOOKUP(H:H,'Actualizar Areas Jefes'!M:N,2,0)</f>
        <v>BCI seguros Generales</v>
      </c>
      <c r="AF107" s="41" t="str" cm="1">
        <f t="array" ref="AF107">IF(OR(INDEX(COUNTIF(L107,"*"&amp;$AI$2:$AI$8&amp;"*"),)), "BD", "WEB")</f>
        <v>WEB</v>
      </c>
    </row>
    <row r="108" spans="1:32" ht="15" customHeight="1">
      <c r="A108" s="1" t="s">
        <v>445</v>
      </c>
      <c r="B108" s="15">
        <v>202010275620789</v>
      </c>
      <c r="C108" s="1" t="s">
        <v>529</v>
      </c>
      <c r="D108" s="1" t="s">
        <v>103</v>
      </c>
      <c r="E108" s="1">
        <v>6238</v>
      </c>
      <c r="F108" s="1" t="s">
        <v>171</v>
      </c>
      <c r="G108" s="1" t="s">
        <v>8</v>
      </c>
      <c r="H108" s="1" t="s">
        <v>49</v>
      </c>
      <c r="I108" s="1" t="s">
        <v>9</v>
      </c>
      <c r="J108" s="1" t="s">
        <v>76</v>
      </c>
      <c r="K108" s="1" t="s">
        <v>530</v>
      </c>
      <c r="L108" s="60"/>
      <c r="M108" s="1"/>
      <c r="N108" s="1" t="s">
        <v>721</v>
      </c>
      <c r="O108" s="1" t="s">
        <v>1509</v>
      </c>
      <c r="P108" s="1"/>
      <c r="Q108" s="1"/>
      <c r="R108" s="24">
        <v>44238.703194444446</v>
      </c>
      <c r="S108" s="24">
        <v>44238.720543981479</v>
      </c>
      <c r="T108" s="24">
        <v>44239.42763888889</v>
      </c>
      <c r="U108" s="1"/>
      <c r="V108" s="24"/>
      <c r="W108" s="46">
        <v>1.6666666666666666E-2</v>
      </c>
      <c r="X108" s="25" t="str">
        <f>TEXT(R108,"dddd")</f>
        <v>jueves</v>
      </c>
      <c r="Y108" s="44" t="str">
        <f t="shared" si="4"/>
        <v>0:24</v>
      </c>
      <c r="Z108" s="28">
        <f>U108-T108</f>
        <v>-44239.42763888889</v>
      </c>
      <c r="AA108" s="11" t="str">
        <f>VLOOKUP(I:I,'Actualizar Areas Jefes'!G:H,2,0)</f>
        <v>Normal</v>
      </c>
      <c r="AB108" s="11" t="str">
        <f>VLOOKUP(F:F,'Actualizar Areas Jefes'!J:K,2,0)</f>
        <v>PASADO A QA</v>
      </c>
      <c r="AC108" s="12" t="str">
        <f>VLOOKUP(D:D,'Actualizar Areas Jefes'!A:D,2,0)</f>
        <v>Sistemas Comerciales</v>
      </c>
      <c r="AD108" s="12" t="str">
        <f>VLOOKUP(D:D,'Actualizar Areas Jefes'!A:D,3,0)</f>
        <v>LORETO URZUA</v>
      </c>
      <c r="AE108" s="12" t="str">
        <f>VLOOKUP(H:H,'Actualizar Areas Jefes'!M:N,2,0)</f>
        <v>Zenit Seguros</v>
      </c>
      <c r="AF108" s="41" t="str" cm="1">
        <f t="array" ref="AF108">IF(OR(INDEX(COUNTIF(L108,"*"&amp;$AI$2:$AI$8&amp;"*"),)), "BD", "WEB")</f>
        <v>WEB</v>
      </c>
    </row>
    <row r="109" spans="1:32" ht="15" customHeight="1">
      <c r="A109" s="1" t="s">
        <v>445</v>
      </c>
      <c r="B109" s="15">
        <v>202102115621875</v>
      </c>
      <c r="C109" s="1" t="s">
        <v>531</v>
      </c>
      <c r="D109" s="1" t="s">
        <v>7</v>
      </c>
      <c r="E109" s="1">
        <v>6236</v>
      </c>
      <c r="F109" s="1" t="s">
        <v>171</v>
      </c>
      <c r="G109" s="1" t="s">
        <v>8</v>
      </c>
      <c r="H109" s="1" t="s">
        <v>3</v>
      </c>
      <c r="I109" s="1" t="s">
        <v>4</v>
      </c>
      <c r="J109" s="1" t="s">
        <v>5</v>
      </c>
      <c r="K109" s="1" t="s">
        <v>532</v>
      </c>
      <c r="L109" s="60" t="s">
        <v>664</v>
      </c>
      <c r="M109" s="1"/>
      <c r="N109" s="1" t="s">
        <v>1467</v>
      </c>
      <c r="O109" s="1" t="s">
        <v>1510</v>
      </c>
      <c r="P109" s="1"/>
      <c r="Q109" s="1"/>
      <c r="R109" s="24">
        <v>44238.52789351852</v>
      </c>
      <c r="S109" s="24">
        <v>44238.595833333333</v>
      </c>
      <c r="T109" s="24">
        <v>44238.599085648151</v>
      </c>
      <c r="U109" s="1"/>
      <c r="V109" s="24"/>
      <c r="W109" s="46">
        <v>6.7361111111111108E-2</v>
      </c>
      <c r="X109" s="25" t="str">
        <f>TEXT(R109,"dddd")</f>
        <v>jueves</v>
      </c>
      <c r="Y109" s="44" t="str">
        <f t="shared" si="4"/>
        <v>1:37</v>
      </c>
      <c r="Z109" s="28">
        <f>U109-T109</f>
        <v>-44238.599085648151</v>
      </c>
      <c r="AA109" s="11" t="str">
        <f>VLOOKUP(I:I,'Actualizar Areas Jefes'!G:H,2,0)</f>
        <v>Incidente</v>
      </c>
      <c r="AB109" s="11" t="str">
        <f>VLOOKUP(F:F,'Actualizar Areas Jefes'!J:K,2,0)</f>
        <v>PASADO A QA</v>
      </c>
      <c r="AC109" s="12" t="str">
        <f>VLOOKUP(D:D,'Actualizar Areas Jefes'!A:D,2,0)</f>
        <v>Sistemas atencion de Clientes</v>
      </c>
      <c r="AD109" s="12" t="str">
        <f>VLOOKUP(D:D,'Actualizar Areas Jefes'!A:D,3,0)</f>
        <v>DIANA PACHECO</v>
      </c>
      <c r="AE109" s="12" t="str">
        <f>VLOOKUP(H:H,'Actualizar Areas Jefes'!M:N,2,0)</f>
        <v>BCI seguros Generales</v>
      </c>
      <c r="AF109" s="41" t="str" cm="1">
        <f t="array" ref="AF109">IF(OR(INDEX(COUNTIF(L109,"*"&amp;$AI$2:$AI$8&amp;"*"),)), "BD", "WEB")</f>
        <v>BD</v>
      </c>
    </row>
    <row r="110" spans="1:32" ht="15" customHeight="1">
      <c r="A110" s="1" t="s">
        <v>445</v>
      </c>
      <c r="B110" s="15">
        <v>202101075621556</v>
      </c>
      <c r="C110" s="1" t="s">
        <v>533</v>
      </c>
      <c r="D110" s="1" t="s">
        <v>59</v>
      </c>
      <c r="E110" s="1">
        <v>6234</v>
      </c>
      <c r="F110" s="1" t="s">
        <v>171</v>
      </c>
      <c r="G110" s="1" t="s">
        <v>28</v>
      </c>
      <c r="H110" s="1" t="s">
        <v>3</v>
      </c>
      <c r="I110" s="1" t="s">
        <v>9</v>
      </c>
      <c r="J110" s="1" t="s">
        <v>45</v>
      </c>
      <c r="K110" s="1" t="s">
        <v>534</v>
      </c>
      <c r="L110" s="60"/>
      <c r="M110" s="1"/>
      <c r="N110" s="1" t="s">
        <v>721</v>
      </c>
      <c r="O110" s="1"/>
      <c r="P110" s="1"/>
      <c r="Q110" s="1"/>
      <c r="R110" s="24">
        <v>44238.48778935185</v>
      </c>
      <c r="S110" s="24">
        <v>44238.530358796299</v>
      </c>
      <c r="T110" s="24">
        <v>44238.539861111109</v>
      </c>
      <c r="U110" s="1"/>
      <c r="V110" s="24"/>
      <c r="W110" s="46">
        <v>4.2361111111111106E-2</v>
      </c>
      <c r="X110" s="25" t="str">
        <f>TEXT(S110,"dddd")</f>
        <v>jueves</v>
      </c>
      <c r="Y110" s="44" t="str">
        <f t="shared" si="4"/>
        <v>1:1</v>
      </c>
      <c r="Z110" s="28"/>
      <c r="AA110" s="11" t="str">
        <f>VLOOKUP(I:I,'Actualizar Areas Jefes'!G:H,2,0)</f>
        <v>Normal</v>
      </c>
      <c r="AB110" s="11" t="str">
        <f>VLOOKUP(F:F,'Actualizar Areas Jefes'!J:K,2,0)</f>
        <v>PASADO A QA</v>
      </c>
      <c r="AC110" s="41" t="s">
        <v>1781</v>
      </c>
      <c r="AD110" s="12" t="str">
        <f>VLOOKUP(D:D,'Actualizar Areas Jefes'!A:D,3,0)</f>
        <v>PAOLA VARGAS</v>
      </c>
      <c r="AE110" s="12" t="str">
        <f>VLOOKUP(H:H,'Actualizar Areas Jefes'!M:N,2,0)</f>
        <v>BCI seguros Generales</v>
      </c>
      <c r="AF110" s="41" t="str" cm="1">
        <f t="array" ref="AF110">IF(OR(INDEX(COUNTIF(L110,"*"&amp;$AI$2:$AI$8&amp;"*"),)), "BD", "WEB")</f>
        <v>WEB</v>
      </c>
    </row>
    <row r="111" spans="1:32" ht="15" customHeight="1">
      <c r="A111" s="1" t="s">
        <v>445</v>
      </c>
      <c r="B111" s="15">
        <v>202101075621556</v>
      </c>
      <c r="C111" s="1" t="s">
        <v>533</v>
      </c>
      <c r="D111" s="1" t="s">
        <v>59</v>
      </c>
      <c r="E111" s="1">
        <v>6231</v>
      </c>
      <c r="F111" s="1" t="s">
        <v>173</v>
      </c>
      <c r="G111" s="1" t="s">
        <v>28</v>
      </c>
      <c r="H111" s="1" t="s">
        <v>3</v>
      </c>
      <c r="I111" s="1" t="s">
        <v>9</v>
      </c>
      <c r="J111" s="1" t="s">
        <v>45</v>
      </c>
      <c r="K111" s="1" t="s">
        <v>535</v>
      </c>
      <c r="L111" s="60"/>
      <c r="M111" s="1"/>
      <c r="N111" s="1" t="s">
        <v>721</v>
      </c>
      <c r="O111" s="1"/>
      <c r="P111" s="1"/>
      <c r="Q111" s="1"/>
      <c r="R111" s="24">
        <v>44237.989618055559</v>
      </c>
      <c r="S111" s="24">
        <v>44238.437164351853</v>
      </c>
      <c r="T111" s="1"/>
      <c r="U111" s="1"/>
      <c r="V111" s="1"/>
      <c r="W111" s="46">
        <v>0.44722222222222219</v>
      </c>
      <c r="X111" s="25" t="str">
        <f>TEXT(S111,"dddd")</f>
        <v>jueves</v>
      </c>
      <c r="Y111" s="44" t="str">
        <f t="shared" si="4"/>
        <v>10:44</v>
      </c>
      <c r="Z111" s="28"/>
      <c r="AA111" s="11" t="str">
        <f>VLOOKUP(I:I,'Actualizar Areas Jefes'!G:H,2,0)</f>
        <v>Normal</v>
      </c>
      <c r="AB111" s="11" t="str">
        <f>VLOOKUP(F:F,'Actualizar Areas Jefes'!J:K,2,0)</f>
        <v>PASADO A QA</v>
      </c>
      <c r="AC111" s="41" t="s">
        <v>1781</v>
      </c>
      <c r="AD111" s="12" t="str">
        <f>VLOOKUP(D:D,'Actualizar Areas Jefes'!A:D,3,0)</f>
        <v>PAOLA VARGAS</v>
      </c>
      <c r="AE111" s="12" t="str">
        <f>VLOOKUP(H:H,'Actualizar Areas Jefes'!M:N,2,0)</f>
        <v>BCI seguros Generales</v>
      </c>
      <c r="AF111" s="41" t="str" cm="1">
        <f t="array" ref="AF111">IF(OR(INDEX(COUNTIF(L111,"*"&amp;$AI$2:$AI$8&amp;"*"),)), "BD", "WEB")</f>
        <v>WEB</v>
      </c>
    </row>
    <row r="112" spans="1:32" ht="15" customHeight="1">
      <c r="A112" s="1" t="s">
        <v>445</v>
      </c>
      <c r="B112" s="15">
        <v>202012175621328</v>
      </c>
      <c r="C112" s="1" t="s">
        <v>536</v>
      </c>
      <c r="D112" s="1" t="s">
        <v>67</v>
      </c>
      <c r="E112" s="1">
        <v>6230</v>
      </c>
      <c r="F112" s="1" t="s">
        <v>173</v>
      </c>
      <c r="G112" s="1" t="s">
        <v>28</v>
      </c>
      <c r="H112" s="1" t="s">
        <v>49</v>
      </c>
      <c r="I112" s="1" t="s">
        <v>9</v>
      </c>
      <c r="J112" s="1" t="s">
        <v>45</v>
      </c>
      <c r="K112" s="1" t="s">
        <v>537</v>
      </c>
      <c r="L112" s="60"/>
      <c r="M112" s="1"/>
      <c r="N112" s="1" t="s">
        <v>721</v>
      </c>
      <c r="O112" s="1"/>
      <c r="P112" s="1"/>
      <c r="Q112" s="1"/>
      <c r="R112" s="24">
        <v>44237.814317129632</v>
      </c>
      <c r="S112" s="24">
        <v>44238.43240740741</v>
      </c>
      <c r="T112" s="1"/>
      <c r="U112" s="1"/>
      <c r="V112" s="24"/>
      <c r="W112" s="46">
        <v>0.61805555555555558</v>
      </c>
      <c r="X112" s="25" t="str">
        <f>TEXT(R112,"dddd")</f>
        <v>miércoles</v>
      </c>
      <c r="Y112" s="44" t="str">
        <f t="shared" si="4"/>
        <v>14:50</v>
      </c>
      <c r="Z112" s="28">
        <f>U112-T112</f>
        <v>0</v>
      </c>
      <c r="AA112" s="11" t="str">
        <f>VLOOKUP(I:I,'Actualizar Areas Jefes'!G:H,2,0)</f>
        <v>Normal</v>
      </c>
      <c r="AB112" s="11" t="str">
        <f>VLOOKUP(F:F,'Actualizar Areas Jefes'!J:K,2,0)</f>
        <v>PASADO A QA</v>
      </c>
      <c r="AC112" s="41" t="s">
        <v>1781</v>
      </c>
      <c r="AD112" s="12" t="str">
        <f>VLOOKUP(D:D,'Actualizar Areas Jefes'!A:D,3,0)</f>
        <v>LUIS SILVA</v>
      </c>
      <c r="AE112" s="12" t="str">
        <f>VLOOKUP(H:H,'Actualizar Areas Jefes'!M:N,2,0)</f>
        <v>Zenit Seguros</v>
      </c>
      <c r="AF112" s="41" t="str" cm="1">
        <f t="array" ref="AF112">IF(OR(INDEX(COUNTIF(L112,"*"&amp;$AI$2:$AI$8&amp;"*"),)), "BD", "WEB")</f>
        <v>WEB</v>
      </c>
    </row>
    <row r="113" spans="1:32" ht="15" customHeight="1">
      <c r="A113" s="1" t="s">
        <v>445</v>
      </c>
      <c r="B113" s="15">
        <v>202101045621494</v>
      </c>
      <c r="C113" s="1" t="s">
        <v>538</v>
      </c>
      <c r="D113" s="1" t="s">
        <v>38</v>
      </c>
      <c r="E113" s="1">
        <v>6232</v>
      </c>
      <c r="F113" s="1" t="s">
        <v>171</v>
      </c>
      <c r="G113" s="1" t="s">
        <v>8</v>
      </c>
      <c r="H113" s="1" t="s">
        <v>49</v>
      </c>
      <c r="I113" s="1" t="s">
        <v>9</v>
      </c>
      <c r="J113" s="1" t="s">
        <v>35</v>
      </c>
      <c r="K113" s="1" t="s">
        <v>539</v>
      </c>
      <c r="L113" s="60"/>
      <c r="M113" s="1" t="s">
        <v>789</v>
      </c>
      <c r="N113" s="1" t="s">
        <v>721</v>
      </c>
      <c r="O113" s="1" t="s">
        <v>1511</v>
      </c>
      <c r="P113" s="1"/>
      <c r="Q113" s="1"/>
      <c r="R113" s="24">
        <v>44238.408495370371</v>
      </c>
      <c r="S113" s="24">
        <v>44238.429409722223</v>
      </c>
      <c r="T113" s="24">
        <v>44238.489976851852</v>
      </c>
      <c r="U113" s="1"/>
      <c r="V113" s="24"/>
      <c r="W113" s="46">
        <v>2.0833333333333332E-2</v>
      </c>
      <c r="X113" s="25" t="str">
        <f>TEXT(R113,"dddd")</f>
        <v>jueves</v>
      </c>
      <c r="Y113" s="44" t="str">
        <f t="shared" si="4"/>
        <v>0:30</v>
      </c>
      <c r="Z113" s="28">
        <f>U113-T113</f>
        <v>-44238.489976851852</v>
      </c>
      <c r="AA113" s="11" t="str">
        <f>VLOOKUP(I:I,'Actualizar Areas Jefes'!G:H,2,0)</f>
        <v>Normal</v>
      </c>
      <c r="AB113" s="11" t="str">
        <f>VLOOKUP(F:F,'Actualizar Areas Jefes'!J:K,2,0)</f>
        <v>PASADO A QA</v>
      </c>
      <c r="AC113" s="12" t="str">
        <f>VLOOKUP(D:D,'Actualizar Areas Jefes'!A:D,2,0)</f>
        <v>Sistemas Comerciales</v>
      </c>
      <c r="AD113" s="12" t="str">
        <f>VLOOKUP(D:D,'Actualizar Areas Jefes'!A:D,3,0)</f>
        <v>LORETO URZUA</v>
      </c>
      <c r="AE113" s="12" t="str">
        <f>VLOOKUP(H:H,'Actualizar Areas Jefes'!M:N,2,0)</f>
        <v>Zenit Seguros</v>
      </c>
      <c r="AF113" s="41" t="str" cm="1">
        <f t="array" ref="AF113">IF(OR(INDEX(COUNTIF(L113,"*"&amp;$AI$2:$AI$8&amp;"*"),)), "BD", "WEB")</f>
        <v>WEB</v>
      </c>
    </row>
    <row r="114" spans="1:32" ht="15" customHeight="1">
      <c r="A114" s="1" t="s">
        <v>445</v>
      </c>
      <c r="B114" s="15">
        <v>202010275620789</v>
      </c>
      <c r="C114" s="1" t="s">
        <v>540</v>
      </c>
      <c r="D114" s="1" t="s">
        <v>103</v>
      </c>
      <c r="E114" s="1">
        <v>6233</v>
      </c>
      <c r="F114" s="1" t="s">
        <v>171</v>
      </c>
      <c r="G114" s="1" t="s">
        <v>8</v>
      </c>
      <c r="H114" s="1" t="s">
        <v>3</v>
      </c>
      <c r="I114" s="1" t="s">
        <v>87</v>
      </c>
      <c r="J114" s="1" t="s">
        <v>76</v>
      </c>
      <c r="K114" s="1" t="s">
        <v>243</v>
      </c>
      <c r="L114" s="60"/>
      <c r="M114" s="1"/>
      <c r="N114" s="1" t="s">
        <v>721</v>
      </c>
      <c r="O114" s="1" t="s">
        <v>1493</v>
      </c>
      <c r="P114" s="1"/>
      <c r="Q114" s="1"/>
      <c r="R114" s="24">
        <v>44238.410081018519</v>
      </c>
      <c r="S114" s="24">
        <v>44238.426192129627</v>
      </c>
      <c r="T114" s="24">
        <v>44238.686111111114</v>
      </c>
      <c r="U114" s="1"/>
      <c r="V114" s="24"/>
      <c r="W114" s="46">
        <v>1.5972222222222224E-2</v>
      </c>
      <c r="X114" s="25" t="str">
        <f>TEXT(R114,"dddd")</f>
        <v>jueves</v>
      </c>
      <c r="Y114" s="44" t="str">
        <f t="shared" si="4"/>
        <v>0:23</v>
      </c>
      <c r="Z114" s="28">
        <f>U114-T114</f>
        <v>-44238.686111111114</v>
      </c>
      <c r="AA114" s="11" t="str">
        <f>VLOOKUP(I:I,'Actualizar Areas Jefes'!G:H,2,0)</f>
        <v>Normal</v>
      </c>
      <c r="AB114" s="11" t="str">
        <f>VLOOKUP(F:F,'Actualizar Areas Jefes'!J:K,2,0)</f>
        <v>PASADO A QA</v>
      </c>
      <c r="AC114" s="12" t="str">
        <f>VLOOKUP(D:D,'Actualizar Areas Jefes'!A:D,2,0)</f>
        <v>Sistemas Comerciales</v>
      </c>
      <c r="AD114" s="12" t="str">
        <f>VLOOKUP(D:D,'Actualizar Areas Jefes'!A:D,3,0)</f>
        <v>LORETO URZUA</v>
      </c>
      <c r="AE114" s="12" t="str">
        <f>VLOOKUP(H:H,'Actualizar Areas Jefes'!M:N,2,0)</f>
        <v>BCI seguros Generales</v>
      </c>
      <c r="AF114" s="41" t="str" cm="1">
        <f t="array" ref="AF114">IF(OR(INDEX(COUNTIF(L114,"*"&amp;$AI$2:$AI$8&amp;"*"),)), "BD", "WEB")</f>
        <v>WEB</v>
      </c>
    </row>
    <row r="115" spans="1:32" ht="15" customHeight="1">
      <c r="A115" s="1" t="s">
        <v>445</v>
      </c>
      <c r="B115" s="15">
        <v>202102105621868</v>
      </c>
      <c r="C115" s="1" t="s">
        <v>541</v>
      </c>
      <c r="D115" s="1" t="s">
        <v>38</v>
      </c>
      <c r="E115" s="1">
        <v>6229</v>
      </c>
      <c r="F115" s="1" t="s">
        <v>173</v>
      </c>
      <c r="G115" s="1" t="s">
        <v>8</v>
      </c>
      <c r="H115" s="1" t="s">
        <v>49</v>
      </c>
      <c r="I115" s="1" t="s">
        <v>86</v>
      </c>
      <c r="J115" s="1" t="s">
        <v>35</v>
      </c>
      <c r="K115" s="1" t="s">
        <v>542</v>
      </c>
      <c r="L115" s="60"/>
      <c r="M115" s="1"/>
      <c r="N115" s="1" t="s">
        <v>721</v>
      </c>
      <c r="O115" s="1" t="s">
        <v>1512</v>
      </c>
      <c r="P115" s="1"/>
      <c r="Q115" s="1"/>
      <c r="R115" s="24">
        <v>44237.809594907405</v>
      </c>
      <c r="S115" s="24">
        <v>44238.418854166666</v>
      </c>
      <c r="T115" s="1"/>
      <c r="U115" s="1"/>
      <c r="V115" s="24"/>
      <c r="W115" s="46">
        <v>0.60902777777777783</v>
      </c>
      <c r="X115" s="25" t="str">
        <f>TEXT(S115,"dddd")</f>
        <v>jueves</v>
      </c>
      <c r="Y115" s="44" t="str">
        <f t="shared" si="4"/>
        <v>14:37</v>
      </c>
      <c r="Z115" s="28"/>
      <c r="AA115" s="11" t="str">
        <f>VLOOKUP(I:I,'Actualizar Areas Jefes'!G:H,2,0)</f>
        <v>Normal</v>
      </c>
      <c r="AB115" s="11" t="str">
        <f>VLOOKUP(F:F,'Actualizar Areas Jefes'!J:K,2,0)</f>
        <v>PASADO A QA</v>
      </c>
      <c r="AC115" s="12" t="str">
        <f>VLOOKUP(D:D,'Actualizar Areas Jefes'!A:D,2,0)</f>
        <v>Sistemas Comerciales</v>
      </c>
      <c r="AD115" s="12" t="str">
        <f>VLOOKUP(D:D,'Actualizar Areas Jefes'!A:D,3,0)</f>
        <v>LORETO URZUA</v>
      </c>
      <c r="AE115" s="12" t="str">
        <f>VLOOKUP(H:H,'Actualizar Areas Jefes'!M:N,2,0)</f>
        <v>Zenit Seguros</v>
      </c>
      <c r="AF115" s="41" t="str" cm="1">
        <f t="array" ref="AF115">IF(OR(INDEX(COUNTIF(L115,"*"&amp;$AI$2:$AI$8&amp;"*"),)), "BD", "WEB")</f>
        <v>WEB</v>
      </c>
    </row>
    <row r="116" spans="1:32" ht="15" customHeight="1">
      <c r="A116" s="1" t="s">
        <v>445</v>
      </c>
      <c r="B116" s="15">
        <v>202010275620789</v>
      </c>
      <c r="C116" s="1" t="s">
        <v>524</v>
      </c>
      <c r="D116" s="1" t="s">
        <v>201</v>
      </c>
      <c r="E116" s="1">
        <v>6228</v>
      </c>
      <c r="F116" s="1" t="s">
        <v>173</v>
      </c>
      <c r="G116" s="1" t="s">
        <v>8</v>
      </c>
      <c r="H116" s="1" t="s">
        <v>3</v>
      </c>
      <c r="I116" s="1" t="s">
        <v>9</v>
      </c>
      <c r="J116" s="1" t="s">
        <v>525</v>
      </c>
      <c r="K116" s="1" t="s">
        <v>526</v>
      </c>
      <c r="L116" s="60" t="s">
        <v>688</v>
      </c>
      <c r="M116" s="1"/>
      <c r="N116" s="1" t="s">
        <v>721</v>
      </c>
      <c r="O116" s="1" t="s">
        <v>1473</v>
      </c>
      <c r="P116" s="1"/>
      <c r="Q116" s="1"/>
      <c r="R116" s="24">
        <v>44237.766412037039</v>
      </c>
      <c r="S116" s="24">
        <v>44238.386759259258</v>
      </c>
      <c r="T116" s="1"/>
      <c r="U116" s="1"/>
      <c r="V116" s="24"/>
      <c r="W116" s="46">
        <v>0.62013888888888891</v>
      </c>
      <c r="X116" s="25" t="str">
        <f>TEXT(S116,"dddd")</f>
        <v>jueves</v>
      </c>
      <c r="Y116" s="44" t="str">
        <f t="shared" si="4"/>
        <v>14:53</v>
      </c>
      <c r="Z116" s="28"/>
      <c r="AA116" s="11" t="str">
        <f>VLOOKUP(I:I,'Actualizar Areas Jefes'!G:H,2,0)</f>
        <v>Normal</v>
      </c>
      <c r="AB116" s="11" t="str">
        <f>VLOOKUP(F:F,'Actualizar Areas Jefes'!J:K,2,0)</f>
        <v>PASADO A QA</v>
      </c>
      <c r="AC116" s="12" t="str">
        <f>VLOOKUP(D:D,'Actualizar Areas Jefes'!A:D,2,0)</f>
        <v>Sistemas Comerciales</v>
      </c>
      <c r="AD116" s="12" t="str">
        <f>VLOOKUP(D:D,'Actualizar Areas Jefes'!A:D,3,0)</f>
        <v>LORETO URZUA</v>
      </c>
      <c r="AE116" s="12" t="str">
        <f>VLOOKUP(H:H,'Actualizar Areas Jefes'!M:N,2,0)</f>
        <v>BCI seguros Generales</v>
      </c>
      <c r="AF116" s="41" t="str" cm="1">
        <f t="array" ref="AF116">IF(OR(INDEX(COUNTIF(L116,"*"&amp;$AI$2:$AI$8&amp;"*"),)), "BD", "WEB")</f>
        <v>BD</v>
      </c>
    </row>
    <row r="117" spans="1:32" ht="15" customHeight="1">
      <c r="A117" s="1" t="s">
        <v>445</v>
      </c>
      <c r="B117" s="15">
        <v>202004285618734</v>
      </c>
      <c r="C117" s="1" t="s">
        <v>258</v>
      </c>
      <c r="D117" s="1" t="s">
        <v>59</v>
      </c>
      <c r="E117" s="1">
        <v>6227</v>
      </c>
      <c r="F117" s="1" t="s">
        <v>173</v>
      </c>
      <c r="G117" s="1" t="s">
        <v>24</v>
      </c>
      <c r="H117" s="1" t="s">
        <v>3</v>
      </c>
      <c r="I117" s="1" t="s">
        <v>31</v>
      </c>
      <c r="J117" s="1" t="s">
        <v>209</v>
      </c>
      <c r="K117" s="1" t="s">
        <v>304</v>
      </c>
      <c r="L117" s="60"/>
      <c r="M117" s="1"/>
      <c r="N117" s="1" t="s">
        <v>721</v>
      </c>
      <c r="O117" s="1" t="s">
        <v>1495</v>
      </c>
      <c r="P117" s="1"/>
      <c r="Q117" s="1"/>
      <c r="R117" s="24">
        <v>44237.634918981479</v>
      </c>
      <c r="S117" s="24">
        <v>44237.65829861111</v>
      </c>
      <c r="T117" s="1"/>
      <c r="U117" s="1"/>
      <c r="V117" s="24"/>
      <c r="W117" s="46">
        <v>2.2916666666666669E-2</v>
      </c>
      <c r="X117" s="25" t="str">
        <f>TEXT(R117,"dddd")</f>
        <v>miércoles</v>
      </c>
      <c r="Y117" s="44" t="str">
        <f t="shared" si="4"/>
        <v>0:33</v>
      </c>
      <c r="Z117" s="28">
        <f>U117-T117</f>
        <v>0</v>
      </c>
      <c r="AA117" s="11" t="str">
        <f>VLOOKUP(I:I,'Actualizar Areas Jefes'!G:H,2,0)</f>
        <v>Normal</v>
      </c>
      <c r="AB117" s="11" t="str">
        <f>VLOOKUP(F:F,'Actualizar Areas Jefes'!J:K,2,0)</f>
        <v>PASADO A QA</v>
      </c>
      <c r="AC117" s="12" t="str">
        <f>VLOOKUP(D:D,'Actualizar Areas Jefes'!A:D,2,0)</f>
        <v>Sistemas de Siniestros</v>
      </c>
      <c r="AD117" s="12" t="str">
        <f>VLOOKUP(D:D,'Actualizar Areas Jefes'!A:D,3,0)</f>
        <v>PAOLA VARGAS</v>
      </c>
      <c r="AE117" s="12" t="str">
        <f>VLOOKUP(H:H,'Actualizar Areas Jefes'!M:N,2,0)</f>
        <v>BCI seguros Generales</v>
      </c>
      <c r="AF117" s="41" t="str" cm="1">
        <f t="array" ref="AF117">IF(OR(INDEX(COUNTIF(L117,"*"&amp;$AI$2:$AI$8&amp;"*"),)), "BD", "WEB")</f>
        <v>WEB</v>
      </c>
    </row>
    <row r="118" spans="1:32" ht="15" customHeight="1">
      <c r="A118" s="1" t="s">
        <v>445</v>
      </c>
      <c r="B118" s="15">
        <v>202101265621747</v>
      </c>
      <c r="C118" s="1" t="s">
        <v>64</v>
      </c>
      <c r="D118" s="1" t="s">
        <v>38</v>
      </c>
      <c r="E118" s="1">
        <v>6222</v>
      </c>
      <c r="F118" s="1" t="s">
        <v>171</v>
      </c>
      <c r="G118" s="1" t="s">
        <v>8</v>
      </c>
      <c r="H118" s="1" t="s">
        <v>3</v>
      </c>
      <c r="I118" s="1" t="s">
        <v>9</v>
      </c>
      <c r="J118" s="1" t="s">
        <v>35</v>
      </c>
      <c r="K118" s="1" t="s">
        <v>543</v>
      </c>
      <c r="L118" s="60" t="s">
        <v>691</v>
      </c>
      <c r="M118" s="1"/>
      <c r="N118" s="1" t="s">
        <v>721</v>
      </c>
      <c r="O118" s="1" t="s">
        <v>1513</v>
      </c>
      <c r="P118" s="1"/>
      <c r="Q118" s="1"/>
      <c r="R118" s="24">
        <v>44237.546712962961</v>
      </c>
      <c r="S118" s="24">
        <v>44237.653136574074</v>
      </c>
      <c r="T118" s="24">
        <v>44244.428796296299</v>
      </c>
      <c r="U118" s="1"/>
      <c r="V118" s="24"/>
      <c r="W118" s="46">
        <v>0.10625</v>
      </c>
      <c r="X118" s="25" t="str">
        <f>TEXT(R118,"dddd")</f>
        <v>miércoles</v>
      </c>
      <c r="Y118" s="44" t="str">
        <f t="shared" si="4"/>
        <v>2:33</v>
      </c>
      <c r="Z118" s="28">
        <f>U118-T118</f>
        <v>-44244.428796296299</v>
      </c>
      <c r="AA118" s="11" t="str">
        <f>VLOOKUP(I:I,'Actualizar Areas Jefes'!G:H,2,0)</f>
        <v>Normal</v>
      </c>
      <c r="AB118" s="11" t="str">
        <f>VLOOKUP(F:F,'Actualizar Areas Jefes'!J:K,2,0)</f>
        <v>PASADO A QA</v>
      </c>
      <c r="AC118" s="12" t="str">
        <f>VLOOKUP(D:D,'Actualizar Areas Jefes'!A:D,2,0)</f>
        <v>Sistemas Comerciales</v>
      </c>
      <c r="AD118" s="12" t="str">
        <f>VLOOKUP(D:D,'Actualizar Areas Jefes'!A:D,3,0)</f>
        <v>LORETO URZUA</v>
      </c>
      <c r="AE118" s="12" t="str">
        <f>VLOOKUP(H:H,'Actualizar Areas Jefes'!M:N,2,0)</f>
        <v>BCI seguros Generales</v>
      </c>
      <c r="AF118" s="41" t="str" cm="1">
        <f t="array" ref="AF118">IF(OR(INDEX(COUNTIF(L118,"*"&amp;$AI$2:$AI$8&amp;"*"),)), "BD", "WEB")</f>
        <v>BD</v>
      </c>
    </row>
    <row r="119" spans="1:32" ht="15" customHeight="1">
      <c r="A119" s="1" t="s">
        <v>445</v>
      </c>
      <c r="B119" s="15">
        <v>202012145621279</v>
      </c>
      <c r="C119" s="1" t="s">
        <v>206</v>
      </c>
      <c r="D119" s="1" t="s">
        <v>1</v>
      </c>
      <c r="E119" s="1">
        <v>6217</v>
      </c>
      <c r="F119" s="1" t="s">
        <v>171</v>
      </c>
      <c r="G119" s="1" t="s">
        <v>8</v>
      </c>
      <c r="H119" s="1" t="s">
        <v>3</v>
      </c>
      <c r="I119" s="1" t="s">
        <v>4</v>
      </c>
      <c r="J119" s="1" t="s">
        <v>5</v>
      </c>
      <c r="K119" s="1" t="s">
        <v>544</v>
      </c>
      <c r="L119" s="60"/>
      <c r="M119" s="1"/>
      <c r="N119" s="1" t="s">
        <v>1467</v>
      </c>
      <c r="O119" s="1" t="s">
        <v>1514</v>
      </c>
      <c r="P119" s="1"/>
      <c r="Q119" s="1"/>
      <c r="R119" s="24">
        <v>44237.386770833335</v>
      </c>
      <c r="S119" s="24">
        <v>44237.643900462965</v>
      </c>
      <c r="T119" s="24">
        <v>44237.693657407406</v>
      </c>
      <c r="U119" s="1"/>
      <c r="V119" s="24"/>
      <c r="W119" s="46">
        <v>0.25694444444444448</v>
      </c>
      <c r="X119" s="25" t="str">
        <f>TEXT(S119,"dddd")</f>
        <v>miércoles</v>
      </c>
      <c r="Y119" s="44" t="str">
        <f t="shared" si="4"/>
        <v>6:10</v>
      </c>
      <c r="Z119" s="28"/>
      <c r="AA119" s="11" t="str">
        <f>VLOOKUP(I:I,'Actualizar Areas Jefes'!G:H,2,0)</f>
        <v>Incidente</v>
      </c>
      <c r="AB119" s="11" t="str">
        <f>VLOOKUP(F:F,'Actualizar Areas Jefes'!J:K,2,0)</f>
        <v>PASADO A QA</v>
      </c>
      <c r="AC119" s="12" t="str">
        <f>VLOOKUP(D:D,'Actualizar Areas Jefes'!A:D,2,0)</f>
        <v>Sistemas Comerciales</v>
      </c>
      <c r="AD119" s="12" t="str">
        <f>VLOOKUP(D:D,'Actualizar Areas Jefes'!A:D,3,0)</f>
        <v>LORETO URZUA</v>
      </c>
      <c r="AE119" s="12" t="str">
        <f>VLOOKUP(H:H,'Actualizar Areas Jefes'!M:N,2,0)</f>
        <v>BCI seguros Generales</v>
      </c>
      <c r="AF119" s="41" t="str" cm="1">
        <f t="array" ref="AF119">IF(OR(INDEX(COUNTIF(L119,"*"&amp;$AI$2:$AI$8&amp;"*"),)), "BD", "WEB")</f>
        <v>WEB</v>
      </c>
    </row>
    <row r="120" spans="1:32" ht="15" customHeight="1">
      <c r="A120" s="1" t="s">
        <v>445</v>
      </c>
      <c r="B120" s="15">
        <v>202102035621812</v>
      </c>
      <c r="C120" s="1" t="s">
        <v>63</v>
      </c>
      <c r="D120" s="1" t="s">
        <v>57</v>
      </c>
      <c r="E120" s="1">
        <v>6226</v>
      </c>
      <c r="F120" s="1" t="s">
        <v>173</v>
      </c>
      <c r="G120" s="1" t="s">
        <v>8</v>
      </c>
      <c r="H120" s="1" t="s">
        <v>3</v>
      </c>
      <c r="I120" s="1" t="s">
        <v>9</v>
      </c>
      <c r="J120" s="1" t="s">
        <v>36</v>
      </c>
      <c r="K120" s="1" t="s">
        <v>545</v>
      </c>
      <c r="L120" s="60" t="s">
        <v>665</v>
      </c>
      <c r="M120" s="1"/>
      <c r="N120" s="1" t="s">
        <v>721</v>
      </c>
      <c r="O120" s="1" t="s">
        <v>1515</v>
      </c>
      <c r="P120" s="1"/>
      <c r="Q120" s="1"/>
      <c r="R120" s="24">
        <v>44237.625636574077</v>
      </c>
      <c r="S120" s="24">
        <v>44237.635428240741</v>
      </c>
      <c r="T120" s="1"/>
      <c r="U120" s="1"/>
      <c r="V120" s="24"/>
      <c r="W120" s="46">
        <v>9.7222222222222224E-3</v>
      </c>
      <c r="X120" s="25" t="str">
        <f t="shared" ref="X120:X125" si="7">TEXT(R120,"dddd")</f>
        <v>miércoles</v>
      </c>
      <c r="Y120" s="44" t="str">
        <f t="shared" si="4"/>
        <v>0:14</v>
      </c>
      <c r="Z120" s="28">
        <f t="shared" ref="Z120:Z125" si="8">U120-T120</f>
        <v>0</v>
      </c>
      <c r="AA120" s="11" t="str">
        <f>VLOOKUP(I:I,'Actualizar Areas Jefes'!G:H,2,0)</f>
        <v>Normal</v>
      </c>
      <c r="AB120" s="11" t="str">
        <f>VLOOKUP(F:F,'Actualizar Areas Jefes'!J:K,2,0)</f>
        <v>PASADO A QA</v>
      </c>
      <c r="AC120" s="12" t="str">
        <f>VLOOKUP(D:D,'Actualizar Areas Jefes'!A:D,2,0)</f>
        <v>Sistemas Core Vida</v>
      </c>
      <c r="AD120" s="12" t="str">
        <f>VLOOKUP(D:D,'Actualizar Areas Jefes'!A:D,3,0)</f>
        <v>CARLOS ZUÑIGA</v>
      </c>
      <c r="AE120" s="12" t="str">
        <f>VLOOKUP(H:H,'Actualizar Areas Jefes'!M:N,2,0)</f>
        <v>BCI seguros Generales</v>
      </c>
      <c r="AF120" s="41" t="str" cm="1">
        <f t="array" ref="AF120">IF(OR(INDEX(COUNTIF(L120,"*"&amp;$AI$2:$AI$8&amp;"*"),)), "BD", "WEB")</f>
        <v>BD</v>
      </c>
    </row>
    <row r="121" spans="1:32" ht="15" customHeight="1">
      <c r="A121" s="1" t="s">
        <v>445</v>
      </c>
      <c r="B121" s="15">
        <v>202102035621812</v>
      </c>
      <c r="C121" s="1" t="s">
        <v>62</v>
      </c>
      <c r="D121" s="1" t="s">
        <v>57</v>
      </c>
      <c r="E121" s="1">
        <v>6225</v>
      </c>
      <c r="F121" s="1" t="s">
        <v>173</v>
      </c>
      <c r="G121" s="1" t="s">
        <v>8</v>
      </c>
      <c r="H121" s="1" t="s">
        <v>3</v>
      </c>
      <c r="I121" s="1" t="s">
        <v>9</v>
      </c>
      <c r="J121" s="1" t="s">
        <v>36</v>
      </c>
      <c r="K121" s="1" t="s">
        <v>546</v>
      </c>
      <c r="L121" s="60" t="s">
        <v>665</v>
      </c>
      <c r="M121" s="1"/>
      <c r="N121" s="1" t="s">
        <v>721</v>
      </c>
      <c r="O121" s="1" t="s">
        <v>1516</v>
      </c>
      <c r="P121" s="1"/>
      <c r="Q121" s="1"/>
      <c r="R121" s="24">
        <v>44237.626192129632</v>
      </c>
      <c r="S121" s="24">
        <v>44237.630752314813</v>
      </c>
      <c r="T121" s="1"/>
      <c r="U121" s="1"/>
      <c r="V121" s="24"/>
      <c r="W121" s="46">
        <v>4.1666666666666666E-3</v>
      </c>
      <c r="X121" s="25" t="str">
        <f t="shared" si="7"/>
        <v>miércoles</v>
      </c>
      <c r="Y121" s="44" t="str">
        <f t="shared" si="4"/>
        <v>0:6</v>
      </c>
      <c r="Z121" s="28">
        <f t="shared" si="8"/>
        <v>0</v>
      </c>
      <c r="AA121" s="11" t="str">
        <f>VLOOKUP(I:I,'Actualizar Areas Jefes'!G:H,2,0)</f>
        <v>Normal</v>
      </c>
      <c r="AB121" s="11" t="str">
        <f>VLOOKUP(F:F,'Actualizar Areas Jefes'!J:K,2,0)</f>
        <v>PASADO A QA</v>
      </c>
      <c r="AC121" s="12" t="str">
        <f>VLOOKUP(D:D,'Actualizar Areas Jefes'!A:D,2,0)</f>
        <v>Sistemas Core Vida</v>
      </c>
      <c r="AD121" s="12" t="str">
        <f>VLOOKUP(D:D,'Actualizar Areas Jefes'!A:D,3,0)</f>
        <v>CARLOS ZUÑIGA</v>
      </c>
      <c r="AE121" s="12" t="str">
        <f>VLOOKUP(H:H,'Actualizar Areas Jefes'!M:N,2,0)</f>
        <v>BCI seguros Generales</v>
      </c>
      <c r="AF121" s="41" t="str" cm="1">
        <f t="array" ref="AF121">IF(OR(INDEX(COUNTIF(L121,"*"&amp;$AI$2:$AI$8&amp;"*"),)), "BD", "WEB")</f>
        <v>BD</v>
      </c>
    </row>
    <row r="122" spans="1:32" ht="15" customHeight="1">
      <c r="A122" s="1" t="s">
        <v>445</v>
      </c>
      <c r="B122" s="15">
        <v>202102045621822</v>
      </c>
      <c r="C122" s="1" t="s">
        <v>547</v>
      </c>
      <c r="D122" s="1" t="s">
        <v>54</v>
      </c>
      <c r="E122" s="1">
        <v>6224</v>
      </c>
      <c r="F122" s="1" t="s">
        <v>171</v>
      </c>
      <c r="G122" s="1" t="s">
        <v>8</v>
      </c>
      <c r="H122" s="1" t="s">
        <v>3</v>
      </c>
      <c r="I122" s="1" t="s">
        <v>4</v>
      </c>
      <c r="J122" s="1" t="s">
        <v>55</v>
      </c>
      <c r="K122" s="1" t="s">
        <v>548</v>
      </c>
      <c r="L122" s="60" t="s">
        <v>216</v>
      </c>
      <c r="M122" s="1"/>
      <c r="N122" s="1" t="s">
        <v>721</v>
      </c>
      <c r="O122" s="1" t="s">
        <v>1517</v>
      </c>
      <c r="P122" s="1"/>
      <c r="Q122" s="1"/>
      <c r="R122" s="24">
        <v>44237.5549537037</v>
      </c>
      <c r="S122" s="24">
        <v>44237.623252314814</v>
      </c>
      <c r="T122" s="24">
        <v>44237.719560185185</v>
      </c>
      <c r="U122" s="1"/>
      <c r="V122" s="24"/>
      <c r="W122" s="46">
        <v>6.805555555555555E-2</v>
      </c>
      <c r="X122" s="25" t="str">
        <f t="shared" si="7"/>
        <v>miércoles</v>
      </c>
      <c r="Y122" s="44" t="str">
        <f t="shared" si="4"/>
        <v>1:38</v>
      </c>
      <c r="Z122" s="28">
        <f t="shared" si="8"/>
        <v>-44237.719560185185</v>
      </c>
      <c r="AA122" s="11" t="str">
        <f>VLOOKUP(I:I,'Actualizar Areas Jefes'!G:H,2,0)</f>
        <v>Incidente</v>
      </c>
      <c r="AB122" s="11" t="str">
        <f>VLOOKUP(F:F,'Actualizar Areas Jefes'!J:K,2,0)</f>
        <v>PASADO A QA</v>
      </c>
      <c r="AC122" s="12" t="str">
        <f>VLOOKUP(D:D,'Actualizar Areas Jefes'!A:D,2,0)</f>
        <v>Sistemas Generales</v>
      </c>
      <c r="AD122" s="12" t="str">
        <f>VLOOKUP(D:D,'Actualizar Areas Jefes'!A:D,3,0)</f>
        <v>YORKA CARVAJAL</v>
      </c>
      <c r="AE122" s="12" t="str">
        <f>VLOOKUP(H:H,'Actualizar Areas Jefes'!M:N,2,0)</f>
        <v>BCI seguros Generales</v>
      </c>
      <c r="AF122" s="41" t="str" cm="1">
        <f t="array" ref="AF122">IF(OR(INDEX(COUNTIF(L122,"*"&amp;$AI$2:$AI$8&amp;"*"),)), "BD", "WEB")</f>
        <v>BD</v>
      </c>
    </row>
    <row r="123" spans="1:32" ht="15" customHeight="1">
      <c r="A123" s="1" t="s">
        <v>445</v>
      </c>
      <c r="B123" s="15">
        <v>202005135618882</v>
      </c>
      <c r="C123" s="1" t="s">
        <v>366</v>
      </c>
      <c r="D123" s="1" t="s">
        <v>178</v>
      </c>
      <c r="E123" s="1">
        <v>6218</v>
      </c>
      <c r="F123" s="1" t="s">
        <v>173</v>
      </c>
      <c r="G123" s="1" t="s">
        <v>192</v>
      </c>
      <c r="H123" s="1" t="s">
        <v>3</v>
      </c>
      <c r="I123" s="1" t="s">
        <v>14</v>
      </c>
      <c r="J123" s="1" t="s">
        <v>17</v>
      </c>
      <c r="K123" s="1" t="s">
        <v>214</v>
      </c>
      <c r="L123" s="60" t="s">
        <v>692</v>
      </c>
      <c r="M123" s="1"/>
      <c r="N123" s="1" t="s">
        <v>721</v>
      </c>
      <c r="O123" s="1" t="s">
        <v>1492</v>
      </c>
      <c r="P123" s="1"/>
      <c r="Q123" s="1"/>
      <c r="R123" s="24">
        <v>44237.433530092596</v>
      </c>
      <c r="S123" s="24">
        <v>44237.565868055557</v>
      </c>
      <c r="T123" s="1"/>
      <c r="U123" s="1"/>
      <c r="V123" s="24"/>
      <c r="W123" s="46">
        <v>0.13194444444444445</v>
      </c>
      <c r="X123" s="25" t="str">
        <f t="shared" si="7"/>
        <v>miércoles</v>
      </c>
      <c r="Y123" s="44" t="str">
        <f t="shared" si="4"/>
        <v>3:10</v>
      </c>
      <c r="Z123" s="28">
        <f t="shared" si="8"/>
        <v>0</v>
      </c>
      <c r="AA123" s="11" t="str">
        <f>VLOOKUP(I:I,'Actualizar Areas Jefes'!G:H,2,0)</f>
        <v>Normal</v>
      </c>
      <c r="AB123" s="11" t="str">
        <f>VLOOKUP(F:F,'Actualizar Areas Jefes'!J:K,2,0)</f>
        <v>PASADO A QA</v>
      </c>
      <c r="AC123" s="12" t="str">
        <f>VLOOKUP(D:D,'Actualizar Areas Jefes'!A:D,2,0)</f>
        <v>Sistemas Core Vida</v>
      </c>
      <c r="AD123" s="12" t="str">
        <f>VLOOKUP(D:D,'Actualizar Areas Jefes'!A:D,3,0)</f>
        <v>CARLOS ZUÑIGA</v>
      </c>
      <c r="AE123" s="12" t="str">
        <f>VLOOKUP(H:H,'Actualizar Areas Jefes'!M:N,2,0)</f>
        <v>BCI seguros Generales</v>
      </c>
      <c r="AF123" s="41" t="str" cm="1">
        <f t="array" ref="AF123">IF(OR(INDEX(COUNTIF(L123,"*"&amp;$AI$2:$AI$8&amp;"*"),)), "BD", "WEB")</f>
        <v>BD</v>
      </c>
    </row>
    <row r="124" spans="1:32" ht="15" customHeight="1">
      <c r="A124" s="1" t="s">
        <v>445</v>
      </c>
      <c r="B124" s="15">
        <v>202008265620078</v>
      </c>
      <c r="C124" s="1" t="s">
        <v>549</v>
      </c>
      <c r="D124" s="1" t="s">
        <v>103</v>
      </c>
      <c r="E124" s="1">
        <v>6223</v>
      </c>
      <c r="F124" s="1" t="s">
        <v>173</v>
      </c>
      <c r="G124" s="1" t="s">
        <v>8</v>
      </c>
      <c r="H124" s="1" t="s">
        <v>3</v>
      </c>
      <c r="I124" s="1" t="s">
        <v>9</v>
      </c>
      <c r="J124" s="1" t="s">
        <v>94</v>
      </c>
      <c r="K124" s="1" t="s">
        <v>550</v>
      </c>
      <c r="L124" s="60"/>
      <c r="M124" s="1"/>
      <c r="N124" s="1" t="s">
        <v>721</v>
      </c>
      <c r="O124" s="1" t="s">
        <v>1518</v>
      </c>
      <c r="P124" s="1"/>
      <c r="Q124" s="1"/>
      <c r="R124" s="24">
        <v>44237.549710648149</v>
      </c>
      <c r="S124" s="24">
        <v>44237.564085648148</v>
      </c>
      <c r="T124" s="1"/>
      <c r="U124" s="1"/>
      <c r="V124" s="24"/>
      <c r="W124" s="46">
        <v>1.3888888888888888E-2</v>
      </c>
      <c r="X124" s="25" t="str">
        <f t="shared" si="7"/>
        <v>miércoles</v>
      </c>
      <c r="Y124" s="44" t="str">
        <f t="shared" si="4"/>
        <v>0:20</v>
      </c>
      <c r="Z124" s="28">
        <f t="shared" si="8"/>
        <v>0</v>
      </c>
      <c r="AA124" s="11" t="str">
        <f>VLOOKUP(I:I,'Actualizar Areas Jefes'!G:H,2,0)</f>
        <v>Normal</v>
      </c>
      <c r="AB124" s="11" t="str">
        <f>VLOOKUP(F:F,'Actualizar Areas Jefes'!J:K,2,0)</f>
        <v>PASADO A QA</v>
      </c>
      <c r="AC124" s="12" t="str">
        <f>VLOOKUP(D:D,'Actualizar Areas Jefes'!A:D,2,0)</f>
        <v>Sistemas Comerciales</v>
      </c>
      <c r="AD124" s="12" t="str">
        <f>VLOOKUP(D:D,'Actualizar Areas Jefes'!A:D,3,0)</f>
        <v>LORETO URZUA</v>
      </c>
      <c r="AE124" s="12" t="str">
        <f>VLOOKUP(H:H,'Actualizar Areas Jefes'!M:N,2,0)</f>
        <v>BCI seguros Generales</v>
      </c>
      <c r="AF124" s="41" t="str" cm="1">
        <f t="array" ref="AF124">IF(OR(INDEX(COUNTIF(L124,"*"&amp;$AI$2:$AI$8&amp;"*"),)), "BD", "WEB")</f>
        <v>WEB</v>
      </c>
    </row>
    <row r="125" spans="1:32" ht="15" customHeight="1">
      <c r="A125" s="1" t="s">
        <v>445</v>
      </c>
      <c r="B125" s="15">
        <v>202004285618734</v>
      </c>
      <c r="C125" s="1" t="s">
        <v>258</v>
      </c>
      <c r="D125" s="1" t="s">
        <v>59</v>
      </c>
      <c r="E125" s="1">
        <v>6221</v>
      </c>
      <c r="F125" s="1" t="s">
        <v>173</v>
      </c>
      <c r="G125" s="1" t="s">
        <v>24</v>
      </c>
      <c r="H125" s="1" t="s">
        <v>3</v>
      </c>
      <c r="I125" s="1" t="s">
        <v>31</v>
      </c>
      <c r="J125" s="1" t="s">
        <v>209</v>
      </c>
      <c r="K125" s="1" t="s">
        <v>304</v>
      </c>
      <c r="L125" s="60"/>
      <c r="M125" s="1"/>
      <c r="N125" s="1" t="s">
        <v>721</v>
      </c>
      <c r="O125" s="1" t="s">
        <v>1495</v>
      </c>
      <c r="P125" s="1"/>
      <c r="Q125" s="1"/>
      <c r="R125" s="24">
        <v>44237.54346064815</v>
      </c>
      <c r="S125" s="24">
        <v>44237.561192129629</v>
      </c>
      <c r="T125" s="1"/>
      <c r="U125" s="1"/>
      <c r="V125" s="24"/>
      <c r="W125" s="46">
        <v>1.7361111111111112E-2</v>
      </c>
      <c r="X125" s="25" t="str">
        <f t="shared" si="7"/>
        <v>miércoles</v>
      </c>
      <c r="Y125" s="44" t="str">
        <f t="shared" si="4"/>
        <v>0:25</v>
      </c>
      <c r="Z125" s="28">
        <f t="shared" si="8"/>
        <v>0</v>
      </c>
      <c r="AA125" s="11" t="str">
        <f>VLOOKUP(I:I,'Actualizar Areas Jefes'!G:H,2,0)</f>
        <v>Normal</v>
      </c>
      <c r="AB125" s="11" t="str">
        <f>VLOOKUP(F:F,'Actualizar Areas Jefes'!J:K,2,0)</f>
        <v>PASADO A QA</v>
      </c>
      <c r="AC125" s="12" t="str">
        <f>VLOOKUP(D:D,'Actualizar Areas Jefes'!A:D,2,0)</f>
        <v>Sistemas de Siniestros</v>
      </c>
      <c r="AD125" s="12" t="str">
        <f>VLOOKUP(D:D,'Actualizar Areas Jefes'!A:D,3,0)</f>
        <v>PAOLA VARGAS</v>
      </c>
      <c r="AE125" s="12" t="str">
        <f>VLOOKUP(H:H,'Actualizar Areas Jefes'!M:N,2,0)</f>
        <v>BCI seguros Generales</v>
      </c>
      <c r="AF125" s="41" t="str" cm="1">
        <f t="array" ref="AF125">IF(OR(INDEX(COUNTIF(L125,"*"&amp;$AI$2:$AI$8&amp;"*"),)), "BD", "WEB")</f>
        <v>WEB</v>
      </c>
    </row>
    <row r="126" spans="1:32" ht="15" customHeight="1">
      <c r="A126" s="1" t="s">
        <v>213</v>
      </c>
      <c r="B126" s="15">
        <v>202004285618734</v>
      </c>
      <c r="C126" s="1" t="s">
        <v>397</v>
      </c>
      <c r="D126" s="1" t="s">
        <v>59</v>
      </c>
      <c r="E126" s="1">
        <v>5990</v>
      </c>
      <c r="F126" s="1" t="s">
        <v>172</v>
      </c>
      <c r="G126" s="1" t="s">
        <v>28</v>
      </c>
      <c r="H126" s="1" t="s">
        <v>3</v>
      </c>
      <c r="I126" s="1" t="s">
        <v>31</v>
      </c>
      <c r="J126" s="1" t="s">
        <v>60</v>
      </c>
      <c r="K126" s="1" t="s">
        <v>398</v>
      </c>
      <c r="L126" s="60"/>
      <c r="M126" s="1" t="s">
        <v>784</v>
      </c>
      <c r="N126" s="1" t="s">
        <v>721</v>
      </c>
      <c r="O126" s="1"/>
      <c r="P126" s="1"/>
      <c r="Q126" s="1"/>
      <c r="R126" s="24">
        <v>44208.391956018517</v>
      </c>
      <c r="S126" s="24">
        <v>44208.426435185182</v>
      </c>
      <c r="T126" s="1"/>
      <c r="U126" s="1"/>
      <c r="V126" s="1"/>
      <c r="W126" s="46">
        <v>3.4027777777777775E-2</v>
      </c>
      <c r="X126" s="25" t="str">
        <f>TEXT(S126,"dddd")</f>
        <v>martes</v>
      </c>
      <c r="Y126" s="44" t="str">
        <f t="shared" si="4"/>
        <v>0:49</v>
      </c>
      <c r="Z126" s="28"/>
      <c r="AA126" s="11" t="str">
        <f>VLOOKUP(I:I,'Actualizar Areas Jefes'!G:H,2,0)</f>
        <v>Normal</v>
      </c>
      <c r="AB126" s="11" t="str">
        <f>VLOOKUP(F:F,'Actualizar Areas Jefes'!J:K,2,0)</f>
        <v>RECHAZADO</v>
      </c>
      <c r="AC126" s="41" t="s">
        <v>1781</v>
      </c>
      <c r="AD126" s="12" t="str">
        <f>VLOOKUP(D:D,'Actualizar Areas Jefes'!A:D,3,0)</f>
        <v>PAOLA VARGAS</v>
      </c>
      <c r="AE126" s="12" t="str">
        <f>VLOOKUP(H:H,'Actualizar Areas Jefes'!M:N,2,0)</f>
        <v>BCI seguros Generales</v>
      </c>
      <c r="AF126" s="41" t="str" cm="1">
        <f t="array" ref="AF126">IF(OR(INDEX(COUNTIF(L126,"*"&amp;$AI$2:$AI$8&amp;"*"),)), "BD", "WEB")</f>
        <v>WEB</v>
      </c>
    </row>
    <row r="127" spans="1:32" ht="15" customHeight="1">
      <c r="A127" s="1" t="s">
        <v>445</v>
      </c>
      <c r="B127" s="15">
        <v>202101045621494</v>
      </c>
      <c r="C127" s="1" t="s">
        <v>538</v>
      </c>
      <c r="D127" s="1" t="s">
        <v>38</v>
      </c>
      <c r="E127" s="1">
        <v>6220</v>
      </c>
      <c r="F127" s="1" t="s">
        <v>173</v>
      </c>
      <c r="G127" s="1" t="s">
        <v>8</v>
      </c>
      <c r="H127" s="1" t="s">
        <v>49</v>
      </c>
      <c r="I127" s="1" t="s">
        <v>9</v>
      </c>
      <c r="J127" s="1" t="s">
        <v>35</v>
      </c>
      <c r="K127" s="1" t="s">
        <v>551</v>
      </c>
      <c r="L127" s="60"/>
      <c r="M127" s="1"/>
      <c r="N127" s="1" t="s">
        <v>721</v>
      </c>
      <c r="O127" s="1" t="s">
        <v>1511</v>
      </c>
      <c r="P127" s="1"/>
      <c r="Q127" s="1"/>
      <c r="R127" s="24">
        <v>44237.473958333336</v>
      </c>
      <c r="S127" s="24">
        <v>44237.522546296299</v>
      </c>
      <c r="T127" s="1"/>
      <c r="U127" s="1"/>
      <c r="V127" s="24"/>
      <c r="W127" s="46">
        <v>4.7916666666666663E-2</v>
      </c>
      <c r="X127" s="25" t="str">
        <f>TEXT(S127,"dddd")</f>
        <v>miércoles</v>
      </c>
      <c r="Y127" s="44" t="str">
        <f t="shared" si="4"/>
        <v>1:9</v>
      </c>
      <c r="Z127" s="28"/>
      <c r="AA127" s="11" t="str">
        <f>VLOOKUP(I:I,'Actualizar Areas Jefes'!G:H,2,0)</f>
        <v>Normal</v>
      </c>
      <c r="AB127" s="11" t="str">
        <f>VLOOKUP(F:F,'Actualizar Areas Jefes'!J:K,2,0)</f>
        <v>PASADO A QA</v>
      </c>
      <c r="AC127" s="12" t="str">
        <f>VLOOKUP(D:D,'Actualizar Areas Jefes'!A:D,2,0)</f>
        <v>Sistemas Comerciales</v>
      </c>
      <c r="AD127" s="12" t="str">
        <f>VLOOKUP(D:D,'Actualizar Areas Jefes'!A:D,3,0)</f>
        <v>LORETO URZUA</v>
      </c>
      <c r="AE127" s="12" t="str">
        <f>VLOOKUP(H:H,'Actualizar Areas Jefes'!M:N,2,0)</f>
        <v>Zenit Seguros</v>
      </c>
      <c r="AF127" s="41" t="str" cm="1">
        <f t="array" ref="AF127">IF(OR(INDEX(COUNTIF(L127,"*"&amp;$AI$2:$AI$8&amp;"*"),)), "BD", "WEB")</f>
        <v>WEB</v>
      </c>
    </row>
    <row r="128" spans="1:32" ht="15" customHeight="1">
      <c r="A128" s="1" t="s">
        <v>445</v>
      </c>
      <c r="B128" s="15">
        <v>202012305621462</v>
      </c>
      <c r="C128" s="1" t="s">
        <v>519</v>
      </c>
      <c r="D128" s="1" t="s">
        <v>88</v>
      </c>
      <c r="E128" s="1">
        <v>6216</v>
      </c>
      <c r="F128" s="1" t="s">
        <v>173</v>
      </c>
      <c r="G128" s="1" t="s">
        <v>16</v>
      </c>
      <c r="H128" s="1" t="s">
        <v>3</v>
      </c>
      <c r="I128" s="1" t="s">
        <v>9</v>
      </c>
      <c r="J128" s="1" t="s">
        <v>17</v>
      </c>
      <c r="K128" s="1" t="s">
        <v>552</v>
      </c>
      <c r="L128" s="60" t="s">
        <v>693</v>
      </c>
      <c r="M128" s="1"/>
      <c r="N128" s="1" t="s">
        <v>721</v>
      </c>
      <c r="O128" s="1" t="s">
        <v>1481</v>
      </c>
      <c r="P128" s="1"/>
      <c r="Q128" s="1"/>
      <c r="R128" s="24">
        <v>44236.741631944446</v>
      </c>
      <c r="S128" s="24">
        <v>44237.367835648147</v>
      </c>
      <c r="T128" s="1"/>
      <c r="U128" s="1"/>
      <c r="V128" s="24"/>
      <c r="W128" s="46">
        <v>0.62569444444444444</v>
      </c>
      <c r="X128" s="25" t="str">
        <f>TEXT(S128,"dddd")</f>
        <v>miércoles</v>
      </c>
      <c r="Y128" s="44" t="str">
        <f t="shared" si="4"/>
        <v>15:1</v>
      </c>
      <c r="Z128" s="28"/>
      <c r="AA128" s="11" t="str">
        <f>VLOOKUP(I:I,'Actualizar Areas Jefes'!G:H,2,0)</f>
        <v>Normal</v>
      </c>
      <c r="AB128" s="11" t="str">
        <f>VLOOKUP(F:F,'Actualizar Areas Jefes'!J:K,2,0)</f>
        <v>PASADO A QA</v>
      </c>
      <c r="AC128" s="41" t="s">
        <v>1782</v>
      </c>
      <c r="AD128" s="12" t="str">
        <f>VLOOKUP(D:D,'Actualizar Areas Jefes'!A:D,3,0)</f>
        <v>CARLOS ZUÑIGA</v>
      </c>
      <c r="AE128" s="12" t="s">
        <v>194</v>
      </c>
      <c r="AF128" s="41" t="str" cm="1">
        <f t="array" ref="AF128">IF(OR(INDEX(COUNTIF(L128,"*"&amp;$AI$2:$AI$8&amp;"*"),)), "BD", "WEB")</f>
        <v>BD</v>
      </c>
    </row>
    <row r="129" spans="1:32" ht="15" customHeight="1">
      <c r="A129" s="1" t="s">
        <v>445</v>
      </c>
      <c r="B129" s="15">
        <v>202010275620789</v>
      </c>
      <c r="C129" s="1" t="s">
        <v>553</v>
      </c>
      <c r="D129" s="1" t="s">
        <v>201</v>
      </c>
      <c r="E129" s="1">
        <v>6215</v>
      </c>
      <c r="F129" s="1" t="s">
        <v>173</v>
      </c>
      <c r="G129" s="1" t="s">
        <v>8</v>
      </c>
      <c r="H129" s="1" t="s">
        <v>3</v>
      </c>
      <c r="I129" s="1" t="s">
        <v>9</v>
      </c>
      <c r="J129" s="1" t="s">
        <v>554</v>
      </c>
      <c r="K129" s="1" t="s">
        <v>555</v>
      </c>
      <c r="L129" s="60"/>
      <c r="M129" s="1"/>
      <c r="N129" s="1" t="s">
        <v>721</v>
      </c>
      <c r="O129" s="1" t="s">
        <v>1519</v>
      </c>
      <c r="P129" s="1"/>
      <c r="Q129" s="1"/>
      <c r="R129" s="24">
        <v>44236.703611111108</v>
      </c>
      <c r="S129" s="24">
        <v>44236.711701388886</v>
      </c>
      <c r="T129" s="1"/>
      <c r="U129" s="1"/>
      <c r="V129" s="24"/>
      <c r="W129" s="46">
        <v>7.6388888888888886E-3</v>
      </c>
      <c r="X129" s="25" t="str">
        <f>TEXT(S129,"dddd")</f>
        <v>martes</v>
      </c>
      <c r="Y129" s="44" t="str">
        <f t="shared" si="4"/>
        <v>0:11</v>
      </c>
      <c r="Z129" s="28"/>
      <c r="AA129" s="11" t="str">
        <f>VLOOKUP(I:I,'Actualizar Areas Jefes'!G:H,2,0)</f>
        <v>Normal</v>
      </c>
      <c r="AB129" s="11" t="str">
        <f>VLOOKUP(F:F,'Actualizar Areas Jefes'!J:K,2,0)</f>
        <v>PASADO A QA</v>
      </c>
      <c r="AC129" s="12" t="str">
        <f>VLOOKUP(D:D,'Actualizar Areas Jefes'!A:D,2,0)</f>
        <v>Sistemas Comerciales</v>
      </c>
      <c r="AD129" s="12" t="str">
        <f>VLOOKUP(D:D,'Actualizar Areas Jefes'!A:D,3,0)</f>
        <v>LORETO URZUA</v>
      </c>
      <c r="AE129" s="12" t="str">
        <f>VLOOKUP(H:H,'Actualizar Areas Jefes'!M:N,2,0)</f>
        <v>BCI seguros Generales</v>
      </c>
      <c r="AF129" s="41" t="str" cm="1">
        <f t="array" ref="AF129">IF(OR(INDEX(COUNTIF(L129,"*"&amp;$AI$2:$AI$8&amp;"*"),)), "BD", "WEB")</f>
        <v>WEB</v>
      </c>
    </row>
    <row r="130" spans="1:32" ht="15" customHeight="1">
      <c r="A130" s="1" t="s">
        <v>445</v>
      </c>
      <c r="B130" s="15">
        <v>202010275620789</v>
      </c>
      <c r="C130" s="1" t="s">
        <v>556</v>
      </c>
      <c r="D130" s="1" t="s">
        <v>103</v>
      </c>
      <c r="E130" s="1">
        <v>6214</v>
      </c>
      <c r="F130" s="1" t="s">
        <v>171</v>
      </c>
      <c r="G130" s="1" t="s">
        <v>8</v>
      </c>
      <c r="H130" s="1" t="s">
        <v>49</v>
      </c>
      <c r="I130" s="1" t="s">
        <v>86</v>
      </c>
      <c r="J130" s="1" t="s">
        <v>76</v>
      </c>
      <c r="K130" s="1" t="s">
        <v>243</v>
      </c>
      <c r="L130" s="60"/>
      <c r="M130" s="1"/>
      <c r="N130" s="1" t="s">
        <v>721</v>
      </c>
      <c r="O130" s="1" t="s">
        <v>1493</v>
      </c>
      <c r="P130" s="1"/>
      <c r="Q130" s="1"/>
      <c r="R130" s="24">
        <v>44236.674317129633</v>
      </c>
      <c r="S130" s="24">
        <v>44236.682476851849</v>
      </c>
      <c r="T130" s="24">
        <v>44237.654745370368</v>
      </c>
      <c r="U130" s="1"/>
      <c r="V130" s="24"/>
      <c r="W130" s="46">
        <v>7.6388888888888886E-3</v>
      </c>
      <c r="X130" s="25" t="str">
        <f>TEXT(R130,"dddd")</f>
        <v>martes</v>
      </c>
      <c r="Y130" s="44" t="str">
        <f t="shared" si="4"/>
        <v>0:11</v>
      </c>
      <c r="Z130" s="28">
        <f>U130-T130</f>
        <v>-44237.654745370368</v>
      </c>
      <c r="AA130" s="11" t="str">
        <f>VLOOKUP(I:I,'Actualizar Areas Jefes'!G:H,2,0)</f>
        <v>Normal</v>
      </c>
      <c r="AB130" s="11" t="str">
        <f>VLOOKUP(F:F,'Actualizar Areas Jefes'!J:K,2,0)</f>
        <v>PASADO A QA</v>
      </c>
      <c r="AC130" s="12" t="str">
        <f>VLOOKUP(D:D,'Actualizar Areas Jefes'!A:D,2,0)</f>
        <v>Sistemas Comerciales</v>
      </c>
      <c r="AD130" s="12" t="str">
        <f>VLOOKUP(D:D,'Actualizar Areas Jefes'!A:D,3,0)</f>
        <v>LORETO URZUA</v>
      </c>
      <c r="AE130" s="12" t="str">
        <f>VLOOKUP(H:H,'Actualizar Areas Jefes'!M:N,2,0)</f>
        <v>Zenit Seguros</v>
      </c>
      <c r="AF130" s="41" t="str" cm="1">
        <f t="array" ref="AF130">IF(OR(INDEX(COUNTIF(L130,"*"&amp;$AI$2:$AI$8&amp;"*"),)), "BD", "WEB")</f>
        <v>WEB</v>
      </c>
    </row>
    <row r="131" spans="1:32" ht="15" customHeight="1">
      <c r="A131" s="1" t="s">
        <v>445</v>
      </c>
      <c r="B131" s="15">
        <v>202102045621821</v>
      </c>
      <c r="C131" s="1" t="s">
        <v>83</v>
      </c>
      <c r="D131" s="1" t="s">
        <v>18</v>
      </c>
      <c r="E131" s="1">
        <v>6211</v>
      </c>
      <c r="F131" s="1" t="s">
        <v>171</v>
      </c>
      <c r="G131" s="1" t="s">
        <v>16</v>
      </c>
      <c r="H131" s="1" t="s">
        <v>3</v>
      </c>
      <c r="I131" s="1" t="s">
        <v>31</v>
      </c>
      <c r="J131" s="1" t="s">
        <v>557</v>
      </c>
      <c r="K131" s="1" t="s">
        <v>558</v>
      </c>
      <c r="L131" s="60" t="s">
        <v>694</v>
      </c>
      <c r="M131" s="1"/>
      <c r="N131" s="1" t="s">
        <v>721</v>
      </c>
      <c r="O131" s="1" t="s">
        <v>1492</v>
      </c>
      <c r="P131" s="1"/>
      <c r="Q131" s="1"/>
      <c r="R131" s="24">
        <v>44236.583773148152</v>
      </c>
      <c r="S131" s="24">
        <v>44236.661354166667</v>
      </c>
      <c r="T131" s="24">
        <v>44237.992256944446</v>
      </c>
      <c r="U131" s="1"/>
      <c r="V131" s="24"/>
      <c r="W131" s="46">
        <v>7.7083333333333337E-2</v>
      </c>
      <c r="X131" s="25" t="str">
        <f>TEXT(S131,"dddd")</f>
        <v>martes</v>
      </c>
      <c r="Y131" s="44" t="str">
        <f t="shared" si="4"/>
        <v>1:51</v>
      </c>
      <c r="Z131" s="28"/>
      <c r="AA131" s="11" t="str">
        <f>VLOOKUP(I:I,'Actualizar Areas Jefes'!G:H,2,0)</f>
        <v>Normal</v>
      </c>
      <c r="AB131" s="11" t="str">
        <f>VLOOKUP(F:F,'Actualizar Areas Jefes'!J:K,2,0)</f>
        <v>PASADO A QA</v>
      </c>
      <c r="AC131" s="41" t="s">
        <v>1782</v>
      </c>
      <c r="AD131" s="12" t="str">
        <f>VLOOKUP(D:D,'Actualizar Areas Jefes'!A:D,3,0)</f>
        <v>PAOLA CONTRERAS</v>
      </c>
      <c r="AE131" s="12" t="s">
        <v>194</v>
      </c>
      <c r="AF131" s="41" t="str" cm="1">
        <f t="array" ref="AF131">IF(OR(INDEX(COUNTIF(L131,"*"&amp;$AI$2:$AI$8&amp;"*"),)), "BD", "WEB")</f>
        <v>BD</v>
      </c>
    </row>
    <row r="132" spans="1:32" ht="15" customHeight="1">
      <c r="A132" s="1" t="s">
        <v>445</v>
      </c>
      <c r="B132" s="15">
        <v>201909105616282</v>
      </c>
      <c r="C132" s="1" t="s">
        <v>324</v>
      </c>
      <c r="D132" s="1" t="s">
        <v>90</v>
      </c>
      <c r="E132" s="1">
        <v>6213</v>
      </c>
      <c r="F132" s="1" t="s">
        <v>171</v>
      </c>
      <c r="G132" s="1" t="s">
        <v>85</v>
      </c>
      <c r="H132" s="1" t="s">
        <v>3</v>
      </c>
      <c r="I132" s="1" t="s">
        <v>14</v>
      </c>
      <c r="J132" s="1" t="s">
        <v>69</v>
      </c>
      <c r="K132" s="1" t="s">
        <v>559</v>
      </c>
      <c r="L132" s="60" t="s">
        <v>695</v>
      </c>
      <c r="M132" s="1" t="s">
        <v>791</v>
      </c>
      <c r="N132" s="1" t="s">
        <v>721</v>
      </c>
      <c r="O132" s="1" t="s">
        <v>1520</v>
      </c>
      <c r="P132" s="1"/>
      <c r="Q132" s="1"/>
      <c r="R132" s="24">
        <v>44236.653425925928</v>
      </c>
      <c r="S132" s="24">
        <v>44236.6559837963</v>
      </c>
      <c r="T132" s="24">
        <v>44236.658703703702</v>
      </c>
      <c r="U132" s="1"/>
      <c r="V132" s="24"/>
      <c r="W132" s="46">
        <v>2.0833333333333333E-3</v>
      </c>
      <c r="X132" s="25" t="str">
        <f>TEXT(R132,"dddd")</f>
        <v>martes</v>
      </c>
      <c r="Y132" s="44" t="str">
        <f t="shared" si="4"/>
        <v>0:3</v>
      </c>
      <c r="Z132" s="28">
        <f>U132-T132</f>
        <v>-44236.658703703702</v>
      </c>
      <c r="AA132" s="11" t="str">
        <f>VLOOKUP(I:I,'Actualizar Areas Jefes'!G:H,2,0)</f>
        <v>Normal</v>
      </c>
      <c r="AB132" s="11" t="str">
        <f>VLOOKUP(F:F,'Actualizar Areas Jefes'!J:K,2,0)</f>
        <v>PASADO A QA</v>
      </c>
      <c r="AC132" s="12" t="str">
        <f>VLOOKUP(D:D,'Actualizar Areas Jefes'!A:D,2,0)</f>
        <v>Sistemas Comerciales</v>
      </c>
      <c r="AD132" s="12" t="str">
        <f>VLOOKUP(D:D,'Actualizar Areas Jefes'!A:D,3,0)</f>
        <v>LORETO URZUA</v>
      </c>
      <c r="AE132" s="12" t="str">
        <f>VLOOKUP(H:H,'Actualizar Areas Jefes'!M:N,2,0)</f>
        <v>BCI seguros Generales</v>
      </c>
      <c r="AF132" s="41" t="str" cm="1">
        <f t="array" ref="AF132">IF(OR(INDEX(COUNTIF(L132,"*"&amp;$AI$2:$AI$8&amp;"*"),)), "BD", "WEB")</f>
        <v>BD</v>
      </c>
    </row>
    <row r="133" spans="1:32" ht="15" customHeight="1">
      <c r="A133" s="1" t="s">
        <v>445</v>
      </c>
      <c r="B133" s="15">
        <v>201909105616282</v>
      </c>
      <c r="C133" s="1" t="s">
        <v>210</v>
      </c>
      <c r="D133" s="1" t="s">
        <v>90</v>
      </c>
      <c r="E133" s="1">
        <v>6212</v>
      </c>
      <c r="F133" s="1" t="s">
        <v>173</v>
      </c>
      <c r="G133" s="1" t="s">
        <v>8</v>
      </c>
      <c r="H133" s="1" t="s">
        <v>3</v>
      </c>
      <c r="I133" s="1" t="s">
        <v>9</v>
      </c>
      <c r="J133" s="1" t="s">
        <v>5</v>
      </c>
      <c r="K133" s="1" t="s">
        <v>559</v>
      </c>
      <c r="L133" s="60" t="s">
        <v>696</v>
      </c>
      <c r="M133" s="1" t="s">
        <v>792</v>
      </c>
      <c r="N133" s="1" t="s">
        <v>721</v>
      </c>
      <c r="O133" s="1" t="s">
        <v>1521</v>
      </c>
      <c r="P133" s="1"/>
      <c r="Q133" s="1"/>
      <c r="R133" s="24">
        <v>44236.584224537037</v>
      </c>
      <c r="S133" s="24">
        <v>44236.649722222224</v>
      </c>
      <c r="T133" s="1"/>
      <c r="U133" s="1"/>
      <c r="V133" s="24"/>
      <c r="W133" s="46">
        <v>6.5277777777777782E-2</v>
      </c>
      <c r="X133" s="25" t="str">
        <f t="shared" ref="X133:X141" si="9">TEXT(S133,"dddd")</f>
        <v>martes</v>
      </c>
      <c r="Y133" s="44" t="str">
        <f t="shared" si="4"/>
        <v>1:34</v>
      </c>
      <c r="Z133" s="28"/>
      <c r="AA133" s="11" t="str">
        <f>VLOOKUP(I:I,'Actualizar Areas Jefes'!G:H,2,0)</f>
        <v>Normal</v>
      </c>
      <c r="AB133" s="11" t="str">
        <f>VLOOKUP(F:F,'Actualizar Areas Jefes'!J:K,2,0)</f>
        <v>PASADO A QA</v>
      </c>
      <c r="AC133" s="12" t="str">
        <f>VLOOKUP(D:D,'Actualizar Areas Jefes'!A:D,2,0)</f>
        <v>Sistemas Comerciales</v>
      </c>
      <c r="AD133" s="12" t="str">
        <f>VLOOKUP(D:D,'Actualizar Areas Jefes'!A:D,3,0)</f>
        <v>LORETO URZUA</v>
      </c>
      <c r="AE133" s="12" t="str">
        <f>VLOOKUP(H:H,'Actualizar Areas Jefes'!M:N,2,0)</f>
        <v>BCI seguros Generales</v>
      </c>
      <c r="AF133" s="41" t="str" cm="1">
        <f t="array" ref="AF133">IF(OR(INDEX(COUNTIF(L133,"*"&amp;$AI$2:$AI$8&amp;"*"),)), "BD", "WEB")</f>
        <v>BD</v>
      </c>
    </row>
    <row r="134" spans="1:32" ht="15" customHeight="1">
      <c r="A134" s="1" t="s">
        <v>445</v>
      </c>
      <c r="B134" s="15">
        <v>202101185621655</v>
      </c>
      <c r="C134" s="1" t="s">
        <v>560</v>
      </c>
      <c r="D134" s="1" t="s">
        <v>30</v>
      </c>
      <c r="E134" s="1">
        <v>6034</v>
      </c>
      <c r="F134" s="1" t="s">
        <v>171</v>
      </c>
      <c r="G134" s="1" t="s">
        <v>24</v>
      </c>
      <c r="H134" s="1" t="s">
        <v>3</v>
      </c>
      <c r="I134" s="1" t="s">
        <v>9</v>
      </c>
      <c r="J134" s="1" t="s">
        <v>21</v>
      </c>
      <c r="K134" s="1" t="s">
        <v>561</v>
      </c>
      <c r="L134" s="60"/>
      <c r="M134" s="1"/>
      <c r="N134" s="1" t="s">
        <v>721</v>
      </c>
      <c r="O134" s="1" t="s">
        <v>214</v>
      </c>
      <c r="P134" s="1"/>
      <c r="Q134" s="1"/>
      <c r="R134" s="24">
        <v>44236.64502314815</v>
      </c>
      <c r="S134" s="24">
        <v>44236.647789351853</v>
      </c>
      <c r="T134" s="24">
        <v>44236.648518518516</v>
      </c>
      <c r="U134" s="1"/>
      <c r="V134" s="24"/>
      <c r="W134" s="46">
        <v>2.0833333333333333E-3</v>
      </c>
      <c r="X134" s="25" t="str">
        <f t="shared" si="9"/>
        <v>martes</v>
      </c>
      <c r="Y134" s="44" t="str">
        <f t="shared" si="4"/>
        <v>0:3</v>
      </c>
      <c r="Z134" s="28"/>
      <c r="AA134" s="11" t="str">
        <f>VLOOKUP(I:I,'Actualizar Areas Jefes'!G:H,2,0)</f>
        <v>Normal</v>
      </c>
      <c r="AB134" s="11" t="str">
        <f>VLOOKUP(F:F,'Actualizar Areas Jefes'!J:K,2,0)</f>
        <v>PASADO A QA</v>
      </c>
      <c r="AC134" s="12" t="e">
        <f>VLOOKUP(D:D,'Actualizar Areas Jefes'!A:D,2,0)</f>
        <v>#N/A</v>
      </c>
      <c r="AD134" s="12" t="e">
        <f>VLOOKUP(D:D,'Actualizar Areas Jefes'!A:D,3,0)</f>
        <v>#N/A</v>
      </c>
      <c r="AE134" s="12" t="str">
        <f>VLOOKUP(H:H,'Actualizar Areas Jefes'!M:N,2,0)</f>
        <v>BCI seguros Generales</v>
      </c>
      <c r="AF134" s="41" t="str" cm="1">
        <f t="array" ref="AF134">IF(OR(INDEX(COUNTIF(L134,"*"&amp;$AI$2:$AI$8&amp;"*"),)), "BD", "WEB")</f>
        <v>WEB</v>
      </c>
    </row>
    <row r="135" spans="1:32" ht="15" customHeight="1">
      <c r="A135" s="1" t="s">
        <v>445</v>
      </c>
      <c r="B135" s="15">
        <v>202102045621822</v>
      </c>
      <c r="C135" s="1" t="s">
        <v>547</v>
      </c>
      <c r="D135" s="1" t="s">
        <v>54</v>
      </c>
      <c r="E135" s="1">
        <v>6209</v>
      </c>
      <c r="F135" s="1" t="s">
        <v>173</v>
      </c>
      <c r="G135" s="1" t="s">
        <v>8</v>
      </c>
      <c r="H135" s="1" t="s">
        <v>3</v>
      </c>
      <c r="I135" s="1" t="s">
        <v>4</v>
      </c>
      <c r="J135" s="1" t="s">
        <v>55</v>
      </c>
      <c r="K135" s="1" t="s">
        <v>548</v>
      </c>
      <c r="L135" s="60" t="s">
        <v>216</v>
      </c>
      <c r="M135" s="1"/>
      <c r="N135" s="1" t="s">
        <v>721</v>
      </c>
      <c r="O135" s="1" t="s">
        <v>1517</v>
      </c>
      <c r="P135" s="1"/>
      <c r="Q135" s="1"/>
      <c r="R135" s="24">
        <v>44236.501446759263</v>
      </c>
      <c r="S135" s="24">
        <v>44236.592627314814</v>
      </c>
      <c r="T135" s="1"/>
      <c r="U135" s="1"/>
      <c r="V135" s="24"/>
      <c r="W135" s="46">
        <v>9.0972222222222218E-2</v>
      </c>
      <c r="X135" s="25" t="str">
        <f t="shared" si="9"/>
        <v>martes</v>
      </c>
      <c r="Y135" s="44" t="str">
        <f t="shared" ref="Y135:Y198" si="10">INT(S135-R135)*24+HOUR(S135-R135-INT(S135-R135))&amp;":"&amp;MINUTE((S135-R135-INT(S135-R135)))</f>
        <v>2:11</v>
      </c>
      <c r="Z135" s="28"/>
      <c r="AA135" s="11" t="str">
        <f>VLOOKUP(I:I,'Actualizar Areas Jefes'!G:H,2,0)</f>
        <v>Incidente</v>
      </c>
      <c r="AB135" s="11" t="str">
        <f>VLOOKUP(F:F,'Actualizar Areas Jefes'!J:K,2,0)</f>
        <v>PASADO A QA</v>
      </c>
      <c r="AC135" s="12" t="str">
        <f>VLOOKUP(D:D,'Actualizar Areas Jefes'!A:D,2,0)</f>
        <v>Sistemas Generales</v>
      </c>
      <c r="AD135" s="12" t="str">
        <f>VLOOKUP(D:D,'Actualizar Areas Jefes'!A:D,3,0)</f>
        <v>YORKA CARVAJAL</v>
      </c>
      <c r="AE135" s="12" t="str">
        <f>VLOOKUP(H:H,'Actualizar Areas Jefes'!M:N,2,0)</f>
        <v>BCI seguros Generales</v>
      </c>
      <c r="AF135" s="41" t="str" cm="1">
        <f t="array" ref="AF135">IF(OR(INDEX(COUNTIF(L135,"*"&amp;$AI$2:$AI$8&amp;"*"),)), "BD", "WEB")</f>
        <v>BD</v>
      </c>
    </row>
    <row r="136" spans="1:32" ht="15" customHeight="1">
      <c r="A136" s="1" t="s">
        <v>445</v>
      </c>
      <c r="B136" s="15">
        <v>202012075621217</v>
      </c>
      <c r="C136" s="1" t="s">
        <v>562</v>
      </c>
      <c r="D136" s="1" t="s">
        <v>27</v>
      </c>
      <c r="E136" s="1">
        <v>6210</v>
      </c>
      <c r="F136" s="1" t="s">
        <v>171</v>
      </c>
      <c r="G136" s="1" t="s">
        <v>28</v>
      </c>
      <c r="H136" s="1" t="s">
        <v>3</v>
      </c>
      <c r="I136" s="1" t="s">
        <v>9</v>
      </c>
      <c r="J136" s="1" t="s">
        <v>211</v>
      </c>
      <c r="K136" s="1" t="s">
        <v>214</v>
      </c>
      <c r="L136" s="60" t="s">
        <v>214</v>
      </c>
      <c r="M136" s="1"/>
      <c r="N136" s="1" t="s">
        <v>721</v>
      </c>
      <c r="O136" s="1"/>
      <c r="P136" s="1"/>
      <c r="Q136" s="1"/>
      <c r="R136" s="24">
        <v>44236.51902777778</v>
      </c>
      <c r="S136" s="24">
        <v>44236.5312962963</v>
      </c>
      <c r="T136" s="24">
        <v>44237.453715277778</v>
      </c>
      <c r="U136" s="1"/>
      <c r="V136" s="24"/>
      <c r="W136" s="46">
        <v>1.1805555555555555E-2</v>
      </c>
      <c r="X136" s="25" t="str">
        <f t="shared" si="9"/>
        <v>martes</v>
      </c>
      <c r="Y136" s="44" t="str">
        <f t="shared" si="10"/>
        <v>0:17</v>
      </c>
      <c r="Z136" s="28"/>
      <c r="AA136" s="11" t="str">
        <f>VLOOKUP(I:I,'Actualizar Areas Jefes'!G:H,2,0)</f>
        <v>Normal</v>
      </c>
      <c r="AB136" s="11" t="str">
        <f>VLOOKUP(F:F,'Actualizar Areas Jefes'!J:K,2,0)</f>
        <v>PASADO A QA</v>
      </c>
      <c r="AC136" s="41" t="s">
        <v>1781</v>
      </c>
      <c r="AD136" s="12" t="str">
        <f>VLOOKUP(D:D,'Actualizar Areas Jefes'!A:D,3,0)</f>
        <v>LUIS SILVA</v>
      </c>
      <c r="AE136" s="12" t="str">
        <f>VLOOKUP(H:H,'Actualizar Areas Jefes'!M:N,2,0)</f>
        <v>BCI seguros Generales</v>
      </c>
      <c r="AF136" s="41" t="str" cm="1">
        <f t="array" ref="AF136">IF(OR(INDEX(COUNTIF(L136,"*"&amp;$AI$2:$AI$8&amp;"*"),)), "BD", "WEB")</f>
        <v>BD</v>
      </c>
    </row>
    <row r="137" spans="1:32" ht="15" customHeight="1">
      <c r="A137" s="1" t="s">
        <v>445</v>
      </c>
      <c r="B137" s="15">
        <v>202010275620789</v>
      </c>
      <c r="C137" s="1" t="s">
        <v>563</v>
      </c>
      <c r="D137" s="1" t="s">
        <v>103</v>
      </c>
      <c r="E137" s="1">
        <v>6206</v>
      </c>
      <c r="F137" s="1" t="s">
        <v>171</v>
      </c>
      <c r="G137" s="1" t="s">
        <v>8</v>
      </c>
      <c r="H137" s="1" t="s">
        <v>49</v>
      </c>
      <c r="I137" s="1" t="s">
        <v>4</v>
      </c>
      <c r="J137" s="1" t="s">
        <v>76</v>
      </c>
      <c r="K137" s="1" t="s">
        <v>564</v>
      </c>
      <c r="L137" s="60"/>
      <c r="M137" s="1" t="s">
        <v>793</v>
      </c>
      <c r="N137" s="1" t="s">
        <v>721</v>
      </c>
      <c r="O137" s="1" t="s">
        <v>1522</v>
      </c>
      <c r="P137" s="1"/>
      <c r="Q137" s="1"/>
      <c r="R137" s="24">
        <v>44236.478310185186</v>
      </c>
      <c r="S137" s="24">
        <v>44236.524756944447</v>
      </c>
      <c r="T137" s="24">
        <v>44236.531805555554</v>
      </c>
      <c r="U137" s="1"/>
      <c r="V137" s="24"/>
      <c r="W137" s="46">
        <v>4.5833333333333337E-2</v>
      </c>
      <c r="X137" s="25" t="str">
        <f t="shared" si="9"/>
        <v>martes</v>
      </c>
      <c r="Y137" s="44" t="str">
        <f t="shared" si="10"/>
        <v>1:6</v>
      </c>
      <c r="Z137" s="28"/>
      <c r="AA137" s="11" t="str">
        <f>VLOOKUP(I:I,'Actualizar Areas Jefes'!G:H,2,0)</f>
        <v>Incidente</v>
      </c>
      <c r="AB137" s="11" t="str">
        <f>VLOOKUP(F:F,'Actualizar Areas Jefes'!J:K,2,0)</f>
        <v>PASADO A QA</v>
      </c>
      <c r="AC137" s="12" t="str">
        <f>VLOOKUP(D:D,'Actualizar Areas Jefes'!A:D,2,0)</f>
        <v>Sistemas Comerciales</v>
      </c>
      <c r="AD137" s="12" t="str">
        <f>VLOOKUP(D:D,'Actualizar Areas Jefes'!A:D,3,0)</f>
        <v>LORETO URZUA</v>
      </c>
      <c r="AE137" s="12" t="str">
        <f>VLOOKUP(H:H,'Actualizar Areas Jefes'!M:N,2,0)</f>
        <v>Zenit Seguros</v>
      </c>
      <c r="AF137" s="41" t="str" cm="1">
        <f t="array" ref="AF137">IF(OR(INDEX(COUNTIF(L137,"*"&amp;$AI$2:$AI$8&amp;"*"),)), "BD", "WEB")</f>
        <v>WEB</v>
      </c>
    </row>
    <row r="138" spans="1:32" ht="15" customHeight="1">
      <c r="A138" s="1" t="s">
        <v>445</v>
      </c>
      <c r="B138" s="15">
        <v>202102055621827</v>
      </c>
      <c r="C138" s="1" t="s">
        <v>11</v>
      </c>
      <c r="D138" s="1" t="s">
        <v>7</v>
      </c>
      <c r="E138" s="1">
        <v>6208</v>
      </c>
      <c r="F138" s="1" t="s">
        <v>171</v>
      </c>
      <c r="G138" s="1" t="s">
        <v>8</v>
      </c>
      <c r="H138" s="1" t="s">
        <v>3</v>
      </c>
      <c r="I138" s="1" t="s">
        <v>9</v>
      </c>
      <c r="J138" s="1" t="s">
        <v>5</v>
      </c>
      <c r="K138" s="1" t="s">
        <v>496</v>
      </c>
      <c r="L138" s="60" t="s">
        <v>652</v>
      </c>
      <c r="M138" s="1"/>
      <c r="N138" s="1" t="s">
        <v>1467</v>
      </c>
      <c r="O138" s="1" t="s">
        <v>1488</v>
      </c>
      <c r="P138" s="1"/>
      <c r="Q138" s="1"/>
      <c r="R138" s="24">
        <v>44236.499490740738</v>
      </c>
      <c r="S138" s="24">
        <v>44236.506550925929</v>
      </c>
      <c r="T138" s="24">
        <v>44236.648888888885</v>
      </c>
      <c r="U138" s="1"/>
      <c r="V138" s="24"/>
      <c r="W138" s="46">
        <v>6.9444444444444441E-3</v>
      </c>
      <c r="X138" s="25" t="str">
        <f t="shared" si="9"/>
        <v>martes</v>
      </c>
      <c r="Y138" s="44" t="str">
        <f t="shared" si="10"/>
        <v>0:10</v>
      </c>
      <c r="Z138" s="28"/>
      <c r="AA138" s="11" t="str">
        <f>VLOOKUP(I:I,'Actualizar Areas Jefes'!G:H,2,0)</f>
        <v>Normal</v>
      </c>
      <c r="AB138" s="11" t="str">
        <f>VLOOKUP(F:F,'Actualizar Areas Jefes'!J:K,2,0)</f>
        <v>PASADO A QA</v>
      </c>
      <c r="AC138" s="12" t="str">
        <f>VLOOKUP(D:D,'Actualizar Areas Jefes'!A:D,2,0)</f>
        <v>Sistemas atencion de Clientes</v>
      </c>
      <c r="AD138" s="12" t="str">
        <f>VLOOKUP(D:D,'Actualizar Areas Jefes'!A:D,3,0)</f>
        <v>DIANA PACHECO</v>
      </c>
      <c r="AE138" s="12" t="str">
        <f>VLOOKUP(H:H,'Actualizar Areas Jefes'!M:N,2,0)</f>
        <v>BCI seguros Generales</v>
      </c>
      <c r="AF138" s="41" t="str" cm="1">
        <f t="array" ref="AF138">IF(OR(INDEX(COUNTIF(L138,"*"&amp;$AI$2:$AI$8&amp;"*"),)), "BD", "WEB")</f>
        <v>BD</v>
      </c>
    </row>
    <row r="139" spans="1:32" ht="15" customHeight="1">
      <c r="A139" s="1" t="s">
        <v>445</v>
      </c>
      <c r="B139" s="15">
        <v>202102055621827</v>
      </c>
      <c r="C139" s="1" t="s">
        <v>6</v>
      </c>
      <c r="D139" s="1" t="s">
        <v>7</v>
      </c>
      <c r="E139" s="1">
        <v>6207</v>
      </c>
      <c r="F139" s="1" t="s">
        <v>171</v>
      </c>
      <c r="G139" s="1" t="s">
        <v>8</v>
      </c>
      <c r="H139" s="1" t="s">
        <v>3</v>
      </c>
      <c r="I139" s="1" t="s">
        <v>9</v>
      </c>
      <c r="J139" s="1" t="s">
        <v>5</v>
      </c>
      <c r="K139" s="1" t="s">
        <v>565</v>
      </c>
      <c r="L139" s="60" t="s">
        <v>697</v>
      </c>
      <c r="M139" s="1"/>
      <c r="N139" s="1" t="s">
        <v>1467</v>
      </c>
      <c r="O139" s="1" t="s">
        <v>1523</v>
      </c>
      <c r="P139" s="1"/>
      <c r="Q139" s="1"/>
      <c r="R139" s="24">
        <v>44236.497719907406</v>
      </c>
      <c r="S139" s="24">
        <v>44236.506388888891</v>
      </c>
      <c r="T139" s="24">
        <v>44236.648275462961</v>
      </c>
      <c r="U139" s="1"/>
      <c r="V139" s="24"/>
      <c r="W139" s="46">
        <v>8.3333333333333332E-3</v>
      </c>
      <c r="X139" s="25" t="str">
        <f t="shared" si="9"/>
        <v>martes</v>
      </c>
      <c r="Y139" s="44" t="str">
        <f t="shared" si="10"/>
        <v>0:12</v>
      </c>
      <c r="Z139" s="28"/>
      <c r="AA139" s="11" t="str">
        <f>VLOOKUP(I:I,'Actualizar Areas Jefes'!G:H,2,0)</f>
        <v>Normal</v>
      </c>
      <c r="AB139" s="11" t="str">
        <f>VLOOKUP(F:F,'Actualizar Areas Jefes'!J:K,2,0)</f>
        <v>PASADO A QA</v>
      </c>
      <c r="AC139" s="12" t="str">
        <f>VLOOKUP(D:D,'Actualizar Areas Jefes'!A:D,2,0)</f>
        <v>Sistemas atencion de Clientes</v>
      </c>
      <c r="AD139" s="12" t="str">
        <f>VLOOKUP(D:D,'Actualizar Areas Jefes'!A:D,3,0)</f>
        <v>DIANA PACHECO</v>
      </c>
      <c r="AE139" s="12" t="str">
        <f>VLOOKUP(H:H,'Actualizar Areas Jefes'!M:N,2,0)</f>
        <v>BCI seguros Generales</v>
      </c>
      <c r="AF139" s="41" t="str" cm="1">
        <f t="array" ref="AF139">IF(OR(INDEX(COUNTIF(L139,"*"&amp;$AI$2:$AI$8&amp;"*"),)), "BD", "WEB")</f>
        <v>BD</v>
      </c>
    </row>
    <row r="140" spans="1:32" ht="15" customHeight="1">
      <c r="A140" s="1" t="s">
        <v>445</v>
      </c>
      <c r="B140" s="15">
        <v>202102055621832</v>
      </c>
      <c r="C140" s="1" t="s">
        <v>566</v>
      </c>
      <c r="D140" s="1" t="s">
        <v>38</v>
      </c>
      <c r="E140" s="1">
        <v>6202</v>
      </c>
      <c r="F140" s="1" t="s">
        <v>171</v>
      </c>
      <c r="G140" s="1" t="s">
        <v>8</v>
      </c>
      <c r="H140" s="1" t="s">
        <v>3</v>
      </c>
      <c r="I140" s="1" t="s">
        <v>4</v>
      </c>
      <c r="J140" s="1" t="s">
        <v>35</v>
      </c>
      <c r="K140" s="1" t="s">
        <v>567</v>
      </c>
      <c r="L140" s="60" t="s">
        <v>698</v>
      </c>
      <c r="M140" s="1" t="s">
        <v>794</v>
      </c>
      <c r="N140" s="1" t="s">
        <v>721</v>
      </c>
      <c r="O140" s="1" t="s">
        <v>1524</v>
      </c>
      <c r="P140" s="1"/>
      <c r="Q140" s="1"/>
      <c r="R140" s="24">
        <v>44236.445300925923</v>
      </c>
      <c r="S140" s="24">
        <v>44236.502523148149</v>
      </c>
      <c r="T140" s="24">
        <v>44237.636701388888</v>
      </c>
      <c r="U140" s="1"/>
      <c r="V140" s="24"/>
      <c r="W140" s="46">
        <v>5.6944444444444443E-2</v>
      </c>
      <c r="X140" s="25" t="str">
        <f t="shared" si="9"/>
        <v>martes</v>
      </c>
      <c r="Y140" s="44" t="str">
        <f t="shared" si="10"/>
        <v>1:22</v>
      </c>
      <c r="Z140" s="28"/>
      <c r="AA140" s="11" t="str">
        <f>VLOOKUP(I:I,'Actualizar Areas Jefes'!G:H,2,0)</f>
        <v>Incidente</v>
      </c>
      <c r="AB140" s="11" t="str">
        <f>VLOOKUP(F:F,'Actualizar Areas Jefes'!J:K,2,0)</f>
        <v>PASADO A QA</v>
      </c>
      <c r="AC140" s="12" t="str">
        <f>VLOOKUP(D:D,'Actualizar Areas Jefes'!A:D,2,0)</f>
        <v>Sistemas Comerciales</v>
      </c>
      <c r="AD140" s="12" t="str">
        <f>VLOOKUP(D:D,'Actualizar Areas Jefes'!A:D,3,0)</f>
        <v>LORETO URZUA</v>
      </c>
      <c r="AE140" s="12" t="str">
        <f>VLOOKUP(H:H,'Actualizar Areas Jefes'!M:N,2,0)</f>
        <v>BCI seguros Generales</v>
      </c>
      <c r="AF140" s="41" t="str" cm="1">
        <f t="array" ref="AF140">IF(OR(INDEX(COUNTIF(L140,"*"&amp;$AI$2:$AI$8&amp;"*"),)), "BD", "WEB")</f>
        <v>BD</v>
      </c>
    </row>
    <row r="141" spans="1:32" ht="15" customHeight="1">
      <c r="A141" s="1" t="s">
        <v>445</v>
      </c>
      <c r="B141" s="15">
        <v>202010195620701</v>
      </c>
      <c r="C141" s="1" t="s">
        <v>568</v>
      </c>
      <c r="D141" s="1" t="s">
        <v>50</v>
      </c>
      <c r="E141" s="1">
        <v>6205</v>
      </c>
      <c r="F141" s="1" t="s">
        <v>171</v>
      </c>
      <c r="G141" s="1" t="s">
        <v>8</v>
      </c>
      <c r="H141" s="1" t="s">
        <v>3</v>
      </c>
      <c r="I141" s="1" t="s">
        <v>87</v>
      </c>
      <c r="J141" s="1" t="s">
        <v>37</v>
      </c>
      <c r="K141" s="1" t="s">
        <v>569</v>
      </c>
      <c r="L141" s="60"/>
      <c r="M141" s="1"/>
      <c r="N141" s="1" t="s">
        <v>721</v>
      </c>
      <c r="O141" s="1" t="s">
        <v>1525</v>
      </c>
      <c r="P141" s="1"/>
      <c r="Q141" s="1"/>
      <c r="R141" s="24">
        <v>44236.465497685182</v>
      </c>
      <c r="S141" s="24">
        <v>44236.486516203702</v>
      </c>
      <c r="T141" s="24">
        <v>44242.741064814814</v>
      </c>
      <c r="U141" s="1"/>
      <c r="V141" s="24"/>
      <c r="W141" s="46">
        <v>2.0833333333333332E-2</v>
      </c>
      <c r="X141" s="25" t="str">
        <f t="shared" si="9"/>
        <v>martes</v>
      </c>
      <c r="Y141" s="44" t="str">
        <f t="shared" si="10"/>
        <v>0:30</v>
      </c>
      <c r="Z141" s="28"/>
      <c r="AA141" s="11" t="str">
        <f>VLOOKUP(I:I,'Actualizar Areas Jefes'!G:H,2,0)</f>
        <v>Normal</v>
      </c>
      <c r="AB141" s="11" t="str">
        <f>VLOOKUP(F:F,'Actualizar Areas Jefes'!J:K,2,0)</f>
        <v>PASADO A QA</v>
      </c>
      <c r="AC141" s="12" t="str">
        <f>VLOOKUP(D:D,'Actualizar Areas Jefes'!A:D,2,0)</f>
        <v>Sistemas de Siniestros</v>
      </c>
      <c r="AD141" s="12" t="str">
        <f>VLOOKUP(D:D,'Actualizar Areas Jefes'!A:D,3,0)</f>
        <v>PAOLA VARGAS</v>
      </c>
      <c r="AE141" s="12" t="str">
        <f>VLOOKUP(H:H,'Actualizar Areas Jefes'!M:N,2,0)</f>
        <v>BCI seguros Generales</v>
      </c>
      <c r="AF141" s="41" t="str" cm="1">
        <f t="array" ref="AF141">IF(OR(INDEX(COUNTIF(L141,"*"&amp;$AI$2:$AI$8&amp;"*"),)), "BD", "WEB")</f>
        <v>WEB</v>
      </c>
    </row>
    <row r="142" spans="1:32" ht="15" customHeight="1">
      <c r="A142" s="1" t="s">
        <v>445</v>
      </c>
      <c r="B142" s="15">
        <v>202102035621812</v>
      </c>
      <c r="C142" s="1" t="s">
        <v>63</v>
      </c>
      <c r="D142" s="1" t="s">
        <v>57</v>
      </c>
      <c r="E142" s="1">
        <v>6204</v>
      </c>
      <c r="F142" s="1" t="s">
        <v>171</v>
      </c>
      <c r="G142" s="1" t="s">
        <v>8</v>
      </c>
      <c r="H142" s="1" t="s">
        <v>3</v>
      </c>
      <c r="I142" s="1" t="s">
        <v>9</v>
      </c>
      <c r="J142" s="1" t="s">
        <v>36</v>
      </c>
      <c r="K142" s="1" t="s">
        <v>570</v>
      </c>
      <c r="L142" s="60" t="s">
        <v>665</v>
      </c>
      <c r="M142" s="1"/>
      <c r="N142" s="1" t="s">
        <v>721</v>
      </c>
      <c r="O142" s="1" t="s">
        <v>1515</v>
      </c>
      <c r="P142" s="1"/>
      <c r="Q142" s="1"/>
      <c r="R142" s="24">
        <v>44236.456099537034</v>
      </c>
      <c r="S142" s="24">
        <v>44236.475694444445</v>
      </c>
      <c r="T142" s="24">
        <v>44236.522118055553</v>
      </c>
      <c r="U142" s="1"/>
      <c r="V142" s="24"/>
      <c r="W142" s="46">
        <v>1.9444444444444445E-2</v>
      </c>
      <c r="X142" s="25" t="str">
        <f>TEXT(R142,"dddd")</f>
        <v>martes</v>
      </c>
      <c r="Y142" s="44" t="str">
        <f t="shared" si="10"/>
        <v>0:28</v>
      </c>
      <c r="Z142" s="28">
        <f>U142-T142</f>
        <v>-44236.522118055553</v>
      </c>
      <c r="AA142" s="11" t="str">
        <f>VLOOKUP(I:I,'Actualizar Areas Jefes'!G:H,2,0)</f>
        <v>Normal</v>
      </c>
      <c r="AB142" s="11" t="str">
        <f>VLOOKUP(F:F,'Actualizar Areas Jefes'!J:K,2,0)</f>
        <v>PASADO A QA</v>
      </c>
      <c r="AC142" s="12" t="str">
        <f>VLOOKUP(D:D,'Actualizar Areas Jefes'!A:D,2,0)</f>
        <v>Sistemas Core Vida</v>
      </c>
      <c r="AD142" s="12" t="str">
        <f>VLOOKUP(D:D,'Actualizar Areas Jefes'!A:D,3,0)</f>
        <v>CARLOS ZUÑIGA</v>
      </c>
      <c r="AE142" s="12" t="str">
        <f>VLOOKUP(H:H,'Actualizar Areas Jefes'!M:N,2,0)</f>
        <v>BCI seguros Generales</v>
      </c>
      <c r="AF142" s="41" t="str" cm="1">
        <f t="array" ref="AF142">IF(OR(INDEX(COUNTIF(L142,"*"&amp;$AI$2:$AI$8&amp;"*"),)), "BD", "WEB")</f>
        <v>BD</v>
      </c>
    </row>
    <row r="143" spans="1:32" ht="15" customHeight="1">
      <c r="A143" s="1" t="s">
        <v>445</v>
      </c>
      <c r="B143" s="15">
        <v>202102035621812</v>
      </c>
      <c r="C143" s="1" t="s">
        <v>62</v>
      </c>
      <c r="D143" s="1" t="s">
        <v>57</v>
      </c>
      <c r="E143" s="1">
        <v>6203</v>
      </c>
      <c r="F143" s="1" t="s">
        <v>171</v>
      </c>
      <c r="G143" s="1" t="s">
        <v>8</v>
      </c>
      <c r="H143" s="1" t="s">
        <v>3</v>
      </c>
      <c r="I143" s="1" t="s">
        <v>9</v>
      </c>
      <c r="J143" s="1" t="s">
        <v>36</v>
      </c>
      <c r="K143" s="1" t="s">
        <v>571</v>
      </c>
      <c r="L143" s="60" t="s">
        <v>665</v>
      </c>
      <c r="M143" s="1"/>
      <c r="N143" s="1" t="s">
        <v>721</v>
      </c>
      <c r="O143" s="1" t="s">
        <v>1516</v>
      </c>
      <c r="P143" s="1"/>
      <c r="Q143" s="1"/>
      <c r="R143" s="24">
        <v>44236.452094907407</v>
      </c>
      <c r="S143" s="24">
        <v>44236.466782407406</v>
      </c>
      <c r="T143" s="24">
        <v>44236.513009259259</v>
      </c>
      <c r="U143" s="1"/>
      <c r="V143" s="24"/>
      <c r="W143" s="46">
        <v>1.4583333333333332E-2</v>
      </c>
      <c r="X143" s="25" t="str">
        <f>TEXT(R143,"dddd")</f>
        <v>martes</v>
      </c>
      <c r="Y143" s="44" t="str">
        <f t="shared" si="10"/>
        <v>0:21</v>
      </c>
      <c r="Z143" s="28">
        <f>U143-T143</f>
        <v>-44236.513009259259</v>
      </c>
      <c r="AA143" s="11" t="str">
        <f>VLOOKUP(I:I,'Actualizar Areas Jefes'!G:H,2,0)</f>
        <v>Normal</v>
      </c>
      <c r="AB143" s="11" t="str">
        <f>VLOOKUP(F:F,'Actualizar Areas Jefes'!J:K,2,0)</f>
        <v>PASADO A QA</v>
      </c>
      <c r="AC143" s="12" t="str">
        <f>VLOOKUP(D:D,'Actualizar Areas Jefes'!A:D,2,0)</f>
        <v>Sistemas Core Vida</v>
      </c>
      <c r="AD143" s="12" t="str">
        <f>VLOOKUP(D:D,'Actualizar Areas Jefes'!A:D,3,0)</f>
        <v>CARLOS ZUÑIGA</v>
      </c>
      <c r="AE143" s="12" t="str">
        <f>VLOOKUP(H:H,'Actualizar Areas Jefes'!M:N,2,0)</f>
        <v>BCI seguros Generales</v>
      </c>
      <c r="AF143" s="41" t="str" cm="1">
        <f t="array" ref="AF143">IF(OR(INDEX(COUNTIF(L143,"*"&amp;$AI$2:$AI$8&amp;"*"),)), "BD", "WEB")</f>
        <v>BD</v>
      </c>
    </row>
    <row r="144" spans="1:32" ht="15" customHeight="1">
      <c r="A144" s="1" t="s">
        <v>445</v>
      </c>
      <c r="B144" s="15">
        <v>202011305621156</v>
      </c>
      <c r="C144" s="1" t="s">
        <v>572</v>
      </c>
      <c r="D144" s="1" t="s">
        <v>27</v>
      </c>
      <c r="E144" s="1">
        <v>6201</v>
      </c>
      <c r="F144" s="1" t="s">
        <v>171</v>
      </c>
      <c r="G144" s="1" t="s">
        <v>28</v>
      </c>
      <c r="H144" s="1" t="s">
        <v>3</v>
      </c>
      <c r="I144" s="1" t="s">
        <v>9</v>
      </c>
      <c r="J144" s="1" t="s">
        <v>573</v>
      </c>
      <c r="K144" s="1" t="s">
        <v>214</v>
      </c>
      <c r="L144" s="60" t="s">
        <v>214</v>
      </c>
      <c r="M144" s="1"/>
      <c r="N144" s="1" t="s">
        <v>721</v>
      </c>
      <c r="O144" s="1"/>
      <c r="P144" s="1"/>
      <c r="Q144" s="1"/>
      <c r="R144" s="24">
        <v>44236.415138888886</v>
      </c>
      <c r="S144" s="24">
        <v>44236.433703703704</v>
      </c>
      <c r="T144" s="24">
        <v>44249.557546296295</v>
      </c>
      <c r="U144" s="1"/>
      <c r="V144" s="24"/>
      <c r="W144" s="46">
        <v>1.8055555555555557E-2</v>
      </c>
      <c r="X144" s="25" t="str">
        <f>TEXT(R144,"dddd")</f>
        <v>martes</v>
      </c>
      <c r="Y144" s="44" t="str">
        <f t="shared" si="10"/>
        <v>0:26</v>
      </c>
      <c r="Z144" s="28">
        <f>U144-T144</f>
        <v>-44249.557546296295</v>
      </c>
      <c r="AA144" s="11" t="str">
        <f>VLOOKUP(I:I,'Actualizar Areas Jefes'!G:H,2,0)</f>
        <v>Normal</v>
      </c>
      <c r="AB144" s="11" t="str">
        <f>VLOOKUP(F:F,'Actualizar Areas Jefes'!J:K,2,0)</f>
        <v>PASADO A QA</v>
      </c>
      <c r="AC144" s="41" t="s">
        <v>1781</v>
      </c>
      <c r="AD144" s="12" t="str">
        <f>VLOOKUP(D:D,'Actualizar Areas Jefes'!A:D,3,0)</f>
        <v>LUIS SILVA</v>
      </c>
      <c r="AE144" s="12" t="str">
        <f>VLOOKUP(H:H,'Actualizar Areas Jefes'!M:N,2,0)</f>
        <v>BCI seguros Generales</v>
      </c>
      <c r="AF144" s="41" t="str" cm="1">
        <f t="array" ref="AF144">IF(OR(INDEX(COUNTIF(L144,"*"&amp;$AI$2:$AI$8&amp;"*"),)), "BD", "WEB")</f>
        <v>BD</v>
      </c>
    </row>
    <row r="145" spans="1:32" ht="15" customHeight="1">
      <c r="A145" s="1" t="s">
        <v>445</v>
      </c>
      <c r="B145" s="15">
        <v>202101075621544</v>
      </c>
      <c r="C145" s="1" t="s">
        <v>481</v>
      </c>
      <c r="D145" s="1" t="s">
        <v>27</v>
      </c>
      <c r="E145" s="1">
        <v>6199</v>
      </c>
      <c r="F145" s="1" t="s">
        <v>173</v>
      </c>
      <c r="G145" s="1" t="s">
        <v>28</v>
      </c>
      <c r="H145" s="1" t="s">
        <v>3</v>
      </c>
      <c r="I145" s="1" t="s">
        <v>9</v>
      </c>
      <c r="J145" s="1" t="s">
        <v>115</v>
      </c>
      <c r="K145" s="1" t="s">
        <v>214</v>
      </c>
      <c r="L145" s="60" t="s">
        <v>214</v>
      </c>
      <c r="M145" s="1"/>
      <c r="N145" s="1" t="s">
        <v>721</v>
      </c>
      <c r="O145" s="1"/>
      <c r="P145" s="1"/>
      <c r="Q145" s="1"/>
      <c r="R145" s="24">
        <v>44236.383391203701</v>
      </c>
      <c r="S145" s="24">
        <v>44236.432986111111</v>
      </c>
      <c r="T145" s="1"/>
      <c r="U145" s="1"/>
      <c r="V145" s="24"/>
      <c r="W145" s="46">
        <v>4.9305555555555554E-2</v>
      </c>
      <c r="X145" s="25" t="str">
        <f>TEXT(R145,"dddd")</f>
        <v>martes</v>
      </c>
      <c r="Y145" s="44" t="str">
        <f t="shared" si="10"/>
        <v>1:11</v>
      </c>
      <c r="Z145" s="28">
        <f>U145-T145</f>
        <v>0</v>
      </c>
      <c r="AA145" s="11" t="str">
        <f>VLOOKUP(I:I,'Actualizar Areas Jefes'!G:H,2,0)</f>
        <v>Normal</v>
      </c>
      <c r="AB145" s="11" t="str">
        <f>VLOOKUP(F:F,'Actualizar Areas Jefes'!J:K,2,0)</f>
        <v>PASADO A QA</v>
      </c>
      <c r="AC145" s="41" t="s">
        <v>1781</v>
      </c>
      <c r="AD145" s="12" t="str">
        <f>VLOOKUP(D:D,'Actualizar Areas Jefes'!A:D,3,0)</f>
        <v>LUIS SILVA</v>
      </c>
      <c r="AE145" s="12" t="str">
        <f>VLOOKUP(H:H,'Actualizar Areas Jefes'!M:N,2,0)</f>
        <v>BCI seguros Generales</v>
      </c>
      <c r="AF145" s="41" t="str" cm="1">
        <f t="array" ref="AF145">IF(OR(INDEX(COUNTIF(L145,"*"&amp;$AI$2:$AI$8&amp;"*"),)), "BD", "WEB")</f>
        <v>BD</v>
      </c>
    </row>
    <row r="146" spans="1:32" ht="15" customHeight="1">
      <c r="A146" s="1" t="s">
        <v>445</v>
      </c>
      <c r="B146" s="15">
        <v>202101075621544</v>
      </c>
      <c r="C146" s="1" t="s">
        <v>481</v>
      </c>
      <c r="D146" s="1" t="s">
        <v>27</v>
      </c>
      <c r="E146" s="1">
        <v>6198</v>
      </c>
      <c r="F146" s="1" t="s">
        <v>173</v>
      </c>
      <c r="G146" s="1" t="s">
        <v>28</v>
      </c>
      <c r="H146" s="1" t="s">
        <v>3</v>
      </c>
      <c r="I146" s="1" t="s">
        <v>9</v>
      </c>
      <c r="J146" s="1" t="s">
        <v>115</v>
      </c>
      <c r="K146" s="1" t="s">
        <v>214</v>
      </c>
      <c r="L146" s="60" t="s">
        <v>214</v>
      </c>
      <c r="M146" s="1"/>
      <c r="N146" s="1" t="s">
        <v>721</v>
      </c>
      <c r="O146" s="1"/>
      <c r="P146" s="1"/>
      <c r="Q146" s="1"/>
      <c r="R146" s="24">
        <v>44236.382199074076</v>
      </c>
      <c r="S146" s="24">
        <v>44236.431932870371</v>
      </c>
      <c r="T146" s="1"/>
      <c r="U146" s="1"/>
      <c r="V146" s="24"/>
      <c r="W146" s="46">
        <v>4.9305555555555554E-2</v>
      </c>
      <c r="X146" s="25" t="str">
        <f>TEXT(S146,"dddd")</f>
        <v>martes</v>
      </c>
      <c r="Y146" s="44" t="str">
        <f t="shared" si="10"/>
        <v>1:11</v>
      </c>
      <c r="Z146" s="28"/>
      <c r="AA146" s="11" t="str">
        <f>VLOOKUP(I:I,'Actualizar Areas Jefes'!G:H,2,0)</f>
        <v>Normal</v>
      </c>
      <c r="AB146" s="11" t="str">
        <f>VLOOKUP(F:F,'Actualizar Areas Jefes'!J:K,2,0)</f>
        <v>PASADO A QA</v>
      </c>
      <c r="AC146" s="41" t="s">
        <v>1781</v>
      </c>
      <c r="AD146" s="12" t="str">
        <f>VLOOKUP(D:D,'Actualizar Areas Jefes'!A:D,3,0)</f>
        <v>LUIS SILVA</v>
      </c>
      <c r="AE146" s="12" t="str">
        <f>VLOOKUP(H:H,'Actualizar Areas Jefes'!M:N,2,0)</f>
        <v>BCI seguros Generales</v>
      </c>
      <c r="AF146" s="41" t="str" cm="1">
        <f t="array" ref="AF146">IF(OR(INDEX(COUNTIF(L146,"*"&amp;$AI$2:$AI$8&amp;"*"),)), "BD", "WEB")</f>
        <v>BD</v>
      </c>
    </row>
    <row r="147" spans="1:32" ht="15" customHeight="1">
      <c r="A147" s="1" t="s">
        <v>810</v>
      </c>
      <c r="B147" s="15">
        <v>202004285618734</v>
      </c>
      <c r="C147" s="1" t="s">
        <v>58</v>
      </c>
      <c r="D147" s="1" t="s">
        <v>59</v>
      </c>
      <c r="E147" s="1">
        <v>5919</v>
      </c>
      <c r="F147" s="1" t="s">
        <v>172</v>
      </c>
      <c r="G147" s="1" t="s">
        <v>16</v>
      </c>
      <c r="H147" s="1" t="s">
        <v>3</v>
      </c>
      <c r="I147" s="1" t="s">
        <v>31</v>
      </c>
      <c r="J147" s="1" t="s">
        <v>60</v>
      </c>
      <c r="K147" s="1" t="s">
        <v>246</v>
      </c>
      <c r="L147" s="60" t="s">
        <v>815</v>
      </c>
      <c r="M147" s="1" t="s">
        <v>783</v>
      </c>
      <c r="N147" s="1" t="s">
        <v>721</v>
      </c>
      <c r="O147" s="1" t="s">
        <v>1603</v>
      </c>
      <c r="P147" s="1"/>
      <c r="Q147" s="1"/>
      <c r="R147" s="24">
        <v>44195.652986111112</v>
      </c>
      <c r="S147" s="24">
        <v>44196.543923611112</v>
      </c>
      <c r="T147" s="1"/>
      <c r="U147" s="1"/>
      <c r="V147" s="1"/>
      <c r="W147" s="46">
        <v>0.89027777777777783</v>
      </c>
      <c r="X147" s="25" t="str">
        <f t="shared" ref="X147:X153" si="11">TEXT(R147,"dddd")</f>
        <v>miércoles</v>
      </c>
      <c r="Y147" s="44" t="str">
        <f t="shared" si="10"/>
        <v>21:22</v>
      </c>
      <c r="Z147" s="28">
        <f t="shared" ref="Z147:Z153" si="12">U147-T147</f>
        <v>0</v>
      </c>
      <c r="AA147" s="11" t="str">
        <f>VLOOKUP(I:I,'Actualizar Areas Jefes'!G:H,2,0)</f>
        <v>Normal</v>
      </c>
      <c r="AB147" s="11" t="str">
        <f>VLOOKUP(F:F,'Actualizar Areas Jefes'!J:K,2,0)</f>
        <v>RECHAZADO</v>
      </c>
      <c r="AC147" s="41" t="s">
        <v>1782</v>
      </c>
      <c r="AD147" s="12" t="str">
        <f>VLOOKUP(D:D,'Actualizar Areas Jefes'!A:D,3,0)</f>
        <v>PAOLA VARGAS</v>
      </c>
      <c r="AE147" s="12" t="s">
        <v>194</v>
      </c>
      <c r="AF147" s="41" t="str" cm="1">
        <f t="array" ref="AF147">IF(OR(INDEX(COUNTIF(L147,"*"&amp;$AI$2:$AI$8&amp;"*"),)), "BD", "WEB")</f>
        <v>BD</v>
      </c>
    </row>
    <row r="148" spans="1:32" ht="15" customHeight="1">
      <c r="A148" s="1" t="s">
        <v>445</v>
      </c>
      <c r="B148" s="15">
        <v>202010275620789</v>
      </c>
      <c r="C148" s="1" t="s">
        <v>524</v>
      </c>
      <c r="D148" s="1" t="s">
        <v>201</v>
      </c>
      <c r="E148" s="1">
        <v>6200</v>
      </c>
      <c r="F148" s="1" t="s">
        <v>173</v>
      </c>
      <c r="G148" s="1" t="s">
        <v>8</v>
      </c>
      <c r="H148" s="1" t="s">
        <v>3</v>
      </c>
      <c r="I148" s="1" t="s">
        <v>9</v>
      </c>
      <c r="J148" s="1" t="s">
        <v>525</v>
      </c>
      <c r="K148" s="1" t="s">
        <v>576</v>
      </c>
      <c r="L148" s="60" t="s">
        <v>699</v>
      </c>
      <c r="M148" s="1"/>
      <c r="N148" s="1" t="s">
        <v>721</v>
      </c>
      <c r="O148" s="1" t="s">
        <v>1473</v>
      </c>
      <c r="P148" s="1"/>
      <c r="Q148" s="1"/>
      <c r="R148" s="24">
        <v>44236.39980324074</v>
      </c>
      <c r="S148" s="24">
        <v>44236.409710648149</v>
      </c>
      <c r="T148" s="1"/>
      <c r="U148" s="1"/>
      <c r="V148" s="24"/>
      <c r="W148" s="46">
        <v>9.7222222222222224E-3</v>
      </c>
      <c r="X148" s="25" t="str">
        <f t="shared" si="11"/>
        <v>martes</v>
      </c>
      <c r="Y148" s="44" t="str">
        <f t="shared" si="10"/>
        <v>0:14</v>
      </c>
      <c r="Z148" s="28">
        <f t="shared" si="12"/>
        <v>0</v>
      </c>
      <c r="AA148" s="11" t="str">
        <f>VLOOKUP(I:I,'Actualizar Areas Jefes'!G:H,2,0)</f>
        <v>Normal</v>
      </c>
      <c r="AB148" s="11" t="str">
        <f>VLOOKUP(F:F,'Actualizar Areas Jefes'!J:K,2,0)</f>
        <v>PASADO A QA</v>
      </c>
      <c r="AC148" s="12" t="str">
        <f>VLOOKUP(D:D,'Actualizar Areas Jefes'!A:D,2,0)</f>
        <v>Sistemas Comerciales</v>
      </c>
      <c r="AD148" s="12" t="str">
        <f>VLOOKUP(D:D,'Actualizar Areas Jefes'!A:D,3,0)</f>
        <v>LORETO URZUA</v>
      </c>
      <c r="AE148" s="12" t="str">
        <f>VLOOKUP(H:H,'Actualizar Areas Jefes'!M:N,2,0)</f>
        <v>BCI seguros Generales</v>
      </c>
      <c r="AF148" s="41" t="str" cm="1">
        <f t="array" ref="AF148">IF(OR(INDEX(COUNTIF(L148,"*"&amp;$AI$2:$AI$8&amp;"*"),)), "BD", "WEB")</f>
        <v>BD</v>
      </c>
    </row>
    <row r="149" spans="1:32" ht="15" customHeight="1">
      <c r="A149" s="1" t="s">
        <v>445</v>
      </c>
      <c r="B149" s="15">
        <v>202102085621840</v>
      </c>
      <c r="C149" s="1" t="s">
        <v>577</v>
      </c>
      <c r="D149" s="1" t="s">
        <v>23</v>
      </c>
      <c r="E149" s="1">
        <v>6193</v>
      </c>
      <c r="F149" s="1" t="s">
        <v>171</v>
      </c>
      <c r="G149" s="1" t="s">
        <v>2</v>
      </c>
      <c r="H149" s="1" t="s">
        <v>3</v>
      </c>
      <c r="I149" s="1" t="s">
        <v>9</v>
      </c>
      <c r="J149" s="1" t="s">
        <v>578</v>
      </c>
      <c r="K149" s="1" t="s">
        <v>216</v>
      </c>
      <c r="L149" s="60" t="s">
        <v>700</v>
      </c>
      <c r="M149" s="1"/>
      <c r="N149" s="1" t="s">
        <v>721</v>
      </c>
      <c r="O149" s="1" t="s">
        <v>1527</v>
      </c>
      <c r="P149" s="1"/>
      <c r="Q149" s="1"/>
      <c r="R149" s="24">
        <v>44235.64162037037</v>
      </c>
      <c r="S149" s="24">
        <v>44236.391921296294</v>
      </c>
      <c r="T149" s="24">
        <v>44242.74732638889</v>
      </c>
      <c r="U149" s="1"/>
      <c r="V149" s="24"/>
      <c r="W149" s="46">
        <v>0.75</v>
      </c>
      <c r="X149" s="25" t="str">
        <f t="shared" si="11"/>
        <v>lunes</v>
      </c>
      <c r="Y149" s="44" t="str">
        <f t="shared" si="10"/>
        <v>18:0</v>
      </c>
      <c r="Z149" s="28">
        <f t="shared" si="12"/>
        <v>-44242.74732638889</v>
      </c>
      <c r="AA149" s="11" t="str">
        <f>VLOOKUP(I:I,'Actualizar Areas Jefes'!G:H,2,0)</f>
        <v>Normal</v>
      </c>
      <c r="AB149" s="11" t="str">
        <f>VLOOKUP(F:F,'Actualizar Areas Jefes'!J:K,2,0)</f>
        <v>PASADO A QA</v>
      </c>
      <c r="AC149" s="12" t="str">
        <f>VLOOKUP(D:D,'Actualizar Areas Jefes'!A:D,2,0)</f>
        <v>Integracion y Proyectos Core</v>
      </c>
      <c r="AD149" s="12" t="str">
        <f>VLOOKUP(D:D,'Actualizar Areas Jefes'!A:D,3,0)</f>
        <v>CARLA IQUIRA</v>
      </c>
      <c r="AE149" s="12" t="str">
        <f>VLOOKUP(H:H,'Actualizar Areas Jefes'!M:N,2,0)</f>
        <v>BCI seguros Generales</v>
      </c>
      <c r="AF149" s="41" t="str" cm="1">
        <f t="array" ref="AF149">IF(OR(INDEX(COUNTIF(L149,"*"&amp;$AI$2:$AI$8&amp;"*"),)), "BD", "WEB")</f>
        <v>BD</v>
      </c>
    </row>
    <row r="150" spans="1:32" ht="15" customHeight="1">
      <c r="A150" s="1" t="s">
        <v>445</v>
      </c>
      <c r="B150" s="15">
        <v>202101265621747</v>
      </c>
      <c r="C150" s="1" t="s">
        <v>64</v>
      </c>
      <c r="D150" s="1" t="s">
        <v>38</v>
      </c>
      <c r="E150" s="1">
        <v>6195</v>
      </c>
      <c r="F150" s="1" t="s">
        <v>173</v>
      </c>
      <c r="G150" s="1" t="s">
        <v>8</v>
      </c>
      <c r="H150" s="1" t="s">
        <v>3</v>
      </c>
      <c r="I150" s="1" t="s">
        <v>9</v>
      </c>
      <c r="J150" s="1" t="s">
        <v>35</v>
      </c>
      <c r="K150" s="1" t="s">
        <v>543</v>
      </c>
      <c r="L150" s="60" t="s">
        <v>701</v>
      </c>
      <c r="M150" s="1"/>
      <c r="N150" s="1" t="s">
        <v>721</v>
      </c>
      <c r="O150" s="1" t="s">
        <v>1513</v>
      </c>
      <c r="P150" s="1"/>
      <c r="Q150" s="1"/>
      <c r="R150" s="24">
        <v>44235.689513888887</v>
      </c>
      <c r="S150" s="24">
        <v>44236.389907407407</v>
      </c>
      <c r="T150" s="1"/>
      <c r="U150" s="1"/>
      <c r="V150" s="24"/>
      <c r="W150" s="46">
        <v>0.70000000000000007</v>
      </c>
      <c r="X150" s="25" t="str">
        <f t="shared" si="11"/>
        <v>lunes</v>
      </c>
      <c r="Y150" s="44" t="str">
        <f t="shared" si="10"/>
        <v>16:48</v>
      </c>
      <c r="Z150" s="28">
        <f t="shared" si="12"/>
        <v>0</v>
      </c>
      <c r="AA150" s="11" t="str">
        <f>VLOOKUP(I:I,'Actualizar Areas Jefes'!G:H,2,0)</f>
        <v>Normal</v>
      </c>
      <c r="AB150" s="11" t="str">
        <f>VLOOKUP(F:F,'Actualizar Areas Jefes'!J:K,2,0)</f>
        <v>PASADO A QA</v>
      </c>
      <c r="AC150" s="12" t="str">
        <f>VLOOKUP(D:D,'Actualizar Areas Jefes'!A:D,2,0)</f>
        <v>Sistemas Comerciales</v>
      </c>
      <c r="AD150" s="12" t="str">
        <f>VLOOKUP(D:D,'Actualizar Areas Jefes'!A:D,3,0)</f>
        <v>LORETO URZUA</v>
      </c>
      <c r="AE150" s="12" t="str">
        <f>VLOOKUP(H:H,'Actualizar Areas Jefes'!M:N,2,0)</f>
        <v>BCI seguros Generales</v>
      </c>
      <c r="AF150" s="41" t="str" cm="1">
        <f t="array" ref="AF150">IF(OR(INDEX(COUNTIF(L150,"*"&amp;$AI$2:$AI$8&amp;"*"),)), "BD", "WEB")</f>
        <v>BD</v>
      </c>
    </row>
    <row r="151" spans="1:32" ht="15" customHeight="1">
      <c r="A151" s="1" t="s">
        <v>445</v>
      </c>
      <c r="B151" s="15">
        <v>202102055621832</v>
      </c>
      <c r="C151" s="1" t="s">
        <v>566</v>
      </c>
      <c r="D151" s="1" t="s">
        <v>38</v>
      </c>
      <c r="E151" s="1">
        <v>6190</v>
      </c>
      <c r="F151" s="1" t="s">
        <v>173</v>
      </c>
      <c r="G151" s="1" t="s">
        <v>8</v>
      </c>
      <c r="H151" s="1" t="s">
        <v>3</v>
      </c>
      <c r="I151" s="1" t="s">
        <v>4</v>
      </c>
      <c r="J151" s="1" t="s">
        <v>35</v>
      </c>
      <c r="K151" s="1" t="s">
        <v>579</v>
      </c>
      <c r="L151" s="60" t="s">
        <v>702</v>
      </c>
      <c r="M151" s="1"/>
      <c r="N151" s="1" t="s">
        <v>721</v>
      </c>
      <c r="O151" s="1" t="s">
        <v>1524</v>
      </c>
      <c r="P151" s="1"/>
      <c r="Q151" s="1"/>
      <c r="R151" s="24">
        <v>44235.586643518516</v>
      </c>
      <c r="S151" s="24">
        <v>44236.381111111114</v>
      </c>
      <c r="T151" s="1"/>
      <c r="U151" s="1"/>
      <c r="V151" s="24"/>
      <c r="W151" s="46">
        <v>0.7944444444444444</v>
      </c>
      <c r="X151" s="25" t="str">
        <f t="shared" si="11"/>
        <v>lunes</v>
      </c>
      <c r="Y151" s="44" t="str">
        <f t="shared" si="10"/>
        <v>19:4</v>
      </c>
      <c r="Z151" s="28">
        <f t="shared" si="12"/>
        <v>0</v>
      </c>
      <c r="AA151" s="11" t="str">
        <f>VLOOKUP(I:I,'Actualizar Areas Jefes'!G:H,2,0)</f>
        <v>Incidente</v>
      </c>
      <c r="AB151" s="11" t="str">
        <f>VLOOKUP(F:F,'Actualizar Areas Jefes'!J:K,2,0)</f>
        <v>PASADO A QA</v>
      </c>
      <c r="AC151" s="12" t="str">
        <f>VLOOKUP(D:D,'Actualizar Areas Jefes'!A:D,2,0)</f>
        <v>Sistemas Comerciales</v>
      </c>
      <c r="AD151" s="12" t="str">
        <f>VLOOKUP(D:D,'Actualizar Areas Jefes'!A:D,3,0)</f>
        <v>LORETO URZUA</v>
      </c>
      <c r="AE151" s="12" t="str">
        <f>VLOOKUP(H:H,'Actualizar Areas Jefes'!M:N,2,0)</f>
        <v>BCI seguros Generales</v>
      </c>
      <c r="AF151" s="41" t="str" cm="1">
        <f t="array" ref="AF151">IF(OR(INDEX(COUNTIF(L151,"*"&amp;$AI$2:$AI$8&amp;"*"),)), "BD", "WEB")</f>
        <v>BD</v>
      </c>
    </row>
    <row r="152" spans="1:32" ht="15" customHeight="1">
      <c r="A152" s="1" t="s">
        <v>1108</v>
      </c>
      <c r="B152" s="15">
        <v>202005085618838</v>
      </c>
      <c r="C152" s="1" t="s">
        <v>1067</v>
      </c>
      <c r="D152" s="1" t="s">
        <v>79</v>
      </c>
      <c r="E152" s="1">
        <v>5658</v>
      </c>
      <c r="F152" s="1" t="s">
        <v>172</v>
      </c>
      <c r="G152" s="1" t="s">
        <v>8</v>
      </c>
      <c r="H152" s="1" t="s">
        <v>3</v>
      </c>
      <c r="I152" s="1" t="s">
        <v>9</v>
      </c>
      <c r="J152" s="1" t="s">
        <v>1068</v>
      </c>
      <c r="K152" s="1" t="s">
        <v>1109</v>
      </c>
      <c r="L152" s="60"/>
      <c r="M152" s="1" t="s">
        <v>968</v>
      </c>
      <c r="N152" s="1"/>
      <c r="O152" s="1" t="s">
        <v>1673</v>
      </c>
      <c r="P152" s="1"/>
      <c r="Q152" s="1"/>
      <c r="R152" s="24">
        <v>44161.534120370372</v>
      </c>
      <c r="S152" s="24">
        <v>44165.4452662037</v>
      </c>
      <c r="T152" s="1"/>
      <c r="U152" s="1"/>
      <c r="V152" s="1"/>
      <c r="W152" s="46">
        <v>3.911111111111111</v>
      </c>
      <c r="X152" s="25" t="str">
        <f t="shared" si="11"/>
        <v>jueves</v>
      </c>
      <c r="Y152" s="44" t="str">
        <f t="shared" si="10"/>
        <v>93:52</v>
      </c>
      <c r="Z152" s="28">
        <f t="shared" si="12"/>
        <v>0</v>
      </c>
      <c r="AA152" s="11" t="str">
        <f>VLOOKUP(I:I,'Actualizar Areas Jefes'!G:H,2,0)</f>
        <v>Normal</v>
      </c>
      <c r="AB152" s="11" t="str">
        <f>VLOOKUP(F:F,'Actualizar Areas Jefes'!J:K,2,0)</f>
        <v>RECHAZADO</v>
      </c>
      <c r="AC152" s="12" t="str">
        <f>VLOOKUP(D:D,'Actualizar Areas Jefes'!A:D,2,0)</f>
        <v>Sistemas de Siniestros</v>
      </c>
      <c r="AD152" s="12" t="str">
        <f>VLOOKUP(D:D,'Actualizar Areas Jefes'!A:D,3,0)</f>
        <v>PAOLA VARGAS</v>
      </c>
      <c r="AE152" s="12" t="str">
        <f>VLOOKUP(H:H,'Actualizar Areas Jefes'!M:N,2,0)</f>
        <v>BCI seguros Generales</v>
      </c>
      <c r="AF152" s="41" t="str" cm="1">
        <f t="array" ref="AF152">IF(OR(INDEX(COUNTIF(L152,"*"&amp;$AI$2:$AI$8&amp;"*"),)), "BD", "WEB")</f>
        <v>WEB</v>
      </c>
    </row>
    <row r="153" spans="1:32" ht="15" customHeight="1">
      <c r="A153" s="1" t="s">
        <v>1108</v>
      </c>
      <c r="B153" s="15">
        <v>202005085618838</v>
      </c>
      <c r="C153" s="1" t="s">
        <v>1120</v>
      </c>
      <c r="D153" s="1" t="s">
        <v>79</v>
      </c>
      <c r="E153" s="1">
        <v>5657</v>
      </c>
      <c r="F153" s="1" t="s">
        <v>172</v>
      </c>
      <c r="G153" s="1" t="s">
        <v>8</v>
      </c>
      <c r="H153" s="1" t="s">
        <v>3</v>
      </c>
      <c r="I153" s="1" t="s">
        <v>14</v>
      </c>
      <c r="J153" s="1" t="s">
        <v>482</v>
      </c>
      <c r="K153" s="1" t="s">
        <v>1121</v>
      </c>
      <c r="L153" s="60"/>
      <c r="M153" s="1" t="s">
        <v>968</v>
      </c>
      <c r="N153" s="1"/>
      <c r="O153" s="1" t="s">
        <v>1683</v>
      </c>
      <c r="P153" s="1"/>
      <c r="Q153" s="1"/>
      <c r="R153" s="24">
        <v>44161.533263888887</v>
      </c>
      <c r="S153" s="24">
        <v>44165.396018518521</v>
      </c>
      <c r="T153" s="1"/>
      <c r="U153" s="1"/>
      <c r="V153" s="1"/>
      <c r="W153" s="46">
        <v>3.8625000000000003</v>
      </c>
      <c r="X153" s="25" t="str">
        <f t="shared" si="11"/>
        <v>jueves</v>
      </c>
      <c r="Y153" s="44" t="str">
        <f t="shared" si="10"/>
        <v>92:42</v>
      </c>
      <c r="Z153" s="28">
        <f t="shared" si="12"/>
        <v>0</v>
      </c>
      <c r="AA153" s="11" t="str">
        <f>VLOOKUP(I:I,'Actualizar Areas Jefes'!G:H,2,0)</f>
        <v>Normal</v>
      </c>
      <c r="AB153" s="11" t="str">
        <f>VLOOKUP(F:F,'Actualizar Areas Jefes'!J:K,2,0)</f>
        <v>RECHAZADO</v>
      </c>
      <c r="AC153" s="12" t="str">
        <f>VLOOKUP(D:D,'Actualizar Areas Jefes'!A:D,2,0)</f>
        <v>Sistemas de Siniestros</v>
      </c>
      <c r="AD153" s="12" t="str">
        <f>VLOOKUP(D:D,'Actualizar Areas Jefes'!A:D,3,0)</f>
        <v>PAOLA VARGAS</v>
      </c>
      <c r="AE153" s="12" t="str">
        <f>VLOOKUP(H:H,'Actualizar Areas Jefes'!M:N,2,0)</f>
        <v>BCI seguros Generales</v>
      </c>
      <c r="AF153" s="41" t="str" cm="1">
        <f t="array" ref="AF153">IF(OR(INDEX(COUNTIF(L153,"*"&amp;$AI$2:$AI$8&amp;"*"),)), "BD", "WEB")</f>
        <v>WEB</v>
      </c>
    </row>
    <row r="154" spans="1:32" ht="15" customHeight="1">
      <c r="A154" s="1" t="s">
        <v>445</v>
      </c>
      <c r="B154" s="15">
        <v>202102045621822</v>
      </c>
      <c r="C154" s="1" t="s">
        <v>547</v>
      </c>
      <c r="D154" s="1" t="s">
        <v>54</v>
      </c>
      <c r="E154" s="1">
        <v>6192</v>
      </c>
      <c r="F154" s="1" t="s">
        <v>173</v>
      </c>
      <c r="G154" s="1" t="s">
        <v>8</v>
      </c>
      <c r="H154" s="1" t="s">
        <v>3</v>
      </c>
      <c r="I154" s="1" t="s">
        <v>4</v>
      </c>
      <c r="J154" s="1" t="s">
        <v>55</v>
      </c>
      <c r="K154" s="1" t="s">
        <v>548</v>
      </c>
      <c r="L154" s="60" t="s">
        <v>216</v>
      </c>
      <c r="M154" s="1"/>
      <c r="N154" s="1" t="s">
        <v>721</v>
      </c>
      <c r="O154" s="1" t="s">
        <v>1517</v>
      </c>
      <c r="P154" s="1"/>
      <c r="Q154" s="1"/>
      <c r="R154" s="24">
        <v>44235.585115740738</v>
      </c>
      <c r="S154" s="24">
        <v>44235.707569444443</v>
      </c>
      <c r="T154" s="1"/>
      <c r="U154" s="1"/>
      <c r="V154" s="24"/>
      <c r="W154" s="46">
        <v>0.12222222222222223</v>
      </c>
      <c r="X154" s="25" t="str">
        <f>TEXT(S154,"dddd")</f>
        <v>lunes</v>
      </c>
      <c r="Y154" s="44" t="str">
        <f t="shared" si="10"/>
        <v>2:56</v>
      </c>
      <c r="Z154" s="28"/>
      <c r="AA154" s="11" t="str">
        <f>VLOOKUP(I:I,'Actualizar Areas Jefes'!G:H,2,0)</f>
        <v>Incidente</v>
      </c>
      <c r="AB154" s="11" t="str">
        <f>VLOOKUP(F:F,'Actualizar Areas Jefes'!J:K,2,0)</f>
        <v>PASADO A QA</v>
      </c>
      <c r="AC154" s="12" t="str">
        <f>VLOOKUP(D:D,'Actualizar Areas Jefes'!A:D,2,0)</f>
        <v>Sistemas Generales</v>
      </c>
      <c r="AD154" s="12" t="str">
        <f>VLOOKUP(D:D,'Actualizar Areas Jefes'!A:D,3,0)</f>
        <v>YORKA CARVAJAL</v>
      </c>
      <c r="AE154" s="12" t="str">
        <f>VLOOKUP(H:H,'Actualizar Areas Jefes'!M:N,2,0)</f>
        <v>BCI seguros Generales</v>
      </c>
      <c r="AF154" s="41" t="str" cm="1">
        <f t="array" ref="AF154">IF(OR(INDEX(COUNTIF(L154,"*"&amp;$AI$2:$AI$8&amp;"*"),)), "BD", "WEB")</f>
        <v>BD</v>
      </c>
    </row>
    <row r="155" spans="1:32" ht="15" customHeight="1">
      <c r="A155" s="1" t="s">
        <v>1108</v>
      </c>
      <c r="B155" s="15">
        <v>202005135618882</v>
      </c>
      <c r="C155" s="1" t="s">
        <v>1244</v>
      </c>
      <c r="D155" s="1" t="s">
        <v>15</v>
      </c>
      <c r="E155" s="1">
        <v>5534</v>
      </c>
      <c r="F155" s="1" t="s">
        <v>172</v>
      </c>
      <c r="G155" s="1" t="s">
        <v>16</v>
      </c>
      <c r="H155" s="1" t="s">
        <v>3</v>
      </c>
      <c r="I155" s="1" t="s">
        <v>9</v>
      </c>
      <c r="J155" s="1" t="s">
        <v>17</v>
      </c>
      <c r="K155" s="1" t="s">
        <v>1245</v>
      </c>
      <c r="L155" s="60"/>
      <c r="M155" s="1" t="s">
        <v>784</v>
      </c>
      <c r="N155" s="1"/>
      <c r="O155" s="1" t="s">
        <v>1492</v>
      </c>
      <c r="P155" s="1"/>
      <c r="Q155" s="1"/>
      <c r="R155" s="24">
        <v>44147.701608796298</v>
      </c>
      <c r="S155" s="24">
        <v>44152.441527777781</v>
      </c>
      <c r="T155" s="1"/>
      <c r="U155" s="1"/>
      <c r="V155" s="1"/>
      <c r="W155" s="46">
        <v>4.739583333333333</v>
      </c>
      <c r="X155" s="25" t="str">
        <f>TEXT(R155,"dddd")</f>
        <v>jueves</v>
      </c>
      <c r="Y155" s="44" t="str">
        <f t="shared" si="10"/>
        <v>113:45</v>
      </c>
      <c r="Z155" s="28">
        <f>U155-T155</f>
        <v>0</v>
      </c>
      <c r="AA155" s="11" t="str">
        <f>VLOOKUP(I:I,'Actualizar Areas Jefes'!G:H,2,0)</f>
        <v>Normal</v>
      </c>
      <c r="AB155" s="11" t="str">
        <f>VLOOKUP(F:F,'Actualizar Areas Jefes'!J:K,2,0)</f>
        <v>RECHAZADO</v>
      </c>
      <c r="AC155" s="41" t="s">
        <v>1782</v>
      </c>
      <c r="AD155" s="12" t="str">
        <f>VLOOKUP(D:D,'Actualizar Areas Jefes'!A:D,3,0)</f>
        <v>CARLOS ZUÑIGA</v>
      </c>
      <c r="AE155" s="12" t="s">
        <v>194</v>
      </c>
      <c r="AF155" s="41" t="str" cm="1">
        <f t="array" ref="AF155">IF(OR(INDEX(COUNTIF(L155,"*"&amp;$AI$2:$AI$8&amp;"*"),)), "BD", "WEB")</f>
        <v>WEB</v>
      </c>
    </row>
    <row r="156" spans="1:32" ht="15" customHeight="1">
      <c r="A156" s="1" t="s">
        <v>445</v>
      </c>
      <c r="B156" s="15">
        <v>202012235621390</v>
      </c>
      <c r="C156" s="1" t="s">
        <v>580</v>
      </c>
      <c r="D156" s="1" t="s">
        <v>54</v>
      </c>
      <c r="E156" s="1">
        <v>6189</v>
      </c>
      <c r="F156" s="1" t="s">
        <v>171</v>
      </c>
      <c r="G156" s="1" t="s">
        <v>51</v>
      </c>
      <c r="H156" s="1" t="s">
        <v>3</v>
      </c>
      <c r="I156" s="1" t="s">
        <v>4</v>
      </c>
      <c r="J156" s="1" t="s">
        <v>55</v>
      </c>
      <c r="K156" s="1" t="s">
        <v>581</v>
      </c>
      <c r="L156" s="60" t="s">
        <v>216</v>
      </c>
      <c r="M156" s="1"/>
      <c r="N156" s="1" t="s">
        <v>721</v>
      </c>
      <c r="O156" s="1" t="s">
        <v>1528</v>
      </c>
      <c r="P156" s="1"/>
      <c r="Q156" s="1"/>
      <c r="R156" s="24">
        <v>44232.579780092594</v>
      </c>
      <c r="S156" s="24">
        <v>44235.405775462961</v>
      </c>
      <c r="T156" s="24">
        <v>44236.460127314815</v>
      </c>
      <c r="U156" s="1"/>
      <c r="V156" s="24"/>
      <c r="W156" s="46">
        <v>2.8256944444444443</v>
      </c>
      <c r="X156" s="25" t="str">
        <f>TEXT(R156,"dddd")</f>
        <v>viernes</v>
      </c>
      <c r="Y156" s="44" t="str">
        <f t="shared" si="10"/>
        <v>67:49</v>
      </c>
      <c r="Z156" s="28">
        <f>U156-T156</f>
        <v>-44236.460127314815</v>
      </c>
      <c r="AA156" s="11" t="str">
        <f>VLOOKUP(I:I,'Actualizar Areas Jefes'!G:H,2,0)</f>
        <v>Incidente</v>
      </c>
      <c r="AB156" s="11" t="str">
        <f>VLOOKUP(F:F,'Actualizar Areas Jefes'!J:K,2,0)</f>
        <v>PASADO A QA</v>
      </c>
      <c r="AC156" s="12" t="str">
        <f>VLOOKUP(D:D,'Actualizar Areas Jefes'!A:D,2,0)</f>
        <v>Sistemas Generales</v>
      </c>
      <c r="AD156" s="12" t="str">
        <f>VLOOKUP(D:D,'Actualizar Areas Jefes'!A:D,3,0)</f>
        <v>YORKA CARVAJAL</v>
      </c>
      <c r="AE156" s="12" t="str">
        <f>VLOOKUP(H:H,'Actualizar Areas Jefes'!M:N,2,0)</f>
        <v>BCI seguros Generales</v>
      </c>
      <c r="AF156" s="41" t="str" cm="1">
        <f t="array" ref="AF156">IF(OR(INDEX(COUNTIF(L156,"*"&amp;$AI$2:$AI$8&amp;"*"),)), "BD", "WEB")</f>
        <v>BD</v>
      </c>
    </row>
    <row r="157" spans="1:32" ht="15" customHeight="1">
      <c r="A157" s="1" t="s">
        <v>445</v>
      </c>
      <c r="B157" s="15">
        <v>202102045621818</v>
      </c>
      <c r="C157" s="1" t="s">
        <v>582</v>
      </c>
      <c r="D157" s="1" t="s">
        <v>201</v>
      </c>
      <c r="E157" s="1">
        <v>6188</v>
      </c>
      <c r="F157" s="1" t="s">
        <v>171</v>
      </c>
      <c r="G157" s="1" t="s">
        <v>2</v>
      </c>
      <c r="H157" s="1" t="s">
        <v>3</v>
      </c>
      <c r="I157" s="1" t="s">
        <v>4</v>
      </c>
      <c r="J157" s="1" t="s">
        <v>141</v>
      </c>
      <c r="K157" s="1"/>
      <c r="L157" s="60" t="s">
        <v>705</v>
      </c>
      <c r="M157" s="1"/>
      <c r="N157" s="1" t="s">
        <v>1467</v>
      </c>
      <c r="O157" s="1" t="s">
        <v>1529</v>
      </c>
      <c r="P157" s="1"/>
      <c r="Q157" s="1"/>
      <c r="R157" s="24">
        <v>44232.520289351851</v>
      </c>
      <c r="S157" s="24">
        <v>44232.559895833336</v>
      </c>
      <c r="T157" s="24">
        <v>44232.560949074075</v>
      </c>
      <c r="U157" s="1"/>
      <c r="V157" s="24"/>
      <c r="W157" s="46">
        <v>3.9583333333333331E-2</v>
      </c>
      <c r="X157" s="25" t="str">
        <f>TEXT(S157,"dddd")</f>
        <v>viernes</v>
      </c>
      <c r="Y157" s="44" t="str">
        <f t="shared" si="10"/>
        <v>0:57</v>
      </c>
      <c r="Z157" s="28"/>
      <c r="AA157" s="11" t="str">
        <f>VLOOKUP(I:I,'Actualizar Areas Jefes'!G:H,2,0)</f>
        <v>Incidente</v>
      </c>
      <c r="AB157" s="11" t="str">
        <f>VLOOKUP(F:F,'Actualizar Areas Jefes'!J:K,2,0)</f>
        <v>PASADO A QA</v>
      </c>
      <c r="AC157" s="12" t="str">
        <f>VLOOKUP(D:D,'Actualizar Areas Jefes'!A:D,2,0)</f>
        <v>Sistemas Comerciales</v>
      </c>
      <c r="AD157" s="12" t="str">
        <f>VLOOKUP(D:D,'Actualizar Areas Jefes'!A:D,3,0)</f>
        <v>LORETO URZUA</v>
      </c>
      <c r="AE157" s="12" t="str">
        <f>VLOOKUP(H:H,'Actualizar Areas Jefes'!M:N,2,0)</f>
        <v>BCI seguros Generales</v>
      </c>
      <c r="AF157" s="41" t="str" cm="1">
        <f t="array" ref="AF157">IF(OR(INDEX(COUNTIF(L157,"*"&amp;$AI$2:$AI$8&amp;"*"),)), "BD", "WEB")</f>
        <v>BD</v>
      </c>
    </row>
    <row r="158" spans="1:32" ht="15" customHeight="1">
      <c r="A158" s="1" t="s">
        <v>445</v>
      </c>
      <c r="B158" s="15">
        <v>202102045621822</v>
      </c>
      <c r="C158" s="1" t="s">
        <v>547</v>
      </c>
      <c r="D158" s="1" t="s">
        <v>54</v>
      </c>
      <c r="E158" s="1">
        <v>6181</v>
      </c>
      <c r="F158" s="1" t="s">
        <v>173</v>
      </c>
      <c r="G158" s="1" t="s">
        <v>8</v>
      </c>
      <c r="H158" s="1" t="s">
        <v>3</v>
      </c>
      <c r="I158" s="1" t="s">
        <v>4</v>
      </c>
      <c r="J158" s="1" t="s">
        <v>55</v>
      </c>
      <c r="K158" s="1" t="s">
        <v>548</v>
      </c>
      <c r="L158" s="60" t="s">
        <v>706</v>
      </c>
      <c r="M158" s="1"/>
      <c r="N158" s="1" t="s">
        <v>721</v>
      </c>
      <c r="O158" s="1" t="s">
        <v>1517</v>
      </c>
      <c r="P158" s="1"/>
      <c r="Q158" s="1"/>
      <c r="R158" s="24">
        <v>44231.757939814815</v>
      </c>
      <c r="S158" s="24">
        <v>44232.521793981483</v>
      </c>
      <c r="T158" s="1"/>
      <c r="U158" s="1"/>
      <c r="V158" s="24"/>
      <c r="W158" s="46">
        <v>0.7631944444444444</v>
      </c>
      <c r="X158" s="25" t="str">
        <f>TEXT(S158,"dddd")</f>
        <v>viernes</v>
      </c>
      <c r="Y158" s="44" t="str">
        <f t="shared" si="10"/>
        <v>18:19</v>
      </c>
      <c r="Z158" s="28"/>
      <c r="AA158" s="11" t="str">
        <f>VLOOKUP(I:I,'Actualizar Areas Jefes'!G:H,2,0)</f>
        <v>Incidente</v>
      </c>
      <c r="AB158" s="11" t="str">
        <f>VLOOKUP(F:F,'Actualizar Areas Jefes'!J:K,2,0)</f>
        <v>PASADO A QA</v>
      </c>
      <c r="AC158" s="12" t="str">
        <f>VLOOKUP(D:D,'Actualizar Areas Jefes'!A:D,2,0)</f>
        <v>Sistemas Generales</v>
      </c>
      <c r="AD158" s="12" t="str">
        <f>VLOOKUP(D:D,'Actualizar Areas Jefes'!A:D,3,0)</f>
        <v>YORKA CARVAJAL</v>
      </c>
      <c r="AE158" s="12" t="str">
        <f>VLOOKUP(H:H,'Actualizar Areas Jefes'!M:N,2,0)</f>
        <v>BCI seguros Generales</v>
      </c>
      <c r="AF158" s="41" t="str" cm="1">
        <f t="array" ref="AF158">IF(OR(INDEX(COUNTIF(L158,"*"&amp;$AI$2:$AI$8&amp;"*"),)), "BD", "WEB")</f>
        <v>BD</v>
      </c>
    </row>
    <row r="159" spans="1:32" ht="15" customHeight="1">
      <c r="A159" s="1" t="s">
        <v>445</v>
      </c>
      <c r="B159" s="15">
        <v>202005145618918</v>
      </c>
      <c r="C159" s="1" t="s">
        <v>616</v>
      </c>
      <c r="D159" s="1" t="s">
        <v>103</v>
      </c>
      <c r="E159" s="1">
        <v>6146</v>
      </c>
      <c r="F159" s="1" t="s">
        <v>172</v>
      </c>
      <c r="G159" s="1" t="s">
        <v>2</v>
      </c>
      <c r="H159" s="1" t="s">
        <v>3</v>
      </c>
      <c r="I159" s="1" t="s">
        <v>31</v>
      </c>
      <c r="J159" s="1" t="s">
        <v>35</v>
      </c>
      <c r="K159" s="1"/>
      <c r="L159" s="60" t="s">
        <v>719</v>
      </c>
      <c r="M159" s="1" t="s">
        <v>790</v>
      </c>
      <c r="N159" s="1" t="s">
        <v>721</v>
      </c>
      <c r="O159" s="1" t="s">
        <v>1543</v>
      </c>
      <c r="P159" s="1"/>
      <c r="Q159" s="1"/>
      <c r="R159" s="24">
        <v>44228.445694444446</v>
      </c>
      <c r="S159" s="24">
        <v>44228.560439814813</v>
      </c>
      <c r="T159" s="1"/>
      <c r="U159" s="1"/>
      <c r="V159" s="24"/>
      <c r="W159" s="46">
        <v>0.11458333333333333</v>
      </c>
      <c r="X159" s="25" t="str">
        <f>TEXT(S159,"dddd")</f>
        <v>lunes</v>
      </c>
      <c r="Y159" s="44" t="str">
        <f t="shared" si="10"/>
        <v>2:45</v>
      </c>
      <c r="Z159" s="28"/>
      <c r="AA159" s="11" t="str">
        <f>VLOOKUP(I:I,'Actualizar Areas Jefes'!G:H,2,0)</f>
        <v>Normal</v>
      </c>
      <c r="AB159" s="11" t="str">
        <f>VLOOKUP(F:F,'Actualizar Areas Jefes'!J:K,2,0)</f>
        <v>RECHAZADO</v>
      </c>
      <c r="AC159" s="12" t="str">
        <f>VLOOKUP(D:D,'Actualizar Areas Jefes'!A:D,2,0)</f>
        <v>Sistemas Comerciales</v>
      </c>
      <c r="AD159" s="12" t="str">
        <f>VLOOKUP(D:D,'Actualizar Areas Jefes'!A:D,3,0)</f>
        <v>LORETO URZUA</v>
      </c>
      <c r="AE159" s="12" t="str">
        <f>VLOOKUP(H:H,'Actualizar Areas Jefes'!M:N,2,0)</f>
        <v>BCI seguros Generales</v>
      </c>
      <c r="AF159" s="41" t="str" cm="1">
        <f t="array" ref="AF159">IF(OR(INDEX(COUNTIF(L159,"*"&amp;$AI$2:$AI$8&amp;"*"),)), "BD", "WEB")</f>
        <v>BD</v>
      </c>
    </row>
    <row r="160" spans="1:32" ht="15" customHeight="1">
      <c r="A160" s="1" t="s">
        <v>445</v>
      </c>
      <c r="B160" s="15">
        <v>202102055621827</v>
      </c>
      <c r="C160" s="1" t="s">
        <v>11</v>
      </c>
      <c r="D160" s="1" t="s">
        <v>7</v>
      </c>
      <c r="E160" s="1">
        <v>6187</v>
      </c>
      <c r="F160" s="1" t="s">
        <v>171</v>
      </c>
      <c r="G160" s="1" t="s">
        <v>8</v>
      </c>
      <c r="H160" s="1" t="s">
        <v>3</v>
      </c>
      <c r="I160" s="1" t="s">
        <v>9</v>
      </c>
      <c r="J160" s="1" t="s">
        <v>10</v>
      </c>
      <c r="K160" s="1" t="s">
        <v>583</v>
      </c>
      <c r="L160" s="60" t="s">
        <v>484</v>
      </c>
      <c r="M160" s="1"/>
      <c r="N160" s="1" t="s">
        <v>1467</v>
      </c>
      <c r="O160" s="1" t="s">
        <v>1488</v>
      </c>
      <c r="P160" s="1"/>
      <c r="Q160" s="1"/>
      <c r="R160" s="24">
        <v>44232.483680555553</v>
      </c>
      <c r="S160" s="24">
        <v>44232.496759259258</v>
      </c>
      <c r="T160" s="24">
        <v>44235.692418981482</v>
      </c>
      <c r="U160" s="1"/>
      <c r="V160" s="24"/>
      <c r="W160" s="46">
        <v>1.2499999999999999E-2</v>
      </c>
      <c r="X160" s="25" t="str">
        <f>TEXT(R160,"dddd")</f>
        <v>viernes</v>
      </c>
      <c r="Y160" s="44" t="str">
        <f t="shared" si="10"/>
        <v>0:18</v>
      </c>
      <c r="Z160" s="28">
        <f>U160-T160</f>
        <v>-44235.692418981482</v>
      </c>
      <c r="AA160" s="11" t="str">
        <f>VLOOKUP(I:I,'Actualizar Areas Jefes'!G:H,2,0)</f>
        <v>Normal</v>
      </c>
      <c r="AB160" s="11" t="str">
        <f>VLOOKUP(F:F,'Actualizar Areas Jefes'!J:K,2,0)</f>
        <v>PASADO A QA</v>
      </c>
      <c r="AC160" s="12" t="str">
        <f>VLOOKUP(D:D,'Actualizar Areas Jefes'!A:D,2,0)</f>
        <v>Sistemas atencion de Clientes</v>
      </c>
      <c r="AD160" s="12" t="str">
        <f>VLOOKUP(D:D,'Actualizar Areas Jefes'!A:D,3,0)</f>
        <v>DIANA PACHECO</v>
      </c>
      <c r="AE160" s="12" t="str">
        <f>VLOOKUP(H:H,'Actualizar Areas Jefes'!M:N,2,0)</f>
        <v>BCI seguros Generales</v>
      </c>
      <c r="AF160" s="41" t="str" cm="1">
        <f t="array" ref="AF160">IF(OR(INDEX(COUNTIF(L160,"*"&amp;$AI$2:$AI$8&amp;"*"),)), "BD", "WEB")</f>
        <v>BD</v>
      </c>
    </row>
    <row r="161" spans="1:32" ht="15" customHeight="1">
      <c r="A161" s="1" t="s">
        <v>445</v>
      </c>
      <c r="B161" s="15">
        <v>202102055621827</v>
      </c>
      <c r="C161" s="1" t="s">
        <v>6</v>
      </c>
      <c r="D161" s="1" t="s">
        <v>7</v>
      </c>
      <c r="E161" s="1">
        <v>6186</v>
      </c>
      <c r="F161" s="1" t="s">
        <v>171</v>
      </c>
      <c r="G161" s="1" t="s">
        <v>8</v>
      </c>
      <c r="H161" s="1" t="s">
        <v>3</v>
      </c>
      <c r="I161" s="1" t="s">
        <v>9</v>
      </c>
      <c r="J161" s="1" t="s">
        <v>10</v>
      </c>
      <c r="K161" s="1" t="s">
        <v>565</v>
      </c>
      <c r="L161" s="60" t="s">
        <v>708</v>
      </c>
      <c r="M161" s="1"/>
      <c r="N161" s="1" t="s">
        <v>1467</v>
      </c>
      <c r="O161" s="1" t="s">
        <v>1523</v>
      </c>
      <c r="P161" s="1"/>
      <c r="Q161" s="1"/>
      <c r="R161" s="24">
        <v>44232.480011574073</v>
      </c>
      <c r="S161" s="24">
        <v>44232.482141203705</v>
      </c>
      <c r="T161" s="24">
        <v>44235.691736111112</v>
      </c>
      <c r="U161" s="1"/>
      <c r="V161" s="24"/>
      <c r="W161" s="46">
        <v>2.0833333333333333E-3</v>
      </c>
      <c r="X161" s="25" t="str">
        <f>TEXT(S161,"dddd")</f>
        <v>viernes</v>
      </c>
      <c r="Y161" s="44" t="str">
        <f t="shared" si="10"/>
        <v>0:3</v>
      </c>
      <c r="Z161" s="28"/>
      <c r="AA161" s="11" t="str">
        <f>VLOOKUP(I:I,'Actualizar Areas Jefes'!G:H,2,0)</f>
        <v>Normal</v>
      </c>
      <c r="AB161" s="11" t="str">
        <f>VLOOKUP(F:F,'Actualizar Areas Jefes'!J:K,2,0)</f>
        <v>PASADO A QA</v>
      </c>
      <c r="AC161" s="12" t="str">
        <f>VLOOKUP(D:D,'Actualizar Areas Jefes'!A:D,2,0)</f>
        <v>Sistemas atencion de Clientes</v>
      </c>
      <c r="AD161" s="12" t="str">
        <f>VLOOKUP(D:D,'Actualizar Areas Jefes'!A:D,3,0)</f>
        <v>DIANA PACHECO</v>
      </c>
      <c r="AE161" s="12" t="str">
        <f>VLOOKUP(H:H,'Actualizar Areas Jefes'!M:N,2,0)</f>
        <v>BCI seguros Generales</v>
      </c>
      <c r="AF161" s="41" t="str" cm="1">
        <f t="array" ref="AF161">IF(OR(INDEX(COUNTIF(L161,"*"&amp;$AI$2:$AI$8&amp;"*"),)), "BD", "WEB")</f>
        <v>BD</v>
      </c>
    </row>
    <row r="162" spans="1:32" ht="15" customHeight="1">
      <c r="A162" s="1" t="s">
        <v>445</v>
      </c>
      <c r="B162" s="15">
        <v>202101045621493</v>
      </c>
      <c r="C162" s="1" t="s">
        <v>584</v>
      </c>
      <c r="D162" s="1" t="s">
        <v>38</v>
      </c>
      <c r="E162" s="1">
        <v>6184</v>
      </c>
      <c r="F162" s="1" t="s">
        <v>171</v>
      </c>
      <c r="G162" s="1" t="s">
        <v>8</v>
      </c>
      <c r="H162" s="1" t="s">
        <v>49</v>
      </c>
      <c r="I162" s="1" t="s">
        <v>9</v>
      </c>
      <c r="J162" s="1" t="s">
        <v>35</v>
      </c>
      <c r="K162" s="1" t="s">
        <v>585</v>
      </c>
      <c r="L162" s="60"/>
      <c r="M162" s="1"/>
      <c r="N162" s="1" t="s">
        <v>721</v>
      </c>
      <c r="O162" s="1" t="s">
        <v>1530</v>
      </c>
      <c r="P162" s="1"/>
      <c r="Q162" s="1"/>
      <c r="R162" s="24">
        <v>44232.45957175926</v>
      </c>
      <c r="S162" s="24">
        <v>44232.481956018521</v>
      </c>
      <c r="T162" s="24">
        <v>44238.488379629627</v>
      </c>
      <c r="U162" s="1"/>
      <c r="V162" s="1"/>
      <c r="W162" s="46">
        <v>2.2222222222222223E-2</v>
      </c>
      <c r="X162" s="25" t="str">
        <f>TEXT(S162,"dddd")</f>
        <v>viernes</v>
      </c>
      <c r="Y162" s="44" t="str">
        <f t="shared" si="10"/>
        <v>0:32</v>
      </c>
      <c r="Z162" s="28"/>
      <c r="AA162" s="11" t="str">
        <f>VLOOKUP(I:I,'Actualizar Areas Jefes'!G:H,2,0)</f>
        <v>Normal</v>
      </c>
      <c r="AB162" s="11" t="str">
        <f>VLOOKUP(F:F,'Actualizar Areas Jefes'!J:K,2,0)</f>
        <v>PASADO A QA</v>
      </c>
      <c r="AC162" s="12" t="str">
        <f>VLOOKUP(D:D,'Actualizar Areas Jefes'!A:D,2,0)</f>
        <v>Sistemas Comerciales</v>
      </c>
      <c r="AD162" s="12" t="str">
        <f>VLOOKUP(D:D,'Actualizar Areas Jefes'!A:D,3,0)</f>
        <v>LORETO URZUA</v>
      </c>
      <c r="AE162" s="12" t="str">
        <f>VLOOKUP(H:H,'Actualizar Areas Jefes'!M:N,2,0)</f>
        <v>Zenit Seguros</v>
      </c>
      <c r="AF162" s="41" t="str" cm="1">
        <f t="array" ref="AF162">IF(OR(INDEX(COUNTIF(L162,"*"&amp;$AI$2:$AI$8&amp;"*"),)), "BD", "WEB")</f>
        <v>WEB</v>
      </c>
    </row>
    <row r="163" spans="1:32" ht="15" customHeight="1">
      <c r="A163" s="1" t="s">
        <v>213</v>
      </c>
      <c r="B163" s="15">
        <v>202005155618929</v>
      </c>
      <c r="C163" s="1" t="s">
        <v>293</v>
      </c>
      <c r="D163" s="1" t="s">
        <v>103</v>
      </c>
      <c r="E163" s="1">
        <v>6000</v>
      </c>
      <c r="F163" s="1" t="s">
        <v>172</v>
      </c>
      <c r="G163" s="1" t="s">
        <v>2</v>
      </c>
      <c r="H163" s="1" t="s">
        <v>3</v>
      </c>
      <c r="I163" s="1" t="s">
        <v>31</v>
      </c>
      <c r="J163" s="1" t="s">
        <v>94</v>
      </c>
      <c r="K163" s="1"/>
      <c r="L163" s="60" t="s">
        <v>725</v>
      </c>
      <c r="M163" s="1" t="s">
        <v>782</v>
      </c>
      <c r="N163" s="1" t="s">
        <v>1467</v>
      </c>
      <c r="O163" s="1" t="s">
        <v>1559</v>
      </c>
      <c r="P163" s="1"/>
      <c r="Q163" s="1"/>
      <c r="R163" s="24">
        <v>44209.433749999997</v>
      </c>
      <c r="S163" s="24">
        <v>44209.710300925923</v>
      </c>
      <c r="T163" s="1"/>
      <c r="U163" s="1"/>
      <c r="V163" s="1"/>
      <c r="W163" s="46">
        <v>0.27638888888888885</v>
      </c>
      <c r="X163" s="25" t="str">
        <f>TEXT(R163,"dddd")</f>
        <v>miércoles</v>
      </c>
      <c r="Y163" s="44" t="str">
        <f t="shared" si="10"/>
        <v>6:38</v>
      </c>
      <c r="Z163" s="28">
        <f>U163-T163</f>
        <v>0</v>
      </c>
      <c r="AA163" s="11" t="str">
        <f>VLOOKUP(I:I,'Actualizar Areas Jefes'!G:H,2,0)</f>
        <v>Normal</v>
      </c>
      <c r="AB163" s="11" t="str">
        <f>VLOOKUP(F:F,'Actualizar Areas Jefes'!J:K,2,0)</f>
        <v>RECHAZADO</v>
      </c>
      <c r="AC163" s="12" t="str">
        <f>VLOOKUP(D:D,'Actualizar Areas Jefes'!A:D,2,0)</f>
        <v>Sistemas Comerciales</v>
      </c>
      <c r="AD163" s="12" t="str">
        <f>VLOOKUP(D:D,'Actualizar Areas Jefes'!A:D,3,0)</f>
        <v>LORETO URZUA</v>
      </c>
      <c r="AE163" s="12" t="str">
        <f>VLOOKUP(H:H,'Actualizar Areas Jefes'!M:N,2,0)</f>
        <v>BCI seguros Generales</v>
      </c>
      <c r="AF163" s="41" t="str" cm="1">
        <f t="array" ref="AF163">IF(OR(INDEX(COUNTIF(L163,"*"&amp;$AI$2:$AI$8&amp;"*"),)), "BD", "WEB")</f>
        <v>BD</v>
      </c>
    </row>
    <row r="164" spans="1:32" ht="15" customHeight="1">
      <c r="A164" s="1" t="s">
        <v>445</v>
      </c>
      <c r="B164" s="15">
        <v>202101285621780</v>
      </c>
      <c r="C164" s="1" t="s">
        <v>586</v>
      </c>
      <c r="D164" s="1" t="s">
        <v>67</v>
      </c>
      <c r="E164" s="1">
        <v>6179</v>
      </c>
      <c r="F164" s="1" t="s">
        <v>171</v>
      </c>
      <c r="G164" s="1" t="s">
        <v>28</v>
      </c>
      <c r="H164" s="1" t="s">
        <v>49</v>
      </c>
      <c r="I164" s="1" t="s">
        <v>25</v>
      </c>
      <c r="J164" s="1" t="s">
        <v>463</v>
      </c>
      <c r="K164" s="1" t="s">
        <v>587</v>
      </c>
      <c r="L164" s="60"/>
      <c r="M164" s="1"/>
      <c r="N164" s="1" t="s">
        <v>721</v>
      </c>
      <c r="O164" s="1"/>
      <c r="P164" s="1"/>
      <c r="Q164" s="1"/>
      <c r="R164" s="24">
        <v>44231.746331018519</v>
      </c>
      <c r="S164" s="24">
        <v>44232.474861111114</v>
      </c>
      <c r="T164" s="24">
        <v>44236.396701388891</v>
      </c>
      <c r="U164" s="1"/>
      <c r="V164" s="24"/>
      <c r="W164" s="46">
        <v>0.7284722222222223</v>
      </c>
      <c r="X164" s="25" t="str">
        <f>TEXT(R164,"dddd")</f>
        <v>jueves</v>
      </c>
      <c r="Y164" s="44" t="str">
        <f t="shared" si="10"/>
        <v>17:29</v>
      </c>
      <c r="Z164" s="28">
        <f>U164-T164</f>
        <v>-44236.396701388891</v>
      </c>
      <c r="AA164" s="11" t="str">
        <f>VLOOKUP(I:I,'Actualizar Areas Jefes'!G:H,2,0)</f>
        <v>Normal</v>
      </c>
      <c r="AB164" s="11" t="str">
        <f>VLOOKUP(F:F,'Actualizar Areas Jefes'!J:K,2,0)</f>
        <v>PASADO A QA</v>
      </c>
      <c r="AC164" s="41" t="s">
        <v>1781</v>
      </c>
      <c r="AD164" s="12" t="str">
        <f>VLOOKUP(D:D,'Actualizar Areas Jefes'!A:D,3,0)</f>
        <v>LUIS SILVA</v>
      </c>
      <c r="AE164" s="12" t="str">
        <f>VLOOKUP(H:H,'Actualizar Areas Jefes'!M:N,2,0)</f>
        <v>Zenit Seguros</v>
      </c>
      <c r="AF164" s="41" t="str" cm="1">
        <f t="array" ref="AF164">IF(OR(INDEX(COUNTIF(L164,"*"&amp;$AI$2:$AI$8&amp;"*"),)), "BD", "WEB")</f>
        <v>WEB</v>
      </c>
    </row>
    <row r="165" spans="1:32" ht="15" customHeight="1">
      <c r="A165" s="1" t="s">
        <v>445</v>
      </c>
      <c r="B165" s="15">
        <v>202005265619018</v>
      </c>
      <c r="C165" s="1" t="s">
        <v>588</v>
      </c>
      <c r="D165" s="1" t="s">
        <v>57</v>
      </c>
      <c r="E165" s="1">
        <v>6178</v>
      </c>
      <c r="F165" s="1" t="s">
        <v>171</v>
      </c>
      <c r="G165" s="1" t="s">
        <v>8</v>
      </c>
      <c r="H165" s="1" t="s">
        <v>3</v>
      </c>
      <c r="I165" s="1" t="s">
        <v>9</v>
      </c>
      <c r="J165" s="1" t="s">
        <v>589</v>
      </c>
      <c r="K165" s="1" t="s">
        <v>590</v>
      </c>
      <c r="L165" s="60" t="s">
        <v>665</v>
      </c>
      <c r="M165" s="1"/>
      <c r="N165" s="1" t="s">
        <v>721</v>
      </c>
      <c r="O165" s="1" t="s">
        <v>1531</v>
      </c>
      <c r="P165" s="1"/>
      <c r="Q165" s="1"/>
      <c r="R165" s="24">
        <v>44231.703379629631</v>
      </c>
      <c r="S165" s="24">
        <v>44232.469004629631</v>
      </c>
      <c r="T165" s="24">
        <v>44236.46429398148</v>
      </c>
      <c r="U165" s="1"/>
      <c r="V165" s="24"/>
      <c r="W165" s="46">
        <v>0.76527777777777783</v>
      </c>
      <c r="X165" s="25" t="str">
        <f>TEXT(R165,"dddd")</f>
        <v>jueves</v>
      </c>
      <c r="Y165" s="44" t="str">
        <f t="shared" si="10"/>
        <v>18:22</v>
      </c>
      <c r="Z165" s="28">
        <f>U165-T165</f>
        <v>-44236.46429398148</v>
      </c>
      <c r="AA165" s="11" t="str">
        <f>VLOOKUP(I:I,'Actualizar Areas Jefes'!G:H,2,0)</f>
        <v>Normal</v>
      </c>
      <c r="AB165" s="11" t="str">
        <f>VLOOKUP(F:F,'Actualizar Areas Jefes'!J:K,2,0)</f>
        <v>PASADO A QA</v>
      </c>
      <c r="AC165" s="12" t="str">
        <f>VLOOKUP(D:D,'Actualizar Areas Jefes'!A:D,2,0)</f>
        <v>Sistemas Core Vida</v>
      </c>
      <c r="AD165" s="12" t="str">
        <f>VLOOKUP(D:D,'Actualizar Areas Jefes'!A:D,3,0)</f>
        <v>CARLOS ZUÑIGA</v>
      </c>
      <c r="AE165" s="12" t="str">
        <f>VLOOKUP(H:H,'Actualizar Areas Jefes'!M:N,2,0)</f>
        <v>BCI seguros Generales</v>
      </c>
      <c r="AF165" s="41" t="str" cm="1">
        <f t="array" ref="AF165">IF(OR(INDEX(COUNTIF(L165,"*"&amp;$AI$2:$AI$8&amp;"*"),)), "BD", "WEB")</f>
        <v>BD</v>
      </c>
    </row>
    <row r="166" spans="1:32" ht="15" customHeight="1">
      <c r="A166" s="1" t="s">
        <v>445</v>
      </c>
      <c r="B166" s="15">
        <v>202102045621818</v>
      </c>
      <c r="C166" s="1" t="s">
        <v>591</v>
      </c>
      <c r="D166" s="1" t="s">
        <v>201</v>
      </c>
      <c r="E166" s="1">
        <v>6180</v>
      </c>
      <c r="F166" s="1" t="s">
        <v>171</v>
      </c>
      <c r="G166" s="1" t="s">
        <v>8</v>
      </c>
      <c r="H166" s="1" t="s">
        <v>3</v>
      </c>
      <c r="I166" s="1" t="s">
        <v>4</v>
      </c>
      <c r="J166" s="1" t="s">
        <v>141</v>
      </c>
      <c r="K166" s="1" t="s">
        <v>592</v>
      </c>
      <c r="L166" s="60" t="s">
        <v>710</v>
      </c>
      <c r="M166" s="1"/>
      <c r="N166" s="1" t="s">
        <v>1467</v>
      </c>
      <c r="O166" s="1" t="s">
        <v>1532</v>
      </c>
      <c r="P166" s="1"/>
      <c r="Q166" s="1"/>
      <c r="R166" s="24">
        <v>44231.749895833331</v>
      </c>
      <c r="S166" s="24">
        <v>44231.771747685183</v>
      </c>
      <c r="T166" s="24">
        <v>44232.391319444447</v>
      </c>
      <c r="U166" s="1"/>
      <c r="V166" s="24"/>
      <c r="W166" s="46">
        <v>2.1527777777777781E-2</v>
      </c>
      <c r="X166" s="25" t="str">
        <f t="shared" ref="X166:X172" si="13">TEXT(S166,"dddd")</f>
        <v>jueves</v>
      </c>
      <c r="Y166" s="44" t="str">
        <f t="shared" si="10"/>
        <v>0:31</v>
      </c>
      <c r="Z166" s="28"/>
      <c r="AA166" s="11" t="str">
        <f>VLOOKUP(I:I,'Actualizar Areas Jefes'!G:H,2,0)</f>
        <v>Incidente</v>
      </c>
      <c r="AB166" s="11" t="str">
        <f>VLOOKUP(F:F,'Actualizar Areas Jefes'!J:K,2,0)</f>
        <v>PASADO A QA</v>
      </c>
      <c r="AC166" s="12" t="str">
        <f>VLOOKUP(D:D,'Actualizar Areas Jefes'!A:D,2,0)</f>
        <v>Sistemas Comerciales</v>
      </c>
      <c r="AD166" s="12" t="str">
        <f>VLOOKUP(D:D,'Actualizar Areas Jefes'!A:D,3,0)</f>
        <v>LORETO URZUA</v>
      </c>
      <c r="AE166" s="12" t="str">
        <f>VLOOKUP(H:H,'Actualizar Areas Jefes'!M:N,2,0)</f>
        <v>BCI seguros Generales</v>
      </c>
      <c r="AF166" s="41" t="str" cm="1">
        <f t="array" ref="AF166">IF(OR(INDEX(COUNTIF(L166,"*"&amp;$AI$2:$AI$8&amp;"*"),)), "BD", "WEB")</f>
        <v>BD</v>
      </c>
    </row>
    <row r="167" spans="1:32" ht="15" customHeight="1">
      <c r="A167" s="1" t="s">
        <v>445</v>
      </c>
      <c r="B167" s="15">
        <v>202012235621390</v>
      </c>
      <c r="C167" s="1" t="s">
        <v>580</v>
      </c>
      <c r="D167" s="1" t="s">
        <v>54</v>
      </c>
      <c r="E167" s="1">
        <v>6177</v>
      </c>
      <c r="F167" s="1" t="s">
        <v>173</v>
      </c>
      <c r="G167" s="1" t="s">
        <v>51</v>
      </c>
      <c r="H167" s="1" t="s">
        <v>3</v>
      </c>
      <c r="I167" s="1" t="s">
        <v>4</v>
      </c>
      <c r="J167" s="1" t="s">
        <v>55</v>
      </c>
      <c r="K167" s="1" t="s">
        <v>581</v>
      </c>
      <c r="L167" s="60" t="s">
        <v>711</v>
      </c>
      <c r="M167" s="1"/>
      <c r="N167" s="1" t="s">
        <v>721</v>
      </c>
      <c r="O167" s="1" t="s">
        <v>1528</v>
      </c>
      <c r="P167" s="1"/>
      <c r="Q167" s="1"/>
      <c r="R167" s="24">
        <v>44231.657986111109</v>
      </c>
      <c r="S167" s="24">
        <v>44231.736678240741</v>
      </c>
      <c r="T167" s="1"/>
      <c r="U167" s="1"/>
      <c r="V167" s="24"/>
      <c r="W167" s="46">
        <v>7.8472222222222221E-2</v>
      </c>
      <c r="X167" s="25" t="str">
        <f t="shared" si="13"/>
        <v>jueves</v>
      </c>
      <c r="Y167" s="44" t="str">
        <f t="shared" si="10"/>
        <v>1:53</v>
      </c>
      <c r="Z167" s="28"/>
      <c r="AA167" s="11" t="str">
        <f>VLOOKUP(I:I,'Actualizar Areas Jefes'!G:H,2,0)</f>
        <v>Incidente</v>
      </c>
      <c r="AB167" s="11" t="str">
        <f>VLOOKUP(F:F,'Actualizar Areas Jefes'!J:K,2,0)</f>
        <v>PASADO A QA</v>
      </c>
      <c r="AC167" s="12" t="str">
        <f>VLOOKUP(D:D,'Actualizar Areas Jefes'!A:D,2,0)</f>
        <v>Sistemas Generales</v>
      </c>
      <c r="AD167" s="12" t="str">
        <f>VLOOKUP(D:D,'Actualizar Areas Jefes'!A:D,3,0)</f>
        <v>YORKA CARVAJAL</v>
      </c>
      <c r="AE167" s="12" t="str">
        <f>VLOOKUP(H:H,'Actualizar Areas Jefes'!M:N,2,0)</f>
        <v>BCI seguros Generales</v>
      </c>
      <c r="AF167" s="41" t="str" cm="1">
        <f t="array" ref="AF167">IF(OR(INDEX(COUNTIF(L167,"*"&amp;$AI$2:$AI$8&amp;"*"),)), "BD", "WEB")</f>
        <v>BD</v>
      </c>
    </row>
    <row r="168" spans="1:32" ht="15" customHeight="1">
      <c r="A168" s="1" t="s">
        <v>445</v>
      </c>
      <c r="B168" s="15">
        <v>202004285618734</v>
      </c>
      <c r="C168" s="1" t="s">
        <v>258</v>
      </c>
      <c r="D168" s="1" t="s">
        <v>59</v>
      </c>
      <c r="E168" s="1">
        <v>6176</v>
      </c>
      <c r="F168" s="1" t="s">
        <v>173</v>
      </c>
      <c r="G168" s="1" t="s">
        <v>24</v>
      </c>
      <c r="H168" s="1" t="s">
        <v>3</v>
      </c>
      <c r="I168" s="1" t="s">
        <v>31</v>
      </c>
      <c r="J168" s="1" t="s">
        <v>209</v>
      </c>
      <c r="K168" s="1" t="s">
        <v>304</v>
      </c>
      <c r="L168" s="60"/>
      <c r="M168" s="1"/>
      <c r="N168" s="1" t="s">
        <v>721</v>
      </c>
      <c r="O168" s="1" t="s">
        <v>1495</v>
      </c>
      <c r="P168" s="1"/>
      <c r="Q168" s="1"/>
      <c r="R168" s="24">
        <v>44231.641608796293</v>
      </c>
      <c r="S168" s="24">
        <v>44231.650729166664</v>
      </c>
      <c r="T168" s="1"/>
      <c r="U168" s="1"/>
      <c r="V168" s="24"/>
      <c r="W168" s="46">
        <v>9.0277777777777787E-3</v>
      </c>
      <c r="X168" s="25" t="str">
        <f t="shared" si="13"/>
        <v>jueves</v>
      </c>
      <c r="Y168" s="44" t="str">
        <f t="shared" si="10"/>
        <v>0:13</v>
      </c>
      <c r="Z168" s="28"/>
      <c r="AA168" s="11" t="str">
        <f>VLOOKUP(I:I,'Actualizar Areas Jefes'!G:H,2,0)</f>
        <v>Normal</v>
      </c>
      <c r="AB168" s="11" t="str">
        <f>VLOOKUP(F:F,'Actualizar Areas Jefes'!J:K,2,0)</f>
        <v>PASADO A QA</v>
      </c>
      <c r="AC168" s="12" t="str">
        <f>VLOOKUP(D:D,'Actualizar Areas Jefes'!A:D,2,0)</f>
        <v>Sistemas de Siniestros</v>
      </c>
      <c r="AD168" s="12" t="str">
        <f>VLOOKUP(D:D,'Actualizar Areas Jefes'!A:D,3,0)</f>
        <v>PAOLA VARGAS</v>
      </c>
      <c r="AE168" s="12" t="str">
        <f>VLOOKUP(H:H,'Actualizar Areas Jefes'!M:N,2,0)</f>
        <v>BCI seguros Generales</v>
      </c>
      <c r="AF168" s="41" t="str" cm="1">
        <f t="array" ref="AF168">IF(OR(INDEX(COUNTIF(L168,"*"&amp;$AI$2:$AI$8&amp;"*"),)), "BD", "WEB")</f>
        <v>WEB</v>
      </c>
    </row>
    <row r="169" spans="1:32" ht="15" customHeight="1">
      <c r="A169" s="1" t="s">
        <v>445</v>
      </c>
      <c r="B169" s="15">
        <v>202010275620789</v>
      </c>
      <c r="C169" s="1" t="s">
        <v>205</v>
      </c>
      <c r="D169" s="1" t="s">
        <v>103</v>
      </c>
      <c r="E169" s="1">
        <v>6174</v>
      </c>
      <c r="F169" s="1" t="s">
        <v>171</v>
      </c>
      <c r="G169" s="1" t="s">
        <v>8</v>
      </c>
      <c r="H169" s="1" t="s">
        <v>49</v>
      </c>
      <c r="I169" s="1" t="s">
        <v>4</v>
      </c>
      <c r="J169" s="1" t="s">
        <v>141</v>
      </c>
      <c r="K169" s="1" t="s">
        <v>593</v>
      </c>
      <c r="L169" s="60"/>
      <c r="M169" s="1"/>
      <c r="N169" s="1" t="s">
        <v>721</v>
      </c>
      <c r="O169" s="1" t="s">
        <v>1509</v>
      </c>
      <c r="P169" s="1"/>
      <c r="Q169" s="1"/>
      <c r="R169" s="24">
        <v>44231.60728009259</v>
      </c>
      <c r="S169" s="24">
        <v>44231.643391203703</v>
      </c>
      <c r="T169" s="24">
        <v>44231.657256944447</v>
      </c>
      <c r="U169" s="1"/>
      <c r="V169" s="24"/>
      <c r="W169" s="46">
        <v>3.6111111111111115E-2</v>
      </c>
      <c r="X169" s="25" t="str">
        <f t="shared" si="13"/>
        <v>jueves</v>
      </c>
      <c r="Y169" s="44" t="str">
        <f t="shared" si="10"/>
        <v>0:52</v>
      </c>
      <c r="Z169" s="28"/>
      <c r="AA169" s="11" t="str">
        <f>VLOOKUP(I:I,'Actualizar Areas Jefes'!G:H,2,0)</f>
        <v>Incidente</v>
      </c>
      <c r="AB169" s="11" t="str">
        <f>VLOOKUP(F:F,'Actualizar Areas Jefes'!J:K,2,0)</f>
        <v>PASADO A QA</v>
      </c>
      <c r="AC169" s="12" t="str">
        <f>VLOOKUP(D:D,'Actualizar Areas Jefes'!A:D,2,0)</f>
        <v>Sistemas Comerciales</v>
      </c>
      <c r="AD169" s="12" t="str">
        <f>VLOOKUP(D:D,'Actualizar Areas Jefes'!A:D,3,0)</f>
        <v>LORETO URZUA</v>
      </c>
      <c r="AE169" s="12" t="str">
        <f>VLOOKUP(H:H,'Actualizar Areas Jefes'!M:N,2,0)</f>
        <v>Zenit Seguros</v>
      </c>
      <c r="AF169" s="41" t="str" cm="1">
        <f t="array" ref="AF169">IF(OR(INDEX(COUNTIF(L169,"*"&amp;$AI$2:$AI$8&amp;"*"),)), "BD", "WEB")</f>
        <v>WEB</v>
      </c>
    </row>
    <row r="170" spans="1:32" ht="15" customHeight="1">
      <c r="A170" s="1" t="s">
        <v>445</v>
      </c>
      <c r="B170" s="15">
        <v>202005265619018</v>
      </c>
      <c r="C170" s="1" t="s">
        <v>588</v>
      </c>
      <c r="D170" s="1" t="s">
        <v>57</v>
      </c>
      <c r="E170" s="1">
        <v>6175</v>
      </c>
      <c r="F170" s="1" t="s">
        <v>171</v>
      </c>
      <c r="G170" s="1" t="s">
        <v>8</v>
      </c>
      <c r="H170" s="1" t="s">
        <v>3</v>
      </c>
      <c r="I170" s="1" t="s">
        <v>9</v>
      </c>
      <c r="J170" s="1" t="s">
        <v>589</v>
      </c>
      <c r="K170" s="1" t="s">
        <v>590</v>
      </c>
      <c r="L170" s="60" t="s">
        <v>665</v>
      </c>
      <c r="M170" s="1"/>
      <c r="N170" s="1" t="s">
        <v>721</v>
      </c>
      <c r="O170" s="1" t="s">
        <v>1531</v>
      </c>
      <c r="P170" s="1"/>
      <c r="Q170" s="1"/>
      <c r="R170" s="24">
        <v>44231.618877314817</v>
      </c>
      <c r="S170" s="24">
        <v>44231.625520833331</v>
      </c>
      <c r="T170" s="24">
        <v>44236.471956018519</v>
      </c>
      <c r="U170" s="1"/>
      <c r="V170" s="24"/>
      <c r="W170" s="46">
        <v>6.2499999999999995E-3</v>
      </c>
      <c r="X170" s="25" t="str">
        <f t="shared" si="13"/>
        <v>jueves</v>
      </c>
      <c r="Y170" s="44" t="str">
        <f t="shared" si="10"/>
        <v>0:9</v>
      </c>
      <c r="Z170" s="28"/>
      <c r="AA170" s="11" t="str">
        <f>VLOOKUP(I:I,'Actualizar Areas Jefes'!G:H,2,0)</f>
        <v>Normal</v>
      </c>
      <c r="AB170" s="11" t="str">
        <f>VLOOKUP(F:F,'Actualizar Areas Jefes'!J:K,2,0)</f>
        <v>PASADO A QA</v>
      </c>
      <c r="AC170" s="12" t="str">
        <f>VLOOKUP(D:D,'Actualizar Areas Jefes'!A:D,2,0)</f>
        <v>Sistemas Core Vida</v>
      </c>
      <c r="AD170" s="12" t="str">
        <f>VLOOKUP(D:D,'Actualizar Areas Jefes'!A:D,3,0)</f>
        <v>CARLOS ZUÑIGA</v>
      </c>
      <c r="AE170" s="12" t="str">
        <f>VLOOKUP(H:H,'Actualizar Areas Jefes'!M:N,2,0)</f>
        <v>BCI seguros Generales</v>
      </c>
      <c r="AF170" s="41" t="str" cm="1">
        <f t="array" ref="AF170">IF(OR(INDEX(COUNTIF(L170,"*"&amp;$AI$2:$AI$8&amp;"*"),)), "BD", "WEB")</f>
        <v>BD</v>
      </c>
    </row>
    <row r="171" spans="1:32" ht="15" customHeight="1">
      <c r="A171" s="1" t="s">
        <v>445</v>
      </c>
      <c r="B171" s="15">
        <v>202102035621812</v>
      </c>
      <c r="C171" s="1" t="s">
        <v>56</v>
      </c>
      <c r="D171" s="1" t="s">
        <v>57</v>
      </c>
      <c r="E171" s="1">
        <v>6168</v>
      </c>
      <c r="F171" s="1" t="s">
        <v>171</v>
      </c>
      <c r="G171" s="1" t="s">
        <v>8</v>
      </c>
      <c r="H171" s="1" t="s">
        <v>3</v>
      </c>
      <c r="I171" s="1" t="s">
        <v>9</v>
      </c>
      <c r="J171" s="1" t="s">
        <v>36</v>
      </c>
      <c r="K171" s="1" t="s">
        <v>594</v>
      </c>
      <c r="L171" s="60" t="s">
        <v>712</v>
      </c>
      <c r="M171" s="1"/>
      <c r="N171" s="1" t="s">
        <v>721</v>
      </c>
      <c r="O171" s="1" t="s">
        <v>1533</v>
      </c>
      <c r="P171" s="1"/>
      <c r="Q171" s="1"/>
      <c r="R171" s="24">
        <v>44230.736076388886</v>
      </c>
      <c r="S171" s="24">
        <v>44231.584756944445</v>
      </c>
      <c r="T171" s="24">
        <v>44236.509131944447</v>
      </c>
      <c r="U171" s="1"/>
      <c r="V171" s="24"/>
      <c r="W171" s="46">
        <v>0.84861111111111109</v>
      </c>
      <c r="X171" s="25" t="str">
        <f t="shared" si="13"/>
        <v>jueves</v>
      </c>
      <c r="Y171" s="44" t="str">
        <f t="shared" si="10"/>
        <v>20:22</v>
      </c>
      <c r="Z171" s="28"/>
      <c r="AA171" s="11" t="str">
        <f>VLOOKUP(I:I,'Actualizar Areas Jefes'!G:H,2,0)</f>
        <v>Normal</v>
      </c>
      <c r="AB171" s="11" t="str">
        <f>VLOOKUP(F:F,'Actualizar Areas Jefes'!J:K,2,0)</f>
        <v>PASADO A QA</v>
      </c>
      <c r="AC171" s="12" t="str">
        <f>VLOOKUP(D:D,'Actualizar Areas Jefes'!A:D,2,0)</f>
        <v>Sistemas Core Vida</v>
      </c>
      <c r="AD171" s="12" t="str">
        <f>VLOOKUP(D:D,'Actualizar Areas Jefes'!A:D,3,0)</f>
        <v>CARLOS ZUÑIGA</v>
      </c>
      <c r="AE171" s="12" t="str">
        <f>VLOOKUP(H:H,'Actualizar Areas Jefes'!M:N,2,0)</f>
        <v>BCI seguros Generales</v>
      </c>
      <c r="AF171" s="41" t="str" cm="1">
        <f t="array" ref="AF171">IF(OR(INDEX(COUNTIF(L171,"*"&amp;$AI$2:$AI$8&amp;"*"),)), "BD", "WEB")</f>
        <v>BD</v>
      </c>
    </row>
    <row r="172" spans="1:32" ht="15" customHeight="1">
      <c r="A172" s="1" t="s">
        <v>445</v>
      </c>
      <c r="B172" s="15">
        <v>201909105616282</v>
      </c>
      <c r="C172" s="1" t="s">
        <v>324</v>
      </c>
      <c r="D172" s="1" t="s">
        <v>90</v>
      </c>
      <c r="E172" s="1">
        <v>6173</v>
      </c>
      <c r="F172" s="1" t="s">
        <v>171</v>
      </c>
      <c r="G172" s="1" t="s">
        <v>85</v>
      </c>
      <c r="H172" s="1" t="s">
        <v>3</v>
      </c>
      <c r="I172" s="1" t="s">
        <v>14</v>
      </c>
      <c r="J172" s="1" t="s">
        <v>69</v>
      </c>
      <c r="K172" s="1" t="s">
        <v>595</v>
      </c>
      <c r="L172" s="60" t="s">
        <v>713</v>
      </c>
      <c r="M172" s="1"/>
      <c r="N172" s="1" t="s">
        <v>721</v>
      </c>
      <c r="O172" s="1" t="s">
        <v>1520</v>
      </c>
      <c r="P172" s="1"/>
      <c r="Q172" s="1"/>
      <c r="R172" s="24">
        <v>44231.548773148148</v>
      </c>
      <c r="S172" s="24">
        <v>44231.555520833332</v>
      </c>
      <c r="T172" s="24">
        <v>44231.579826388886</v>
      </c>
      <c r="U172" s="1"/>
      <c r="V172" s="24"/>
      <c r="W172" s="46">
        <v>6.2499999999999995E-3</v>
      </c>
      <c r="X172" s="25" t="str">
        <f t="shared" si="13"/>
        <v>jueves</v>
      </c>
      <c r="Y172" s="44" t="str">
        <f t="shared" si="10"/>
        <v>0:9</v>
      </c>
      <c r="Z172" s="28"/>
      <c r="AA172" s="11" t="str">
        <f>VLOOKUP(I:I,'Actualizar Areas Jefes'!G:H,2,0)</f>
        <v>Normal</v>
      </c>
      <c r="AB172" s="11" t="str">
        <f>VLOOKUP(F:F,'Actualizar Areas Jefes'!J:K,2,0)</f>
        <v>PASADO A QA</v>
      </c>
      <c r="AC172" s="12" t="str">
        <f>VLOOKUP(D:D,'Actualizar Areas Jefes'!A:D,2,0)</f>
        <v>Sistemas Comerciales</v>
      </c>
      <c r="AD172" s="12" t="str">
        <f>VLOOKUP(D:D,'Actualizar Areas Jefes'!A:D,3,0)</f>
        <v>LORETO URZUA</v>
      </c>
      <c r="AE172" s="12" t="str">
        <f>VLOOKUP(H:H,'Actualizar Areas Jefes'!M:N,2,0)</f>
        <v>BCI seguros Generales</v>
      </c>
      <c r="AF172" s="41" t="str" cm="1">
        <f t="array" ref="AF172">IF(OR(INDEX(COUNTIF(L172,"*"&amp;$AI$2:$AI$8&amp;"*"),)), "BD", "WEB")</f>
        <v>BD</v>
      </c>
    </row>
    <row r="173" spans="1:32" ht="15" customHeight="1">
      <c r="A173" s="1" t="s">
        <v>445</v>
      </c>
      <c r="B173" s="15">
        <v>202101085621574</v>
      </c>
      <c r="C173" s="1" t="s">
        <v>596</v>
      </c>
      <c r="D173" s="1" t="s">
        <v>40</v>
      </c>
      <c r="E173" s="1">
        <v>6172</v>
      </c>
      <c r="F173" s="1" t="s">
        <v>171</v>
      </c>
      <c r="G173" s="1" t="s">
        <v>16</v>
      </c>
      <c r="H173" s="1" t="s">
        <v>3</v>
      </c>
      <c r="I173" s="1" t="s">
        <v>14</v>
      </c>
      <c r="J173" s="1" t="s">
        <v>17</v>
      </c>
      <c r="K173" s="1" t="s">
        <v>597</v>
      </c>
      <c r="L173" s="60" t="s">
        <v>714</v>
      </c>
      <c r="M173" s="1"/>
      <c r="N173" s="1" t="s">
        <v>721</v>
      </c>
      <c r="O173" s="1" t="s">
        <v>1492</v>
      </c>
      <c r="P173" s="1"/>
      <c r="Q173" s="1"/>
      <c r="R173" s="24">
        <v>44231.486111111109</v>
      </c>
      <c r="S173" s="24">
        <v>44231.554282407407</v>
      </c>
      <c r="T173" s="24">
        <v>44232.36074074074</v>
      </c>
      <c r="U173" s="1"/>
      <c r="V173" s="24"/>
      <c r="W173" s="46">
        <v>6.805555555555555E-2</v>
      </c>
      <c r="X173" s="25" t="str">
        <f>TEXT(R173,"dddd")</f>
        <v>jueves</v>
      </c>
      <c r="Y173" s="44" t="str">
        <f t="shared" si="10"/>
        <v>1:38</v>
      </c>
      <c r="Z173" s="28">
        <f>U173-T173</f>
        <v>-44232.36074074074</v>
      </c>
      <c r="AA173" s="11" t="str">
        <f>VLOOKUP(I:I,'Actualizar Areas Jefes'!G:H,2,0)</f>
        <v>Normal</v>
      </c>
      <c r="AB173" s="11" t="str">
        <f>VLOOKUP(F:F,'Actualizar Areas Jefes'!J:K,2,0)</f>
        <v>PASADO A QA</v>
      </c>
      <c r="AC173" s="41" t="s">
        <v>1782</v>
      </c>
      <c r="AD173" s="12">
        <f>VLOOKUP(D:D,'Actualizar Areas Jefes'!A:D,3,0)</f>
        <v>0</v>
      </c>
      <c r="AE173" s="12" t="s">
        <v>194</v>
      </c>
      <c r="AF173" s="41" t="str" cm="1">
        <f t="array" ref="AF173">IF(OR(INDEX(COUNTIF(L173,"*"&amp;$AI$2:$AI$8&amp;"*"),)), "BD", "WEB")</f>
        <v>BD</v>
      </c>
    </row>
    <row r="174" spans="1:32" ht="15" customHeight="1">
      <c r="A174" s="1" t="s">
        <v>445</v>
      </c>
      <c r="B174" s="15">
        <v>202012165621313</v>
      </c>
      <c r="C174" s="1" t="s">
        <v>598</v>
      </c>
      <c r="D174" s="1" t="s">
        <v>178</v>
      </c>
      <c r="E174" s="1">
        <v>6171</v>
      </c>
      <c r="F174" s="1" t="s">
        <v>171</v>
      </c>
      <c r="G174" s="1" t="s">
        <v>16</v>
      </c>
      <c r="H174" s="1" t="s">
        <v>3</v>
      </c>
      <c r="I174" s="1" t="s">
        <v>9</v>
      </c>
      <c r="J174" s="1" t="s">
        <v>17</v>
      </c>
      <c r="K174" s="1" t="s">
        <v>599</v>
      </c>
      <c r="L174" s="60" t="s">
        <v>214</v>
      </c>
      <c r="M174" s="1"/>
      <c r="N174" s="1" t="s">
        <v>721</v>
      </c>
      <c r="O174" s="1" t="s">
        <v>1534</v>
      </c>
      <c r="P174" s="1"/>
      <c r="Q174" s="1"/>
      <c r="R174" s="24">
        <v>44230.823773148149</v>
      </c>
      <c r="S174" s="24">
        <v>44231.403854166667</v>
      </c>
      <c r="T174" s="24">
        <v>44236.7971875</v>
      </c>
      <c r="U174" s="1"/>
      <c r="V174" s="1"/>
      <c r="W174" s="46">
        <v>0.57986111111111105</v>
      </c>
      <c r="X174" s="25" t="str">
        <f>TEXT(R174,"dddd")</f>
        <v>miércoles</v>
      </c>
      <c r="Y174" s="44" t="str">
        <f t="shared" si="10"/>
        <v>13:55</v>
      </c>
      <c r="Z174" s="28">
        <f>U174-T174</f>
        <v>-44236.7971875</v>
      </c>
      <c r="AA174" s="11" t="str">
        <f>VLOOKUP(I:I,'Actualizar Areas Jefes'!G:H,2,0)</f>
        <v>Normal</v>
      </c>
      <c r="AB174" s="11" t="str">
        <f>VLOOKUP(F:F,'Actualizar Areas Jefes'!J:K,2,0)</f>
        <v>PASADO A QA</v>
      </c>
      <c r="AC174" s="41" t="s">
        <v>1782</v>
      </c>
      <c r="AD174" s="12" t="str">
        <f>VLOOKUP(D:D,'Actualizar Areas Jefes'!A:D,3,0)</f>
        <v>CARLOS ZUÑIGA</v>
      </c>
      <c r="AE174" s="12" t="s">
        <v>194</v>
      </c>
      <c r="AF174" s="41" t="str" cm="1">
        <f t="array" ref="AF174">IF(OR(INDEX(COUNTIF(L174,"*"&amp;$AI$2:$AI$8&amp;"*"),)), "BD", "WEB")</f>
        <v>BD</v>
      </c>
    </row>
    <row r="175" spans="1:32" ht="15" customHeight="1">
      <c r="A175" s="1" t="s">
        <v>445</v>
      </c>
      <c r="B175" s="15">
        <v>202005265619018</v>
      </c>
      <c r="C175" s="1" t="s">
        <v>600</v>
      </c>
      <c r="D175" s="1" t="s">
        <v>57</v>
      </c>
      <c r="E175" s="1">
        <v>6170</v>
      </c>
      <c r="F175" s="1" t="s">
        <v>171</v>
      </c>
      <c r="G175" s="1" t="s">
        <v>8</v>
      </c>
      <c r="H175" s="1" t="s">
        <v>3</v>
      </c>
      <c r="I175" s="1" t="s">
        <v>9</v>
      </c>
      <c r="J175" s="1" t="s">
        <v>589</v>
      </c>
      <c r="K175" s="1" t="s">
        <v>601</v>
      </c>
      <c r="L175" s="60" t="s">
        <v>665</v>
      </c>
      <c r="M175" s="1"/>
      <c r="N175" s="1" t="s">
        <v>721</v>
      </c>
      <c r="O175" s="1" t="s">
        <v>1535</v>
      </c>
      <c r="P175" s="1"/>
      <c r="Q175" s="1"/>
      <c r="R175" s="24">
        <v>44230.732199074075</v>
      </c>
      <c r="S175" s="24">
        <v>44231.399467592593</v>
      </c>
      <c r="T175" s="24">
        <v>44236.491608796299</v>
      </c>
      <c r="U175" s="1"/>
      <c r="V175" s="24"/>
      <c r="W175" s="46">
        <v>0.66666666666666663</v>
      </c>
      <c r="X175" s="25" t="str">
        <f>TEXT(S175,"dddd")</f>
        <v>jueves</v>
      </c>
      <c r="Y175" s="44" t="str">
        <f t="shared" si="10"/>
        <v>16:0</v>
      </c>
      <c r="Z175" s="28"/>
      <c r="AA175" s="11" t="str">
        <f>VLOOKUP(I:I,'Actualizar Areas Jefes'!G:H,2,0)</f>
        <v>Normal</v>
      </c>
      <c r="AB175" s="11" t="str">
        <f>VLOOKUP(F:F,'Actualizar Areas Jefes'!J:K,2,0)</f>
        <v>PASADO A QA</v>
      </c>
      <c r="AC175" s="12" t="str">
        <f>VLOOKUP(D:D,'Actualizar Areas Jefes'!A:D,2,0)</f>
        <v>Sistemas Core Vida</v>
      </c>
      <c r="AD175" s="12" t="str">
        <f>VLOOKUP(D:D,'Actualizar Areas Jefes'!A:D,3,0)</f>
        <v>CARLOS ZUÑIGA</v>
      </c>
      <c r="AE175" s="12" t="str">
        <f>VLOOKUP(H:H,'Actualizar Areas Jefes'!M:N,2,0)</f>
        <v>BCI seguros Generales</v>
      </c>
      <c r="AF175" s="41" t="str" cm="1">
        <f t="array" ref="AF175">IF(OR(INDEX(COUNTIF(L175,"*"&amp;$AI$2:$AI$8&amp;"*"),)), "BD", "WEB")</f>
        <v>BD</v>
      </c>
    </row>
    <row r="176" spans="1:32" ht="15" customHeight="1">
      <c r="A176" s="1" t="s">
        <v>445</v>
      </c>
      <c r="B176" s="15">
        <v>202005265619018</v>
      </c>
      <c r="C176" s="1" t="s">
        <v>588</v>
      </c>
      <c r="D176" s="1" t="s">
        <v>57</v>
      </c>
      <c r="E176" s="1">
        <v>6169</v>
      </c>
      <c r="F176" s="1" t="s">
        <v>173</v>
      </c>
      <c r="G176" s="1" t="s">
        <v>8</v>
      </c>
      <c r="H176" s="1" t="s">
        <v>3</v>
      </c>
      <c r="I176" s="1" t="s">
        <v>9</v>
      </c>
      <c r="J176" s="1" t="s">
        <v>589</v>
      </c>
      <c r="K176" s="1" t="s">
        <v>602</v>
      </c>
      <c r="L176" s="60" t="s">
        <v>665</v>
      </c>
      <c r="M176" s="1"/>
      <c r="N176" s="1" t="s">
        <v>721</v>
      </c>
      <c r="O176" s="1" t="s">
        <v>1531</v>
      </c>
      <c r="P176" s="1"/>
      <c r="Q176" s="1"/>
      <c r="R176" s="24">
        <v>44230.72351851852</v>
      </c>
      <c r="S176" s="24">
        <v>44231.378101851849</v>
      </c>
      <c r="T176" s="1"/>
      <c r="U176" s="1"/>
      <c r="V176" s="24"/>
      <c r="W176" s="46">
        <v>0.65416666666666667</v>
      </c>
      <c r="X176" s="25" t="str">
        <f>TEXT(R176,"dddd")</f>
        <v>miércoles</v>
      </c>
      <c r="Y176" s="44" t="str">
        <f t="shared" si="10"/>
        <v>15:42</v>
      </c>
      <c r="Z176" s="28">
        <f>U176-T176</f>
        <v>0</v>
      </c>
      <c r="AA176" s="11" t="str">
        <f>VLOOKUP(I:I,'Actualizar Areas Jefes'!G:H,2,0)</f>
        <v>Normal</v>
      </c>
      <c r="AB176" s="11" t="str">
        <f>VLOOKUP(F:F,'Actualizar Areas Jefes'!J:K,2,0)</f>
        <v>PASADO A QA</v>
      </c>
      <c r="AC176" s="12" t="str">
        <f>VLOOKUP(D:D,'Actualizar Areas Jefes'!A:D,2,0)</f>
        <v>Sistemas Core Vida</v>
      </c>
      <c r="AD176" s="12" t="str">
        <f>VLOOKUP(D:D,'Actualizar Areas Jefes'!A:D,3,0)</f>
        <v>CARLOS ZUÑIGA</v>
      </c>
      <c r="AE176" s="12" t="str">
        <f>VLOOKUP(H:H,'Actualizar Areas Jefes'!M:N,2,0)</f>
        <v>BCI seguros Generales</v>
      </c>
      <c r="AF176" s="41" t="str" cm="1">
        <f t="array" ref="AF176">IF(OR(INDEX(COUNTIF(L176,"*"&amp;$AI$2:$AI$8&amp;"*"),)), "BD", "WEB")</f>
        <v>BD</v>
      </c>
    </row>
    <row r="177" spans="1:32" ht="15" customHeight="1">
      <c r="A177" s="1" t="s">
        <v>445</v>
      </c>
      <c r="B177" s="15">
        <v>202010295620822</v>
      </c>
      <c r="C177" s="1" t="s">
        <v>418</v>
      </c>
      <c r="D177" s="1" t="s">
        <v>178</v>
      </c>
      <c r="E177" s="1">
        <v>6155</v>
      </c>
      <c r="F177" s="1" t="s">
        <v>173</v>
      </c>
      <c r="G177" s="1" t="s">
        <v>192</v>
      </c>
      <c r="H177" s="1" t="s">
        <v>3</v>
      </c>
      <c r="I177" s="1" t="s">
        <v>9</v>
      </c>
      <c r="J177" s="1" t="s">
        <v>17</v>
      </c>
      <c r="K177" s="1" t="s">
        <v>214</v>
      </c>
      <c r="L177" s="60" t="s">
        <v>715</v>
      </c>
      <c r="M177" s="1"/>
      <c r="N177" s="1" t="s">
        <v>721</v>
      </c>
      <c r="O177" s="1" t="s">
        <v>1492</v>
      </c>
      <c r="P177" s="1"/>
      <c r="Q177" s="1"/>
      <c r="R177" s="24">
        <v>44229.479328703703</v>
      </c>
      <c r="S177" s="24">
        <v>44230.647326388891</v>
      </c>
      <c r="T177" s="1"/>
      <c r="U177" s="1"/>
      <c r="V177" s="24"/>
      <c r="W177" s="46">
        <v>1.1673611111111111</v>
      </c>
      <c r="X177" s="25" t="str">
        <f>TEXT(S177,"dddd")</f>
        <v>miércoles</v>
      </c>
      <c r="Y177" s="44" t="str">
        <f t="shared" si="10"/>
        <v>28:1</v>
      </c>
      <c r="Z177" s="28"/>
      <c r="AA177" s="11" t="str">
        <f>VLOOKUP(I:I,'Actualizar Areas Jefes'!G:H,2,0)</f>
        <v>Normal</v>
      </c>
      <c r="AB177" s="11" t="str">
        <f>VLOOKUP(F:F,'Actualizar Areas Jefes'!J:K,2,0)</f>
        <v>PASADO A QA</v>
      </c>
      <c r="AC177" s="12" t="str">
        <f>VLOOKUP(D:D,'Actualizar Areas Jefes'!A:D,2,0)</f>
        <v>Sistemas Core Vida</v>
      </c>
      <c r="AD177" s="12" t="str">
        <f>VLOOKUP(D:D,'Actualizar Areas Jefes'!A:D,3,0)</f>
        <v>CARLOS ZUÑIGA</v>
      </c>
      <c r="AE177" s="12" t="str">
        <f>VLOOKUP(H:H,'Actualizar Areas Jefes'!M:N,2,0)</f>
        <v>BCI seguros Generales</v>
      </c>
      <c r="AF177" s="41" t="str" cm="1">
        <f t="array" ref="AF177">IF(OR(INDEX(COUNTIF(L177,"*"&amp;$AI$2:$AI$8&amp;"*"),)), "BD", "WEB")</f>
        <v>BD</v>
      </c>
    </row>
    <row r="178" spans="1:32" ht="15" customHeight="1">
      <c r="A178" s="1" t="s">
        <v>445</v>
      </c>
      <c r="B178" s="15">
        <v>202007275619752</v>
      </c>
      <c r="C178" s="1" t="s">
        <v>314</v>
      </c>
      <c r="D178" s="1" t="s">
        <v>59</v>
      </c>
      <c r="E178" s="1">
        <v>6163</v>
      </c>
      <c r="F178" s="1" t="s">
        <v>171</v>
      </c>
      <c r="G178" s="1" t="s">
        <v>28</v>
      </c>
      <c r="H178" s="1" t="s">
        <v>3</v>
      </c>
      <c r="I178" s="1" t="s">
        <v>9</v>
      </c>
      <c r="J178" s="1" t="s">
        <v>69</v>
      </c>
      <c r="K178" s="1" t="s">
        <v>603</v>
      </c>
      <c r="L178" s="60"/>
      <c r="M178" s="1"/>
      <c r="N178" s="1" t="s">
        <v>721</v>
      </c>
      <c r="O178" s="1"/>
      <c r="P178" s="1"/>
      <c r="Q178" s="1"/>
      <c r="R178" s="24">
        <v>44230.45417824074</v>
      </c>
      <c r="S178" s="24">
        <v>44230.608263888891</v>
      </c>
      <c r="T178" s="24">
        <v>44230.660358796296</v>
      </c>
      <c r="U178" s="1"/>
      <c r="V178" s="24"/>
      <c r="W178" s="46">
        <v>0.15347222222222223</v>
      </c>
      <c r="X178" s="25" t="str">
        <f>TEXT(R178,"dddd")</f>
        <v>miércoles</v>
      </c>
      <c r="Y178" s="44" t="str">
        <f t="shared" si="10"/>
        <v>3:41</v>
      </c>
      <c r="Z178" s="28">
        <f>U178-T178</f>
        <v>-44230.660358796296</v>
      </c>
      <c r="AA178" s="11" t="str">
        <f>VLOOKUP(I:I,'Actualizar Areas Jefes'!G:H,2,0)</f>
        <v>Normal</v>
      </c>
      <c r="AB178" s="11" t="str">
        <f>VLOOKUP(F:F,'Actualizar Areas Jefes'!J:K,2,0)</f>
        <v>PASADO A QA</v>
      </c>
      <c r="AC178" s="41" t="s">
        <v>1781</v>
      </c>
      <c r="AD178" s="12" t="str">
        <f>VLOOKUP(D:D,'Actualizar Areas Jefes'!A:D,3,0)</f>
        <v>PAOLA VARGAS</v>
      </c>
      <c r="AE178" s="12" t="str">
        <f>VLOOKUP(H:H,'Actualizar Areas Jefes'!M:N,2,0)</f>
        <v>BCI seguros Generales</v>
      </c>
      <c r="AF178" s="41" t="str" cm="1">
        <f t="array" ref="AF178">IF(OR(INDEX(COUNTIF(L178,"*"&amp;$AI$2:$AI$8&amp;"*"),)), "BD", "WEB")</f>
        <v>WEB</v>
      </c>
    </row>
    <row r="179" spans="1:32" ht="15" customHeight="1">
      <c r="A179" s="1" t="s">
        <v>445</v>
      </c>
      <c r="B179" s="15">
        <v>202004285618734</v>
      </c>
      <c r="C179" s="1" t="s">
        <v>258</v>
      </c>
      <c r="D179" s="1" t="s">
        <v>59</v>
      </c>
      <c r="E179" s="1">
        <v>6165</v>
      </c>
      <c r="F179" s="1" t="s">
        <v>173</v>
      </c>
      <c r="G179" s="1" t="s">
        <v>28</v>
      </c>
      <c r="H179" s="1" t="s">
        <v>3</v>
      </c>
      <c r="I179" s="1" t="s">
        <v>31</v>
      </c>
      <c r="J179" s="1" t="s">
        <v>209</v>
      </c>
      <c r="K179" s="1" t="s">
        <v>604</v>
      </c>
      <c r="L179" s="60"/>
      <c r="M179" s="1"/>
      <c r="N179" s="1" t="s">
        <v>721</v>
      </c>
      <c r="O179" s="1"/>
      <c r="P179" s="1"/>
      <c r="Q179" s="1"/>
      <c r="R179" s="24">
        <v>44230.515856481485</v>
      </c>
      <c r="S179" s="24">
        <v>44230.60733796296</v>
      </c>
      <c r="T179" s="1"/>
      <c r="U179" s="1"/>
      <c r="V179" s="24"/>
      <c r="W179" s="46">
        <v>9.0972222222222218E-2</v>
      </c>
      <c r="X179" s="25" t="str">
        <f>TEXT(S179,"dddd")</f>
        <v>miércoles</v>
      </c>
      <c r="Y179" s="44" t="str">
        <f t="shared" si="10"/>
        <v>2:11</v>
      </c>
      <c r="Z179" s="28"/>
      <c r="AA179" s="11" t="str">
        <f>VLOOKUP(I:I,'Actualizar Areas Jefes'!G:H,2,0)</f>
        <v>Normal</v>
      </c>
      <c r="AB179" s="11" t="str">
        <f>VLOOKUP(F:F,'Actualizar Areas Jefes'!J:K,2,0)</f>
        <v>PASADO A QA</v>
      </c>
      <c r="AC179" s="41" t="s">
        <v>1781</v>
      </c>
      <c r="AD179" s="12" t="str">
        <f>VLOOKUP(D:D,'Actualizar Areas Jefes'!A:D,3,0)</f>
        <v>PAOLA VARGAS</v>
      </c>
      <c r="AE179" s="12" t="str">
        <f>VLOOKUP(H:H,'Actualizar Areas Jefes'!M:N,2,0)</f>
        <v>BCI seguros Generales</v>
      </c>
      <c r="AF179" s="41" t="str" cm="1">
        <f t="array" ref="AF179">IF(OR(INDEX(COUNTIF(L179,"*"&amp;$AI$2:$AI$8&amp;"*"),)), "BD", "WEB")</f>
        <v>WEB</v>
      </c>
    </row>
    <row r="180" spans="1:32" ht="15" customHeight="1">
      <c r="A180" s="1" t="s">
        <v>445</v>
      </c>
      <c r="B180" s="15">
        <v>202010275620789</v>
      </c>
      <c r="C180" s="1" t="s">
        <v>524</v>
      </c>
      <c r="D180" s="1" t="s">
        <v>201</v>
      </c>
      <c r="E180" s="1">
        <v>6167</v>
      </c>
      <c r="F180" s="1" t="s">
        <v>171</v>
      </c>
      <c r="G180" s="1" t="s">
        <v>8</v>
      </c>
      <c r="H180" s="1" t="s">
        <v>49</v>
      </c>
      <c r="I180" s="1" t="s">
        <v>9</v>
      </c>
      <c r="J180" s="1" t="s">
        <v>76</v>
      </c>
      <c r="K180" s="1" t="s">
        <v>605</v>
      </c>
      <c r="L180" s="60"/>
      <c r="M180" s="1"/>
      <c r="N180" s="1" t="s">
        <v>721</v>
      </c>
      <c r="O180" s="1" t="s">
        <v>1536</v>
      </c>
      <c r="P180" s="1"/>
      <c r="Q180" s="1"/>
      <c r="R180" s="24">
        <v>44230.562465277777</v>
      </c>
      <c r="S180" s="24">
        <v>44230.569837962961</v>
      </c>
      <c r="T180" s="24">
        <v>44230.581631944442</v>
      </c>
      <c r="U180" s="1"/>
      <c r="V180" s="24"/>
      <c r="W180" s="46">
        <v>6.9444444444444441E-3</v>
      </c>
      <c r="X180" s="25" t="str">
        <f>TEXT(R180,"dddd")</f>
        <v>miércoles</v>
      </c>
      <c r="Y180" s="44" t="str">
        <f t="shared" si="10"/>
        <v>0:10</v>
      </c>
      <c r="Z180" s="28">
        <f>U180-T180</f>
        <v>-44230.581631944442</v>
      </c>
      <c r="AA180" s="11" t="str">
        <f>VLOOKUP(I:I,'Actualizar Areas Jefes'!G:H,2,0)</f>
        <v>Normal</v>
      </c>
      <c r="AB180" s="11" t="str">
        <f>VLOOKUP(F:F,'Actualizar Areas Jefes'!J:K,2,0)</f>
        <v>PASADO A QA</v>
      </c>
      <c r="AC180" s="12" t="str">
        <f>VLOOKUP(D:D,'Actualizar Areas Jefes'!A:D,2,0)</f>
        <v>Sistemas Comerciales</v>
      </c>
      <c r="AD180" s="12" t="str">
        <f>VLOOKUP(D:D,'Actualizar Areas Jefes'!A:D,3,0)</f>
        <v>LORETO URZUA</v>
      </c>
      <c r="AE180" s="12" t="str">
        <f>VLOOKUP(H:H,'Actualizar Areas Jefes'!M:N,2,0)</f>
        <v>Zenit Seguros</v>
      </c>
      <c r="AF180" s="41" t="str" cm="1">
        <f t="array" ref="AF180">IF(OR(INDEX(COUNTIF(L180,"*"&amp;$AI$2:$AI$8&amp;"*"),)), "BD", "WEB")</f>
        <v>WEB</v>
      </c>
    </row>
    <row r="181" spans="1:32" ht="15" customHeight="1">
      <c r="A181" s="1" t="s">
        <v>1108</v>
      </c>
      <c r="B181" s="15">
        <v>202005255619001</v>
      </c>
      <c r="C181" s="1" t="s">
        <v>1323</v>
      </c>
      <c r="D181" s="1" t="s">
        <v>29</v>
      </c>
      <c r="E181" s="1">
        <v>5471</v>
      </c>
      <c r="F181" s="1" t="s">
        <v>172</v>
      </c>
      <c r="G181" s="1" t="s">
        <v>28</v>
      </c>
      <c r="H181" s="1" t="s">
        <v>3</v>
      </c>
      <c r="I181" s="1" t="s">
        <v>9</v>
      </c>
      <c r="J181" s="1" t="s">
        <v>1254</v>
      </c>
      <c r="K181" s="1" t="s">
        <v>1324</v>
      </c>
      <c r="L181" s="60"/>
      <c r="M181" s="1" t="s">
        <v>784</v>
      </c>
      <c r="N181" s="1"/>
      <c r="O181" s="1"/>
      <c r="P181" s="1"/>
      <c r="Q181" s="1"/>
      <c r="R181" s="24">
        <v>44140.537708333337</v>
      </c>
      <c r="S181" s="24">
        <v>44140.540937500002</v>
      </c>
      <c r="T181" s="1"/>
      <c r="U181" s="1"/>
      <c r="V181" s="1"/>
      <c r="W181" s="46">
        <v>2.7777777777777779E-3</v>
      </c>
      <c r="X181" s="25" t="str">
        <f>TEXT(R181,"dddd")</f>
        <v>jueves</v>
      </c>
      <c r="Y181" s="44" t="str">
        <f t="shared" si="10"/>
        <v>0:4</v>
      </c>
      <c r="Z181" s="28">
        <f>U181-T181</f>
        <v>0</v>
      </c>
      <c r="AA181" s="11" t="str">
        <f>VLOOKUP(I:I,'Actualizar Areas Jefes'!G:H,2,0)</f>
        <v>Normal</v>
      </c>
      <c r="AB181" s="11" t="str">
        <f>VLOOKUP(F:F,'Actualizar Areas Jefes'!J:K,2,0)</f>
        <v>RECHAZADO</v>
      </c>
      <c r="AC181" s="41" t="s">
        <v>1781</v>
      </c>
      <c r="AD181" s="12" t="str">
        <f>VLOOKUP(D:D,'Actualizar Areas Jefes'!A:D,3,0)</f>
        <v>LUIS SILVA</v>
      </c>
      <c r="AE181" s="12" t="str">
        <f>VLOOKUP(H:H,'Actualizar Areas Jefes'!M:N,2,0)</f>
        <v>BCI seguros Generales</v>
      </c>
      <c r="AF181" s="41" t="str" cm="1">
        <f t="array" ref="AF181">IF(OR(INDEX(COUNTIF(L181,"*"&amp;$AI$2:$AI$8&amp;"*"),)), "BD", "WEB")</f>
        <v>WEB</v>
      </c>
    </row>
    <row r="182" spans="1:32" ht="15" customHeight="1">
      <c r="A182" s="1" t="s">
        <v>445</v>
      </c>
      <c r="B182" s="15">
        <v>202101285621778</v>
      </c>
      <c r="C182" s="1" t="s">
        <v>12</v>
      </c>
      <c r="D182" s="1" t="s">
        <v>1</v>
      </c>
      <c r="E182" s="1">
        <v>6164</v>
      </c>
      <c r="F182" s="1" t="s">
        <v>171</v>
      </c>
      <c r="G182" s="1" t="s">
        <v>8</v>
      </c>
      <c r="H182" s="1" t="s">
        <v>3</v>
      </c>
      <c r="I182" s="1" t="s">
        <v>9</v>
      </c>
      <c r="J182" s="1" t="s">
        <v>5</v>
      </c>
      <c r="K182" s="1" t="s">
        <v>607</v>
      </c>
      <c r="L182" s="60"/>
      <c r="M182" s="1"/>
      <c r="N182" s="1" t="s">
        <v>721</v>
      </c>
      <c r="O182" s="1" t="s">
        <v>1537</v>
      </c>
      <c r="P182" s="1"/>
      <c r="Q182" s="1"/>
      <c r="R182" s="24">
        <v>44230.469652777778</v>
      </c>
      <c r="S182" s="24">
        <v>44230.542696759258</v>
      </c>
      <c r="T182" s="24">
        <v>44231.665648148148</v>
      </c>
      <c r="U182" s="1"/>
      <c r="V182" s="24"/>
      <c r="W182" s="46">
        <v>7.2916666666666671E-2</v>
      </c>
      <c r="X182" s="25" t="str">
        <f>TEXT(S182,"dddd")</f>
        <v>miércoles</v>
      </c>
      <c r="Y182" s="44" t="str">
        <f t="shared" si="10"/>
        <v>1:45</v>
      </c>
      <c r="Z182" s="28"/>
      <c r="AA182" s="11" t="str">
        <f>VLOOKUP(I:I,'Actualizar Areas Jefes'!G:H,2,0)</f>
        <v>Normal</v>
      </c>
      <c r="AB182" s="11" t="str">
        <f>VLOOKUP(F:F,'Actualizar Areas Jefes'!J:K,2,0)</f>
        <v>PASADO A QA</v>
      </c>
      <c r="AC182" s="12" t="str">
        <f>VLOOKUP(D:D,'Actualizar Areas Jefes'!A:D,2,0)</f>
        <v>Sistemas Comerciales</v>
      </c>
      <c r="AD182" s="12" t="str">
        <f>VLOOKUP(D:D,'Actualizar Areas Jefes'!A:D,3,0)</f>
        <v>LORETO URZUA</v>
      </c>
      <c r="AE182" s="12" t="str">
        <f>VLOOKUP(H:H,'Actualizar Areas Jefes'!M:N,2,0)</f>
        <v>BCI seguros Generales</v>
      </c>
      <c r="AF182" s="41" t="str" cm="1">
        <f t="array" ref="AF182">IF(OR(INDEX(COUNTIF(L182,"*"&amp;$AI$2:$AI$8&amp;"*"),)), "BD", "WEB")</f>
        <v>WEB</v>
      </c>
    </row>
    <row r="183" spans="1:32" ht="15" customHeight="1">
      <c r="A183" s="1" t="s">
        <v>1359</v>
      </c>
      <c r="B183" s="15">
        <v>202005255619001</v>
      </c>
      <c r="C183" s="1" t="s">
        <v>1437</v>
      </c>
      <c r="D183" s="1" t="s">
        <v>29</v>
      </c>
      <c r="E183" s="1">
        <v>5379</v>
      </c>
      <c r="F183" s="1" t="s">
        <v>172</v>
      </c>
      <c r="G183" s="1" t="s">
        <v>28</v>
      </c>
      <c r="H183" s="1" t="s">
        <v>3</v>
      </c>
      <c r="I183" s="1" t="s">
        <v>9</v>
      </c>
      <c r="J183" s="1" t="s">
        <v>1254</v>
      </c>
      <c r="K183" s="1" t="s">
        <v>957</v>
      </c>
      <c r="L183" s="60"/>
      <c r="M183" s="1" t="s">
        <v>784</v>
      </c>
      <c r="N183" s="1"/>
      <c r="O183" s="1"/>
      <c r="P183" s="1"/>
      <c r="Q183" s="1"/>
      <c r="R183" s="24">
        <v>44126.513888888891</v>
      </c>
      <c r="S183" s="24">
        <v>44126.611759259256</v>
      </c>
      <c r="T183" s="1"/>
      <c r="U183" s="1"/>
      <c r="V183" s="1"/>
      <c r="W183" s="46">
        <v>9.7222222222222224E-2</v>
      </c>
      <c r="X183" s="25" t="str">
        <f>TEXT(R183,"dddd")</f>
        <v>jueves</v>
      </c>
      <c r="Y183" s="44" t="str">
        <f t="shared" si="10"/>
        <v>2:20</v>
      </c>
      <c r="Z183" s="28">
        <f>U183-T183</f>
        <v>0</v>
      </c>
      <c r="AA183" s="11" t="str">
        <f>VLOOKUP(I:I,'Actualizar Areas Jefes'!G:H,2,0)</f>
        <v>Normal</v>
      </c>
      <c r="AB183" s="11" t="str">
        <f>VLOOKUP(F:F,'Actualizar Areas Jefes'!J:K,2,0)</f>
        <v>RECHAZADO</v>
      </c>
      <c r="AC183" s="41" t="s">
        <v>1781</v>
      </c>
      <c r="AD183" s="12" t="str">
        <f>VLOOKUP(D:D,'Actualizar Areas Jefes'!A:D,3,0)</f>
        <v>LUIS SILVA</v>
      </c>
      <c r="AE183" s="12" t="str">
        <f>VLOOKUP(H:H,'Actualizar Areas Jefes'!M:N,2,0)</f>
        <v>BCI seguros Generales</v>
      </c>
      <c r="AF183" s="41" t="str" cm="1">
        <f t="array" ref="AF183">IF(OR(INDEX(COUNTIF(L183,"*"&amp;$AI$2:$AI$8&amp;"*"),)), "BD", "WEB")</f>
        <v>WEB</v>
      </c>
    </row>
    <row r="184" spans="1:32" ht="15" customHeight="1">
      <c r="A184" s="1" t="s">
        <v>445</v>
      </c>
      <c r="B184" s="15">
        <v>202010275620789</v>
      </c>
      <c r="C184" s="1" t="s">
        <v>608</v>
      </c>
      <c r="D184" s="1" t="s">
        <v>103</v>
      </c>
      <c r="E184" s="1">
        <v>6161</v>
      </c>
      <c r="F184" s="1" t="s">
        <v>171</v>
      </c>
      <c r="G184" s="1" t="s">
        <v>8</v>
      </c>
      <c r="H184" s="1" t="s">
        <v>49</v>
      </c>
      <c r="I184" s="1" t="s">
        <v>25</v>
      </c>
      <c r="J184" s="1" t="s">
        <v>141</v>
      </c>
      <c r="K184" s="1" t="s">
        <v>609</v>
      </c>
      <c r="L184" s="60"/>
      <c r="M184" s="1"/>
      <c r="N184" s="1" t="s">
        <v>721</v>
      </c>
      <c r="O184" s="1" t="s">
        <v>1538</v>
      </c>
      <c r="P184" s="1"/>
      <c r="Q184" s="1"/>
      <c r="R184" s="24">
        <v>44230.43240740741</v>
      </c>
      <c r="S184" s="24">
        <v>44230.453136574077</v>
      </c>
      <c r="T184" s="24">
        <v>44230.760740740741</v>
      </c>
      <c r="U184" s="1"/>
      <c r="V184" s="24"/>
      <c r="W184" s="46">
        <v>2.013888888888889E-2</v>
      </c>
      <c r="X184" s="25" t="str">
        <f>TEXT(S184,"dddd")</f>
        <v>miércoles</v>
      </c>
      <c r="Y184" s="44" t="str">
        <f t="shared" si="10"/>
        <v>0:29</v>
      </c>
      <c r="Z184" s="28"/>
      <c r="AA184" s="11" t="str">
        <f>VLOOKUP(I:I,'Actualizar Areas Jefes'!G:H,2,0)</f>
        <v>Normal</v>
      </c>
      <c r="AB184" s="11" t="str">
        <f>VLOOKUP(F:F,'Actualizar Areas Jefes'!J:K,2,0)</f>
        <v>PASADO A QA</v>
      </c>
      <c r="AC184" s="12" t="str">
        <f>VLOOKUP(D:D,'Actualizar Areas Jefes'!A:D,2,0)</f>
        <v>Sistemas Comerciales</v>
      </c>
      <c r="AD184" s="12" t="str">
        <f>VLOOKUP(D:D,'Actualizar Areas Jefes'!A:D,3,0)</f>
        <v>LORETO URZUA</v>
      </c>
      <c r="AE184" s="12" t="str">
        <f>VLOOKUP(H:H,'Actualizar Areas Jefes'!M:N,2,0)</f>
        <v>Zenit Seguros</v>
      </c>
      <c r="AF184" s="41" t="str" cm="1">
        <f t="array" ref="AF184">IF(OR(INDEX(COUNTIF(L184,"*"&amp;$AI$2:$AI$8&amp;"*"),)), "BD", "WEB")</f>
        <v>WEB</v>
      </c>
    </row>
    <row r="185" spans="1:32" ht="15" customHeight="1">
      <c r="A185" s="1" t="s">
        <v>445</v>
      </c>
      <c r="B185" s="15">
        <v>202101195621670</v>
      </c>
      <c r="C185" s="1" t="s">
        <v>259</v>
      </c>
      <c r="D185" s="1" t="s">
        <v>38</v>
      </c>
      <c r="E185" s="1">
        <v>6160</v>
      </c>
      <c r="F185" s="1" t="s">
        <v>171</v>
      </c>
      <c r="G185" s="1" t="s">
        <v>8</v>
      </c>
      <c r="H185" s="1" t="s">
        <v>3</v>
      </c>
      <c r="I185" s="1" t="s">
        <v>86</v>
      </c>
      <c r="J185" s="1" t="s">
        <v>35</v>
      </c>
      <c r="K185" s="1" t="s">
        <v>610</v>
      </c>
      <c r="L185" s="60"/>
      <c r="M185" s="1"/>
      <c r="N185" s="1" t="s">
        <v>721</v>
      </c>
      <c r="O185" s="1" t="s">
        <v>1539</v>
      </c>
      <c r="P185" s="1"/>
      <c r="Q185" s="1"/>
      <c r="R185" s="24">
        <v>44230.390925925924</v>
      </c>
      <c r="S185" s="24">
        <v>44230.398946759262</v>
      </c>
      <c r="T185" s="24">
        <v>44230.504664351851</v>
      </c>
      <c r="U185" s="1"/>
      <c r="V185" s="24"/>
      <c r="W185" s="46">
        <v>7.6388888888888886E-3</v>
      </c>
      <c r="X185" s="25" t="str">
        <f>TEXT(R185,"dddd")</f>
        <v>miércoles</v>
      </c>
      <c r="Y185" s="44" t="str">
        <f t="shared" si="10"/>
        <v>0:11</v>
      </c>
      <c r="Z185" s="28">
        <f>U185-T185</f>
        <v>-44230.504664351851</v>
      </c>
      <c r="AA185" s="11" t="str">
        <f>VLOOKUP(I:I,'Actualizar Areas Jefes'!G:H,2,0)</f>
        <v>Normal</v>
      </c>
      <c r="AB185" s="11" t="str">
        <f>VLOOKUP(F:F,'Actualizar Areas Jefes'!J:K,2,0)</f>
        <v>PASADO A QA</v>
      </c>
      <c r="AC185" s="12" t="str">
        <f>VLOOKUP(D:D,'Actualizar Areas Jefes'!A:D,2,0)</f>
        <v>Sistemas Comerciales</v>
      </c>
      <c r="AD185" s="12" t="str">
        <f>VLOOKUP(D:D,'Actualizar Areas Jefes'!A:D,3,0)</f>
        <v>LORETO URZUA</v>
      </c>
      <c r="AE185" s="12" t="str">
        <f>VLOOKUP(H:H,'Actualizar Areas Jefes'!M:N,2,0)</f>
        <v>BCI seguros Generales</v>
      </c>
      <c r="AF185" s="41" t="str" cm="1">
        <f t="array" ref="AF185">IF(OR(INDEX(COUNTIF(L185,"*"&amp;$AI$2:$AI$8&amp;"*"),)), "BD", "WEB")</f>
        <v>WEB</v>
      </c>
    </row>
    <row r="186" spans="1:32" ht="15" customHeight="1">
      <c r="A186" s="1" t="s">
        <v>445</v>
      </c>
      <c r="B186" s="15">
        <v>202010275620789</v>
      </c>
      <c r="C186" s="1" t="s">
        <v>608</v>
      </c>
      <c r="D186" s="1" t="s">
        <v>103</v>
      </c>
      <c r="E186" s="1">
        <v>6159</v>
      </c>
      <c r="F186" s="1" t="s">
        <v>173</v>
      </c>
      <c r="G186" s="1" t="s">
        <v>8</v>
      </c>
      <c r="H186" s="1" t="s">
        <v>49</v>
      </c>
      <c r="I186" s="1" t="s">
        <v>25</v>
      </c>
      <c r="J186" s="1" t="s">
        <v>141</v>
      </c>
      <c r="K186" s="1" t="s">
        <v>609</v>
      </c>
      <c r="L186" s="60"/>
      <c r="M186" s="1"/>
      <c r="N186" s="1" t="s">
        <v>721</v>
      </c>
      <c r="O186" s="1" t="s">
        <v>1538</v>
      </c>
      <c r="P186" s="1"/>
      <c r="Q186" s="1"/>
      <c r="R186" s="24">
        <v>44229.756956018522</v>
      </c>
      <c r="S186" s="24">
        <v>44229.761435185188</v>
      </c>
      <c r="T186" s="1"/>
      <c r="U186" s="1"/>
      <c r="V186" s="24"/>
      <c r="W186" s="46">
        <v>4.1666666666666666E-3</v>
      </c>
      <c r="X186" s="25" t="str">
        <f>TEXT(R186,"dddd")</f>
        <v>martes</v>
      </c>
      <c r="Y186" s="44" t="str">
        <f t="shared" si="10"/>
        <v>0:6</v>
      </c>
      <c r="Z186" s="28">
        <f>U186-T186</f>
        <v>0</v>
      </c>
      <c r="AA186" s="11" t="str">
        <f>VLOOKUP(I:I,'Actualizar Areas Jefes'!G:H,2,0)</f>
        <v>Normal</v>
      </c>
      <c r="AB186" s="11" t="str">
        <f>VLOOKUP(F:F,'Actualizar Areas Jefes'!J:K,2,0)</f>
        <v>PASADO A QA</v>
      </c>
      <c r="AC186" s="12" t="str">
        <f>VLOOKUP(D:D,'Actualizar Areas Jefes'!A:D,2,0)</f>
        <v>Sistemas Comerciales</v>
      </c>
      <c r="AD186" s="12" t="str">
        <f>VLOOKUP(D:D,'Actualizar Areas Jefes'!A:D,3,0)</f>
        <v>LORETO URZUA</v>
      </c>
      <c r="AE186" s="12" t="str">
        <f>VLOOKUP(H:H,'Actualizar Areas Jefes'!M:N,2,0)</f>
        <v>Zenit Seguros</v>
      </c>
      <c r="AF186" s="41" t="str" cm="1">
        <f t="array" ref="AF186">IF(OR(INDEX(COUNTIF(L186,"*"&amp;$AI$2:$AI$8&amp;"*"),)), "BD", "WEB")</f>
        <v>WEB</v>
      </c>
    </row>
    <row r="187" spans="1:32" ht="15" customHeight="1">
      <c r="A187" s="1" t="s">
        <v>445</v>
      </c>
      <c r="B187" s="15">
        <v>202010275620789</v>
      </c>
      <c r="C187" s="1" t="s">
        <v>611</v>
      </c>
      <c r="D187" s="1" t="s">
        <v>103</v>
      </c>
      <c r="E187" s="1">
        <v>6158</v>
      </c>
      <c r="F187" s="1" t="s">
        <v>171</v>
      </c>
      <c r="G187" s="1" t="s">
        <v>8</v>
      </c>
      <c r="H187" s="1" t="s">
        <v>49</v>
      </c>
      <c r="I187" s="1" t="s">
        <v>25</v>
      </c>
      <c r="J187" s="1" t="s">
        <v>141</v>
      </c>
      <c r="K187" s="1" t="s">
        <v>609</v>
      </c>
      <c r="L187" s="60"/>
      <c r="M187" s="1"/>
      <c r="N187" s="1" t="s">
        <v>721</v>
      </c>
      <c r="O187" s="1" t="s">
        <v>1522</v>
      </c>
      <c r="P187" s="1"/>
      <c r="Q187" s="1"/>
      <c r="R187" s="24">
        <v>44229.755162037036</v>
      </c>
      <c r="S187" s="24">
        <v>44229.758275462962</v>
      </c>
      <c r="T187" s="24">
        <v>44230.761469907404</v>
      </c>
      <c r="U187" s="1"/>
      <c r="V187" s="24"/>
      <c r="W187" s="46">
        <v>2.7777777777777779E-3</v>
      </c>
      <c r="X187" s="25" t="str">
        <f>TEXT(S187,"dddd")</f>
        <v>martes</v>
      </c>
      <c r="Y187" s="44" t="str">
        <f t="shared" si="10"/>
        <v>0:4</v>
      </c>
      <c r="Z187" s="28"/>
      <c r="AA187" s="11" t="str">
        <f>VLOOKUP(I:I,'Actualizar Areas Jefes'!G:H,2,0)</f>
        <v>Normal</v>
      </c>
      <c r="AB187" s="11" t="str">
        <f>VLOOKUP(F:F,'Actualizar Areas Jefes'!J:K,2,0)</f>
        <v>PASADO A QA</v>
      </c>
      <c r="AC187" s="12" t="str">
        <f>VLOOKUP(D:D,'Actualizar Areas Jefes'!A:D,2,0)</f>
        <v>Sistemas Comerciales</v>
      </c>
      <c r="AD187" s="12" t="str">
        <f>VLOOKUP(D:D,'Actualizar Areas Jefes'!A:D,3,0)</f>
        <v>LORETO URZUA</v>
      </c>
      <c r="AE187" s="12" t="str">
        <f>VLOOKUP(H:H,'Actualizar Areas Jefes'!M:N,2,0)</f>
        <v>Zenit Seguros</v>
      </c>
      <c r="AF187" s="41" t="str" cm="1">
        <f t="array" ref="AF187">IF(OR(INDEX(COUNTIF(L187,"*"&amp;$AI$2:$AI$8&amp;"*"),)), "BD", "WEB")</f>
        <v>WEB</v>
      </c>
    </row>
    <row r="188" spans="1:32" ht="15" customHeight="1">
      <c r="A188" s="1" t="s">
        <v>810</v>
      </c>
      <c r="B188" s="15">
        <v>202005265619018</v>
      </c>
      <c r="C188" s="1" t="s">
        <v>869</v>
      </c>
      <c r="D188" s="1" t="s">
        <v>870</v>
      </c>
      <c r="E188" s="1">
        <v>5880</v>
      </c>
      <c r="F188" s="1" t="s">
        <v>172</v>
      </c>
      <c r="G188" s="1" t="s">
        <v>28</v>
      </c>
      <c r="H188" s="1" t="s">
        <v>49</v>
      </c>
      <c r="I188" s="1" t="s">
        <v>31</v>
      </c>
      <c r="J188" s="1" t="s">
        <v>871</v>
      </c>
      <c r="K188" s="1" t="s">
        <v>872</v>
      </c>
      <c r="L188" s="60" t="s">
        <v>873</v>
      </c>
      <c r="M188" s="1" t="s">
        <v>784</v>
      </c>
      <c r="N188" s="1" t="s">
        <v>721</v>
      </c>
      <c r="O188" s="1"/>
      <c r="P188" s="1"/>
      <c r="Q188" s="1"/>
      <c r="R188" s="24">
        <v>44193.402372685188</v>
      </c>
      <c r="S188" s="24">
        <v>44193.402662037035</v>
      </c>
      <c r="T188" s="1"/>
      <c r="U188" s="1"/>
      <c r="V188" s="1"/>
      <c r="W188" s="46">
        <v>0</v>
      </c>
      <c r="X188" s="25" t="str">
        <f t="shared" ref="X188:X196" si="14">TEXT(R188,"dddd")</f>
        <v>lunes</v>
      </c>
      <c r="Y188" s="44" t="str">
        <f t="shared" si="10"/>
        <v>0:0</v>
      </c>
      <c r="Z188" s="28">
        <f t="shared" ref="Z188:Z196" si="15">U188-T188</f>
        <v>0</v>
      </c>
      <c r="AA188" s="11" t="str">
        <f>VLOOKUP(I:I,'Actualizar Areas Jefes'!G:H,2,0)</f>
        <v>Normal</v>
      </c>
      <c r="AB188" s="11" t="str">
        <f>VLOOKUP(F:F,'Actualizar Areas Jefes'!J:K,2,0)</f>
        <v>RECHAZADO</v>
      </c>
      <c r="AC188" s="41" t="s">
        <v>1781</v>
      </c>
      <c r="AD188" s="12" t="e">
        <f>VLOOKUP(D:D,'Actualizar Areas Jefes'!A:D,3,0)</f>
        <v>#N/A</v>
      </c>
      <c r="AE188" s="12" t="str">
        <f>VLOOKUP(H:H,'Actualizar Areas Jefes'!M:N,2,0)</f>
        <v>Zenit Seguros</v>
      </c>
      <c r="AF188" s="41" t="str" cm="1">
        <f t="array" ref="AF188">IF(OR(INDEX(COUNTIF(L188,"*"&amp;$AI$2:$AI$8&amp;"*"),)), "BD", "WEB")</f>
        <v>BD</v>
      </c>
    </row>
    <row r="189" spans="1:32" ht="15" customHeight="1">
      <c r="A189" s="1" t="s">
        <v>445</v>
      </c>
      <c r="B189" s="15">
        <v>202101195621670</v>
      </c>
      <c r="C189" s="1" t="s">
        <v>259</v>
      </c>
      <c r="D189" s="1" t="s">
        <v>38</v>
      </c>
      <c r="E189" s="1">
        <v>6156</v>
      </c>
      <c r="F189" s="1" t="s">
        <v>173</v>
      </c>
      <c r="G189" s="1" t="s">
        <v>8</v>
      </c>
      <c r="H189" s="1" t="s">
        <v>3</v>
      </c>
      <c r="I189" s="1" t="s">
        <v>86</v>
      </c>
      <c r="J189" s="1" t="s">
        <v>35</v>
      </c>
      <c r="K189" s="1" t="s">
        <v>610</v>
      </c>
      <c r="L189" s="60"/>
      <c r="M189" s="1"/>
      <c r="N189" s="1" t="s">
        <v>721</v>
      </c>
      <c r="O189" s="1" t="s">
        <v>1540</v>
      </c>
      <c r="P189" s="1"/>
      <c r="Q189" s="1"/>
      <c r="R189" s="24">
        <v>44229.627418981479</v>
      </c>
      <c r="S189" s="24">
        <v>44229.710879629631</v>
      </c>
      <c r="T189" s="1"/>
      <c r="U189" s="1"/>
      <c r="V189" s="24"/>
      <c r="W189" s="46">
        <v>8.3333333333333329E-2</v>
      </c>
      <c r="X189" s="25" t="str">
        <f t="shared" si="14"/>
        <v>martes</v>
      </c>
      <c r="Y189" s="44" t="str">
        <f t="shared" si="10"/>
        <v>2:0</v>
      </c>
      <c r="Z189" s="28">
        <f t="shared" si="15"/>
        <v>0</v>
      </c>
      <c r="AA189" s="11" t="str">
        <f>VLOOKUP(I:I,'Actualizar Areas Jefes'!G:H,2,0)</f>
        <v>Normal</v>
      </c>
      <c r="AB189" s="11" t="str">
        <f>VLOOKUP(F:F,'Actualizar Areas Jefes'!J:K,2,0)</f>
        <v>PASADO A QA</v>
      </c>
      <c r="AC189" s="12" t="str">
        <f>VLOOKUP(D:D,'Actualizar Areas Jefes'!A:D,2,0)</f>
        <v>Sistemas Comerciales</v>
      </c>
      <c r="AD189" s="12" t="str">
        <f>VLOOKUP(D:D,'Actualizar Areas Jefes'!A:D,3,0)</f>
        <v>LORETO URZUA</v>
      </c>
      <c r="AE189" s="12" t="str">
        <f>VLOOKUP(H:H,'Actualizar Areas Jefes'!M:N,2,0)</f>
        <v>BCI seguros Generales</v>
      </c>
      <c r="AF189" s="41" t="str" cm="1">
        <f t="array" ref="AF189">IF(OR(INDEX(COUNTIF(L189,"*"&amp;$AI$2:$AI$8&amp;"*"),)), "BD", "WEB")</f>
        <v>WEB</v>
      </c>
    </row>
    <row r="190" spans="1:32" ht="15" customHeight="1">
      <c r="A190" s="1" t="s">
        <v>445</v>
      </c>
      <c r="B190" s="15">
        <v>202010275620789</v>
      </c>
      <c r="C190" s="1" t="s">
        <v>257</v>
      </c>
      <c r="D190" s="1" t="s">
        <v>103</v>
      </c>
      <c r="E190" s="1">
        <v>6151</v>
      </c>
      <c r="F190" s="1" t="s">
        <v>171</v>
      </c>
      <c r="G190" s="1" t="s">
        <v>2</v>
      </c>
      <c r="H190" s="1" t="s">
        <v>49</v>
      </c>
      <c r="I190" s="1" t="s">
        <v>39</v>
      </c>
      <c r="J190" s="1" t="s">
        <v>141</v>
      </c>
      <c r="K190" s="1"/>
      <c r="L190" s="60" t="s">
        <v>716</v>
      </c>
      <c r="M190" s="1"/>
      <c r="N190" s="1" t="s">
        <v>721</v>
      </c>
      <c r="O190" s="1" t="s">
        <v>1473</v>
      </c>
      <c r="P190" s="1"/>
      <c r="Q190" s="1"/>
      <c r="R190" s="24">
        <v>44229.423715277779</v>
      </c>
      <c r="S190" s="24">
        <v>44229.612997685188</v>
      </c>
      <c r="T190" s="24">
        <v>44230.645254629628</v>
      </c>
      <c r="U190" s="1"/>
      <c r="V190" s="24"/>
      <c r="W190" s="46">
        <v>0.18888888888888888</v>
      </c>
      <c r="X190" s="25" t="str">
        <f t="shared" si="14"/>
        <v>martes</v>
      </c>
      <c r="Y190" s="44" t="str">
        <f t="shared" si="10"/>
        <v>4:32</v>
      </c>
      <c r="Z190" s="28">
        <f t="shared" si="15"/>
        <v>-44230.645254629628</v>
      </c>
      <c r="AA190" s="11" t="str">
        <f>VLOOKUP(I:I,'Actualizar Areas Jefes'!G:H,2,0)</f>
        <v>Urgencia</v>
      </c>
      <c r="AB190" s="11" t="str">
        <f>VLOOKUP(F:F,'Actualizar Areas Jefes'!J:K,2,0)</f>
        <v>PASADO A QA</v>
      </c>
      <c r="AC190" s="12" t="str">
        <f>VLOOKUP(D:D,'Actualizar Areas Jefes'!A:D,2,0)</f>
        <v>Sistemas Comerciales</v>
      </c>
      <c r="AD190" s="12" t="str">
        <f>VLOOKUP(D:D,'Actualizar Areas Jefes'!A:D,3,0)</f>
        <v>LORETO URZUA</v>
      </c>
      <c r="AE190" s="12" t="str">
        <f>VLOOKUP(H:H,'Actualizar Areas Jefes'!M:N,2,0)</f>
        <v>Zenit Seguros</v>
      </c>
      <c r="AF190" s="41" t="str" cm="1">
        <f t="array" ref="AF190">IF(OR(INDEX(COUNTIF(L190,"*"&amp;$AI$2:$AI$8&amp;"*"),)), "BD", "WEB")</f>
        <v>BD</v>
      </c>
    </row>
    <row r="191" spans="1:32" ht="15" customHeight="1">
      <c r="A191" s="1" t="s">
        <v>445</v>
      </c>
      <c r="B191" s="15">
        <v>202010275620789</v>
      </c>
      <c r="C191" s="1" t="s">
        <v>613</v>
      </c>
      <c r="D191" s="1" t="s">
        <v>201</v>
      </c>
      <c r="E191" s="1">
        <v>6150</v>
      </c>
      <c r="F191" s="1" t="s">
        <v>173</v>
      </c>
      <c r="G191" s="1" t="s">
        <v>2</v>
      </c>
      <c r="H191" s="1" t="s">
        <v>3</v>
      </c>
      <c r="I191" s="1" t="s">
        <v>39</v>
      </c>
      <c r="J191" s="1" t="s">
        <v>141</v>
      </c>
      <c r="K191" s="1"/>
      <c r="L191" s="60" t="s">
        <v>717</v>
      </c>
      <c r="M191" s="1" t="s">
        <v>795</v>
      </c>
      <c r="N191" s="1" t="s">
        <v>721</v>
      </c>
      <c r="O191" s="1" t="s">
        <v>1473</v>
      </c>
      <c r="P191" s="1"/>
      <c r="Q191" s="1"/>
      <c r="R191" s="24">
        <v>44229.416898148149</v>
      </c>
      <c r="S191" s="24">
        <v>44229.553229166668</v>
      </c>
      <c r="T191" s="1"/>
      <c r="U191" s="1"/>
      <c r="V191" s="24"/>
      <c r="W191" s="46">
        <v>0.1361111111111111</v>
      </c>
      <c r="X191" s="25" t="str">
        <f t="shared" si="14"/>
        <v>martes</v>
      </c>
      <c r="Y191" s="44" t="str">
        <f t="shared" si="10"/>
        <v>3:16</v>
      </c>
      <c r="Z191" s="28">
        <f t="shared" si="15"/>
        <v>0</v>
      </c>
      <c r="AA191" s="11" t="str">
        <f>VLOOKUP(I:I,'Actualizar Areas Jefes'!G:H,2,0)</f>
        <v>Urgencia</v>
      </c>
      <c r="AB191" s="11" t="str">
        <f>VLOOKUP(F:F,'Actualizar Areas Jefes'!J:K,2,0)</f>
        <v>PASADO A QA</v>
      </c>
      <c r="AC191" s="12" t="str">
        <f>VLOOKUP(D:D,'Actualizar Areas Jefes'!A:D,2,0)</f>
        <v>Sistemas Comerciales</v>
      </c>
      <c r="AD191" s="12" t="str">
        <f>VLOOKUP(D:D,'Actualizar Areas Jefes'!A:D,3,0)</f>
        <v>LORETO URZUA</v>
      </c>
      <c r="AE191" s="12" t="str">
        <f>VLOOKUP(H:H,'Actualizar Areas Jefes'!M:N,2,0)</f>
        <v>BCI seguros Generales</v>
      </c>
      <c r="AF191" s="41" t="str" cm="1">
        <f t="array" ref="AF191">IF(OR(INDEX(COUNTIF(L191,"*"&amp;$AI$2:$AI$8&amp;"*"),)), "BD", "WEB")</f>
        <v>BD</v>
      </c>
    </row>
    <row r="192" spans="1:32" ht="15" customHeight="1">
      <c r="A192" s="1" t="s">
        <v>445</v>
      </c>
      <c r="B192" s="15">
        <v>202101045621494</v>
      </c>
      <c r="C192" s="1" t="s">
        <v>538</v>
      </c>
      <c r="D192" s="1" t="s">
        <v>38</v>
      </c>
      <c r="E192" s="1">
        <v>6153</v>
      </c>
      <c r="F192" s="1" t="s">
        <v>173</v>
      </c>
      <c r="G192" s="1" t="s">
        <v>8</v>
      </c>
      <c r="H192" s="1" t="s">
        <v>49</v>
      </c>
      <c r="I192" s="1" t="s">
        <v>9</v>
      </c>
      <c r="J192" s="1" t="s">
        <v>35</v>
      </c>
      <c r="K192" s="1" t="s">
        <v>585</v>
      </c>
      <c r="L192" s="60"/>
      <c r="M192" s="1"/>
      <c r="N192" s="1" t="s">
        <v>721</v>
      </c>
      <c r="O192" s="1" t="s">
        <v>1511</v>
      </c>
      <c r="P192" s="1"/>
      <c r="Q192" s="1"/>
      <c r="R192" s="24">
        <v>44229.451909722222</v>
      </c>
      <c r="S192" s="24">
        <v>44229.473935185182</v>
      </c>
      <c r="T192" s="1"/>
      <c r="U192" s="1"/>
      <c r="V192" s="24"/>
      <c r="W192" s="46">
        <v>2.1527777777777781E-2</v>
      </c>
      <c r="X192" s="25" t="str">
        <f t="shared" si="14"/>
        <v>martes</v>
      </c>
      <c r="Y192" s="44" t="str">
        <f t="shared" si="10"/>
        <v>0:31</v>
      </c>
      <c r="Z192" s="28">
        <f t="shared" si="15"/>
        <v>0</v>
      </c>
      <c r="AA192" s="11" t="str">
        <f>VLOOKUP(I:I,'Actualizar Areas Jefes'!G:H,2,0)</f>
        <v>Normal</v>
      </c>
      <c r="AB192" s="11" t="str">
        <f>VLOOKUP(F:F,'Actualizar Areas Jefes'!J:K,2,0)</f>
        <v>PASADO A QA</v>
      </c>
      <c r="AC192" s="12" t="str">
        <f>VLOOKUP(D:D,'Actualizar Areas Jefes'!A:D,2,0)</f>
        <v>Sistemas Comerciales</v>
      </c>
      <c r="AD192" s="12" t="str">
        <f>VLOOKUP(D:D,'Actualizar Areas Jefes'!A:D,3,0)</f>
        <v>LORETO URZUA</v>
      </c>
      <c r="AE192" s="12" t="str">
        <f>VLOOKUP(H:H,'Actualizar Areas Jefes'!M:N,2,0)</f>
        <v>Zenit Seguros</v>
      </c>
      <c r="AF192" s="41" t="str" cm="1">
        <f t="array" ref="AF192">IF(OR(INDEX(COUNTIF(L192,"*"&amp;$AI$2:$AI$8&amp;"*"),)), "BD", "WEB")</f>
        <v>WEB</v>
      </c>
    </row>
    <row r="193" spans="1:32" ht="15" customHeight="1">
      <c r="A193" s="1" t="s">
        <v>445</v>
      </c>
      <c r="B193" s="15">
        <v>202101045621493</v>
      </c>
      <c r="C193" s="1" t="s">
        <v>584</v>
      </c>
      <c r="D193" s="1" t="s">
        <v>38</v>
      </c>
      <c r="E193" s="1">
        <v>6154</v>
      </c>
      <c r="F193" s="1" t="s">
        <v>173</v>
      </c>
      <c r="G193" s="1" t="s">
        <v>8</v>
      </c>
      <c r="H193" s="1" t="s">
        <v>49</v>
      </c>
      <c r="I193" s="1" t="s">
        <v>9</v>
      </c>
      <c r="J193" s="1" t="s">
        <v>35</v>
      </c>
      <c r="K193" s="1" t="s">
        <v>585</v>
      </c>
      <c r="L193" s="60"/>
      <c r="M193" s="1"/>
      <c r="N193" s="1" t="s">
        <v>721</v>
      </c>
      <c r="O193" s="1" t="s">
        <v>1530</v>
      </c>
      <c r="P193" s="1"/>
      <c r="Q193" s="1"/>
      <c r="R193" s="24">
        <v>44229.451574074075</v>
      </c>
      <c r="S193" s="24">
        <v>44229.463993055557</v>
      </c>
      <c r="T193" s="1"/>
      <c r="U193" s="1"/>
      <c r="V193" s="24"/>
      <c r="W193" s="46">
        <v>1.1805555555555555E-2</v>
      </c>
      <c r="X193" s="25" t="str">
        <f t="shared" si="14"/>
        <v>martes</v>
      </c>
      <c r="Y193" s="44" t="str">
        <f t="shared" si="10"/>
        <v>0:17</v>
      </c>
      <c r="Z193" s="28">
        <f t="shared" si="15"/>
        <v>0</v>
      </c>
      <c r="AA193" s="11" t="str">
        <f>VLOOKUP(I:I,'Actualizar Areas Jefes'!G:H,2,0)</f>
        <v>Normal</v>
      </c>
      <c r="AB193" s="11" t="str">
        <f>VLOOKUP(F:F,'Actualizar Areas Jefes'!J:K,2,0)</f>
        <v>PASADO A QA</v>
      </c>
      <c r="AC193" s="12" t="str">
        <f>VLOOKUP(D:D,'Actualizar Areas Jefes'!A:D,2,0)</f>
        <v>Sistemas Comerciales</v>
      </c>
      <c r="AD193" s="12" t="str">
        <f>VLOOKUP(D:D,'Actualizar Areas Jefes'!A:D,3,0)</f>
        <v>LORETO URZUA</v>
      </c>
      <c r="AE193" s="12" t="str">
        <f>VLOOKUP(H:H,'Actualizar Areas Jefes'!M:N,2,0)</f>
        <v>Zenit Seguros</v>
      </c>
      <c r="AF193" s="41" t="str" cm="1">
        <f t="array" ref="AF193">IF(OR(INDEX(COUNTIF(L193,"*"&amp;$AI$2:$AI$8&amp;"*"),)), "BD", "WEB")</f>
        <v>WEB</v>
      </c>
    </row>
    <row r="194" spans="1:32" ht="15" customHeight="1">
      <c r="A194" s="1" t="s">
        <v>810</v>
      </c>
      <c r="B194" s="15">
        <v>202005265619018</v>
      </c>
      <c r="C194" s="1" t="s">
        <v>869</v>
      </c>
      <c r="D194" s="1" t="s">
        <v>870</v>
      </c>
      <c r="E194" s="1">
        <v>4828</v>
      </c>
      <c r="F194" s="1" t="s">
        <v>172</v>
      </c>
      <c r="G194" s="1" t="s">
        <v>28</v>
      </c>
      <c r="H194" s="1" t="s">
        <v>49</v>
      </c>
      <c r="I194" s="1" t="s">
        <v>31</v>
      </c>
      <c r="J194" s="1" t="s">
        <v>871</v>
      </c>
      <c r="K194" s="1" t="s">
        <v>872</v>
      </c>
      <c r="L194" s="60" t="s">
        <v>873</v>
      </c>
      <c r="M194" s="1" t="s">
        <v>880</v>
      </c>
      <c r="N194" s="1"/>
      <c r="O194" s="1"/>
      <c r="P194" s="1"/>
      <c r="Q194" s="1"/>
      <c r="R194" s="24">
        <v>44193.401446759257</v>
      </c>
      <c r="S194" s="24">
        <v>44193.401979166665</v>
      </c>
      <c r="T194" s="24">
        <v>44033.672210648147</v>
      </c>
      <c r="U194" s="1"/>
      <c r="V194" s="1"/>
      <c r="W194" s="46">
        <v>0</v>
      </c>
      <c r="X194" s="25" t="str">
        <f t="shared" si="14"/>
        <v>lunes</v>
      </c>
      <c r="Y194" s="44" t="str">
        <f t="shared" si="10"/>
        <v>0:0</v>
      </c>
      <c r="Z194" s="28">
        <f t="shared" si="15"/>
        <v>-44033.672210648147</v>
      </c>
      <c r="AA194" s="11" t="str">
        <f>VLOOKUP(I:I,'Actualizar Areas Jefes'!G:H,2,0)</f>
        <v>Normal</v>
      </c>
      <c r="AB194" s="11" t="str">
        <f>VLOOKUP(F:F,'Actualizar Areas Jefes'!J:K,2,0)</f>
        <v>RECHAZADO</v>
      </c>
      <c r="AC194" s="41" t="s">
        <v>1781</v>
      </c>
      <c r="AD194" s="12" t="e">
        <f>VLOOKUP(D:D,'Actualizar Areas Jefes'!A:D,3,0)</f>
        <v>#N/A</v>
      </c>
      <c r="AE194" s="12" t="str">
        <f>VLOOKUP(H:H,'Actualizar Areas Jefes'!M:N,2,0)</f>
        <v>Zenit Seguros</v>
      </c>
      <c r="AF194" s="41" t="str" cm="1">
        <f t="array" ref="AF194">IF(OR(INDEX(COUNTIF(L194,"*"&amp;$AI$2:$AI$8&amp;"*"),)), "BD", "WEB")</f>
        <v>BD</v>
      </c>
    </row>
    <row r="195" spans="1:32" ht="15" customHeight="1">
      <c r="A195" s="1" t="s">
        <v>445</v>
      </c>
      <c r="B195" s="15">
        <v>202010275620789</v>
      </c>
      <c r="C195" s="1" t="s">
        <v>524</v>
      </c>
      <c r="D195" s="1" t="s">
        <v>201</v>
      </c>
      <c r="E195" s="1">
        <v>6149</v>
      </c>
      <c r="F195" s="1" t="s">
        <v>173</v>
      </c>
      <c r="G195" s="1" t="s">
        <v>8</v>
      </c>
      <c r="H195" s="1" t="s">
        <v>3</v>
      </c>
      <c r="I195" s="1" t="s">
        <v>9</v>
      </c>
      <c r="J195" s="1" t="s">
        <v>141</v>
      </c>
      <c r="K195" s="1" t="s">
        <v>606</v>
      </c>
      <c r="L195" s="60"/>
      <c r="M195" s="1"/>
      <c r="N195" s="1" t="s">
        <v>721</v>
      </c>
      <c r="O195" s="1" t="s">
        <v>1541</v>
      </c>
      <c r="P195" s="1"/>
      <c r="Q195" s="1"/>
      <c r="R195" s="24">
        <v>44228.749930555554</v>
      </c>
      <c r="S195" s="24">
        <v>44229.360902777778</v>
      </c>
      <c r="T195" s="1"/>
      <c r="U195" s="1"/>
      <c r="V195" s="24"/>
      <c r="W195" s="46">
        <v>0.61041666666666672</v>
      </c>
      <c r="X195" s="25" t="str">
        <f t="shared" si="14"/>
        <v>lunes</v>
      </c>
      <c r="Y195" s="44" t="str">
        <f t="shared" si="10"/>
        <v>14:39</v>
      </c>
      <c r="Z195" s="28">
        <f t="shared" si="15"/>
        <v>0</v>
      </c>
      <c r="AA195" s="11" t="str">
        <f>VLOOKUP(I:I,'Actualizar Areas Jefes'!G:H,2,0)</f>
        <v>Normal</v>
      </c>
      <c r="AB195" s="11" t="str">
        <f>VLOOKUP(F:F,'Actualizar Areas Jefes'!J:K,2,0)</f>
        <v>PASADO A QA</v>
      </c>
      <c r="AC195" s="12" t="str">
        <f>VLOOKUP(D:D,'Actualizar Areas Jefes'!A:D,2,0)</f>
        <v>Sistemas Comerciales</v>
      </c>
      <c r="AD195" s="12" t="str">
        <f>VLOOKUP(D:D,'Actualizar Areas Jefes'!A:D,3,0)</f>
        <v>LORETO URZUA</v>
      </c>
      <c r="AE195" s="12" t="str">
        <f>VLOOKUP(H:H,'Actualizar Areas Jefes'!M:N,2,0)</f>
        <v>BCI seguros Generales</v>
      </c>
      <c r="AF195" s="41" t="str" cm="1">
        <f t="array" ref="AF195">IF(OR(INDEX(COUNTIF(L195,"*"&amp;$AI$2:$AI$8&amp;"*"),)), "BD", "WEB")</f>
        <v>WEB</v>
      </c>
    </row>
    <row r="196" spans="1:32" ht="15" customHeight="1">
      <c r="A196" s="1" t="s">
        <v>445</v>
      </c>
      <c r="B196" s="15">
        <v>202004285618734</v>
      </c>
      <c r="C196" s="1" t="s">
        <v>258</v>
      </c>
      <c r="D196" s="1" t="s">
        <v>59</v>
      </c>
      <c r="E196" s="1">
        <v>6147</v>
      </c>
      <c r="F196" s="1" t="s">
        <v>173</v>
      </c>
      <c r="G196" s="1" t="s">
        <v>24</v>
      </c>
      <c r="H196" s="1" t="s">
        <v>3</v>
      </c>
      <c r="I196" s="1" t="s">
        <v>31</v>
      </c>
      <c r="J196" s="1" t="s">
        <v>209</v>
      </c>
      <c r="K196" s="1" t="s">
        <v>304</v>
      </c>
      <c r="L196" s="60"/>
      <c r="M196" s="1"/>
      <c r="N196" s="1" t="s">
        <v>721</v>
      </c>
      <c r="O196" s="1" t="s">
        <v>1542</v>
      </c>
      <c r="P196" s="1"/>
      <c r="Q196" s="1"/>
      <c r="R196" s="24">
        <v>44228.546388888892</v>
      </c>
      <c r="S196" s="24">
        <v>44228.607083333336</v>
      </c>
      <c r="T196" s="1"/>
      <c r="U196" s="1"/>
      <c r="V196" s="24"/>
      <c r="W196" s="46">
        <v>6.0416666666666667E-2</v>
      </c>
      <c r="X196" s="25" t="str">
        <f t="shared" si="14"/>
        <v>lunes</v>
      </c>
      <c r="Y196" s="44" t="str">
        <f t="shared" si="10"/>
        <v>1:27</v>
      </c>
      <c r="Z196" s="28">
        <f t="shared" si="15"/>
        <v>0</v>
      </c>
      <c r="AA196" s="11" t="str">
        <f>VLOOKUP(I:I,'Actualizar Areas Jefes'!G:H,2,0)</f>
        <v>Normal</v>
      </c>
      <c r="AB196" s="11" t="str">
        <f>VLOOKUP(F:F,'Actualizar Areas Jefes'!J:K,2,0)</f>
        <v>PASADO A QA</v>
      </c>
      <c r="AC196" s="12" t="str">
        <f>VLOOKUP(D:D,'Actualizar Areas Jefes'!A:D,2,0)</f>
        <v>Sistemas de Siniestros</v>
      </c>
      <c r="AD196" s="12" t="str">
        <f>VLOOKUP(D:D,'Actualizar Areas Jefes'!A:D,3,0)</f>
        <v>PAOLA VARGAS</v>
      </c>
      <c r="AE196" s="12" t="str">
        <f>VLOOKUP(H:H,'Actualizar Areas Jefes'!M:N,2,0)</f>
        <v>BCI seguros Generales</v>
      </c>
      <c r="AF196" s="41" t="str" cm="1">
        <f t="array" ref="AF196">IF(OR(INDEX(COUNTIF(L196,"*"&amp;$AI$2:$AI$8&amp;"*"),)), "BD", "WEB")</f>
        <v>WEB</v>
      </c>
    </row>
    <row r="197" spans="1:32" ht="15" customHeight="1">
      <c r="A197" s="1" t="s">
        <v>445</v>
      </c>
      <c r="B197" s="15">
        <v>202012235621390</v>
      </c>
      <c r="C197" s="1" t="s">
        <v>580</v>
      </c>
      <c r="D197" s="1" t="s">
        <v>54</v>
      </c>
      <c r="E197" s="1">
        <v>6145</v>
      </c>
      <c r="F197" s="1" t="s">
        <v>173</v>
      </c>
      <c r="G197" s="1" t="s">
        <v>51</v>
      </c>
      <c r="H197" s="1" t="s">
        <v>3</v>
      </c>
      <c r="I197" s="1" t="s">
        <v>4</v>
      </c>
      <c r="J197" s="1" t="s">
        <v>55</v>
      </c>
      <c r="K197" s="1" t="s">
        <v>615</v>
      </c>
      <c r="L197" s="60" t="s">
        <v>718</v>
      </c>
      <c r="M197" s="1"/>
      <c r="N197" s="1" t="s">
        <v>721</v>
      </c>
      <c r="O197" s="1" t="s">
        <v>1528</v>
      </c>
      <c r="P197" s="1"/>
      <c r="Q197" s="1"/>
      <c r="R197" s="24">
        <v>44225.725682870368</v>
      </c>
      <c r="S197" s="24">
        <v>44228.587141203701</v>
      </c>
      <c r="T197" s="1"/>
      <c r="U197" s="1"/>
      <c r="V197" s="24"/>
      <c r="W197" s="46">
        <v>2.8611111111111112</v>
      </c>
      <c r="X197" s="25" t="str">
        <f>TEXT(S197,"dddd")</f>
        <v>lunes</v>
      </c>
      <c r="Y197" s="44" t="str">
        <f t="shared" si="10"/>
        <v>68:40</v>
      </c>
      <c r="Z197" s="28"/>
      <c r="AA197" s="11" t="str">
        <f>VLOOKUP(I:I,'Actualizar Areas Jefes'!G:H,2,0)</f>
        <v>Incidente</v>
      </c>
      <c r="AB197" s="11" t="str">
        <f>VLOOKUP(F:F,'Actualizar Areas Jefes'!J:K,2,0)</f>
        <v>PASADO A QA</v>
      </c>
      <c r="AC197" s="12" t="str">
        <f>VLOOKUP(D:D,'Actualizar Areas Jefes'!A:D,2,0)</f>
        <v>Sistemas Generales</v>
      </c>
      <c r="AD197" s="12" t="str">
        <f>VLOOKUP(D:D,'Actualizar Areas Jefes'!A:D,3,0)</f>
        <v>YORKA CARVAJAL</v>
      </c>
      <c r="AE197" s="12" t="str">
        <f>VLOOKUP(H:H,'Actualizar Areas Jefes'!M:N,2,0)</f>
        <v>BCI seguros Generales</v>
      </c>
      <c r="AF197" s="41" t="str" cm="1">
        <f t="array" ref="AF197">IF(OR(INDEX(COUNTIF(L197,"*"&amp;$AI$2:$AI$8&amp;"*"),)), "BD", "WEB")</f>
        <v>BD</v>
      </c>
    </row>
    <row r="198" spans="1:32" ht="15" customHeight="1">
      <c r="A198" s="1" t="s">
        <v>445</v>
      </c>
      <c r="B198" s="15">
        <v>202010275620789</v>
      </c>
      <c r="C198" s="1" t="s">
        <v>524</v>
      </c>
      <c r="D198" s="1" t="s">
        <v>201</v>
      </c>
      <c r="E198" s="1">
        <v>6148</v>
      </c>
      <c r="F198" s="1" t="s">
        <v>173</v>
      </c>
      <c r="G198" s="1" t="s">
        <v>8</v>
      </c>
      <c r="H198" s="1" t="s">
        <v>49</v>
      </c>
      <c r="I198" s="1" t="s">
        <v>9</v>
      </c>
      <c r="J198" s="1" t="s">
        <v>76</v>
      </c>
      <c r="K198" s="1" t="s">
        <v>606</v>
      </c>
      <c r="L198" s="60"/>
      <c r="M198" s="1"/>
      <c r="N198" s="1" t="s">
        <v>721</v>
      </c>
      <c r="O198" s="1" t="s">
        <v>1536</v>
      </c>
      <c r="P198" s="1"/>
      <c r="Q198" s="1"/>
      <c r="R198" s="24">
        <v>44228.561030092591</v>
      </c>
      <c r="S198" s="24">
        <v>44228.577233796299</v>
      </c>
      <c r="T198" s="1"/>
      <c r="U198" s="1"/>
      <c r="V198" s="24"/>
      <c r="W198" s="46">
        <v>1.5972222222222224E-2</v>
      </c>
      <c r="X198" s="25" t="str">
        <f>TEXT(R198,"dddd")</f>
        <v>lunes</v>
      </c>
      <c r="Y198" s="44" t="str">
        <f t="shared" si="10"/>
        <v>0:23</v>
      </c>
      <c r="Z198" s="28">
        <f>U198-T198</f>
        <v>0</v>
      </c>
      <c r="AA198" s="11" t="str">
        <f>VLOOKUP(I:I,'Actualizar Areas Jefes'!G:H,2,0)</f>
        <v>Normal</v>
      </c>
      <c r="AB198" s="11" t="str">
        <f>VLOOKUP(F:F,'Actualizar Areas Jefes'!J:K,2,0)</f>
        <v>PASADO A QA</v>
      </c>
      <c r="AC198" s="12" t="str">
        <f>VLOOKUP(D:D,'Actualizar Areas Jefes'!A:D,2,0)</f>
        <v>Sistemas Comerciales</v>
      </c>
      <c r="AD198" s="12" t="str">
        <f>VLOOKUP(D:D,'Actualizar Areas Jefes'!A:D,3,0)</f>
        <v>LORETO URZUA</v>
      </c>
      <c r="AE198" s="12" t="str">
        <f>VLOOKUP(H:H,'Actualizar Areas Jefes'!M:N,2,0)</f>
        <v>Zenit Seguros</v>
      </c>
      <c r="AF198" s="41" t="str" cm="1">
        <f t="array" ref="AF198">IF(OR(INDEX(COUNTIF(L198,"*"&amp;$AI$2:$AI$8&amp;"*"),)), "BD", "WEB")</f>
        <v>WEB</v>
      </c>
    </row>
    <row r="199" spans="1:32" ht="15" customHeight="1">
      <c r="A199" s="1" t="s">
        <v>810</v>
      </c>
      <c r="B199" s="15">
        <v>202005265619018</v>
      </c>
      <c r="C199" s="1" t="s">
        <v>600</v>
      </c>
      <c r="D199" s="1" t="s">
        <v>7</v>
      </c>
      <c r="E199" s="1">
        <v>5861</v>
      </c>
      <c r="F199" s="1" t="s">
        <v>172</v>
      </c>
      <c r="G199" s="1" t="s">
        <v>8</v>
      </c>
      <c r="H199" s="1" t="s">
        <v>3</v>
      </c>
      <c r="I199" s="1" t="s">
        <v>9</v>
      </c>
      <c r="J199" s="1" t="s">
        <v>10</v>
      </c>
      <c r="K199" s="1" t="s">
        <v>878</v>
      </c>
      <c r="L199" s="60" t="s">
        <v>879</v>
      </c>
      <c r="M199" s="1" t="s">
        <v>784</v>
      </c>
      <c r="N199" s="1" t="s">
        <v>721</v>
      </c>
      <c r="O199" s="1" t="s">
        <v>1640</v>
      </c>
      <c r="P199" s="1"/>
      <c r="Q199" s="1"/>
      <c r="R199" s="24">
        <v>44188.662997685184</v>
      </c>
      <c r="S199" s="24">
        <v>44188.671886574077</v>
      </c>
      <c r="T199" s="1"/>
      <c r="U199" s="1"/>
      <c r="V199" s="1"/>
      <c r="W199" s="46">
        <v>8.3333333333333332E-3</v>
      </c>
      <c r="X199" s="25" t="str">
        <f>TEXT(R199,"dddd")</f>
        <v>miércoles</v>
      </c>
      <c r="Y199" s="44" t="str">
        <f t="shared" ref="Y199:Y262" si="16">INT(S199-R199)*24+HOUR(S199-R199-INT(S199-R199))&amp;":"&amp;MINUTE((S199-R199-INT(S199-R199)))</f>
        <v>0:12</v>
      </c>
      <c r="Z199" s="28">
        <f>U199-T199</f>
        <v>0</v>
      </c>
      <c r="AA199" s="11" t="str">
        <f>VLOOKUP(I:I,'Actualizar Areas Jefes'!G:H,2,0)</f>
        <v>Normal</v>
      </c>
      <c r="AB199" s="11" t="str">
        <f>VLOOKUP(F:F,'Actualizar Areas Jefes'!J:K,2,0)</f>
        <v>RECHAZADO</v>
      </c>
      <c r="AC199" s="12" t="str">
        <f>VLOOKUP(D:D,'Actualizar Areas Jefes'!A:D,2,0)</f>
        <v>Sistemas atencion de Clientes</v>
      </c>
      <c r="AD199" s="12" t="str">
        <f>VLOOKUP(D:D,'Actualizar Areas Jefes'!A:D,3,0)</f>
        <v>DIANA PACHECO</v>
      </c>
      <c r="AE199" s="12" t="str">
        <f>VLOOKUP(H:H,'Actualizar Areas Jefes'!M:N,2,0)</f>
        <v>BCI seguros Generales</v>
      </c>
      <c r="AF199" s="41" t="str" cm="1">
        <f t="array" ref="AF199">IF(OR(INDEX(COUNTIF(L199,"*"&amp;$AI$2:$AI$8&amp;"*"),)), "BD", "WEB")</f>
        <v>BD</v>
      </c>
    </row>
    <row r="200" spans="1:32" ht="15" customHeight="1">
      <c r="A200" s="1" t="s">
        <v>445</v>
      </c>
      <c r="B200" s="15">
        <v>201909105616282</v>
      </c>
      <c r="C200" s="1" t="s">
        <v>210</v>
      </c>
      <c r="D200" s="1" t="s">
        <v>90</v>
      </c>
      <c r="E200" s="1">
        <v>6142</v>
      </c>
      <c r="F200" s="1" t="s">
        <v>171</v>
      </c>
      <c r="G200" s="1" t="s">
        <v>8</v>
      </c>
      <c r="H200" s="1" t="s">
        <v>3</v>
      </c>
      <c r="I200" s="1" t="s">
        <v>9</v>
      </c>
      <c r="J200" s="1" t="s">
        <v>5</v>
      </c>
      <c r="K200" s="1" t="s">
        <v>245</v>
      </c>
      <c r="L200" s="60" t="s">
        <v>720</v>
      </c>
      <c r="M200" s="1" t="s">
        <v>796</v>
      </c>
      <c r="N200" s="1" t="s">
        <v>721</v>
      </c>
      <c r="O200" s="1" t="s">
        <v>1521</v>
      </c>
      <c r="P200" s="1"/>
      <c r="Q200" s="1"/>
      <c r="R200" s="24">
        <v>44225.550775462965</v>
      </c>
      <c r="S200" s="24">
        <v>44228.492199074077</v>
      </c>
      <c r="T200" s="24">
        <v>44229.523506944446</v>
      </c>
      <c r="U200" s="1"/>
      <c r="V200" s="24"/>
      <c r="W200" s="46">
        <v>2.9409722222222219</v>
      </c>
      <c r="X200" s="25" t="str">
        <f>TEXT(S200,"dddd")</f>
        <v>lunes</v>
      </c>
      <c r="Y200" s="44" t="str">
        <f t="shared" si="16"/>
        <v>70:35</v>
      </c>
      <c r="Z200" s="28"/>
      <c r="AA200" s="11" t="str">
        <f>VLOOKUP(I:I,'Actualizar Areas Jefes'!G:H,2,0)</f>
        <v>Normal</v>
      </c>
      <c r="AB200" s="11" t="str">
        <f>VLOOKUP(F:F,'Actualizar Areas Jefes'!J:K,2,0)</f>
        <v>PASADO A QA</v>
      </c>
      <c r="AC200" s="12" t="str">
        <f>VLOOKUP(D:D,'Actualizar Areas Jefes'!A:D,2,0)</f>
        <v>Sistemas Comerciales</v>
      </c>
      <c r="AD200" s="12" t="str">
        <f>VLOOKUP(D:D,'Actualizar Areas Jefes'!A:D,3,0)</f>
        <v>LORETO URZUA</v>
      </c>
      <c r="AE200" s="12" t="str">
        <f>VLOOKUP(H:H,'Actualizar Areas Jefes'!M:N,2,0)</f>
        <v>BCI seguros Generales</v>
      </c>
      <c r="AF200" s="41" t="str" cm="1">
        <f t="array" ref="AF200">IF(OR(INDEX(COUNTIF(L200,"*"&amp;$AI$2:$AI$8&amp;"*"),)), "BD", "WEB")</f>
        <v>BD</v>
      </c>
    </row>
    <row r="201" spans="1:32" ht="15" customHeight="1">
      <c r="A201" s="1" t="s">
        <v>445</v>
      </c>
      <c r="B201" s="15">
        <v>202010275620789</v>
      </c>
      <c r="C201" s="1" t="s">
        <v>101</v>
      </c>
      <c r="D201" s="1" t="s">
        <v>75</v>
      </c>
      <c r="E201" s="1">
        <v>6144</v>
      </c>
      <c r="F201" s="1" t="s">
        <v>173</v>
      </c>
      <c r="G201" s="1" t="s">
        <v>8</v>
      </c>
      <c r="H201" s="1" t="s">
        <v>3</v>
      </c>
      <c r="I201" s="1" t="s">
        <v>14</v>
      </c>
      <c r="J201" s="1" t="s">
        <v>141</v>
      </c>
      <c r="K201" s="1" t="s">
        <v>251</v>
      </c>
      <c r="L201" s="60"/>
      <c r="M201" s="1"/>
      <c r="N201" s="1" t="s">
        <v>721</v>
      </c>
      <c r="O201" s="1" t="s">
        <v>1473</v>
      </c>
      <c r="P201" s="1"/>
      <c r="Q201" s="1"/>
      <c r="R201" s="24">
        <v>44225.576226851852</v>
      </c>
      <c r="S201" s="24">
        <v>44228.386319444442</v>
      </c>
      <c r="T201" s="1"/>
      <c r="U201" s="1"/>
      <c r="V201" s="24"/>
      <c r="W201" s="46">
        <v>2.8097222222222222</v>
      </c>
      <c r="X201" s="25" t="str">
        <f>TEXT(R201,"dddd")</f>
        <v>viernes</v>
      </c>
      <c r="Y201" s="44" t="str">
        <f t="shared" si="16"/>
        <v>67:26</v>
      </c>
      <c r="Z201" s="28">
        <f>U201-T201</f>
        <v>0</v>
      </c>
      <c r="AA201" s="11" t="str">
        <f>VLOOKUP(I:I,'Actualizar Areas Jefes'!G:H,2,0)</f>
        <v>Normal</v>
      </c>
      <c r="AB201" s="11" t="str">
        <f>VLOOKUP(F:F,'Actualizar Areas Jefes'!J:K,2,0)</f>
        <v>PASADO A QA</v>
      </c>
      <c r="AC201" s="12" t="str">
        <f>VLOOKUP(D:D,'Actualizar Areas Jefes'!A:D,2,0)</f>
        <v>Sistemas Comerciales</v>
      </c>
      <c r="AD201" s="12" t="str">
        <f>VLOOKUP(D:D,'Actualizar Areas Jefes'!A:D,3,0)</f>
        <v>LORETO URZUA</v>
      </c>
      <c r="AE201" s="12" t="str">
        <f>VLOOKUP(H:H,'Actualizar Areas Jefes'!M:N,2,0)</f>
        <v>BCI seguros Generales</v>
      </c>
      <c r="AF201" s="41" t="str" cm="1">
        <f t="array" ref="AF201">IF(OR(INDEX(COUNTIF(L201,"*"&amp;$AI$2:$AI$8&amp;"*"),)), "BD", "WEB")</f>
        <v>WEB</v>
      </c>
    </row>
    <row r="202" spans="1:32" ht="15" customHeight="1">
      <c r="A202" s="1" t="s">
        <v>445</v>
      </c>
      <c r="B202" s="15">
        <v>202010275620789</v>
      </c>
      <c r="C202" s="1" t="s">
        <v>212</v>
      </c>
      <c r="D202" s="1" t="s">
        <v>75</v>
      </c>
      <c r="E202" s="1">
        <v>6140</v>
      </c>
      <c r="F202" s="1" t="s">
        <v>171</v>
      </c>
      <c r="G202" s="1" t="s">
        <v>8</v>
      </c>
      <c r="H202" s="1" t="s">
        <v>49</v>
      </c>
      <c r="I202" s="1" t="s">
        <v>25</v>
      </c>
      <c r="J202" s="1" t="s">
        <v>141</v>
      </c>
      <c r="K202" s="1" t="s">
        <v>243</v>
      </c>
      <c r="L202" s="60"/>
      <c r="M202" s="1"/>
      <c r="N202" s="1" t="s">
        <v>721</v>
      </c>
      <c r="O202" s="1" t="s">
        <v>1493</v>
      </c>
      <c r="P202" s="1"/>
      <c r="Q202" s="1"/>
      <c r="R202" s="24">
        <v>44225.659490740742</v>
      </c>
      <c r="S202" s="24">
        <v>44228.367488425924</v>
      </c>
      <c r="T202" s="24">
        <v>44228.471886574072</v>
      </c>
      <c r="U202" s="1"/>
      <c r="V202" s="24"/>
      <c r="W202" s="46">
        <v>2.7076388888888889</v>
      </c>
      <c r="X202" s="25" t="str">
        <f>TEXT(S202,"dddd")</f>
        <v>lunes</v>
      </c>
      <c r="Y202" s="44" t="str">
        <f t="shared" si="16"/>
        <v>64:59</v>
      </c>
      <c r="Z202" s="28"/>
      <c r="AA202" s="11" t="str">
        <f>VLOOKUP(I:I,'Actualizar Areas Jefes'!G:H,2,0)</f>
        <v>Normal</v>
      </c>
      <c r="AB202" s="11" t="str">
        <f>VLOOKUP(F:F,'Actualizar Areas Jefes'!J:K,2,0)</f>
        <v>PASADO A QA</v>
      </c>
      <c r="AC202" s="12" t="str">
        <f>VLOOKUP(D:D,'Actualizar Areas Jefes'!A:D,2,0)</f>
        <v>Sistemas Comerciales</v>
      </c>
      <c r="AD202" s="12" t="str">
        <f>VLOOKUP(D:D,'Actualizar Areas Jefes'!A:D,3,0)</f>
        <v>LORETO URZUA</v>
      </c>
      <c r="AE202" s="12" t="str">
        <f>VLOOKUP(H:H,'Actualizar Areas Jefes'!M:N,2,0)</f>
        <v>Zenit Seguros</v>
      </c>
      <c r="AF202" s="41" t="str" cm="1">
        <f t="array" ref="AF202">IF(OR(INDEX(COUNTIF(L202,"*"&amp;$AI$2:$AI$8&amp;"*"),)), "BD", "WEB")</f>
        <v>WEB</v>
      </c>
    </row>
    <row r="203" spans="1:32" ht="15" customHeight="1">
      <c r="A203" s="1" t="s">
        <v>213</v>
      </c>
      <c r="B203" s="15">
        <v>202012235621390</v>
      </c>
      <c r="C203" s="1" t="s">
        <v>263</v>
      </c>
      <c r="D203" s="1" t="s">
        <v>54</v>
      </c>
      <c r="E203" s="1">
        <v>6143</v>
      </c>
      <c r="F203" s="1" t="s">
        <v>171</v>
      </c>
      <c r="G203" s="1" t="s">
        <v>85</v>
      </c>
      <c r="H203" s="1" t="s">
        <v>3</v>
      </c>
      <c r="I203" s="1" t="s">
        <v>4</v>
      </c>
      <c r="J203" s="1" t="s">
        <v>55</v>
      </c>
      <c r="K203" s="1" t="s">
        <v>264</v>
      </c>
      <c r="L203" s="60" t="s">
        <v>216</v>
      </c>
      <c r="M203" s="1"/>
      <c r="N203" s="1" t="s">
        <v>721</v>
      </c>
      <c r="O203" s="1" t="s">
        <v>1544</v>
      </c>
      <c r="P203" s="1"/>
      <c r="Q203" s="1"/>
      <c r="R203" s="24">
        <v>44225.560393518521</v>
      </c>
      <c r="S203" s="24">
        <v>44225.583553240744</v>
      </c>
      <c r="T203" s="24">
        <v>44236.515590277777</v>
      </c>
      <c r="U203" s="1"/>
      <c r="V203" s="24"/>
      <c r="W203" s="46">
        <v>2.2916666666666669E-2</v>
      </c>
      <c r="X203" s="25" t="str">
        <f>TEXT(S203,"dddd")</f>
        <v>viernes</v>
      </c>
      <c r="Y203" s="44" t="str">
        <f t="shared" si="16"/>
        <v>0:33</v>
      </c>
      <c r="Z203" s="28"/>
      <c r="AA203" s="11" t="str">
        <f>VLOOKUP(I:I,'Actualizar Areas Jefes'!G:H,2,0)</f>
        <v>Incidente</v>
      </c>
      <c r="AB203" s="11" t="str">
        <f>VLOOKUP(F:F,'Actualizar Areas Jefes'!J:K,2,0)</f>
        <v>PASADO A QA</v>
      </c>
      <c r="AC203" s="12" t="str">
        <f>VLOOKUP(D:D,'Actualizar Areas Jefes'!A:D,2,0)</f>
        <v>Sistemas Generales</v>
      </c>
      <c r="AD203" s="12" t="str">
        <f>VLOOKUP(D:D,'Actualizar Areas Jefes'!A:D,3,0)</f>
        <v>YORKA CARVAJAL</v>
      </c>
      <c r="AE203" s="12" t="str">
        <f>VLOOKUP(H:H,'Actualizar Areas Jefes'!M:N,2,0)</f>
        <v>BCI seguros Generales</v>
      </c>
      <c r="AF203" s="41" t="str" cm="1">
        <f t="array" ref="AF203">IF(OR(INDEX(COUNTIF(L203,"*"&amp;$AI$2:$AI$8&amp;"*"),)), "BD", "WEB")</f>
        <v>BD</v>
      </c>
    </row>
    <row r="204" spans="1:32" ht="15" customHeight="1">
      <c r="A204" s="1" t="s">
        <v>1359</v>
      </c>
      <c r="B204" s="15">
        <v>202006245619403</v>
      </c>
      <c r="C204" s="1" t="s">
        <v>1382</v>
      </c>
      <c r="D204" s="1" t="s">
        <v>178</v>
      </c>
      <c r="E204" s="1">
        <v>5413</v>
      </c>
      <c r="F204" s="1" t="s">
        <v>172</v>
      </c>
      <c r="G204" s="1" t="s">
        <v>1236</v>
      </c>
      <c r="H204" s="1" t="s">
        <v>3</v>
      </c>
      <c r="I204" s="1" t="s">
        <v>9</v>
      </c>
      <c r="J204" s="1" t="s">
        <v>17</v>
      </c>
      <c r="K204" s="1" t="s">
        <v>1392</v>
      </c>
      <c r="L204" s="60"/>
      <c r="M204" s="1" t="s">
        <v>782</v>
      </c>
      <c r="N204" s="1"/>
      <c r="O204" s="1" t="s">
        <v>1492</v>
      </c>
      <c r="P204" s="1"/>
      <c r="Q204" s="1"/>
      <c r="R204" s="24">
        <v>44131.791168981479</v>
      </c>
      <c r="S204" s="24">
        <v>44132.471967592595</v>
      </c>
      <c r="T204" s="1"/>
      <c r="U204" s="1"/>
      <c r="V204" s="1"/>
      <c r="W204" s="46">
        <v>0.68055555555555547</v>
      </c>
      <c r="X204" s="25" t="str">
        <f>TEXT(R204,"dddd")</f>
        <v>martes</v>
      </c>
      <c r="Y204" s="44" t="str">
        <f t="shared" si="16"/>
        <v>16:20</v>
      </c>
      <c r="Z204" s="28">
        <f>U204-T204</f>
        <v>0</v>
      </c>
      <c r="AA204" s="11" t="str">
        <f>VLOOKUP(I:I,'Actualizar Areas Jefes'!G:H,2,0)</f>
        <v>Normal</v>
      </c>
      <c r="AB204" s="11" t="str">
        <f>VLOOKUP(F:F,'Actualizar Areas Jefes'!J:K,2,0)</f>
        <v>RECHAZADO</v>
      </c>
      <c r="AC204" s="12" t="str">
        <f>VLOOKUP(D:D,'Actualizar Areas Jefes'!A:D,2,0)</f>
        <v>Sistemas Core Vida</v>
      </c>
      <c r="AD204" s="12" t="str">
        <f>VLOOKUP(D:D,'Actualizar Areas Jefes'!A:D,3,0)</f>
        <v>CARLOS ZUÑIGA</v>
      </c>
      <c r="AE204" s="12" t="str">
        <f>VLOOKUP(H:H,'Actualizar Areas Jefes'!M:N,2,0)</f>
        <v>BCI seguros Generales</v>
      </c>
      <c r="AF204" s="41" t="str" cm="1">
        <f t="array" ref="AF204">IF(OR(INDEX(COUNTIF(L204,"*"&amp;$AI$2:$AI$8&amp;"*"),)), "BD", "WEB")</f>
        <v>WEB</v>
      </c>
    </row>
    <row r="205" spans="1:32" ht="15" customHeight="1">
      <c r="A205" s="1" t="s">
        <v>213</v>
      </c>
      <c r="B205" s="15">
        <v>202011305621166</v>
      </c>
      <c r="C205" s="1" t="s">
        <v>265</v>
      </c>
      <c r="D205" s="1" t="s">
        <v>67</v>
      </c>
      <c r="E205" s="1">
        <v>6141</v>
      </c>
      <c r="F205" s="1" t="s">
        <v>171</v>
      </c>
      <c r="G205" s="1" t="s">
        <v>28</v>
      </c>
      <c r="H205" s="1" t="s">
        <v>3</v>
      </c>
      <c r="I205" s="1" t="s">
        <v>9</v>
      </c>
      <c r="J205" s="1" t="s">
        <v>60</v>
      </c>
      <c r="K205" s="1" t="s">
        <v>235</v>
      </c>
      <c r="L205" s="60"/>
      <c r="M205" s="1"/>
      <c r="N205" s="1" t="s">
        <v>721</v>
      </c>
      <c r="O205" s="1"/>
      <c r="P205" s="1"/>
      <c r="Q205" s="1"/>
      <c r="R205" s="24">
        <v>44225.434618055559</v>
      </c>
      <c r="S205" s="24">
        <v>44225.479641203703</v>
      </c>
      <c r="T205" s="24">
        <v>44232.435983796298</v>
      </c>
      <c r="U205" s="1"/>
      <c r="V205" s="24"/>
      <c r="W205" s="46">
        <v>4.4444444444444446E-2</v>
      </c>
      <c r="X205" s="25" t="str">
        <f>TEXT(S205,"dddd")</f>
        <v>viernes</v>
      </c>
      <c r="Y205" s="44" t="str">
        <f t="shared" si="16"/>
        <v>1:4</v>
      </c>
      <c r="Z205" s="28"/>
      <c r="AA205" s="11" t="str">
        <f>VLOOKUP(I:I,'Actualizar Areas Jefes'!G:H,2,0)</f>
        <v>Normal</v>
      </c>
      <c r="AB205" s="11" t="str">
        <f>VLOOKUP(F:F,'Actualizar Areas Jefes'!J:K,2,0)</f>
        <v>PASADO A QA</v>
      </c>
      <c r="AC205" s="41" t="s">
        <v>1781</v>
      </c>
      <c r="AD205" s="12" t="str">
        <f>VLOOKUP(D:D,'Actualizar Areas Jefes'!A:D,3,0)</f>
        <v>LUIS SILVA</v>
      </c>
      <c r="AE205" s="12" t="str">
        <f>VLOOKUP(H:H,'Actualizar Areas Jefes'!M:N,2,0)</f>
        <v>BCI seguros Generales</v>
      </c>
      <c r="AF205" s="41" t="str" cm="1">
        <f t="array" ref="AF205">IF(OR(INDEX(COUNTIF(L205,"*"&amp;$AI$2:$AI$8&amp;"*"),)), "BD", "WEB")</f>
        <v>WEB</v>
      </c>
    </row>
    <row r="206" spans="1:32" ht="15" customHeight="1">
      <c r="A206" s="1" t="s">
        <v>213</v>
      </c>
      <c r="B206" s="15">
        <v>202101285621776</v>
      </c>
      <c r="C206" s="1" t="s">
        <v>186</v>
      </c>
      <c r="D206" s="1" t="s">
        <v>34</v>
      </c>
      <c r="E206" s="1">
        <v>6139</v>
      </c>
      <c r="F206" s="1" t="s">
        <v>171</v>
      </c>
      <c r="G206" s="1" t="s">
        <v>266</v>
      </c>
      <c r="H206" s="1" t="s">
        <v>3</v>
      </c>
      <c r="I206" s="1" t="s">
        <v>86</v>
      </c>
      <c r="J206" s="1" t="s">
        <v>267</v>
      </c>
      <c r="K206" s="1" t="s">
        <v>268</v>
      </c>
      <c r="L206" s="60" t="s">
        <v>471</v>
      </c>
      <c r="M206" s="1"/>
      <c r="N206" s="1" t="s">
        <v>721</v>
      </c>
      <c r="O206" s="1" t="s">
        <v>1545</v>
      </c>
      <c r="P206" s="1"/>
      <c r="Q206" s="1"/>
      <c r="R206" s="24">
        <v>44224.654895833337</v>
      </c>
      <c r="S206" s="24">
        <v>44225.469085648147</v>
      </c>
      <c r="T206" s="24">
        <v>44228.500902777778</v>
      </c>
      <c r="U206" s="1"/>
      <c r="V206" s="24"/>
      <c r="W206" s="46">
        <v>0.81388888888888899</v>
      </c>
      <c r="X206" s="25" t="str">
        <f>TEXT(S206,"dddd")</f>
        <v>viernes</v>
      </c>
      <c r="Y206" s="44" t="str">
        <f t="shared" si="16"/>
        <v>19:32</v>
      </c>
      <c r="Z206" s="28"/>
      <c r="AA206" s="11" t="str">
        <f>VLOOKUP(I:I,'Actualizar Areas Jefes'!G:H,2,0)</f>
        <v>Normal</v>
      </c>
      <c r="AB206" s="11" t="str">
        <f>VLOOKUP(F:F,'Actualizar Areas Jefes'!J:K,2,0)</f>
        <v>PASADO A QA</v>
      </c>
      <c r="AC206" s="12" t="e">
        <f>VLOOKUP(D:D,'Actualizar Areas Jefes'!A:D,2,0)</f>
        <v>#N/A</v>
      </c>
      <c r="AD206" s="12" t="e">
        <f>VLOOKUP(D:D,'Actualizar Areas Jefes'!A:D,3,0)</f>
        <v>#N/A</v>
      </c>
      <c r="AE206" s="12" t="str">
        <f>VLOOKUP(H:H,'Actualizar Areas Jefes'!M:N,2,0)</f>
        <v>BCI seguros Generales</v>
      </c>
      <c r="AF206" s="41" t="str" cm="1">
        <f t="array" ref="AF206">IF(OR(INDEX(COUNTIF(L206,"*"&amp;$AI$2:$AI$8&amp;"*"),)), "BD", "WEB")</f>
        <v>BD</v>
      </c>
    </row>
    <row r="207" spans="1:32" ht="15" customHeight="1">
      <c r="A207" s="1" t="s">
        <v>213</v>
      </c>
      <c r="B207" s="15">
        <v>202101285621778</v>
      </c>
      <c r="C207" s="1" t="s">
        <v>12</v>
      </c>
      <c r="D207" s="1" t="s">
        <v>1</v>
      </c>
      <c r="E207" s="1">
        <v>6138</v>
      </c>
      <c r="F207" s="1" t="s">
        <v>171</v>
      </c>
      <c r="G207" s="1" t="s">
        <v>8</v>
      </c>
      <c r="H207" s="1" t="s">
        <v>3</v>
      </c>
      <c r="I207" s="1" t="s">
        <v>4</v>
      </c>
      <c r="J207" s="1" t="s">
        <v>5</v>
      </c>
      <c r="K207" s="1" t="s">
        <v>269</v>
      </c>
      <c r="L207" s="60"/>
      <c r="M207" s="1" t="s">
        <v>214</v>
      </c>
      <c r="N207" s="1" t="s">
        <v>721</v>
      </c>
      <c r="O207" s="1" t="s">
        <v>1546</v>
      </c>
      <c r="P207" s="1"/>
      <c r="Q207" s="1"/>
      <c r="R207" s="24">
        <v>44224.643483796295</v>
      </c>
      <c r="S207" s="24">
        <v>44224.736516203702</v>
      </c>
      <c r="T207" s="24">
        <v>44224.743576388886</v>
      </c>
      <c r="U207" s="1"/>
      <c r="V207" s="24"/>
      <c r="W207" s="46">
        <v>9.2361111111111116E-2</v>
      </c>
      <c r="X207" s="25" t="str">
        <f t="shared" ref="X207:X212" si="17">TEXT(R207,"dddd")</f>
        <v>jueves</v>
      </c>
      <c r="Y207" s="44" t="str">
        <f t="shared" si="16"/>
        <v>2:13</v>
      </c>
      <c r="Z207" s="28">
        <f t="shared" ref="Z207:Z212" si="18">U207-T207</f>
        <v>-44224.743576388886</v>
      </c>
      <c r="AA207" s="11" t="str">
        <f>VLOOKUP(I:I,'Actualizar Areas Jefes'!G:H,2,0)</f>
        <v>Incidente</v>
      </c>
      <c r="AB207" s="11" t="str">
        <f>VLOOKUP(F:F,'Actualizar Areas Jefes'!J:K,2,0)</f>
        <v>PASADO A QA</v>
      </c>
      <c r="AC207" s="12" t="str">
        <f>VLOOKUP(D:D,'Actualizar Areas Jefes'!A:D,2,0)</f>
        <v>Sistemas Comerciales</v>
      </c>
      <c r="AD207" s="12" t="str">
        <f>VLOOKUP(D:D,'Actualizar Areas Jefes'!A:D,3,0)</f>
        <v>LORETO URZUA</v>
      </c>
      <c r="AE207" s="12" t="str">
        <f>VLOOKUP(H:H,'Actualizar Areas Jefes'!M:N,2,0)</f>
        <v>BCI seguros Generales</v>
      </c>
      <c r="AF207" s="41" t="str" cm="1">
        <f t="array" ref="AF207">IF(OR(INDEX(COUNTIF(L207,"*"&amp;$AI$2:$AI$8&amp;"*"),)), "BD", "WEB")</f>
        <v>WEB</v>
      </c>
    </row>
    <row r="208" spans="1:32" ht="15" customHeight="1">
      <c r="A208" s="1" t="s">
        <v>213</v>
      </c>
      <c r="B208" s="15">
        <v>202101255621719</v>
      </c>
      <c r="C208" s="1" t="s">
        <v>270</v>
      </c>
      <c r="D208" s="1" t="s">
        <v>68</v>
      </c>
      <c r="E208" s="1">
        <v>6133</v>
      </c>
      <c r="F208" s="1" t="s">
        <v>171</v>
      </c>
      <c r="G208" s="1" t="s">
        <v>28</v>
      </c>
      <c r="H208" s="1" t="s">
        <v>3</v>
      </c>
      <c r="I208" s="1" t="s">
        <v>39</v>
      </c>
      <c r="J208" s="1" t="s">
        <v>189</v>
      </c>
      <c r="K208" s="1" t="s">
        <v>221</v>
      </c>
      <c r="L208" s="60" t="s">
        <v>721</v>
      </c>
      <c r="M208" s="1" t="s">
        <v>797</v>
      </c>
      <c r="N208" s="1" t="s">
        <v>721</v>
      </c>
      <c r="O208" s="1"/>
      <c r="P208" s="1"/>
      <c r="Q208" s="1"/>
      <c r="R208" s="24">
        <v>44224.387928240743</v>
      </c>
      <c r="S208" s="24">
        <v>44224.72278935185</v>
      </c>
      <c r="T208" s="24">
        <v>44224.72552083333</v>
      </c>
      <c r="U208" s="1"/>
      <c r="V208" s="1"/>
      <c r="W208" s="46">
        <v>0.3347222222222222</v>
      </c>
      <c r="X208" s="25" t="str">
        <f t="shared" si="17"/>
        <v>jueves</v>
      </c>
      <c r="Y208" s="44" t="str">
        <f t="shared" si="16"/>
        <v>8:2</v>
      </c>
      <c r="Z208" s="28">
        <f t="shared" si="18"/>
        <v>-44224.72552083333</v>
      </c>
      <c r="AA208" s="11" t="str">
        <f>VLOOKUP(I:I,'Actualizar Areas Jefes'!G:H,2,0)</f>
        <v>Urgencia</v>
      </c>
      <c r="AB208" s="11" t="str">
        <f>VLOOKUP(F:F,'Actualizar Areas Jefes'!J:K,2,0)</f>
        <v>PASADO A QA</v>
      </c>
      <c r="AC208" s="41" t="s">
        <v>1781</v>
      </c>
      <c r="AD208" s="12" t="str">
        <f>VLOOKUP(D:D,'Actualizar Areas Jefes'!A:D,3,0)</f>
        <v>YORKA CARVAJAL</v>
      </c>
      <c r="AE208" s="12" t="str">
        <f>VLOOKUP(H:H,'Actualizar Areas Jefes'!M:N,2,0)</f>
        <v>BCI seguros Generales</v>
      </c>
      <c r="AF208" s="41" t="str" cm="1">
        <f t="array" ref="AF208">IF(OR(INDEX(COUNTIF(L208,"*"&amp;$AI$2:$AI$8&amp;"*"),)), "BD", "WEB")</f>
        <v>BD</v>
      </c>
    </row>
    <row r="209" spans="1:32" ht="15" customHeight="1">
      <c r="A209" s="1" t="s">
        <v>213</v>
      </c>
      <c r="B209" s="15">
        <v>202010275620789</v>
      </c>
      <c r="C209" s="1" t="s">
        <v>271</v>
      </c>
      <c r="D209" s="1" t="s">
        <v>75</v>
      </c>
      <c r="E209" s="1">
        <v>6137</v>
      </c>
      <c r="F209" s="1" t="s">
        <v>171</v>
      </c>
      <c r="G209" s="1" t="s">
        <v>8</v>
      </c>
      <c r="H209" s="1" t="s">
        <v>3</v>
      </c>
      <c r="I209" s="1" t="s">
        <v>87</v>
      </c>
      <c r="J209" s="1" t="s">
        <v>227</v>
      </c>
      <c r="K209" s="1" t="s">
        <v>272</v>
      </c>
      <c r="L209" s="60"/>
      <c r="M209" s="1" t="s">
        <v>798</v>
      </c>
      <c r="N209" s="1" t="s">
        <v>1467</v>
      </c>
      <c r="O209" s="1" t="s">
        <v>1547</v>
      </c>
      <c r="P209" s="1"/>
      <c r="Q209" s="1"/>
      <c r="R209" s="24">
        <v>44224.582002314812</v>
      </c>
      <c r="S209" s="24">
        <v>44224.628865740742</v>
      </c>
      <c r="T209" s="24">
        <v>44244.734456018516</v>
      </c>
      <c r="U209" s="1"/>
      <c r="V209" s="1"/>
      <c r="W209" s="46">
        <v>4.6527777777777779E-2</v>
      </c>
      <c r="X209" s="25" t="str">
        <f t="shared" si="17"/>
        <v>jueves</v>
      </c>
      <c r="Y209" s="44" t="str">
        <f t="shared" si="16"/>
        <v>1:7</v>
      </c>
      <c r="Z209" s="28">
        <f t="shared" si="18"/>
        <v>-44244.734456018516</v>
      </c>
      <c r="AA209" s="11" t="str">
        <f>VLOOKUP(I:I,'Actualizar Areas Jefes'!G:H,2,0)</f>
        <v>Normal</v>
      </c>
      <c r="AB209" s="11" t="str">
        <f>VLOOKUP(F:F,'Actualizar Areas Jefes'!J:K,2,0)</f>
        <v>PASADO A QA</v>
      </c>
      <c r="AC209" s="12" t="str">
        <f>VLOOKUP(D:D,'Actualizar Areas Jefes'!A:D,2,0)</f>
        <v>Sistemas Comerciales</v>
      </c>
      <c r="AD209" s="12" t="str">
        <f>VLOOKUP(D:D,'Actualizar Areas Jefes'!A:D,3,0)</f>
        <v>LORETO URZUA</v>
      </c>
      <c r="AE209" s="12" t="str">
        <f>VLOOKUP(H:H,'Actualizar Areas Jefes'!M:N,2,0)</f>
        <v>BCI seguros Generales</v>
      </c>
      <c r="AF209" s="41" t="str" cm="1">
        <f t="array" ref="AF209">IF(OR(INDEX(COUNTIF(L209,"*"&amp;$AI$2:$AI$8&amp;"*"),)), "BD", "WEB")</f>
        <v>WEB</v>
      </c>
    </row>
    <row r="210" spans="1:32" ht="15" customHeight="1">
      <c r="A210" s="1" t="s">
        <v>213</v>
      </c>
      <c r="B210" s="15">
        <v>202101055621522</v>
      </c>
      <c r="C210" s="1" t="s">
        <v>273</v>
      </c>
      <c r="D210" s="1" t="s">
        <v>29</v>
      </c>
      <c r="E210" s="1">
        <v>6135</v>
      </c>
      <c r="F210" s="1" t="s">
        <v>173</v>
      </c>
      <c r="G210" s="1" t="s">
        <v>28</v>
      </c>
      <c r="H210" s="1" t="s">
        <v>49</v>
      </c>
      <c r="I210" s="1" t="s">
        <v>87</v>
      </c>
      <c r="J210" s="1" t="s">
        <v>102</v>
      </c>
      <c r="K210" s="1" t="s">
        <v>225</v>
      </c>
      <c r="L210" s="60"/>
      <c r="M210" s="1" t="s">
        <v>214</v>
      </c>
      <c r="N210" s="1" t="s">
        <v>721</v>
      </c>
      <c r="O210" s="1"/>
      <c r="P210" s="1"/>
      <c r="Q210" s="1"/>
      <c r="R210" s="24">
        <v>44224.524965277778</v>
      </c>
      <c r="S210" s="24">
        <v>44224.589594907404</v>
      </c>
      <c r="T210" s="1"/>
      <c r="U210" s="1"/>
      <c r="V210" s="24"/>
      <c r="W210" s="46">
        <v>6.458333333333334E-2</v>
      </c>
      <c r="X210" s="25" t="str">
        <f t="shared" si="17"/>
        <v>jueves</v>
      </c>
      <c r="Y210" s="44" t="str">
        <f t="shared" si="16"/>
        <v>1:33</v>
      </c>
      <c r="Z210" s="28">
        <f t="shared" si="18"/>
        <v>0</v>
      </c>
      <c r="AA210" s="11" t="str">
        <f>VLOOKUP(I:I,'Actualizar Areas Jefes'!G:H,2,0)</f>
        <v>Normal</v>
      </c>
      <c r="AB210" s="11" t="str">
        <f>VLOOKUP(F:F,'Actualizar Areas Jefes'!J:K,2,0)</f>
        <v>PASADO A QA</v>
      </c>
      <c r="AC210" s="41" t="s">
        <v>1781</v>
      </c>
      <c r="AD210" s="12" t="str">
        <f>VLOOKUP(D:D,'Actualizar Areas Jefes'!A:D,3,0)</f>
        <v>LUIS SILVA</v>
      </c>
      <c r="AE210" s="12" t="str">
        <f>VLOOKUP(H:H,'Actualizar Areas Jefes'!M:N,2,0)</f>
        <v>Zenit Seguros</v>
      </c>
      <c r="AF210" s="41" t="str" cm="1">
        <f t="array" ref="AF210">IF(OR(INDEX(COUNTIF(L210,"*"&amp;$AI$2:$AI$8&amp;"*"),)), "BD", "WEB")</f>
        <v>WEB</v>
      </c>
    </row>
    <row r="211" spans="1:32" ht="15" customHeight="1">
      <c r="A211" s="1" t="s">
        <v>213</v>
      </c>
      <c r="B211" s="15">
        <v>202101205621686</v>
      </c>
      <c r="C211" s="1" t="s">
        <v>274</v>
      </c>
      <c r="D211" s="1" t="s">
        <v>68</v>
      </c>
      <c r="E211" s="1">
        <v>6134</v>
      </c>
      <c r="F211" s="1" t="s">
        <v>173</v>
      </c>
      <c r="G211" s="1" t="s">
        <v>28</v>
      </c>
      <c r="H211" s="1" t="s">
        <v>49</v>
      </c>
      <c r="I211" s="1" t="s">
        <v>9</v>
      </c>
      <c r="J211" s="1" t="s">
        <v>45</v>
      </c>
      <c r="K211" s="1" t="s">
        <v>221</v>
      </c>
      <c r="L211" s="60" t="s">
        <v>722</v>
      </c>
      <c r="M211" s="1"/>
      <c r="N211" s="1" t="s">
        <v>721</v>
      </c>
      <c r="O211" s="1"/>
      <c r="P211" s="1"/>
      <c r="Q211" s="1"/>
      <c r="R211" s="24">
        <v>44224.441192129627</v>
      </c>
      <c r="S211" s="24">
        <v>44224.508958333332</v>
      </c>
      <c r="T211" s="1"/>
      <c r="U211" s="1"/>
      <c r="V211" s="24"/>
      <c r="W211" s="46">
        <v>6.7361111111111108E-2</v>
      </c>
      <c r="X211" s="25" t="str">
        <f t="shared" si="17"/>
        <v>jueves</v>
      </c>
      <c r="Y211" s="44" t="str">
        <f t="shared" si="16"/>
        <v>1:37</v>
      </c>
      <c r="Z211" s="28">
        <f t="shared" si="18"/>
        <v>0</v>
      </c>
      <c r="AA211" s="11" t="str">
        <f>VLOOKUP(I:I,'Actualizar Areas Jefes'!G:H,2,0)</f>
        <v>Normal</v>
      </c>
      <c r="AB211" s="11" t="str">
        <f>VLOOKUP(F:F,'Actualizar Areas Jefes'!J:K,2,0)</f>
        <v>PASADO A QA</v>
      </c>
      <c r="AC211" s="41" t="s">
        <v>1781</v>
      </c>
      <c r="AD211" s="12" t="str">
        <f>VLOOKUP(D:D,'Actualizar Areas Jefes'!A:D,3,0)</f>
        <v>YORKA CARVAJAL</v>
      </c>
      <c r="AE211" s="12" t="str">
        <f>VLOOKUP(H:H,'Actualizar Areas Jefes'!M:N,2,0)</f>
        <v>Zenit Seguros</v>
      </c>
      <c r="AF211" s="41" t="str" cm="1">
        <f t="array" ref="AF211">IF(OR(INDEX(COUNTIF(L211,"*"&amp;$AI$2:$AI$8&amp;"*"),)), "BD", "WEB")</f>
        <v>BD</v>
      </c>
    </row>
    <row r="212" spans="1:32" ht="15" customHeight="1">
      <c r="A212" s="1" t="s">
        <v>213</v>
      </c>
      <c r="B212" s="15">
        <v>202101275621766</v>
      </c>
      <c r="C212" s="1" t="s">
        <v>275</v>
      </c>
      <c r="D212" s="1" t="s">
        <v>54</v>
      </c>
      <c r="E212" s="1">
        <v>6131</v>
      </c>
      <c r="F212" s="1" t="s">
        <v>173</v>
      </c>
      <c r="G212" s="1" t="s">
        <v>8</v>
      </c>
      <c r="H212" s="1" t="s">
        <v>49</v>
      </c>
      <c r="I212" s="1" t="s">
        <v>87</v>
      </c>
      <c r="J212" s="1" t="s">
        <v>55</v>
      </c>
      <c r="K212" s="1" t="s">
        <v>276</v>
      </c>
      <c r="L212" s="60" t="s">
        <v>216</v>
      </c>
      <c r="M212" s="1"/>
      <c r="N212" s="1" t="s">
        <v>721</v>
      </c>
      <c r="O212" s="1" t="s">
        <v>1548</v>
      </c>
      <c r="P212" s="1"/>
      <c r="Q212" s="1"/>
      <c r="R212" s="24">
        <v>44223.858831018515</v>
      </c>
      <c r="S212" s="24">
        <v>44224.377199074072</v>
      </c>
      <c r="T212" s="1"/>
      <c r="U212" s="1"/>
      <c r="V212" s="24"/>
      <c r="W212" s="46">
        <v>0.5180555555555556</v>
      </c>
      <c r="X212" s="25" t="str">
        <f t="shared" si="17"/>
        <v>miércoles</v>
      </c>
      <c r="Y212" s="44" t="str">
        <f t="shared" si="16"/>
        <v>12:26</v>
      </c>
      <c r="Z212" s="28">
        <f t="shared" si="18"/>
        <v>0</v>
      </c>
      <c r="AA212" s="11" t="str">
        <f>VLOOKUP(I:I,'Actualizar Areas Jefes'!G:H,2,0)</f>
        <v>Normal</v>
      </c>
      <c r="AB212" s="11" t="str">
        <f>VLOOKUP(F:F,'Actualizar Areas Jefes'!J:K,2,0)</f>
        <v>PASADO A QA</v>
      </c>
      <c r="AC212" s="12" t="str">
        <f>VLOOKUP(D:D,'Actualizar Areas Jefes'!A:D,2,0)</f>
        <v>Sistemas Generales</v>
      </c>
      <c r="AD212" s="12" t="str">
        <f>VLOOKUP(D:D,'Actualizar Areas Jefes'!A:D,3,0)</f>
        <v>YORKA CARVAJAL</v>
      </c>
      <c r="AE212" s="12" t="str">
        <f>VLOOKUP(H:H,'Actualizar Areas Jefes'!M:N,2,0)</f>
        <v>Zenit Seguros</v>
      </c>
      <c r="AF212" s="41" t="str" cm="1">
        <f t="array" ref="AF212">IF(OR(INDEX(COUNTIF(L212,"*"&amp;$AI$2:$AI$8&amp;"*"),)), "BD", "WEB")</f>
        <v>BD</v>
      </c>
    </row>
    <row r="213" spans="1:32" ht="15" customHeight="1">
      <c r="A213" s="1" t="s">
        <v>213</v>
      </c>
      <c r="B213" s="15">
        <v>202101275621767</v>
      </c>
      <c r="C213" s="1" t="s">
        <v>180</v>
      </c>
      <c r="D213" s="1" t="s">
        <v>54</v>
      </c>
      <c r="E213" s="1">
        <v>6132</v>
      </c>
      <c r="F213" s="1" t="s">
        <v>173</v>
      </c>
      <c r="G213" s="1" t="s">
        <v>8</v>
      </c>
      <c r="H213" s="1" t="s">
        <v>3</v>
      </c>
      <c r="I213" s="1" t="s">
        <v>87</v>
      </c>
      <c r="J213" s="1" t="s">
        <v>55</v>
      </c>
      <c r="K213" s="1" t="s">
        <v>277</v>
      </c>
      <c r="L213" s="60" t="s">
        <v>216</v>
      </c>
      <c r="M213" s="1"/>
      <c r="N213" s="1" t="s">
        <v>721</v>
      </c>
      <c r="O213" s="1" t="s">
        <v>1549</v>
      </c>
      <c r="P213" s="1"/>
      <c r="Q213" s="1"/>
      <c r="R213" s="24">
        <v>44223.868020833332</v>
      </c>
      <c r="S213" s="24">
        <v>44224.372233796297</v>
      </c>
      <c r="T213" s="1"/>
      <c r="U213" s="1"/>
      <c r="V213" s="24"/>
      <c r="W213" s="46">
        <v>0.50416666666666665</v>
      </c>
      <c r="X213" s="25" t="str">
        <f>TEXT(S213,"dddd")</f>
        <v>jueves</v>
      </c>
      <c r="Y213" s="44" t="str">
        <f t="shared" si="16"/>
        <v>12:6</v>
      </c>
      <c r="Z213" s="28"/>
      <c r="AA213" s="11" t="str">
        <f>VLOOKUP(I:I,'Actualizar Areas Jefes'!G:H,2,0)</f>
        <v>Normal</v>
      </c>
      <c r="AB213" s="11" t="str">
        <f>VLOOKUP(F:F,'Actualizar Areas Jefes'!J:K,2,0)</f>
        <v>PASADO A QA</v>
      </c>
      <c r="AC213" s="12" t="str">
        <f>VLOOKUP(D:D,'Actualizar Areas Jefes'!A:D,2,0)</f>
        <v>Sistemas Generales</v>
      </c>
      <c r="AD213" s="12" t="str">
        <f>VLOOKUP(D:D,'Actualizar Areas Jefes'!A:D,3,0)</f>
        <v>YORKA CARVAJAL</v>
      </c>
      <c r="AE213" s="12" t="str">
        <f>VLOOKUP(H:H,'Actualizar Areas Jefes'!M:N,2,0)</f>
        <v>BCI seguros Generales</v>
      </c>
      <c r="AF213" s="41" t="str" cm="1">
        <f t="array" ref="AF213">IF(OR(INDEX(COUNTIF(L213,"*"&amp;$AI$2:$AI$8&amp;"*"),)), "BD", "WEB")</f>
        <v>BD</v>
      </c>
    </row>
    <row r="214" spans="1:32" ht="15" customHeight="1">
      <c r="A214" s="1" t="s">
        <v>213</v>
      </c>
      <c r="B214" s="15">
        <v>202012295621426</v>
      </c>
      <c r="C214" s="1" t="s">
        <v>278</v>
      </c>
      <c r="D214" s="1" t="s">
        <v>54</v>
      </c>
      <c r="E214" s="1">
        <v>6130</v>
      </c>
      <c r="F214" s="1" t="s">
        <v>173</v>
      </c>
      <c r="G214" s="1" t="s">
        <v>8</v>
      </c>
      <c r="H214" s="1" t="s">
        <v>3</v>
      </c>
      <c r="I214" s="1" t="s">
        <v>87</v>
      </c>
      <c r="J214" s="1" t="s">
        <v>55</v>
      </c>
      <c r="K214" s="1" t="s">
        <v>276</v>
      </c>
      <c r="L214" s="60" t="s">
        <v>216</v>
      </c>
      <c r="M214" s="1"/>
      <c r="N214" s="1" t="s">
        <v>721</v>
      </c>
      <c r="O214" s="1" t="s">
        <v>1550</v>
      </c>
      <c r="P214" s="1"/>
      <c r="Q214" s="1"/>
      <c r="R214" s="24">
        <v>44223.842453703706</v>
      </c>
      <c r="S214" s="24">
        <v>44224.369629629633</v>
      </c>
      <c r="T214" s="1"/>
      <c r="U214" s="1"/>
      <c r="V214" s="24"/>
      <c r="W214" s="46">
        <v>0.52708333333333335</v>
      </c>
      <c r="X214" s="25" t="str">
        <f>TEXT(S214,"dddd")</f>
        <v>jueves</v>
      </c>
      <c r="Y214" s="44" t="str">
        <f t="shared" si="16"/>
        <v>12:39</v>
      </c>
      <c r="Z214" s="28"/>
      <c r="AA214" s="11" t="str">
        <f>VLOOKUP(I:I,'Actualizar Areas Jefes'!G:H,2,0)</f>
        <v>Normal</v>
      </c>
      <c r="AB214" s="11" t="str">
        <f>VLOOKUP(F:F,'Actualizar Areas Jefes'!J:K,2,0)</f>
        <v>PASADO A QA</v>
      </c>
      <c r="AC214" s="12" t="str">
        <f>VLOOKUP(D:D,'Actualizar Areas Jefes'!A:D,2,0)</f>
        <v>Sistemas Generales</v>
      </c>
      <c r="AD214" s="12" t="str">
        <f>VLOOKUP(D:D,'Actualizar Areas Jefes'!A:D,3,0)</f>
        <v>YORKA CARVAJAL</v>
      </c>
      <c r="AE214" s="12" t="str">
        <f>VLOOKUP(H:H,'Actualizar Areas Jefes'!M:N,2,0)</f>
        <v>BCI seguros Generales</v>
      </c>
      <c r="AF214" s="41" t="str" cm="1">
        <f t="array" ref="AF214">IF(OR(INDEX(COUNTIF(L214,"*"&amp;$AI$2:$AI$8&amp;"*"),)), "BD", "WEB")</f>
        <v>BD</v>
      </c>
    </row>
    <row r="215" spans="1:32" ht="15" customHeight="1">
      <c r="A215" s="1" t="s">
        <v>213</v>
      </c>
      <c r="B215" s="15">
        <v>202101225621707</v>
      </c>
      <c r="C215" s="1" t="s">
        <v>224</v>
      </c>
      <c r="D215" s="1" t="s">
        <v>57</v>
      </c>
      <c r="E215" s="1">
        <v>6129</v>
      </c>
      <c r="F215" s="1" t="s">
        <v>173</v>
      </c>
      <c r="G215" s="1" t="s">
        <v>266</v>
      </c>
      <c r="H215" s="1" t="s">
        <v>49</v>
      </c>
      <c r="I215" s="1" t="s">
        <v>9</v>
      </c>
      <c r="J215" s="1" t="s">
        <v>10</v>
      </c>
      <c r="K215" s="1" t="s">
        <v>279</v>
      </c>
      <c r="L215" s="60" t="s">
        <v>665</v>
      </c>
      <c r="M215" s="1"/>
      <c r="N215" s="1" t="s">
        <v>721</v>
      </c>
      <c r="O215" s="1" t="s">
        <v>1551</v>
      </c>
      <c r="P215" s="1"/>
      <c r="Q215" s="1"/>
      <c r="R215" s="24">
        <v>44223.666909722226</v>
      </c>
      <c r="S215" s="24">
        <v>44223.741620370369</v>
      </c>
      <c r="T215" s="1"/>
      <c r="U215" s="1"/>
      <c r="V215" s="24"/>
      <c r="W215" s="46">
        <v>7.4305555555555555E-2</v>
      </c>
      <c r="X215" s="25" t="str">
        <f>TEXT(R215,"dddd")</f>
        <v>miércoles</v>
      </c>
      <c r="Y215" s="44" t="str">
        <f t="shared" si="16"/>
        <v>1:47</v>
      </c>
      <c r="Z215" s="28">
        <f>U215-T215</f>
        <v>0</v>
      </c>
      <c r="AA215" s="11" t="str">
        <f>VLOOKUP(I:I,'Actualizar Areas Jefes'!G:H,2,0)</f>
        <v>Normal</v>
      </c>
      <c r="AB215" s="11" t="str">
        <f>VLOOKUP(F:F,'Actualizar Areas Jefes'!J:K,2,0)</f>
        <v>PASADO A QA</v>
      </c>
      <c r="AC215" s="12" t="str">
        <f>VLOOKUP(D:D,'Actualizar Areas Jefes'!A:D,2,0)</f>
        <v>Sistemas Core Vida</v>
      </c>
      <c r="AD215" s="12" t="str">
        <f>VLOOKUP(D:D,'Actualizar Areas Jefes'!A:D,3,0)</f>
        <v>CARLOS ZUÑIGA</v>
      </c>
      <c r="AE215" s="12" t="str">
        <f>VLOOKUP(H:H,'Actualizar Areas Jefes'!M:N,2,0)</f>
        <v>Zenit Seguros</v>
      </c>
      <c r="AF215" s="41" t="str" cm="1">
        <f t="array" ref="AF215">IF(OR(INDEX(COUNTIF(L215,"*"&amp;$AI$2:$AI$8&amp;"*"),)), "BD", "WEB")</f>
        <v>BD</v>
      </c>
    </row>
    <row r="216" spans="1:32" ht="15" customHeight="1">
      <c r="A216" s="1" t="s">
        <v>213</v>
      </c>
      <c r="B216" s="15">
        <v>202101275621756</v>
      </c>
      <c r="C216" s="1" t="s">
        <v>6</v>
      </c>
      <c r="D216" s="1" t="s">
        <v>7</v>
      </c>
      <c r="E216" s="1">
        <v>6126</v>
      </c>
      <c r="F216" s="1" t="s">
        <v>171</v>
      </c>
      <c r="G216" s="1" t="s">
        <v>8</v>
      </c>
      <c r="H216" s="1" t="s">
        <v>3</v>
      </c>
      <c r="I216" s="1" t="s">
        <v>4</v>
      </c>
      <c r="J216" s="1" t="s">
        <v>10</v>
      </c>
      <c r="K216" s="1" t="s">
        <v>280</v>
      </c>
      <c r="L216" s="60" t="s">
        <v>723</v>
      </c>
      <c r="M216" s="1"/>
      <c r="N216" s="1" t="s">
        <v>1467</v>
      </c>
      <c r="O216" s="1" t="s">
        <v>1497</v>
      </c>
      <c r="P216" s="1"/>
      <c r="Q216" s="1"/>
      <c r="R216" s="24">
        <v>44223.720335648148</v>
      </c>
      <c r="S216" s="24">
        <v>44223.727696759262</v>
      </c>
      <c r="T216" s="24">
        <v>44223.729432870372</v>
      </c>
      <c r="U216" s="1"/>
      <c r="V216" s="24"/>
      <c r="W216" s="46">
        <v>6.9444444444444441E-3</v>
      </c>
      <c r="X216" s="25" t="str">
        <f>TEXT(S216,"dddd")</f>
        <v>miércoles</v>
      </c>
      <c r="Y216" s="44" t="str">
        <f t="shared" si="16"/>
        <v>0:10</v>
      </c>
      <c r="Z216" s="28"/>
      <c r="AA216" s="11" t="str">
        <f>VLOOKUP(I:I,'Actualizar Areas Jefes'!G:H,2,0)</f>
        <v>Incidente</v>
      </c>
      <c r="AB216" s="11" t="str">
        <f>VLOOKUP(F:F,'Actualizar Areas Jefes'!J:K,2,0)</f>
        <v>PASADO A QA</v>
      </c>
      <c r="AC216" s="12" t="str">
        <f>VLOOKUP(D:D,'Actualizar Areas Jefes'!A:D,2,0)</f>
        <v>Sistemas atencion de Clientes</v>
      </c>
      <c r="AD216" s="12" t="str">
        <f>VLOOKUP(D:D,'Actualizar Areas Jefes'!A:D,3,0)</f>
        <v>DIANA PACHECO</v>
      </c>
      <c r="AE216" s="12" t="str">
        <f>VLOOKUP(H:H,'Actualizar Areas Jefes'!M:N,2,0)</f>
        <v>BCI seguros Generales</v>
      </c>
      <c r="AF216" s="41" t="str" cm="1">
        <f t="array" ref="AF216">IF(OR(INDEX(COUNTIF(L216,"*"&amp;$AI$2:$AI$8&amp;"*"),)), "BD", "WEB")</f>
        <v>BD</v>
      </c>
    </row>
    <row r="217" spans="1:32" ht="15" customHeight="1">
      <c r="A217" s="1" t="s">
        <v>213</v>
      </c>
      <c r="B217" s="15">
        <v>202101275621756</v>
      </c>
      <c r="C217" s="1" t="s">
        <v>11</v>
      </c>
      <c r="D217" s="1" t="s">
        <v>7</v>
      </c>
      <c r="E217" s="1">
        <v>6127</v>
      </c>
      <c r="F217" s="1" t="s">
        <v>171</v>
      </c>
      <c r="G217" s="1" t="s">
        <v>8</v>
      </c>
      <c r="H217" s="1" t="s">
        <v>3</v>
      </c>
      <c r="I217" s="1" t="s">
        <v>4</v>
      </c>
      <c r="J217" s="1" t="s">
        <v>10</v>
      </c>
      <c r="K217" s="1" t="s">
        <v>281</v>
      </c>
      <c r="L217" s="60" t="s">
        <v>484</v>
      </c>
      <c r="M217" s="1"/>
      <c r="N217" s="1" t="s">
        <v>1467</v>
      </c>
      <c r="O217" s="1" t="s">
        <v>1488</v>
      </c>
      <c r="P217" s="1"/>
      <c r="Q217" s="1"/>
      <c r="R217" s="24">
        <v>44223.693425925929</v>
      </c>
      <c r="S217" s="24">
        <v>44223.716574074075</v>
      </c>
      <c r="T217" s="24">
        <v>44223.730046296296</v>
      </c>
      <c r="U217" s="1"/>
      <c r="V217" s="24"/>
      <c r="W217" s="46">
        <v>2.2916666666666669E-2</v>
      </c>
      <c r="X217" s="25" t="str">
        <f>TEXT(S217,"dddd")</f>
        <v>miércoles</v>
      </c>
      <c r="Y217" s="44" t="str">
        <f t="shared" si="16"/>
        <v>0:33</v>
      </c>
      <c r="Z217" s="28"/>
      <c r="AA217" s="11" t="str">
        <f>VLOOKUP(I:I,'Actualizar Areas Jefes'!G:H,2,0)</f>
        <v>Incidente</v>
      </c>
      <c r="AB217" s="11" t="str">
        <f>VLOOKUP(F:F,'Actualizar Areas Jefes'!J:K,2,0)</f>
        <v>PASADO A QA</v>
      </c>
      <c r="AC217" s="12" t="str">
        <f>VLOOKUP(D:D,'Actualizar Areas Jefes'!A:D,2,0)</f>
        <v>Sistemas atencion de Clientes</v>
      </c>
      <c r="AD217" s="12" t="str">
        <f>VLOOKUP(D:D,'Actualizar Areas Jefes'!A:D,3,0)</f>
        <v>DIANA PACHECO</v>
      </c>
      <c r="AE217" s="12" t="str">
        <f>VLOOKUP(H:H,'Actualizar Areas Jefes'!M:N,2,0)</f>
        <v>BCI seguros Generales</v>
      </c>
      <c r="AF217" s="41" t="str" cm="1">
        <f t="array" ref="AF217">IF(OR(INDEX(COUNTIF(L217,"*"&amp;$AI$2:$AI$8&amp;"*"),)), "BD", "WEB")</f>
        <v>BD</v>
      </c>
    </row>
    <row r="218" spans="1:32" ht="15" customHeight="1">
      <c r="A218" s="1" t="s">
        <v>213</v>
      </c>
      <c r="B218" s="15">
        <v>202101145621631</v>
      </c>
      <c r="C218" s="1" t="s">
        <v>203</v>
      </c>
      <c r="D218" s="1" t="s">
        <v>57</v>
      </c>
      <c r="E218" s="1">
        <v>6128</v>
      </c>
      <c r="F218" s="1" t="s">
        <v>173</v>
      </c>
      <c r="G218" s="1" t="s">
        <v>8</v>
      </c>
      <c r="H218" s="1" t="s">
        <v>3</v>
      </c>
      <c r="I218" s="1" t="s">
        <v>9</v>
      </c>
      <c r="J218" s="1" t="s">
        <v>10</v>
      </c>
      <c r="K218" s="1" t="s">
        <v>282</v>
      </c>
      <c r="L218" s="60" t="s">
        <v>665</v>
      </c>
      <c r="M218" s="1"/>
      <c r="N218" s="1" t="s">
        <v>721</v>
      </c>
      <c r="O218" s="1" t="s">
        <v>1552</v>
      </c>
      <c r="P218" s="1"/>
      <c r="Q218" s="1"/>
      <c r="R218" s="24">
        <v>44223.66300925926</v>
      </c>
      <c r="S218" s="24">
        <v>44223.712361111109</v>
      </c>
      <c r="T218" s="1"/>
      <c r="U218" s="1"/>
      <c r="V218" s="24"/>
      <c r="W218" s="46">
        <v>4.9305555555555554E-2</v>
      </c>
      <c r="X218" s="25" t="str">
        <f>TEXT(S218,"dddd")</f>
        <v>miércoles</v>
      </c>
      <c r="Y218" s="44" t="str">
        <f t="shared" si="16"/>
        <v>1:11</v>
      </c>
      <c r="Z218" s="28"/>
      <c r="AA218" s="11" t="str">
        <f>VLOOKUP(I:I,'Actualizar Areas Jefes'!G:H,2,0)</f>
        <v>Normal</v>
      </c>
      <c r="AB218" s="11" t="str">
        <f>VLOOKUP(F:F,'Actualizar Areas Jefes'!J:K,2,0)</f>
        <v>PASADO A QA</v>
      </c>
      <c r="AC218" s="12" t="str">
        <f>VLOOKUP(D:D,'Actualizar Areas Jefes'!A:D,2,0)</f>
        <v>Sistemas Core Vida</v>
      </c>
      <c r="AD218" s="12" t="str">
        <f>VLOOKUP(D:D,'Actualizar Areas Jefes'!A:D,3,0)</f>
        <v>CARLOS ZUÑIGA</v>
      </c>
      <c r="AE218" s="12" t="str">
        <f>VLOOKUP(H:H,'Actualizar Areas Jefes'!M:N,2,0)</f>
        <v>BCI seguros Generales</v>
      </c>
      <c r="AF218" s="41" t="str" cm="1">
        <f t="array" ref="AF218">IF(OR(INDEX(COUNTIF(L218,"*"&amp;$AI$2:$AI$8&amp;"*"),)), "BD", "WEB")</f>
        <v>BD</v>
      </c>
    </row>
    <row r="219" spans="1:32" ht="15" customHeight="1">
      <c r="A219" s="1" t="s">
        <v>213</v>
      </c>
      <c r="B219" s="15">
        <v>202101195621671</v>
      </c>
      <c r="C219" s="1" t="s">
        <v>283</v>
      </c>
      <c r="D219" s="1" t="s">
        <v>65</v>
      </c>
      <c r="E219" s="1">
        <v>6123</v>
      </c>
      <c r="F219" s="1" t="s">
        <v>171</v>
      </c>
      <c r="G219" s="1" t="s">
        <v>8</v>
      </c>
      <c r="H219" s="1" t="s">
        <v>3</v>
      </c>
      <c r="I219" s="1" t="s">
        <v>9</v>
      </c>
      <c r="J219" s="1" t="s">
        <v>35</v>
      </c>
      <c r="K219" s="1" t="s">
        <v>284</v>
      </c>
      <c r="L219" s="60"/>
      <c r="M219" s="1"/>
      <c r="N219" s="1" t="s">
        <v>721</v>
      </c>
      <c r="O219" s="1" t="s">
        <v>1553</v>
      </c>
      <c r="P219" s="1"/>
      <c r="Q219" s="1"/>
      <c r="R219" s="24">
        <v>44223.484282407408</v>
      </c>
      <c r="S219" s="24">
        <v>44223.493391203701</v>
      </c>
      <c r="T219" s="24">
        <v>44223.687627314815</v>
      </c>
      <c r="U219" s="1"/>
      <c r="V219" s="1"/>
      <c r="W219" s="46">
        <v>9.0277777777777787E-3</v>
      </c>
      <c r="X219" s="25" t="str">
        <f>TEXT(R219,"dddd")</f>
        <v>miércoles</v>
      </c>
      <c r="Y219" s="44" t="str">
        <f t="shared" si="16"/>
        <v>0:13</v>
      </c>
      <c r="Z219" s="28">
        <f>U219-T219</f>
        <v>-44223.687627314815</v>
      </c>
      <c r="AA219" s="11" t="str">
        <f>VLOOKUP(I:I,'Actualizar Areas Jefes'!G:H,2,0)</f>
        <v>Normal</v>
      </c>
      <c r="AB219" s="11" t="str">
        <f>VLOOKUP(F:F,'Actualizar Areas Jefes'!J:K,2,0)</f>
        <v>PASADO A QA</v>
      </c>
      <c r="AC219" s="12" t="str">
        <f>VLOOKUP(D:D,'Actualizar Areas Jefes'!A:D,2,0)</f>
        <v>Sistemas Comerciales</v>
      </c>
      <c r="AD219" s="12" t="str">
        <f>VLOOKUP(D:D,'Actualizar Areas Jefes'!A:D,3,0)</f>
        <v>LORETO URZUA</v>
      </c>
      <c r="AE219" s="12" t="str">
        <f>VLOOKUP(H:H,'Actualizar Areas Jefes'!M:N,2,0)</f>
        <v>BCI seguros Generales</v>
      </c>
      <c r="AF219" s="41" t="str" cm="1">
        <f t="array" ref="AF219">IF(OR(INDEX(COUNTIF(L219,"*"&amp;$AI$2:$AI$8&amp;"*"),)), "BD", "WEB")</f>
        <v>WEB</v>
      </c>
    </row>
    <row r="220" spans="1:32" ht="15" customHeight="1">
      <c r="A220" s="1" t="s">
        <v>213</v>
      </c>
      <c r="B220" s="15">
        <v>202101195621670</v>
      </c>
      <c r="C220" s="1" t="s">
        <v>259</v>
      </c>
      <c r="D220" s="1" t="s">
        <v>65</v>
      </c>
      <c r="E220" s="1">
        <v>6122</v>
      </c>
      <c r="F220" s="1" t="s">
        <v>171</v>
      </c>
      <c r="G220" s="1" t="s">
        <v>8</v>
      </c>
      <c r="H220" s="1" t="s">
        <v>3</v>
      </c>
      <c r="I220" s="1" t="s">
        <v>9</v>
      </c>
      <c r="J220" s="1" t="s">
        <v>35</v>
      </c>
      <c r="K220" s="1" t="s">
        <v>285</v>
      </c>
      <c r="L220" s="60"/>
      <c r="M220" s="1"/>
      <c r="N220" s="1" t="s">
        <v>721</v>
      </c>
      <c r="O220" s="1" t="s">
        <v>1554</v>
      </c>
      <c r="P220" s="1"/>
      <c r="Q220" s="1"/>
      <c r="R220" s="24">
        <v>44223.408460648148</v>
      </c>
      <c r="S220" s="24">
        <v>44223.479641203703</v>
      </c>
      <c r="T220" s="24">
        <v>44223.703726851854</v>
      </c>
      <c r="U220" s="1"/>
      <c r="V220" s="1"/>
      <c r="W220" s="46">
        <v>7.0833333333333331E-2</v>
      </c>
      <c r="X220" s="25" t="str">
        <f>TEXT(S220,"dddd")</f>
        <v>miércoles</v>
      </c>
      <c r="Y220" s="44" t="str">
        <f t="shared" si="16"/>
        <v>1:42</v>
      </c>
      <c r="Z220" s="28"/>
      <c r="AA220" s="11" t="str">
        <f>VLOOKUP(I:I,'Actualizar Areas Jefes'!G:H,2,0)</f>
        <v>Normal</v>
      </c>
      <c r="AB220" s="11" t="str">
        <f>VLOOKUP(F:F,'Actualizar Areas Jefes'!J:K,2,0)</f>
        <v>PASADO A QA</v>
      </c>
      <c r="AC220" s="12" t="str">
        <f>VLOOKUP(D:D,'Actualizar Areas Jefes'!A:D,2,0)</f>
        <v>Sistemas Comerciales</v>
      </c>
      <c r="AD220" s="12" t="str">
        <f>VLOOKUP(D:D,'Actualizar Areas Jefes'!A:D,3,0)</f>
        <v>LORETO URZUA</v>
      </c>
      <c r="AE220" s="12" t="str">
        <f>VLOOKUP(H:H,'Actualizar Areas Jefes'!M:N,2,0)</f>
        <v>BCI seguros Generales</v>
      </c>
      <c r="AF220" s="41" t="str" cm="1">
        <f t="array" ref="AF220">IF(OR(INDEX(COUNTIF(L220,"*"&amp;$AI$2:$AI$8&amp;"*"),)), "BD", "WEB")</f>
        <v>WEB</v>
      </c>
    </row>
    <row r="221" spans="1:32" ht="15" customHeight="1">
      <c r="A221" s="1" t="s">
        <v>213</v>
      </c>
      <c r="B221" s="15">
        <v>202010275620789</v>
      </c>
      <c r="C221" s="1" t="s">
        <v>205</v>
      </c>
      <c r="D221" s="1" t="s">
        <v>75</v>
      </c>
      <c r="E221" s="1">
        <v>6125</v>
      </c>
      <c r="F221" s="1" t="s">
        <v>171</v>
      </c>
      <c r="G221" s="1" t="s">
        <v>8</v>
      </c>
      <c r="H221" s="1" t="s">
        <v>49</v>
      </c>
      <c r="I221" s="1" t="s">
        <v>9</v>
      </c>
      <c r="J221" s="1" t="s">
        <v>76</v>
      </c>
      <c r="K221" s="1" t="s">
        <v>286</v>
      </c>
      <c r="L221" s="60"/>
      <c r="M221" s="1"/>
      <c r="N221" s="1" t="s">
        <v>721</v>
      </c>
      <c r="O221" s="1" t="s">
        <v>1509</v>
      </c>
      <c r="P221" s="1"/>
      <c r="Q221" s="1"/>
      <c r="R221" s="24">
        <v>44223.447557870371</v>
      </c>
      <c r="S221" s="24">
        <v>44223.472129629627</v>
      </c>
      <c r="T221" s="24">
        <v>44223.707280092596</v>
      </c>
      <c r="U221" s="1"/>
      <c r="V221" s="1"/>
      <c r="W221" s="46">
        <v>2.4305555555555556E-2</v>
      </c>
      <c r="X221" s="25" t="str">
        <f>TEXT(R221,"dddd")</f>
        <v>miércoles</v>
      </c>
      <c r="Y221" s="44" t="str">
        <f t="shared" si="16"/>
        <v>0:35</v>
      </c>
      <c r="Z221" s="28">
        <f>U221-T221</f>
        <v>-44223.707280092596</v>
      </c>
      <c r="AA221" s="11" t="str">
        <f>VLOOKUP(I:I,'Actualizar Areas Jefes'!G:H,2,0)</f>
        <v>Normal</v>
      </c>
      <c r="AB221" s="11" t="str">
        <f>VLOOKUP(F:F,'Actualizar Areas Jefes'!J:K,2,0)</f>
        <v>PASADO A QA</v>
      </c>
      <c r="AC221" s="12" t="str">
        <f>VLOOKUP(D:D,'Actualizar Areas Jefes'!A:D,2,0)</f>
        <v>Sistemas Comerciales</v>
      </c>
      <c r="AD221" s="12" t="str">
        <f>VLOOKUP(D:D,'Actualizar Areas Jefes'!A:D,3,0)</f>
        <v>LORETO URZUA</v>
      </c>
      <c r="AE221" s="12" t="str">
        <f>VLOOKUP(H:H,'Actualizar Areas Jefes'!M:N,2,0)</f>
        <v>Zenit Seguros</v>
      </c>
      <c r="AF221" s="41" t="str" cm="1">
        <f t="array" ref="AF221">IF(OR(INDEX(COUNTIF(L221,"*"&amp;$AI$2:$AI$8&amp;"*"),)), "BD", "WEB")</f>
        <v>WEB</v>
      </c>
    </row>
    <row r="222" spans="1:32" ht="15" customHeight="1">
      <c r="A222" s="1" t="s">
        <v>213</v>
      </c>
      <c r="B222" s="15">
        <v>202010275620789</v>
      </c>
      <c r="C222" s="1" t="s">
        <v>205</v>
      </c>
      <c r="D222" s="1" t="s">
        <v>75</v>
      </c>
      <c r="E222" s="1">
        <v>6124</v>
      </c>
      <c r="F222" s="1" t="s">
        <v>173</v>
      </c>
      <c r="G222" s="1" t="s">
        <v>8</v>
      </c>
      <c r="H222" s="1" t="s">
        <v>49</v>
      </c>
      <c r="I222" s="1" t="s">
        <v>9</v>
      </c>
      <c r="J222" s="1" t="s">
        <v>76</v>
      </c>
      <c r="K222" s="1" t="s">
        <v>287</v>
      </c>
      <c r="L222" s="60"/>
      <c r="M222" s="1"/>
      <c r="N222" s="1" t="s">
        <v>721</v>
      </c>
      <c r="O222" s="1" t="s">
        <v>1509</v>
      </c>
      <c r="P222" s="1"/>
      <c r="Q222" s="1"/>
      <c r="R222" s="24">
        <v>44223.412928240738</v>
      </c>
      <c r="S222" s="24">
        <v>44223.417581018519</v>
      </c>
      <c r="T222" s="1"/>
      <c r="U222" s="1"/>
      <c r="V222" s="1"/>
      <c r="W222" s="46">
        <v>4.1666666666666666E-3</v>
      </c>
      <c r="X222" s="25" t="str">
        <f>TEXT(R222,"dddd")</f>
        <v>miércoles</v>
      </c>
      <c r="Y222" s="44" t="str">
        <f t="shared" si="16"/>
        <v>0:6</v>
      </c>
      <c r="Z222" s="28">
        <f>U222-T222</f>
        <v>0</v>
      </c>
      <c r="AA222" s="11" t="str">
        <f>VLOOKUP(I:I,'Actualizar Areas Jefes'!G:H,2,0)</f>
        <v>Normal</v>
      </c>
      <c r="AB222" s="11" t="str">
        <f>VLOOKUP(F:F,'Actualizar Areas Jefes'!J:K,2,0)</f>
        <v>PASADO A QA</v>
      </c>
      <c r="AC222" s="12" t="str">
        <f>VLOOKUP(D:D,'Actualizar Areas Jefes'!A:D,2,0)</f>
        <v>Sistemas Comerciales</v>
      </c>
      <c r="AD222" s="12" t="str">
        <f>VLOOKUP(D:D,'Actualizar Areas Jefes'!A:D,3,0)</f>
        <v>LORETO URZUA</v>
      </c>
      <c r="AE222" s="12" t="str">
        <f>VLOOKUP(H:H,'Actualizar Areas Jefes'!M:N,2,0)</f>
        <v>Zenit Seguros</v>
      </c>
      <c r="AF222" s="41" t="str" cm="1">
        <f t="array" ref="AF222">IF(OR(INDEX(COUNTIF(L222,"*"&amp;$AI$2:$AI$8&amp;"*"),)), "BD", "WEB")</f>
        <v>WEB</v>
      </c>
    </row>
    <row r="223" spans="1:32" ht="15" customHeight="1">
      <c r="A223" s="1" t="s">
        <v>213</v>
      </c>
      <c r="B223" s="15">
        <v>202101265621742</v>
      </c>
      <c r="C223" s="1" t="s">
        <v>288</v>
      </c>
      <c r="D223" s="1" t="s">
        <v>65</v>
      </c>
      <c r="E223" s="1">
        <v>6117</v>
      </c>
      <c r="F223" s="1" t="s">
        <v>171</v>
      </c>
      <c r="G223" s="1" t="s">
        <v>2</v>
      </c>
      <c r="H223" s="1" t="s">
        <v>3</v>
      </c>
      <c r="I223" s="1" t="s">
        <v>9</v>
      </c>
      <c r="J223" s="1" t="s">
        <v>95</v>
      </c>
      <c r="K223" s="1"/>
      <c r="L223" s="60" t="s">
        <v>724</v>
      </c>
      <c r="M223" s="1"/>
      <c r="N223" s="1" t="s">
        <v>721</v>
      </c>
      <c r="O223" s="1" t="s">
        <v>1555</v>
      </c>
      <c r="P223" s="1"/>
      <c r="Q223" s="1"/>
      <c r="R223" s="24">
        <v>44222.578067129631</v>
      </c>
      <c r="S223" s="24">
        <v>44223.401967592596</v>
      </c>
      <c r="T223" s="24">
        <v>44223.415844907409</v>
      </c>
      <c r="U223" s="1"/>
      <c r="V223" s="1"/>
      <c r="W223" s="46">
        <v>0.82361111111111107</v>
      </c>
      <c r="X223" s="25" t="str">
        <f>TEXT(R223,"dddd")</f>
        <v>martes</v>
      </c>
      <c r="Y223" s="44" t="str">
        <f t="shared" si="16"/>
        <v>19:46</v>
      </c>
      <c r="Z223" s="28">
        <f>U223-T223</f>
        <v>-44223.415844907409</v>
      </c>
      <c r="AA223" s="11" t="str">
        <f>VLOOKUP(I:I,'Actualizar Areas Jefes'!G:H,2,0)</f>
        <v>Normal</v>
      </c>
      <c r="AB223" s="11" t="str">
        <f>VLOOKUP(F:F,'Actualizar Areas Jefes'!J:K,2,0)</f>
        <v>PASADO A QA</v>
      </c>
      <c r="AC223" s="12" t="str">
        <f>VLOOKUP(D:D,'Actualizar Areas Jefes'!A:D,2,0)</f>
        <v>Sistemas Comerciales</v>
      </c>
      <c r="AD223" s="12" t="str">
        <f>VLOOKUP(D:D,'Actualizar Areas Jefes'!A:D,3,0)</f>
        <v>LORETO URZUA</v>
      </c>
      <c r="AE223" s="12" t="str">
        <f>VLOOKUP(H:H,'Actualizar Areas Jefes'!M:N,2,0)</f>
        <v>BCI seguros Generales</v>
      </c>
      <c r="AF223" s="41" t="str" cm="1">
        <f t="array" ref="AF223">IF(OR(INDEX(COUNTIF(L223,"*"&amp;$AI$2:$AI$8&amp;"*"),)), "BD", "WEB")</f>
        <v>BD</v>
      </c>
    </row>
    <row r="224" spans="1:32" ht="15" customHeight="1">
      <c r="A224" s="1" t="s">
        <v>213</v>
      </c>
      <c r="B224" s="15">
        <v>202010145620650</v>
      </c>
      <c r="C224" s="1" t="s">
        <v>91</v>
      </c>
      <c r="D224" s="1" t="s">
        <v>47</v>
      </c>
      <c r="E224" s="1">
        <v>6120</v>
      </c>
      <c r="F224" s="1" t="s">
        <v>173</v>
      </c>
      <c r="G224" s="1" t="s">
        <v>85</v>
      </c>
      <c r="H224" s="1" t="s">
        <v>49</v>
      </c>
      <c r="I224" s="1" t="s">
        <v>14</v>
      </c>
      <c r="J224" s="1" t="s">
        <v>19</v>
      </c>
      <c r="K224" s="1" t="s">
        <v>289</v>
      </c>
      <c r="L224" s="60"/>
      <c r="M224" s="1"/>
      <c r="N224" s="1" t="s">
        <v>1467</v>
      </c>
      <c r="O224" s="1" t="s">
        <v>1556</v>
      </c>
      <c r="P224" s="1"/>
      <c r="Q224" s="1"/>
      <c r="R224" s="24">
        <v>44222.719317129631</v>
      </c>
      <c r="S224" s="24">
        <v>44223.398587962962</v>
      </c>
      <c r="T224" s="1"/>
      <c r="U224" s="1"/>
      <c r="V224" s="1"/>
      <c r="W224" s="46">
        <v>0.6791666666666667</v>
      </c>
      <c r="X224" s="25" t="str">
        <f>TEXT(S224,"dddd")</f>
        <v>miércoles</v>
      </c>
      <c r="Y224" s="44" t="str">
        <f t="shared" si="16"/>
        <v>16:18</v>
      </c>
      <c r="Z224" s="28"/>
      <c r="AA224" s="11" t="str">
        <f>VLOOKUP(I:I,'Actualizar Areas Jefes'!G:H,2,0)</f>
        <v>Normal</v>
      </c>
      <c r="AB224" s="11" t="str">
        <f>VLOOKUP(F:F,'Actualizar Areas Jefes'!J:K,2,0)</f>
        <v>PASADO A QA</v>
      </c>
      <c r="AC224" s="12" t="str">
        <f>VLOOKUP(D:D,'Actualizar Areas Jefes'!A:D,2,0)</f>
        <v>Integracion y Proyectos Core</v>
      </c>
      <c r="AD224" s="12" t="str">
        <f>VLOOKUP(D:D,'Actualizar Areas Jefes'!A:D,3,0)</f>
        <v>CARLA IQUIRA</v>
      </c>
      <c r="AE224" s="12" t="str">
        <f>VLOOKUP(H:H,'Actualizar Areas Jefes'!M:N,2,0)</f>
        <v>Zenit Seguros</v>
      </c>
      <c r="AF224" s="41" t="str" cm="1">
        <f t="array" ref="AF224">IF(OR(INDEX(COUNTIF(L224,"*"&amp;$AI$2:$AI$8&amp;"*"),)), "BD", "WEB")</f>
        <v>WEB</v>
      </c>
    </row>
    <row r="225" spans="1:32" ht="15" customHeight="1">
      <c r="A225" s="1" t="s">
        <v>213</v>
      </c>
      <c r="B225" s="15">
        <v>202010145620648</v>
      </c>
      <c r="C225" s="1" t="s">
        <v>91</v>
      </c>
      <c r="D225" s="1" t="s">
        <v>47</v>
      </c>
      <c r="E225" s="1">
        <v>6119</v>
      </c>
      <c r="F225" s="1" t="s">
        <v>173</v>
      </c>
      <c r="G225" s="1" t="s">
        <v>85</v>
      </c>
      <c r="H225" s="1" t="s">
        <v>3</v>
      </c>
      <c r="I225" s="1" t="s">
        <v>14</v>
      </c>
      <c r="J225" s="1" t="s">
        <v>19</v>
      </c>
      <c r="K225" s="1" t="s">
        <v>289</v>
      </c>
      <c r="L225" s="60"/>
      <c r="M225" s="1"/>
      <c r="N225" s="1" t="s">
        <v>1467</v>
      </c>
      <c r="O225" s="1" t="s">
        <v>1557</v>
      </c>
      <c r="P225" s="1"/>
      <c r="Q225" s="1"/>
      <c r="R225" s="24">
        <v>44222.717129629629</v>
      </c>
      <c r="S225" s="24">
        <v>44223.390532407408</v>
      </c>
      <c r="T225" s="1"/>
      <c r="U225" s="1"/>
      <c r="V225" s="1"/>
      <c r="W225" s="46">
        <v>0.67291666666666661</v>
      </c>
      <c r="X225" s="25" t="str">
        <f>TEXT(R225,"dddd")</f>
        <v>martes</v>
      </c>
      <c r="Y225" s="44" t="str">
        <f t="shared" si="16"/>
        <v>16:9</v>
      </c>
      <c r="Z225" s="28">
        <f>U225-T225</f>
        <v>0</v>
      </c>
      <c r="AA225" s="11" t="str">
        <f>VLOOKUP(I:I,'Actualizar Areas Jefes'!G:H,2,0)</f>
        <v>Normal</v>
      </c>
      <c r="AB225" s="11" t="str">
        <f>VLOOKUP(F:F,'Actualizar Areas Jefes'!J:K,2,0)</f>
        <v>PASADO A QA</v>
      </c>
      <c r="AC225" s="12" t="str">
        <f>VLOOKUP(D:D,'Actualizar Areas Jefes'!A:D,2,0)</f>
        <v>Integracion y Proyectos Core</v>
      </c>
      <c r="AD225" s="12" t="str">
        <f>VLOOKUP(D:D,'Actualizar Areas Jefes'!A:D,3,0)</f>
        <v>CARLA IQUIRA</v>
      </c>
      <c r="AE225" s="12" t="str">
        <f>VLOOKUP(H:H,'Actualizar Areas Jefes'!M:N,2,0)</f>
        <v>BCI seguros Generales</v>
      </c>
      <c r="AF225" s="41" t="str" cm="1">
        <f t="array" ref="AF225">IF(OR(INDEX(COUNTIF(L225,"*"&amp;$AI$2:$AI$8&amp;"*"),)), "BD", "WEB")</f>
        <v>WEB</v>
      </c>
    </row>
    <row r="226" spans="1:32" ht="15" customHeight="1">
      <c r="A226" s="1" t="s">
        <v>213</v>
      </c>
      <c r="B226" s="15">
        <v>202012015621171</v>
      </c>
      <c r="C226" s="1" t="s">
        <v>290</v>
      </c>
      <c r="D226" s="1" t="s">
        <v>201</v>
      </c>
      <c r="E226" s="1">
        <v>6121</v>
      </c>
      <c r="F226" s="1" t="s">
        <v>173</v>
      </c>
      <c r="G226" s="1" t="s">
        <v>8</v>
      </c>
      <c r="H226" s="1" t="s">
        <v>49</v>
      </c>
      <c r="I226" s="1" t="s">
        <v>9</v>
      </c>
      <c r="J226" s="1" t="s">
        <v>76</v>
      </c>
      <c r="K226" s="1" t="s">
        <v>291</v>
      </c>
      <c r="L226" s="60"/>
      <c r="M226" s="1"/>
      <c r="N226" s="1" t="s">
        <v>721</v>
      </c>
      <c r="O226" s="1" t="s">
        <v>1558</v>
      </c>
      <c r="P226" s="1"/>
      <c r="Q226" s="1"/>
      <c r="R226" s="24">
        <v>44222.779363425929</v>
      </c>
      <c r="S226" s="24">
        <v>44223.369027777779</v>
      </c>
      <c r="T226" s="1"/>
      <c r="U226" s="1"/>
      <c r="V226" s="1"/>
      <c r="W226" s="46">
        <v>0.58958333333333335</v>
      </c>
      <c r="X226" s="25" t="str">
        <f>TEXT(S226,"dddd")</f>
        <v>miércoles</v>
      </c>
      <c r="Y226" s="44" t="str">
        <f t="shared" si="16"/>
        <v>14:9</v>
      </c>
      <c r="Z226" s="28"/>
      <c r="AA226" s="11" t="str">
        <f>VLOOKUP(I:I,'Actualizar Areas Jefes'!G:H,2,0)</f>
        <v>Normal</v>
      </c>
      <c r="AB226" s="11" t="str">
        <f>VLOOKUP(F:F,'Actualizar Areas Jefes'!J:K,2,0)</f>
        <v>PASADO A QA</v>
      </c>
      <c r="AC226" s="12" t="str">
        <f>VLOOKUP(D:D,'Actualizar Areas Jefes'!A:D,2,0)</f>
        <v>Sistemas Comerciales</v>
      </c>
      <c r="AD226" s="12" t="str">
        <f>VLOOKUP(D:D,'Actualizar Areas Jefes'!A:D,3,0)</f>
        <v>LORETO URZUA</v>
      </c>
      <c r="AE226" s="12" t="str">
        <f>VLOOKUP(H:H,'Actualizar Areas Jefes'!M:N,2,0)</f>
        <v>Zenit Seguros</v>
      </c>
      <c r="AF226" s="41" t="str" cm="1">
        <f t="array" ref="AF226">IF(OR(INDEX(COUNTIF(L226,"*"&amp;$AI$2:$AI$8&amp;"*"),)), "BD", "WEB")</f>
        <v>WEB</v>
      </c>
    </row>
    <row r="227" spans="1:32" ht="15" customHeight="1">
      <c r="A227" s="1" t="s">
        <v>213</v>
      </c>
      <c r="B227" s="15">
        <v>202010145620648</v>
      </c>
      <c r="C227" s="1" t="s">
        <v>91</v>
      </c>
      <c r="D227" s="1" t="s">
        <v>47</v>
      </c>
      <c r="E227" s="1">
        <v>6118</v>
      </c>
      <c r="F227" s="1" t="s">
        <v>171</v>
      </c>
      <c r="G227" s="1" t="s">
        <v>28</v>
      </c>
      <c r="H227" s="1" t="s">
        <v>3</v>
      </c>
      <c r="I227" s="1" t="s">
        <v>14</v>
      </c>
      <c r="J227" s="1" t="s">
        <v>19</v>
      </c>
      <c r="K227" s="1" t="s">
        <v>292</v>
      </c>
      <c r="L227" s="60"/>
      <c r="M227" s="1"/>
      <c r="N227" s="1" t="s">
        <v>721</v>
      </c>
      <c r="O227" s="1"/>
      <c r="P227" s="1"/>
      <c r="Q227" s="1"/>
      <c r="R227" s="24">
        <v>44222.702719907407</v>
      </c>
      <c r="S227" s="24">
        <v>44223.355775462966</v>
      </c>
      <c r="T227" s="24">
        <v>44223.551296296297</v>
      </c>
      <c r="U227" s="1"/>
      <c r="V227" s="1"/>
      <c r="W227" s="46">
        <v>0.65277777777777779</v>
      </c>
      <c r="X227" s="25" t="str">
        <f>TEXT(S227,"dddd")</f>
        <v>miércoles</v>
      </c>
      <c r="Y227" s="44" t="str">
        <f t="shared" si="16"/>
        <v>15:40</v>
      </c>
      <c r="Z227" s="28"/>
      <c r="AA227" s="11" t="str">
        <f>VLOOKUP(I:I,'Actualizar Areas Jefes'!G:H,2,0)</f>
        <v>Normal</v>
      </c>
      <c r="AB227" s="11" t="str">
        <f>VLOOKUP(F:F,'Actualizar Areas Jefes'!J:K,2,0)</f>
        <v>PASADO A QA</v>
      </c>
      <c r="AC227" s="41" t="s">
        <v>1781</v>
      </c>
      <c r="AD227" s="12" t="str">
        <f>VLOOKUP(D:D,'Actualizar Areas Jefes'!A:D,3,0)</f>
        <v>CARLA IQUIRA</v>
      </c>
      <c r="AE227" s="12" t="str">
        <f>VLOOKUP(H:H,'Actualizar Areas Jefes'!M:N,2,0)</f>
        <v>BCI seguros Generales</v>
      </c>
      <c r="AF227" s="41" t="str" cm="1">
        <f t="array" ref="AF227">IF(OR(INDEX(COUNTIF(L227,"*"&amp;$AI$2:$AI$8&amp;"*"),)), "BD", "WEB")</f>
        <v>WEB</v>
      </c>
    </row>
    <row r="228" spans="1:32" ht="18" customHeight="1">
      <c r="A228" s="1" t="s">
        <v>213</v>
      </c>
      <c r="B228" s="15">
        <v>202005155618929</v>
      </c>
      <c r="C228" s="1" t="s">
        <v>293</v>
      </c>
      <c r="D228" s="1" t="s">
        <v>103</v>
      </c>
      <c r="E228" s="1">
        <v>6091</v>
      </c>
      <c r="F228" s="1" t="s">
        <v>173</v>
      </c>
      <c r="G228" s="1" t="s">
        <v>2</v>
      </c>
      <c r="H228" s="1" t="s">
        <v>3</v>
      </c>
      <c r="I228" s="1" t="s">
        <v>31</v>
      </c>
      <c r="J228" s="1" t="s">
        <v>94</v>
      </c>
      <c r="K228" s="1"/>
      <c r="L228" s="60" t="s">
        <v>725</v>
      </c>
      <c r="M228" s="1"/>
      <c r="N228" s="1" t="s">
        <v>1467</v>
      </c>
      <c r="O228" s="1" t="s">
        <v>1559</v>
      </c>
      <c r="P228" s="1"/>
      <c r="Q228" s="1"/>
      <c r="R228" s="24">
        <v>44221.715300925927</v>
      </c>
      <c r="S228" s="24">
        <v>44222.653877314813</v>
      </c>
      <c r="T228" s="1"/>
      <c r="U228" s="1"/>
      <c r="V228" s="1"/>
      <c r="W228" s="46">
        <v>0.93819444444444444</v>
      </c>
      <c r="X228" s="25" t="str">
        <f>TEXT(R228,"dddd")</f>
        <v>lunes</v>
      </c>
      <c r="Y228" s="44" t="str">
        <f t="shared" si="16"/>
        <v>22:31</v>
      </c>
      <c r="Z228" s="28">
        <f>U228-T228</f>
        <v>0</v>
      </c>
      <c r="AA228" s="11" t="str">
        <f>VLOOKUP(I:I,'Actualizar Areas Jefes'!G:H,2,0)</f>
        <v>Normal</v>
      </c>
      <c r="AB228" s="11" t="str">
        <f>VLOOKUP(F:F,'Actualizar Areas Jefes'!J:K,2,0)</f>
        <v>PASADO A QA</v>
      </c>
      <c r="AC228" s="12" t="str">
        <f>VLOOKUP(D:D,'Actualizar Areas Jefes'!A:D,2,0)</f>
        <v>Sistemas Comerciales</v>
      </c>
      <c r="AD228" s="12" t="str">
        <f>VLOOKUP(D:D,'Actualizar Areas Jefes'!A:D,3,0)</f>
        <v>LORETO URZUA</v>
      </c>
      <c r="AE228" s="12" t="str">
        <f>VLOOKUP(H:H,'Actualizar Areas Jefes'!M:N,2,0)</f>
        <v>BCI seguros Generales</v>
      </c>
      <c r="AF228" s="41" t="str" cm="1">
        <f t="array" ref="AF228">IF(OR(INDEX(COUNTIF(L228,"*"&amp;$AI$2:$AI$8&amp;"*"),)), "BD", "WEB")</f>
        <v>BD</v>
      </c>
    </row>
    <row r="229" spans="1:32" ht="18" customHeight="1">
      <c r="A229" s="1" t="s">
        <v>213</v>
      </c>
      <c r="B229" s="15">
        <v>202012295621428</v>
      </c>
      <c r="C229" s="1" t="s">
        <v>200</v>
      </c>
      <c r="D229" s="1" t="s">
        <v>113</v>
      </c>
      <c r="E229" s="1">
        <v>6116</v>
      </c>
      <c r="F229" s="1" t="s">
        <v>171</v>
      </c>
      <c r="G229" s="1" t="s">
        <v>8</v>
      </c>
      <c r="H229" s="1" t="s">
        <v>3</v>
      </c>
      <c r="I229" s="1" t="s">
        <v>31</v>
      </c>
      <c r="J229" s="1" t="s">
        <v>21</v>
      </c>
      <c r="K229" s="1" t="s">
        <v>294</v>
      </c>
      <c r="L229" s="60"/>
      <c r="M229" s="1"/>
      <c r="N229" s="1" t="s">
        <v>1467</v>
      </c>
      <c r="O229" s="1" t="s">
        <v>1560</v>
      </c>
      <c r="P229" s="1"/>
      <c r="Q229" s="1"/>
      <c r="R229" s="24">
        <v>44222.565439814818</v>
      </c>
      <c r="S229" s="24">
        <v>44222.634780092594</v>
      </c>
      <c r="T229" s="24">
        <v>44222.800543981481</v>
      </c>
      <c r="U229" s="1"/>
      <c r="V229" s="1"/>
      <c r="W229" s="46">
        <v>6.8749999999999992E-2</v>
      </c>
      <c r="X229" s="25" t="str">
        <f>TEXT(S229,"dddd")</f>
        <v>martes</v>
      </c>
      <c r="Y229" s="44" t="str">
        <f t="shared" si="16"/>
        <v>1:39</v>
      </c>
      <c r="Z229" s="28"/>
      <c r="AA229" s="11" t="str">
        <f>VLOOKUP(I:I,'Actualizar Areas Jefes'!G:H,2,0)</f>
        <v>Normal</v>
      </c>
      <c r="AB229" s="11" t="str">
        <f>VLOOKUP(F:F,'Actualizar Areas Jefes'!J:K,2,0)</f>
        <v>PASADO A QA</v>
      </c>
      <c r="AC229" s="12" t="str">
        <f>VLOOKUP(D:D,'Actualizar Areas Jefes'!A:D,2,0)</f>
        <v>Sistemas atencion de Clientes</v>
      </c>
      <c r="AD229" s="12" t="str">
        <f>VLOOKUP(D:D,'Actualizar Areas Jefes'!A:D,3,0)</f>
        <v>DIANA PACHECO</v>
      </c>
      <c r="AE229" s="12" t="str">
        <f>VLOOKUP(H:H,'Actualizar Areas Jefes'!M:N,2,0)</f>
        <v>BCI seguros Generales</v>
      </c>
      <c r="AF229" s="41" t="str" cm="1">
        <f t="array" ref="AF229">IF(OR(INDEX(COUNTIF(L229,"*"&amp;$AI$2:$AI$8&amp;"*"),)), "BD", "WEB")</f>
        <v>WEB</v>
      </c>
    </row>
    <row r="230" spans="1:32" ht="18" customHeight="1">
      <c r="A230" s="1" t="s">
        <v>213</v>
      </c>
      <c r="B230" s="15">
        <v>202012175621333</v>
      </c>
      <c r="C230" s="1" t="s">
        <v>218</v>
      </c>
      <c r="D230" s="1" t="s">
        <v>113</v>
      </c>
      <c r="E230" s="1">
        <v>6097</v>
      </c>
      <c r="F230" s="1" t="s">
        <v>171</v>
      </c>
      <c r="G230" s="1" t="s">
        <v>85</v>
      </c>
      <c r="H230" s="1" t="s">
        <v>3</v>
      </c>
      <c r="I230" s="1" t="s">
        <v>25</v>
      </c>
      <c r="J230" s="1" t="s">
        <v>219</v>
      </c>
      <c r="K230" s="1" t="s">
        <v>295</v>
      </c>
      <c r="L230" s="60"/>
      <c r="M230" s="1"/>
      <c r="N230" s="1" t="s">
        <v>721</v>
      </c>
      <c r="O230" s="1" t="s">
        <v>1561</v>
      </c>
      <c r="P230" s="1"/>
      <c r="Q230" s="1"/>
      <c r="R230" s="24">
        <v>44221.829212962963</v>
      </c>
      <c r="S230" s="24">
        <v>44222.633298611108</v>
      </c>
      <c r="T230" s="24">
        <v>44222.747719907406</v>
      </c>
      <c r="U230" s="1"/>
      <c r="V230" s="1"/>
      <c r="W230" s="46">
        <v>0.80347222222222225</v>
      </c>
      <c r="X230" s="25" t="str">
        <f>TEXT(S230,"dddd")</f>
        <v>martes</v>
      </c>
      <c r="Y230" s="44" t="str">
        <f t="shared" si="16"/>
        <v>19:17</v>
      </c>
      <c r="Z230" s="28"/>
      <c r="AA230" s="11" t="str">
        <f>VLOOKUP(I:I,'Actualizar Areas Jefes'!G:H,2,0)</f>
        <v>Normal</v>
      </c>
      <c r="AB230" s="11" t="str">
        <f>VLOOKUP(F:F,'Actualizar Areas Jefes'!J:K,2,0)</f>
        <v>PASADO A QA</v>
      </c>
      <c r="AC230" s="12" t="str">
        <f>VLOOKUP(D:D,'Actualizar Areas Jefes'!A:D,2,0)</f>
        <v>Sistemas atencion de Clientes</v>
      </c>
      <c r="AD230" s="12" t="str">
        <f>VLOOKUP(D:D,'Actualizar Areas Jefes'!A:D,3,0)</f>
        <v>DIANA PACHECO</v>
      </c>
      <c r="AE230" s="12" t="str">
        <f>VLOOKUP(H:H,'Actualizar Areas Jefes'!M:N,2,0)</f>
        <v>BCI seguros Generales</v>
      </c>
      <c r="AF230" s="41" t="str" cm="1">
        <f t="array" ref="AF230">IF(OR(INDEX(COUNTIF(L230,"*"&amp;$AI$2:$AI$8&amp;"*"),)), "BD", "WEB")</f>
        <v>WEB</v>
      </c>
    </row>
    <row r="231" spans="1:32" ht="18" customHeight="1">
      <c r="A231" s="1" t="s">
        <v>213</v>
      </c>
      <c r="B231" s="15">
        <v>202004285618734</v>
      </c>
      <c r="C231" s="1" t="s">
        <v>296</v>
      </c>
      <c r="D231" s="1" t="s">
        <v>59</v>
      </c>
      <c r="E231" s="1">
        <v>6094</v>
      </c>
      <c r="F231" s="1" t="s">
        <v>173</v>
      </c>
      <c r="G231" s="1" t="s">
        <v>8</v>
      </c>
      <c r="H231" s="1" t="s">
        <v>3</v>
      </c>
      <c r="I231" s="1" t="s">
        <v>31</v>
      </c>
      <c r="J231" s="1" t="s">
        <v>209</v>
      </c>
      <c r="K231" s="1" t="s">
        <v>239</v>
      </c>
      <c r="L231" s="60"/>
      <c r="M231" s="1"/>
      <c r="N231" s="1" t="s">
        <v>721</v>
      </c>
      <c r="O231" s="1" t="s">
        <v>1490</v>
      </c>
      <c r="P231" s="1"/>
      <c r="Q231" s="1"/>
      <c r="R231" s="24">
        <v>44221.762592592589</v>
      </c>
      <c r="S231" s="24">
        <v>44222.58017361111</v>
      </c>
      <c r="T231" s="1"/>
      <c r="U231" s="1"/>
      <c r="V231" s="1"/>
      <c r="W231" s="46">
        <v>0.81736111111111109</v>
      </c>
      <c r="X231" s="25" t="str">
        <f>TEXT(S231,"dddd")</f>
        <v>martes</v>
      </c>
      <c r="Y231" s="44" t="str">
        <f t="shared" si="16"/>
        <v>19:37</v>
      </c>
      <c r="Z231" s="28"/>
      <c r="AA231" s="11" t="str">
        <f>VLOOKUP(I:I,'Actualizar Areas Jefes'!G:H,2,0)</f>
        <v>Normal</v>
      </c>
      <c r="AB231" s="11" t="str">
        <f>VLOOKUP(F:F,'Actualizar Areas Jefes'!J:K,2,0)</f>
        <v>PASADO A QA</v>
      </c>
      <c r="AC231" s="12" t="str">
        <f>VLOOKUP(D:D,'Actualizar Areas Jefes'!A:D,2,0)</f>
        <v>Sistemas de Siniestros</v>
      </c>
      <c r="AD231" s="12" t="str">
        <f>VLOOKUP(D:D,'Actualizar Areas Jefes'!A:D,3,0)</f>
        <v>PAOLA VARGAS</v>
      </c>
      <c r="AE231" s="12" t="str">
        <f>VLOOKUP(H:H,'Actualizar Areas Jefes'!M:N,2,0)</f>
        <v>BCI seguros Generales</v>
      </c>
      <c r="AF231" s="41" t="str" cm="1">
        <f t="array" ref="AF231">IF(OR(INDEX(COUNTIF(L231,"*"&amp;$AI$2:$AI$8&amp;"*"),)), "BD", "WEB")</f>
        <v>WEB</v>
      </c>
    </row>
    <row r="232" spans="1:32" ht="18" customHeight="1">
      <c r="A232" s="1" t="s">
        <v>213</v>
      </c>
      <c r="B232" s="15">
        <v>202101115621583</v>
      </c>
      <c r="C232" s="1" t="s">
        <v>83</v>
      </c>
      <c r="D232" s="1" t="s">
        <v>18</v>
      </c>
      <c r="E232" s="1">
        <v>6089</v>
      </c>
      <c r="F232" s="1" t="s">
        <v>171</v>
      </c>
      <c r="G232" s="1" t="s">
        <v>16</v>
      </c>
      <c r="H232" s="1" t="s">
        <v>3</v>
      </c>
      <c r="I232" s="1" t="s">
        <v>86</v>
      </c>
      <c r="J232" s="1" t="s">
        <v>74</v>
      </c>
      <c r="K232" s="1" t="s">
        <v>297</v>
      </c>
      <c r="L232" s="60" t="s">
        <v>726</v>
      </c>
      <c r="M232" s="1"/>
      <c r="N232" s="1" t="s">
        <v>721</v>
      </c>
      <c r="O232" s="1" t="s">
        <v>1492</v>
      </c>
      <c r="P232" s="1"/>
      <c r="Q232" s="1"/>
      <c r="R232" s="24">
        <v>44221.659930555557</v>
      </c>
      <c r="S232" s="24">
        <v>44222.559305555558</v>
      </c>
      <c r="T232" s="24">
        <v>44223.649062500001</v>
      </c>
      <c r="U232" s="1"/>
      <c r="V232" s="1"/>
      <c r="W232" s="46">
        <v>0.89930555555555547</v>
      </c>
      <c r="X232" s="25" t="str">
        <f>TEXT(S232,"dddd")</f>
        <v>martes</v>
      </c>
      <c r="Y232" s="44" t="str">
        <f t="shared" si="16"/>
        <v>21:35</v>
      </c>
      <c r="Z232" s="28"/>
      <c r="AA232" s="11" t="str">
        <f>VLOOKUP(I:I,'Actualizar Areas Jefes'!G:H,2,0)</f>
        <v>Normal</v>
      </c>
      <c r="AB232" s="11" t="str">
        <f>VLOOKUP(F:F,'Actualizar Areas Jefes'!J:K,2,0)</f>
        <v>PASADO A QA</v>
      </c>
      <c r="AC232" s="41" t="s">
        <v>1782</v>
      </c>
      <c r="AD232" s="12" t="str">
        <f>VLOOKUP(D:D,'Actualizar Areas Jefes'!A:D,3,0)</f>
        <v>PAOLA CONTRERAS</v>
      </c>
      <c r="AE232" s="12" t="s">
        <v>194</v>
      </c>
      <c r="AF232" s="41" t="str" cm="1">
        <f t="array" ref="AF232">IF(OR(INDEX(COUNTIF(L232,"*"&amp;$AI$2:$AI$8&amp;"*"),)), "BD", "WEB")</f>
        <v>BD</v>
      </c>
    </row>
    <row r="233" spans="1:32" ht="18" customHeight="1">
      <c r="A233" s="1" t="s">
        <v>213</v>
      </c>
      <c r="B233" s="15">
        <v>202006245619403</v>
      </c>
      <c r="C233" s="1" t="s">
        <v>202</v>
      </c>
      <c r="D233" s="1" t="s">
        <v>178</v>
      </c>
      <c r="E233" s="1">
        <v>6096</v>
      </c>
      <c r="F233" s="1" t="s">
        <v>171</v>
      </c>
      <c r="G233" s="1" t="s">
        <v>192</v>
      </c>
      <c r="H233" s="1" t="s">
        <v>3</v>
      </c>
      <c r="I233" s="1" t="s">
        <v>14</v>
      </c>
      <c r="J233" s="1" t="s">
        <v>17</v>
      </c>
      <c r="K233" s="1" t="s">
        <v>214</v>
      </c>
      <c r="L233" s="60" t="s">
        <v>727</v>
      </c>
      <c r="M233" s="1"/>
      <c r="N233" s="1" t="s">
        <v>721</v>
      </c>
      <c r="O233" s="1" t="s">
        <v>1492</v>
      </c>
      <c r="P233" s="1"/>
      <c r="Q233" s="1"/>
      <c r="R233" s="24">
        <v>44221.768773148149</v>
      </c>
      <c r="S233" s="24">
        <v>44222.549224537041</v>
      </c>
      <c r="T233" s="24">
        <v>44222.584409722222</v>
      </c>
      <c r="U233" s="1"/>
      <c r="V233" s="1"/>
      <c r="W233" s="46">
        <v>0.77986111111111101</v>
      </c>
      <c r="X233" s="25" t="str">
        <f>TEXT(S233,"dddd")</f>
        <v>martes</v>
      </c>
      <c r="Y233" s="44" t="str">
        <f t="shared" si="16"/>
        <v>18:43</v>
      </c>
      <c r="Z233" s="28"/>
      <c r="AA233" s="11" t="str">
        <f>VLOOKUP(I:I,'Actualizar Areas Jefes'!G:H,2,0)</f>
        <v>Normal</v>
      </c>
      <c r="AB233" s="11" t="str">
        <f>VLOOKUP(F:F,'Actualizar Areas Jefes'!J:K,2,0)</f>
        <v>PASADO A QA</v>
      </c>
      <c r="AC233" s="12" t="str">
        <f>VLOOKUP(D:D,'Actualizar Areas Jefes'!A:D,2,0)</f>
        <v>Sistemas Core Vida</v>
      </c>
      <c r="AD233" s="12" t="str">
        <f>VLOOKUP(D:D,'Actualizar Areas Jefes'!A:D,3,0)</f>
        <v>CARLOS ZUÑIGA</v>
      </c>
      <c r="AE233" s="12" t="str">
        <f>VLOOKUP(H:H,'Actualizar Areas Jefes'!M:N,2,0)</f>
        <v>BCI seguros Generales</v>
      </c>
      <c r="AF233" s="41" t="str" cm="1">
        <f t="array" ref="AF233">IF(OR(INDEX(COUNTIF(L233,"*"&amp;$AI$2:$AI$8&amp;"*"),)), "BD", "WEB")</f>
        <v>BD</v>
      </c>
    </row>
    <row r="234" spans="1:32" ht="18" customHeight="1">
      <c r="A234" s="1" t="s">
        <v>213</v>
      </c>
      <c r="B234" s="15">
        <v>202101265621732</v>
      </c>
      <c r="C234" s="1" t="s">
        <v>298</v>
      </c>
      <c r="D234" s="1" t="s">
        <v>65</v>
      </c>
      <c r="E234" s="1">
        <v>6115</v>
      </c>
      <c r="F234" s="1" t="s">
        <v>171</v>
      </c>
      <c r="G234" s="1" t="s">
        <v>8</v>
      </c>
      <c r="H234" s="1" t="s">
        <v>3</v>
      </c>
      <c r="I234" s="1" t="s">
        <v>9</v>
      </c>
      <c r="J234" s="1" t="s">
        <v>95</v>
      </c>
      <c r="K234" s="1" t="s">
        <v>299</v>
      </c>
      <c r="L234" s="60"/>
      <c r="M234" s="1" t="s">
        <v>799</v>
      </c>
      <c r="N234" s="1" t="s">
        <v>721</v>
      </c>
      <c r="O234" s="1" t="s">
        <v>652</v>
      </c>
      <c r="P234" s="1"/>
      <c r="Q234" s="1"/>
      <c r="R234" s="24">
        <v>44222.545347222222</v>
      </c>
      <c r="S234" s="24">
        <v>44222.547314814816</v>
      </c>
      <c r="T234" s="24">
        <v>44222.553946759261</v>
      </c>
      <c r="U234" s="1"/>
      <c r="V234" s="1"/>
      <c r="W234" s="46">
        <v>1.3888888888888889E-3</v>
      </c>
      <c r="X234" s="25" t="str">
        <f>TEXT(R234,"dddd")</f>
        <v>martes</v>
      </c>
      <c r="Y234" s="44" t="str">
        <f t="shared" si="16"/>
        <v>0:2</v>
      </c>
      <c r="Z234" s="28">
        <f>U234-T234</f>
        <v>-44222.553946759261</v>
      </c>
      <c r="AA234" s="11" t="str">
        <f>VLOOKUP(I:I,'Actualizar Areas Jefes'!G:H,2,0)</f>
        <v>Normal</v>
      </c>
      <c r="AB234" s="11" t="str">
        <f>VLOOKUP(F:F,'Actualizar Areas Jefes'!J:K,2,0)</f>
        <v>PASADO A QA</v>
      </c>
      <c r="AC234" s="12" t="str">
        <f>VLOOKUP(D:D,'Actualizar Areas Jefes'!A:D,2,0)</f>
        <v>Sistemas Comerciales</v>
      </c>
      <c r="AD234" s="12" t="str">
        <f>VLOOKUP(D:D,'Actualizar Areas Jefes'!A:D,3,0)</f>
        <v>LORETO URZUA</v>
      </c>
      <c r="AE234" s="12" t="str">
        <f>VLOOKUP(H:H,'Actualizar Areas Jefes'!M:N,2,0)</f>
        <v>BCI seguros Generales</v>
      </c>
      <c r="AF234" s="41" t="str" cm="1">
        <f t="array" ref="AF234">IF(OR(INDEX(COUNTIF(L234,"*"&amp;$AI$2:$AI$8&amp;"*"),)), "BD", "WEB")</f>
        <v>WEB</v>
      </c>
    </row>
    <row r="235" spans="1:32" ht="18" customHeight="1">
      <c r="A235" s="1" t="s">
        <v>213</v>
      </c>
      <c r="B235" s="15">
        <v>202101265621731</v>
      </c>
      <c r="C235" s="1" t="s">
        <v>300</v>
      </c>
      <c r="D235" s="1" t="s">
        <v>65</v>
      </c>
      <c r="E235" s="1">
        <v>6114</v>
      </c>
      <c r="F235" s="1" t="s">
        <v>171</v>
      </c>
      <c r="G235" s="1" t="s">
        <v>8</v>
      </c>
      <c r="H235" s="1" t="s">
        <v>3</v>
      </c>
      <c r="I235" s="1" t="s">
        <v>9</v>
      </c>
      <c r="J235" s="1" t="s">
        <v>95</v>
      </c>
      <c r="K235" s="1" t="s">
        <v>301</v>
      </c>
      <c r="L235" s="60"/>
      <c r="M235" s="1" t="s">
        <v>799</v>
      </c>
      <c r="N235" s="1" t="s">
        <v>721</v>
      </c>
      <c r="O235" s="1" t="s">
        <v>652</v>
      </c>
      <c r="P235" s="1"/>
      <c r="Q235" s="1"/>
      <c r="R235" s="24">
        <v>44222.54310185185</v>
      </c>
      <c r="S235" s="24">
        <v>44222.5471875</v>
      </c>
      <c r="T235" s="24">
        <v>44222.553182870368</v>
      </c>
      <c r="U235" s="1"/>
      <c r="V235" s="1"/>
      <c r="W235" s="46">
        <v>3.472222222222222E-3</v>
      </c>
      <c r="X235" s="25" t="str">
        <f t="shared" ref="X235:X242" si="19">TEXT(S235,"dddd")</f>
        <v>martes</v>
      </c>
      <c r="Y235" s="44" t="str">
        <f t="shared" si="16"/>
        <v>0:5</v>
      </c>
      <c r="Z235" s="28"/>
      <c r="AA235" s="11" t="str">
        <f>VLOOKUP(I:I,'Actualizar Areas Jefes'!G:H,2,0)</f>
        <v>Normal</v>
      </c>
      <c r="AB235" s="11" t="str">
        <f>VLOOKUP(F:F,'Actualizar Areas Jefes'!J:K,2,0)</f>
        <v>PASADO A QA</v>
      </c>
      <c r="AC235" s="12" t="str">
        <f>VLOOKUP(D:D,'Actualizar Areas Jefes'!A:D,2,0)</f>
        <v>Sistemas Comerciales</v>
      </c>
      <c r="AD235" s="12" t="str">
        <f>VLOOKUP(D:D,'Actualizar Areas Jefes'!A:D,3,0)</f>
        <v>LORETO URZUA</v>
      </c>
      <c r="AE235" s="12" t="str">
        <f>VLOOKUP(H:H,'Actualizar Areas Jefes'!M:N,2,0)</f>
        <v>BCI seguros Generales</v>
      </c>
      <c r="AF235" s="41" t="str" cm="1">
        <f t="array" ref="AF235">IF(OR(INDEX(COUNTIF(L235,"*"&amp;$AI$2:$AI$8&amp;"*"),)), "BD", "WEB")</f>
        <v>WEB</v>
      </c>
    </row>
    <row r="236" spans="1:32" ht="18" customHeight="1">
      <c r="A236" s="1" t="s">
        <v>213</v>
      </c>
      <c r="B236" s="15">
        <v>202101265621730</v>
      </c>
      <c r="C236" s="1" t="s">
        <v>302</v>
      </c>
      <c r="D236" s="1" t="s">
        <v>65</v>
      </c>
      <c r="E236" s="1">
        <v>6113</v>
      </c>
      <c r="F236" s="1" t="s">
        <v>171</v>
      </c>
      <c r="G236" s="1" t="s">
        <v>8</v>
      </c>
      <c r="H236" s="1" t="s">
        <v>3</v>
      </c>
      <c r="I236" s="1" t="s">
        <v>9</v>
      </c>
      <c r="J236" s="1" t="s">
        <v>95</v>
      </c>
      <c r="K236" s="1" t="s">
        <v>303</v>
      </c>
      <c r="L236" s="60"/>
      <c r="M236" s="1" t="s">
        <v>799</v>
      </c>
      <c r="N236" s="1" t="s">
        <v>721</v>
      </c>
      <c r="O236" s="1" t="s">
        <v>652</v>
      </c>
      <c r="P236" s="1"/>
      <c r="Q236" s="1"/>
      <c r="R236" s="24">
        <v>44222.540520833332</v>
      </c>
      <c r="S236" s="24">
        <v>44222.547083333331</v>
      </c>
      <c r="T236" s="24">
        <v>44222.551851851851</v>
      </c>
      <c r="U236" s="1"/>
      <c r="V236" s="1"/>
      <c r="W236" s="46">
        <v>6.2499999999999995E-3</v>
      </c>
      <c r="X236" s="25" t="str">
        <f t="shared" si="19"/>
        <v>martes</v>
      </c>
      <c r="Y236" s="44" t="str">
        <f t="shared" si="16"/>
        <v>0:9</v>
      </c>
      <c r="Z236" s="28"/>
      <c r="AA236" s="11" t="str">
        <f>VLOOKUP(I:I,'Actualizar Areas Jefes'!G:H,2,0)</f>
        <v>Normal</v>
      </c>
      <c r="AB236" s="11" t="str">
        <f>VLOOKUP(F:F,'Actualizar Areas Jefes'!J:K,2,0)</f>
        <v>PASADO A QA</v>
      </c>
      <c r="AC236" s="12" t="str">
        <f>VLOOKUP(D:D,'Actualizar Areas Jefes'!A:D,2,0)</f>
        <v>Sistemas Comerciales</v>
      </c>
      <c r="AD236" s="12" t="str">
        <f>VLOOKUP(D:D,'Actualizar Areas Jefes'!A:D,3,0)</f>
        <v>LORETO URZUA</v>
      </c>
      <c r="AE236" s="12" t="str">
        <f>VLOOKUP(H:H,'Actualizar Areas Jefes'!M:N,2,0)</f>
        <v>BCI seguros Generales</v>
      </c>
      <c r="AF236" s="41" t="str" cm="1">
        <f t="array" ref="AF236">IF(OR(INDEX(COUNTIF(L236,"*"&amp;$AI$2:$AI$8&amp;"*"),)), "BD", "WEB")</f>
        <v>WEB</v>
      </c>
    </row>
    <row r="237" spans="1:32" ht="18" customHeight="1">
      <c r="A237" s="1" t="s">
        <v>213</v>
      </c>
      <c r="B237" s="15">
        <v>202004285618734</v>
      </c>
      <c r="C237" s="1" t="s">
        <v>258</v>
      </c>
      <c r="D237" s="1" t="s">
        <v>59</v>
      </c>
      <c r="E237" s="1">
        <v>6110</v>
      </c>
      <c r="F237" s="1" t="s">
        <v>173</v>
      </c>
      <c r="G237" s="1" t="s">
        <v>24</v>
      </c>
      <c r="H237" s="1" t="s">
        <v>3</v>
      </c>
      <c r="I237" s="1" t="s">
        <v>31</v>
      </c>
      <c r="J237" s="1" t="s">
        <v>209</v>
      </c>
      <c r="K237" s="1" t="s">
        <v>304</v>
      </c>
      <c r="L237" s="60"/>
      <c r="M237" s="1"/>
      <c r="N237" s="1" t="s">
        <v>721</v>
      </c>
      <c r="O237" s="1" t="s">
        <v>1542</v>
      </c>
      <c r="P237" s="1"/>
      <c r="Q237" s="1"/>
      <c r="R237" s="24">
        <v>44222.52888888889</v>
      </c>
      <c r="S237" s="24">
        <v>44222.540324074071</v>
      </c>
      <c r="T237" s="1"/>
      <c r="U237" s="1"/>
      <c r="V237" s="1"/>
      <c r="W237" s="46">
        <v>1.1111111111111112E-2</v>
      </c>
      <c r="X237" s="25" t="str">
        <f t="shared" si="19"/>
        <v>martes</v>
      </c>
      <c r="Y237" s="44" t="str">
        <f t="shared" si="16"/>
        <v>0:16</v>
      </c>
      <c r="Z237" s="28"/>
      <c r="AA237" s="11" t="str">
        <f>VLOOKUP(I:I,'Actualizar Areas Jefes'!G:H,2,0)</f>
        <v>Normal</v>
      </c>
      <c r="AB237" s="11" t="str">
        <f>VLOOKUP(F:F,'Actualizar Areas Jefes'!J:K,2,0)</f>
        <v>PASADO A QA</v>
      </c>
      <c r="AC237" s="12" t="str">
        <f>VLOOKUP(D:D,'Actualizar Areas Jefes'!A:D,2,0)</f>
        <v>Sistemas de Siniestros</v>
      </c>
      <c r="AD237" s="12" t="str">
        <f>VLOOKUP(D:D,'Actualizar Areas Jefes'!A:D,3,0)</f>
        <v>PAOLA VARGAS</v>
      </c>
      <c r="AE237" s="12" t="str">
        <f>VLOOKUP(H:H,'Actualizar Areas Jefes'!M:N,2,0)</f>
        <v>BCI seguros Generales</v>
      </c>
      <c r="AF237" s="41" t="str" cm="1">
        <f t="array" ref="AF237">IF(OR(INDEX(COUNTIF(L237,"*"&amp;$AI$2:$AI$8&amp;"*"),)), "BD", "WEB")</f>
        <v>WEB</v>
      </c>
    </row>
    <row r="238" spans="1:32" ht="18" customHeight="1">
      <c r="A238" s="1" t="s">
        <v>213</v>
      </c>
      <c r="B238" s="15">
        <v>202101265621736</v>
      </c>
      <c r="C238" s="1" t="s">
        <v>108</v>
      </c>
      <c r="D238" s="1" t="s">
        <v>65</v>
      </c>
      <c r="E238" s="1">
        <v>6112</v>
      </c>
      <c r="F238" s="1" t="s">
        <v>171</v>
      </c>
      <c r="G238" s="1" t="s">
        <v>8</v>
      </c>
      <c r="H238" s="1" t="s">
        <v>3</v>
      </c>
      <c r="I238" s="1" t="s">
        <v>9</v>
      </c>
      <c r="J238" s="1" t="s">
        <v>95</v>
      </c>
      <c r="K238" s="1" t="s">
        <v>305</v>
      </c>
      <c r="L238" s="60"/>
      <c r="M238" s="1" t="s">
        <v>800</v>
      </c>
      <c r="N238" s="1" t="s">
        <v>721</v>
      </c>
      <c r="O238" s="1" t="s">
        <v>652</v>
      </c>
      <c r="P238" s="1"/>
      <c r="Q238" s="1"/>
      <c r="R238" s="24">
        <v>44222.534733796296</v>
      </c>
      <c r="S238" s="24">
        <v>44222.536261574074</v>
      </c>
      <c r="T238" s="24">
        <v>44222.55059027778</v>
      </c>
      <c r="U238" s="1"/>
      <c r="V238" s="1"/>
      <c r="W238" s="46">
        <v>1.3888888888888889E-3</v>
      </c>
      <c r="X238" s="25" t="str">
        <f t="shared" si="19"/>
        <v>martes</v>
      </c>
      <c r="Y238" s="44" t="str">
        <f t="shared" si="16"/>
        <v>0:2</v>
      </c>
      <c r="Z238" s="28"/>
      <c r="AA238" s="11" t="str">
        <f>VLOOKUP(I:I,'Actualizar Areas Jefes'!G:H,2,0)</f>
        <v>Normal</v>
      </c>
      <c r="AB238" s="11" t="str">
        <f>VLOOKUP(F:F,'Actualizar Areas Jefes'!J:K,2,0)</f>
        <v>PASADO A QA</v>
      </c>
      <c r="AC238" s="12" t="str">
        <f>VLOOKUP(D:D,'Actualizar Areas Jefes'!A:D,2,0)</f>
        <v>Sistemas Comerciales</v>
      </c>
      <c r="AD238" s="12" t="str">
        <f>VLOOKUP(D:D,'Actualizar Areas Jefes'!A:D,3,0)</f>
        <v>LORETO URZUA</v>
      </c>
      <c r="AE238" s="12" t="str">
        <f>VLOOKUP(H:H,'Actualizar Areas Jefes'!M:N,2,0)</f>
        <v>BCI seguros Generales</v>
      </c>
      <c r="AF238" s="41" t="str" cm="1">
        <f t="array" ref="AF238">IF(OR(INDEX(COUNTIF(L238,"*"&amp;$AI$2:$AI$8&amp;"*"),)), "BD", "WEB")</f>
        <v>WEB</v>
      </c>
    </row>
    <row r="239" spans="1:32" ht="18" customHeight="1">
      <c r="A239" s="1" t="s">
        <v>213</v>
      </c>
      <c r="B239" s="15">
        <v>202101265621740</v>
      </c>
      <c r="C239" s="1" t="s">
        <v>204</v>
      </c>
      <c r="D239" s="1" t="s">
        <v>65</v>
      </c>
      <c r="E239" s="1">
        <v>6109</v>
      </c>
      <c r="F239" s="1" t="s">
        <v>171</v>
      </c>
      <c r="G239" s="1" t="s">
        <v>8</v>
      </c>
      <c r="H239" s="1" t="s">
        <v>3</v>
      </c>
      <c r="I239" s="1" t="s">
        <v>9</v>
      </c>
      <c r="J239" s="1" t="s">
        <v>95</v>
      </c>
      <c r="K239" s="1" t="s">
        <v>306</v>
      </c>
      <c r="L239" s="60"/>
      <c r="M239" s="1" t="s">
        <v>800</v>
      </c>
      <c r="N239" s="1" t="s">
        <v>721</v>
      </c>
      <c r="O239" s="1" t="s">
        <v>652</v>
      </c>
      <c r="P239" s="1"/>
      <c r="Q239" s="1"/>
      <c r="R239" s="24">
        <v>44222.526203703703</v>
      </c>
      <c r="S239" s="24">
        <v>44222.536041666666</v>
      </c>
      <c r="T239" s="24">
        <v>44222.54859953704</v>
      </c>
      <c r="U239" s="1"/>
      <c r="V239" s="1"/>
      <c r="W239" s="46">
        <v>9.7222222222222224E-3</v>
      </c>
      <c r="X239" s="25" t="str">
        <f t="shared" si="19"/>
        <v>martes</v>
      </c>
      <c r="Y239" s="44" t="str">
        <f t="shared" si="16"/>
        <v>0:14</v>
      </c>
      <c r="Z239" s="28"/>
      <c r="AA239" s="11" t="str">
        <f>VLOOKUP(I:I,'Actualizar Areas Jefes'!G:H,2,0)</f>
        <v>Normal</v>
      </c>
      <c r="AB239" s="11" t="str">
        <f>VLOOKUP(F:F,'Actualizar Areas Jefes'!J:K,2,0)</f>
        <v>PASADO A QA</v>
      </c>
      <c r="AC239" s="12" t="str">
        <f>VLOOKUP(D:D,'Actualizar Areas Jefes'!A:D,2,0)</f>
        <v>Sistemas Comerciales</v>
      </c>
      <c r="AD239" s="12" t="str">
        <f>VLOOKUP(D:D,'Actualizar Areas Jefes'!A:D,3,0)</f>
        <v>LORETO URZUA</v>
      </c>
      <c r="AE239" s="12" t="str">
        <f>VLOOKUP(H:H,'Actualizar Areas Jefes'!M:N,2,0)</f>
        <v>BCI seguros Generales</v>
      </c>
      <c r="AF239" s="41" t="str" cm="1">
        <f t="array" ref="AF239">IF(OR(INDEX(COUNTIF(L239,"*"&amp;$AI$2:$AI$8&amp;"*"),)), "BD", "WEB")</f>
        <v>WEB</v>
      </c>
    </row>
    <row r="240" spans="1:32" ht="18" customHeight="1">
      <c r="A240" s="1" t="s">
        <v>213</v>
      </c>
      <c r="B240" s="15">
        <v>202101265621738</v>
      </c>
      <c r="C240" s="1" t="s">
        <v>307</v>
      </c>
      <c r="D240" s="1" t="s">
        <v>65</v>
      </c>
      <c r="E240" s="1">
        <v>6111</v>
      </c>
      <c r="F240" s="1" t="s">
        <v>171</v>
      </c>
      <c r="G240" s="1" t="s">
        <v>8</v>
      </c>
      <c r="H240" s="1" t="s">
        <v>3</v>
      </c>
      <c r="I240" s="1" t="s">
        <v>9</v>
      </c>
      <c r="J240" s="1" t="s">
        <v>95</v>
      </c>
      <c r="K240" s="1" t="s">
        <v>308</v>
      </c>
      <c r="L240" s="60"/>
      <c r="M240" s="1" t="s">
        <v>800</v>
      </c>
      <c r="N240" s="1" t="s">
        <v>721</v>
      </c>
      <c r="O240" s="1" t="s">
        <v>652</v>
      </c>
      <c r="P240" s="1"/>
      <c r="Q240" s="1"/>
      <c r="R240" s="24">
        <v>44222.529664351852</v>
      </c>
      <c r="S240" s="24">
        <v>44222.535833333335</v>
      </c>
      <c r="T240" s="24">
        <v>44222.549085648148</v>
      </c>
      <c r="U240" s="1"/>
      <c r="V240" s="1"/>
      <c r="W240" s="46">
        <v>5.5555555555555558E-3</v>
      </c>
      <c r="X240" s="25" t="str">
        <f t="shared" si="19"/>
        <v>martes</v>
      </c>
      <c r="Y240" s="44" t="str">
        <f t="shared" si="16"/>
        <v>0:8</v>
      </c>
      <c r="Z240" s="28"/>
      <c r="AA240" s="11" t="str">
        <f>VLOOKUP(I:I,'Actualizar Areas Jefes'!G:H,2,0)</f>
        <v>Normal</v>
      </c>
      <c r="AB240" s="11" t="str">
        <f>VLOOKUP(F:F,'Actualizar Areas Jefes'!J:K,2,0)</f>
        <v>PASADO A QA</v>
      </c>
      <c r="AC240" s="12" t="str">
        <f>VLOOKUP(D:D,'Actualizar Areas Jefes'!A:D,2,0)</f>
        <v>Sistemas Comerciales</v>
      </c>
      <c r="AD240" s="12" t="str">
        <f>VLOOKUP(D:D,'Actualizar Areas Jefes'!A:D,3,0)</f>
        <v>LORETO URZUA</v>
      </c>
      <c r="AE240" s="12" t="str">
        <f>VLOOKUP(H:H,'Actualizar Areas Jefes'!M:N,2,0)</f>
        <v>BCI seguros Generales</v>
      </c>
      <c r="AF240" s="41" t="str" cm="1">
        <f t="array" ref="AF240">IF(OR(INDEX(COUNTIF(L240,"*"&amp;$AI$2:$AI$8&amp;"*"),)), "BD", "WEB")</f>
        <v>WEB</v>
      </c>
    </row>
    <row r="241" spans="1:32" ht="18" customHeight="1">
      <c r="A241" s="1" t="s">
        <v>213</v>
      </c>
      <c r="B241" s="15">
        <v>202009235620390</v>
      </c>
      <c r="C241" s="1" t="s">
        <v>107</v>
      </c>
      <c r="D241" s="1" t="s">
        <v>1</v>
      </c>
      <c r="E241" s="1">
        <v>6105</v>
      </c>
      <c r="F241" s="1" t="s">
        <v>171</v>
      </c>
      <c r="G241" s="1" t="s">
        <v>8</v>
      </c>
      <c r="H241" s="1" t="s">
        <v>3</v>
      </c>
      <c r="I241" s="1" t="s">
        <v>9</v>
      </c>
      <c r="J241" s="1" t="s">
        <v>5</v>
      </c>
      <c r="K241" s="1" t="s">
        <v>309</v>
      </c>
      <c r="L241" s="60"/>
      <c r="M241" s="1"/>
      <c r="N241" s="1" t="s">
        <v>1467</v>
      </c>
      <c r="O241" s="1" t="s">
        <v>1508</v>
      </c>
      <c r="P241" s="1"/>
      <c r="Q241" s="1"/>
      <c r="R241" s="24">
        <v>44222.495393518519</v>
      </c>
      <c r="S241" s="24">
        <v>44222.53466435185</v>
      </c>
      <c r="T241" s="24">
        <v>44222.569479166668</v>
      </c>
      <c r="U241" s="1"/>
      <c r="V241" s="1"/>
      <c r="W241" s="46">
        <v>3.888888888888889E-2</v>
      </c>
      <c r="X241" s="25" t="str">
        <f t="shared" si="19"/>
        <v>martes</v>
      </c>
      <c r="Y241" s="44" t="str">
        <f t="shared" si="16"/>
        <v>0:56</v>
      </c>
      <c r="Z241" s="28"/>
      <c r="AA241" s="11" t="str">
        <f>VLOOKUP(I:I,'Actualizar Areas Jefes'!G:H,2,0)</f>
        <v>Normal</v>
      </c>
      <c r="AB241" s="11" t="str">
        <f>VLOOKUP(F:F,'Actualizar Areas Jefes'!J:K,2,0)</f>
        <v>PASADO A QA</v>
      </c>
      <c r="AC241" s="12" t="str">
        <f>VLOOKUP(D:D,'Actualizar Areas Jefes'!A:D,2,0)</f>
        <v>Sistemas Comerciales</v>
      </c>
      <c r="AD241" s="12" t="str">
        <f>VLOOKUP(D:D,'Actualizar Areas Jefes'!A:D,3,0)</f>
        <v>LORETO URZUA</v>
      </c>
      <c r="AE241" s="12" t="str">
        <f>VLOOKUP(H:H,'Actualizar Areas Jefes'!M:N,2,0)</f>
        <v>BCI seguros Generales</v>
      </c>
      <c r="AF241" s="41" t="str" cm="1">
        <f t="array" ref="AF241">IF(OR(INDEX(COUNTIF(L241,"*"&amp;$AI$2:$AI$8&amp;"*"),)), "BD", "WEB")</f>
        <v>WEB</v>
      </c>
    </row>
    <row r="242" spans="1:32" ht="18" customHeight="1">
      <c r="A242" s="1" t="s">
        <v>213</v>
      </c>
      <c r="B242" s="15">
        <v>202007275619748</v>
      </c>
      <c r="C242" s="1" t="s">
        <v>33</v>
      </c>
      <c r="D242" s="1" t="s">
        <v>1</v>
      </c>
      <c r="E242" s="1">
        <v>6103</v>
      </c>
      <c r="F242" s="1" t="s">
        <v>171</v>
      </c>
      <c r="G242" s="1" t="s">
        <v>8</v>
      </c>
      <c r="H242" s="1" t="s">
        <v>3</v>
      </c>
      <c r="I242" s="1" t="s">
        <v>9</v>
      </c>
      <c r="J242" s="1" t="s">
        <v>5</v>
      </c>
      <c r="K242" s="1" t="s">
        <v>310</v>
      </c>
      <c r="L242" s="60"/>
      <c r="M242" s="1"/>
      <c r="N242" s="1" t="s">
        <v>1467</v>
      </c>
      <c r="O242" s="1" t="s">
        <v>1562</v>
      </c>
      <c r="P242" s="1"/>
      <c r="Q242" s="1"/>
      <c r="R242" s="24">
        <v>44222.516319444447</v>
      </c>
      <c r="S242" s="24">
        <v>44222.534548611111</v>
      </c>
      <c r="T242" s="24">
        <v>44222.567881944444</v>
      </c>
      <c r="U242" s="1"/>
      <c r="V242" s="1"/>
      <c r="W242" s="46">
        <v>1.8055555555555557E-2</v>
      </c>
      <c r="X242" s="25" t="str">
        <f t="shared" si="19"/>
        <v>martes</v>
      </c>
      <c r="Y242" s="44" t="str">
        <f t="shared" si="16"/>
        <v>0:26</v>
      </c>
      <c r="Z242" s="28"/>
      <c r="AA242" s="11" t="str">
        <f>VLOOKUP(I:I,'Actualizar Areas Jefes'!G:H,2,0)</f>
        <v>Normal</v>
      </c>
      <c r="AB242" s="11" t="str">
        <f>VLOOKUP(F:F,'Actualizar Areas Jefes'!J:K,2,0)</f>
        <v>PASADO A QA</v>
      </c>
      <c r="AC242" s="12" t="str">
        <f>VLOOKUP(D:D,'Actualizar Areas Jefes'!A:D,2,0)</f>
        <v>Sistemas Comerciales</v>
      </c>
      <c r="AD242" s="12" t="str">
        <f>VLOOKUP(D:D,'Actualizar Areas Jefes'!A:D,3,0)</f>
        <v>LORETO URZUA</v>
      </c>
      <c r="AE242" s="12" t="str">
        <f>VLOOKUP(H:H,'Actualizar Areas Jefes'!M:N,2,0)</f>
        <v>BCI seguros Generales</v>
      </c>
      <c r="AF242" s="41" t="str" cm="1">
        <f t="array" ref="AF242">IF(OR(INDEX(COUNTIF(L242,"*"&amp;$AI$2:$AI$8&amp;"*"),)), "BD", "WEB")</f>
        <v>WEB</v>
      </c>
    </row>
    <row r="243" spans="1:32" ht="18" customHeight="1">
      <c r="A243" s="1" t="s">
        <v>213</v>
      </c>
      <c r="B243" s="15">
        <v>202007275619747</v>
      </c>
      <c r="C243" s="1" t="s">
        <v>0</v>
      </c>
      <c r="D243" s="1" t="s">
        <v>1</v>
      </c>
      <c r="E243" s="1">
        <v>6099</v>
      </c>
      <c r="F243" s="1" t="s">
        <v>171</v>
      </c>
      <c r="G243" s="1" t="s">
        <v>8</v>
      </c>
      <c r="H243" s="1" t="s">
        <v>3</v>
      </c>
      <c r="I243" s="1" t="s">
        <v>9</v>
      </c>
      <c r="J243" s="1" t="s">
        <v>5</v>
      </c>
      <c r="K243" s="1" t="s">
        <v>311</v>
      </c>
      <c r="L243" s="60" t="s">
        <v>728</v>
      </c>
      <c r="M243" s="1"/>
      <c r="N243" s="1" t="s">
        <v>1467</v>
      </c>
      <c r="O243" s="1" t="s">
        <v>1563</v>
      </c>
      <c r="P243" s="1"/>
      <c r="Q243" s="1"/>
      <c r="R243" s="24">
        <v>44222.420972222222</v>
      </c>
      <c r="S243" s="24">
        <v>44222.534432870372</v>
      </c>
      <c r="T243" s="24">
        <v>44222.553726851853</v>
      </c>
      <c r="U243" s="1"/>
      <c r="V243" s="1"/>
      <c r="W243" s="46">
        <v>0.11319444444444444</v>
      </c>
      <c r="X243" s="25" t="str">
        <f>TEXT(R243,"dddd")</f>
        <v>martes</v>
      </c>
      <c r="Y243" s="44" t="str">
        <f t="shared" si="16"/>
        <v>2:43</v>
      </c>
      <c r="Z243" s="28">
        <f>U243-T243</f>
        <v>-44222.553726851853</v>
      </c>
      <c r="AA243" s="11" t="str">
        <f>VLOOKUP(I:I,'Actualizar Areas Jefes'!G:H,2,0)</f>
        <v>Normal</v>
      </c>
      <c r="AB243" s="11" t="str">
        <f>VLOOKUP(F:F,'Actualizar Areas Jefes'!J:K,2,0)</f>
        <v>PASADO A QA</v>
      </c>
      <c r="AC243" s="12" t="str">
        <f>VLOOKUP(D:D,'Actualizar Areas Jefes'!A:D,2,0)</f>
        <v>Sistemas Comerciales</v>
      </c>
      <c r="AD243" s="12" t="str">
        <f>VLOOKUP(D:D,'Actualizar Areas Jefes'!A:D,3,0)</f>
        <v>LORETO URZUA</v>
      </c>
      <c r="AE243" s="12" t="str">
        <f>VLOOKUP(H:H,'Actualizar Areas Jefes'!M:N,2,0)</f>
        <v>BCI seguros Generales</v>
      </c>
      <c r="AF243" s="41" t="str" cm="1">
        <f t="array" ref="AF243">IF(OR(INDEX(COUNTIF(L243,"*"&amp;$AI$2:$AI$8&amp;"*"),)), "BD", "WEB")</f>
        <v>BD</v>
      </c>
    </row>
    <row r="244" spans="1:32" ht="18" customHeight="1">
      <c r="A244" s="1" t="s">
        <v>213</v>
      </c>
      <c r="B244" s="15">
        <v>202011235621081</v>
      </c>
      <c r="C244" s="1" t="s">
        <v>182</v>
      </c>
      <c r="D244" s="1" t="s">
        <v>1</v>
      </c>
      <c r="E244" s="1">
        <v>6101</v>
      </c>
      <c r="F244" s="1" t="s">
        <v>171</v>
      </c>
      <c r="G244" s="1" t="s">
        <v>8</v>
      </c>
      <c r="H244" s="1" t="s">
        <v>3</v>
      </c>
      <c r="I244" s="1" t="s">
        <v>9</v>
      </c>
      <c r="J244" s="1" t="s">
        <v>5</v>
      </c>
      <c r="K244" s="1" t="s">
        <v>312</v>
      </c>
      <c r="L244" s="60"/>
      <c r="M244" s="1"/>
      <c r="N244" s="1" t="s">
        <v>1467</v>
      </c>
      <c r="O244" s="1" t="s">
        <v>1564</v>
      </c>
      <c r="P244" s="1"/>
      <c r="Q244" s="1"/>
      <c r="R244" s="24">
        <v>44222.439814814818</v>
      </c>
      <c r="S244" s="24">
        <v>44222.534236111111</v>
      </c>
      <c r="T244" s="24">
        <v>44222.566851851851</v>
      </c>
      <c r="U244" s="1"/>
      <c r="V244" s="1"/>
      <c r="W244" s="46">
        <v>9.375E-2</v>
      </c>
      <c r="X244" s="25" t="str">
        <f>TEXT(R244,"dddd")</f>
        <v>martes</v>
      </c>
      <c r="Y244" s="44" t="str">
        <f t="shared" si="16"/>
        <v>2:15</v>
      </c>
      <c r="Z244" s="28">
        <f>U244-T244</f>
        <v>-44222.566851851851</v>
      </c>
      <c r="AA244" s="11" t="str">
        <f>VLOOKUP(I:I,'Actualizar Areas Jefes'!G:H,2,0)</f>
        <v>Normal</v>
      </c>
      <c r="AB244" s="11" t="str">
        <f>VLOOKUP(F:F,'Actualizar Areas Jefes'!J:K,2,0)</f>
        <v>PASADO A QA</v>
      </c>
      <c r="AC244" s="12" t="str">
        <f>VLOOKUP(D:D,'Actualizar Areas Jefes'!A:D,2,0)</f>
        <v>Sistemas Comerciales</v>
      </c>
      <c r="AD244" s="12" t="str">
        <f>VLOOKUP(D:D,'Actualizar Areas Jefes'!A:D,3,0)</f>
        <v>LORETO URZUA</v>
      </c>
      <c r="AE244" s="12" t="str">
        <f>VLOOKUP(H:H,'Actualizar Areas Jefes'!M:N,2,0)</f>
        <v>BCI seguros Generales</v>
      </c>
      <c r="AF244" s="41" t="str" cm="1">
        <f t="array" ref="AF244">IF(OR(INDEX(COUNTIF(L244,"*"&amp;$AI$2:$AI$8&amp;"*"),)), "BD", "WEB")</f>
        <v>WEB</v>
      </c>
    </row>
    <row r="245" spans="1:32" ht="18" customHeight="1">
      <c r="A245" s="1" t="s">
        <v>213</v>
      </c>
      <c r="B245" s="15">
        <v>202101265621739</v>
      </c>
      <c r="C245" s="1" t="s">
        <v>226</v>
      </c>
      <c r="D245" s="1" t="s">
        <v>65</v>
      </c>
      <c r="E245" s="1">
        <v>6108</v>
      </c>
      <c r="F245" s="1" t="s">
        <v>171</v>
      </c>
      <c r="G245" s="1" t="s">
        <v>8</v>
      </c>
      <c r="H245" s="1" t="s">
        <v>3</v>
      </c>
      <c r="I245" s="1" t="s">
        <v>9</v>
      </c>
      <c r="J245" s="1" t="s">
        <v>95</v>
      </c>
      <c r="K245" s="1" t="s">
        <v>313</v>
      </c>
      <c r="L245" s="60"/>
      <c r="M245" s="1" t="s">
        <v>801</v>
      </c>
      <c r="N245" s="1" t="s">
        <v>721</v>
      </c>
      <c r="O245" s="1" t="s">
        <v>652</v>
      </c>
      <c r="P245" s="1"/>
      <c r="Q245" s="1"/>
      <c r="R245" s="24">
        <v>44222.519317129627</v>
      </c>
      <c r="S245" s="24">
        <v>44222.527650462966</v>
      </c>
      <c r="T245" s="24">
        <v>44222.547615740739</v>
      </c>
      <c r="U245" s="1"/>
      <c r="V245" s="1"/>
      <c r="W245" s="46">
        <v>8.3333333333333332E-3</v>
      </c>
      <c r="X245" s="25" t="str">
        <f>TEXT(R245,"dddd")</f>
        <v>martes</v>
      </c>
      <c r="Y245" s="44" t="str">
        <f t="shared" si="16"/>
        <v>0:12</v>
      </c>
      <c r="Z245" s="28">
        <f>U245-T245</f>
        <v>-44222.547615740739</v>
      </c>
      <c r="AA245" s="11" t="str">
        <f>VLOOKUP(I:I,'Actualizar Areas Jefes'!G:H,2,0)</f>
        <v>Normal</v>
      </c>
      <c r="AB245" s="11" t="str">
        <f>VLOOKUP(F:F,'Actualizar Areas Jefes'!J:K,2,0)</f>
        <v>PASADO A QA</v>
      </c>
      <c r="AC245" s="12" t="str">
        <f>VLOOKUP(D:D,'Actualizar Areas Jefes'!A:D,2,0)</f>
        <v>Sistemas Comerciales</v>
      </c>
      <c r="AD245" s="12" t="str">
        <f>VLOOKUP(D:D,'Actualizar Areas Jefes'!A:D,3,0)</f>
        <v>LORETO URZUA</v>
      </c>
      <c r="AE245" s="12" t="str">
        <f>VLOOKUP(H:H,'Actualizar Areas Jefes'!M:N,2,0)</f>
        <v>BCI seguros Generales</v>
      </c>
      <c r="AF245" s="41" t="str" cm="1">
        <f t="array" ref="AF245">IF(OR(INDEX(COUNTIF(L245,"*"&amp;$AI$2:$AI$8&amp;"*"),)), "BD", "WEB")</f>
        <v>WEB</v>
      </c>
    </row>
    <row r="246" spans="1:32" ht="18" customHeight="1">
      <c r="A246" s="1" t="s">
        <v>213</v>
      </c>
      <c r="B246" s="15">
        <v>202007275619752</v>
      </c>
      <c r="C246" s="1" t="s">
        <v>314</v>
      </c>
      <c r="D246" s="1" t="s">
        <v>59</v>
      </c>
      <c r="E246" s="1">
        <v>6102</v>
      </c>
      <c r="F246" s="1" t="s">
        <v>173</v>
      </c>
      <c r="G246" s="1" t="s">
        <v>28</v>
      </c>
      <c r="H246" s="1" t="s">
        <v>3</v>
      </c>
      <c r="I246" s="1" t="s">
        <v>9</v>
      </c>
      <c r="J246" s="1" t="s">
        <v>69</v>
      </c>
      <c r="K246" s="1" t="s">
        <v>315</v>
      </c>
      <c r="L246" s="60"/>
      <c r="M246" s="1"/>
      <c r="N246" s="1" t="s">
        <v>721</v>
      </c>
      <c r="O246" s="1"/>
      <c r="P246" s="1"/>
      <c r="Q246" s="1"/>
      <c r="R246" s="24">
        <v>44222.472731481481</v>
      </c>
      <c r="S246" s="24">
        <v>44222.527256944442</v>
      </c>
      <c r="T246" s="1"/>
      <c r="U246" s="1"/>
      <c r="V246" s="1"/>
      <c r="W246" s="46">
        <v>5.4166666666666669E-2</v>
      </c>
      <c r="X246" s="25" t="str">
        <f>TEXT(S246,"dddd")</f>
        <v>martes</v>
      </c>
      <c r="Y246" s="44" t="str">
        <f t="shared" si="16"/>
        <v>1:18</v>
      </c>
      <c r="Z246" s="28"/>
      <c r="AA246" s="11" t="str">
        <f>VLOOKUP(I:I,'Actualizar Areas Jefes'!G:H,2,0)</f>
        <v>Normal</v>
      </c>
      <c r="AB246" s="11" t="str">
        <f>VLOOKUP(F:F,'Actualizar Areas Jefes'!J:K,2,0)</f>
        <v>PASADO A QA</v>
      </c>
      <c r="AC246" s="41" t="s">
        <v>1781</v>
      </c>
      <c r="AD246" s="12" t="str">
        <f>VLOOKUP(D:D,'Actualizar Areas Jefes'!A:D,3,0)</f>
        <v>PAOLA VARGAS</v>
      </c>
      <c r="AE246" s="12" t="str">
        <f>VLOOKUP(H:H,'Actualizar Areas Jefes'!M:N,2,0)</f>
        <v>BCI seguros Generales</v>
      </c>
      <c r="AF246" s="41" t="str" cm="1">
        <f t="array" ref="AF246">IF(OR(INDEX(COUNTIF(L246,"*"&amp;$AI$2:$AI$8&amp;"*"),)), "BD", "WEB")</f>
        <v>WEB</v>
      </c>
    </row>
    <row r="247" spans="1:32" ht="18" customHeight="1">
      <c r="A247" s="1" t="s">
        <v>1359</v>
      </c>
      <c r="B247" s="15">
        <v>202006245619403</v>
      </c>
      <c r="C247" s="1" t="s">
        <v>1394</v>
      </c>
      <c r="D247" s="1" t="s">
        <v>15</v>
      </c>
      <c r="E247" s="1">
        <v>5407</v>
      </c>
      <c r="F247" s="1" t="s">
        <v>172</v>
      </c>
      <c r="G247" s="1" t="s">
        <v>1236</v>
      </c>
      <c r="H247" s="1" t="s">
        <v>3</v>
      </c>
      <c r="I247" s="1" t="s">
        <v>9</v>
      </c>
      <c r="J247" s="1" t="s">
        <v>17</v>
      </c>
      <c r="K247" s="1" t="s">
        <v>1395</v>
      </c>
      <c r="L247" s="60"/>
      <c r="M247" s="1" t="s">
        <v>782</v>
      </c>
      <c r="N247" s="1"/>
      <c r="O247" s="1" t="s">
        <v>1492</v>
      </c>
      <c r="P247" s="1"/>
      <c r="Q247" s="1"/>
      <c r="R247" s="24">
        <v>44131.501967592594</v>
      </c>
      <c r="S247" s="24">
        <v>44131.734293981484</v>
      </c>
      <c r="T247" s="1"/>
      <c r="U247" s="1"/>
      <c r="V247" s="1"/>
      <c r="W247" s="46">
        <v>0.23194444444444443</v>
      </c>
      <c r="X247" s="25" t="str">
        <f>TEXT(R247,"dddd")</f>
        <v>martes</v>
      </c>
      <c r="Y247" s="44" t="str">
        <f t="shared" si="16"/>
        <v>5:34</v>
      </c>
      <c r="Z247" s="28">
        <f>U247-T247</f>
        <v>0</v>
      </c>
      <c r="AA247" s="11" t="str">
        <f>VLOOKUP(I:I,'Actualizar Areas Jefes'!G:H,2,0)</f>
        <v>Normal</v>
      </c>
      <c r="AB247" s="11" t="str">
        <f>VLOOKUP(F:F,'Actualizar Areas Jefes'!J:K,2,0)</f>
        <v>RECHAZADO</v>
      </c>
      <c r="AC247" s="12" t="str">
        <f>VLOOKUP(D:D,'Actualizar Areas Jefes'!A:D,2,0)</f>
        <v>Sistemas Core Vida</v>
      </c>
      <c r="AD247" s="12" t="str">
        <f>VLOOKUP(D:D,'Actualizar Areas Jefes'!A:D,3,0)</f>
        <v>CARLOS ZUÑIGA</v>
      </c>
      <c r="AE247" s="12" t="str">
        <f>VLOOKUP(H:H,'Actualizar Areas Jefes'!M:N,2,0)</f>
        <v>BCI seguros Generales</v>
      </c>
      <c r="AF247" s="41" t="str" cm="1">
        <f t="array" ref="AF247">IF(OR(INDEX(COUNTIF(L247,"*"&amp;$AI$2:$AI$8&amp;"*"),)), "BD", "WEB")</f>
        <v>WEB</v>
      </c>
    </row>
    <row r="248" spans="1:32" ht="18" customHeight="1">
      <c r="A248" s="1" t="s">
        <v>213</v>
      </c>
      <c r="B248" s="15">
        <v>202101195621680</v>
      </c>
      <c r="C248" s="1" t="s">
        <v>22</v>
      </c>
      <c r="D248" s="1" t="s">
        <v>23</v>
      </c>
      <c r="E248" s="1">
        <v>6051</v>
      </c>
      <c r="F248" s="1" t="s">
        <v>173</v>
      </c>
      <c r="G248" s="1" t="s">
        <v>8</v>
      </c>
      <c r="H248" s="1" t="s">
        <v>3</v>
      </c>
      <c r="I248" s="1" t="s">
        <v>9</v>
      </c>
      <c r="J248" s="1" t="s">
        <v>26</v>
      </c>
      <c r="K248" s="1" t="s">
        <v>244</v>
      </c>
      <c r="L248" s="60" t="s">
        <v>216</v>
      </c>
      <c r="M248" s="1"/>
      <c r="N248" s="1" t="s">
        <v>721</v>
      </c>
      <c r="O248" s="1" t="s">
        <v>1565</v>
      </c>
      <c r="P248" s="1"/>
      <c r="Q248" s="1"/>
      <c r="R248" s="24">
        <v>44216.393263888887</v>
      </c>
      <c r="S248" s="24">
        <v>44222.517291666663</v>
      </c>
      <c r="T248" s="1"/>
      <c r="U248" s="1"/>
      <c r="V248" s="1"/>
      <c r="W248" s="46">
        <v>6.1236111111111109</v>
      </c>
      <c r="X248" s="25" t="str">
        <f>TEXT(R248,"dddd")</f>
        <v>miércoles</v>
      </c>
      <c r="Y248" s="44" t="str">
        <f t="shared" si="16"/>
        <v>146:58</v>
      </c>
      <c r="Z248" s="28">
        <f>U248-T248</f>
        <v>0</v>
      </c>
      <c r="AA248" s="11" t="str">
        <f>VLOOKUP(I:I,'Actualizar Areas Jefes'!G:H,2,0)</f>
        <v>Normal</v>
      </c>
      <c r="AB248" s="11" t="str">
        <f>VLOOKUP(F:F,'Actualizar Areas Jefes'!J:K,2,0)</f>
        <v>PASADO A QA</v>
      </c>
      <c r="AC248" s="12" t="str">
        <f>VLOOKUP(D:D,'Actualizar Areas Jefes'!A:D,2,0)</f>
        <v>Integracion y Proyectos Core</v>
      </c>
      <c r="AD248" s="12" t="str">
        <f>VLOOKUP(D:D,'Actualizar Areas Jefes'!A:D,3,0)</f>
        <v>CARLA IQUIRA</v>
      </c>
      <c r="AE248" s="12" t="str">
        <f>VLOOKUP(H:H,'Actualizar Areas Jefes'!M:N,2,0)</f>
        <v>BCI seguros Generales</v>
      </c>
      <c r="AF248" s="41" t="str" cm="1">
        <f t="array" ref="AF248">IF(OR(INDEX(COUNTIF(L248,"*"&amp;$AI$2:$AI$8&amp;"*"),)), "BD", "WEB")</f>
        <v>BD</v>
      </c>
    </row>
    <row r="249" spans="1:32" ht="18" customHeight="1">
      <c r="A249" s="1" t="s">
        <v>213</v>
      </c>
      <c r="B249" s="15">
        <v>202101265621734</v>
      </c>
      <c r="C249" s="1" t="s">
        <v>64</v>
      </c>
      <c r="D249" s="1" t="s">
        <v>65</v>
      </c>
      <c r="E249" s="1">
        <v>6107</v>
      </c>
      <c r="F249" s="1" t="s">
        <v>171</v>
      </c>
      <c r="G249" s="1" t="s">
        <v>8</v>
      </c>
      <c r="H249" s="1" t="s">
        <v>3</v>
      </c>
      <c r="I249" s="1" t="s">
        <v>9</v>
      </c>
      <c r="J249" s="1" t="s">
        <v>95</v>
      </c>
      <c r="K249" s="1" t="s">
        <v>317</v>
      </c>
      <c r="L249" s="60"/>
      <c r="M249" s="1" t="s">
        <v>802</v>
      </c>
      <c r="N249" s="1" t="s">
        <v>721</v>
      </c>
      <c r="O249" s="1" t="s">
        <v>652</v>
      </c>
      <c r="P249" s="1"/>
      <c r="Q249" s="1"/>
      <c r="R249" s="24">
        <v>44222.513981481483</v>
      </c>
      <c r="S249" s="24">
        <v>44222.515150462961</v>
      </c>
      <c r="T249" s="24">
        <v>44222.546724537038</v>
      </c>
      <c r="U249" s="1"/>
      <c r="V249" s="1"/>
      <c r="W249" s="46">
        <v>6.9444444444444447E-4</v>
      </c>
      <c r="X249" s="25" t="str">
        <f>TEXT(R249,"dddd")</f>
        <v>martes</v>
      </c>
      <c r="Y249" s="44" t="str">
        <f t="shared" si="16"/>
        <v>0:1</v>
      </c>
      <c r="Z249" s="28">
        <f>U249-T249</f>
        <v>-44222.546724537038</v>
      </c>
      <c r="AA249" s="11" t="str">
        <f>VLOOKUP(I:I,'Actualizar Areas Jefes'!G:H,2,0)</f>
        <v>Normal</v>
      </c>
      <c r="AB249" s="11" t="str">
        <f>VLOOKUP(F:F,'Actualizar Areas Jefes'!J:K,2,0)</f>
        <v>PASADO A QA</v>
      </c>
      <c r="AC249" s="12" t="str">
        <f>VLOOKUP(D:D,'Actualizar Areas Jefes'!A:D,2,0)</f>
        <v>Sistemas Comerciales</v>
      </c>
      <c r="AD249" s="12" t="str">
        <f>VLOOKUP(D:D,'Actualizar Areas Jefes'!A:D,3,0)</f>
        <v>LORETO URZUA</v>
      </c>
      <c r="AE249" s="12" t="str">
        <f>VLOOKUP(H:H,'Actualizar Areas Jefes'!M:N,2,0)</f>
        <v>BCI seguros Generales</v>
      </c>
      <c r="AF249" s="41" t="str" cm="1">
        <f t="array" ref="AF249">IF(OR(INDEX(COUNTIF(L249,"*"&amp;$AI$2:$AI$8&amp;"*"),)), "BD", "WEB")</f>
        <v>WEB</v>
      </c>
    </row>
    <row r="250" spans="1:32" ht="18" customHeight="1">
      <c r="A250" s="1" t="s">
        <v>213</v>
      </c>
      <c r="B250" s="15">
        <v>202101075621567</v>
      </c>
      <c r="C250" s="1" t="s">
        <v>318</v>
      </c>
      <c r="D250" s="1" t="s">
        <v>178</v>
      </c>
      <c r="E250" s="1">
        <v>6104</v>
      </c>
      <c r="F250" s="1" t="s">
        <v>173</v>
      </c>
      <c r="G250" s="1" t="s">
        <v>16</v>
      </c>
      <c r="H250" s="1" t="s">
        <v>3</v>
      </c>
      <c r="I250" s="1" t="s">
        <v>14</v>
      </c>
      <c r="J250" s="1" t="s">
        <v>220</v>
      </c>
      <c r="K250" s="1" t="s">
        <v>319</v>
      </c>
      <c r="L250" s="60" t="s">
        <v>729</v>
      </c>
      <c r="M250" s="1"/>
      <c r="N250" s="1" t="s">
        <v>721</v>
      </c>
      <c r="O250" s="1" t="s">
        <v>1534</v>
      </c>
      <c r="P250" s="1"/>
      <c r="Q250" s="1"/>
      <c r="R250" s="24">
        <v>44222.479791666665</v>
      </c>
      <c r="S250" s="24">
        <v>44222.514594907407</v>
      </c>
      <c r="T250" s="1"/>
      <c r="U250" s="1"/>
      <c r="V250" s="1"/>
      <c r="W250" s="46">
        <v>3.4722222222222224E-2</v>
      </c>
      <c r="X250" s="25" t="str">
        <f>TEXT(S250,"dddd")</f>
        <v>martes</v>
      </c>
      <c r="Y250" s="44" t="str">
        <f t="shared" si="16"/>
        <v>0:50</v>
      </c>
      <c r="Z250" s="28"/>
      <c r="AA250" s="11" t="str">
        <f>VLOOKUP(I:I,'Actualizar Areas Jefes'!G:H,2,0)</f>
        <v>Normal</v>
      </c>
      <c r="AB250" s="11" t="str">
        <f>VLOOKUP(F:F,'Actualizar Areas Jefes'!J:K,2,0)</f>
        <v>PASADO A QA</v>
      </c>
      <c r="AC250" s="41" t="s">
        <v>1782</v>
      </c>
      <c r="AD250" s="12" t="str">
        <f>VLOOKUP(D:D,'Actualizar Areas Jefes'!A:D,3,0)</f>
        <v>CARLOS ZUÑIGA</v>
      </c>
      <c r="AE250" s="12" t="s">
        <v>194</v>
      </c>
      <c r="AF250" s="41" t="str" cm="1">
        <f t="array" ref="AF250">IF(OR(INDEX(COUNTIF(L250,"*"&amp;$AI$2:$AI$8&amp;"*"),)), "BD", "WEB")</f>
        <v>BD</v>
      </c>
    </row>
    <row r="251" spans="1:32" ht="18" customHeight="1">
      <c r="A251" s="1" t="s">
        <v>810</v>
      </c>
      <c r="B251" s="15">
        <v>202007065619516</v>
      </c>
      <c r="C251" s="1" t="s">
        <v>836</v>
      </c>
      <c r="D251" s="1" t="s">
        <v>81</v>
      </c>
      <c r="E251" s="1">
        <v>5867</v>
      </c>
      <c r="F251" s="1" t="s">
        <v>172</v>
      </c>
      <c r="G251" s="1" t="s">
        <v>8</v>
      </c>
      <c r="H251" s="1" t="s">
        <v>3</v>
      </c>
      <c r="I251" s="1" t="s">
        <v>9</v>
      </c>
      <c r="J251" s="1" t="s">
        <v>837</v>
      </c>
      <c r="K251" s="1" t="s">
        <v>838</v>
      </c>
      <c r="L251" s="60" t="s">
        <v>839</v>
      </c>
      <c r="M251" s="1" t="s">
        <v>782</v>
      </c>
      <c r="N251" s="1" t="s">
        <v>721</v>
      </c>
      <c r="O251" s="1" t="s">
        <v>1627</v>
      </c>
      <c r="P251" s="1"/>
      <c r="Q251" s="1"/>
      <c r="R251" s="24">
        <v>44189.406956018516</v>
      </c>
      <c r="S251" s="24">
        <v>44189.560254629629</v>
      </c>
      <c r="T251" s="1"/>
      <c r="U251" s="1"/>
      <c r="V251" s="1"/>
      <c r="W251" s="46">
        <v>0.15277777777777776</v>
      </c>
      <c r="X251" s="25" t="str">
        <f>TEXT(R251,"dddd")</f>
        <v>jueves</v>
      </c>
      <c r="Y251" s="44" t="str">
        <f t="shared" si="16"/>
        <v>3:40</v>
      </c>
      <c r="Z251" s="28">
        <f>U251-T251</f>
        <v>0</v>
      </c>
      <c r="AA251" s="11" t="str">
        <f>VLOOKUP(I:I,'Actualizar Areas Jefes'!G:H,2,0)</f>
        <v>Normal</v>
      </c>
      <c r="AB251" s="11" t="str">
        <f>VLOOKUP(F:F,'Actualizar Areas Jefes'!J:K,2,0)</f>
        <v>RECHAZADO</v>
      </c>
      <c r="AC251" s="12" t="str">
        <f>VLOOKUP(D:D,'Actualizar Areas Jefes'!A:D,2,0)</f>
        <v>Sistemas de Siniestros</v>
      </c>
      <c r="AD251" s="12" t="str">
        <f>VLOOKUP(D:D,'Actualizar Areas Jefes'!A:D,3,0)</f>
        <v>PAOLA VARGAS</v>
      </c>
      <c r="AE251" s="12" t="str">
        <f>VLOOKUP(H:H,'Actualizar Areas Jefes'!M:N,2,0)</f>
        <v>BCI seguros Generales</v>
      </c>
      <c r="AF251" s="41" t="str" cm="1">
        <f t="array" ref="AF251">IF(OR(INDEX(COUNTIF(L251,"*"&amp;$AI$2:$AI$8&amp;"*"),)), "BD", "WEB")</f>
        <v>BD</v>
      </c>
    </row>
    <row r="252" spans="1:32" ht="18" customHeight="1">
      <c r="A252" s="1" t="s">
        <v>1359</v>
      </c>
      <c r="B252" s="15">
        <v>202007135619596</v>
      </c>
      <c r="C252" s="1" t="s">
        <v>1446</v>
      </c>
      <c r="D252" s="1" t="s">
        <v>88</v>
      </c>
      <c r="E252" s="1">
        <v>5341</v>
      </c>
      <c r="F252" s="1" t="s">
        <v>172</v>
      </c>
      <c r="G252" s="1" t="s">
        <v>16</v>
      </c>
      <c r="H252" s="1" t="s">
        <v>3</v>
      </c>
      <c r="I252" s="1" t="s">
        <v>9</v>
      </c>
      <c r="J252" s="1" t="s">
        <v>36</v>
      </c>
      <c r="K252" s="1" t="s">
        <v>1454</v>
      </c>
      <c r="L252" s="60"/>
      <c r="M252" s="1" t="s">
        <v>782</v>
      </c>
      <c r="N252" s="1"/>
      <c r="O252" s="1" t="s">
        <v>1481</v>
      </c>
      <c r="P252" s="1"/>
      <c r="Q252" s="1"/>
      <c r="R252" s="24">
        <v>44123.654097222221</v>
      </c>
      <c r="S252" s="24">
        <v>44124.582476851851</v>
      </c>
      <c r="T252" s="1"/>
      <c r="U252" s="1"/>
      <c r="V252" s="1"/>
      <c r="W252" s="46">
        <v>0.9277777777777777</v>
      </c>
      <c r="X252" s="25" t="str">
        <f>TEXT(R252,"dddd")</f>
        <v>lunes</v>
      </c>
      <c r="Y252" s="44" t="str">
        <f t="shared" si="16"/>
        <v>22:16</v>
      </c>
      <c r="Z252" s="28">
        <f>U252-T252</f>
        <v>0</v>
      </c>
      <c r="AA252" s="11" t="str">
        <f>VLOOKUP(I:I,'Actualizar Areas Jefes'!G:H,2,0)</f>
        <v>Normal</v>
      </c>
      <c r="AB252" s="11" t="str">
        <f>VLOOKUP(F:F,'Actualizar Areas Jefes'!J:K,2,0)</f>
        <v>RECHAZADO</v>
      </c>
      <c r="AC252" s="41" t="s">
        <v>1782</v>
      </c>
      <c r="AD252" s="12" t="str">
        <f>VLOOKUP(D:D,'Actualizar Areas Jefes'!A:D,3,0)</f>
        <v>CARLOS ZUÑIGA</v>
      </c>
      <c r="AE252" s="12" t="s">
        <v>194</v>
      </c>
      <c r="AF252" s="41" t="str" cm="1">
        <f t="array" ref="AF252">IF(OR(INDEX(COUNTIF(L252,"*"&amp;$AI$2:$AI$8&amp;"*"),)), "BD", "WEB")</f>
        <v>WEB</v>
      </c>
    </row>
    <row r="253" spans="1:32" ht="18" customHeight="1">
      <c r="A253" s="1" t="s">
        <v>213</v>
      </c>
      <c r="B253" s="15">
        <v>202010275620789</v>
      </c>
      <c r="C253" s="1" t="s">
        <v>188</v>
      </c>
      <c r="D253" s="1" t="s">
        <v>75</v>
      </c>
      <c r="E253" s="1">
        <v>6100</v>
      </c>
      <c r="F253" s="1" t="s">
        <v>171</v>
      </c>
      <c r="G253" s="1" t="s">
        <v>8</v>
      </c>
      <c r="H253" s="1" t="s">
        <v>49</v>
      </c>
      <c r="I253" s="1" t="s">
        <v>9</v>
      </c>
      <c r="J253" s="1" t="s">
        <v>76</v>
      </c>
      <c r="K253" s="1" t="s">
        <v>321</v>
      </c>
      <c r="L253" s="60"/>
      <c r="M253" s="1"/>
      <c r="N253" s="1" t="s">
        <v>721</v>
      </c>
      <c r="O253" s="1" t="s">
        <v>1566</v>
      </c>
      <c r="P253" s="1"/>
      <c r="Q253" s="1"/>
      <c r="R253" s="24">
        <v>44222.434270833335</v>
      </c>
      <c r="S253" s="24">
        <v>44222.470717592594</v>
      </c>
      <c r="T253" s="24">
        <v>44223.708136574074</v>
      </c>
      <c r="U253" s="1"/>
      <c r="V253" s="1"/>
      <c r="W253" s="46">
        <v>3.6111111111111115E-2</v>
      </c>
      <c r="X253" s="25" t="str">
        <f>TEXT(S253,"dddd")</f>
        <v>martes</v>
      </c>
      <c r="Y253" s="44" t="str">
        <f t="shared" si="16"/>
        <v>0:52</v>
      </c>
      <c r="Z253" s="28"/>
      <c r="AA253" s="11" t="str">
        <f>VLOOKUP(I:I,'Actualizar Areas Jefes'!G:H,2,0)</f>
        <v>Normal</v>
      </c>
      <c r="AB253" s="11" t="str">
        <f>VLOOKUP(F:F,'Actualizar Areas Jefes'!J:K,2,0)</f>
        <v>PASADO A QA</v>
      </c>
      <c r="AC253" s="12" t="str">
        <f>VLOOKUP(D:D,'Actualizar Areas Jefes'!A:D,2,0)</f>
        <v>Sistemas Comerciales</v>
      </c>
      <c r="AD253" s="12" t="str">
        <f>VLOOKUP(D:D,'Actualizar Areas Jefes'!A:D,3,0)</f>
        <v>LORETO URZUA</v>
      </c>
      <c r="AE253" s="12" t="str">
        <f>VLOOKUP(H:H,'Actualizar Areas Jefes'!M:N,2,0)</f>
        <v>Zenit Seguros</v>
      </c>
      <c r="AF253" s="41" t="str" cm="1">
        <f t="array" ref="AF253">IF(OR(INDEX(COUNTIF(L253,"*"&amp;$AI$2:$AI$8&amp;"*"),)), "BD", "WEB")</f>
        <v>WEB</v>
      </c>
    </row>
    <row r="254" spans="1:32" ht="18" customHeight="1">
      <c r="A254" s="1" t="s">
        <v>213</v>
      </c>
      <c r="B254" s="15">
        <v>202012015621171</v>
      </c>
      <c r="C254" s="1" t="s">
        <v>290</v>
      </c>
      <c r="D254" s="1" t="s">
        <v>201</v>
      </c>
      <c r="E254" s="1">
        <v>6098</v>
      </c>
      <c r="F254" s="1" t="s">
        <v>173</v>
      </c>
      <c r="G254" s="1" t="s">
        <v>8</v>
      </c>
      <c r="H254" s="1" t="s">
        <v>49</v>
      </c>
      <c r="I254" s="1" t="s">
        <v>9</v>
      </c>
      <c r="J254" s="1" t="s">
        <v>76</v>
      </c>
      <c r="K254" s="1" t="s">
        <v>322</v>
      </c>
      <c r="L254" s="60"/>
      <c r="M254" s="1"/>
      <c r="N254" s="1" t="s">
        <v>721</v>
      </c>
      <c r="O254" s="1" t="s">
        <v>1558</v>
      </c>
      <c r="P254" s="1"/>
      <c r="Q254" s="1"/>
      <c r="R254" s="24">
        <v>44222.414189814815</v>
      </c>
      <c r="S254" s="24">
        <v>44222.460173611114</v>
      </c>
      <c r="T254" s="1"/>
      <c r="U254" s="1"/>
      <c r="V254" s="1"/>
      <c r="W254" s="46">
        <v>4.5833333333333337E-2</v>
      </c>
      <c r="X254" s="25" t="str">
        <f>TEXT(S254,"dddd")</f>
        <v>martes</v>
      </c>
      <c r="Y254" s="44" t="str">
        <f t="shared" si="16"/>
        <v>1:6</v>
      </c>
      <c r="Z254" s="28"/>
      <c r="AA254" s="11" t="str">
        <f>VLOOKUP(I:I,'Actualizar Areas Jefes'!G:H,2,0)</f>
        <v>Normal</v>
      </c>
      <c r="AB254" s="11" t="str">
        <f>VLOOKUP(F:F,'Actualizar Areas Jefes'!J:K,2,0)</f>
        <v>PASADO A QA</v>
      </c>
      <c r="AC254" s="12" t="str">
        <f>VLOOKUP(D:D,'Actualizar Areas Jefes'!A:D,2,0)</f>
        <v>Sistemas Comerciales</v>
      </c>
      <c r="AD254" s="12" t="str">
        <f>VLOOKUP(D:D,'Actualizar Areas Jefes'!A:D,3,0)</f>
        <v>LORETO URZUA</v>
      </c>
      <c r="AE254" s="12" t="str">
        <f>VLOOKUP(H:H,'Actualizar Areas Jefes'!M:N,2,0)</f>
        <v>Zenit Seguros</v>
      </c>
      <c r="AF254" s="41" t="str" cm="1">
        <f t="array" ref="AF254">IF(OR(INDEX(COUNTIF(L254,"*"&amp;$AI$2:$AI$8&amp;"*"),)), "BD", "WEB")</f>
        <v>WEB</v>
      </c>
    </row>
    <row r="255" spans="1:32" ht="18" customHeight="1">
      <c r="A255" s="1" t="s">
        <v>213</v>
      </c>
      <c r="B255" s="15">
        <v>202010275620789</v>
      </c>
      <c r="C255" s="1" t="s">
        <v>188</v>
      </c>
      <c r="D255" s="1" t="s">
        <v>75</v>
      </c>
      <c r="E255" s="1">
        <v>6092</v>
      </c>
      <c r="F255" s="1" t="s">
        <v>173</v>
      </c>
      <c r="G255" s="1" t="s">
        <v>8</v>
      </c>
      <c r="H255" s="1" t="s">
        <v>49</v>
      </c>
      <c r="I255" s="1" t="s">
        <v>9</v>
      </c>
      <c r="J255" s="1" t="s">
        <v>76</v>
      </c>
      <c r="K255" s="1" t="s">
        <v>321</v>
      </c>
      <c r="L255" s="60"/>
      <c r="M255" s="1" t="s">
        <v>803</v>
      </c>
      <c r="N255" s="1" t="s">
        <v>721</v>
      </c>
      <c r="O255" s="1" t="s">
        <v>1567</v>
      </c>
      <c r="P255" s="1"/>
      <c r="Q255" s="1"/>
      <c r="R255" s="24">
        <v>44221.73233796296</v>
      </c>
      <c r="S255" s="24">
        <v>44221.765046296299</v>
      </c>
      <c r="T255" s="1"/>
      <c r="U255" s="1"/>
      <c r="V255" s="1"/>
      <c r="W255" s="46">
        <v>3.2638888888888891E-2</v>
      </c>
      <c r="X255" s="25" t="str">
        <f>TEXT(R255,"dddd")</f>
        <v>lunes</v>
      </c>
      <c r="Y255" s="44" t="str">
        <f t="shared" si="16"/>
        <v>0:47</v>
      </c>
      <c r="Z255" s="28">
        <f>U255-T255</f>
        <v>0</v>
      </c>
      <c r="AA255" s="11" t="str">
        <f>VLOOKUP(I:I,'Actualizar Areas Jefes'!G:H,2,0)</f>
        <v>Normal</v>
      </c>
      <c r="AB255" s="11" t="str">
        <f>VLOOKUP(F:F,'Actualizar Areas Jefes'!J:K,2,0)</f>
        <v>PASADO A QA</v>
      </c>
      <c r="AC255" s="12" t="str">
        <f>VLOOKUP(D:D,'Actualizar Areas Jefes'!A:D,2,0)</f>
        <v>Sistemas Comerciales</v>
      </c>
      <c r="AD255" s="12" t="str">
        <f>VLOOKUP(D:D,'Actualizar Areas Jefes'!A:D,3,0)</f>
        <v>LORETO URZUA</v>
      </c>
      <c r="AE255" s="12" t="str">
        <f>VLOOKUP(H:H,'Actualizar Areas Jefes'!M:N,2,0)</f>
        <v>Zenit Seguros</v>
      </c>
      <c r="AF255" s="41" t="str" cm="1">
        <f t="array" ref="AF255">IF(OR(INDEX(COUNTIF(L255,"*"&amp;$AI$2:$AI$8&amp;"*"),)), "BD", "WEB")</f>
        <v>WEB</v>
      </c>
    </row>
    <row r="256" spans="1:32" ht="18" customHeight="1">
      <c r="A256" s="1" t="s">
        <v>213</v>
      </c>
      <c r="B256" s="15">
        <v>202101215621699</v>
      </c>
      <c r="C256" s="1" t="s">
        <v>62</v>
      </c>
      <c r="D256" s="1" t="s">
        <v>57</v>
      </c>
      <c r="E256" s="1">
        <v>6086</v>
      </c>
      <c r="F256" s="1" t="s">
        <v>171</v>
      </c>
      <c r="G256" s="1" t="s">
        <v>8</v>
      </c>
      <c r="H256" s="1" t="s">
        <v>3</v>
      </c>
      <c r="I256" s="1" t="s">
        <v>39</v>
      </c>
      <c r="J256" s="1" t="s">
        <v>36</v>
      </c>
      <c r="K256" s="1" t="s">
        <v>323</v>
      </c>
      <c r="L256" s="60" t="s">
        <v>665</v>
      </c>
      <c r="M256" s="1" t="s">
        <v>804</v>
      </c>
      <c r="N256" s="1" t="s">
        <v>721</v>
      </c>
      <c r="O256" s="1" t="s">
        <v>1568</v>
      </c>
      <c r="P256" s="1"/>
      <c r="Q256" s="1"/>
      <c r="R256" s="24">
        <v>44221.611944444441</v>
      </c>
      <c r="S256" s="24">
        <v>44221.752569444441</v>
      </c>
      <c r="T256" s="24">
        <v>44222.4452662037</v>
      </c>
      <c r="U256" s="1"/>
      <c r="V256" s="1"/>
      <c r="W256" s="46">
        <v>0.14027777777777778</v>
      </c>
      <c r="X256" s="25" t="str">
        <f>TEXT(S256,"dddd")</f>
        <v>lunes</v>
      </c>
      <c r="Y256" s="44" t="str">
        <f t="shared" si="16"/>
        <v>3:22</v>
      </c>
      <c r="Z256" s="28"/>
      <c r="AA256" s="11" t="str">
        <f>VLOOKUP(I:I,'Actualizar Areas Jefes'!G:H,2,0)</f>
        <v>Urgencia</v>
      </c>
      <c r="AB256" s="11" t="str">
        <f>VLOOKUP(F:F,'Actualizar Areas Jefes'!J:K,2,0)</f>
        <v>PASADO A QA</v>
      </c>
      <c r="AC256" s="12" t="str">
        <f>VLOOKUP(D:D,'Actualizar Areas Jefes'!A:D,2,0)</f>
        <v>Sistemas Core Vida</v>
      </c>
      <c r="AD256" s="12" t="str">
        <f>VLOOKUP(D:D,'Actualizar Areas Jefes'!A:D,3,0)</f>
        <v>CARLOS ZUÑIGA</v>
      </c>
      <c r="AE256" s="12" t="str">
        <f>VLOOKUP(H:H,'Actualizar Areas Jefes'!M:N,2,0)</f>
        <v>BCI seguros Generales</v>
      </c>
      <c r="AF256" s="41" t="str" cm="1">
        <f t="array" ref="AF256">IF(OR(INDEX(COUNTIF(L256,"*"&amp;$AI$2:$AI$8&amp;"*"),)), "BD", "WEB")</f>
        <v>BD</v>
      </c>
    </row>
    <row r="257" spans="1:32" ht="18" customHeight="1">
      <c r="A257" s="1" t="s">
        <v>213</v>
      </c>
      <c r="B257" s="15">
        <v>201909105616282</v>
      </c>
      <c r="C257" s="1" t="s">
        <v>324</v>
      </c>
      <c r="D257" s="1" t="s">
        <v>90</v>
      </c>
      <c r="E257" s="1">
        <v>6088</v>
      </c>
      <c r="F257" s="1" t="s">
        <v>171</v>
      </c>
      <c r="G257" s="1" t="s">
        <v>85</v>
      </c>
      <c r="H257" s="1" t="s">
        <v>3</v>
      </c>
      <c r="I257" s="1" t="s">
        <v>14</v>
      </c>
      <c r="J257" s="1" t="s">
        <v>69</v>
      </c>
      <c r="K257" s="1" t="s">
        <v>325</v>
      </c>
      <c r="L257" s="60" t="s">
        <v>730</v>
      </c>
      <c r="M257" s="1"/>
      <c r="N257" s="1" t="s">
        <v>721</v>
      </c>
      <c r="O257" s="1" t="s">
        <v>1520</v>
      </c>
      <c r="P257" s="1"/>
      <c r="Q257" s="1"/>
      <c r="R257" s="24">
        <v>44221.656145833331</v>
      </c>
      <c r="S257" s="24">
        <v>44221.750208333331</v>
      </c>
      <c r="T257" s="24">
        <v>44229.502905092595</v>
      </c>
      <c r="U257" s="1"/>
      <c r="V257" s="1"/>
      <c r="W257" s="46">
        <v>9.375E-2</v>
      </c>
      <c r="X257" s="25" t="str">
        <f>TEXT(S257,"dddd")</f>
        <v>lunes</v>
      </c>
      <c r="Y257" s="44" t="str">
        <f t="shared" si="16"/>
        <v>2:15</v>
      </c>
      <c r="Z257" s="28"/>
      <c r="AA257" s="11" t="str">
        <f>VLOOKUP(I:I,'Actualizar Areas Jefes'!G:H,2,0)</f>
        <v>Normal</v>
      </c>
      <c r="AB257" s="11" t="str">
        <f>VLOOKUP(F:F,'Actualizar Areas Jefes'!J:K,2,0)</f>
        <v>PASADO A QA</v>
      </c>
      <c r="AC257" s="12" t="str">
        <f>VLOOKUP(D:D,'Actualizar Areas Jefes'!A:D,2,0)</f>
        <v>Sistemas Comerciales</v>
      </c>
      <c r="AD257" s="12" t="str">
        <f>VLOOKUP(D:D,'Actualizar Areas Jefes'!A:D,3,0)</f>
        <v>LORETO URZUA</v>
      </c>
      <c r="AE257" s="12" t="str">
        <f>VLOOKUP(H:H,'Actualizar Areas Jefes'!M:N,2,0)</f>
        <v>BCI seguros Generales</v>
      </c>
      <c r="AF257" s="41" t="str" cm="1">
        <f t="array" ref="AF257">IF(OR(INDEX(COUNTIF(L257,"*"&amp;$AI$2:$AI$8&amp;"*"),)), "BD", "WEB")</f>
        <v>BD</v>
      </c>
    </row>
    <row r="258" spans="1:32" ht="18" customHeight="1">
      <c r="A258" s="1" t="s">
        <v>213</v>
      </c>
      <c r="B258" s="15">
        <v>202010275620789</v>
      </c>
      <c r="C258" s="1" t="s">
        <v>188</v>
      </c>
      <c r="D258" s="1" t="s">
        <v>75</v>
      </c>
      <c r="E258" s="1">
        <v>6090</v>
      </c>
      <c r="F258" s="1" t="s">
        <v>173</v>
      </c>
      <c r="G258" s="1" t="s">
        <v>8</v>
      </c>
      <c r="H258" s="1" t="s">
        <v>49</v>
      </c>
      <c r="I258" s="1" t="s">
        <v>9</v>
      </c>
      <c r="J258" s="1" t="s">
        <v>76</v>
      </c>
      <c r="K258" s="1" t="s">
        <v>326</v>
      </c>
      <c r="L258" s="60"/>
      <c r="M258" s="1"/>
      <c r="N258" s="1" t="s">
        <v>721</v>
      </c>
      <c r="O258" s="1" t="s">
        <v>1567</v>
      </c>
      <c r="P258" s="1"/>
      <c r="Q258" s="1"/>
      <c r="R258" s="24">
        <v>44221.673784722225</v>
      </c>
      <c r="S258" s="24">
        <v>44221.703773148147</v>
      </c>
      <c r="T258" s="1"/>
      <c r="U258" s="1"/>
      <c r="V258" s="1"/>
      <c r="W258" s="46">
        <v>2.9861111111111113E-2</v>
      </c>
      <c r="X258" s="25" t="str">
        <f>TEXT(R258,"dddd")</f>
        <v>lunes</v>
      </c>
      <c r="Y258" s="44" t="str">
        <f t="shared" si="16"/>
        <v>0:43</v>
      </c>
      <c r="Z258" s="28">
        <f>U258-T258</f>
        <v>0</v>
      </c>
      <c r="AA258" s="11" t="str">
        <f>VLOOKUP(I:I,'Actualizar Areas Jefes'!G:H,2,0)</f>
        <v>Normal</v>
      </c>
      <c r="AB258" s="11" t="str">
        <f>VLOOKUP(F:F,'Actualizar Areas Jefes'!J:K,2,0)</f>
        <v>PASADO A QA</v>
      </c>
      <c r="AC258" s="12" t="str">
        <f>VLOOKUP(D:D,'Actualizar Areas Jefes'!A:D,2,0)</f>
        <v>Sistemas Comerciales</v>
      </c>
      <c r="AD258" s="12" t="str">
        <f>VLOOKUP(D:D,'Actualizar Areas Jefes'!A:D,3,0)</f>
        <v>LORETO URZUA</v>
      </c>
      <c r="AE258" s="12" t="str">
        <f>VLOOKUP(H:H,'Actualizar Areas Jefes'!M:N,2,0)</f>
        <v>Zenit Seguros</v>
      </c>
      <c r="AF258" s="41" t="str" cm="1">
        <f t="array" ref="AF258">IF(OR(INDEX(COUNTIF(L258,"*"&amp;$AI$2:$AI$8&amp;"*"),)), "BD", "WEB")</f>
        <v>WEB</v>
      </c>
    </row>
    <row r="259" spans="1:32" ht="18" customHeight="1">
      <c r="A259" s="1" t="s">
        <v>213</v>
      </c>
      <c r="B259" s="15">
        <v>201912045617109</v>
      </c>
      <c r="C259" s="1" t="s">
        <v>207</v>
      </c>
      <c r="D259" s="1" t="s">
        <v>73</v>
      </c>
      <c r="E259" s="1">
        <v>6087</v>
      </c>
      <c r="F259" s="1" t="s">
        <v>171</v>
      </c>
      <c r="G259" s="1" t="s">
        <v>28</v>
      </c>
      <c r="H259" s="1" t="s">
        <v>3</v>
      </c>
      <c r="I259" s="1" t="s">
        <v>9</v>
      </c>
      <c r="J259" s="1" t="s">
        <v>53</v>
      </c>
      <c r="K259" s="1" t="s">
        <v>237</v>
      </c>
      <c r="L259" s="60" t="s">
        <v>731</v>
      </c>
      <c r="M259" s="1"/>
      <c r="N259" s="1" t="s">
        <v>721</v>
      </c>
      <c r="O259" s="1"/>
      <c r="P259" s="1"/>
      <c r="Q259" s="1"/>
      <c r="R259" s="24">
        <v>44221.643541666665</v>
      </c>
      <c r="S259" s="24">
        <v>44221.646238425928</v>
      </c>
      <c r="T259" s="24">
        <v>44221.649826388886</v>
      </c>
      <c r="U259" s="1"/>
      <c r="V259" s="1"/>
      <c r="W259" s="46">
        <v>2.0833333333333333E-3</v>
      </c>
      <c r="X259" s="25" t="str">
        <f>TEXT(S259,"dddd")</f>
        <v>lunes</v>
      </c>
      <c r="Y259" s="44" t="str">
        <f t="shared" si="16"/>
        <v>0:3</v>
      </c>
      <c r="Z259" s="28"/>
      <c r="AA259" s="11" t="str">
        <f>VLOOKUP(I:I,'Actualizar Areas Jefes'!G:H,2,0)</f>
        <v>Normal</v>
      </c>
      <c r="AB259" s="11" t="str">
        <f>VLOOKUP(F:F,'Actualizar Areas Jefes'!J:K,2,0)</f>
        <v>PASADO A QA</v>
      </c>
      <c r="AC259" s="41" t="s">
        <v>1781</v>
      </c>
      <c r="AD259" s="12" t="str">
        <f>VLOOKUP(D:D,'Actualizar Areas Jefes'!A:D,3,0)</f>
        <v>LUIS SILVA</v>
      </c>
      <c r="AE259" s="12" t="str">
        <f>VLOOKUP(H:H,'Actualizar Areas Jefes'!M:N,2,0)</f>
        <v>BCI seguros Generales</v>
      </c>
      <c r="AF259" s="41" t="str" cm="1">
        <f t="array" ref="AF259">IF(OR(INDEX(COUNTIF(L259,"*"&amp;$AI$2:$AI$8&amp;"*"),)), "BD", "WEB")</f>
        <v>BD</v>
      </c>
    </row>
    <row r="260" spans="1:32" ht="18" customHeight="1">
      <c r="A260" s="1" t="s">
        <v>213</v>
      </c>
      <c r="B260" s="15">
        <v>202011105620950</v>
      </c>
      <c r="C260" s="1" t="s">
        <v>327</v>
      </c>
      <c r="D260" s="1" t="s">
        <v>70</v>
      </c>
      <c r="E260" s="1">
        <v>6069</v>
      </c>
      <c r="F260" s="1" t="s">
        <v>171</v>
      </c>
      <c r="G260" s="1" t="s">
        <v>16</v>
      </c>
      <c r="H260" s="1" t="s">
        <v>3</v>
      </c>
      <c r="I260" s="1" t="s">
        <v>9</v>
      </c>
      <c r="J260" s="1" t="s">
        <v>229</v>
      </c>
      <c r="K260" s="1" t="s">
        <v>328</v>
      </c>
      <c r="L260" s="60" t="s">
        <v>328</v>
      </c>
      <c r="M260" s="1"/>
      <c r="N260" s="1" t="s">
        <v>721</v>
      </c>
      <c r="O260" s="1" t="s">
        <v>1481</v>
      </c>
      <c r="P260" s="1"/>
      <c r="Q260" s="1"/>
      <c r="R260" s="24">
        <v>44217.692986111113</v>
      </c>
      <c r="S260" s="24">
        <v>44221.636805555558</v>
      </c>
      <c r="T260" s="24">
        <v>44224.508067129631</v>
      </c>
      <c r="U260" s="1"/>
      <c r="V260" s="1"/>
      <c r="W260" s="46">
        <v>3.9437500000000001</v>
      </c>
      <c r="X260" s="25" t="str">
        <f>TEXT(S260,"dddd")</f>
        <v>lunes</v>
      </c>
      <c r="Y260" s="44" t="str">
        <f t="shared" si="16"/>
        <v>94:39</v>
      </c>
      <c r="Z260" s="28"/>
      <c r="AA260" s="11" t="str">
        <f>VLOOKUP(I:I,'Actualizar Areas Jefes'!G:H,2,0)</f>
        <v>Normal</v>
      </c>
      <c r="AB260" s="11" t="str">
        <f>VLOOKUP(F:F,'Actualizar Areas Jefes'!J:K,2,0)</f>
        <v>PASADO A QA</v>
      </c>
      <c r="AC260" s="41" t="s">
        <v>1782</v>
      </c>
      <c r="AD260" s="12" t="str">
        <f>VLOOKUP(D:D,'Actualizar Areas Jefes'!A:D,3,0)</f>
        <v>CARLOS ZUÑIGA</v>
      </c>
      <c r="AE260" s="12" t="s">
        <v>194</v>
      </c>
      <c r="AF260" s="41" t="str" cm="1">
        <f t="array" ref="AF260">IF(OR(INDEX(COUNTIF(L260,"*"&amp;$AI$2:$AI$8&amp;"*"),)), "BD", "WEB")</f>
        <v>BD</v>
      </c>
    </row>
    <row r="261" spans="1:32" ht="18" customHeight="1">
      <c r="A261" s="1" t="s">
        <v>1108</v>
      </c>
      <c r="B261" s="15">
        <v>202007205619687</v>
      </c>
      <c r="C261" s="1" t="s">
        <v>549</v>
      </c>
      <c r="D261" s="1" t="s">
        <v>38</v>
      </c>
      <c r="E261" s="1">
        <v>5555</v>
      </c>
      <c r="F261" s="1" t="s">
        <v>172</v>
      </c>
      <c r="G261" s="1" t="s">
        <v>8</v>
      </c>
      <c r="H261" s="1" t="s">
        <v>49</v>
      </c>
      <c r="I261" s="1" t="s">
        <v>9</v>
      </c>
      <c r="J261" s="1" t="s">
        <v>35</v>
      </c>
      <c r="K261" s="1" t="s">
        <v>1209</v>
      </c>
      <c r="L261" s="60"/>
      <c r="M261" s="1" t="s">
        <v>968</v>
      </c>
      <c r="N261" s="1"/>
      <c r="O261" s="1" t="s">
        <v>1712</v>
      </c>
      <c r="P261" s="1"/>
      <c r="Q261" s="1"/>
      <c r="R261" s="24">
        <v>44152.482233796298</v>
      </c>
      <c r="S261" s="24">
        <v>44153.421203703707</v>
      </c>
      <c r="T261" s="1"/>
      <c r="U261" s="1"/>
      <c r="V261" s="1"/>
      <c r="W261" s="46">
        <v>0.93888888888888899</v>
      </c>
      <c r="X261" s="25" t="str">
        <f>TEXT(R261,"dddd")</f>
        <v>martes</v>
      </c>
      <c r="Y261" s="44" t="str">
        <f t="shared" si="16"/>
        <v>22:32</v>
      </c>
      <c r="Z261" s="28">
        <f>U261-T261</f>
        <v>0</v>
      </c>
      <c r="AA261" s="11" t="str">
        <f>VLOOKUP(I:I,'Actualizar Areas Jefes'!G:H,2,0)</f>
        <v>Normal</v>
      </c>
      <c r="AB261" s="11" t="str">
        <f>VLOOKUP(F:F,'Actualizar Areas Jefes'!J:K,2,0)</f>
        <v>RECHAZADO</v>
      </c>
      <c r="AC261" s="12" t="str">
        <f>VLOOKUP(D:D,'Actualizar Areas Jefes'!A:D,2,0)</f>
        <v>Sistemas Comerciales</v>
      </c>
      <c r="AD261" s="12" t="str">
        <f>VLOOKUP(D:D,'Actualizar Areas Jefes'!A:D,3,0)</f>
        <v>LORETO URZUA</v>
      </c>
      <c r="AE261" s="12" t="str">
        <f>VLOOKUP(H:H,'Actualizar Areas Jefes'!M:N,2,0)</f>
        <v>Zenit Seguros</v>
      </c>
      <c r="AF261" s="41" t="str" cm="1">
        <f t="array" ref="AF261">IF(OR(INDEX(COUNTIF(L261,"*"&amp;$AI$2:$AI$8&amp;"*"),)), "BD", "WEB")</f>
        <v>WEB</v>
      </c>
    </row>
    <row r="262" spans="1:32" ht="18" customHeight="1">
      <c r="A262" s="1" t="s">
        <v>213</v>
      </c>
      <c r="B262" s="15">
        <v>202101225621710</v>
      </c>
      <c r="C262" s="1" t="s">
        <v>177</v>
      </c>
      <c r="D262" s="1" t="s">
        <v>7</v>
      </c>
      <c r="E262" s="1">
        <v>6079</v>
      </c>
      <c r="F262" s="1" t="s">
        <v>171</v>
      </c>
      <c r="G262" s="1" t="s">
        <v>8</v>
      </c>
      <c r="H262" s="1" t="s">
        <v>3</v>
      </c>
      <c r="I262" s="1" t="s">
        <v>4</v>
      </c>
      <c r="J262" s="1" t="s">
        <v>10</v>
      </c>
      <c r="K262" s="1" t="s">
        <v>329</v>
      </c>
      <c r="L262" s="60" t="s">
        <v>732</v>
      </c>
      <c r="M262" s="1"/>
      <c r="N262" s="1" t="s">
        <v>1467</v>
      </c>
      <c r="O262" s="1" t="s">
        <v>1569</v>
      </c>
      <c r="P262" s="1"/>
      <c r="Q262" s="1"/>
      <c r="R262" s="24">
        <v>44218.644305555557</v>
      </c>
      <c r="S262" s="24">
        <v>44221.628865740742</v>
      </c>
      <c r="T262" s="24">
        <v>44221.6403587963</v>
      </c>
      <c r="U262" s="1"/>
      <c r="V262" s="1"/>
      <c r="W262" s="46">
        <v>2.9840277777777775</v>
      </c>
      <c r="X262" s="25" t="str">
        <f>TEXT(R262,"dddd")</f>
        <v>viernes</v>
      </c>
      <c r="Y262" s="44" t="str">
        <f t="shared" si="16"/>
        <v>71:37</v>
      </c>
      <c r="Z262" s="28">
        <f>U262-T262</f>
        <v>-44221.6403587963</v>
      </c>
      <c r="AA262" s="11" t="str">
        <f>VLOOKUP(I:I,'Actualizar Areas Jefes'!G:H,2,0)</f>
        <v>Incidente</v>
      </c>
      <c r="AB262" s="11" t="str">
        <f>VLOOKUP(F:F,'Actualizar Areas Jefes'!J:K,2,0)</f>
        <v>PASADO A QA</v>
      </c>
      <c r="AC262" s="12" t="str">
        <f>VLOOKUP(D:D,'Actualizar Areas Jefes'!A:D,2,0)</f>
        <v>Sistemas atencion de Clientes</v>
      </c>
      <c r="AD262" s="12" t="str">
        <f>VLOOKUP(D:D,'Actualizar Areas Jefes'!A:D,3,0)</f>
        <v>DIANA PACHECO</v>
      </c>
      <c r="AE262" s="12" t="str">
        <f>VLOOKUP(H:H,'Actualizar Areas Jefes'!M:N,2,0)</f>
        <v>BCI seguros Generales</v>
      </c>
      <c r="AF262" s="41" t="str" cm="1">
        <f t="array" ref="AF262">IF(OR(INDEX(COUNTIF(L262,"*"&amp;$AI$2:$AI$8&amp;"*"),)), "BD", "WEB")</f>
        <v>BD</v>
      </c>
    </row>
    <row r="263" spans="1:32" ht="18" customHeight="1">
      <c r="A263" s="1" t="s">
        <v>213</v>
      </c>
      <c r="B263" s="15">
        <v>202101225621710</v>
      </c>
      <c r="C263" s="1" t="s">
        <v>61</v>
      </c>
      <c r="D263" s="1" t="s">
        <v>7</v>
      </c>
      <c r="E263" s="1">
        <v>6078</v>
      </c>
      <c r="F263" s="1" t="s">
        <v>171</v>
      </c>
      <c r="G263" s="1" t="s">
        <v>8</v>
      </c>
      <c r="H263" s="1" t="s">
        <v>3</v>
      </c>
      <c r="I263" s="1" t="s">
        <v>4</v>
      </c>
      <c r="J263" s="1" t="s">
        <v>10</v>
      </c>
      <c r="K263" s="1" t="s">
        <v>330</v>
      </c>
      <c r="L263" s="60" t="s">
        <v>733</v>
      </c>
      <c r="M263" s="1"/>
      <c r="N263" s="1" t="s">
        <v>721</v>
      </c>
      <c r="O263" s="1" t="s">
        <v>1570</v>
      </c>
      <c r="P263" s="1"/>
      <c r="Q263" s="1"/>
      <c r="R263" s="24">
        <v>44218.628472222219</v>
      </c>
      <c r="S263" s="24">
        <v>44221.628437500003</v>
      </c>
      <c r="T263" s="24">
        <v>44221.63894675926</v>
      </c>
      <c r="U263" s="1"/>
      <c r="V263" s="1"/>
      <c r="W263" s="46">
        <v>2.9993055555555554</v>
      </c>
      <c r="X263" s="25" t="str">
        <f>TEXT(R263,"dddd")</f>
        <v>viernes</v>
      </c>
      <c r="Y263" s="44" t="str">
        <f t="shared" ref="Y263:Y326" si="20">INT(S263-R263)*24+HOUR(S263-R263-INT(S263-R263))&amp;":"&amp;MINUTE((S263-R263-INT(S263-R263)))</f>
        <v>71:59</v>
      </c>
      <c r="Z263" s="28">
        <f>U263-T263</f>
        <v>-44221.63894675926</v>
      </c>
      <c r="AA263" s="11" t="str">
        <f>VLOOKUP(I:I,'Actualizar Areas Jefes'!G:H,2,0)</f>
        <v>Incidente</v>
      </c>
      <c r="AB263" s="11" t="str">
        <f>VLOOKUP(F:F,'Actualizar Areas Jefes'!J:K,2,0)</f>
        <v>PASADO A QA</v>
      </c>
      <c r="AC263" s="12" t="str">
        <f>VLOOKUP(D:D,'Actualizar Areas Jefes'!A:D,2,0)</f>
        <v>Sistemas atencion de Clientes</v>
      </c>
      <c r="AD263" s="12" t="str">
        <f>VLOOKUP(D:D,'Actualizar Areas Jefes'!A:D,3,0)</f>
        <v>DIANA PACHECO</v>
      </c>
      <c r="AE263" s="12" t="str">
        <f>VLOOKUP(H:H,'Actualizar Areas Jefes'!M:N,2,0)</f>
        <v>BCI seguros Generales</v>
      </c>
      <c r="AF263" s="41" t="str" cm="1">
        <f t="array" ref="AF263">IF(OR(INDEX(COUNTIF(L263,"*"&amp;$AI$2:$AI$8&amp;"*"),)), "BD", "WEB")</f>
        <v>BD</v>
      </c>
    </row>
    <row r="264" spans="1:32" ht="18" customHeight="1">
      <c r="A264" s="1" t="s">
        <v>213</v>
      </c>
      <c r="B264" s="15">
        <v>202101225621707</v>
      </c>
      <c r="C264" s="1" t="s">
        <v>224</v>
      </c>
      <c r="D264" s="1" t="s">
        <v>57</v>
      </c>
      <c r="E264" s="1">
        <v>6085</v>
      </c>
      <c r="F264" s="1" t="s">
        <v>171</v>
      </c>
      <c r="G264" s="1" t="s">
        <v>266</v>
      </c>
      <c r="H264" s="1" t="s">
        <v>49</v>
      </c>
      <c r="I264" s="1" t="s">
        <v>9</v>
      </c>
      <c r="J264" s="1" t="s">
        <v>10</v>
      </c>
      <c r="K264" s="1" t="s">
        <v>279</v>
      </c>
      <c r="L264" s="60" t="s">
        <v>665</v>
      </c>
      <c r="M264" s="1"/>
      <c r="N264" s="1" t="s">
        <v>721</v>
      </c>
      <c r="O264" s="1" t="s">
        <v>1551</v>
      </c>
      <c r="P264" s="1"/>
      <c r="Q264" s="1"/>
      <c r="R264" s="24">
        <v>44221.606539351851</v>
      </c>
      <c r="S264" s="24">
        <v>44221.619016203702</v>
      </c>
      <c r="T264" s="24">
        <v>44222.534386574072</v>
      </c>
      <c r="U264" s="1"/>
      <c r="V264" s="1"/>
      <c r="W264" s="46">
        <v>1.1805555555555555E-2</v>
      </c>
      <c r="X264" s="25" t="str">
        <f>TEXT(S264,"dddd")</f>
        <v>lunes</v>
      </c>
      <c r="Y264" s="44" t="str">
        <f t="shared" si="20"/>
        <v>0:17</v>
      </c>
      <c r="Z264" s="28"/>
      <c r="AA264" s="11" t="str">
        <f>VLOOKUP(I:I,'Actualizar Areas Jefes'!G:H,2,0)</f>
        <v>Normal</v>
      </c>
      <c r="AB264" s="11" t="str">
        <f>VLOOKUP(F:F,'Actualizar Areas Jefes'!J:K,2,0)</f>
        <v>PASADO A QA</v>
      </c>
      <c r="AC264" s="12" t="str">
        <f>VLOOKUP(D:D,'Actualizar Areas Jefes'!A:D,2,0)</f>
        <v>Sistemas Core Vida</v>
      </c>
      <c r="AD264" s="12" t="str">
        <f>VLOOKUP(D:D,'Actualizar Areas Jefes'!A:D,3,0)</f>
        <v>CARLOS ZUÑIGA</v>
      </c>
      <c r="AE264" s="12" t="str">
        <f>VLOOKUP(H:H,'Actualizar Areas Jefes'!M:N,2,0)</f>
        <v>Zenit Seguros</v>
      </c>
      <c r="AF264" s="41" t="str" cm="1">
        <f t="array" ref="AF264">IF(OR(INDEX(COUNTIF(L264,"*"&amp;$AI$2:$AI$8&amp;"*"),)), "BD", "WEB")</f>
        <v>BD</v>
      </c>
    </row>
    <row r="265" spans="1:32" ht="18" customHeight="1">
      <c r="A265" s="1" t="s">
        <v>810</v>
      </c>
      <c r="B265" s="15">
        <v>202007275619747</v>
      </c>
      <c r="C265" s="1" t="s">
        <v>0</v>
      </c>
      <c r="D265" s="1" t="s">
        <v>1</v>
      </c>
      <c r="E265" s="1">
        <v>5772</v>
      </c>
      <c r="F265" s="1" t="s">
        <v>172</v>
      </c>
      <c r="G265" s="1" t="s">
        <v>8</v>
      </c>
      <c r="H265" s="1" t="s">
        <v>3</v>
      </c>
      <c r="I265" s="1" t="s">
        <v>9</v>
      </c>
      <c r="J265" s="1" t="s">
        <v>5</v>
      </c>
      <c r="K265" s="1" t="s">
        <v>999</v>
      </c>
      <c r="L265" s="60"/>
      <c r="M265" s="1" t="s">
        <v>968</v>
      </c>
      <c r="N265" s="1"/>
      <c r="O265" s="1" t="s">
        <v>1532</v>
      </c>
      <c r="P265" s="1"/>
      <c r="Q265" s="1"/>
      <c r="R265" s="24">
        <v>44179.745243055557</v>
      </c>
      <c r="S265" s="24">
        <v>44180.422071759262</v>
      </c>
      <c r="T265" s="1"/>
      <c r="U265" s="1"/>
      <c r="V265" s="1"/>
      <c r="W265" s="46">
        <v>0.67638888888888893</v>
      </c>
      <c r="X265" s="25" t="str">
        <f>TEXT(R265,"dddd")</f>
        <v>lunes</v>
      </c>
      <c r="Y265" s="44" t="str">
        <f t="shared" si="20"/>
        <v>16:14</v>
      </c>
      <c r="Z265" s="28">
        <f>U265-T265</f>
        <v>0</v>
      </c>
      <c r="AA265" s="11" t="str">
        <f>VLOOKUP(I:I,'Actualizar Areas Jefes'!G:H,2,0)</f>
        <v>Normal</v>
      </c>
      <c r="AB265" s="11" t="str">
        <f>VLOOKUP(F:F,'Actualizar Areas Jefes'!J:K,2,0)</f>
        <v>RECHAZADO</v>
      </c>
      <c r="AC265" s="12" t="str">
        <f>VLOOKUP(D:D,'Actualizar Areas Jefes'!A:D,2,0)</f>
        <v>Sistemas Comerciales</v>
      </c>
      <c r="AD265" s="12" t="str">
        <f>VLOOKUP(D:D,'Actualizar Areas Jefes'!A:D,3,0)</f>
        <v>LORETO URZUA</v>
      </c>
      <c r="AE265" s="12" t="str">
        <f>VLOOKUP(H:H,'Actualizar Areas Jefes'!M:N,2,0)</f>
        <v>BCI seguros Generales</v>
      </c>
      <c r="AF265" s="41" t="str" cm="1">
        <f t="array" ref="AF265">IF(OR(INDEX(COUNTIF(L265,"*"&amp;$AI$2:$AI$8&amp;"*"),)), "BD", "WEB")</f>
        <v>WEB</v>
      </c>
    </row>
    <row r="266" spans="1:32" ht="18" customHeight="1">
      <c r="A266" s="1" t="s">
        <v>213</v>
      </c>
      <c r="B266" s="15">
        <v>201912045617109</v>
      </c>
      <c r="C266" s="1" t="s">
        <v>208</v>
      </c>
      <c r="D266" s="1" t="s">
        <v>73</v>
      </c>
      <c r="E266" s="1">
        <v>6084</v>
      </c>
      <c r="F266" s="1" t="s">
        <v>173</v>
      </c>
      <c r="G266" s="1" t="s">
        <v>28</v>
      </c>
      <c r="H266" s="1" t="s">
        <v>3</v>
      </c>
      <c r="I266" s="1" t="s">
        <v>9</v>
      </c>
      <c r="J266" s="1" t="s">
        <v>53</v>
      </c>
      <c r="K266" s="1" t="s">
        <v>237</v>
      </c>
      <c r="L266" s="60"/>
      <c r="M266" s="1"/>
      <c r="N266" s="1" t="s">
        <v>721</v>
      </c>
      <c r="O266" s="1"/>
      <c r="P266" s="1"/>
      <c r="Q266" s="1"/>
      <c r="R266" s="24">
        <v>44221.539456018516</v>
      </c>
      <c r="S266" s="24">
        <v>44221.554803240739</v>
      </c>
      <c r="T266" s="1"/>
      <c r="U266" s="1"/>
      <c r="V266" s="1"/>
      <c r="W266" s="46">
        <v>1.5277777777777777E-2</v>
      </c>
      <c r="X266" s="25" t="str">
        <f>TEXT(S266,"dddd")</f>
        <v>lunes</v>
      </c>
      <c r="Y266" s="44" t="str">
        <f t="shared" si="20"/>
        <v>0:22</v>
      </c>
      <c r="Z266" s="28"/>
      <c r="AA266" s="11" t="str">
        <f>VLOOKUP(I:I,'Actualizar Areas Jefes'!G:H,2,0)</f>
        <v>Normal</v>
      </c>
      <c r="AB266" s="11" t="str">
        <f>VLOOKUP(F:F,'Actualizar Areas Jefes'!J:K,2,0)</f>
        <v>PASADO A QA</v>
      </c>
      <c r="AC266" s="41" t="s">
        <v>1781</v>
      </c>
      <c r="AD266" s="12" t="str">
        <f>VLOOKUP(D:D,'Actualizar Areas Jefes'!A:D,3,0)</f>
        <v>LUIS SILVA</v>
      </c>
      <c r="AE266" s="12" t="str">
        <f>VLOOKUP(H:H,'Actualizar Areas Jefes'!M:N,2,0)</f>
        <v>BCI seguros Generales</v>
      </c>
      <c r="AF266" s="41" t="str" cm="1">
        <f t="array" ref="AF266">IF(OR(INDEX(COUNTIF(L266,"*"&amp;$AI$2:$AI$8&amp;"*"),)), "BD", "WEB")</f>
        <v>WEB</v>
      </c>
    </row>
    <row r="267" spans="1:32" ht="18" customHeight="1">
      <c r="A267" s="1" t="s">
        <v>213</v>
      </c>
      <c r="B267" s="15">
        <v>202012155621307</v>
      </c>
      <c r="C267" s="1" t="s">
        <v>332</v>
      </c>
      <c r="D267" s="1" t="s">
        <v>67</v>
      </c>
      <c r="E267" s="1">
        <v>6083</v>
      </c>
      <c r="F267" s="1" t="s">
        <v>171</v>
      </c>
      <c r="G267" s="1" t="s">
        <v>28</v>
      </c>
      <c r="H267" s="1" t="s">
        <v>3</v>
      </c>
      <c r="I267" s="1" t="s">
        <v>9</v>
      </c>
      <c r="J267" s="1" t="s">
        <v>60</v>
      </c>
      <c r="K267" s="1" t="s">
        <v>235</v>
      </c>
      <c r="L267" s="60"/>
      <c r="M267" s="1" t="s">
        <v>214</v>
      </c>
      <c r="N267" s="1" t="s">
        <v>721</v>
      </c>
      <c r="O267" s="1"/>
      <c r="P267" s="1"/>
      <c r="Q267" s="1"/>
      <c r="R267" s="24">
        <v>44221.53224537037</v>
      </c>
      <c r="S267" s="24">
        <v>44221.553807870368</v>
      </c>
      <c r="T267" s="24">
        <v>44232.446932870371</v>
      </c>
      <c r="U267" s="1"/>
      <c r="V267" s="1"/>
      <c r="W267" s="46">
        <v>2.1527777777777781E-2</v>
      </c>
      <c r="X267" s="25" t="str">
        <f>TEXT(S267,"dddd")</f>
        <v>lunes</v>
      </c>
      <c r="Y267" s="44" t="str">
        <f t="shared" si="20"/>
        <v>0:31</v>
      </c>
      <c r="Z267" s="28"/>
      <c r="AA267" s="11" t="str">
        <f>VLOOKUP(I:I,'Actualizar Areas Jefes'!G:H,2,0)</f>
        <v>Normal</v>
      </c>
      <c r="AB267" s="11" t="str">
        <f>VLOOKUP(F:F,'Actualizar Areas Jefes'!J:K,2,0)</f>
        <v>PASADO A QA</v>
      </c>
      <c r="AC267" s="41" t="s">
        <v>1781</v>
      </c>
      <c r="AD267" s="12" t="str">
        <f>VLOOKUP(D:D,'Actualizar Areas Jefes'!A:D,3,0)</f>
        <v>LUIS SILVA</v>
      </c>
      <c r="AE267" s="12" t="str">
        <f>VLOOKUP(H:H,'Actualizar Areas Jefes'!M:N,2,0)</f>
        <v>BCI seguros Generales</v>
      </c>
      <c r="AF267" s="41" t="str" cm="1">
        <f t="array" ref="AF267">IF(OR(INDEX(COUNTIF(L267,"*"&amp;$AI$2:$AI$8&amp;"*"),)), "BD", "WEB")</f>
        <v>WEB</v>
      </c>
    </row>
    <row r="268" spans="1:32" ht="18" customHeight="1">
      <c r="A268" s="1" t="s">
        <v>213</v>
      </c>
      <c r="B268" s="15">
        <v>202012145621279</v>
      </c>
      <c r="C268" s="1" t="s">
        <v>206</v>
      </c>
      <c r="D268" s="1" t="s">
        <v>1</v>
      </c>
      <c r="E268" s="1">
        <v>6080</v>
      </c>
      <c r="F268" s="1" t="s">
        <v>171</v>
      </c>
      <c r="G268" s="1" t="s">
        <v>8</v>
      </c>
      <c r="H268" s="1" t="s">
        <v>3</v>
      </c>
      <c r="I268" s="1" t="s">
        <v>4</v>
      </c>
      <c r="J268" s="1" t="s">
        <v>5</v>
      </c>
      <c r="K268" s="1" t="s">
        <v>333</v>
      </c>
      <c r="L268" s="60"/>
      <c r="M268" s="1"/>
      <c r="N268" s="1" t="s">
        <v>1467</v>
      </c>
      <c r="O268" s="1" t="s">
        <v>1514</v>
      </c>
      <c r="P268" s="1"/>
      <c r="Q268" s="1"/>
      <c r="R268" s="24">
        <v>44221.418749999997</v>
      </c>
      <c r="S268" s="24">
        <v>44221.504988425928</v>
      </c>
      <c r="T268" s="24">
        <v>44221.526099537034</v>
      </c>
      <c r="U268" s="1"/>
      <c r="V268" s="1"/>
      <c r="W268" s="46">
        <v>8.6111111111111124E-2</v>
      </c>
      <c r="X268" s="25" t="str">
        <f>TEXT(R268,"dddd")</f>
        <v>lunes</v>
      </c>
      <c r="Y268" s="44" t="str">
        <f t="shared" si="20"/>
        <v>2:4</v>
      </c>
      <c r="Z268" s="28">
        <f>U268-T268</f>
        <v>-44221.526099537034</v>
      </c>
      <c r="AA268" s="11" t="str">
        <f>VLOOKUP(I:I,'Actualizar Areas Jefes'!G:H,2,0)</f>
        <v>Incidente</v>
      </c>
      <c r="AB268" s="11" t="str">
        <f>VLOOKUP(F:F,'Actualizar Areas Jefes'!J:K,2,0)</f>
        <v>PASADO A QA</v>
      </c>
      <c r="AC268" s="12" t="str">
        <f>VLOOKUP(D:D,'Actualizar Areas Jefes'!A:D,2,0)</f>
        <v>Sistemas Comerciales</v>
      </c>
      <c r="AD268" s="12" t="str">
        <f>VLOOKUP(D:D,'Actualizar Areas Jefes'!A:D,3,0)</f>
        <v>LORETO URZUA</v>
      </c>
      <c r="AE268" s="12" t="str">
        <f>VLOOKUP(H:H,'Actualizar Areas Jefes'!M:N,2,0)</f>
        <v>BCI seguros Generales</v>
      </c>
      <c r="AF268" s="41" t="str" cm="1">
        <f t="array" ref="AF268">IF(OR(INDEX(COUNTIF(L268,"*"&amp;$AI$2:$AI$8&amp;"*"),)), "BD", "WEB")</f>
        <v>WEB</v>
      </c>
    </row>
    <row r="269" spans="1:32" ht="18" customHeight="1">
      <c r="A269" s="1" t="s">
        <v>213</v>
      </c>
      <c r="B269" s="15">
        <v>202101145621631</v>
      </c>
      <c r="C269" s="1" t="s">
        <v>203</v>
      </c>
      <c r="D269" s="1" t="s">
        <v>57</v>
      </c>
      <c r="E269" s="1">
        <v>6076</v>
      </c>
      <c r="F269" s="1" t="s">
        <v>171</v>
      </c>
      <c r="G269" s="1" t="s">
        <v>266</v>
      </c>
      <c r="H269" s="1" t="s">
        <v>3</v>
      </c>
      <c r="I269" s="1" t="s">
        <v>9</v>
      </c>
      <c r="J269" s="1" t="s">
        <v>10</v>
      </c>
      <c r="K269" s="1" t="s">
        <v>282</v>
      </c>
      <c r="L269" s="60" t="s">
        <v>665</v>
      </c>
      <c r="M269" s="1"/>
      <c r="N269" s="1" t="s">
        <v>721</v>
      </c>
      <c r="O269" s="1" t="s">
        <v>1552</v>
      </c>
      <c r="P269" s="1"/>
      <c r="Q269" s="1"/>
      <c r="R269" s="24">
        <v>44218.579224537039</v>
      </c>
      <c r="S269" s="24">
        <v>44221.504131944443</v>
      </c>
      <c r="T269" s="24">
        <v>44222.536851851852</v>
      </c>
      <c r="U269" s="1"/>
      <c r="V269" s="1"/>
      <c r="W269" s="46">
        <v>2.9243055555555557</v>
      </c>
      <c r="X269" s="25" t="str">
        <f>TEXT(S269,"dddd")</f>
        <v>lunes</v>
      </c>
      <c r="Y269" s="44" t="str">
        <f t="shared" si="20"/>
        <v>70:11</v>
      </c>
      <c r="Z269" s="28"/>
      <c r="AA269" s="11" t="str">
        <f>VLOOKUP(I:I,'Actualizar Areas Jefes'!G:H,2,0)</f>
        <v>Normal</v>
      </c>
      <c r="AB269" s="11" t="str">
        <f>VLOOKUP(F:F,'Actualizar Areas Jefes'!J:K,2,0)</f>
        <v>PASADO A QA</v>
      </c>
      <c r="AC269" s="12" t="str">
        <f>VLOOKUP(D:D,'Actualizar Areas Jefes'!A:D,2,0)</f>
        <v>Sistemas Core Vida</v>
      </c>
      <c r="AD269" s="12" t="str">
        <f>VLOOKUP(D:D,'Actualizar Areas Jefes'!A:D,3,0)</f>
        <v>CARLOS ZUÑIGA</v>
      </c>
      <c r="AE269" s="12" t="str">
        <f>VLOOKUP(H:H,'Actualizar Areas Jefes'!M:N,2,0)</f>
        <v>BCI seguros Generales</v>
      </c>
      <c r="AF269" s="41" t="str" cm="1">
        <f t="array" ref="AF269">IF(OR(INDEX(COUNTIF(L269,"*"&amp;$AI$2:$AI$8&amp;"*"),)), "BD", "WEB")</f>
        <v>BD</v>
      </c>
    </row>
    <row r="270" spans="1:32" ht="18" customHeight="1">
      <c r="A270" s="1" t="s">
        <v>213</v>
      </c>
      <c r="B270" s="15">
        <v>202010275620789</v>
      </c>
      <c r="C270" s="1" t="s">
        <v>271</v>
      </c>
      <c r="D270" s="1" t="s">
        <v>75</v>
      </c>
      <c r="E270" s="1">
        <v>6082</v>
      </c>
      <c r="F270" s="1" t="s">
        <v>171</v>
      </c>
      <c r="G270" s="1" t="s">
        <v>8</v>
      </c>
      <c r="H270" s="1" t="s">
        <v>3</v>
      </c>
      <c r="I270" s="1" t="s">
        <v>87</v>
      </c>
      <c r="J270" s="1" t="s">
        <v>227</v>
      </c>
      <c r="K270" s="1" t="s">
        <v>334</v>
      </c>
      <c r="L270" s="60"/>
      <c r="M270" s="1"/>
      <c r="N270" s="1" t="s">
        <v>1467</v>
      </c>
      <c r="O270" s="1" t="s">
        <v>1547</v>
      </c>
      <c r="P270" s="1"/>
      <c r="Q270" s="1"/>
      <c r="R270" s="24">
        <v>44221.485266203701</v>
      </c>
      <c r="S270" s="24">
        <v>44221.485798611109</v>
      </c>
      <c r="T270" s="24">
        <v>44221.496863425928</v>
      </c>
      <c r="U270" s="1"/>
      <c r="V270" s="1"/>
      <c r="W270" s="46">
        <v>0</v>
      </c>
      <c r="X270" s="25" t="str">
        <f>TEXT(S270,"dddd")</f>
        <v>lunes</v>
      </c>
      <c r="Y270" s="44" t="str">
        <f t="shared" si="20"/>
        <v>0:0</v>
      </c>
      <c r="Z270" s="28"/>
      <c r="AA270" s="11" t="str">
        <f>VLOOKUP(I:I,'Actualizar Areas Jefes'!G:H,2,0)</f>
        <v>Normal</v>
      </c>
      <c r="AB270" s="11" t="str">
        <f>VLOOKUP(F:F,'Actualizar Areas Jefes'!J:K,2,0)</f>
        <v>PASADO A QA</v>
      </c>
      <c r="AC270" s="12" t="str">
        <f>VLOOKUP(D:D,'Actualizar Areas Jefes'!A:D,2,0)</f>
        <v>Sistemas Comerciales</v>
      </c>
      <c r="AD270" s="12" t="str">
        <f>VLOOKUP(D:D,'Actualizar Areas Jefes'!A:D,3,0)</f>
        <v>LORETO URZUA</v>
      </c>
      <c r="AE270" s="12" t="str">
        <f>VLOOKUP(H:H,'Actualizar Areas Jefes'!M:N,2,0)</f>
        <v>BCI seguros Generales</v>
      </c>
      <c r="AF270" s="41" t="str" cm="1">
        <f t="array" ref="AF270">IF(OR(INDEX(COUNTIF(L270,"*"&amp;$AI$2:$AI$8&amp;"*"),)), "BD", "WEB")</f>
        <v>WEB</v>
      </c>
    </row>
    <row r="271" spans="1:32" ht="18" customHeight="1">
      <c r="A271" s="1" t="s">
        <v>1108</v>
      </c>
      <c r="B271" s="15">
        <v>202007275619759</v>
      </c>
      <c r="C271" s="1" t="s">
        <v>187</v>
      </c>
      <c r="D271" s="1" t="s">
        <v>1</v>
      </c>
      <c r="E271" s="1">
        <v>5562</v>
      </c>
      <c r="F271" s="1" t="s">
        <v>172</v>
      </c>
      <c r="G271" s="1" t="s">
        <v>8</v>
      </c>
      <c r="H271" s="1" t="s">
        <v>3</v>
      </c>
      <c r="I271" s="1" t="s">
        <v>14</v>
      </c>
      <c r="J271" s="1" t="s">
        <v>5</v>
      </c>
      <c r="K271" s="1" t="s">
        <v>1186</v>
      </c>
      <c r="L271" s="60"/>
      <c r="M271" s="1" t="s">
        <v>782</v>
      </c>
      <c r="N271" s="1"/>
      <c r="O271" s="1" t="s">
        <v>1703</v>
      </c>
      <c r="P271" s="1"/>
      <c r="Q271" s="1"/>
      <c r="R271" s="24">
        <v>44152.557858796295</v>
      </c>
      <c r="S271" s="24">
        <v>44153.735081018516</v>
      </c>
      <c r="T271" s="1"/>
      <c r="U271" s="1"/>
      <c r="V271" s="1"/>
      <c r="W271" s="46">
        <v>1.1770833333333333</v>
      </c>
      <c r="X271" s="25" t="str">
        <f>TEXT(R271,"dddd")</f>
        <v>martes</v>
      </c>
      <c r="Y271" s="44" t="str">
        <f t="shared" si="20"/>
        <v>28:15</v>
      </c>
      <c r="Z271" s="28">
        <f>U271-T271</f>
        <v>0</v>
      </c>
      <c r="AA271" s="11" t="str">
        <f>VLOOKUP(I:I,'Actualizar Areas Jefes'!G:H,2,0)</f>
        <v>Normal</v>
      </c>
      <c r="AB271" s="11" t="str">
        <f>VLOOKUP(F:F,'Actualizar Areas Jefes'!J:K,2,0)</f>
        <v>RECHAZADO</v>
      </c>
      <c r="AC271" s="12" t="str">
        <f>VLOOKUP(D:D,'Actualizar Areas Jefes'!A:D,2,0)</f>
        <v>Sistemas Comerciales</v>
      </c>
      <c r="AD271" s="12" t="str">
        <f>VLOOKUP(D:D,'Actualizar Areas Jefes'!A:D,3,0)</f>
        <v>LORETO URZUA</v>
      </c>
      <c r="AE271" s="12" t="str">
        <f>VLOOKUP(H:H,'Actualizar Areas Jefes'!M:N,2,0)</f>
        <v>BCI seguros Generales</v>
      </c>
      <c r="AF271" s="41" t="str" cm="1">
        <f t="array" ref="AF271">IF(OR(INDEX(COUNTIF(L271,"*"&amp;$AI$2:$AI$8&amp;"*"),)), "BD", "WEB")</f>
        <v>WEB</v>
      </c>
    </row>
    <row r="272" spans="1:32" ht="18" customHeight="1">
      <c r="A272" s="1" t="s">
        <v>213</v>
      </c>
      <c r="B272" s="15">
        <v>202011305621166</v>
      </c>
      <c r="C272" s="1" t="s">
        <v>265</v>
      </c>
      <c r="D272" s="1" t="s">
        <v>67</v>
      </c>
      <c r="E272" s="1">
        <v>6075</v>
      </c>
      <c r="F272" s="1" t="s">
        <v>171</v>
      </c>
      <c r="G272" s="1" t="s">
        <v>28</v>
      </c>
      <c r="H272" s="1" t="s">
        <v>3</v>
      </c>
      <c r="I272" s="1" t="s">
        <v>9</v>
      </c>
      <c r="J272" s="1" t="s">
        <v>60</v>
      </c>
      <c r="K272" s="1" t="s">
        <v>235</v>
      </c>
      <c r="L272" s="60"/>
      <c r="M272" s="1"/>
      <c r="N272" s="1" t="s">
        <v>721</v>
      </c>
      <c r="O272" s="1"/>
      <c r="P272" s="1"/>
      <c r="Q272" s="1"/>
      <c r="R272" s="24">
        <v>44218.566099537034</v>
      </c>
      <c r="S272" s="24">
        <v>44221.466932870368</v>
      </c>
      <c r="T272" s="24">
        <v>44232.433159722219</v>
      </c>
      <c r="U272" s="1"/>
      <c r="V272" s="1"/>
      <c r="W272" s="46">
        <v>2.900694444444444</v>
      </c>
      <c r="X272" s="25" t="str">
        <f>TEXT(S272,"dddd")</f>
        <v>lunes</v>
      </c>
      <c r="Y272" s="44" t="str">
        <f t="shared" si="20"/>
        <v>69:37</v>
      </c>
      <c r="Z272" s="28"/>
      <c r="AA272" s="11" t="str">
        <f>VLOOKUP(I:I,'Actualizar Areas Jefes'!G:H,2,0)</f>
        <v>Normal</v>
      </c>
      <c r="AB272" s="11" t="str">
        <f>VLOOKUP(F:F,'Actualizar Areas Jefes'!J:K,2,0)</f>
        <v>PASADO A QA</v>
      </c>
      <c r="AC272" s="41" t="s">
        <v>1781</v>
      </c>
      <c r="AD272" s="12" t="str">
        <f>VLOOKUP(D:D,'Actualizar Areas Jefes'!A:D,3,0)</f>
        <v>LUIS SILVA</v>
      </c>
      <c r="AE272" s="12" t="str">
        <f>VLOOKUP(H:H,'Actualizar Areas Jefes'!M:N,2,0)</f>
        <v>BCI seguros Generales</v>
      </c>
      <c r="AF272" s="41" t="str" cm="1">
        <f t="array" ref="AF272">IF(OR(INDEX(COUNTIF(L272,"*"&amp;$AI$2:$AI$8&amp;"*"),)), "BD", "WEB")</f>
        <v>WEB</v>
      </c>
    </row>
    <row r="273" spans="1:32" ht="18" customHeight="1">
      <c r="A273" s="1" t="s">
        <v>213</v>
      </c>
      <c r="B273" s="15">
        <v>202010275620789</v>
      </c>
      <c r="C273" s="1" t="s">
        <v>101</v>
      </c>
      <c r="D273" s="1" t="s">
        <v>75</v>
      </c>
      <c r="E273" s="1">
        <v>6073</v>
      </c>
      <c r="F273" s="1" t="s">
        <v>171</v>
      </c>
      <c r="G273" s="1" t="s">
        <v>8</v>
      </c>
      <c r="H273" s="1" t="s">
        <v>3</v>
      </c>
      <c r="I273" s="1" t="s">
        <v>14</v>
      </c>
      <c r="J273" s="1" t="s">
        <v>141</v>
      </c>
      <c r="K273" s="1" t="s">
        <v>251</v>
      </c>
      <c r="L273" s="60"/>
      <c r="M273" s="1"/>
      <c r="N273" s="1" t="s">
        <v>721</v>
      </c>
      <c r="O273" s="1" t="s">
        <v>1473</v>
      </c>
      <c r="P273" s="1"/>
      <c r="Q273" s="1"/>
      <c r="R273" s="24">
        <v>44218.442523148151</v>
      </c>
      <c r="S273" s="24">
        <v>44218.456631944442</v>
      </c>
      <c r="T273" s="24">
        <v>44218.504513888889</v>
      </c>
      <c r="U273" s="1"/>
      <c r="V273" s="1"/>
      <c r="W273" s="46">
        <v>1.3888888888888888E-2</v>
      </c>
      <c r="X273" s="25" t="str">
        <f>TEXT(S273,"dddd")</f>
        <v>viernes</v>
      </c>
      <c r="Y273" s="44" t="str">
        <f t="shared" si="20"/>
        <v>0:20</v>
      </c>
      <c r="Z273" s="28"/>
      <c r="AA273" s="11" t="str">
        <f>VLOOKUP(I:I,'Actualizar Areas Jefes'!G:H,2,0)</f>
        <v>Normal</v>
      </c>
      <c r="AB273" s="11" t="str">
        <f>VLOOKUP(F:F,'Actualizar Areas Jefes'!J:K,2,0)</f>
        <v>PASADO A QA</v>
      </c>
      <c r="AC273" s="12" t="str">
        <f>VLOOKUP(D:D,'Actualizar Areas Jefes'!A:D,2,0)</f>
        <v>Sistemas Comerciales</v>
      </c>
      <c r="AD273" s="12" t="str">
        <f>VLOOKUP(D:D,'Actualizar Areas Jefes'!A:D,3,0)</f>
        <v>LORETO URZUA</v>
      </c>
      <c r="AE273" s="12" t="str">
        <f>VLOOKUP(H:H,'Actualizar Areas Jefes'!M:N,2,0)</f>
        <v>BCI seguros Generales</v>
      </c>
      <c r="AF273" s="41" t="str" cm="1">
        <f t="array" ref="AF273">IF(OR(INDEX(COUNTIF(L273,"*"&amp;$AI$2:$AI$8&amp;"*"),)), "BD", "WEB")</f>
        <v>WEB</v>
      </c>
    </row>
    <row r="274" spans="1:32" ht="18" customHeight="1">
      <c r="A274" s="1" t="s">
        <v>1108</v>
      </c>
      <c r="B274" s="15">
        <v>202007275619759</v>
      </c>
      <c r="C274" s="1" t="s">
        <v>187</v>
      </c>
      <c r="D274" s="1" t="s">
        <v>1</v>
      </c>
      <c r="E274" s="1">
        <v>5535</v>
      </c>
      <c r="F274" s="1" t="s">
        <v>172</v>
      </c>
      <c r="G274" s="1" t="s">
        <v>8</v>
      </c>
      <c r="H274" s="1" t="s">
        <v>3</v>
      </c>
      <c r="I274" s="1" t="s">
        <v>14</v>
      </c>
      <c r="J274" s="1" t="s">
        <v>5</v>
      </c>
      <c r="K274" s="1" t="s">
        <v>1186</v>
      </c>
      <c r="L274" s="60"/>
      <c r="M274" s="1" t="s">
        <v>790</v>
      </c>
      <c r="N274" s="1"/>
      <c r="O274" s="1" t="s">
        <v>1703</v>
      </c>
      <c r="P274" s="1"/>
      <c r="Q274" s="1"/>
      <c r="R274" s="24">
        <v>44148.449108796296</v>
      </c>
      <c r="S274" s="24">
        <v>44152.447766203702</v>
      </c>
      <c r="T274" s="1"/>
      <c r="U274" s="1"/>
      <c r="V274" s="1"/>
      <c r="W274" s="46">
        <v>3.9986111111111113</v>
      </c>
      <c r="X274" s="25" t="str">
        <f>TEXT(R274,"dddd")</f>
        <v>viernes</v>
      </c>
      <c r="Y274" s="44" t="str">
        <f t="shared" si="20"/>
        <v>95:58</v>
      </c>
      <c r="Z274" s="28">
        <f>U274-T274</f>
        <v>0</v>
      </c>
      <c r="AA274" s="11" t="str">
        <f>VLOOKUP(I:I,'Actualizar Areas Jefes'!G:H,2,0)</f>
        <v>Normal</v>
      </c>
      <c r="AB274" s="11" t="str">
        <f>VLOOKUP(F:F,'Actualizar Areas Jefes'!J:K,2,0)</f>
        <v>RECHAZADO</v>
      </c>
      <c r="AC274" s="12" t="str">
        <f>VLOOKUP(D:D,'Actualizar Areas Jefes'!A:D,2,0)</f>
        <v>Sistemas Comerciales</v>
      </c>
      <c r="AD274" s="12" t="str">
        <f>VLOOKUP(D:D,'Actualizar Areas Jefes'!A:D,3,0)</f>
        <v>LORETO URZUA</v>
      </c>
      <c r="AE274" s="12" t="str">
        <f>VLOOKUP(H:H,'Actualizar Areas Jefes'!M:N,2,0)</f>
        <v>BCI seguros Generales</v>
      </c>
      <c r="AF274" s="41" t="str" cm="1">
        <f t="array" ref="AF274">IF(OR(INDEX(COUNTIF(L274,"*"&amp;$AI$2:$AI$8&amp;"*"),)), "BD", "WEB")</f>
        <v>WEB</v>
      </c>
    </row>
    <row r="275" spans="1:32" ht="18" customHeight="1">
      <c r="A275" s="1" t="s">
        <v>213</v>
      </c>
      <c r="B275" s="15">
        <v>202101205621694</v>
      </c>
      <c r="C275" s="1" t="s">
        <v>6</v>
      </c>
      <c r="D275" s="1" t="s">
        <v>7</v>
      </c>
      <c r="E275" s="1">
        <v>6072</v>
      </c>
      <c r="F275" s="1" t="s">
        <v>171</v>
      </c>
      <c r="G275" s="1" t="s">
        <v>8</v>
      </c>
      <c r="H275" s="1" t="s">
        <v>3</v>
      </c>
      <c r="I275" s="1" t="s">
        <v>39</v>
      </c>
      <c r="J275" s="1" t="s">
        <v>10</v>
      </c>
      <c r="K275" s="1" t="s">
        <v>336</v>
      </c>
      <c r="L275" s="60" t="s">
        <v>735</v>
      </c>
      <c r="M275" s="1"/>
      <c r="N275" s="1" t="s">
        <v>1467</v>
      </c>
      <c r="O275" s="1" t="s">
        <v>1497</v>
      </c>
      <c r="P275" s="1"/>
      <c r="Q275" s="1"/>
      <c r="R275" s="24">
        <v>44217.801342592589</v>
      </c>
      <c r="S275" s="24">
        <v>44218.402615740742</v>
      </c>
      <c r="T275" s="24">
        <v>44218.405451388891</v>
      </c>
      <c r="U275" s="1"/>
      <c r="V275" s="1"/>
      <c r="W275" s="46">
        <v>0.60069444444444442</v>
      </c>
      <c r="X275" s="25" t="str">
        <f>TEXT(R275,"dddd")</f>
        <v>jueves</v>
      </c>
      <c r="Y275" s="44" t="str">
        <f t="shared" si="20"/>
        <v>14:25</v>
      </c>
      <c r="Z275" s="28">
        <f>U275-T275</f>
        <v>-44218.405451388891</v>
      </c>
      <c r="AA275" s="11" t="str">
        <f>VLOOKUP(I:I,'Actualizar Areas Jefes'!G:H,2,0)</f>
        <v>Urgencia</v>
      </c>
      <c r="AB275" s="11" t="str">
        <f>VLOOKUP(F:F,'Actualizar Areas Jefes'!J:K,2,0)</f>
        <v>PASADO A QA</v>
      </c>
      <c r="AC275" s="12" t="str">
        <f>VLOOKUP(D:D,'Actualizar Areas Jefes'!A:D,2,0)</f>
        <v>Sistemas atencion de Clientes</v>
      </c>
      <c r="AD275" s="12" t="str">
        <f>VLOOKUP(D:D,'Actualizar Areas Jefes'!A:D,3,0)</f>
        <v>DIANA PACHECO</v>
      </c>
      <c r="AE275" s="12" t="str">
        <f>VLOOKUP(H:H,'Actualizar Areas Jefes'!M:N,2,0)</f>
        <v>BCI seguros Generales</v>
      </c>
      <c r="AF275" s="41" t="str" cm="1">
        <f t="array" ref="AF275">IF(OR(INDEX(COUNTIF(L275,"*"&amp;$AI$2:$AI$8&amp;"*"),)), "BD", "WEB")</f>
        <v>BD</v>
      </c>
    </row>
    <row r="276" spans="1:32" ht="18" customHeight="1">
      <c r="A276" s="1" t="s">
        <v>213</v>
      </c>
      <c r="B276" s="15">
        <v>202101205621694</v>
      </c>
      <c r="C276" s="1" t="s">
        <v>11</v>
      </c>
      <c r="D276" s="1" t="s">
        <v>7</v>
      </c>
      <c r="E276" s="1">
        <v>6071</v>
      </c>
      <c r="F276" s="1" t="s">
        <v>171</v>
      </c>
      <c r="G276" s="1" t="s">
        <v>8</v>
      </c>
      <c r="H276" s="1" t="s">
        <v>3</v>
      </c>
      <c r="I276" s="1" t="s">
        <v>39</v>
      </c>
      <c r="J276" s="1" t="s">
        <v>10</v>
      </c>
      <c r="K276" s="1" t="s">
        <v>281</v>
      </c>
      <c r="L276" s="60" t="s">
        <v>484</v>
      </c>
      <c r="M276" s="1"/>
      <c r="N276" s="1" t="s">
        <v>1467</v>
      </c>
      <c r="O276" s="1" t="s">
        <v>1488</v>
      </c>
      <c r="P276" s="1"/>
      <c r="Q276" s="1"/>
      <c r="R276" s="24">
        <v>44217.793506944443</v>
      </c>
      <c r="S276" s="24">
        <v>44218.402418981481</v>
      </c>
      <c r="T276" s="24">
        <v>44218.403865740744</v>
      </c>
      <c r="U276" s="1"/>
      <c r="V276" s="1"/>
      <c r="W276" s="46">
        <v>0.60833333333333328</v>
      </c>
      <c r="X276" s="25" t="str">
        <f t="shared" ref="X276:X281" si="21">TEXT(S276,"dddd")</f>
        <v>viernes</v>
      </c>
      <c r="Y276" s="44" t="str">
        <f t="shared" si="20"/>
        <v>14:36</v>
      </c>
      <c r="Z276" s="28"/>
      <c r="AA276" s="11" t="str">
        <f>VLOOKUP(I:I,'Actualizar Areas Jefes'!G:H,2,0)</f>
        <v>Urgencia</v>
      </c>
      <c r="AB276" s="11" t="str">
        <f>VLOOKUP(F:F,'Actualizar Areas Jefes'!J:K,2,0)</f>
        <v>PASADO A QA</v>
      </c>
      <c r="AC276" s="12" t="str">
        <f>VLOOKUP(D:D,'Actualizar Areas Jefes'!A:D,2,0)</f>
        <v>Sistemas atencion de Clientes</v>
      </c>
      <c r="AD276" s="12" t="str">
        <f>VLOOKUP(D:D,'Actualizar Areas Jefes'!A:D,3,0)</f>
        <v>DIANA PACHECO</v>
      </c>
      <c r="AE276" s="12" t="str">
        <f>VLOOKUP(H:H,'Actualizar Areas Jefes'!M:N,2,0)</f>
        <v>BCI seguros Generales</v>
      </c>
      <c r="AF276" s="41" t="str" cm="1">
        <f t="array" ref="AF276">IF(OR(INDEX(COUNTIF(L276,"*"&amp;$AI$2:$AI$8&amp;"*"),)), "BD", "WEB")</f>
        <v>BD</v>
      </c>
    </row>
    <row r="277" spans="1:32" ht="18" customHeight="1">
      <c r="A277" s="1" t="s">
        <v>213</v>
      </c>
      <c r="B277" s="15">
        <v>202012235621394</v>
      </c>
      <c r="C277" s="1" t="s">
        <v>337</v>
      </c>
      <c r="D277" s="1" t="s">
        <v>72</v>
      </c>
      <c r="E277" s="1">
        <v>6068</v>
      </c>
      <c r="F277" s="1" t="s">
        <v>171</v>
      </c>
      <c r="G277" s="1" t="s">
        <v>16</v>
      </c>
      <c r="H277" s="1" t="s">
        <v>3</v>
      </c>
      <c r="I277" s="1" t="s">
        <v>9</v>
      </c>
      <c r="J277" s="1" t="s">
        <v>17</v>
      </c>
      <c r="K277" s="1" t="s">
        <v>338</v>
      </c>
      <c r="L277" s="60"/>
      <c r="M277" s="1"/>
      <c r="N277" s="1" t="s">
        <v>721</v>
      </c>
      <c r="O277" s="1" t="s">
        <v>1481</v>
      </c>
      <c r="P277" s="1"/>
      <c r="Q277" s="1"/>
      <c r="R277" s="24">
        <v>44217.685601851852</v>
      </c>
      <c r="S277" s="24">
        <v>44218.381493055553</v>
      </c>
      <c r="T277" s="24">
        <v>44221.42597222222</v>
      </c>
      <c r="U277" s="1"/>
      <c r="V277" s="1"/>
      <c r="W277" s="46">
        <v>0.6958333333333333</v>
      </c>
      <c r="X277" s="25" t="str">
        <f t="shared" si="21"/>
        <v>viernes</v>
      </c>
      <c r="Y277" s="44" t="str">
        <f t="shared" si="20"/>
        <v>16:42</v>
      </c>
      <c r="Z277" s="28"/>
      <c r="AA277" s="11" t="str">
        <f>VLOOKUP(I:I,'Actualizar Areas Jefes'!G:H,2,0)</f>
        <v>Normal</v>
      </c>
      <c r="AB277" s="11" t="str">
        <f>VLOOKUP(F:F,'Actualizar Areas Jefes'!J:K,2,0)</f>
        <v>PASADO A QA</v>
      </c>
      <c r="AC277" s="41" t="s">
        <v>1782</v>
      </c>
      <c r="AD277" s="12" t="str">
        <f>VLOOKUP(D:D,'Actualizar Areas Jefes'!A:D,3,0)</f>
        <v>CARLOS ZUÑIGA</v>
      </c>
      <c r="AE277" s="12" t="s">
        <v>194</v>
      </c>
      <c r="AF277" s="41" t="str" cm="1">
        <f t="array" ref="AF277">IF(OR(INDEX(COUNTIF(L277,"*"&amp;$AI$2:$AI$8&amp;"*"),)), "BD", "WEB")</f>
        <v>WEB</v>
      </c>
    </row>
    <row r="278" spans="1:32" ht="18" customHeight="1">
      <c r="A278" s="1" t="s">
        <v>213</v>
      </c>
      <c r="B278" s="15">
        <v>202101215621699</v>
      </c>
      <c r="C278" s="1" t="s">
        <v>63</v>
      </c>
      <c r="D278" s="1" t="s">
        <v>57</v>
      </c>
      <c r="E278" s="1">
        <v>6070</v>
      </c>
      <c r="F278" s="1" t="s">
        <v>173</v>
      </c>
      <c r="G278" s="1" t="s">
        <v>8</v>
      </c>
      <c r="H278" s="1" t="s">
        <v>3</v>
      </c>
      <c r="I278" s="1" t="s">
        <v>86</v>
      </c>
      <c r="J278" s="1" t="s">
        <v>36</v>
      </c>
      <c r="K278" s="1" t="s">
        <v>339</v>
      </c>
      <c r="L278" s="60" t="s">
        <v>665</v>
      </c>
      <c r="M278" s="1"/>
      <c r="N278" s="1" t="s">
        <v>721</v>
      </c>
      <c r="O278" s="1" t="s">
        <v>1571</v>
      </c>
      <c r="P278" s="1"/>
      <c r="Q278" s="1"/>
      <c r="R278" s="24">
        <v>44217.730219907404</v>
      </c>
      <c r="S278" s="24">
        <v>44217.744930555556</v>
      </c>
      <c r="T278" s="1"/>
      <c r="U278" s="1"/>
      <c r="V278" s="1"/>
      <c r="W278" s="46">
        <v>1.4583333333333332E-2</v>
      </c>
      <c r="X278" s="25" t="str">
        <f t="shared" si="21"/>
        <v>jueves</v>
      </c>
      <c r="Y278" s="44" t="str">
        <f t="shared" si="20"/>
        <v>0:21</v>
      </c>
      <c r="Z278" s="28"/>
      <c r="AA278" s="11" t="str">
        <f>VLOOKUP(I:I,'Actualizar Areas Jefes'!G:H,2,0)</f>
        <v>Normal</v>
      </c>
      <c r="AB278" s="11" t="str">
        <f>VLOOKUP(F:F,'Actualizar Areas Jefes'!J:K,2,0)</f>
        <v>PASADO A QA</v>
      </c>
      <c r="AC278" s="12" t="str">
        <f>VLOOKUP(D:D,'Actualizar Areas Jefes'!A:D,2,0)</f>
        <v>Sistemas Core Vida</v>
      </c>
      <c r="AD278" s="12" t="str">
        <f>VLOOKUP(D:D,'Actualizar Areas Jefes'!A:D,3,0)</f>
        <v>CARLOS ZUÑIGA</v>
      </c>
      <c r="AE278" s="12" t="str">
        <f>VLOOKUP(H:H,'Actualizar Areas Jefes'!M:N,2,0)</f>
        <v>BCI seguros Generales</v>
      </c>
      <c r="AF278" s="41" t="str" cm="1">
        <f t="array" ref="AF278">IF(OR(INDEX(COUNTIF(L278,"*"&amp;$AI$2:$AI$8&amp;"*"),)), "BD", "WEB")</f>
        <v>BD</v>
      </c>
    </row>
    <row r="279" spans="1:32" ht="18" customHeight="1">
      <c r="A279" s="1" t="s">
        <v>213</v>
      </c>
      <c r="B279" s="15">
        <v>202012145621279</v>
      </c>
      <c r="C279" s="1" t="s">
        <v>206</v>
      </c>
      <c r="D279" s="1" t="s">
        <v>1</v>
      </c>
      <c r="E279" s="1">
        <v>6063</v>
      </c>
      <c r="F279" s="1" t="s">
        <v>171</v>
      </c>
      <c r="G279" s="1" t="s">
        <v>8</v>
      </c>
      <c r="H279" s="1" t="s">
        <v>3</v>
      </c>
      <c r="I279" s="1" t="s">
        <v>39</v>
      </c>
      <c r="J279" s="1" t="s">
        <v>5</v>
      </c>
      <c r="K279" s="1" t="s">
        <v>340</v>
      </c>
      <c r="L279" s="60"/>
      <c r="M279" s="1"/>
      <c r="N279" s="1" t="s">
        <v>1467</v>
      </c>
      <c r="O279" s="1" t="s">
        <v>1514</v>
      </c>
      <c r="P279" s="1"/>
      <c r="Q279" s="1"/>
      <c r="R279" s="24">
        <v>44217.548946759256</v>
      </c>
      <c r="S279" s="24">
        <v>44217.666493055556</v>
      </c>
      <c r="T279" s="24">
        <v>44217.668819444443</v>
      </c>
      <c r="U279" s="1"/>
      <c r="V279" s="1"/>
      <c r="W279" s="46">
        <v>0.1173611111111111</v>
      </c>
      <c r="X279" s="25" t="str">
        <f t="shared" si="21"/>
        <v>jueves</v>
      </c>
      <c r="Y279" s="44" t="str">
        <f t="shared" si="20"/>
        <v>2:49</v>
      </c>
      <c r="Z279" s="28"/>
      <c r="AA279" s="11" t="str">
        <f>VLOOKUP(I:I,'Actualizar Areas Jefes'!G:H,2,0)</f>
        <v>Urgencia</v>
      </c>
      <c r="AB279" s="11" t="str">
        <f>VLOOKUP(F:F,'Actualizar Areas Jefes'!J:K,2,0)</f>
        <v>PASADO A QA</v>
      </c>
      <c r="AC279" s="12" t="str">
        <f>VLOOKUP(D:D,'Actualizar Areas Jefes'!A:D,2,0)</f>
        <v>Sistemas Comerciales</v>
      </c>
      <c r="AD279" s="12" t="str">
        <f>VLOOKUP(D:D,'Actualizar Areas Jefes'!A:D,3,0)</f>
        <v>LORETO URZUA</v>
      </c>
      <c r="AE279" s="12" t="str">
        <f>VLOOKUP(H:H,'Actualizar Areas Jefes'!M:N,2,0)</f>
        <v>BCI seguros Generales</v>
      </c>
      <c r="AF279" s="41" t="str" cm="1">
        <f t="array" ref="AF279">IF(OR(INDEX(COUNTIF(L279,"*"&amp;$AI$2:$AI$8&amp;"*"),)), "BD", "WEB")</f>
        <v>WEB</v>
      </c>
    </row>
    <row r="280" spans="1:32" ht="18" customHeight="1">
      <c r="A280" s="1" t="s">
        <v>213</v>
      </c>
      <c r="B280" s="15">
        <v>202011235621081</v>
      </c>
      <c r="C280" s="1" t="s">
        <v>182</v>
      </c>
      <c r="D280" s="1" t="s">
        <v>1</v>
      </c>
      <c r="E280" s="1">
        <v>6062</v>
      </c>
      <c r="F280" s="1" t="s">
        <v>171</v>
      </c>
      <c r="G280" s="1" t="s">
        <v>8</v>
      </c>
      <c r="H280" s="1" t="s">
        <v>3</v>
      </c>
      <c r="I280" s="1" t="s">
        <v>39</v>
      </c>
      <c r="J280" s="1" t="s">
        <v>5</v>
      </c>
      <c r="K280" s="1" t="s">
        <v>341</v>
      </c>
      <c r="L280" s="60"/>
      <c r="M280" s="1"/>
      <c r="N280" s="1" t="s">
        <v>1467</v>
      </c>
      <c r="O280" s="1" t="s">
        <v>1564</v>
      </c>
      <c r="P280" s="1"/>
      <c r="Q280" s="1"/>
      <c r="R280" s="24">
        <v>44217.538923611108</v>
      </c>
      <c r="S280" s="24">
        <v>44217.666307870371</v>
      </c>
      <c r="T280" s="24">
        <v>44217.670914351853</v>
      </c>
      <c r="U280" s="1"/>
      <c r="V280" s="1"/>
      <c r="W280" s="46">
        <v>0.12708333333333333</v>
      </c>
      <c r="X280" s="25" t="str">
        <f t="shared" si="21"/>
        <v>jueves</v>
      </c>
      <c r="Y280" s="44" t="str">
        <f t="shared" si="20"/>
        <v>3:3</v>
      </c>
      <c r="Z280" s="28"/>
      <c r="AA280" s="11" t="str">
        <f>VLOOKUP(I:I,'Actualizar Areas Jefes'!G:H,2,0)</f>
        <v>Urgencia</v>
      </c>
      <c r="AB280" s="11" t="str">
        <f>VLOOKUP(F:F,'Actualizar Areas Jefes'!J:K,2,0)</f>
        <v>PASADO A QA</v>
      </c>
      <c r="AC280" s="12" t="str">
        <f>VLOOKUP(D:D,'Actualizar Areas Jefes'!A:D,2,0)</f>
        <v>Sistemas Comerciales</v>
      </c>
      <c r="AD280" s="12" t="str">
        <f>VLOOKUP(D:D,'Actualizar Areas Jefes'!A:D,3,0)</f>
        <v>LORETO URZUA</v>
      </c>
      <c r="AE280" s="12" t="str">
        <f>VLOOKUP(H:H,'Actualizar Areas Jefes'!M:N,2,0)</f>
        <v>BCI seguros Generales</v>
      </c>
      <c r="AF280" s="41" t="str" cm="1">
        <f t="array" ref="AF280">IF(OR(INDEX(COUNTIF(L280,"*"&amp;$AI$2:$AI$8&amp;"*"),)), "BD", "WEB")</f>
        <v>WEB</v>
      </c>
    </row>
    <row r="281" spans="1:32" ht="18" customHeight="1">
      <c r="A281" s="1" t="s">
        <v>213</v>
      </c>
      <c r="B281" s="15">
        <v>202010275620789</v>
      </c>
      <c r="C281" s="1" t="s">
        <v>257</v>
      </c>
      <c r="D281" s="1" t="s">
        <v>75</v>
      </c>
      <c r="E281" s="1">
        <v>6054</v>
      </c>
      <c r="F281" s="1" t="s">
        <v>171</v>
      </c>
      <c r="G281" s="1" t="s">
        <v>2</v>
      </c>
      <c r="H281" s="1" t="s">
        <v>49</v>
      </c>
      <c r="I281" s="1" t="s">
        <v>14</v>
      </c>
      <c r="J281" s="1" t="s">
        <v>141</v>
      </c>
      <c r="K281" s="1"/>
      <c r="L281" s="60" t="s">
        <v>736</v>
      </c>
      <c r="M281" s="1"/>
      <c r="N281" s="1" t="s">
        <v>721</v>
      </c>
      <c r="O281" s="1" t="s">
        <v>1493</v>
      </c>
      <c r="P281" s="1"/>
      <c r="Q281" s="1"/>
      <c r="R281" s="24">
        <v>44216.686145833337</v>
      </c>
      <c r="S281" s="24">
        <v>44217.647789351853</v>
      </c>
      <c r="T281" s="24">
        <v>44217.725451388891</v>
      </c>
      <c r="U281" s="1"/>
      <c r="V281" s="1"/>
      <c r="W281" s="46">
        <v>0.96111111111111114</v>
      </c>
      <c r="X281" s="25" t="str">
        <f t="shared" si="21"/>
        <v>jueves</v>
      </c>
      <c r="Y281" s="44" t="str">
        <f t="shared" si="20"/>
        <v>23:4</v>
      </c>
      <c r="Z281" s="28"/>
      <c r="AA281" s="11" t="str">
        <f>VLOOKUP(I:I,'Actualizar Areas Jefes'!G:H,2,0)</f>
        <v>Normal</v>
      </c>
      <c r="AB281" s="11" t="str">
        <f>VLOOKUP(F:F,'Actualizar Areas Jefes'!J:K,2,0)</f>
        <v>PASADO A QA</v>
      </c>
      <c r="AC281" s="12" t="str">
        <f>VLOOKUP(D:D,'Actualizar Areas Jefes'!A:D,2,0)</f>
        <v>Sistemas Comerciales</v>
      </c>
      <c r="AD281" s="12" t="str">
        <f>VLOOKUP(D:D,'Actualizar Areas Jefes'!A:D,3,0)</f>
        <v>LORETO URZUA</v>
      </c>
      <c r="AE281" s="12" t="str">
        <f>VLOOKUP(H:H,'Actualizar Areas Jefes'!M:N,2,0)</f>
        <v>Zenit Seguros</v>
      </c>
      <c r="AF281" s="41" t="str" cm="1">
        <f t="array" ref="AF281">IF(OR(INDEX(COUNTIF(L281,"*"&amp;$AI$2:$AI$8&amp;"*"),)), "BD", "WEB")</f>
        <v>BD</v>
      </c>
    </row>
    <row r="282" spans="1:32" ht="18" customHeight="1">
      <c r="A282" s="1" t="s">
        <v>213</v>
      </c>
      <c r="B282" s="15">
        <v>202010275620789</v>
      </c>
      <c r="C282" s="1" t="s">
        <v>212</v>
      </c>
      <c r="D282" s="1" t="s">
        <v>75</v>
      </c>
      <c r="E282" s="1">
        <v>6067</v>
      </c>
      <c r="F282" s="1" t="s">
        <v>171</v>
      </c>
      <c r="G282" s="1" t="s">
        <v>8</v>
      </c>
      <c r="H282" s="1" t="s">
        <v>49</v>
      </c>
      <c r="I282" s="1" t="s">
        <v>25</v>
      </c>
      <c r="J282" s="1" t="s">
        <v>141</v>
      </c>
      <c r="K282" s="1" t="s">
        <v>243</v>
      </c>
      <c r="L282" s="60"/>
      <c r="M282" s="1"/>
      <c r="N282" s="1" t="s">
        <v>721</v>
      </c>
      <c r="O282" s="1" t="s">
        <v>1493</v>
      </c>
      <c r="P282" s="1"/>
      <c r="Q282" s="1"/>
      <c r="R282" s="24">
        <v>44217.632997685185</v>
      </c>
      <c r="S282" s="24">
        <v>44217.6406712963</v>
      </c>
      <c r="T282" s="24">
        <v>44217.725914351853</v>
      </c>
      <c r="U282" s="1"/>
      <c r="V282" s="1"/>
      <c r="W282" s="46">
        <v>7.6388888888888886E-3</v>
      </c>
      <c r="X282" s="25" t="str">
        <f>TEXT(R282,"dddd")</f>
        <v>jueves</v>
      </c>
      <c r="Y282" s="44" t="str">
        <f t="shared" si="20"/>
        <v>0:11</v>
      </c>
      <c r="Z282" s="28">
        <f>U282-T282</f>
        <v>-44217.725914351853</v>
      </c>
      <c r="AA282" s="11" t="str">
        <f>VLOOKUP(I:I,'Actualizar Areas Jefes'!G:H,2,0)</f>
        <v>Normal</v>
      </c>
      <c r="AB282" s="11" t="str">
        <f>VLOOKUP(F:F,'Actualizar Areas Jefes'!J:K,2,0)</f>
        <v>PASADO A QA</v>
      </c>
      <c r="AC282" s="12" t="str">
        <f>VLOOKUP(D:D,'Actualizar Areas Jefes'!A:D,2,0)</f>
        <v>Sistemas Comerciales</v>
      </c>
      <c r="AD282" s="12" t="str">
        <f>VLOOKUP(D:D,'Actualizar Areas Jefes'!A:D,3,0)</f>
        <v>LORETO URZUA</v>
      </c>
      <c r="AE282" s="12" t="str">
        <f>VLOOKUP(H:H,'Actualizar Areas Jefes'!M:N,2,0)</f>
        <v>Zenit Seguros</v>
      </c>
      <c r="AF282" s="41" t="str" cm="1">
        <f t="array" ref="AF282">IF(OR(INDEX(COUNTIF(L282,"*"&amp;$AI$2:$AI$8&amp;"*"),)), "BD", "WEB")</f>
        <v>WEB</v>
      </c>
    </row>
    <row r="283" spans="1:32" ht="18" customHeight="1">
      <c r="A283" s="1" t="s">
        <v>213</v>
      </c>
      <c r="B283" s="15">
        <v>202101195621674</v>
      </c>
      <c r="C283" s="1" t="s">
        <v>342</v>
      </c>
      <c r="D283" s="1" t="s">
        <v>65</v>
      </c>
      <c r="E283" s="1">
        <v>6066</v>
      </c>
      <c r="F283" s="1" t="s">
        <v>171</v>
      </c>
      <c r="G283" s="1" t="s">
        <v>8</v>
      </c>
      <c r="H283" s="1" t="s">
        <v>3</v>
      </c>
      <c r="I283" s="1" t="s">
        <v>9</v>
      </c>
      <c r="J283" s="1" t="s">
        <v>35</v>
      </c>
      <c r="K283" s="1" t="s">
        <v>285</v>
      </c>
      <c r="L283" s="60"/>
      <c r="M283" s="1"/>
      <c r="N283" s="1" t="s">
        <v>721</v>
      </c>
      <c r="O283" s="1" t="s">
        <v>1572</v>
      </c>
      <c r="P283" s="1"/>
      <c r="Q283" s="1"/>
      <c r="R283" s="24">
        <v>44217.594467592593</v>
      </c>
      <c r="S283" s="24">
        <v>44217.632233796299</v>
      </c>
      <c r="T283" s="24">
        <v>44223.632048611114</v>
      </c>
      <c r="U283" s="1"/>
      <c r="V283" s="1"/>
      <c r="W283" s="46">
        <v>3.7499999999999999E-2</v>
      </c>
      <c r="X283" s="25" t="str">
        <f>TEXT(R283,"dddd")</f>
        <v>jueves</v>
      </c>
      <c r="Y283" s="44" t="str">
        <f t="shared" si="20"/>
        <v>0:54</v>
      </c>
      <c r="Z283" s="28">
        <f>U283-T283</f>
        <v>-44223.632048611114</v>
      </c>
      <c r="AA283" s="11" t="str">
        <f>VLOOKUP(I:I,'Actualizar Areas Jefes'!G:H,2,0)</f>
        <v>Normal</v>
      </c>
      <c r="AB283" s="11" t="str">
        <f>VLOOKUP(F:F,'Actualizar Areas Jefes'!J:K,2,0)</f>
        <v>PASADO A QA</v>
      </c>
      <c r="AC283" s="12" t="str">
        <f>VLOOKUP(D:D,'Actualizar Areas Jefes'!A:D,2,0)</f>
        <v>Sistemas Comerciales</v>
      </c>
      <c r="AD283" s="12" t="str">
        <f>VLOOKUP(D:D,'Actualizar Areas Jefes'!A:D,3,0)</f>
        <v>LORETO URZUA</v>
      </c>
      <c r="AE283" s="12" t="str">
        <f>VLOOKUP(H:H,'Actualizar Areas Jefes'!M:N,2,0)</f>
        <v>BCI seguros Generales</v>
      </c>
      <c r="AF283" s="41" t="str" cm="1">
        <f t="array" ref="AF283">IF(OR(INDEX(COUNTIF(L283,"*"&amp;$AI$2:$AI$8&amp;"*"),)), "BD", "WEB")</f>
        <v>WEB</v>
      </c>
    </row>
    <row r="284" spans="1:32" ht="18" customHeight="1">
      <c r="A284" s="1" t="s">
        <v>213</v>
      </c>
      <c r="B284" s="15">
        <v>202012145621278</v>
      </c>
      <c r="C284" s="1" t="s">
        <v>64</v>
      </c>
      <c r="D284" s="1" t="s">
        <v>65</v>
      </c>
      <c r="E284" s="1">
        <v>6065</v>
      </c>
      <c r="F284" s="1" t="s">
        <v>171</v>
      </c>
      <c r="G284" s="1" t="s">
        <v>8</v>
      </c>
      <c r="H284" s="1" t="s">
        <v>3</v>
      </c>
      <c r="I284" s="1" t="s">
        <v>31</v>
      </c>
      <c r="J284" s="1" t="s">
        <v>95</v>
      </c>
      <c r="K284" s="1" t="s">
        <v>343</v>
      </c>
      <c r="L284" s="60" t="s">
        <v>737</v>
      </c>
      <c r="M284" s="1"/>
      <c r="N284" s="1" t="s">
        <v>721</v>
      </c>
      <c r="O284" s="1" t="s">
        <v>1573</v>
      </c>
      <c r="P284" s="1"/>
      <c r="Q284" s="1"/>
      <c r="R284" s="24">
        <v>44217.575358796297</v>
      </c>
      <c r="S284" s="24">
        <v>44217.626203703701</v>
      </c>
      <c r="T284" s="24">
        <v>44217.627638888887</v>
      </c>
      <c r="U284" s="1"/>
      <c r="V284" s="1"/>
      <c r="W284" s="46">
        <v>5.0694444444444452E-2</v>
      </c>
      <c r="X284" s="25" t="str">
        <f t="shared" ref="X284:X290" si="22">TEXT(S284,"dddd")</f>
        <v>jueves</v>
      </c>
      <c r="Y284" s="44" t="str">
        <f t="shared" si="20"/>
        <v>1:13</v>
      </c>
      <c r="Z284" s="28"/>
      <c r="AA284" s="11" t="str">
        <f>VLOOKUP(I:I,'Actualizar Areas Jefes'!G:H,2,0)</f>
        <v>Normal</v>
      </c>
      <c r="AB284" s="11" t="str">
        <f>VLOOKUP(F:F,'Actualizar Areas Jefes'!J:K,2,0)</f>
        <v>PASADO A QA</v>
      </c>
      <c r="AC284" s="12" t="str">
        <f>VLOOKUP(D:D,'Actualizar Areas Jefes'!A:D,2,0)</f>
        <v>Sistemas Comerciales</v>
      </c>
      <c r="AD284" s="12" t="str">
        <f>VLOOKUP(D:D,'Actualizar Areas Jefes'!A:D,3,0)</f>
        <v>LORETO URZUA</v>
      </c>
      <c r="AE284" s="12" t="str">
        <f>VLOOKUP(H:H,'Actualizar Areas Jefes'!M:N,2,0)</f>
        <v>BCI seguros Generales</v>
      </c>
      <c r="AF284" s="41" t="str" cm="1">
        <f t="array" ref="AF284">IF(OR(INDEX(COUNTIF(L284,"*"&amp;$AI$2:$AI$8&amp;"*"),)), "BD", "WEB")</f>
        <v>BD</v>
      </c>
    </row>
    <row r="285" spans="1:32" ht="18" customHeight="1">
      <c r="A285" s="1" t="s">
        <v>213</v>
      </c>
      <c r="B285" s="15">
        <v>202010295620826</v>
      </c>
      <c r="C285" s="1" t="s">
        <v>344</v>
      </c>
      <c r="D285" s="1" t="s">
        <v>29</v>
      </c>
      <c r="E285" s="1">
        <v>6064</v>
      </c>
      <c r="F285" s="1" t="s">
        <v>173</v>
      </c>
      <c r="G285" s="1" t="s">
        <v>28</v>
      </c>
      <c r="H285" s="1" t="s">
        <v>3</v>
      </c>
      <c r="I285" s="1" t="s">
        <v>87</v>
      </c>
      <c r="J285" s="1" t="s">
        <v>77</v>
      </c>
      <c r="K285" s="1" t="s">
        <v>230</v>
      </c>
      <c r="L285" s="60"/>
      <c r="M285" s="1"/>
      <c r="N285" s="1" t="s">
        <v>721</v>
      </c>
      <c r="O285" s="1"/>
      <c r="P285" s="1"/>
      <c r="Q285" s="1"/>
      <c r="R285" s="24">
        <v>44217.562511574077</v>
      </c>
      <c r="S285" s="24">
        <v>44217.619826388887</v>
      </c>
      <c r="T285" s="1"/>
      <c r="U285" s="1"/>
      <c r="V285" s="1"/>
      <c r="W285" s="46">
        <v>5.6944444444444443E-2</v>
      </c>
      <c r="X285" s="25" t="str">
        <f t="shared" si="22"/>
        <v>jueves</v>
      </c>
      <c r="Y285" s="44" t="str">
        <f t="shared" si="20"/>
        <v>1:22</v>
      </c>
      <c r="Z285" s="28"/>
      <c r="AA285" s="11" t="str">
        <f>VLOOKUP(I:I,'Actualizar Areas Jefes'!G:H,2,0)</f>
        <v>Normal</v>
      </c>
      <c r="AB285" s="11" t="str">
        <f>VLOOKUP(F:F,'Actualizar Areas Jefes'!J:K,2,0)</f>
        <v>PASADO A QA</v>
      </c>
      <c r="AC285" s="41" t="s">
        <v>1781</v>
      </c>
      <c r="AD285" s="12" t="str">
        <f>VLOOKUP(D:D,'Actualizar Areas Jefes'!A:D,3,0)</f>
        <v>LUIS SILVA</v>
      </c>
      <c r="AE285" s="12" t="str">
        <f>VLOOKUP(H:H,'Actualizar Areas Jefes'!M:N,2,0)</f>
        <v>BCI seguros Generales</v>
      </c>
      <c r="AF285" s="41" t="str" cm="1">
        <f t="array" ref="AF285">IF(OR(INDEX(COUNTIF(L285,"*"&amp;$AI$2:$AI$8&amp;"*"),)), "BD", "WEB")</f>
        <v>WEB</v>
      </c>
    </row>
    <row r="286" spans="1:32" ht="18" customHeight="1">
      <c r="A286" s="1" t="s">
        <v>213</v>
      </c>
      <c r="B286" s="15">
        <v>202011125620983</v>
      </c>
      <c r="C286" s="1" t="s">
        <v>345</v>
      </c>
      <c r="D286" s="1" t="s">
        <v>65</v>
      </c>
      <c r="E286" s="1">
        <v>6045</v>
      </c>
      <c r="F286" s="1" t="s">
        <v>173</v>
      </c>
      <c r="G286" s="1" t="s">
        <v>8</v>
      </c>
      <c r="H286" s="1" t="s">
        <v>3</v>
      </c>
      <c r="I286" s="1" t="s">
        <v>9</v>
      </c>
      <c r="J286" s="1" t="s">
        <v>35</v>
      </c>
      <c r="K286" s="1" t="s">
        <v>346</v>
      </c>
      <c r="L286" s="60" t="s">
        <v>738</v>
      </c>
      <c r="M286" s="1"/>
      <c r="N286" s="1" t="s">
        <v>721</v>
      </c>
      <c r="O286" s="1" t="s">
        <v>1574</v>
      </c>
      <c r="P286" s="1"/>
      <c r="Q286" s="1"/>
      <c r="R286" s="24">
        <v>44215.747662037036</v>
      </c>
      <c r="S286" s="24">
        <v>44217.563055555554</v>
      </c>
      <c r="T286" s="1"/>
      <c r="U286" s="1"/>
      <c r="V286" s="1"/>
      <c r="W286" s="46">
        <v>1.815277777777778</v>
      </c>
      <c r="X286" s="25" t="str">
        <f t="shared" si="22"/>
        <v>jueves</v>
      </c>
      <c r="Y286" s="44" t="str">
        <f t="shared" si="20"/>
        <v>43:34</v>
      </c>
      <c r="Z286" s="28"/>
      <c r="AA286" s="11" t="str">
        <f>VLOOKUP(I:I,'Actualizar Areas Jefes'!G:H,2,0)</f>
        <v>Normal</v>
      </c>
      <c r="AB286" s="11" t="str">
        <f>VLOOKUP(F:F,'Actualizar Areas Jefes'!J:K,2,0)</f>
        <v>PASADO A QA</v>
      </c>
      <c r="AC286" s="12" t="str">
        <f>VLOOKUP(D:D,'Actualizar Areas Jefes'!A:D,2,0)</f>
        <v>Sistemas Comerciales</v>
      </c>
      <c r="AD286" s="12" t="str">
        <f>VLOOKUP(D:D,'Actualizar Areas Jefes'!A:D,3,0)</f>
        <v>LORETO URZUA</v>
      </c>
      <c r="AE286" s="12" t="str">
        <f>VLOOKUP(H:H,'Actualizar Areas Jefes'!M:N,2,0)</f>
        <v>BCI seguros Generales</v>
      </c>
      <c r="AF286" s="41" t="str" cm="1">
        <f t="array" ref="AF286">IF(OR(INDEX(COUNTIF(L286,"*"&amp;$AI$2:$AI$8&amp;"*"),)), "BD", "WEB")</f>
        <v>BD</v>
      </c>
    </row>
    <row r="287" spans="1:32" ht="18" customHeight="1">
      <c r="A287" s="1" t="s">
        <v>213</v>
      </c>
      <c r="B287" s="15">
        <v>202101215621699</v>
      </c>
      <c r="C287" s="1" t="s">
        <v>62</v>
      </c>
      <c r="D287" s="1" t="s">
        <v>57</v>
      </c>
      <c r="E287" s="1">
        <v>6060</v>
      </c>
      <c r="F287" s="1" t="s">
        <v>171</v>
      </c>
      <c r="G287" s="1" t="s">
        <v>8</v>
      </c>
      <c r="H287" s="1" t="s">
        <v>3</v>
      </c>
      <c r="I287" s="1" t="s">
        <v>9</v>
      </c>
      <c r="J287" s="1" t="s">
        <v>36</v>
      </c>
      <c r="K287" s="1" t="s">
        <v>347</v>
      </c>
      <c r="L287" s="60" t="s">
        <v>665</v>
      </c>
      <c r="M287" s="1"/>
      <c r="N287" s="1" t="s">
        <v>721</v>
      </c>
      <c r="O287" s="1" t="s">
        <v>1568</v>
      </c>
      <c r="P287" s="1"/>
      <c r="Q287" s="1"/>
      <c r="R287" s="24">
        <v>44217.454745370371</v>
      </c>
      <c r="S287" s="24">
        <v>44217.554351851853</v>
      </c>
      <c r="T287" s="24">
        <v>44217.555486111109</v>
      </c>
      <c r="U287" s="1"/>
      <c r="V287" s="1"/>
      <c r="W287" s="46">
        <v>9.930555555555555E-2</v>
      </c>
      <c r="X287" s="25" t="str">
        <f t="shared" si="22"/>
        <v>jueves</v>
      </c>
      <c r="Y287" s="44" t="str">
        <f t="shared" si="20"/>
        <v>2:23</v>
      </c>
      <c r="Z287" s="28"/>
      <c r="AA287" s="11" t="str">
        <f>VLOOKUP(I:I,'Actualizar Areas Jefes'!G:H,2,0)</f>
        <v>Normal</v>
      </c>
      <c r="AB287" s="11" t="str">
        <f>VLOOKUP(F:F,'Actualizar Areas Jefes'!J:K,2,0)</f>
        <v>PASADO A QA</v>
      </c>
      <c r="AC287" s="12" t="str">
        <f>VLOOKUP(D:D,'Actualizar Areas Jefes'!A:D,2,0)</f>
        <v>Sistemas Core Vida</v>
      </c>
      <c r="AD287" s="12" t="str">
        <f>VLOOKUP(D:D,'Actualizar Areas Jefes'!A:D,3,0)</f>
        <v>CARLOS ZUÑIGA</v>
      </c>
      <c r="AE287" s="12" t="str">
        <f>VLOOKUP(H:H,'Actualizar Areas Jefes'!M:N,2,0)</f>
        <v>BCI seguros Generales</v>
      </c>
      <c r="AF287" s="41" t="str" cm="1">
        <f t="array" ref="AF287">IF(OR(INDEX(COUNTIF(L287,"*"&amp;$AI$2:$AI$8&amp;"*"),)), "BD", "WEB")</f>
        <v>BD</v>
      </c>
    </row>
    <row r="288" spans="1:32" ht="18" customHeight="1">
      <c r="A288" s="1" t="s">
        <v>213</v>
      </c>
      <c r="B288" s="15">
        <v>202012235621390</v>
      </c>
      <c r="C288" s="1" t="s">
        <v>198</v>
      </c>
      <c r="D288" s="1" t="s">
        <v>54</v>
      </c>
      <c r="E288" s="1">
        <v>6056</v>
      </c>
      <c r="F288" s="1" t="s">
        <v>171</v>
      </c>
      <c r="G288" s="1" t="s">
        <v>85</v>
      </c>
      <c r="H288" s="1" t="s">
        <v>3</v>
      </c>
      <c r="I288" s="1" t="s">
        <v>4</v>
      </c>
      <c r="J288" s="1" t="s">
        <v>55</v>
      </c>
      <c r="K288" s="1" t="s">
        <v>348</v>
      </c>
      <c r="L288" s="60" t="s">
        <v>216</v>
      </c>
      <c r="M288" s="1"/>
      <c r="N288" s="1" t="s">
        <v>721</v>
      </c>
      <c r="O288" s="1" t="s">
        <v>1575</v>
      </c>
      <c r="P288" s="1"/>
      <c r="Q288" s="1"/>
      <c r="R288" s="24">
        <v>44216.805671296293</v>
      </c>
      <c r="S288" s="24">
        <v>44217.507986111108</v>
      </c>
      <c r="T288" s="24">
        <v>44217.535682870373</v>
      </c>
      <c r="U288" s="1"/>
      <c r="V288" s="1"/>
      <c r="W288" s="46">
        <v>0.70208333333333339</v>
      </c>
      <c r="X288" s="25" t="str">
        <f t="shared" si="22"/>
        <v>jueves</v>
      </c>
      <c r="Y288" s="44" t="str">
        <f t="shared" si="20"/>
        <v>16:51</v>
      </c>
      <c r="Z288" s="28"/>
      <c r="AA288" s="11" t="str">
        <f>VLOOKUP(I:I,'Actualizar Areas Jefes'!G:H,2,0)</f>
        <v>Incidente</v>
      </c>
      <c r="AB288" s="11" t="str">
        <f>VLOOKUP(F:F,'Actualizar Areas Jefes'!J:K,2,0)</f>
        <v>PASADO A QA</v>
      </c>
      <c r="AC288" s="12" t="str">
        <f>VLOOKUP(D:D,'Actualizar Areas Jefes'!A:D,2,0)</f>
        <v>Sistemas Generales</v>
      </c>
      <c r="AD288" s="12" t="str">
        <f>VLOOKUP(D:D,'Actualizar Areas Jefes'!A:D,3,0)</f>
        <v>YORKA CARVAJAL</v>
      </c>
      <c r="AE288" s="12" t="str">
        <f>VLOOKUP(H:H,'Actualizar Areas Jefes'!M:N,2,0)</f>
        <v>BCI seguros Generales</v>
      </c>
      <c r="AF288" s="41" t="str" cm="1">
        <f t="array" ref="AF288">IF(OR(INDEX(COUNTIF(L288,"*"&amp;$AI$2:$AI$8&amp;"*"),)), "BD", "WEB")</f>
        <v>BD</v>
      </c>
    </row>
    <row r="289" spans="1:32" ht="18" customHeight="1">
      <c r="A289" s="1" t="s">
        <v>213</v>
      </c>
      <c r="B289" s="15">
        <v>202010275620789</v>
      </c>
      <c r="C289" s="1" t="s">
        <v>101</v>
      </c>
      <c r="D289" s="1" t="s">
        <v>75</v>
      </c>
      <c r="E289" s="1">
        <v>6059</v>
      </c>
      <c r="F289" s="1" t="s">
        <v>171</v>
      </c>
      <c r="G289" s="1" t="s">
        <v>8</v>
      </c>
      <c r="H289" s="1" t="s">
        <v>3</v>
      </c>
      <c r="I289" s="1" t="s">
        <v>14</v>
      </c>
      <c r="J289" s="1" t="s">
        <v>141</v>
      </c>
      <c r="K289" s="1" t="s">
        <v>251</v>
      </c>
      <c r="L289" s="60"/>
      <c r="M289" s="1"/>
      <c r="N289" s="1" t="s">
        <v>721</v>
      </c>
      <c r="O289" s="1" t="s">
        <v>1473</v>
      </c>
      <c r="P289" s="1"/>
      <c r="Q289" s="1"/>
      <c r="R289" s="24">
        <v>44217.423761574071</v>
      </c>
      <c r="S289" s="24">
        <v>44217.485127314816</v>
      </c>
      <c r="T289" s="24">
        <v>44217.725694444445</v>
      </c>
      <c r="U289" s="1"/>
      <c r="V289" s="1"/>
      <c r="W289" s="46">
        <v>6.1111111111111116E-2</v>
      </c>
      <c r="X289" s="25" t="str">
        <f t="shared" si="22"/>
        <v>jueves</v>
      </c>
      <c r="Y289" s="44" t="str">
        <f t="shared" si="20"/>
        <v>1:28</v>
      </c>
      <c r="Z289" s="28"/>
      <c r="AA289" s="11" t="str">
        <f>VLOOKUP(I:I,'Actualizar Areas Jefes'!G:H,2,0)</f>
        <v>Normal</v>
      </c>
      <c r="AB289" s="11" t="str">
        <f>VLOOKUP(F:F,'Actualizar Areas Jefes'!J:K,2,0)</f>
        <v>PASADO A QA</v>
      </c>
      <c r="AC289" s="12" t="str">
        <f>VLOOKUP(D:D,'Actualizar Areas Jefes'!A:D,2,0)</f>
        <v>Sistemas Comerciales</v>
      </c>
      <c r="AD289" s="12" t="str">
        <f>VLOOKUP(D:D,'Actualizar Areas Jefes'!A:D,3,0)</f>
        <v>LORETO URZUA</v>
      </c>
      <c r="AE289" s="12" t="str">
        <f>VLOOKUP(H:H,'Actualizar Areas Jefes'!M:N,2,0)</f>
        <v>BCI seguros Generales</v>
      </c>
      <c r="AF289" s="41" t="str" cm="1">
        <f t="array" ref="AF289">IF(OR(INDEX(COUNTIF(L289,"*"&amp;$AI$2:$AI$8&amp;"*"),)), "BD", "WEB")</f>
        <v>WEB</v>
      </c>
    </row>
    <row r="290" spans="1:32" ht="18" customHeight="1">
      <c r="A290" s="1" t="s">
        <v>213</v>
      </c>
      <c r="B290" s="15">
        <v>202101205621694</v>
      </c>
      <c r="C290" s="1" t="s">
        <v>6</v>
      </c>
      <c r="D290" s="1" t="s">
        <v>7</v>
      </c>
      <c r="E290" s="1">
        <v>6058</v>
      </c>
      <c r="F290" s="1" t="s">
        <v>171</v>
      </c>
      <c r="G290" s="1" t="s">
        <v>8</v>
      </c>
      <c r="H290" s="1" t="s">
        <v>3</v>
      </c>
      <c r="I290" s="1" t="s">
        <v>9</v>
      </c>
      <c r="J290" s="1" t="s">
        <v>10</v>
      </c>
      <c r="K290" s="1" t="s">
        <v>349</v>
      </c>
      <c r="L290" s="60" t="s">
        <v>739</v>
      </c>
      <c r="M290" s="1"/>
      <c r="N290" s="1" t="s">
        <v>1467</v>
      </c>
      <c r="O290" s="1" t="s">
        <v>1468</v>
      </c>
      <c r="P290" s="1"/>
      <c r="Q290" s="1"/>
      <c r="R290" s="24">
        <v>44216.822627314818</v>
      </c>
      <c r="S290" s="24">
        <v>44217.481481481482</v>
      </c>
      <c r="T290" s="24">
        <v>44217.611168981479</v>
      </c>
      <c r="U290" s="1"/>
      <c r="V290" s="1"/>
      <c r="W290" s="46">
        <v>0.65833333333333333</v>
      </c>
      <c r="X290" s="25" t="str">
        <f t="shared" si="22"/>
        <v>jueves</v>
      </c>
      <c r="Y290" s="44" t="str">
        <f t="shared" si="20"/>
        <v>15:48</v>
      </c>
      <c r="Z290" s="28"/>
      <c r="AA290" s="11" t="str">
        <f>VLOOKUP(I:I,'Actualizar Areas Jefes'!G:H,2,0)</f>
        <v>Normal</v>
      </c>
      <c r="AB290" s="11" t="str">
        <f>VLOOKUP(F:F,'Actualizar Areas Jefes'!J:K,2,0)</f>
        <v>PASADO A QA</v>
      </c>
      <c r="AC290" s="12" t="str">
        <f>VLOOKUP(D:D,'Actualizar Areas Jefes'!A:D,2,0)</f>
        <v>Sistemas atencion de Clientes</v>
      </c>
      <c r="AD290" s="12" t="str">
        <f>VLOOKUP(D:D,'Actualizar Areas Jefes'!A:D,3,0)</f>
        <v>DIANA PACHECO</v>
      </c>
      <c r="AE290" s="12" t="str">
        <f>VLOOKUP(H:H,'Actualizar Areas Jefes'!M:N,2,0)</f>
        <v>BCI seguros Generales</v>
      </c>
      <c r="AF290" s="41" t="str" cm="1">
        <f t="array" ref="AF290">IF(OR(INDEX(COUNTIF(L290,"*"&amp;$AI$2:$AI$8&amp;"*"),)), "BD", "WEB")</f>
        <v>BD</v>
      </c>
    </row>
    <row r="291" spans="1:32" ht="18" customHeight="1">
      <c r="A291" s="1" t="s">
        <v>213</v>
      </c>
      <c r="B291" s="15">
        <v>202101205621694</v>
      </c>
      <c r="C291" s="1" t="s">
        <v>11</v>
      </c>
      <c r="D291" s="1" t="s">
        <v>7</v>
      </c>
      <c r="E291" s="1">
        <v>6057</v>
      </c>
      <c r="F291" s="1" t="s">
        <v>171</v>
      </c>
      <c r="G291" s="1" t="s">
        <v>8</v>
      </c>
      <c r="H291" s="1" t="s">
        <v>3</v>
      </c>
      <c r="I291" s="1" t="s">
        <v>9</v>
      </c>
      <c r="J291" s="1" t="s">
        <v>10</v>
      </c>
      <c r="K291" s="1" t="s">
        <v>350</v>
      </c>
      <c r="L291" s="60" t="s">
        <v>484</v>
      </c>
      <c r="M291" s="1"/>
      <c r="N291" s="1" t="s">
        <v>1467</v>
      </c>
      <c r="O291" s="1" t="s">
        <v>1471</v>
      </c>
      <c r="P291" s="1"/>
      <c r="Q291" s="1"/>
      <c r="R291" s="24">
        <v>44216.819085648145</v>
      </c>
      <c r="S291" s="24">
        <v>44217.481296296297</v>
      </c>
      <c r="T291" s="24">
        <v>44217.606759259259</v>
      </c>
      <c r="U291" s="1"/>
      <c r="V291" s="1"/>
      <c r="W291" s="46">
        <v>0.66180555555555554</v>
      </c>
      <c r="X291" s="25" t="str">
        <f>TEXT(R291,"dddd")</f>
        <v>miércoles</v>
      </c>
      <c r="Y291" s="44" t="str">
        <f t="shared" si="20"/>
        <v>15:53</v>
      </c>
      <c r="Z291" s="28">
        <f>U291-T291</f>
        <v>-44217.606759259259</v>
      </c>
      <c r="AA291" s="11" t="str">
        <f>VLOOKUP(I:I,'Actualizar Areas Jefes'!G:H,2,0)</f>
        <v>Normal</v>
      </c>
      <c r="AB291" s="11" t="str">
        <f>VLOOKUP(F:F,'Actualizar Areas Jefes'!J:K,2,0)</f>
        <v>PASADO A QA</v>
      </c>
      <c r="AC291" s="12" t="str">
        <f>VLOOKUP(D:D,'Actualizar Areas Jefes'!A:D,2,0)</f>
        <v>Sistemas atencion de Clientes</v>
      </c>
      <c r="AD291" s="12" t="str">
        <f>VLOOKUP(D:D,'Actualizar Areas Jefes'!A:D,3,0)</f>
        <v>DIANA PACHECO</v>
      </c>
      <c r="AE291" s="12" t="str">
        <f>VLOOKUP(H:H,'Actualizar Areas Jefes'!M:N,2,0)</f>
        <v>BCI seguros Generales</v>
      </c>
      <c r="AF291" s="41" t="str" cm="1">
        <f t="array" ref="AF291">IF(OR(INDEX(COUNTIF(L291,"*"&amp;$AI$2:$AI$8&amp;"*"),)), "BD", "WEB")</f>
        <v>BD</v>
      </c>
    </row>
    <row r="292" spans="1:32" ht="18" customHeight="1">
      <c r="A292" s="1" t="s">
        <v>213</v>
      </c>
      <c r="B292" s="15">
        <v>202101215621699</v>
      </c>
      <c r="C292" s="1" t="s">
        <v>63</v>
      </c>
      <c r="D292" s="1" t="s">
        <v>57</v>
      </c>
      <c r="E292" s="1">
        <v>6061</v>
      </c>
      <c r="F292" s="1" t="s">
        <v>171</v>
      </c>
      <c r="G292" s="1" t="s">
        <v>8</v>
      </c>
      <c r="H292" s="1" t="s">
        <v>3</v>
      </c>
      <c r="I292" s="1" t="s">
        <v>9</v>
      </c>
      <c r="J292" s="1" t="s">
        <v>36</v>
      </c>
      <c r="K292" s="1" t="s">
        <v>351</v>
      </c>
      <c r="L292" s="60" t="s">
        <v>665</v>
      </c>
      <c r="M292" s="1"/>
      <c r="N292" s="1" t="s">
        <v>721</v>
      </c>
      <c r="O292" s="1" t="s">
        <v>1576</v>
      </c>
      <c r="P292" s="1"/>
      <c r="Q292" s="1"/>
      <c r="R292" s="24">
        <v>44217.459976851853</v>
      </c>
      <c r="S292" s="24">
        <v>44217.473611111112</v>
      </c>
      <c r="T292" s="24">
        <v>44217.541354166664</v>
      </c>
      <c r="U292" s="1"/>
      <c r="V292" s="1"/>
      <c r="W292" s="46">
        <v>1.3194444444444444E-2</v>
      </c>
      <c r="X292" s="25" t="str">
        <f>TEXT(R292,"dddd")</f>
        <v>jueves</v>
      </c>
      <c r="Y292" s="44" t="str">
        <f t="shared" si="20"/>
        <v>0:19</v>
      </c>
      <c r="Z292" s="28">
        <f>U292-T292</f>
        <v>-44217.541354166664</v>
      </c>
      <c r="AA292" s="11" t="str">
        <f>VLOOKUP(I:I,'Actualizar Areas Jefes'!G:H,2,0)</f>
        <v>Normal</v>
      </c>
      <c r="AB292" s="11" t="str">
        <f>VLOOKUP(F:F,'Actualizar Areas Jefes'!J:K,2,0)</f>
        <v>PASADO A QA</v>
      </c>
      <c r="AC292" s="12" t="str">
        <f>VLOOKUP(D:D,'Actualizar Areas Jefes'!A:D,2,0)</f>
        <v>Sistemas Core Vida</v>
      </c>
      <c r="AD292" s="12" t="str">
        <f>VLOOKUP(D:D,'Actualizar Areas Jefes'!A:D,3,0)</f>
        <v>CARLOS ZUÑIGA</v>
      </c>
      <c r="AE292" s="12" t="str">
        <f>VLOOKUP(H:H,'Actualizar Areas Jefes'!M:N,2,0)</f>
        <v>BCI seguros Generales</v>
      </c>
      <c r="AF292" s="41" t="str" cm="1">
        <f t="array" ref="AF292">IF(OR(INDEX(COUNTIF(L292,"*"&amp;$AI$2:$AI$8&amp;"*"),)), "BD", "WEB")</f>
        <v>BD</v>
      </c>
    </row>
    <row r="293" spans="1:32" ht="18" customHeight="1">
      <c r="A293" s="1" t="s">
        <v>213</v>
      </c>
      <c r="B293" s="15">
        <v>202008275620089</v>
      </c>
      <c r="C293" s="1" t="s">
        <v>352</v>
      </c>
      <c r="D293" s="1" t="s">
        <v>103</v>
      </c>
      <c r="E293" s="1">
        <v>6055</v>
      </c>
      <c r="F293" s="1" t="s">
        <v>171</v>
      </c>
      <c r="G293" s="1" t="s">
        <v>85</v>
      </c>
      <c r="H293" s="1" t="s">
        <v>3</v>
      </c>
      <c r="I293" s="1" t="s">
        <v>39</v>
      </c>
      <c r="J293" s="1" t="s">
        <v>185</v>
      </c>
      <c r="K293" s="1" t="s">
        <v>353</v>
      </c>
      <c r="L293" s="60" t="s">
        <v>740</v>
      </c>
      <c r="M293" s="1" t="s">
        <v>805</v>
      </c>
      <c r="N293" s="1" t="s">
        <v>1467</v>
      </c>
      <c r="O293" s="1" t="s">
        <v>1577</v>
      </c>
      <c r="P293" s="1"/>
      <c r="Q293" s="1"/>
      <c r="R293" s="24">
        <v>44216.754594907405</v>
      </c>
      <c r="S293" s="24">
        <v>44217.467673611114</v>
      </c>
      <c r="T293" s="24">
        <v>44217.479189814818</v>
      </c>
      <c r="U293" s="1"/>
      <c r="V293" s="1"/>
      <c r="W293" s="46">
        <v>0.71250000000000002</v>
      </c>
      <c r="X293" s="25" t="str">
        <f>TEXT(S293,"dddd")</f>
        <v>jueves</v>
      </c>
      <c r="Y293" s="44" t="str">
        <f t="shared" si="20"/>
        <v>17:6</v>
      </c>
      <c r="Z293" s="28"/>
      <c r="AA293" s="11" t="str">
        <f>VLOOKUP(I:I,'Actualizar Areas Jefes'!G:H,2,0)</f>
        <v>Urgencia</v>
      </c>
      <c r="AB293" s="11" t="str">
        <f>VLOOKUP(F:F,'Actualizar Areas Jefes'!J:K,2,0)</f>
        <v>PASADO A QA</v>
      </c>
      <c r="AC293" s="12" t="str">
        <f>VLOOKUP(D:D,'Actualizar Areas Jefes'!A:D,2,0)</f>
        <v>Sistemas Comerciales</v>
      </c>
      <c r="AD293" s="12" t="str">
        <f>VLOOKUP(D:D,'Actualizar Areas Jefes'!A:D,3,0)</f>
        <v>LORETO URZUA</v>
      </c>
      <c r="AE293" s="12" t="str">
        <f>VLOOKUP(H:H,'Actualizar Areas Jefes'!M:N,2,0)</f>
        <v>BCI seguros Generales</v>
      </c>
      <c r="AF293" s="41" t="str" cm="1">
        <f t="array" ref="AF293">IF(OR(INDEX(COUNTIF(L293,"*"&amp;$AI$2:$AI$8&amp;"*"),)), "BD", "WEB")</f>
        <v>BD</v>
      </c>
    </row>
    <row r="294" spans="1:32" ht="18" customHeight="1">
      <c r="A294" s="1" t="s">
        <v>213</v>
      </c>
      <c r="B294" s="15">
        <v>202012145621278</v>
      </c>
      <c r="C294" s="1" t="s">
        <v>64</v>
      </c>
      <c r="D294" s="1" t="s">
        <v>65</v>
      </c>
      <c r="E294" s="1">
        <v>6047</v>
      </c>
      <c r="F294" s="1" t="s">
        <v>173</v>
      </c>
      <c r="G294" s="1" t="s">
        <v>8</v>
      </c>
      <c r="H294" s="1" t="s">
        <v>3</v>
      </c>
      <c r="I294" s="1" t="s">
        <v>86</v>
      </c>
      <c r="J294" s="1" t="s">
        <v>35</v>
      </c>
      <c r="K294" s="1" t="s">
        <v>343</v>
      </c>
      <c r="L294" s="60" t="s">
        <v>741</v>
      </c>
      <c r="M294" s="1"/>
      <c r="N294" s="1" t="s">
        <v>721</v>
      </c>
      <c r="O294" s="1" t="s">
        <v>1573</v>
      </c>
      <c r="P294" s="1"/>
      <c r="Q294" s="1"/>
      <c r="R294" s="24">
        <v>44215.817118055558</v>
      </c>
      <c r="S294" s="24">
        <v>44217.375428240739</v>
      </c>
      <c r="T294" s="1"/>
      <c r="U294" s="1"/>
      <c r="V294" s="1"/>
      <c r="W294" s="46">
        <v>1.5576388888888888</v>
      </c>
      <c r="X294" s="25" t="str">
        <f>TEXT(S294,"dddd")</f>
        <v>jueves</v>
      </c>
      <c r="Y294" s="44" t="str">
        <f t="shared" si="20"/>
        <v>37:23</v>
      </c>
      <c r="Z294" s="28"/>
      <c r="AA294" s="11" t="str">
        <f>VLOOKUP(I:I,'Actualizar Areas Jefes'!G:H,2,0)</f>
        <v>Normal</v>
      </c>
      <c r="AB294" s="11" t="str">
        <f>VLOOKUP(F:F,'Actualizar Areas Jefes'!J:K,2,0)</f>
        <v>PASADO A QA</v>
      </c>
      <c r="AC294" s="12" t="str">
        <f>VLOOKUP(D:D,'Actualizar Areas Jefes'!A:D,2,0)</f>
        <v>Sistemas Comerciales</v>
      </c>
      <c r="AD294" s="12" t="str">
        <f>VLOOKUP(D:D,'Actualizar Areas Jefes'!A:D,3,0)</f>
        <v>LORETO URZUA</v>
      </c>
      <c r="AE294" s="12" t="str">
        <f>VLOOKUP(H:H,'Actualizar Areas Jefes'!M:N,2,0)</f>
        <v>BCI seguros Generales</v>
      </c>
      <c r="AF294" s="41" t="str" cm="1">
        <f t="array" ref="AF294">IF(OR(INDEX(COUNTIF(L294,"*"&amp;$AI$2:$AI$8&amp;"*"),)), "BD", "WEB")</f>
        <v>BD</v>
      </c>
    </row>
    <row r="295" spans="1:32" ht="18" customHeight="1">
      <c r="A295" s="1" t="s">
        <v>213</v>
      </c>
      <c r="B295" s="15">
        <v>202101195621678</v>
      </c>
      <c r="C295" s="1" t="s">
        <v>354</v>
      </c>
      <c r="D295" s="1" t="s">
        <v>65</v>
      </c>
      <c r="E295" s="1">
        <v>6046</v>
      </c>
      <c r="F295" s="1" t="s">
        <v>173</v>
      </c>
      <c r="G295" s="1" t="s">
        <v>8</v>
      </c>
      <c r="H295" s="1" t="s">
        <v>3</v>
      </c>
      <c r="I295" s="1" t="s">
        <v>9</v>
      </c>
      <c r="J295" s="1" t="s">
        <v>35</v>
      </c>
      <c r="K295" s="1" t="s">
        <v>355</v>
      </c>
      <c r="L295" s="60" t="s">
        <v>742</v>
      </c>
      <c r="M295" s="1"/>
      <c r="N295" s="1" t="s">
        <v>721</v>
      </c>
      <c r="O295" s="1" t="s">
        <v>1578</v>
      </c>
      <c r="P295" s="1"/>
      <c r="Q295" s="1"/>
      <c r="R295" s="24">
        <v>44215.779768518521</v>
      </c>
      <c r="S295" s="24">
        <v>44217.371122685188</v>
      </c>
      <c r="T295" s="1"/>
      <c r="U295" s="1"/>
      <c r="V295" s="1"/>
      <c r="W295" s="46">
        <v>1.590972222222222</v>
      </c>
      <c r="X295" s="25" t="str">
        <f>TEXT(S295,"dddd")</f>
        <v>jueves</v>
      </c>
      <c r="Y295" s="44" t="str">
        <f t="shared" si="20"/>
        <v>38:11</v>
      </c>
      <c r="Z295" s="28"/>
      <c r="AA295" s="11" t="str">
        <f>VLOOKUP(I:I,'Actualizar Areas Jefes'!G:H,2,0)</f>
        <v>Normal</v>
      </c>
      <c r="AB295" s="11" t="str">
        <f>VLOOKUP(F:F,'Actualizar Areas Jefes'!J:K,2,0)</f>
        <v>PASADO A QA</v>
      </c>
      <c r="AC295" s="12" t="str">
        <f>VLOOKUP(D:D,'Actualizar Areas Jefes'!A:D,2,0)</f>
        <v>Sistemas Comerciales</v>
      </c>
      <c r="AD295" s="12" t="str">
        <f>VLOOKUP(D:D,'Actualizar Areas Jefes'!A:D,3,0)</f>
        <v>LORETO URZUA</v>
      </c>
      <c r="AE295" s="12" t="str">
        <f>VLOOKUP(H:H,'Actualizar Areas Jefes'!M:N,2,0)</f>
        <v>BCI seguros Generales</v>
      </c>
      <c r="AF295" s="41" t="str" cm="1">
        <f t="array" ref="AF295">IF(OR(INDEX(COUNTIF(L295,"*"&amp;$AI$2:$AI$8&amp;"*"),)), "BD", "WEB")</f>
        <v>BD</v>
      </c>
    </row>
    <row r="296" spans="1:32" ht="18" customHeight="1">
      <c r="A296" s="1" t="s">
        <v>213</v>
      </c>
      <c r="B296" s="15">
        <v>202004285618734</v>
      </c>
      <c r="C296" s="1" t="s">
        <v>58</v>
      </c>
      <c r="D296" s="1" t="s">
        <v>59</v>
      </c>
      <c r="E296" s="1">
        <v>6053</v>
      </c>
      <c r="F296" s="1" t="s">
        <v>171</v>
      </c>
      <c r="G296" s="1" t="s">
        <v>24</v>
      </c>
      <c r="H296" s="1" t="s">
        <v>3</v>
      </c>
      <c r="I296" s="1" t="s">
        <v>31</v>
      </c>
      <c r="J296" s="1" t="s">
        <v>60</v>
      </c>
      <c r="K296" s="1" t="s">
        <v>248</v>
      </c>
      <c r="L296" s="60"/>
      <c r="M296" s="1"/>
      <c r="N296" s="1" t="s">
        <v>721</v>
      </c>
      <c r="O296" s="1" t="s">
        <v>1579</v>
      </c>
      <c r="P296" s="1"/>
      <c r="Q296" s="1"/>
      <c r="R296" s="24">
        <v>44216.66609953704</v>
      </c>
      <c r="S296" s="24">
        <v>44216.721053240741</v>
      </c>
      <c r="T296" s="24">
        <v>44217.640057870369</v>
      </c>
      <c r="U296" s="1"/>
      <c r="V296" s="1"/>
      <c r="W296" s="46">
        <v>5.486111111111111E-2</v>
      </c>
      <c r="X296" s="25" t="str">
        <f>TEXT(R296,"dddd")</f>
        <v>miércoles</v>
      </c>
      <c r="Y296" s="44" t="str">
        <f t="shared" si="20"/>
        <v>1:19</v>
      </c>
      <c r="Z296" s="28">
        <f>U296-T296</f>
        <v>-44217.640057870369</v>
      </c>
      <c r="AA296" s="11" t="str">
        <f>VLOOKUP(I:I,'Actualizar Areas Jefes'!G:H,2,0)</f>
        <v>Normal</v>
      </c>
      <c r="AB296" s="11" t="str">
        <f>VLOOKUP(F:F,'Actualizar Areas Jefes'!J:K,2,0)</f>
        <v>PASADO A QA</v>
      </c>
      <c r="AC296" s="12" t="str">
        <f>VLOOKUP(D:D,'Actualizar Areas Jefes'!A:D,2,0)</f>
        <v>Sistemas de Siniestros</v>
      </c>
      <c r="AD296" s="12" t="str">
        <f>VLOOKUP(D:D,'Actualizar Areas Jefes'!A:D,3,0)</f>
        <v>PAOLA VARGAS</v>
      </c>
      <c r="AE296" s="12" t="str">
        <f>VLOOKUP(H:H,'Actualizar Areas Jefes'!M:N,2,0)</f>
        <v>BCI seguros Generales</v>
      </c>
      <c r="AF296" s="41" t="str" cm="1">
        <f t="array" ref="AF296">IF(OR(INDEX(COUNTIF(L296,"*"&amp;$AI$2:$AI$8&amp;"*"),)), "BD", "WEB")</f>
        <v>WEB</v>
      </c>
    </row>
    <row r="297" spans="1:32" ht="18" customHeight="1">
      <c r="A297" s="1" t="s">
        <v>213</v>
      </c>
      <c r="B297" s="15">
        <v>202010275620789</v>
      </c>
      <c r="C297" s="1" t="s">
        <v>188</v>
      </c>
      <c r="D297" s="1" t="s">
        <v>75</v>
      </c>
      <c r="E297" s="1">
        <v>6050</v>
      </c>
      <c r="F297" s="1" t="s">
        <v>171</v>
      </c>
      <c r="G297" s="1" t="s">
        <v>8</v>
      </c>
      <c r="H297" s="1" t="s">
        <v>49</v>
      </c>
      <c r="I297" s="1" t="s">
        <v>9</v>
      </c>
      <c r="J297" s="1" t="s">
        <v>227</v>
      </c>
      <c r="K297" s="1" t="s">
        <v>356</v>
      </c>
      <c r="L297" s="60"/>
      <c r="M297" s="1"/>
      <c r="N297" s="1" t="s">
        <v>721</v>
      </c>
      <c r="O297" s="1" t="s">
        <v>1567</v>
      </c>
      <c r="P297" s="1"/>
      <c r="Q297" s="1"/>
      <c r="R297" s="24">
        <v>44216.38957175926</v>
      </c>
      <c r="S297" s="24">
        <v>44216.409907407404</v>
      </c>
      <c r="T297" s="24">
        <v>44216.643553240741</v>
      </c>
      <c r="U297" s="1"/>
      <c r="V297" s="1"/>
      <c r="W297" s="46">
        <v>2.013888888888889E-2</v>
      </c>
      <c r="X297" s="25" t="str">
        <f>TEXT(S297,"dddd")</f>
        <v>miércoles</v>
      </c>
      <c r="Y297" s="44" t="str">
        <f t="shared" si="20"/>
        <v>0:29</v>
      </c>
      <c r="Z297" s="28"/>
      <c r="AA297" s="11" t="str">
        <f>VLOOKUP(I:I,'Actualizar Areas Jefes'!G:H,2,0)</f>
        <v>Normal</v>
      </c>
      <c r="AB297" s="11" t="str">
        <f>VLOOKUP(F:F,'Actualizar Areas Jefes'!J:K,2,0)</f>
        <v>PASADO A QA</v>
      </c>
      <c r="AC297" s="12" t="str">
        <f>VLOOKUP(D:D,'Actualizar Areas Jefes'!A:D,2,0)</f>
        <v>Sistemas Comerciales</v>
      </c>
      <c r="AD297" s="12" t="str">
        <f>VLOOKUP(D:D,'Actualizar Areas Jefes'!A:D,3,0)</f>
        <v>LORETO URZUA</v>
      </c>
      <c r="AE297" s="12" t="str">
        <f>VLOOKUP(H:H,'Actualizar Areas Jefes'!M:N,2,0)</f>
        <v>Zenit Seguros</v>
      </c>
      <c r="AF297" s="41" t="str" cm="1">
        <f t="array" ref="AF297">IF(OR(INDEX(COUNTIF(L297,"*"&amp;$AI$2:$AI$8&amp;"*"),)), "BD", "WEB")</f>
        <v>WEB</v>
      </c>
    </row>
    <row r="298" spans="1:32" ht="18" customHeight="1">
      <c r="A298" s="1" t="s">
        <v>213</v>
      </c>
      <c r="B298" s="15">
        <v>202009235620390</v>
      </c>
      <c r="C298" s="1" t="s">
        <v>357</v>
      </c>
      <c r="D298" s="1" t="s">
        <v>1</v>
      </c>
      <c r="E298" s="1">
        <v>6049</v>
      </c>
      <c r="F298" s="1" t="s">
        <v>171</v>
      </c>
      <c r="G298" s="1" t="s">
        <v>8</v>
      </c>
      <c r="H298" s="1" t="s">
        <v>3</v>
      </c>
      <c r="I298" s="1" t="s">
        <v>4</v>
      </c>
      <c r="J298" s="1" t="s">
        <v>5</v>
      </c>
      <c r="K298" s="1" t="s">
        <v>358</v>
      </c>
      <c r="L298" s="60"/>
      <c r="M298" s="1"/>
      <c r="N298" s="1" t="s">
        <v>1467</v>
      </c>
      <c r="O298" s="1" t="s">
        <v>1508</v>
      </c>
      <c r="P298" s="1"/>
      <c r="Q298" s="1"/>
      <c r="R298" s="24">
        <v>44216.368703703702</v>
      </c>
      <c r="S298" s="24">
        <v>44216.384965277779</v>
      </c>
      <c r="T298" s="24">
        <v>44216.427175925928</v>
      </c>
      <c r="U298" s="1"/>
      <c r="V298" s="1"/>
      <c r="W298" s="46">
        <v>1.5972222222222224E-2</v>
      </c>
      <c r="X298" s="25" t="str">
        <f>TEXT(S298,"dddd")</f>
        <v>miércoles</v>
      </c>
      <c r="Y298" s="44" t="str">
        <f t="shared" si="20"/>
        <v>0:23</v>
      </c>
      <c r="Z298" s="28"/>
      <c r="AA298" s="11" t="str">
        <f>VLOOKUP(I:I,'Actualizar Areas Jefes'!G:H,2,0)</f>
        <v>Incidente</v>
      </c>
      <c r="AB298" s="11" t="str">
        <f>VLOOKUP(F:F,'Actualizar Areas Jefes'!J:K,2,0)</f>
        <v>PASADO A QA</v>
      </c>
      <c r="AC298" s="12" t="str">
        <f>VLOOKUP(D:D,'Actualizar Areas Jefes'!A:D,2,0)</f>
        <v>Sistemas Comerciales</v>
      </c>
      <c r="AD298" s="12" t="str">
        <f>VLOOKUP(D:D,'Actualizar Areas Jefes'!A:D,3,0)</f>
        <v>LORETO URZUA</v>
      </c>
      <c r="AE298" s="12" t="str">
        <f>VLOOKUP(H:H,'Actualizar Areas Jefes'!M:N,2,0)</f>
        <v>BCI seguros Generales</v>
      </c>
      <c r="AF298" s="41" t="str" cm="1">
        <f t="array" ref="AF298">IF(OR(INDEX(COUNTIF(L298,"*"&amp;$AI$2:$AI$8&amp;"*"),)), "BD", "WEB")</f>
        <v>WEB</v>
      </c>
    </row>
    <row r="299" spans="1:32" ht="18" customHeight="1">
      <c r="A299" s="1" t="s">
        <v>213</v>
      </c>
      <c r="B299" s="15">
        <v>202004285618734</v>
      </c>
      <c r="C299" s="1" t="s">
        <v>58</v>
      </c>
      <c r="D299" s="1" t="s">
        <v>59</v>
      </c>
      <c r="E299" s="1">
        <v>6048</v>
      </c>
      <c r="F299" s="1" t="s">
        <v>173</v>
      </c>
      <c r="G299" s="1" t="s">
        <v>24</v>
      </c>
      <c r="H299" s="1" t="s">
        <v>3</v>
      </c>
      <c r="I299" s="1" t="s">
        <v>31</v>
      </c>
      <c r="J299" s="1" t="s">
        <v>60</v>
      </c>
      <c r="K299" s="1" t="s">
        <v>248</v>
      </c>
      <c r="L299" s="60"/>
      <c r="M299" s="1"/>
      <c r="N299" s="1" t="s">
        <v>721</v>
      </c>
      <c r="O299" s="1" t="s">
        <v>1579</v>
      </c>
      <c r="P299" s="1"/>
      <c r="Q299" s="1"/>
      <c r="R299" s="24">
        <v>44215.842256944445</v>
      </c>
      <c r="S299" s="24">
        <v>44216.33457175926</v>
      </c>
      <c r="T299" s="1"/>
      <c r="U299" s="1"/>
      <c r="V299" s="1"/>
      <c r="W299" s="46">
        <v>0.4916666666666667</v>
      </c>
      <c r="X299" s="25" t="str">
        <f>TEXT(R299,"dddd")</f>
        <v>martes</v>
      </c>
      <c r="Y299" s="44" t="str">
        <f t="shared" si="20"/>
        <v>11:48</v>
      </c>
      <c r="Z299" s="28">
        <f>U299-T299</f>
        <v>0</v>
      </c>
      <c r="AA299" s="11" t="str">
        <f>VLOOKUP(I:I,'Actualizar Areas Jefes'!G:H,2,0)</f>
        <v>Normal</v>
      </c>
      <c r="AB299" s="11" t="str">
        <f>VLOOKUP(F:F,'Actualizar Areas Jefes'!J:K,2,0)</f>
        <v>PASADO A QA</v>
      </c>
      <c r="AC299" s="12" t="str">
        <f>VLOOKUP(D:D,'Actualizar Areas Jefes'!A:D,2,0)</f>
        <v>Sistemas de Siniestros</v>
      </c>
      <c r="AD299" s="12" t="str">
        <f>VLOOKUP(D:D,'Actualizar Areas Jefes'!A:D,3,0)</f>
        <v>PAOLA VARGAS</v>
      </c>
      <c r="AE299" s="12" t="str">
        <f>VLOOKUP(H:H,'Actualizar Areas Jefes'!M:N,2,0)</f>
        <v>BCI seguros Generales</v>
      </c>
      <c r="AF299" s="41" t="str" cm="1">
        <f t="array" ref="AF299">IF(OR(INDEX(COUNTIF(L299,"*"&amp;$AI$2:$AI$8&amp;"*"),)), "BD", "WEB")</f>
        <v>WEB</v>
      </c>
    </row>
    <row r="300" spans="1:32" ht="18" customHeight="1">
      <c r="A300" s="1" t="s">
        <v>213</v>
      </c>
      <c r="B300" s="15">
        <v>202101195621673</v>
      </c>
      <c r="C300" s="1" t="s">
        <v>359</v>
      </c>
      <c r="D300" s="1" t="s">
        <v>65</v>
      </c>
      <c r="E300" s="1">
        <v>6044</v>
      </c>
      <c r="F300" s="1" t="s">
        <v>171</v>
      </c>
      <c r="G300" s="1" t="s">
        <v>8</v>
      </c>
      <c r="H300" s="1" t="s">
        <v>3</v>
      </c>
      <c r="I300" s="1" t="s">
        <v>9</v>
      </c>
      <c r="J300" s="1" t="s">
        <v>35</v>
      </c>
      <c r="K300" s="1" t="s">
        <v>360</v>
      </c>
      <c r="L300" s="60"/>
      <c r="M300" s="1"/>
      <c r="N300" s="1" t="s">
        <v>721</v>
      </c>
      <c r="O300" s="1" t="s">
        <v>1580</v>
      </c>
      <c r="P300" s="1"/>
      <c r="Q300" s="1"/>
      <c r="R300" s="24">
        <v>44215.720636574071</v>
      </c>
      <c r="S300" s="24">
        <v>44215.731400462966</v>
      </c>
      <c r="T300" s="24">
        <v>44223.679745370369</v>
      </c>
      <c r="U300" s="1"/>
      <c r="V300" s="1"/>
      <c r="W300" s="46">
        <v>1.0416666666666666E-2</v>
      </c>
      <c r="X300" s="25" t="str">
        <f>TEXT(R300,"dddd")</f>
        <v>martes</v>
      </c>
      <c r="Y300" s="44" t="str">
        <f t="shared" si="20"/>
        <v>0:15</v>
      </c>
      <c r="Z300" s="28">
        <f>U300-T300</f>
        <v>-44223.679745370369</v>
      </c>
      <c r="AA300" s="11" t="str">
        <f>VLOOKUP(I:I,'Actualizar Areas Jefes'!G:H,2,0)</f>
        <v>Normal</v>
      </c>
      <c r="AB300" s="11" t="str">
        <f>VLOOKUP(F:F,'Actualizar Areas Jefes'!J:K,2,0)</f>
        <v>PASADO A QA</v>
      </c>
      <c r="AC300" s="12" t="str">
        <f>VLOOKUP(D:D,'Actualizar Areas Jefes'!A:D,2,0)</f>
        <v>Sistemas Comerciales</v>
      </c>
      <c r="AD300" s="12" t="str">
        <f>VLOOKUP(D:D,'Actualizar Areas Jefes'!A:D,3,0)</f>
        <v>LORETO URZUA</v>
      </c>
      <c r="AE300" s="12" t="str">
        <f>VLOOKUP(H:H,'Actualizar Areas Jefes'!M:N,2,0)</f>
        <v>BCI seguros Generales</v>
      </c>
      <c r="AF300" s="41" t="str" cm="1">
        <f t="array" ref="AF300">IF(OR(INDEX(COUNTIF(L300,"*"&amp;$AI$2:$AI$8&amp;"*"),)), "BD", "WEB")</f>
        <v>WEB</v>
      </c>
    </row>
    <row r="301" spans="1:32" ht="18" customHeight="1">
      <c r="A301" s="1" t="s">
        <v>213</v>
      </c>
      <c r="B301" s="15">
        <v>202010275620789</v>
      </c>
      <c r="C301" s="1" t="s">
        <v>361</v>
      </c>
      <c r="D301" s="1" t="s">
        <v>75</v>
      </c>
      <c r="E301" s="1">
        <v>6043</v>
      </c>
      <c r="F301" s="1" t="s">
        <v>171</v>
      </c>
      <c r="G301" s="1" t="s">
        <v>8</v>
      </c>
      <c r="H301" s="1" t="s">
        <v>3</v>
      </c>
      <c r="I301" s="1" t="s">
        <v>86</v>
      </c>
      <c r="J301" s="1" t="s">
        <v>141</v>
      </c>
      <c r="K301" s="1" t="s">
        <v>362</v>
      </c>
      <c r="L301" s="60"/>
      <c r="M301" s="1"/>
      <c r="N301" s="1" t="s">
        <v>721</v>
      </c>
      <c r="O301" s="1" t="s">
        <v>1581</v>
      </c>
      <c r="P301" s="1"/>
      <c r="Q301" s="1"/>
      <c r="R301" s="24">
        <v>44215.695532407408</v>
      </c>
      <c r="S301" s="24">
        <v>44215.728206018517</v>
      </c>
      <c r="T301" s="24">
        <v>44216.644733796296</v>
      </c>
      <c r="U301" s="1"/>
      <c r="V301" s="1"/>
      <c r="W301" s="46">
        <v>3.2638888888888891E-2</v>
      </c>
      <c r="X301" s="25" t="str">
        <f>TEXT(S301,"dddd")</f>
        <v>martes</v>
      </c>
      <c r="Y301" s="44" t="str">
        <f t="shared" si="20"/>
        <v>0:47</v>
      </c>
      <c r="Z301" s="28"/>
      <c r="AA301" s="11" t="str">
        <f>VLOOKUP(I:I,'Actualizar Areas Jefes'!G:H,2,0)</f>
        <v>Normal</v>
      </c>
      <c r="AB301" s="11" t="str">
        <f>VLOOKUP(F:F,'Actualizar Areas Jefes'!J:K,2,0)</f>
        <v>PASADO A QA</v>
      </c>
      <c r="AC301" s="12" t="str">
        <f>VLOOKUP(D:D,'Actualizar Areas Jefes'!A:D,2,0)</f>
        <v>Sistemas Comerciales</v>
      </c>
      <c r="AD301" s="12" t="str">
        <f>VLOOKUP(D:D,'Actualizar Areas Jefes'!A:D,3,0)</f>
        <v>LORETO URZUA</v>
      </c>
      <c r="AE301" s="12" t="str">
        <f>VLOOKUP(H:H,'Actualizar Areas Jefes'!M:N,2,0)</f>
        <v>BCI seguros Generales</v>
      </c>
      <c r="AF301" s="41" t="str" cm="1">
        <f t="array" ref="AF301">IF(OR(INDEX(COUNTIF(L301,"*"&amp;$AI$2:$AI$8&amp;"*"),)), "BD", "WEB")</f>
        <v>WEB</v>
      </c>
    </row>
    <row r="302" spans="1:32" ht="18" customHeight="1">
      <c r="A302" s="1" t="s">
        <v>213</v>
      </c>
      <c r="B302" s="15">
        <v>202101195621674</v>
      </c>
      <c r="C302" s="1" t="s">
        <v>342</v>
      </c>
      <c r="D302" s="1" t="s">
        <v>65</v>
      </c>
      <c r="E302" s="1">
        <v>6042</v>
      </c>
      <c r="F302" s="1" t="s">
        <v>173</v>
      </c>
      <c r="G302" s="1" t="s">
        <v>8</v>
      </c>
      <c r="H302" s="1" t="s">
        <v>3</v>
      </c>
      <c r="I302" s="1" t="s">
        <v>9</v>
      </c>
      <c r="J302" s="1" t="s">
        <v>35</v>
      </c>
      <c r="K302" s="1" t="s">
        <v>285</v>
      </c>
      <c r="L302" s="60"/>
      <c r="M302" s="1"/>
      <c r="N302" s="1" t="s">
        <v>721</v>
      </c>
      <c r="O302" s="1" t="s">
        <v>1572</v>
      </c>
      <c r="P302" s="1"/>
      <c r="Q302" s="1"/>
      <c r="R302" s="24">
        <v>44215.6640625</v>
      </c>
      <c r="S302" s="24">
        <v>44215.676226851851</v>
      </c>
      <c r="T302" s="1"/>
      <c r="U302" s="1"/>
      <c r="V302" s="1"/>
      <c r="W302" s="46">
        <v>1.1805555555555555E-2</v>
      </c>
      <c r="X302" s="25" t="str">
        <f>TEXT(R302,"dddd")</f>
        <v>martes</v>
      </c>
      <c r="Y302" s="44" t="str">
        <f t="shared" si="20"/>
        <v>0:17</v>
      </c>
      <c r="Z302" s="28">
        <f>U302-T302</f>
        <v>0</v>
      </c>
      <c r="AA302" s="11" t="str">
        <f>VLOOKUP(I:I,'Actualizar Areas Jefes'!G:H,2,0)</f>
        <v>Normal</v>
      </c>
      <c r="AB302" s="11" t="str">
        <f>VLOOKUP(F:F,'Actualizar Areas Jefes'!J:K,2,0)</f>
        <v>PASADO A QA</v>
      </c>
      <c r="AC302" s="12" t="str">
        <f>VLOOKUP(D:D,'Actualizar Areas Jefes'!A:D,2,0)</f>
        <v>Sistemas Comerciales</v>
      </c>
      <c r="AD302" s="12" t="str">
        <f>VLOOKUP(D:D,'Actualizar Areas Jefes'!A:D,3,0)</f>
        <v>LORETO URZUA</v>
      </c>
      <c r="AE302" s="12" t="str">
        <f>VLOOKUP(H:H,'Actualizar Areas Jefes'!M:N,2,0)</f>
        <v>BCI seguros Generales</v>
      </c>
      <c r="AF302" s="41" t="str" cm="1">
        <f t="array" ref="AF302">IF(OR(INDEX(COUNTIF(L302,"*"&amp;$AI$2:$AI$8&amp;"*"),)), "BD", "WEB")</f>
        <v>WEB</v>
      </c>
    </row>
    <row r="303" spans="1:32" ht="18" customHeight="1">
      <c r="A303" s="1" t="s">
        <v>213</v>
      </c>
      <c r="B303" s="15">
        <v>202101195621673</v>
      </c>
      <c r="C303" s="1" t="s">
        <v>359</v>
      </c>
      <c r="D303" s="1" t="s">
        <v>65</v>
      </c>
      <c r="E303" s="1">
        <v>6041</v>
      </c>
      <c r="F303" s="1" t="s">
        <v>173</v>
      </c>
      <c r="G303" s="1" t="s">
        <v>8</v>
      </c>
      <c r="H303" s="1" t="s">
        <v>3</v>
      </c>
      <c r="I303" s="1" t="s">
        <v>9</v>
      </c>
      <c r="J303" s="1" t="s">
        <v>35</v>
      </c>
      <c r="K303" s="1" t="s">
        <v>285</v>
      </c>
      <c r="L303" s="60"/>
      <c r="M303" s="1"/>
      <c r="N303" s="1" t="s">
        <v>721</v>
      </c>
      <c r="O303" s="1" t="s">
        <v>1580</v>
      </c>
      <c r="P303" s="1"/>
      <c r="Q303" s="1"/>
      <c r="R303" s="24">
        <v>44215.658437500002</v>
      </c>
      <c r="S303" s="24">
        <v>44215.669629629629</v>
      </c>
      <c r="T303" s="1"/>
      <c r="U303" s="1"/>
      <c r="V303" s="1"/>
      <c r="W303" s="46">
        <v>1.1111111111111112E-2</v>
      </c>
      <c r="X303" s="25" t="str">
        <f>TEXT(R303,"dddd")</f>
        <v>martes</v>
      </c>
      <c r="Y303" s="44" t="str">
        <f t="shared" si="20"/>
        <v>0:16</v>
      </c>
      <c r="Z303" s="28">
        <f>U303-T303</f>
        <v>0</v>
      </c>
      <c r="AA303" s="11" t="str">
        <f>VLOOKUP(I:I,'Actualizar Areas Jefes'!G:H,2,0)</f>
        <v>Normal</v>
      </c>
      <c r="AB303" s="11" t="str">
        <f>VLOOKUP(F:F,'Actualizar Areas Jefes'!J:K,2,0)</f>
        <v>PASADO A QA</v>
      </c>
      <c r="AC303" s="12" t="str">
        <f>VLOOKUP(D:D,'Actualizar Areas Jefes'!A:D,2,0)</f>
        <v>Sistemas Comerciales</v>
      </c>
      <c r="AD303" s="12" t="str">
        <f>VLOOKUP(D:D,'Actualizar Areas Jefes'!A:D,3,0)</f>
        <v>LORETO URZUA</v>
      </c>
      <c r="AE303" s="12" t="str">
        <f>VLOOKUP(H:H,'Actualizar Areas Jefes'!M:N,2,0)</f>
        <v>BCI seguros Generales</v>
      </c>
      <c r="AF303" s="41" t="str" cm="1">
        <f t="array" ref="AF303">IF(OR(INDEX(COUNTIF(L303,"*"&amp;$AI$2:$AI$8&amp;"*"),)), "BD", "WEB")</f>
        <v>WEB</v>
      </c>
    </row>
    <row r="304" spans="1:32" ht="18" customHeight="1">
      <c r="A304" s="1" t="s">
        <v>213</v>
      </c>
      <c r="B304" s="15">
        <v>202101195621672</v>
      </c>
      <c r="C304" s="1" t="s">
        <v>363</v>
      </c>
      <c r="D304" s="1" t="s">
        <v>65</v>
      </c>
      <c r="E304" s="1">
        <v>6040</v>
      </c>
      <c r="F304" s="1" t="s">
        <v>171</v>
      </c>
      <c r="G304" s="1" t="s">
        <v>8</v>
      </c>
      <c r="H304" s="1" t="s">
        <v>3</v>
      </c>
      <c r="I304" s="1" t="s">
        <v>9</v>
      </c>
      <c r="J304" s="1" t="s">
        <v>35</v>
      </c>
      <c r="K304" s="1" t="s">
        <v>285</v>
      </c>
      <c r="L304" s="60"/>
      <c r="M304" s="1"/>
      <c r="N304" s="1" t="s">
        <v>721</v>
      </c>
      <c r="O304" s="1" t="s">
        <v>1582</v>
      </c>
      <c r="P304" s="1"/>
      <c r="Q304" s="1"/>
      <c r="R304" s="24">
        <v>44215.653622685182</v>
      </c>
      <c r="S304" s="24">
        <v>44215.663738425923</v>
      </c>
      <c r="T304" s="24">
        <v>44223.683344907404</v>
      </c>
      <c r="U304" s="1"/>
      <c r="V304" s="1"/>
      <c r="W304" s="46">
        <v>9.7222222222222224E-3</v>
      </c>
      <c r="X304" s="25" t="str">
        <f>TEXT(S304,"dddd")</f>
        <v>martes</v>
      </c>
      <c r="Y304" s="44" t="str">
        <f t="shared" si="20"/>
        <v>0:14</v>
      </c>
      <c r="Z304" s="28"/>
      <c r="AA304" s="11" t="str">
        <f>VLOOKUP(I:I,'Actualizar Areas Jefes'!G:H,2,0)</f>
        <v>Normal</v>
      </c>
      <c r="AB304" s="11" t="str">
        <f>VLOOKUP(F:F,'Actualizar Areas Jefes'!J:K,2,0)</f>
        <v>PASADO A QA</v>
      </c>
      <c r="AC304" s="12" t="str">
        <f>VLOOKUP(D:D,'Actualizar Areas Jefes'!A:D,2,0)</f>
        <v>Sistemas Comerciales</v>
      </c>
      <c r="AD304" s="12" t="str">
        <f>VLOOKUP(D:D,'Actualizar Areas Jefes'!A:D,3,0)</f>
        <v>LORETO URZUA</v>
      </c>
      <c r="AE304" s="12" t="str">
        <f>VLOOKUP(H:H,'Actualizar Areas Jefes'!M:N,2,0)</f>
        <v>BCI seguros Generales</v>
      </c>
      <c r="AF304" s="41" t="str" cm="1">
        <f t="array" ref="AF304">IF(OR(INDEX(COUNTIF(L304,"*"&amp;$AI$2:$AI$8&amp;"*"),)), "BD", "WEB")</f>
        <v>WEB</v>
      </c>
    </row>
    <row r="305" spans="1:32" ht="18" customHeight="1">
      <c r="A305" s="1" t="s">
        <v>213</v>
      </c>
      <c r="B305" s="15">
        <v>202101195621671</v>
      </c>
      <c r="C305" s="1" t="s">
        <v>283</v>
      </c>
      <c r="D305" s="1" t="s">
        <v>65</v>
      </c>
      <c r="E305" s="1">
        <v>6039</v>
      </c>
      <c r="F305" s="1" t="s">
        <v>173</v>
      </c>
      <c r="G305" s="1" t="s">
        <v>8</v>
      </c>
      <c r="H305" s="1" t="s">
        <v>3</v>
      </c>
      <c r="I305" s="1" t="s">
        <v>9</v>
      </c>
      <c r="J305" s="1" t="s">
        <v>35</v>
      </c>
      <c r="K305" s="1" t="s">
        <v>285</v>
      </c>
      <c r="L305" s="60"/>
      <c r="M305" s="1"/>
      <c r="N305" s="1" t="s">
        <v>721</v>
      </c>
      <c r="O305" s="1" t="s">
        <v>1553</v>
      </c>
      <c r="P305" s="1"/>
      <c r="Q305" s="1"/>
      <c r="R305" s="24">
        <v>44215.648182870369</v>
      </c>
      <c r="S305" s="24">
        <v>44215.659548611111</v>
      </c>
      <c r="T305" s="1"/>
      <c r="U305" s="1"/>
      <c r="V305" s="1"/>
      <c r="W305" s="46">
        <v>1.1111111111111112E-2</v>
      </c>
      <c r="X305" s="25" t="str">
        <f>TEXT(S305,"dddd")</f>
        <v>martes</v>
      </c>
      <c r="Y305" s="44" t="str">
        <f t="shared" si="20"/>
        <v>0:16</v>
      </c>
      <c r="Z305" s="28"/>
      <c r="AA305" s="11" t="str">
        <f>VLOOKUP(I:I,'Actualizar Areas Jefes'!G:H,2,0)</f>
        <v>Normal</v>
      </c>
      <c r="AB305" s="11" t="str">
        <f>VLOOKUP(F:F,'Actualizar Areas Jefes'!J:K,2,0)</f>
        <v>PASADO A QA</v>
      </c>
      <c r="AC305" s="12" t="str">
        <f>VLOOKUP(D:D,'Actualizar Areas Jefes'!A:D,2,0)</f>
        <v>Sistemas Comerciales</v>
      </c>
      <c r="AD305" s="12" t="str">
        <f>VLOOKUP(D:D,'Actualizar Areas Jefes'!A:D,3,0)</f>
        <v>LORETO URZUA</v>
      </c>
      <c r="AE305" s="12" t="str">
        <f>VLOOKUP(H:H,'Actualizar Areas Jefes'!M:N,2,0)</f>
        <v>BCI seguros Generales</v>
      </c>
      <c r="AF305" s="41" t="str" cm="1">
        <f t="array" ref="AF305">IF(OR(INDEX(COUNTIF(L305,"*"&amp;$AI$2:$AI$8&amp;"*"),)), "BD", "WEB")</f>
        <v>WEB</v>
      </c>
    </row>
    <row r="306" spans="1:32" ht="18" customHeight="1">
      <c r="A306" s="1" t="s">
        <v>213</v>
      </c>
      <c r="B306" s="15">
        <v>202101195621670</v>
      </c>
      <c r="C306" s="1" t="s">
        <v>259</v>
      </c>
      <c r="D306" s="1" t="s">
        <v>65</v>
      </c>
      <c r="E306" s="1">
        <v>6038</v>
      </c>
      <c r="F306" s="1" t="s">
        <v>173</v>
      </c>
      <c r="G306" s="1" t="s">
        <v>8</v>
      </c>
      <c r="H306" s="1" t="s">
        <v>3</v>
      </c>
      <c r="I306" s="1" t="s">
        <v>9</v>
      </c>
      <c r="J306" s="1" t="s">
        <v>35</v>
      </c>
      <c r="K306" s="1" t="s">
        <v>285</v>
      </c>
      <c r="L306" s="60"/>
      <c r="M306" s="1"/>
      <c r="N306" s="1" t="s">
        <v>721</v>
      </c>
      <c r="O306" s="1" t="s">
        <v>1554</v>
      </c>
      <c r="P306" s="1"/>
      <c r="Q306" s="1"/>
      <c r="R306" s="24">
        <v>44215.645231481481</v>
      </c>
      <c r="S306" s="24">
        <v>44215.655671296299</v>
      </c>
      <c r="T306" s="1"/>
      <c r="U306" s="1"/>
      <c r="V306" s="1"/>
      <c r="W306" s="46">
        <v>1.0416666666666666E-2</v>
      </c>
      <c r="X306" s="25" t="str">
        <f>TEXT(S306,"dddd")</f>
        <v>martes</v>
      </c>
      <c r="Y306" s="44" t="str">
        <f t="shared" si="20"/>
        <v>0:15</v>
      </c>
      <c r="Z306" s="28"/>
      <c r="AA306" s="11" t="str">
        <f>VLOOKUP(I:I,'Actualizar Areas Jefes'!G:H,2,0)</f>
        <v>Normal</v>
      </c>
      <c r="AB306" s="11" t="str">
        <f>VLOOKUP(F:F,'Actualizar Areas Jefes'!J:K,2,0)</f>
        <v>PASADO A QA</v>
      </c>
      <c r="AC306" s="12" t="str">
        <f>VLOOKUP(D:D,'Actualizar Areas Jefes'!A:D,2,0)</f>
        <v>Sistemas Comerciales</v>
      </c>
      <c r="AD306" s="12" t="str">
        <f>VLOOKUP(D:D,'Actualizar Areas Jefes'!A:D,3,0)</f>
        <v>LORETO URZUA</v>
      </c>
      <c r="AE306" s="12" t="str">
        <f>VLOOKUP(H:H,'Actualizar Areas Jefes'!M:N,2,0)</f>
        <v>BCI seguros Generales</v>
      </c>
      <c r="AF306" s="41" t="str" cm="1">
        <f t="array" ref="AF306">IF(OR(INDEX(COUNTIF(L306,"*"&amp;$AI$2:$AI$8&amp;"*"),)), "BD", "WEB")</f>
        <v>WEB</v>
      </c>
    </row>
    <row r="307" spans="1:32" ht="18" customHeight="1">
      <c r="A307" s="1" t="s">
        <v>213</v>
      </c>
      <c r="B307" s="15">
        <v>202010215620745</v>
      </c>
      <c r="C307" s="1" t="s">
        <v>260</v>
      </c>
      <c r="D307" s="1" t="s">
        <v>65</v>
      </c>
      <c r="E307" s="1">
        <v>6037</v>
      </c>
      <c r="F307" s="1" t="s">
        <v>171</v>
      </c>
      <c r="G307" s="1" t="s">
        <v>8</v>
      </c>
      <c r="H307" s="1" t="s">
        <v>3</v>
      </c>
      <c r="I307" s="1" t="s">
        <v>9</v>
      </c>
      <c r="J307" s="1" t="s">
        <v>35</v>
      </c>
      <c r="K307" s="1" t="s">
        <v>285</v>
      </c>
      <c r="L307" s="60"/>
      <c r="M307" s="1"/>
      <c r="N307" s="1" t="s">
        <v>721</v>
      </c>
      <c r="O307" s="1" t="s">
        <v>1583</v>
      </c>
      <c r="P307" s="1"/>
      <c r="Q307" s="1"/>
      <c r="R307" s="24">
        <v>44215.642199074071</v>
      </c>
      <c r="S307" s="24">
        <v>44215.650983796295</v>
      </c>
      <c r="T307" s="24">
        <v>44223.665995370371</v>
      </c>
      <c r="U307" s="1"/>
      <c r="V307" s="1"/>
      <c r="W307" s="46">
        <v>8.3333333333333332E-3</v>
      </c>
      <c r="X307" s="25" t="str">
        <f>TEXT(R307,"dddd")</f>
        <v>martes</v>
      </c>
      <c r="Y307" s="44" t="str">
        <f t="shared" si="20"/>
        <v>0:12</v>
      </c>
      <c r="Z307" s="28">
        <f>U307-T307</f>
        <v>-44223.665995370371</v>
      </c>
      <c r="AA307" s="11" t="str">
        <f>VLOOKUP(I:I,'Actualizar Areas Jefes'!G:H,2,0)</f>
        <v>Normal</v>
      </c>
      <c r="AB307" s="11" t="str">
        <f>VLOOKUP(F:F,'Actualizar Areas Jefes'!J:K,2,0)</f>
        <v>PASADO A QA</v>
      </c>
      <c r="AC307" s="12" t="str">
        <f>VLOOKUP(D:D,'Actualizar Areas Jefes'!A:D,2,0)</f>
        <v>Sistemas Comerciales</v>
      </c>
      <c r="AD307" s="12" t="str">
        <f>VLOOKUP(D:D,'Actualizar Areas Jefes'!A:D,3,0)</f>
        <v>LORETO URZUA</v>
      </c>
      <c r="AE307" s="12" t="str">
        <f>VLOOKUP(H:H,'Actualizar Areas Jefes'!M:N,2,0)</f>
        <v>BCI seguros Generales</v>
      </c>
      <c r="AF307" s="41" t="str" cm="1">
        <f t="array" ref="AF307">IF(OR(INDEX(COUNTIF(L307,"*"&amp;$AI$2:$AI$8&amp;"*"),)), "BD", "WEB")</f>
        <v>WEB</v>
      </c>
    </row>
    <row r="308" spans="1:32" ht="18" customHeight="1">
      <c r="A308" s="1" t="s">
        <v>213</v>
      </c>
      <c r="B308" s="15">
        <v>202007275619747</v>
      </c>
      <c r="C308" s="1" t="s">
        <v>0</v>
      </c>
      <c r="D308" s="1" t="s">
        <v>1</v>
      </c>
      <c r="E308" s="1">
        <v>6029</v>
      </c>
      <c r="F308" s="1" t="s">
        <v>171</v>
      </c>
      <c r="G308" s="1" t="s">
        <v>8</v>
      </c>
      <c r="H308" s="1" t="s">
        <v>3</v>
      </c>
      <c r="I308" s="1" t="s">
        <v>39</v>
      </c>
      <c r="J308" s="1" t="s">
        <v>5</v>
      </c>
      <c r="K308" s="1" t="s">
        <v>364</v>
      </c>
      <c r="L308" s="60" t="s">
        <v>743</v>
      </c>
      <c r="M308" s="1"/>
      <c r="N308" s="1" t="s">
        <v>1467</v>
      </c>
      <c r="O308" s="1" t="s">
        <v>1532</v>
      </c>
      <c r="P308" s="1"/>
      <c r="Q308" s="1"/>
      <c r="R308" s="24">
        <v>44214.39806712963</v>
      </c>
      <c r="S308" s="24">
        <v>44215.522662037038</v>
      </c>
      <c r="T308" s="24">
        <v>44216.430474537039</v>
      </c>
      <c r="U308" s="1"/>
      <c r="V308" s="1"/>
      <c r="W308" s="46">
        <v>1.1243055555555557</v>
      </c>
      <c r="X308" s="25" t="str">
        <f>TEXT(R308,"dddd")</f>
        <v>lunes</v>
      </c>
      <c r="Y308" s="44" t="str">
        <f t="shared" si="20"/>
        <v>26:59</v>
      </c>
      <c r="Z308" s="28">
        <f>U308-T308</f>
        <v>-44216.430474537039</v>
      </c>
      <c r="AA308" s="11" t="str">
        <f>VLOOKUP(I:I,'Actualizar Areas Jefes'!G:H,2,0)</f>
        <v>Urgencia</v>
      </c>
      <c r="AB308" s="11" t="str">
        <f>VLOOKUP(F:F,'Actualizar Areas Jefes'!J:K,2,0)</f>
        <v>PASADO A QA</v>
      </c>
      <c r="AC308" s="12" t="str">
        <f>VLOOKUP(D:D,'Actualizar Areas Jefes'!A:D,2,0)</f>
        <v>Sistemas Comerciales</v>
      </c>
      <c r="AD308" s="12" t="str">
        <f>VLOOKUP(D:D,'Actualizar Areas Jefes'!A:D,3,0)</f>
        <v>LORETO URZUA</v>
      </c>
      <c r="AE308" s="12" t="str">
        <f>VLOOKUP(H:H,'Actualizar Areas Jefes'!M:N,2,0)</f>
        <v>BCI seguros Generales</v>
      </c>
      <c r="AF308" s="41" t="str" cm="1">
        <f t="array" ref="AF308">IF(OR(INDEX(COUNTIF(L308,"*"&amp;$AI$2:$AI$8&amp;"*"),)), "BD", "WEB")</f>
        <v>BD</v>
      </c>
    </row>
    <row r="309" spans="1:32" ht="18" customHeight="1">
      <c r="A309" s="1" t="s">
        <v>213</v>
      </c>
      <c r="B309" s="15">
        <v>202012175621333</v>
      </c>
      <c r="C309" s="1" t="s">
        <v>218</v>
      </c>
      <c r="D309" s="1" t="s">
        <v>113</v>
      </c>
      <c r="E309" s="1">
        <v>6036</v>
      </c>
      <c r="F309" s="1" t="s">
        <v>171</v>
      </c>
      <c r="G309" s="1" t="s">
        <v>85</v>
      </c>
      <c r="H309" s="1" t="s">
        <v>3</v>
      </c>
      <c r="I309" s="1" t="s">
        <v>9</v>
      </c>
      <c r="J309" s="1" t="s">
        <v>219</v>
      </c>
      <c r="K309" s="1" t="s">
        <v>295</v>
      </c>
      <c r="L309" s="60"/>
      <c r="M309" s="1"/>
      <c r="N309" s="1" t="s">
        <v>721</v>
      </c>
      <c r="O309" s="1" t="s">
        <v>1561</v>
      </c>
      <c r="P309" s="1"/>
      <c r="Q309" s="1"/>
      <c r="R309" s="24">
        <v>44215.502627314818</v>
      </c>
      <c r="S309" s="24">
        <v>44215.520902777775</v>
      </c>
      <c r="T309" s="24">
        <v>44215.586898148147</v>
      </c>
      <c r="U309" s="1"/>
      <c r="V309" s="1"/>
      <c r="W309" s="46">
        <v>1.8055555555555557E-2</v>
      </c>
      <c r="X309" s="25" t="str">
        <f>TEXT(S309,"dddd")</f>
        <v>martes</v>
      </c>
      <c r="Y309" s="44" t="str">
        <f t="shared" si="20"/>
        <v>0:26</v>
      </c>
      <c r="Z309" s="28"/>
      <c r="AA309" s="11" t="str">
        <f>VLOOKUP(I:I,'Actualizar Areas Jefes'!G:H,2,0)</f>
        <v>Normal</v>
      </c>
      <c r="AB309" s="11" t="str">
        <f>VLOOKUP(F:F,'Actualizar Areas Jefes'!J:K,2,0)</f>
        <v>PASADO A QA</v>
      </c>
      <c r="AC309" s="12" t="str">
        <f>VLOOKUP(D:D,'Actualizar Areas Jefes'!A:D,2,0)</f>
        <v>Sistemas atencion de Clientes</v>
      </c>
      <c r="AD309" s="12" t="str">
        <f>VLOOKUP(D:D,'Actualizar Areas Jefes'!A:D,3,0)</f>
        <v>DIANA PACHECO</v>
      </c>
      <c r="AE309" s="12" t="str">
        <f>VLOOKUP(H:H,'Actualizar Areas Jefes'!M:N,2,0)</f>
        <v>BCI seguros Generales</v>
      </c>
      <c r="AF309" s="41" t="str" cm="1">
        <f t="array" ref="AF309">IF(OR(INDEX(COUNTIF(L309,"*"&amp;$AI$2:$AI$8&amp;"*"),)), "BD", "WEB")</f>
        <v>WEB</v>
      </c>
    </row>
    <row r="310" spans="1:32" ht="18" customHeight="1">
      <c r="A310" s="1" t="s">
        <v>1108</v>
      </c>
      <c r="B310" s="15">
        <v>202007275619759</v>
      </c>
      <c r="C310" s="1" t="s">
        <v>187</v>
      </c>
      <c r="D310" s="1" t="s">
        <v>1</v>
      </c>
      <c r="E310" s="1">
        <v>5507</v>
      </c>
      <c r="F310" s="1" t="s">
        <v>172</v>
      </c>
      <c r="G310" s="1" t="s">
        <v>8</v>
      </c>
      <c r="H310" s="1" t="s">
        <v>3</v>
      </c>
      <c r="I310" s="1" t="s">
        <v>14</v>
      </c>
      <c r="J310" s="1" t="s">
        <v>5</v>
      </c>
      <c r="K310" s="1" t="s">
        <v>1186</v>
      </c>
      <c r="L310" s="60"/>
      <c r="M310" s="1" t="s">
        <v>790</v>
      </c>
      <c r="N310" s="1"/>
      <c r="O310" s="1" t="s">
        <v>1703</v>
      </c>
      <c r="P310" s="1"/>
      <c r="Q310" s="1"/>
      <c r="R310" s="24">
        <v>44146.472025462965</v>
      </c>
      <c r="S310" s="24">
        <v>44148.44767361111</v>
      </c>
      <c r="T310" s="1"/>
      <c r="U310" s="1"/>
      <c r="V310" s="1"/>
      <c r="W310" s="46">
        <v>1.9749999999999999</v>
      </c>
      <c r="X310" s="25" t="str">
        <f>TEXT(R310,"dddd")</f>
        <v>miércoles</v>
      </c>
      <c r="Y310" s="44" t="str">
        <f t="shared" si="20"/>
        <v>47:24</v>
      </c>
      <c r="Z310" s="28">
        <f>U310-T310</f>
        <v>0</v>
      </c>
      <c r="AA310" s="11" t="str">
        <f>VLOOKUP(I:I,'Actualizar Areas Jefes'!G:H,2,0)</f>
        <v>Normal</v>
      </c>
      <c r="AB310" s="11" t="str">
        <f>VLOOKUP(F:F,'Actualizar Areas Jefes'!J:K,2,0)</f>
        <v>RECHAZADO</v>
      </c>
      <c r="AC310" s="12" t="str">
        <f>VLOOKUP(D:D,'Actualizar Areas Jefes'!A:D,2,0)</f>
        <v>Sistemas Comerciales</v>
      </c>
      <c r="AD310" s="12" t="str">
        <f>VLOOKUP(D:D,'Actualizar Areas Jefes'!A:D,3,0)</f>
        <v>LORETO URZUA</v>
      </c>
      <c r="AE310" s="12" t="str">
        <f>VLOOKUP(H:H,'Actualizar Areas Jefes'!M:N,2,0)</f>
        <v>BCI seguros Generales</v>
      </c>
      <c r="AF310" s="41" t="str" cm="1">
        <f t="array" ref="AF310">IF(OR(INDEX(COUNTIF(L310,"*"&amp;$AI$2:$AI$8&amp;"*"),)), "BD", "WEB")</f>
        <v>WEB</v>
      </c>
    </row>
    <row r="311" spans="1:32" ht="18" customHeight="1">
      <c r="A311" s="1" t="s">
        <v>213</v>
      </c>
      <c r="B311" s="15">
        <v>202012145621278</v>
      </c>
      <c r="C311" s="1" t="s">
        <v>64</v>
      </c>
      <c r="D311" s="1" t="s">
        <v>65</v>
      </c>
      <c r="E311" s="1">
        <v>6035</v>
      </c>
      <c r="F311" s="1" t="s">
        <v>173</v>
      </c>
      <c r="G311" s="1" t="s">
        <v>8</v>
      </c>
      <c r="H311" s="1" t="s">
        <v>3</v>
      </c>
      <c r="I311" s="1" t="s">
        <v>31</v>
      </c>
      <c r="J311" s="1" t="s">
        <v>95</v>
      </c>
      <c r="K311" s="1" t="s">
        <v>343</v>
      </c>
      <c r="L311" s="60" t="s">
        <v>744</v>
      </c>
      <c r="M311" s="1"/>
      <c r="N311" s="1" t="s">
        <v>721</v>
      </c>
      <c r="O311" s="1" t="s">
        <v>1573</v>
      </c>
      <c r="P311" s="1"/>
      <c r="Q311" s="1"/>
      <c r="R311" s="24">
        <v>44215.418194444443</v>
      </c>
      <c r="S311" s="24">
        <v>44215.424513888887</v>
      </c>
      <c r="T311" s="1"/>
      <c r="U311" s="1"/>
      <c r="V311" s="1"/>
      <c r="W311" s="46">
        <v>6.2499999999999995E-3</v>
      </c>
      <c r="X311" s="25" t="str">
        <f>TEXT(R311,"dddd")</f>
        <v>martes</v>
      </c>
      <c r="Y311" s="44" t="str">
        <f t="shared" si="20"/>
        <v>0:9</v>
      </c>
      <c r="Z311" s="28">
        <f>U311-T311</f>
        <v>0</v>
      </c>
      <c r="AA311" s="11" t="str">
        <f>VLOOKUP(I:I,'Actualizar Areas Jefes'!G:H,2,0)</f>
        <v>Normal</v>
      </c>
      <c r="AB311" s="11" t="str">
        <f>VLOOKUP(F:F,'Actualizar Areas Jefes'!J:K,2,0)</f>
        <v>PASADO A QA</v>
      </c>
      <c r="AC311" s="12" t="str">
        <f>VLOOKUP(D:D,'Actualizar Areas Jefes'!A:D,2,0)</f>
        <v>Sistemas Comerciales</v>
      </c>
      <c r="AD311" s="12" t="str">
        <f>VLOOKUP(D:D,'Actualizar Areas Jefes'!A:D,3,0)</f>
        <v>LORETO URZUA</v>
      </c>
      <c r="AE311" s="12" t="str">
        <f>VLOOKUP(H:H,'Actualizar Areas Jefes'!M:N,2,0)</f>
        <v>BCI seguros Generales</v>
      </c>
      <c r="AF311" s="41" t="str" cm="1">
        <f t="array" ref="AF311">IF(OR(INDEX(COUNTIF(L311,"*"&amp;$AI$2:$AI$8&amp;"*"),)), "BD", "WEB")</f>
        <v>BD</v>
      </c>
    </row>
    <row r="312" spans="1:32" ht="18" customHeight="1">
      <c r="A312" s="1" t="s">
        <v>213</v>
      </c>
      <c r="B312" s="15">
        <v>202007275619748</v>
      </c>
      <c r="C312" s="1" t="s">
        <v>33</v>
      </c>
      <c r="D312" s="1" t="s">
        <v>1</v>
      </c>
      <c r="E312" s="1">
        <v>6030</v>
      </c>
      <c r="F312" s="1" t="s">
        <v>171</v>
      </c>
      <c r="G312" s="1" t="s">
        <v>8</v>
      </c>
      <c r="H312" s="1" t="s">
        <v>3</v>
      </c>
      <c r="I312" s="1" t="s">
        <v>39</v>
      </c>
      <c r="J312" s="1" t="s">
        <v>5</v>
      </c>
      <c r="K312" s="1" t="s">
        <v>236</v>
      </c>
      <c r="L312" s="60"/>
      <c r="M312" s="1"/>
      <c r="N312" s="1" t="s">
        <v>1467</v>
      </c>
      <c r="O312" s="1" t="s">
        <v>1585</v>
      </c>
      <c r="P312" s="1"/>
      <c r="Q312" s="1"/>
      <c r="R312" s="24">
        <v>44214.405277777776</v>
      </c>
      <c r="S312" s="24">
        <v>44214.635358796295</v>
      </c>
      <c r="T312" s="24">
        <v>44216.428900462961</v>
      </c>
      <c r="U312" s="1"/>
      <c r="V312" s="1"/>
      <c r="W312" s="46">
        <v>0.2298611111111111</v>
      </c>
      <c r="X312" s="25" t="str">
        <f>TEXT(R312,"dddd")</f>
        <v>lunes</v>
      </c>
      <c r="Y312" s="44" t="str">
        <f t="shared" si="20"/>
        <v>5:31</v>
      </c>
      <c r="Z312" s="28">
        <f>U312-T312</f>
        <v>-44216.428900462961</v>
      </c>
      <c r="AA312" s="11" t="str">
        <f>VLOOKUP(I:I,'Actualizar Areas Jefes'!G:H,2,0)</f>
        <v>Urgencia</v>
      </c>
      <c r="AB312" s="11" t="str">
        <f>VLOOKUP(F:F,'Actualizar Areas Jefes'!J:K,2,0)</f>
        <v>PASADO A QA</v>
      </c>
      <c r="AC312" s="12" t="str">
        <f>VLOOKUP(D:D,'Actualizar Areas Jefes'!A:D,2,0)</f>
        <v>Sistemas Comerciales</v>
      </c>
      <c r="AD312" s="12" t="str">
        <f>VLOOKUP(D:D,'Actualizar Areas Jefes'!A:D,3,0)</f>
        <v>LORETO URZUA</v>
      </c>
      <c r="AE312" s="12" t="str">
        <f>VLOOKUP(H:H,'Actualizar Areas Jefes'!M:N,2,0)</f>
        <v>BCI seguros Generales</v>
      </c>
      <c r="AF312" s="41" t="str" cm="1">
        <f t="array" ref="AF312">IF(OR(INDEX(COUNTIF(L312,"*"&amp;$AI$2:$AI$8&amp;"*"),)), "BD", "WEB")</f>
        <v>WEB</v>
      </c>
    </row>
    <row r="313" spans="1:32" ht="18" customHeight="1">
      <c r="A313" s="1" t="s">
        <v>213</v>
      </c>
      <c r="B313" s="15">
        <v>202005135618882</v>
      </c>
      <c r="C313" s="1" t="s">
        <v>366</v>
      </c>
      <c r="D313" s="1" t="s">
        <v>178</v>
      </c>
      <c r="E313" s="1">
        <v>6025</v>
      </c>
      <c r="F313" s="1" t="s">
        <v>171</v>
      </c>
      <c r="G313" s="1" t="s">
        <v>192</v>
      </c>
      <c r="H313" s="1" t="s">
        <v>3</v>
      </c>
      <c r="I313" s="1" t="s">
        <v>9</v>
      </c>
      <c r="J313" s="1" t="s">
        <v>17</v>
      </c>
      <c r="K313" s="1" t="s">
        <v>214</v>
      </c>
      <c r="L313" s="60" t="s">
        <v>745</v>
      </c>
      <c r="M313" s="1"/>
      <c r="N313" s="1" t="s">
        <v>721</v>
      </c>
      <c r="O313" s="1" t="s">
        <v>1492</v>
      </c>
      <c r="P313" s="1"/>
      <c r="Q313" s="1"/>
      <c r="R313" s="24">
        <v>44211.567789351851</v>
      </c>
      <c r="S313" s="24">
        <v>44214.560810185183</v>
      </c>
      <c r="T313" s="24">
        <v>44215.483518518522</v>
      </c>
      <c r="U313" s="1"/>
      <c r="V313" s="1"/>
      <c r="W313" s="46">
        <v>2.9923611111111108</v>
      </c>
      <c r="X313" s="25" t="str">
        <f>TEXT(R313,"dddd")</f>
        <v>viernes</v>
      </c>
      <c r="Y313" s="44" t="str">
        <f t="shared" si="20"/>
        <v>71:49</v>
      </c>
      <c r="Z313" s="28">
        <f>U313-T313</f>
        <v>-44215.483518518522</v>
      </c>
      <c r="AA313" s="11" t="str">
        <f>VLOOKUP(I:I,'Actualizar Areas Jefes'!G:H,2,0)</f>
        <v>Normal</v>
      </c>
      <c r="AB313" s="11" t="str">
        <f>VLOOKUP(F:F,'Actualizar Areas Jefes'!J:K,2,0)</f>
        <v>PASADO A QA</v>
      </c>
      <c r="AC313" s="12" t="str">
        <f>VLOOKUP(D:D,'Actualizar Areas Jefes'!A:D,2,0)</f>
        <v>Sistemas Core Vida</v>
      </c>
      <c r="AD313" s="12" t="str">
        <f>VLOOKUP(D:D,'Actualizar Areas Jefes'!A:D,3,0)</f>
        <v>CARLOS ZUÑIGA</v>
      </c>
      <c r="AE313" s="12" t="str">
        <f>VLOOKUP(H:H,'Actualizar Areas Jefes'!M:N,2,0)</f>
        <v>BCI seguros Generales</v>
      </c>
      <c r="AF313" s="41" t="str" cm="1">
        <f t="array" ref="AF313">IF(OR(INDEX(COUNTIF(L313,"*"&amp;$AI$2:$AI$8&amp;"*"),)), "BD", "WEB")</f>
        <v>BD</v>
      </c>
    </row>
    <row r="314" spans="1:32" ht="18" customHeight="1">
      <c r="A314" s="1" t="s">
        <v>213</v>
      </c>
      <c r="B314" s="15">
        <v>202010275620789</v>
      </c>
      <c r="C314" s="1" t="s">
        <v>212</v>
      </c>
      <c r="D314" s="1" t="s">
        <v>75</v>
      </c>
      <c r="E314" s="1">
        <v>6033</v>
      </c>
      <c r="F314" s="1" t="s">
        <v>173</v>
      </c>
      <c r="G314" s="1" t="s">
        <v>8</v>
      </c>
      <c r="H314" s="1" t="s">
        <v>49</v>
      </c>
      <c r="I314" s="1" t="s">
        <v>25</v>
      </c>
      <c r="J314" s="1" t="s">
        <v>141</v>
      </c>
      <c r="K314" s="1" t="s">
        <v>243</v>
      </c>
      <c r="L314" s="60"/>
      <c r="M314" s="1"/>
      <c r="N314" s="1" t="s">
        <v>721</v>
      </c>
      <c r="O314" s="1" t="s">
        <v>1493</v>
      </c>
      <c r="P314" s="1"/>
      <c r="Q314" s="1"/>
      <c r="R314" s="24">
        <v>44214.542037037034</v>
      </c>
      <c r="S314" s="24">
        <v>44214.555543981478</v>
      </c>
      <c r="T314" s="1"/>
      <c r="U314" s="1"/>
      <c r="V314" s="1"/>
      <c r="W314" s="46">
        <v>1.3194444444444444E-2</v>
      </c>
      <c r="X314" s="25" t="str">
        <f>TEXT(S314,"dddd")</f>
        <v>lunes</v>
      </c>
      <c r="Y314" s="44" t="str">
        <f t="shared" si="20"/>
        <v>0:19</v>
      </c>
      <c r="Z314" s="28"/>
      <c r="AA314" s="11" t="str">
        <f>VLOOKUP(I:I,'Actualizar Areas Jefes'!G:H,2,0)</f>
        <v>Normal</v>
      </c>
      <c r="AB314" s="11" t="str">
        <f>VLOOKUP(F:F,'Actualizar Areas Jefes'!J:K,2,0)</f>
        <v>PASADO A QA</v>
      </c>
      <c r="AC314" s="12" t="str">
        <f>VLOOKUP(D:D,'Actualizar Areas Jefes'!A:D,2,0)</f>
        <v>Sistemas Comerciales</v>
      </c>
      <c r="AD314" s="12" t="str">
        <f>VLOOKUP(D:D,'Actualizar Areas Jefes'!A:D,3,0)</f>
        <v>LORETO URZUA</v>
      </c>
      <c r="AE314" s="12" t="str">
        <f>VLOOKUP(H:H,'Actualizar Areas Jefes'!M:N,2,0)</f>
        <v>Zenit Seguros</v>
      </c>
      <c r="AF314" s="41" t="str" cm="1">
        <f t="array" ref="AF314">IF(OR(INDEX(COUNTIF(L314,"*"&amp;$AI$2:$AI$8&amp;"*"),)), "BD", "WEB")</f>
        <v>WEB</v>
      </c>
    </row>
    <row r="315" spans="1:32" ht="18" customHeight="1">
      <c r="A315" s="1" t="s">
        <v>213</v>
      </c>
      <c r="B315" s="15">
        <v>202010275620789</v>
      </c>
      <c r="C315" s="1" t="s">
        <v>188</v>
      </c>
      <c r="D315" s="1" t="s">
        <v>75</v>
      </c>
      <c r="E315" s="1">
        <v>6032</v>
      </c>
      <c r="F315" s="1" t="s">
        <v>173</v>
      </c>
      <c r="G315" s="1" t="s">
        <v>8</v>
      </c>
      <c r="H315" s="1" t="s">
        <v>49</v>
      </c>
      <c r="I315" s="1" t="s">
        <v>9</v>
      </c>
      <c r="J315" s="1" t="s">
        <v>227</v>
      </c>
      <c r="K315" s="1" t="s">
        <v>356</v>
      </c>
      <c r="L315" s="60"/>
      <c r="M315" s="1"/>
      <c r="N315" s="1" t="s">
        <v>721</v>
      </c>
      <c r="O315" s="1" t="s">
        <v>1567</v>
      </c>
      <c r="P315" s="1"/>
      <c r="Q315" s="1"/>
      <c r="R315" s="24">
        <v>44214.53534722222</v>
      </c>
      <c r="S315" s="24">
        <v>44214.543032407404</v>
      </c>
      <c r="T315" s="1"/>
      <c r="U315" s="1"/>
      <c r="V315" s="1"/>
      <c r="W315" s="46">
        <v>7.6388888888888886E-3</v>
      </c>
      <c r="X315" s="25" t="str">
        <f>TEXT(S315,"dddd")</f>
        <v>lunes</v>
      </c>
      <c r="Y315" s="44" t="str">
        <f t="shared" si="20"/>
        <v>0:11</v>
      </c>
      <c r="Z315" s="28"/>
      <c r="AA315" s="11" t="str">
        <f>VLOOKUP(I:I,'Actualizar Areas Jefes'!G:H,2,0)</f>
        <v>Normal</v>
      </c>
      <c r="AB315" s="11" t="str">
        <f>VLOOKUP(F:F,'Actualizar Areas Jefes'!J:K,2,0)</f>
        <v>PASADO A QA</v>
      </c>
      <c r="AC315" s="12" t="str">
        <f>VLOOKUP(D:D,'Actualizar Areas Jefes'!A:D,2,0)</f>
        <v>Sistemas Comerciales</v>
      </c>
      <c r="AD315" s="12" t="str">
        <f>VLOOKUP(D:D,'Actualizar Areas Jefes'!A:D,3,0)</f>
        <v>LORETO URZUA</v>
      </c>
      <c r="AE315" s="12" t="str">
        <f>VLOOKUP(H:H,'Actualizar Areas Jefes'!M:N,2,0)</f>
        <v>Zenit Seguros</v>
      </c>
      <c r="AF315" s="41" t="str" cm="1">
        <f t="array" ref="AF315">IF(OR(INDEX(COUNTIF(L315,"*"&amp;$AI$2:$AI$8&amp;"*"),)), "BD", "WEB")</f>
        <v>WEB</v>
      </c>
    </row>
    <row r="316" spans="1:32" ht="18" customHeight="1">
      <c r="A316" s="1" t="s">
        <v>213</v>
      </c>
      <c r="B316" s="15">
        <v>202010275620789</v>
      </c>
      <c r="C316" s="1" t="s">
        <v>183</v>
      </c>
      <c r="D316" s="1" t="s">
        <v>75</v>
      </c>
      <c r="E316" s="1">
        <v>6031</v>
      </c>
      <c r="F316" s="1" t="s">
        <v>173</v>
      </c>
      <c r="G316" s="1" t="s">
        <v>8</v>
      </c>
      <c r="H316" s="1" t="s">
        <v>49</v>
      </c>
      <c r="I316" s="1" t="s">
        <v>14</v>
      </c>
      <c r="J316" s="1" t="s">
        <v>76</v>
      </c>
      <c r="K316" s="1" t="s">
        <v>367</v>
      </c>
      <c r="L316" s="60"/>
      <c r="M316" s="1"/>
      <c r="N316" s="1" t="s">
        <v>721</v>
      </c>
      <c r="O316" s="1" t="s">
        <v>1586</v>
      </c>
      <c r="P316" s="1"/>
      <c r="Q316" s="1"/>
      <c r="R316" s="24">
        <v>44214.413634259261</v>
      </c>
      <c r="S316" s="24">
        <v>44214.515729166669</v>
      </c>
      <c r="T316" s="1"/>
      <c r="U316" s="1"/>
      <c r="V316" s="1"/>
      <c r="W316" s="46">
        <v>0.10208333333333335</v>
      </c>
      <c r="X316" s="25" t="str">
        <f>TEXT(S316,"dddd")</f>
        <v>lunes</v>
      </c>
      <c r="Y316" s="44" t="str">
        <f t="shared" si="20"/>
        <v>2:27</v>
      </c>
      <c r="Z316" s="28"/>
      <c r="AA316" s="11" t="str">
        <f>VLOOKUP(I:I,'Actualizar Areas Jefes'!G:H,2,0)</f>
        <v>Normal</v>
      </c>
      <c r="AB316" s="11" t="str">
        <f>VLOOKUP(F:F,'Actualizar Areas Jefes'!J:K,2,0)</f>
        <v>PASADO A QA</v>
      </c>
      <c r="AC316" s="12" t="str">
        <f>VLOOKUP(D:D,'Actualizar Areas Jefes'!A:D,2,0)</f>
        <v>Sistemas Comerciales</v>
      </c>
      <c r="AD316" s="12" t="str">
        <f>VLOOKUP(D:D,'Actualizar Areas Jefes'!A:D,3,0)</f>
        <v>LORETO URZUA</v>
      </c>
      <c r="AE316" s="12" t="str">
        <f>VLOOKUP(H:H,'Actualizar Areas Jefes'!M:N,2,0)</f>
        <v>Zenit Seguros</v>
      </c>
      <c r="AF316" s="41" t="str" cm="1">
        <f t="array" ref="AF316">IF(OR(INDEX(COUNTIF(L316,"*"&amp;$AI$2:$AI$8&amp;"*"),)), "BD", "WEB")</f>
        <v>WEB</v>
      </c>
    </row>
    <row r="317" spans="1:32" ht="18" customHeight="1">
      <c r="A317" s="1" t="s">
        <v>213</v>
      </c>
      <c r="B317" s="15">
        <v>202101135621616</v>
      </c>
      <c r="C317" s="1" t="s">
        <v>368</v>
      </c>
      <c r="D317" s="1" t="s">
        <v>57</v>
      </c>
      <c r="E317" s="1">
        <v>6013</v>
      </c>
      <c r="F317" s="1" t="s">
        <v>171</v>
      </c>
      <c r="G317" s="1" t="s">
        <v>8</v>
      </c>
      <c r="H317" s="1" t="s">
        <v>3</v>
      </c>
      <c r="I317" s="1" t="s">
        <v>9</v>
      </c>
      <c r="J317" s="1" t="s">
        <v>36</v>
      </c>
      <c r="K317" s="1" t="s">
        <v>369</v>
      </c>
      <c r="L317" s="60" t="s">
        <v>746</v>
      </c>
      <c r="M317" s="1"/>
      <c r="N317" s="1" t="s">
        <v>721</v>
      </c>
      <c r="O317" s="1" t="s">
        <v>1587</v>
      </c>
      <c r="P317" s="1"/>
      <c r="Q317" s="1"/>
      <c r="R317" s="24">
        <v>44209.714722222219</v>
      </c>
      <c r="S317" s="24">
        <v>44214.489317129628</v>
      </c>
      <c r="T317" s="24">
        <v>44215.510057870371</v>
      </c>
      <c r="U317" s="1"/>
      <c r="V317" s="1"/>
      <c r="W317" s="46">
        <v>4.7743055555555554</v>
      </c>
      <c r="X317" s="25" t="str">
        <f>TEXT(R317,"dddd")</f>
        <v>miércoles</v>
      </c>
      <c r="Y317" s="44" t="str">
        <f t="shared" si="20"/>
        <v>114:35</v>
      </c>
      <c r="Z317" s="28">
        <f>U317-T317</f>
        <v>-44215.510057870371</v>
      </c>
      <c r="AA317" s="11" t="str">
        <f>VLOOKUP(I:I,'Actualizar Areas Jefes'!G:H,2,0)</f>
        <v>Normal</v>
      </c>
      <c r="AB317" s="11" t="str">
        <f>VLOOKUP(F:F,'Actualizar Areas Jefes'!J:K,2,0)</f>
        <v>PASADO A QA</v>
      </c>
      <c r="AC317" s="12" t="str">
        <f>VLOOKUP(D:D,'Actualizar Areas Jefes'!A:D,2,0)</f>
        <v>Sistemas Core Vida</v>
      </c>
      <c r="AD317" s="12" t="str">
        <f>VLOOKUP(D:D,'Actualizar Areas Jefes'!A:D,3,0)</f>
        <v>CARLOS ZUÑIGA</v>
      </c>
      <c r="AE317" s="12" t="str">
        <f>VLOOKUP(H:H,'Actualizar Areas Jefes'!M:N,2,0)</f>
        <v>BCI seguros Generales</v>
      </c>
      <c r="AF317" s="41" t="str" cm="1">
        <f t="array" ref="AF317">IF(OR(INDEX(COUNTIF(L317,"*"&amp;$AI$2:$AI$8&amp;"*"),)), "BD", "WEB")</f>
        <v>BD</v>
      </c>
    </row>
    <row r="318" spans="1:32" ht="18" customHeight="1">
      <c r="A318" s="1" t="s">
        <v>213</v>
      </c>
      <c r="B318" s="15">
        <v>202010155620652</v>
      </c>
      <c r="C318" s="1" t="s">
        <v>181</v>
      </c>
      <c r="D318" s="1" t="s">
        <v>81</v>
      </c>
      <c r="E318" s="1">
        <v>6028</v>
      </c>
      <c r="F318" s="1" t="s">
        <v>171</v>
      </c>
      <c r="G318" s="1" t="s">
        <v>8</v>
      </c>
      <c r="H318" s="1" t="s">
        <v>3</v>
      </c>
      <c r="I318" s="1" t="s">
        <v>9</v>
      </c>
      <c r="J318" s="1" t="s">
        <v>100</v>
      </c>
      <c r="K318" s="1" t="s">
        <v>370</v>
      </c>
      <c r="L318" s="60"/>
      <c r="M318" s="1"/>
      <c r="N318" s="1" t="s">
        <v>721</v>
      </c>
      <c r="O318" s="1" t="s">
        <v>1588</v>
      </c>
      <c r="P318" s="1"/>
      <c r="Q318" s="1"/>
      <c r="R318" s="24">
        <v>44214.38490740741</v>
      </c>
      <c r="S318" s="24">
        <v>44214.417303240742</v>
      </c>
      <c r="T318" s="24">
        <v>44214.418761574074</v>
      </c>
      <c r="U318" s="1"/>
      <c r="V318" s="1"/>
      <c r="W318" s="46">
        <v>3.1944444444444449E-2</v>
      </c>
      <c r="X318" s="25" t="str">
        <f>TEXT(R318,"dddd")</f>
        <v>lunes</v>
      </c>
      <c r="Y318" s="44" t="str">
        <f t="shared" si="20"/>
        <v>0:46</v>
      </c>
      <c r="Z318" s="28">
        <f>U318-T318</f>
        <v>-44214.418761574074</v>
      </c>
      <c r="AA318" s="11" t="str">
        <f>VLOOKUP(I:I,'Actualizar Areas Jefes'!G:H,2,0)</f>
        <v>Normal</v>
      </c>
      <c r="AB318" s="11" t="str">
        <f>VLOOKUP(F:F,'Actualizar Areas Jefes'!J:K,2,0)</f>
        <v>PASADO A QA</v>
      </c>
      <c r="AC318" s="12" t="str">
        <f>VLOOKUP(D:D,'Actualizar Areas Jefes'!A:D,2,0)</f>
        <v>Sistemas de Siniestros</v>
      </c>
      <c r="AD318" s="12" t="str">
        <f>VLOOKUP(D:D,'Actualizar Areas Jefes'!A:D,3,0)</f>
        <v>PAOLA VARGAS</v>
      </c>
      <c r="AE318" s="12" t="str">
        <f>VLOOKUP(H:H,'Actualizar Areas Jefes'!M:N,2,0)</f>
        <v>BCI seguros Generales</v>
      </c>
      <c r="AF318" s="41" t="str" cm="1">
        <f t="array" ref="AF318">IF(OR(INDEX(COUNTIF(L318,"*"&amp;$AI$2:$AI$8&amp;"*"),)), "BD", "WEB")</f>
        <v>WEB</v>
      </c>
    </row>
    <row r="319" spans="1:32" ht="18" customHeight="1">
      <c r="A319" s="1" t="s">
        <v>213</v>
      </c>
      <c r="B319" s="15">
        <v>202101155621643</v>
      </c>
      <c r="C319" s="1" t="s">
        <v>11</v>
      </c>
      <c r="D319" s="1" t="s">
        <v>7</v>
      </c>
      <c r="E319" s="1">
        <v>6027</v>
      </c>
      <c r="F319" s="1" t="s">
        <v>171</v>
      </c>
      <c r="G319" s="1" t="s">
        <v>8</v>
      </c>
      <c r="H319" s="1" t="s">
        <v>3</v>
      </c>
      <c r="I319" s="1" t="s">
        <v>9</v>
      </c>
      <c r="J319" s="1" t="s">
        <v>10</v>
      </c>
      <c r="K319" s="1" t="s">
        <v>371</v>
      </c>
      <c r="L319" s="60"/>
      <c r="M319" s="1"/>
      <c r="N319" s="1" t="s">
        <v>1467</v>
      </c>
      <c r="O319" s="1" t="s">
        <v>1488</v>
      </c>
      <c r="P319" s="1"/>
      <c r="Q319" s="1"/>
      <c r="R319" s="24">
        <v>44211.85229166667</v>
      </c>
      <c r="S319" s="24">
        <v>44214.391759259262</v>
      </c>
      <c r="T319" s="24">
        <v>44215.460520833331</v>
      </c>
      <c r="U319" s="1"/>
      <c r="V319" s="1"/>
      <c r="W319" s="46">
        <v>2.5388888888888888</v>
      </c>
      <c r="X319" s="25" t="str">
        <f>TEXT(R319,"dddd")</f>
        <v>viernes</v>
      </c>
      <c r="Y319" s="44" t="str">
        <f t="shared" si="20"/>
        <v>60:56</v>
      </c>
      <c r="Z319" s="28">
        <f>U319-T319</f>
        <v>-44215.460520833331</v>
      </c>
      <c r="AA319" s="11" t="str">
        <f>VLOOKUP(I:I,'Actualizar Areas Jefes'!G:H,2,0)</f>
        <v>Normal</v>
      </c>
      <c r="AB319" s="11" t="str">
        <f>VLOOKUP(F:F,'Actualizar Areas Jefes'!J:K,2,0)</f>
        <v>PASADO A QA</v>
      </c>
      <c r="AC319" s="12" t="str">
        <f>VLOOKUP(D:D,'Actualizar Areas Jefes'!A:D,2,0)</f>
        <v>Sistemas atencion de Clientes</v>
      </c>
      <c r="AD319" s="12" t="str">
        <f>VLOOKUP(D:D,'Actualizar Areas Jefes'!A:D,3,0)</f>
        <v>DIANA PACHECO</v>
      </c>
      <c r="AE319" s="12" t="str">
        <f>VLOOKUP(H:H,'Actualizar Areas Jefes'!M:N,2,0)</f>
        <v>BCI seguros Generales</v>
      </c>
      <c r="AF319" s="41" t="str" cm="1">
        <f t="array" ref="AF319">IF(OR(INDEX(COUNTIF(L319,"*"&amp;$AI$2:$AI$8&amp;"*"),)), "BD", "WEB")</f>
        <v>WEB</v>
      </c>
    </row>
    <row r="320" spans="1:32" ht="18" customHeight="1">
      <c r="A320" s="1" t="s">
        <v>213</v>
      </c>
      <c r="B320" s="15">
        <v>202012145621278</v>
      </c>
      <c r="C320" s="1" t="s">
        <v>64</v>
      </c>
      <c r="D320" s="1" t="s">
        <v>65</v>
      </c>
      <c r="E320" s="1">
        <v>6021</v>
      </c>
      <c r="F320" s="1" t="s">
        <v>173</v>
      </c>
      <c r="G320" s="1" t="s">
        <v>8</v>
      </c>
      <c r="H320" s="1" t="s">
        <v>3</v>
      </c>
      <c r="I320" s="1" t="s">
        <v>31</v>
      </c>
      <c r="J320" s="1" t="s">
        <v>95</v>
      </c>
      <c r="K320" s="1" t="s">
        <v>372</v>
      </c>
      <c r="L320" s="60" t="s">
        <v>747</v>
      </c>
      <c r="M320" s="1" t="s">
        <v>806</v>
      </c>
      <c r="N320" s="1" t="s">
        <v>721</v>
      </c>
      <c r="O320" s="1" t="s">
        <v>1573</v>
      </c>
      <c r="P320" s="1"/>
      <c r="Q320" s="1"/>
      <c r="R320" s="24">
        <v>44210.671261574076</v>
      </c>
      <c r="S320" s="24">
        <v>44214.391458333332</v>
      </c>
      <c r="T320" s="1"/>
      <c r="U320" s="1"/>
      <c r="V320" s="1"/>
      <c r="W320" s="46">
        <v>3.7201388888888887</v>
      </c>
      <c r="X320" s="25" t="str">
        <f>TEXT(R320,"dddd")</f>
        <v>jueves</v>
      </c>
      <c r="Y320" s="44" t="str">
        <f t="shared" si="20"/>
        <v>89:17</v>
      </c>
      <c r="Z320" s="28">
        <f>U320-T320</f>
        <v>0</v>
      </c>
      <c r="AA320" s="11" t="str">
        <f>VLOOKUP(I:I,'Actualizar Areas Jefes'!G:H,2,0)</f>
        <v>Normal</v>
      </c>
      <c r="AB320" s="11" t="str">
        <f>VLOOKUP(F:F,'Actualizar Areas Jefes'!J:K,2,0)</f>
        <v>PASADO A QA</v>
      </c>
      <c r="AC320" s="12" t="str">
        <f>VLOOKUP(D:D,'Actualizar Areas Jefes'!A:D,2,0)</f>
        <v>Sistemas Comerciales</v>
      </c>
      <c r="AD320" s="12" t="str">
        <f>VLOOKUP(D:D,'Actualizar Areas Jefes'!A:D,3,0)</f>
        <v>LORETO URZUA</v>
      </c>
      <c r="AE320" s="12" t="str">
        <f>VLOOKUP(H:H,'Actualizar Areas Jefes'!M:N,2,0)</f>
        <v>BCI seguros Generales</v>
      </c>
      <c r="AF320" s="41" t="str" cm="1">
        <f t="array" ref="AF320">IF(OR(INDEX(COUNTIF(L320,"*"&amp;$AI$2:$AI$8&amp;"*"),)), "BD", "WEB")</f>
        <v>BD</v>
      </c>
    </row>
    <row r="321" spans="1:32" ht="18" customHeight="1">
      <c r="A321" s="1" t="s">
        <v>213</v>
      </c>
      <c r="B321" s="15">
        <v>202010275620789</v>
      </c>
      <c r="C321" s="1" t="s">
        <v>188</v>
      </c>
      <c r="D321" s="1" t="s">
        <v>75</v>
      </c>
      <c r="E321" s="1">
        <v>6026</v>
      </c>
      <c r="F321" s="1" t="s">
        <v>173</v>
      </c>
      <c r="G321" s="1" t="s">
        <v>8</v>
      </c>
      <c r="H321" s="1" t="s">
        <v>49</v>
      </c>
      <c r="I321" s="1" t="s">
        <v>9</v>
      </c>
      <c r="J321" s="1" t="s">
        <v>227</v>
      </c>
      <c r="K321" s="1" t="s">
        <v>356</v>
      </c>
      <c r="L321" s="60"/>
      <c r="M321" s="1"/>
      <c r="N321" s="1" t="s">
        <v>721</v>
      </c>
      <c r="O321" s="1" t="s">
        <v>1567</v>
      </c>
      <c r="P321" s="1"/>
      <c r="Q321" s="1"/>
      <c r="R321" s="24">
        <v>44211.610312500001</v>
      </c>
      <c r="S321" s="24">
        <v>44214.360462962963</v>
      </c>
      <c r="T321" s="1"/>
      <c r="U321" s="1"/>
      <c r="V321" s="1"/>
      <c r="W321" s="46">
        <v>2.75</v>
      </c>
      <c r="X321" s="25" t="str">
        <f>TEXT(S321,"dddd")</f>
        <v>lunes</v>
      </c>
      <c r="Y321" s="44" t="str">
        <f t="shared" si="20"/>
        <v>66:0</v>
      </c>
      <c r="Z321" s="28"/>
      <c r="AA321" s="11" t="str">
        <f>VLOOKUP(I:I,'Actualizar Areas Jefes'!G:H,2,0)</f>
        <v>Normal</v>
      </c>
      <c r="AB321" s="11" t="str">
        <f>VLOOKUP(F:F,'Actualizar Areas Jefes'!J:K,2,0)</f>
        <v>PASADO A QA</v>
      </c>
      <c r="AC321" s="12" t="str">
        <f>VLOOKUP(D:D,'Actualizar Areas Jefes'!A:D,2,0)</f>
        <v>Sistemas Comerciales</v>
      </c>
      <c r="AD321" s="12" t="str">
        <f>VLOOKUP(D:D,'Actualizar Areas Jefes'!A:D,3,0)</f>
        <v>LORETO URZUA</v>
      </c>
      <c r="AE321" s="12" t="str">
        <f>VLOOKUP(H:H,'Actualizar Areas Jefes'!M:N,2,0)</f>
        <v>Zenit Seguros</v>
      </c>
      <c r="AF321" s="41" t="str" cm="1">
        <f t="array" ref="AF321">IF(OR(INDEX(COUNTIF(L321,"*"&amp;$AI$2:$AI$8&amp;"*"),)), "BD", "WEB")</f>
        <v>WEB</v>
      </c>
    </row>
    <row r="322" spans="1:32" ht="18" customHeight="1">
      <c r="A322" s="1" t="s">
        <v>213</v>
      </c>
      <c r="B322" s="15">
        <v>202010275620789</v>
      </c>
      <c r="C322" s="1" t="s">
        <v>212</v>
      </c>
      <c r="D322" s="1" t="s">
        <v>75</v>
      </c>
      <c r="E322" s="1">
        <v>6024</v>
      </c>
      <c r="F322" s="1" t="s">
        <v>173</v>
      </c>
      <c r="G322" s="1" t="s">
        <v>8</v>
      </c>
      <c r="H322" s="1" t="s">
        <v>49</v>
      </c>
      <c r="I322" s="1" t="s">
        <v>25</v>
      </c>
      <c r="J322" s="1" t="s">
        <v>141</v>
      </c>
      <c r="K322" s="1" t="s">
        <v>243</v>
      </c>
      <c r="L322" s="60"/>
      <c r="M322" s="1"/>
      <c r="N322" s="1" t="s">
        <v>721</v>
      </c>
      <c r="O322" s="1" t="s">
        <v>1493</v>
      </c>
      <c r="P322" s="1"/>
      <c r="Q322" s="1"/>
      <c r="R322" s="24">
        <v>44211.493587962963</v>
      </c>
      <c r="S322" s="24">
        <v>44211.500428240739</v>
      </c>
      <c r="T322" s="1"/>
      <c r="U322" s="1"/>
      <c r="V322" s="1"/>
      <c r="W322" s="46">
        <v>6.2499999999999995E-3</v>
      </c>
      <c r="X322" s="25" t="str">
        <f>TEXT(R322,"dddd")</f>
        <v>viernes</v>
      </c>
      <c r="Y322" s="44" t="str">
        <f t="shared" si="20"/>
        <v>0:9</v>
      </c>
      <c r="Z322" s="28">
        <f>U322-T322</f>
        <v>0</v>
      </c>
      <c r="AA322" s="11" t="str">
        <f>VLOOKUP(I:I,'Actualizar Areas Jefes'!G:H,2,0)</f>
        <v>Normal</v>
      </c>
      <c r="AB322" s="11" t="str">
        <f>VLOOKUP(F:F,'Actualizar Areas Jefes'!J:K,2,0)</f>
        <v>PASADO A QA</v>
      </c>
      <c r="AC322" s="12" t="str">
        <f>VLOOKUP(D:D,'Actualizar Areas Jefes'!A:D,2,0)</f>
        <v>Sistemas Comerciales</v>
      </c>
      <c r="AD322" s="12" t="str">
        <f>VLOOKUP(D:D,'Actualizar Areas Jefes'!A:D,3,0)</f>
        <v>LORETO URZUA</v>
      </c>
      <c r="AE322" s="12" t="str">
        <f>VLOOKUP(H:H,'Actualizar Areas Jefes'!M:N,2,0)</f>
        <v>Zenit Seguros</v>
      </c>
      <c r="AF322" s="41" t="str" cm="1">
        <f t="array" ref="AF322">IF(OR(INDEX(COUNTIF(L322,"*"&amp;$AI$2:$AI$8&amp;"*"),)), "BD", "WEB")</f>
        <v>WEB</v>
      </c>
    </row>
    <row r="323" spans="1:32" ht="18" customHeight="1">
      <c r="A323" s="1" t="s">
        <v>213</v>
      </c>
      <c r="B323" s="15">
        <v>202010275620789</v>
      </c>
      <c r="C323" s="1" t="s">
        <v>212</v>
      </c>
      <c r="D323" s="1" t="s">
        <v>75</v>
      </c>
      <c r="E323" s="1">
        <v>6023</v>
      </c>
      <c r="F323" s="1" t="s">
        <v>173</v>
      </c>
      <c r="G323" s="1" t="s">
        <v>8</v>
      </c>
      <c r="H323" s="1" t="s">
        <v>49</v>
      </c>
      <c r="I323" s="1" t="s">
        <v>25</v>
      </c>
      <c r="J323" s="1" t="s">
        <v>141</v>
      </c>
      <c r="K323" s="1" t="s">
        <v>243</v>
      </c>
      <c r="L323" s="60"/>
      <c r="M323" s="1"/>
      <c r="N323" s="1" t="s">
        <v>721</v>
      </c>
      <c r="O323" s="1" t="s">
        <v>1493</v>
      </c>
      <c r="P323" s="1"/>
      <c r="Q323" s="1"/>
      <c r="R323" s="24">
        <v>44210.782488425924</v>
      </c>
      <c r="S323" s="24">
        <v>44211.449189814812</v>
      </c>
      <c r="T323" s="1"/>
      <c r="U323" s="1"/>
      <c r="V323" s="1"/>
      <c r="W323" s="46">
        <v>0.66666666666666663</v>
      </c>
      <c r="X323" s="25" t="str">
        <f>TEXT(R323,"dddd")</f>
        <v>jueves</v>
      </c>
      <c r="Y323" s="44" t="str">
        <f t="shared" si="20"/>
        <v>16:0</v>
      </c>
      <c r="Z323" s="28">
        <f>U323-T323</f>
        <v>0</v>
      </c>
      <c r="AA323" s="11" t="str">
        <f>VLOOKUP(I:I,'Actualizar Areas Jefes'!G:H,2,0)</f>
        <v>Normal</v>
      </c>
      <c r="AB323" s="11" t="str">
        <f>VLOOKUP(F:F,'Actualizar Areas Jefes'!J:K,2,0)</f>
        <v>PASADO A QA</v>
      </c>
      <c r="AC323" s="12" t="str">
        <f>VLOOKUP(D:D,'Actualizar Areas Jefes'!A:D,2,0)</f>
        <v>Sistemas Comerciales</v>
      </c>
      <c r="AD323" s="12" t="str">
        <f>VLOOKUP(D:D,'Actualizar Areas Jefes'!A:D,3,0)</f>
        <v>LORETO URZUA</v>
      </c>
      <c r="AE323" s="12" t="str">
        <f>VLOOKUP(H:H,'Actualizar Areas Jefes'!M:N,2,0)</f>
        <v>Zenit Seguros</v>
      </c>
      <c r="AF323" s="41" t="str" cm="1">
        <f t="array" ref="AF323">IF(OR(INDEX(COUNTIF(L323,"*"&amp;$AI$2:$AI$8&amp;"*"),)), "BD", "WEB")</f>
        <v>WEB</v>
      </c>
    </row>
    <row r="324" spans="1:32" ht="18" customHeight="1">
      <c r="A324" s="1" t="s">
        <v>213</v>
      </c>
      <c r="B324" s="15">
        <v>202012165621314</v>
      </c>
      <c r="C324" s="1" t="s">
        <v>373</v>
      </c>
      <c r="D324" s="1" t="s">
        <v>178</v>
      </c>
      <c r="E324" s="1">
        <v>6014</v>
      </c>
      <c r="F324" s="1" t="s">
        <v>171</v>
      </c>
      <c r="G324" s="1" t="s">
        <v>192</v>
      </c>
      <c r="H324" s="1" t="s">
        <v>3</v>
      </c>
      <c r="I324" s="1" t="s">
        <v>9</v>
      </c>
      <c r="J324" s="1" t="s">
        <v>17</v>
      </c>
      <c r="K324" s="1" t="s">
        <v>214</v>
      </c>
      <c r="L324" s="60" t="s">
        <v>748</v>
      </c>
      <c r="M324" s="1"/>
      <c r="N324" s="1" t="s">
        <v>721</v>
      </c>
      <c r="O324" s="1" t="s">
        <v>1492</v>
      </c>
      <c r="P324" s="1"/>
      <c r="Q324" s="1"/>
      <c r="R324" s="24">
        <v>44209.786643518521</v>
      </c>
      <c r="S324" s="24">
        <v>44210.664317129631</v>
      </c>
      <c r="T324" s="24">
        <v>44221.737361111111</v>
      </c>
      <c r="U324" s="1"/>
      <c r="V324" s="1"/>
      <c r="W324" s="46">
        <v>0.87708333333333333</v>
      </c>
      <c r="X324" s="25" t="str">
        <f>TEXT(S324,"dddd")</f>
        <v>jueves</v>
      </c>
      <c r="Y324" s="44" t="str">
        <f t="shared" si="20"/>
        <v>21:3</v>
      </c>
      <c r="Z324" s="28"/>
      <c r="AA324" s="11" t="str">
        <f>VLOOKUP(I:I,'Actualizar Areas Jefes'!G:H,2,0)</f>
        <v>Normal</v>
      </c>
      <c r="AB324" s="11" t="str">
        <f>VLOOKUP(F:F,'Actualizar Areas Jefes'!J:K,2,0)</f>
        <v>PASADO A QA</v>
      </c>
      <c r="AC324" s="12" t="str">
        <f>VLOOKUP(D:D,'Actualizar Areas Jefes'!A:D,2,0)</f>
        <v>Sistemas Core Vida</v>
      </c>
      <c r="AD324" s="12" t="str">
        <f>VLOOKUP(D:D,'Actualizar Areas Jefes'!A:D,3,0)</f>
        <v>CARLOS ZUÑIGA</v>
      </c>
      <c r="AE324" s="12" t="str">
        <f>VLOOKUP(H:H,'Actualizar Areas Jefes'!M:N,2,0)</f>
        <v>BCI seguros Generales</v>
      </c>
      <c r="AF324" s="41" t="str" cm="1">
        <f t="array" ref="AF324">IF(OR(INDEX(COUNTIF(L324,"*"&amp;$AI$2:$AI$8&amp;"*"),)), "BD", "WEB")</f>
        <v>BD</v>
      </c>
    </row>
    <row r="325" spans="1:32" ht="18" customHeight="1">
      <c r="A325" s="1" t="s">
        <v>1108</v>
      </c>
      <c r="B325" s="15">
        <v>202007275619759</v>
      </c>
      <c r="C325" s="1" t="s">
        <v>187</v>
      </c>
      <c r="D325" s="1" t="s">
        <v>1</v>
      </c>
      <c r="E325" s="1">
        <v>5500</v>
      </c>
      <c r="F325" s="1" t="s">
        <v>172</v>
      </c>
      <c r="G325" s="1" t="s">
        <v>8</v>
      </c>
      <c r="H325" s="1" t="s">
        <v>3</v>
      </c>
      <c r="I325" s="1" t="s">
        <v>14</v>
      </c>
      <c r="J325" s="1" t="s">
        <v>5</v>
      </c>
      <c r="K325" s="1" t="s">
        <v>1186</v>
      </c>
      <c r="L325" s="60"/>
      <c r="M325" s="1" t="s">
        <v>785</v>
      </c>
      <c r="N325" s="1"/>
      <c r="O325" s="1" t="s">
        <v>1703</v>
      </c>
      <c r="P325" s="1"/>
      <c r="Q325" s="1"/>
      <c r="R325" s="24">
        <v>44145.701863425929</v>
      </c>
      <c r="S325" s="24">
        <v>44146.383287037039</v>
      </c>
      <c r="T325" s="1"/>
      <c r="U325" s="1"/>
      <c r="V325" s="1"/>
      <c r="W325" s="46">
        <v>0.68125000000000002</v>
      </c>
      <c r="X325" s="25" t="str">
        <f>TEXT(R325,"dddd")</f>
        <v>martes</v>
      </c>
      <c r="Y325" s="44" t="str">
        <f t="shared" si="20"/>
        <v>16:21</v>
      </c>
      <c r="Z325" s="28">
        <f>U325-T325</f>
        <v>0</v>
      </c>
      <c r="AA325" s="11" t="str">
        <f>VLOOKUP(I:I,'Actualizar Areas Jefes'!G:H,2,0)</f>
        <v>Normal</v>
      </c>
      <c r="AB325" s="11" t="str">
        <f>VLOOKUP(F:F,'Actualizar Areas Jefes'!J:K,2,0)</f>
        <v>RECHAZADO</v>
      </c>
      <c r="AC325" s="12" t="str">
        <f>VLOOKUP(D:D,'Actualizar Areas Jefes'!A:D,2,0)</f>
        <v>Sistemas Comerciales</v>
      </c>
      <c r="AD325" s="12" t="str">
        <f>VLOOKUP(D:D,'Actualizar Areas Jefes'!A:D,3,0)</f>
        <v>LORETO URZUA</v>
      </c>
      <c r="AE325" s="12" t="str">
        <f>VLOOKUP(H:H,'Actualizar Areas Jefes'!M:N,2,0)</f>
        <v>BCI seguros Generales</v>
      </c>
      <c r="AF325" s="41" t="str" cm="1">
        <f t="array" ref="AF325">IF(OR(INDEX(COUNTIF(L325,"*"&amp;$AI$2:$AI$8&amp;"*"),)), "BD", "WEB")</f>
        <v>WEB</v>
      </c>
    </row>
    <row r="326" spans="1:32" ht="18" customHeight="1">
      <c r="A326" s="1" t="s">
        <v>213</v>
      </c>
      <c r="B326" s="15">
        <v>201907095615570</v>
      </c>
      <c r="C326" s="1" t="s">
        <v>375</v>
      </c>
      <c r="D326" s="1" t="s">
        <v>73</v>
      </c>
      <c r="E326" s="1">
        <v>6019</v>
      </c>
      <c r="F326" s="1" t="s">
        <v>173</v>
      </c>
      <c r="G326" s="1" t="s">
        <v>28</v>
      </c>
      <c r="H326" s="1" t="s">
        <v>49</v>
      </c>
      <c r="I326" s="1" t="s">
        <v>87</v>
      </c>
      <c r="J326" s="1" t="s">
        <v>55</v>
      </c>
      <c r="K326" s="1" t="s">
        <v>241</v>
      </c>
      <c r="L326" s="60"/>
      <c r="M326" s="1" t="s">
        <v>214</v>
      </c>
      <c r="N326" s="1" t="s">
        <v>721</v>
      </c>
      <c r="O326" s="1"/>
      <c r="P326" s="1"/>
      <c r="Q326" s="1"/>
      <c r="R326" s="24">
        <v>44210.527384259258</v>
      </c>
      <c r="S326" s="24">
        <v>44210.533738425926</v>
      </c>
      <c r="T326" s="1"/>
      <c r="U326" s="1"/>
      <c r="V326" s="1"/>
      <c r="W326" s="46">
        <v>6.2499999999999995E-3</v>
      </c>
      <c r="X326" s="25" t="str">
        <f>TEXT(R326,"dddd")</f>
        <v>jueves</v>
      </c>
      <c r="Y326" s="44" t="str">
        <f t="shared" si="20"/>
        <v>0:9</v>
      </c>
      <c r="Z326" s="28">
        <f>U326-T326</f>
        <v>0</v>
      </c>
      <c r="AA326" s="11" t="str">
        <f>VLOOKUP(I:I,'Actualizar Areas Jefes'!G:H,2,0)</f>
        <v>Normal</v>
      </c>
      <c r="AB326" s="11" t="str">
        <f>VLOOKUP(F:F,'Actualizar Areas Jefes'!J:K,2,0)</f>
        <v>PASADO A QA</v>
      </c>
      <c r="AC326" s="41" t="s">
        <v>1781</v>
      </c>
      <c r="AD326" s="12" t="str">
        <f>VLOOKUP(D:D,'Actualizar Areas Jefes'!A:D,3,0)</f>
        <v>LUIS SILVA</v>
      </c>
      <c r="AE326" s="12" t="str">
        <f>VLOOKUP(H:H,'Actualizar Areas Jefes'!M:N,2,0)</f>
        <v>Zenit Seguros</v>
      </c>
      <c r="AF326" s="41" t="str" cm="1">
        <f t="array" ref="AF326">IF(OR(INDEX(COUNTIF(L326,"*"&amp;$AI$2:$AI$8&amp;"*"),)), "BD", "WEB")</f>
        <v>WEB</v>
      </c>
    </row>
    <row r="327" spans="1:32" ht="18" customHeight="1">
      <c r="A327" s="1" t="s">
        <v>213</v>
      </c>
      <c r="B327" s="15">
        <v>202101135621621</v>
      </c>
      <c r="C327" s="1" t="s">
        <v>105</v>
      </c>
      <c r="D327" s="1" t="s">
        <v>54</v>
      </c>
      <c r="E327" s="1">
        <v>6018</v>
      </c>
      <c r="F327" s="1" t="s">
        <v>171</v>
      </c>
      <c r="G327" s="1" t="s">
        <v>51</v>
      </c>
      <c r="H327" s="1" t="s">
        <v>3</v>
      </c>
      <c r="I327" s="1" t="s">
        <v>9</v>
      </c>
      <c r="J327" s="1" t="s">
        <v>223</v>
      </c>
      <c r="K327" s="1" t="s">
        <v>376</v>
      </c>
      <c r="L327" s="60"/>
      <c r="M327" s="1" t="s">
        <v>807</v>
      </c>
      <c r="N327" s="1" t="s">
        <v>721</v>
      </c>
      <c r="O327" s="1" t="s">
        <v>1589</v>
      </c>
      <c r="P327" s="1"/>
      <c r="Q327" s="1"/>
      <c r="R327" s="24">
        <v>44210.479259259257</v>
      </c>
      <c r="S327" s="24">
        <v>44210.485081018516</v>
      </c>
      <c r="T327" s="24">
        <v>44210.519409722219</v>
      </c>
      <c r="U327" s="1"/>
      <c r="V327" s="1"/>
      <c r="W327" s="46">
        <v>5.5555555555555558E-3</v>
      </c>
      <c r="X327" s="25" t="str">
        <f>TEXT(S327,"dddd")</f>
        <v>jueves</v>
      </c>
      <c r="Y327" s="44" t="str">
        <f t="shared" ref="Y327:Y390" si="23">INT(S327-R327)*24+HOUR(S327-R327-INT(S327-R327))&amp;":"&amp;MINUTE((S327-R327-INT(S327-R327)))</f>
        <v>0:8</v>
      </c>
      <c r="Z327" s="28"/>
      <c r="AA327" s="11" t="str">
        <f>VLOOKUP(I:I,'Actualizar Areas Jefes'!G:H,2,0)</f>
        <v>Normal</v>
      </c>
      <c r="AB327" s="11" t="str">
        <f>VLOOKUP(F:F,'Actualizar Areas Jefes'!J:K,2,0)</f>
        <v>PASADO A QA</v>
      </c>
      <c r="AC327" s="12" t="str">
        <f>VLOOKUP(D:D,'Actualizar Areas Jefes'!A:D,2,0)</f>
        <v>Sistemas Generales</v>
      </c>
      <c r="AD327" s="12" t="str">
        <f>VLOOKUP(D:D,'Actualizar Areas Jefes'!A:D,3,0)</f>
        <v>YORKA CARVAJAL</v>
      </c>
      <c r="AE327" s="12" t="str">
        <f>VLOOKUP(H:H,'Actualizar Areas Jefes'!M:N,2,0)</f>
        <v>BCI seguros Generales</v>
      </c>
      <c r="AF327" s="41" t="str" cm="1">
        <f t="array" ref="AF327">IF(OR(INDEX(COUNTIF(L327,"*"&amp;$AI$2:$AI$8&amp;"*"),)), "BD", "WEB")</f>
        <v>WEB</v>
      </c>
    </row>
    <row r="328" spans="1:32" ht="18" customHeight="1">
      <c r="A328" s="1" t="s">
        <v>213</v>
      </c>
      <c r="B328" s="15">
        <v>202101135621621</v>
      </c>
      <c r="C328" s="1" t="s">
        <v>105</v>
      </c>
      <c r="D328" s="1" t="s">
        <v>54</v>
      </c>
      <c r="E328" s="1">
        <v>6015</v>
      </c>
      <c r="F328" s="1" t="s">
        <v>173</v>
      </c>
      <c r="G328" s="1" t="s">
        <v>51</v>
      </c>
      <c r="H328" s="1" t="s">
        <v>3</v>
      </c>
      <c r="I328" s="1" t="s">
        <v>9</v>
      </c>
      <c r="J328" s="1" t="s">
        <v>223</v>
      </c>
      <c r="K328" s="1" t="s">
        <v>376</v>
      </c>
      <c r="L328" s="60"/>
      <c r="M328" s="1" t="s">
        <v>808</v>
      </c>
      <c r="N328" s="1" t="s">
        <v>721</v>
      </c>
      <c r="O328" s="1" t="s">
        <v>1589</v>
      </c>
      <c r="P328" s="1"/>
      <c r="Q328" s="1"/>
      <c r="R328" s="24">
        <v>44209.828229166669</v>
      </c>
      <c r="S328" s="24">
        <v>44210.447291666664</v>
      </c>
      <c r="T328" s="1"/>
      <c r="U328" s="1"/>
      <c r="V328" s="1"/>
      <c r="W328" s="46">
        <v>0.61875000000000002</v>
      </c>
      <c r="X328" s="25" t="str">
        <f>TEXT(S328,"dddd")</f>
        <v>jueves</v>
      </c>
      <c r="Y328" s="44" t="str">
        <f t="shared" si="23"/>
        <v>14:51</v>
      </c>
      <c r="Z328" s="28"/>
      <c r="AA328" s="11" t="str">
        <f>VLOOKUP(I:I,'Actualizar Areas Jefes'!G:H,2,0)</f>
        <v>Normal</v>
      </c>
      <c r="AB328" s="11" t="str">
        <f>VLOOKUP(F:F,'Actualizar Areas Jefes'!J:K,2,0)</f>
        <v>PASADO A QA</v>
      </c>
      <c r="AC328" s="12" t="str">
        <f>VLOOKUP(D:D,'Actualizar Areas Jefes'!A:D,2,0)</f>
        <v>Sistemas Generales</v>
      </c>
      <c r="AD328" s="12" t="str">
        <f>VLOOKUP(D:D,'Actualizar Areas Jefes'!A:D,3,0)</f>
        <v>YORKA CARVAJAL</v>
      </c>
      <c r="AE328" s="12" t="str">
        <f>VLOOKUP(H:H,'Actualizar Areas Jefes'!M:N,2,0)</f>
        <v>BCI seguros Generales</v>
      </c>
      <c r="AF328" s="41" t="str" cm="1">
        <f t="array" ref="AF328">IF(OR(INDEX(COUNTIF(L328,"*"&amp;$AI$2:$AI$8&amp;"*"),)), "BD", "WEB")</f>
        <v>WEB</v>
      </c>
    </row>
    <row r="329" spans="1:32" ht="18" customHeight="1">
      <c r="A329" s="1" t="s">
        <v>213</v>
      </c>
      <c r="B329" s="15">
        <v>201907095615570</v>
      </c>
      <c r="C329" s="1" t="s">
        <v>377</v>
      </c>
      <c r="D329" s="1" t="s">
        <v>73</v>
      </c>
      <c r="E329" s="1">
        <v>6017</v>
      </c>
      <c r="F329" s="1" t="s">
        <v>173</v>
      </c>
      <c r="G329" s="1" t="s">
        <v>28</v>
      </c>
      <c r="H329" s="1" t="s">
        <v>49</v>
      </c>
      <c r="I329" s="1" t="s">
        <v>87</v>
      </c>
      <c r="J329" s="1" t="s">
        <v>55</v>
      </c>
      <c r="K329" s="1" t="s">
        <v>241</v>
      </c>
      <c r="L329" s="60"/>
      <c r="M329" s="1"/>
      <c r="N329" s="1" t="s">
        <v>721</v>
      </c>
      <c r="O329" s="1"/>
      <c r="P329" s="1"/>
      <c r="Q329" s="1"/>
      <c r="R329" s="24">
        <v>44210.419131944444</v>
      </c>
      <c r="S329" s="24">
        <v>44210.421412037038</v>
      </c>
      <c r="T329" s="1"/>
      <c r="U329" s="1"/>
      <c r="V329" s="1"/>
      <c r="W329" s="46">
        <v>2.0833333333333333E-3</v>
      </c>
      <c r="X329" s="25" t="str">
        <f>TEXT(S329,"dddd")</f>
        <v>jueves</v>
      </c>
      <c r="Y329" s="44" t="str">
        <f t="shared" si="23"/>
        <v>0:3</v>
      </c>
      <c r="Z329" s="28"/>
      <c r="AA329" s="11" t="str">
        <f>VLOOKUP(I:I,'Actualizar Areas Jefes'!G:H,2,0)</f>
        <v>Normal</v>
      </c>
      <c r="AB329" s="11" t="str">
        <f>VLOOKUP(F:F,'Actualizar Areas Jefes'!J:K,2,0)</f>
        <v>PASADO A QA</v>
      </c>
      <c r="AC329" s="41" t="s">
        <v>1781</v>
      </c>
      <c r="AD329" s="12" t="str">
        <f>VLOOKUP(D:D,'Actualizar Areas Jefes'!A:D,3,0)</f>
        <v>LUIS SILVA</v>
      </c>
      <c r="AE329" s="12" t="str">
        <f>VLOOKUP(H:H,'Actualizar Areas Jefes'!M:N,2,0)</f>
        <v>Zenit Seguros</v>
      </c>
      <c r="AF329" s="41" t="str" cm="1">
        <f t="array" ref="AF329">IF(OR(INDEX(COUNTIF(L329,"*"&amp;$AI$2:$AI$8&amp;"*"),)), "BD", "WEB")</f>
        <v>WEB</v>
      </c>
    </row>
    <row r="330" spans="1:32" ht="18" customHeight="1">
      <c r="A330" s="1" t="s">
        <v>213</v>
      </c>
      <c r="B330" s="15">
        <v>202011235621086</v>
      </c>
      <c r="C330" s="1" t="s">
        <v>378</v>
      </c>
      <c r="D330" s="1" t="s">
        <v>59</v>
      </c>
      <c r="E330" s="1">
        <v>6016</v>
      </c>
      <c r="F330" s="1" t="s">
        <v>171</v>
      </c>
      <c r="G330" s="1" t="s">
        <v>28</v>
      </c>
      <c r="H330" s="1" t="s">
        <v>3</v>
      </c>
      <c r="I330" s="1" t="s">
        <v>14</v>
      </c>
      <c r="J330" s="1" t="s">
        <v>209</v>
      </c>
      <c r="K330" s="1" t="s">
        <v>379</v>
      </c>
      <c r="L330" s="60"/>
      <c r="M330" s="1"/>
      <c r="N330" s="1" t="s">
        <v>721</v>
      </c>
      <c r="O330" s="1"/>
      <c r="P330" s="1"/>
      <c r="Q330" s="1"/>
      <c r="R330" s="24">
        <v>44209.896249999998</v>
      </c>
      <c r="S330" s="24">
        <v>44210.315844907411</v>
      </c>
      <c r="T330" s="24">
        <v>44211.687060185184</v>
      </c>
      <c r="U330" s="1"/>
      <c r="V330" s="1"/>
      <c r="W330" s="46">
        <v>0.41944444444444445</v>
      </c>
      <c r="X330" s="25" t="str">
        <f>TEXT(R330,"dddd")</f>
        <v>miércoles</v>
      </c>
      <c r="Y330" s="44" t="str">
        <f t="shared" si="23"/>
        <v>10:4</v>
      </c>
      <c r="Z330" s="28">
        <f>U330-T330</f>
        <v>-44211.687060185184</v>
      </c>
      <c r="AA330" s="11" t="str">
        <f>VLOOKUP(I:I,'Actualizar Areas Jefes'!G:H,2,0)</f>
        <v>Normal</v>
      </c>
      <c r="AB330" s="11" t="str">
        <f>VLOOKUP(F:F,'Actualizar Areas Jefes'!J:K,2,0)</f>
        <v>PASADO A QA</v>
      </c>
      <c r="AC330" s="41" t="s">
        <v>1781</v>
      </c>
      <c r="AD330" s="12" t="str">
        <f>VLOOKUP(D:D,'Actualizar Areas Jefes'!A:D,3,0)</f>
        <v>PAOLA VARGAS</v>
      </c>
      <c r="AE330" s="12" t="str">
        <f>VLOOKUP(H:H,'Actualizar Areas Jefes'!M:N,2,0)</f>
        <v>BCI seguros Generales</v>
      </c>
      <c r="AF330" s="41" t="str" cm="1">
        <f t="array" ref="AF330">IF(OR(INDEX(COUNTIF(L330,"*"&amp;$AI$2:$AI$8&amp;"*"),)), "BD", "WEB")</f>
        <v>WEB</v>
      </c>
    </row>
    <row r="331" spans="1:32" ht="18" customHeight="1">
      <c r="A331" s="1" t="s">
        <v>213</v>
      </c>
      <c r="B331" s="15">
        <v>202010155620652</v>
      </c>
      <c r="C331" s="1" t="s">
        <v>181</v>
      </c>
      <c r="D331" s="1" t="s">
        <v>81</v>
      </c>
      <c r="E331" s="1">
        <v>5986</v>
      </c>
      <c r="F331" s="1" t="s">
        <v>171</v>
      </c>
      <c r="G331" s="1" t="s">
        <v>8</v>
      </c>
      <c r="H331" s="1" t="s">
        <v>3</v>
      </c>
      <c r="I331" s="1" t="s">
        <v>9</v>
      </c>
      <c r="J331" s="1" t="s">
        <v>100</v>
      </c>
      <c r="K331" s="1" t="s">
        <v>380</v>
      </c>
      <c r="L331" s="60" t="s">
        <v>749</v>
      </c>
      <c r="M331" s="1"/>
      <c r="N331" s="1" t="s">
        <v>721</v>
      </c>
      <c r="O331" s="1" t="s">
        <v>1588</v>
      </c>
      <c r="P331" s="1"/>
      <c r="Q331" s="1"/>
      <c r="R331" s="24">
        <v>44207.680775462963</v>
      </c>
      <c r="S331" s="24">
        <v>44209.740428240744</v>
      </c>
      <c r="T331" s="24">
        <v>44210.382199074076</v>
      </c>
      <c r="U331" s="1"/>
      <c r="V331" s="1"/>
      <c r="W331" s="46">
        <v>2.0590277777777777</v>
      </c>
      <c r="X331" s="25" t="str">
        <f>TEXT(R331,"dddd")</f>
        <v>lunes</v>
      </c>
      <c r="Y331" s="44" t="str">
        <f t="shared" si="23"/>
        <v>49:25</v>
      </c>
      <c r="Z331" s="28">
        <f>U331-T331</f>
        <v>-44210.382199074076</v>
      </c>
      <c r="AA331" s="11" t="str">
        <f>VLOOKUP(I:I,'Actualizar Areas Jefes'!G:H,2,0)</f>
        <v>Normal</v>
      </c>
      <c r="AB331" s="11" t="str">
        <f>VLOOKUP(F:F,'Actualizar Areas Jefes'!J:K,2,0)</f>
        <v>PASADO A QA</v>
      </c>
      <c r="AC331" s="12" t="str">
        <f>VLOOKUP(D:D,'Actualizar Areas Jefes'!A:D,2,0)</f>
        <v>Sistemas de Siniestros</v>
      </c>
      <c r="AD331" s="12" t="str">
        <f>VLOOKUP(D:D,'Actualizar Areas Jefes'!A:D,3,0)</f>
        <v>PAOLA VARGAS</v>
      </c>
      <c r="AE331" s="12" t="str">
        <f>VLOOKUP(H:H,'Actualizar Areas Jefes'!M:N,2,0)</f>
        <v>BCI seguros Generales</v>
      </c>
      <c r="AF331" s="41" t="str" cm="1">
        <f t="array" ref="AF331">IF(OR(INDEX(COUNTIF(L331,"*"&amp;$AI$2:$AI$8&amp;"*"),)), "BD", "WEB")</f>
        <v>BD</v>
      </c>
    </row>
    <row r="332" spans="1:32" ht="18" customHeight="1">
      <c r="A332" s="1" t="s">
        <v>213</v>
      </c>
      <c r="B332" s="15">
        <v>202101075621549</v>
      </c>
      <c r="C332" s="1" t="s">
        <v>381</v>
      </c>
      <c r="D332" s="1" t="s">
        <v>40</v>
      </c>
      <c r="E332" s="1">
        <v>6002</v>
      </c>
      <c r="F332" s="1" t="s">
        <v>171</v>
      </c>
      <c r="G332" s="1" t="s">
        <v>16</v>
      </c>
      <c r="H332" s="1" t="s">
        <v>3</v>
      </c>
      <c r="I332" s="1" t="s">
        <v>9</v>
      </c>
      <c r="J332" s="1" t="s">
        <v>17</v>
      </c>
      <c r="K332" s="1" t="s">
        <v>382</v>
      </c>
      <c r="L332" s="60" t="s">
        <v>382</v>
      </c>
      <c r="M332" s="1"/>
      <c r="N332" s="1" t="s">
        <v>721</v>
      </c>
      <c r="O332" s="1" t="s">
        <v>1492</v>
      </c>
      <c r="P332" s="1"/>
      <c r="Q332" s="1"/>
      <c r="R332" s="24">
        <v>44209.448217592595</v>
      </c>
      <c r="S332" s="24">
        <v>44209.714999999997</v>
      </c>
      <c r="T332" s="24">
        <v>44210.654120370367</v>
      </c>
      <c r="U332" s="1"/>
      <c r="V332" s="1"/>
      <c r="W332" s="46">
        <v>0.26666666666666666</v>
      </c>
      <c r="X332" s="25" t="str">
        <f>TEXT(R332,"dddd")</f>
        <v>miércoles</v>
      </c>
      <c r="Y332" s="44" t="str">
        <f t="shared" si="23"/>
        <v>6:24</v>
      </c>
      <c r="Z332" s="28">
        <f>U332-T332</f>
        <v>-44210.654120370367</v>
      </c>
      <c r="AA332" s="11" t="str">
        <f>VLOOKUP(I:I,'Actualizar Areas Jefes'!G:H,2,0)</f>
        <v>Normal</v>
      </c>
      <c r="AB332" s="11" t="str">
        <f>VLOOKUP(F:F,'Actualizar Areas Jefes'!J:K,2,0)</f>
        <v>PASADO A QA</v>
      </c>
      <c r="AC332" s="41" t="s">
        <v>1782</v>
      </c>
      <c r="AD332" s="12">
        <f>VLOOKUP(D:D,'Actualizar Areas Jefes'!A:D,3,0)</f>
        <v>0</v>
      </c>
      <c r="AE332" s="12" t="s">
        <v>194</v>
      </c>
      <c r="AF332" s="41" t="str" cm="1">
        <f t="array" ref="AF332">IF(OR(INDEX(COUNTIF(L332,"*"&amp;$AI$2:$AI$8&amp;"*"),)), "BD", "WEB")</f>
        <v>BD</v>
      </c>
    </row>
    <row r="333" spans="1:32" ht="18" customHeight="1">
      <c r="A333" s="1" t="s">
        <v>213</v>
      </c>
      <c r="B333" s="15">
        <v>202101075621567</v>
      </c>
      <c r="C333" s="1" t="s">
        <v>318</v>
      </c>
      <c r="D333" s="1" t="s">
        <v>178</v>
      </c>
      <c r="E333" s="1">
        <v>6005</v>
      </c>
      <c r="F333" s="1" t="s">
        <v>173</v>
      </c>
      <c r="G333" s="1" t="s">
        <v>16</v>
      </c>
      <c r="H333" s="1" t="s">
        <v>3</v>
      </c>
      <c r="I333" s="1" t="s">
        <v>14</v>
      </c>
      <c r="J333" s="1" t="s">
        <v>220</v>
      </c>
      <c r="K333" s="1" t="s">
        <v>214</v>
      </c>
      <c r="L333" s="60" t="s">
        <v>750</v>
      </c>
      <c r="M333" s="1"/>
      <c r="N333" s="1" t="s">
        <v>721</v>
      </c>
      <c r="O333" s="1" t="s">
        <v>1492</v>
      </c>
      <c r="P333" s="1"/>
      <c r="Q333" s="1"/>
      <c r="R333" s="24">
        <v>44209.483229166668</v>
      </c>
      <c r="S333" s="24">
        <v>44209.712384259263</v>
      </c>
      <c r="T333" s="1"/>
      <c r="U333" s="1"/>
      <c r="V333" s="1"/>
      <c r="W333" s="46">
        <v>0.22847222222222222</v>
      </c>
      <c r="X333" s="25" t="str">
        <f>TEXT(S333,"dddd")</f>
        <v>miércoles</v>
      </c>
      <c r="Y333" s="44" t="str">
        <f t="shared" si="23"/>
        <v>5:29</v>
      </c>
      <c r="Z333" s="28"/>
      <c r="AA333" s="11" t="str">
        <f>VLOOKUP(I:I,'Actualizar Areas Jefes'!G:H,2,0)</f>
        <v>Normal</v>
      </c>
      <c r="AB333" s="11" t="str">
        <f>VLOOKUP(F:F,'Actualizar Areas Jefes'!J:K,2,0)</f>
        <v>PASADO A QA</v>
      </c>
      <c r="AC333" s="41" t="s">
        <v>1782</v>
      </c>
      <c r="AD333" s="12" t="str">
        <f>VLOOKUP(D:D,'Actualizar Areas Jefes'!A:D,3,0)</f>
        <v>CARLOS ZUÑIGA</v>
      </c>
      <c r="AE333" s="12" t="s">
        <v>194</v>
      </c>
      <c r="AF333" s="41" t="str" cm="1">
        <f t="array" ref="AF333">IF(OR(INDEX(COUNTIF(L333,"*"&amp;$AI$2:$AI$8&amp;"*"),)), "BD", "WEB")</f>
        <v>BD</v>
      </c>
    </row>
    <row r="334" spans="1:32" ht="18" customHeight="1">
      <c r="A334" s="1" t="s">
        <v>810</v>
      </c>
      <c r="B334" s="15">
        <v>202008105619895</v>
      </c>
      <c r="C334" s="1" t="s">
        <v>1026</v>
      </c>
      <c r="D334" s="1" t="s">
        <v>72</v>
      </c>
      <c r="E334" s="1">
        <v>5737</v>
      </c>
      <c r="F334" s="1" t="s">
        <v>172</v>
      </c>
      <c r="G334" s="1" t="s">
        <v>16</v>
      </c>
      <c r="H334" s="1" t="s">
        <v>3</v>
      </c>
      <c r="I334" s="1" t="s">
        <v>9</v>
      </c>
      <c r="J334" s="1" t="s">
        <v>17</v>
      </c>
      <c r="K334" s="1" t="s">
        <v>1027</v>
      </c>
      <c r="L334" s="60"/>
      <c r="M334" s="1" t="s">
        <v>782</v>
      </c>
      <c r="N334" s="1"/>
      <c r="O334" s="1" t="s">
        <v>1481</v>
      </c>
      <c r="P334" s="1"/>
      <c r="Q334" s="1"/>
      <c r="R334" s="24">
        <v>44174.426863425928</v>
      </c>
      <c r="S334" s="24">
        <v>44174.683935185189</v>
      </c>
      <c r="T334" s="1"/>
      <c r="U334" s="1"/>
      <c r="V334" s="1"/>
      <c r="W334" s="46">
        <v>0.25694444444444448</v>
      </c>
      <c r="X334" s="25" t="str">
        <f>TEXT(R334,"dddd")</f>
        <v>miércoles</v>
      </c>
      <c r="Y334" s="44" t="str">
        <f t="shared" si="23"/>
        <v>6:10</v>
      </c>
      <c r="Z334" s="28">
        <f>U334-T334</f>
        <v>0</v>
      </c>
      <c r="AA334" s="11" t="str">
        <f>VLOOKUP(I:I,'Actualizar Areas Jefes'!G:H,2,0)</f>
        <v>Normal</v>
      </c>
      <c r="AB334" s="11" t="str">
        <f>VLOOKUP(F:F,'Actualizar Areas Jefes'!J:K,2,0)</f>
        <v>RECHAZADO</v>
      </c>
      <c r="AC334" s="41" t="s">
        <v>1782</v>
      </c>
      <c r="AD334" s="12" t="str">
        <f>VLOOKUP(D:D,'Actualizar Areas Jefes'!A:D,3,0)</f>
        <v>CARLOS ZUÑIGA</v>
      </c>
      <c r="AE334" s="12" t="s">
        <v>194</v>
      </c>
      <c r="AF334" s="41" t="str" cm="1">
        <f t="array" ref="AF334">IF(OR(INDEX(COUNTIF(L334,"*"&amp;$AI$2:$AI$8&amp;"*"),)), "BD", "WEB")</f>
        <v>WEB</v>
      </c>
    </row>
    <row r="335" spans="1:32" ht="18" customHeight="1">
      <c r="A335" s="1" t="s">
        <v>1108</v>
      </c>
      <c r="B335" s="15">
        <v>202008105619895</v>
      </c>
      <c r="C335" s="1" t="s">
        <v>927</v>
      </c>
      <c r="D335" s="1" t="s">
        <v>72</v>
      </c>
      <c r="E335" s="1">
        <v>5590</v>
      </c>
      <c r="F335" s="1" t="s">
        <v>172</v>
      </c>
      <c r="G335" s="1" t="s">
        <v>16</v>
      </c>
      <c r="H335" s="1" t="s">
        <v>3</v>
      </c>
      <c r="I335" s="1" t="s">
        <v>9</v>
      </c>
      <c r="J335" s="1" t="s">
        <v>17</v>
      </c>
      <c r="K335" s="1" t="s">
        <v>1185</v>
      </c>
      <c r="L335" s="60"/>
      <c r="M335" s="1" t="s">
        <v>782</v>
      </c>
      <c r="N335" s="1"/>
      <c r="O335" s="1" t="s">
        <v>1481</v>
      </c>
      <c r="P335" s="1"/>
      <c r="Q335" s="1"/>
      <c r="R335" s="24">
        <v>44154.455717592595</v>
      </c>
      <c r="S335" s="24">
        <v>44158.356666666667</v>
      </c>
      <c r="T335" s="1"/>
      <c r="U335" s="1"/>
      <c r="V335" s="1"/>
      <c r="W335" s="46">
        <v>3.900694444444444</v>
      </c>
      <c r="X335" s="25" t="str">
        <f>TEXT(R335,"dddd")</f>
        <v>jueves</v>
      </c>
      <c r="Y335" s="44" t="str">
        <f t="shared" si="23"/>
        <v>93:37</v>
      </c>
      <c r="Z335" s="28">
        <f>U335-T335</f>
        <v>0</v>
      </c>
      <c r="AA335" s="11" t="str">
        <f>VLOOKUP(I:I,'Actualizar Areas Jefes'!G:H,2,0)</f>
        <v>Normal</v>
      </c>
      <c r="AB335" s="11" t="str">
        <f>VLOOKUP(F:F,'Actualizar Areas Jefes'!J:K,2,0)</f>
        <v>RECHAZADO</v>
      </c>
      <c r="AC335" s="41" t="s">
        <v>1782</v>
      </c>
      <c r="AD335" s="12" t="str">
        <f>VLOOKUP(D:D,'Actualizar Areas Jefes'!A:D,3,0)</f>
        <v>CARLOS ZUÑIGA</v>
      </c>
      <c r="AE335" s="12" t="s">
        <v>194</v>
      </c>
      <c r="AF335" s="41" t="str" cm="1">
        <f t="array" ref="AF335">IF(OR(INDEX(COUNTIF(L335,"*"&amp;$AI$2:$AI$8&amp;"*"),)), "BD", "WEB")</f>
        <v>WEB</v>
      </c>
    </row>
    <row r="336" spans="1:32" ht="18" customHeight="1">
      <c r="A336" s="1" t="s">
        <v>213</v>
      </c>
      <c r="B336" s="15">
        <v>202012145621278</v>
      </c>
      <c r="C336" s="1" t="s">
        <v>64</v>
      </c>
      <c r="D336" s="1" t="s">
        <v>65</v>
      </c>
      <c r="E336" s="1">
        <v>6009</v>
      </c>
      <c r="F336" s="1" t="s">
        <v>171</v>
      </c>
      <c r="G336" s="1" t="s">
        <v>8</v>
      </c>
      <c r="H336" s="1" t="s">
        <v>3</v>
      </c>
      <c r="I336" s="1" t="s">
        <v>9</v>
      </c>
      <c r="J336" s="1" t="s">
        <v>95</v>
      </c>
      <c r="K336" s="1" t="s">
        <v>384</v>
      </c>
      <c r="L336" s="60" t="s">
        <v>752</v>
      </c>
      <c r="M336" s="1"/>
      <c r="N336" s="1" t="s">
        <v>721</v>
      </c>
      <c r="O336" s="1" t="s">
        <v>1590</v>
      </c>
      <c r="P336" s="1"/>
      <c r="Q336" s="1"/>
      <c r="R336" s="24">
        <v>44209.582743055558</v>
      </c>
      <c r="S336" s="24">
        <v>44209.6950462963</v>
      </c>
      <c r="T336" s="24">
        <v>44209.725034722222</v>
      </c>
      <c r="U336" s="1"/>
      <c r="V336" s="1"/>
      <c r="W336" s="46">
        <v>0.11180555555555556</v>
      </c>
      <c r="X336" s="25" t="str">
        <f>TEXT(S336,"dddd")</f>
        <v>miércoles</v>
      </c>
      <c r="Y336" s="44" t="str">
        <f t="shared" si="23"/>
        <v>2:41</v>
      </c>
      <c r="Z336" s="28"/>
      <c r="AA336" s="11" t="str">
        <f>VLOOKUP(I:I,'Actualizar Areas Jefes'!G:H,2,0)</f>
        <v>Normal</v>
      </c>
      <c r="AB336" s="11" t="str">
        <f>VLOOKUP(F:F,'Actualizar Areas Jefes'!J:K,2,0)</f>
        <v>PASADO A QA</v>
      </c>
      <c r="AC336" s="12" t="str">
        <f>VLOOKUP(D:D,'Actualizar Areas Jefes'!A:D,2,0)</f>
        <v>Sistemas Comerciales</v>
      </c>
      <c r="AD336" s="12" t="str">
        <f>VLOOKUP(D:D,'Actualizar Areas Jefes'!A:D,3,0)</f>
        <v>LORETO URZUA</v>
      </c>
      <c r="AE336" s="12" t="str">
        <f>VLOOKUP(H:H,'Actualizar Areas Jefes'!M:N,2,0)</f>
        <v>BCI seguros Generales</v>
      </c>
      <c r="AF336" s="41" t="str" cm="1">
        <f t="array" ref="AF336">IF(OR(INDEX(COUNTIF(L336,"*"&amp;$AI$2:$AI$8&amp;"*"),)), "BD", "WEB")</f>
        <v>BD</v>
      </c>
    </row>
    <row r="337" spans="1:32" ht="18" customHeight="1">
      <c r="A337" s="1" t="s">
        <v>213</v>
      </c>
      <c r="B337" s="15">
        <v>202010275620789</v>
      </c>
      <c r="C337" s="1" t="s">
        <v>212</v>
      </c>
      <c r="D337" s="1" t="s">
        <v>75</v>
      </c>
      <c r="E337" s="1">
        <v>6012</v>
      </c>
      <c r="F337" s="1" t="s">
        <v>171</v>
      </c>
      <c r="G337" s="1" t="s">
        <v>8</v>
      </c>
      <c r="H337" s="1" t="s">
        <v>49</v>
      </c>
      <c r="I337" s="1" t="s">
        <v>25</v>
      </c>
      <c r="J337" s="1" t="s">
        <v>141</v>
      </c>
      <c r="K337" s="1" t="s">
        <v>243</v>
      </c>
      <c r="L337" s="60" t="s">
        <v>753</v>
      </c>
      <c r="M337" s="1"/>
      <c r="N337" s="1" t="s">
        <v>721</v>
      </c>
      <c r="O337" s="1" t="s">
        <v>1493</v>
      </c>
      <c r="P337" s="1"/>
      <c r="Q337" s="1"/>
      <c r="R337" s="24">
        <v>44209.653935185182</v>
      </c>
      <c r="S337" s="24">
        <v>44209.68109953704</v>
      </c>
      <c r="T337" s="24">
        <v>44209.682928240742</v>
      </c>
      <c r="U337" s="1"/>
      <c r="V337" s="1"/>
      <c r="W337" s="46">
        <v>2.7083333333333334E-2</v>
      </c>
      <c r="X337" s="25" t="str">
        <f>TEXT(S337,"dddd")</f>
        <v>miércoles</v>
      </c>
      <c r="Y337" s="44" t="str">
        <f t="shared" si="23"/>
        <v>0:39</v>
      </c>
      <c r="Z337" s="28"/>
      <c r="AA337" s="11" t="str">
        <f>VLOOKUP(I:I,'Actualizar Areas Jefes'!G:H,2,0)</f>
        <v>Normal</v>
      </c>
      <c r="AB337" s="11" t="str">
        <f>VLOOKUP(F:F,'Actualizar Areas Jefes'!J:K,2,0)</f>
        <v>PASADO A QA</v>
      </c>
      <c r="AC337" s="12" t="str">
        <f>VLOOKUP(D:D,'Actualizar Areas Jefes'!A:D,2,0)</f>
        <v>Sistemas Comerciales</v>
      </c>
      <c r="AD337" s="12" t="str">
        <f>VLOOKUP(D:D,'Actualizar Areas Jefes'!A:D,3,0)</f>
        <v>LORETO URZUA</v>
      </c>
      <c r="AE337" s="12" t="str">
        <f>VLOOKUP(H:H,'Actualizar Areas Jefes'!M:N,2,0)</f>
        <v>Zenit Seguros</v>
      </c>
      <c r="AF337" s="41" t="str" cm="1">
        <f t="array" ref="AF337">IF(OR(INDEX(COUNTIF(L337,"*"&amp;$AI$2:$AI$8&amp;"*"),)), "BD", "WEB")</f>
        <v>BD</v>
      </c>
    </row>
    <row r="338" spans="1:32" ht="18" customHeight="1">
      <c r="A338" s="1" t="s">
        <v>213</v>
      </c>
      <c r="B338" s="15">
        <v>202010275620789</v>
      </c>
      <c r="C338" s="1" t="s">
        <v>101</v>
      </c>
      <c r="D338" s="1" t="s">
        <v>75</v>
      </c>
      <c r="E338" s="1">
        <v>6011</v>
      </c>
      <c r="F338" s="1" t="s">
        <v>173</v>
      </c>
      <c r="G338" s="1" t="s">
        <v>8</v>
      </c>
      <c r="H338" s="1" t="s">
        <v>3</v>
      </c>
      <c r="I338" s="1" t="s">
        <v>14</v>
      </c>
      <c r="J338" s="1" t="s">
        <v>141</v>
      </c>
      <c r="K338" s="1" t="s">
        <v>251</v>
      </c>
      <c r="L338" s="60"/>
      <c r="M338" s="1"/>
      <c r="N338" s="1" t="s">
        <v>721</v>
      </c>
      <c r="O338" s="1" t="s">
        <v>1473</v>
      </c>
      <c r="P338" s="1"/>
      <c r="Q338" s="1"/>
      <c r="R338" s="24">
        <v>44209.652071759258</v>
      </c>
      <c r="S338" s="24">
        <v>44209.657418981478</v>
      </c>
      <c r="T338" s="1"/>
      <c r="U338" s="1"/>
      <c r="V338" s="1"/>
      <c r="W338" s="46">
        <v>4.8611111111111112E-3</v>
      </c>
      <c r="X338" s="25" t="str">
        <f>TEXT(S338,"dddd")</f>
        <v>miércoles</v>
      </c>
      <c r="Y338" s="44" t="str">
        <f t="shared" si="23"/>
        <v>0:7</v>
      </c>
      <c r="Z338" s="28"/>
      <c r="AA338" s="11" t="str">
        <f>VLOOKUP(I:I,'Actualizar Areas Jefes'!G:H,2,0)</f>
        <v>Normal</v>
      </c>
      <c r="AB338" s="11" t="str">
        <f>VLOOKUP(F:F,'Actualizar Areas Jefes'!J:K,2,0)</f>
        <v>PASADO A QA</v>
      </c>
      <c r="AC338" s="12" t="str">
        <f>VLOOKUP(D:D,'Actualizar Areas Jefes'!A:D,2,0)</f>
        <v>Sistemas Comerciales</v>
      </c>
      <c r="AD338" s="12" t="str">
        <f>VLOOKUP(D:D,'Actualizar Areas Jefes'!A:D,3,0)</f>
        <v>LORETO URZUA</v>
      </c>
      <c r="AE338" s="12" t="str">
        <f>VLOOKUP(H:H,'Actualizar Areas Jefes'!M:N,2,0)</f>
        <v>BCI seguros Generales</v>
      </c>
      <c r="AF338" s="41" t="str" cm="1">
        <f t="array" ref="AF338">IF(OR(INDEX(COUNTIF(L338,"*"&amp;$AI$2:$AI$8&amp;"*"),)), "BD", "WEB")</f>
        <v>WEB</v>
      </c>
    </row>
    <row r="339" spans="1:32" ht="18" customHeight="1">
      <c r="A339" s="1" t="s">
        <v>213</v>
      </c>
      <c r="B339" s="15">
        <v>202101135621616</v>
      </c>
      <c r="C339" s="1" t="s">
        <v>63</v>
      </c>
      <c r="D339" s="1" t="s">
        <v>57</v>
      </c>
      <c r="E339" s="1">
        <v>6010</v>
      </c>
      <c r="F339" s="1" t="s">
        <v>171</v>
      </c>
      <c r="G339" s="1" t="s">
        <v>8</v>
      </c>
      <c r="H339" s="1" t="s">
        <v>3</v>
      </c>
      <c r="I339" s="1" t="s">
        <v>9</v>
      </c>
      <c r="J339" s="1" t="s">
        <v>36</v>
      </c>
      <c r="K339" s="1" t="s">
        <v>385</v>
      </c>
      <c r="L339" s="60"/>
      <c r="M339" s="1"/>
      <c r="N339" s="1" t="s">
        <v>721</v>
      </c>
      <c r="O339" s="1" t="s">
        <v>1591</v>
      </c>
      <c r="P339" s="1"/>
      <c r="Q339" s="1"/>
      <c r="R339" s="24">
        <v>44209.612037037034</v>
      </c>
      <c r="S339" s="24">
        <v>44209.621458333335</v>
      </c>
      <c r="T339" s="24">
        <v>44215.493773148148</v>
      </c>
      <c r="U339" s="1"/>
      <c r="V339" s="1"/>
      <c r="W339" s="46">
        <v>9.0277777777777787E-3</v>
      </c>
      <c r="X339" s="25" t="str">
        <f>TEXT(S339,"dddd")</f>
        <v>miércoles</v>
      </c>
      <c r="Y339" s="44" t="str">
        <f t="shared" si="23"/>
        <v>0:13</v>
      </c>
      <c r="Z339" s="28"/>
      <c r="AA339" s="11" t="str">
        <f>VLOOKUP(I:I,'Actualizar Areas Jefes'!G:H,2,0)</f>
        <v>Normal</v>
      </c>
      <c r="AB339" s="11" t="str">
        <f>VLOOKUP(F:F,'Actualizar Areas Jefes'!J:K,2,0)</f>
        <v>PASADO A QA</v>
      </c>
      <c r="AC339" s="12" t="str">
        <f>VLOOKUP(D:D,'Actualizar Areas Jefes'!A:D,2,0)</f>
        <v>Sistemas Core Vida</v>
      </c>
      <c r="AD339" s="12" t="str">
        <f>VLOOKUP(D:D,'Actualizar Areas Jefes'!A:D,3,0)</f>
        <v>CARLOS ZUÑIGA</v>
      </c>
      <c r="AE339" s="12" t="str">
        <f>VLOOKUP(H:H,'Actualizar Areas Jefes'!M:N,2,0)</f>
        <v>BCI seguros Generales</v>
      </c>
      <c r="AF339" s="41" t="str" cm="1">
        <f t="array" ref="AF339">IF(OR(INDEX(COUNTIF(L339,"*"&amp;$AI$2:$AI$8&amp;"*"),)), "BD", "WEB")</f>
        <v>WEB</v>
      </c>
    </row>
    <row r="340" spans="1:32" ht="18" customHeight="1">
      <c r="A340" s="1" t="s">
        <v>213</v>
      </c>
      <c r="B340" s="15">
        <v>202101135621616</v>
      </c>
      <c r="C340" s="1" t="s">
        <v>386</v>
      </c>
      <c r="D340" s="1" t="s">
        <v>57</v>
      </c>
      <c r="E340" s="1">
        <v>6007</v>
      </c>
      <c r="F340" s="1" t="s">
        <v>171</v>
      </c>
      <c r="G340" s="1" t="s">
        <v>8</v>
      </c>
      <c r="H340" s="1" t="s">
        <v>3</v>
      </c>
      <c r="I340" s="1" t="s">
        <v>9</v>
      </c>
      <c r="J340" s="1" t="s">
        <v>36</v>
      </c>
      <c r="K340" s="1" t="s">
        <v>387</v>
      </c>
      <c r="L340" s="60"/>
      <c r="M340" s="1"/>
      <c r="N340" s="1" t="s">
        <v>721</v>
      </c>
      <c r="O340" s="1" t="s">
        <v>1592</v>
      </c>
      <c r="P340" s="1"/>
      <c r="Q340" s="1"/>
      <c r="R340" s="24">
        <v>44209.527696759258</v>
      </c>
      <c r="S340" s="24">
        <v>44209.557152777779</v>
      </c>
      <c r="T340" s="24">
        <v>44215.475335648145</v>
      </c>
      <c r="U340" s="1"/>
      <c r="V340" s="1"/>
      <c r="W340" s="46">
        <v>2.9166666666666664E-2</v>
      </c>
      <c r="X340" s="25" t="str">
        <f>TEXT(R340,"dddd")</f>
        <v>miércoles</v>
      </c>
      <c r="Y340" s="44" t="str">
        <f t="shared" si="23"/>
        <v>0:42</v>
      </c>
      <c r="Z340" s="28">
        <f>U340-T340</f>
        <v>-44215.475335648145</v>
      </c>
      <c r="AA340" s="11" t="str">
        <f>VLOOKUP(I:I,'Actualizar Areas Jefes'!G:H,2,0)</f>
        <v>Normal</v>
      </c>
      <c r="AB340" s="11" t="str">
        <f>VLOOKUP(F:F,'Actualizar Areas Jefes'!J:K,2,0)</f>
        <v>PASADO A QA</v>
      </c>
      <c r="AC340" s="12" t="str">
        <f>VLOOKUP(D:D,'Actualizar Areas Jefes'!A:D,2,0)</f>
        <v>Sistemas Core Vida</v>
      </c>
      <c r="AD340" s="12" t="str">
        <f>VLOOKUP(D:D,'Actualizar Areas Jefes'!A:D,3,0)</f>
        <v>CARLOS ZUÑIGA</v>
      </c>
      <c r="AE340" s="12" t="str">
        <f>VLOOKUP(H:H,'Actualizar Areas Jefes'!M:N,2,0)</f>
        <v>BCI seguros Generales</v>
      </c>
      <c r="AF340" s="41" t="str" cm="1">
        <f t="array" ref="AF340">IF(OR(INDEX(COUNTIF(L340,"*"&amp;$AI$2:$AI$8&amp;"*"),)), "BD", "WEB")</f>
        <v>WEB</v>
      </c>
    </row>
    <row r="341" spans="1:32" ht="18" customHeight="1">
      <c r="A341" s="1" t="s">
        <v>213</v>
      </c>
      <c r="B341" s="15">
        <v>202010275620789</v>
      </c>
      <c r="C341" s="1" t="s">
        <v>101</v>
      </c>
      <c r="D341" s="1" t="s">
        <v>75</v>
      </c>
      <c r="E341" s="1">
        <v>6008</v>
      </c>
      <c r="F341" s="1" t="s">
        <v>171</v>
      </c>
      <c r="G341" s="1" t="s">
        <v>8</v>
      </c>
      <c r="H341" s="1" t="s">
        <v>3</v>
      </c>
      <c r="I341" s="1" t="s">
        <v>14</v>
      </c>
      <c r="J341" s="1" t="s">
        <v>141</v>
      </c>
      <c r="K341" s="1" t="s">
        <v>251</v>
      </c>
      <c r="L341" s="60"/>
      <c r="M341" s="1"/>
      <c r="N341" s="1" t="s">
        <v>721</v>
      </c>
      <c r="O341" s="1" t="s">
        <v>1473</v>
      </c>
      <c r="P341" s="1"/>
      <c r="Q341" s="1"/>
      <c r="R341" s="24">
        <v>44209.528414351851</v>
      </c>
      <c r="S341" s="24">
        <v>44209.544768518521</v>
      </c>
      <c r="T341" s="24">
        <v>44209.573344907411</v>
      </c>
      <c r="U341" s="1"/>
      <c r="V341" s="1"/>
      <c r="W341" s="46">
        <v>1.5972222222222224E-2</v>
      </c>
      <c r="X341" s="25" t="str">
        <f>TEXT(S341,"dddd")</f>
        <v>miércoles</v>
      </c>
      <c r="Y341" s="44" t="str">
        <f t="shared" si="23"/>
        <v>0:23</v>
      </c>
      <c r="Z341" s="28"/>
      <c r="AA341" s="11" t="str">
        <f>VLOOKUP(I:I,'Actualizar Areas Jefes'!G:H,2,0)</f>
        <v>Normal</v>
      </c>
      <c r="AB341" s="11" t="str">
        <f>VLOOKUP(F:F,'Actualizar Areas Jefes'!J:K,2,0)</f>
        <v>PASADO A QA</v>
      </c>
      <c r="AC341" s="12" t="str">
        <f>VLOOKUP(D:D,'Actualizar Areas Jefes'!A:D,2,0)</f>
        <v>Sistemas Comerciales</v>
      </c>
      <c r="AD341" s="12" t="str">
        <f>VLOOKUP(D:D,'Actualizar Areas Jefes'!A:D,3,0)</f>
        <v>LORETO URZUA</v>
      </c>
      <c r="AE341" s="12" t="str">
        <f>VLOOKUP(H:H,'Actualizar Areas Jefes'!M:N,2,0)</f>
        <v>BCI seguros Generales</v>
      </c>
      <c r="AF341" s="41" t="str" cm="1">
        <f t="array" ref="AF341">IF(OR(INDEX(COUNTIF(L341,"*"&amp;$AI$2:$AI$8&amp;"*"),)), "BD", "WEB")</f>
        <v>WEB</v>
      </c>
    </row>
    <row r="342" spans="1:32" ht="18" customHeight="1">
      <c r="A342" s="1" t="s">
        <v>213</v>
      </c>
      <c r="B342" s="15">
        <v>202010275620789</v>
      </c>
      <c r="C342" s="1" t="s">
        <v>388</v>
      </c>
      <c r="D342" s="1" t="s">
        <v>75</v>
      </c>
      <c r="E342" s="1">
        <v>6004</v>
      </c>
      <c r="F342" s="1" t="s">
        <v>171</v>
      </c>
      <c r="G342" s="1" t="s">
        <v>8</v>
      </c>
      <c r="H342" s="1" t="s">
        <v>3</v>
      </c>
      <c r="I342" s="1" t="s">
        <v>14</v>
      </c>
      <c r="J342" s="1" t="s">
        <v>227</v>
      </c>
      <c r="K342" s="1" t="s">
        <v>389</v>
      </c>
      <c r="L342" s="60"/>
      <c r="M342" s="1"/>
      <c r="N342" s="1" t="s">
        <v>1467</v>
      </c>
      <c r="O342" s="1" t="s">
        <v>1469</v>
      </c>
      <c r="P342" s="1"/>
      <c r="Q342" s="1"/>
      <c r="R342" s="24">
        <v>44209.477048611108</v>
      </c>
      <c r="S342" s="24">
        <v>44209.499872685185</v>
      </c>
      <c r="T342" s="24">
        <v>44209.562175925923</v>
      </c>
      <c r="U342" s="1"/>
      <c r="V342" s="1"/>
      <c r="W342" s="46">
        <v>2.2222222222222223E-2</v>
      </c>
      <c r="X342" s="25" t="str">
        <f>TEXT(S342,"dddd")</f>
        <v>miércoles</v>
      </c>
      <c r="Y342" s="44" t="str">
        <f t="shared" si="23"/>
        <v>0:32</v>
      </c>
      <c r="Z342" s="28"/>
      <c r="AA342" s="11" t="str">
        <f>VLOOKUP(I:I,'Actualizar Areas Jefes'!G:H,2,0)</f>
        <v>Normal</v>
      </c>
      <c r="AB342" s="11" t="str">
        <f>VLOOKUP(F:F,'Actualizar Areas Jefes'!J:K,2,0)</f>
        <v>PASADO A QA</v>
      </c>
      <c r="AC342" s="12" t="str">
        <f>VLOOKUP(D:D,'Actualizar Areas Jefes'!A:D,2,0)</f>
        <v>Sistemas Comerciales</v>
      </c>
      <c r="AD342" s="12" t="str">
        <f>VLOOKUP(D:D,'Actualizar Areas Jefes'!A:D,3,0)</f>
        <v>LORETO URZUA</v>
      </c>
      <c r="AE342" s="12" t="str">
        <f>VLOOKUP(H:H,'Actualizar Areas Jefes'!M:N,2,0)</f>
        <v>BCI seguros Generales</v>
      </c>
      <c r="AF342" s="41" t="str" cm="1">
        <f t="array" ref="AF342">IF(OR(INDEX(COUNTIF(L342,"*"&amp;$AI$2:$AI$8&amp;"*"),)), "BD", "WEB")</f>
        <v>WEB</v>
      </c>
    </row>
    <row r="343" spans="1:32" ht="18" customHeight="1">
      <c r="A343" s="1" t="s">
        <v>213</v>
      </c>
      <c r="B343" s="15">
        <v>201907095615570</v>
      </c>
      <c r="C343" s="1" t="s">
        <v>99</v>
      </c>
      <c r="D343" s="1" t="s">
        <v>73</v>
      </c>
      <c r="E343" s="1">
        <v>6003</v>
      </c>
      <c r="F343" s="1" t="s">
        <v>173</v>
      </c>
      <c r="G343" s="1" t="s">
        <v>28</v>
      </c>
      <c r="H343" s="1" t="s">
        <v>49</v>
      </c>
      <c r="I343" s="1" t="s">
        <v>87</v>
      </c>
      <c r="J343" s="1" t="s">
        <v>55</v>
      </c>
      <c r="K343" s="1" t="s">
        <v>241</v>
      </c>
      <c r="L343" s="60"/>
      <c r="M343" s="1"/>
      <c r="N343" s="1" t="s">
        <v>721</v>
      </c>
      <c r="O343" s="1"/>
      <c r="P343" s="1"/>
      <c r="Q343" s="1"/>
      <c r="R343" s="24">
        <v>44209.470011574071</v>
      </c>
      <c r="S343" s="24">
        <v>44209.49359953704</v>
      </c>
      <c r="T343" s="1"/>
      <c r="U343" s="1"/>
      <c r="V343" s="1"/>
      <c r="W343" s="46">
        <v>2.2916666666666669E-2</v>
      </c>
      <c r="X343" s="25" t="str">
        <f>TEXT(R343,"dddd")</f>
        <v>miércoles</v>
      </c>
      <c r="Y343" s="44" t="str">
        <f t="shared" si="23"/>
        <v>0:33</v>
      </c>
      <c r="Z343" s="28">
        <f>U343-T343</f>
        <v>0</v>
      </c>
      <c r="AA343" s="11" t="str">
        <f>VLOOKUP(I:I,'Actualizar Areas Jefes'!G:H,2,0)</f>
        <v>Normal</v>
      </c>
      <c r="AB343" s="11" t="str">
        <f>VLOOKUP(F:F,'Actualizar Areas Jefes'!J:K,2,0)</f>
        <v>PASADO A QA</v>
      </c>
      <c r="AC343" s="41" t="s">
        <v>1781</v>
      </c>
      <c r="AD343" s="12" t="str">
        <f>VLOOKUP(D:D,'Actualizar Areas Jefes'!A:D,3,0)</f>
        <v>LUIS SILVA</v>
      </c>
      <c r="AE343" s="12" t="str">
        <f>VLOOKUP(H:H,'Actualizar Areas Jefes'!M:N,2,0)</f>
        <v>Zenit Seguros</v>
      </c>
      <c r="AF343" s="41" t="str" cm="1">
        <f t="array" ref="AF343">IF(OR(INDEX(COUNTIF(L343,"*"&amp;$AI$2:$AI$8&amp;"*"),)), "BD", "WEB")</f>
        <v>WEB</v>
      </c>
    </row>
    <row r="344" spans="1:32" ht="18" customHeight="1">
      <c r="A344" s="1" t="s">
        <v>213</v>
      </c>
      <c r="B344" s="15">
        <v>202010275620789</v>
      </c>
      <c r="C344" s="1" t="s">
        <v>212</v>
      </c>
      <c r="D344" s="1" t="s">
        <v>75</v>
      </c>
      <c r="E344" s="1">
        <v>6001</v>
      </c>
      <c r="F344" s="1" t="s">
        <v>171</v>
      </c>
      <c r="G344" s="1" t="s">
        <v>8</v>
      </c>
      <c r="H344" s="1" t="s">
        <v>49</v>
      </c>
      <c r="I344" s="1" t="s">
        <v>25</v>
      </c>
      <c r="J344" s="1" t="s">
        <v>141</v>
      </c>
      <c r="K344" s="1" t="s">
        <v>243</v>
      </c>
      <c r="L344" s="60"/>
      <c r="M344" s="1"/>
      <c r="N344" s="1" t="s">
        <v>721</v>
      </c>
      <c r="O344" s="1" t="s">
        <v>1493</v>
      </c>
      <c r="P344" s="1"/>
      <c r="Q344" s="1"/>
      <c r="R344" s="24">
        <v>44209.444918981484</v>
      </c>
      <c r="S344" s="24">
        <v>44209.475648148145</v>
      </c>
      <c r="T344" s="24">
        <v>44209.639965277776</v>
      </c>
      <c r="U344" s="1"/>
      <c r="V344" s="1"/>
      <c r="W344" s="46">
        <v>3.0555555555555555E-2</v>
      </c>
      <c r="X344" s="25" t="str">
        <f>TEXT(R344,"dddd")</f>
        <v>miércoles</v>
      </c>
      <c r="Y344" s="44" t="str">
        <f t="shared" si="23"/>
        <v>0:44</v>
      </c>
      <c r="Z344" s="28">
        <f>U344-T344</f>
        <v>-44209.639965277776</v>
      </c>
      <c r="AA344" s="11" t="str">
        <f>VLOOKUP(I:I,'Actualizar Areas Jefes'!G:H,2,0)</f>
        <v>Normal</v>
      </c>
      <c r="AB344" s="11" t="str">
        <f>VLOOKUP(F:F,'Actualizar Areas Jefes'!J:K,2,0)</f>
        <v>PASADO A QA</v>
      </c>
      <c r="AC344" s="12" t="str">
        <f>VLOOKUP(D:D,'Actualizar Areas Jefes'!A:D,2,0)</f>
        <v>Sistemas Comerciales</v>
      </c>
      <c r="AD344" s="12" t="str">
        <f>VLOOKUP(D:D,'Actualizar Areas Jefes'!A:D,3,0)</f>
        <v>LORETO URZUA</v>
      </c>
      <c r="AE344" s="12" t="str">
        <f>VLOOKUP(H:H,'Actualizar Areas Jefes'!M:N,2,0)</f>
        <v>Zenit Seguros</v>
      </c>
      <c r="AF344" s="41" t="str" cm="1">
        <f t="array" ref="AF344">IF(OR(INDEX(COUNTIF(L344,"*"&amp;$AI$2:$AI$8&amp;"*"),)), "BD", "WEB")</f>
        <v>WEB</v>
      </c>
    </row>
    <row r="345" spans="1:32" ht="18" customHeight="1">
      <c r="A345" s="1" t="s">
        <v>213</v>
      </c>
      <c r="B345" s="15">
        <v>202009165620333</v>
      </c>
      <c r="C345" s="1" t="s">
        <v>337</v>
      </c>
      <c r="D345" s="1" t="s">
        <v>72</v>
      </c>
      <c r="E345" s="1">
        <v>5999</v>
      </c>
      <c r="F345" s="1" t="s">
        <v>171</v>
      </c>
      <c r="G345" s="1" t="s">
        <v>16</v>
      </c>
      <c r="H345" s="1" t="s">
        <v>3</v>
      </c>
      <c r="I345" s="1" t="s">
        <v>9</v>
      </c>
      <c r="J345" s="1" t="s">
        <v>17</v>
      </c>
      <c r="K345" s="1" t="s">
        <v>390</v>
      </c>
      <c r="L345" s="60"/>
      <c r="M345" s="1"/>
      <c r="N345" s="1" t="s">
        <v>721</v>
      </c>
      <c r="O345" s="1" t="s">
        <v>1481</v>
      </c>
      <c r="P345" s="1"/>
      <c r="Q345" s="1"/>
      <c r="R345" s="24">
        <v>44209.412916666668</v>
      </c>
      <c r="S345" s="24">
        <v>44209.430011574077</v>
      </c>
      <c r="T345" s="24">
        <v>44214.479050925926</v>
      </c>
      <c r="U345" s="1"/>
      <c r="V345" s="1"/>
      <c r="W345" s="46">
        <v>1.6666666666666666E-2</v>
      </c>
      <c r="X345" s="25" t="str">
        <f>TEXT(S345,"dddd")</f>
        <v>miércoles</v>
      </c>
      <c r="Y345" s="44" t="str">
        <f t="shared" si="23"/>
        <v>0:24</v>
      </c>
      <c r="Z345" s="28"/>
      <c r="AA345" s="11" t="str">
        <f>VLOOKUP(I:I,'Actualizar Areas Jefes'!G:H,2,0)</f>
        <v>Normal</v>
      </c>
      <c r="AB345" s="11" t="str">
        <f>VLOOKUP(F:F,'Actualizar Areas Jefes'!J:K,2,0)</f>
        <v>PASADO A QA</v>
      </c>
      <c r="AC345" s="41" t="s">
        <v>1782</v>
      </c>
      <c r="AD345" s="12" t="str">
        <f>VLOOKUP(D:D,'Actualizar Areas Jefes'!A:D,3,0)</f>
        <v>CARLOS ZUÑIGA</v>
      </c>
      <c r="AE345" s="12" t="s">
        <v>194</v>
      </c>
      <c r="AF345" s="41" t="str" cm="1">
        <f t="array" ref="AF345">IF(OR(INDEX(COUNTIF(L345,"*"&amp;$AI$2:$AI$8&amp;"*"),)), "BD", "WEB")</f>
        <v>WEB</v>
      </c>
    </row>
    <row r="346" spans="1:32" ht="18" customHeight="1">
      <c r="A346" s="1" t="s">
        <v>213</v>
      </c>
      <c r="B346" s="15">
        <v>202004285618734</v>
      </c>
      <c r="C346" s="1" t="s">
        <v>58</v>
      </c>
      <c r="D346" s="1" t="s">
        <v>59</v>
      </c>
      <c r="E346" s="1">
        <v>5998</v>
      </c>
      <c r="F346" s="1" t="s">
        <v>173</v>
      </c>
      <c r="G346" s="1" t="s">
        <v>24</v>
      </c>
      <c r="H346" s="1" t="s">
        <v>3</v>
      </c>
      <c r="I346" s="1" t="s">
        <v>31</v>
      </c>
      <c r="J346" s="1" t="s">
        <v>60</v>
      </c>
      <c r="K346" s="1" t="s">
        <v>248</v>
      </c>
      <c r="L346" s="60"/>
      <c r="M346" s="1"/>
      <c r="N346" s="1" t="s">
        <v>721</v>
      </c>
      <c r="O346" s="1" t="s">
        <v>1579</v>
      </c>
      <c r="P346" s="1"/>
      <c r="Q346" s="1"/>
      <c r="R346" s="24">
        <v>44209.358101851853</v>
      </c>
      <c r="S346" s="24">
        <v>44209.397662037038</v>
      </c>
      <c r="T346" s="1"/>
      <c r="U346" s="1"/>
      <c r="V346" s="1"/>
      <c r="W346" s="46">
        <v>3.888888888888889E-2</v>
      </c>
      <c r="X346" s="25" t="str">
        <f>TEXT(R346,"dddd")</f>
        <v>miércoles</v>
      </c>
      <c r="Y346" s="44" t="str">
        <f t="shared" si="23"/>
        <v>0:56</v>
      </c>
      <c r="Z346" s="28">
        <f>U346-T346</f>
        <v>0</v>
      </c>
      <c r="AA346" s="11" t="str">
        <f>VLOOKUP(I:I,'Actualizar Areas Jefes'!G:H,2,0)</f>
        <v>Normal</v>
      </c>
      <c r="AB346" s="11" t="str">
        <f>VLOOKUP(F:F,'Actualizar Areas Jefes'!J:K,2,0)</f>
        <v>PASADO A QA</v>
      </c>
      <c r="AC346" s="12" t="str">
        <f>VLOOKUP(D:D,'Actualizar Areas Jefes'!A:D,2,0)</f>
        <v>Sistemas de Siniestros</v>
      </c>
      <c r="AD346" s="12" t="str">
        <f>VLOOKUP(D:D,'Actualizar Areas Jefes'!A:D,3,0)</f>
        <v>PAOLA VARGAS</v>
      </c>
      <c r="AE346" s="12" t="str">
        <f>VLOOKUP(H:H,'Actualizar Areas Jefes'!M:N,2,0)</f>
        <v>BCI seguros Generales</v>
      </c>
      <c r="AF346" s="41" t="str" cm="1">
        <f t="array" ref="AF346">IF(OR(INDEX(COUNTIF(L346,"*"&amp;$AI$2:$AI$8&amp;"*"),)), "BD", "WEB")</f>
        <v>WEB</v>
      </c>
    </row>
    <row r="347" spans="1:32" ht="18" customHeight="1">
      <c r="A347" s="1" t="s">
        <v>213</v>
      </c>
      <c r="B347" s="15">
        <v>201907095615570</v>
      </c>
      <c r="C347" s="1" t="s">
        <v>391</v>
      </c>
      <c r="D347" s="1" t="s">
        <v>73</v>
      </c>
      <c r="E347" s="1">
        <v>5997</v>
      </c>
      <c r="F347" s="1" t="s">
        <v>173</v>
      </c>
      <c r="G347" s="1" t="s">
        <v>28</v>
      </c>
      <c r="H347" s="1" t="s">
        <v>49</v>
      </c>
      <c r="I347" s="1" t="s">
        <v>87</v>
      </c>
      <c r="J347" s="1" t="s">
        <v>55</v>
      </c>
      <c r="K347" s="1" t="s">
        <v>240</v>
      </c>
      <c r="L347" s="60"/>
      <c r="M347" s="1"/>
      <c r="N347" s="1" t="s">
        <v>721</v>
      </c>
      <c r="O347" s="1"/>
      <c r="P347" s="1"/>
      <c r="Q347" s="1"/>
      <c r="R347" s="24">
        <v>44208.714305555557</v>
      </c>
      <c r="S347" s="24">
        <v>44209.385729166665</v>
      </c>
      <c r="T347" s="1"/>
      <c r="U347" s="1"/>
      <c r="V347" s="1"/>
      <c r="W347" s="46">
        <v>0.67083333333333339</v>
      </c>
      <c r="X347" s="25" t="str">
        <f>TEXT(R347,"dddd")</f>
        <v>martes</v>
      </c>
      <c r="Y347" s="44" t="str">
        <f t="shared" si="23"/>
        <v>16:6</v>
      </c>
      <c r="Z347" s="28">
        <f>U347-T347</f>
        <v>0</v>
      </c>
      <c r="AA347" s="11" t="str">
        <f>VLOOKUP(I:I,'Actualizar Areas Jefes'!G:H,2,0)</f>
        <v>Normal</v>
      </c>
      <c r="AB347" s="11" t="str">
        <f>VLOOKUP(F:F,'Actualizar Areas Jefes'!J:K,2,0)</f>
        <v>PASADO A QA</v>
      </c>
      <c r="AC347" s="41" t="s">
        <v>1781</v>
      </c>
      <c r="AD347" s="12" t="str">
        <f>VLOOKUP(D:D,'Actualizar Areas Jefes'!A:D,3,0)</f>
        <v>LUIS SILVA</v>
      </c>
      <c r="AE347" s="12" t="str">
        <f>VLOOKUP(H:H,'Actualizar Areas Jefes'!M:N,2,0)</f>
        <v>Zenit Seguros</v>
      </c>
      <c r="AF347" s="41" t="str" cm="1">
        <f t="array" ref="AF347">IF(OR(INDEX(COUNTIF(L347,"*"&amp;$AI$2:$AI$8&amp;"*"),)), "BD", "WEB")</f>
        <v>WEB</v>
      </c>
    </row>
    <row r="348" spans="1:32" ht="18" customHeight="1">
      <c r="A348" s="1" t="s">
        <v>213</v>
      </c>
      <c r="B348" s="15">
        <v>202008275620089</v>
      </c>
      <c r="C348" s="1" t="s">
        <v>352</v>
      </c>
      <c r="D348" s="1" t="s">
        <v>103</v>
      </c>
      <c r="E348" s="1">
        <v>5996</v>
      </c>
      <c r="F348" s="1" t="s">
        <v>171</v>
      </c>
      <c r="G348" s="1" t="s">
        <v>85</v>
      </c>
      <c r="H348" s="1" t="s">
        <v>3</v>
      </c>
      <c r="I348" s="1" t="s">
        <v>14</v>
      </c>
      <c r="J348" s="1" t="s">
        <v>185</v>
      </c>
      <c r="K348" s="1" t="s">
        <v>392</v>
      </c>
      <c r="L348" s="60"/>
      <c r="M348" s="1"/>
      <c r="N348" s="1" t="s">
        <v>1467</v>
      </c>
      <c r="O348" s="1" t="s">
        <v>1577</v>
      </c>
      <c r="P348" s="1"/>
      <c r="Q348" s="1"/>
      <c r="R348" s="24">
        <v>44208.714247685188</v>
      </c>
      <c r="S348" s="24">
        <v>44209.38386574074</v>
      </c>
      <c r="T348" s="24">
        <v>44210.545011574075</v>
      </c>
      <c r="U348" s="1"/>
      <c r="V348" s="1"/>
      <c r="W348" s="46">
        <v>0.6694444444444444</v>
      </c>
      <c r="X348" s="25" t="str">
        <f>TEXT(S348,"dddd")</f>
        <v>miércoles</v>
      </c>
      <c r="Y348" s="44" t="str">
        <f t="shared" si="23"/>
        <v>16:4</v>
      </c>
      <c r="Z348" s="28"/>
      <c r="AA348" s="11" t="str">
        <f>VLOOKUP(I:I,'Actualizar Areas Jefes'!G:H,2,0)</f>
        <v>Normal</v>
      </c>
      <c r="AB348" s="11" t="str">
        <f>VLOOKUP(F:F,'Actualizar Areas Jefes'!J:K,2,0)</f>
        <v>PASADO A QA</v>
      </c>
      <c r="AC348" s="12" t="str">
        <f>VLOOKUP(D:D,'Actualizar Areas Jefes'!A:D,2,0)</f>
        <v>Sistemas Comerciales</v>
      </c>
      <c r="AD348" s="12" t="str">
        <f>VLOOKUP(D:D,'Actualizar Areas Jefes'!A:D,3,0)</f>
        <v>LORETO URZUA</v>
      </c>
      <c r="AE348" s="12" t="str">
        <f>VLOOKUP(H:H,'Actualizar Areas Jefes'!M:N,2,0)</f>
        <v>BCI seguros Generales</v>
      </c>
      <c r="AF348" s="41" t="str" cm="1">
        <f t="array" ref="AF348">IF(OR(INDEX(COUNTIF(L348,"*"&amp;$AI$2:$AI$8&amp;"*"),)), "BD", "WEB")</f>
        <v>WEB</v>
      </c>
    </row>
    <row r="349" spans="1:32" ht="18" customHeight="1">
      <c r="A349" s="1" t="s">
        <v>1108</v>
      </c>
      <c r="B349" s="15">
        <v>202008105619895</v>
      </c>
      <c r="C349" s="1" t="s">
        <v>1026</v>
      </c>
      <c r="D349" s="1" t="s">
        <v>72</v>
      </c>
      <c r="E349" s="1">
        <v>5577</v>
      </c>
      <c r="F349" s="1" t="s">
        <v>172</v>
      </c>
      <c r="G349" s="1" t="s">
        <v>16</v>
      </c>
      <c r="H349" s="1" t="s">
        <v>3</v>
      </c>
      <c r="I349" s="1" t="s">
        <v>9</v>
      </c>
      <c r="J349" s="1" t="s">
        <v>17</v>
      </c>
      <c r="K349" s="1" t="s">
        <v>1207</v>
      </c>
      <c r="L349" s="60"/>
      <c r="M349" s="1" t="s">
        <v>782</v>
      </c>
      <c r="N349" s="1"/>
      <c r="O349" s="1" t="s">
        <v>1481</v>
      </c>
      <c r="P349" s="1"/>
      <c r="Q349" s="1"/>
      <c r="R349" s="24">
        <v>44153.516712962963</v>
      </c>
      <c r="S349" s="24">
        <v>44153.759328703702</v>
      </c>
      <c r="T349" s="1"/>
      <c r="U349" s="1"/>
      <c r="V349" s="1"/>
      <c r="W349" s="46">
        <v>0.24236111111111111</v>
      </c>
      <c r="X349" s="25" t="str">
        <f>TEXT(R349,"dddd")</f>
        <v>miércoles</v>
      </c>
      <c r="Y349" s="44" t="str">
        <f t="shared" si="23"/>
        <v>5:49</v>
      </c>
      <c r="Z349" s="28">
        <f>U349-T349</f>
        <v>0</v>
      </c>
      <c r="AA349" s="11" t="str">
        <f>VLOOKUP(I:I,'Actualizar Areas Jefes'!G:H,2,0)</f>
        <v>Normal</v>
      </c>
      <c r="AB349" s="11" t="str">
        <f>VLOOKUP(F:F,'Actualizar Areas Jefes'!J:K,2,0)</f>
        <v>RECHAZADO</v>
      </c>
      <c r="AC349" s="41" t="s">
        <v>1782</v>
      </c>
      <c r="AD349" s="12" t="str">
        <f>VLOOKUP(D:D,'Actualizar Areas Jefes'!A:D,3,0)</f>
        <v>CARLOS ZUÑIGA</v>
      </c>
      <c r="AE349" s="12" t="s">
        <v>194</v>
      </c>
      <c r="AF349" s="41" t="str" cm="1">
        <f t="array" ref="AF349">IF(OR(INDEX(COUNTIF(L349,"*"&amp;$AI$2:$AI$8&amp;"*"),)), "BD", "WEB")</f>
        <v>WEB</v>
      </c>
    </row>
    <row r="350" spans="1:32" ht="18" customHeight="1">
      <c r="A350" s="1" t="s">
        <v>213</v>
      </c>
      <c r="B350" s="15">
        <v>201909105616282</v>
      </c>
      <c r="C350" s="1" t="s">
        <v>324</v>
      </c>
      <c r="D350" s="1" t="s">
        <v>75</v>
      </c>
      <c r="E350" s="1">
        <v>5995</v>
      </c>
      <c r="F350" s="1" t="s">
        <v>173</v>
      </c>
      <c r="G350" s="1" t="s">
        <v>8</v>
      </c>
      <c r="H350" s="1" t="s">
        <v>3</v>
      </c>
      <c r="I350" s="1" t="s">
        <v>14</v>
      </c>
      <c r="J350" s="1" t="s">
        <v>69</v>
      </c>
      <c r="K350" s="1" t="s">
        <v>395</v>
      </c>
      <c r="L350" s="60" t="s">
        <v>754</v>
      </c>
      <c r="M350" s="1"/>
      <c r="N350" s="1" t="s">
        <v>721</v>
      </c>
      <c r="O350" s="1" t="s">
        <v>1520</v>
      </c>
      <c r="P350" s="1"/>
      <c r="Q350" s="1"/>
      <c r="R350" s="24">
        <v>44208.647916666669</v>
      </c>
      <c r="S350" s="24">
        <v>44209.377442129633</v>
      </c>
      <c r="T350" s="1"/>
      <c r="U350" s="1"/>
      <c r="V350" s="1"/>
      <c r="W350" s="46">
        <v>0.72916666666666663</v>
      </c>
      <c r="X350" s="25" t="str">
        <f>TEXT(S350,"dddd")</f>
        <v>miércoles</v>
      </c>
      <c r="Y350" s="44" t="str">
        <f t="shared" si="23"/>
        <v>17:30</v>
      </c>
      <c r="Z350" s="28"/>
      <c r="AA350" s="11" t="str">
        <f>VLOOKUP(I:I,'Actualizar Areas Jefes'!G:H,2,0)</f>
        <v>Normal</v>
      </c>
      <c r="AB350" s="11" t="str">
        <f>VLOOKUP(F:F,'Actualizar Areas Jefes'!J:K,2,0)</f>
        <v>PASADO A QA</v>
      </c>
      <c r="AC350" s="12" t="str">
        <f>VLOOKUP(D:D,'Actualizar Areas Jefes'!A:D,2,0)</f>
        <v>Sistemas Comerciales</v>
      </c>
      <c r="AD350" s="12" t="str">
        <f>VLOOKUP(D:D,'Actualizar Areas Jefes'!A:D,3,0)</f>
        <v>LORETO URZUA</v>
      </c>
      <c r="AE350" s="12" t="str">
        <f>VLOOKUP(H:H,'Actualizar Areas Jefes'!M:N,2,0)</f>
        <v>BCI seguros Generales</v>
      </c>
      <c r="AF350" s="41" t="str" cm="1">
        <f t="array" ref="AF350">IF(OR(INDEX(COUNTIF(L350,"*"&amp;$AI$2:$AI$8&amp;"*"),)), "BD", "WEB")</f>
        <v>BD</v>
      </c>
    </row>
    <row r="351" spans="1:32" ht="18" customHeight="1">
      <c r="A351" s="1" t="s">
        <v>213</v>
      </c>
      <c r="B351" s="15">
        <v>202011095620932</v>
      </c>
      <c r="C351" s="1" t="s">
        <v>80</v>
      </c>
      <c r="D351" s="1" t="s">
        <v>42</v>
      </c>
      <c r="E351" s="1">
        <v>5994</v>
      </c>
      <c r="F351" s="1" t="s">
        <v>171</v>
      </c>
      <c r="G351" s="1" t="s">
        <v>8</v>
      </c>
      <c r="H351" s="1" t="s">
        <v>3</v>
      </c>
      <c r="I351" s="1" t="s">
        <v>9</v>
      </c>
      <c r="J351" s="1" t="s">
        <v>43</v>
      </c>
      <c r="K351" s="1" t="s">
        <v>231</v>
      </c>
      <c r="L351" s="60"/>
      <c r="M351" s="1"/>
      <c r="N351" s="1" t="s">
        <v>721</v>
      </c>
      <c r="O351" s="1" t="s">
        <v>1593</v>
      </c>
      <c r="P351" s="1"/>
      <c r="Q351" s="1"/>
      <c r="R351" s="24">
        <v>44208.500150462962</v>
      </c>
      <c r="S351" s="24">
        <v>44208.509560185186</v>
      </c>
      <c r="T351" s="24">
        <v>44208.540150462963</v>
      </c>
      <c r="U351" s="1"/>
      <c r="V351" s="1"/>
      <c r="W351" s="46">
        <v>9.0277777777777787E-3</v>
      </c>
      <c r="X351" s="25" t="str">
        <f>TEXT(R351,"dddd")</f>
        <v>martes</v>
      </c>
      <c r="Y351" s="44" t="str">
        <f t="shared" si="23"/>
        <v>0:13</v>
      </c>
      <c r="Z351" s="28">
        <f>U351-T351</f>
        <v>-44208.540150462963</v>
      </c>
      <c r="AA351" s="11" t="str">
        <f>VLOOKUP(I:I,'Actualizar Areas Jefes'!G:H,2,0)</f>
        <v>Normal</v>
      </c>
      <c r="AB351" s="11" t="str">
        <f>VLOOKUP(F:F,'Actualizar Areas Jefes'!J:K,2,0)</f>
        <v>PASADO A QA</v>
      </c>
      <c r="AC351" s="12" t="str">
        <f>VLOOKUP(D:D,'Actualizar Areas Jefes'!A:D,2,0)</f>
        <v>Sistemas de Siniestros</v>
      </c>
      <c r="AD351" s="12" t="str">
        <f>VLOOKUP(D:D,'Actualizar Areas Jefes'!A:D,3,0)</f>
        <v>PAOLA VARGAS</v>
      </c>
      <c r="AE351" s="12" t="str">
        <f>VLOOKUP(H:H,'Actualizar Areas Jefes'!M:N,2,0)</f>
        <v>BCI seguros Generales</v>
      </c>
      <c r="AF351" s="41" t="str" cm="1">
        <f t="array" ref="AF351">IF(OR(INDEX(COUNTIF(L351,"*"&amp;$AI$2:$AI$8&amp;"*"),)), "BD", "WEB")</f>
        <v>WEB</v>
      </c>
    </row>
    <row r="352" spans="1:32" ht="18" customHeight="1">
      <c r="A352" s="1" t="s">
        <v>213</v>
      </c>
      <c r="B352" s="15">
        <v>201912045617109</v>
      </c>
      <c r="C352" s="1" t="s">
        <v>234</v>
      </c>
      <c r="D352" s="1" t="s">
        <v>73</v>
      </c>
      <c r="E352" s="1">
        <v>5993</v>
      </c>
      <c r="F352" s="1" t="s">
        <v>171</v>
      </c>
      <c r="G352" s="1" t="s">
        <v>28</v>
      </c>
      <c r="H352" s="1" t="s">
        <v>3</v>
      </c>
      <c r="I352" s="1" t="s">
        <v>9</v>
      </c>
      <c r="J352" s="1" t="s">
        <v>53</v>
      </c>
      <c r="K352" s="1" t="s">
        <v>396</v>
      </c>
      <c r="L352" s="60"/>
      <c r="M352" s="1"/>
      <c r="N352" s="1" t="s">
        <v>721</v>
      </c>
      <c r="O352" s="1"/>
      <c r="P352" s="1"/>
      <c r="Q352" s="1"/>
      <c r="R352" s="24">
        <v>44208.484074074076</v>
      </c>
      <c r="S352" s="24">
        <v>44208.490497685183</v>
      </c>
      <c r="T352" s="24">
        <v>44208.772129629629</v>
      </c>
      <c r="U352" s="1"/>
      <c r="V352" s="1"/>
      <c r="W352" s="46">
        <v>6.2499999999999995E-3</v>
      </c>
      <c r="X352" s="25" t="str">
        <f>TEXT(R352,"dddd")</f>
        <v>martes</v>
      </c>
      <c r="Y352" s="44" t="str">
        <f t="shared" si="23"/>
        <v>0:9</v>
      </c>
      <c r="Z352" s="28">
        <f>U352-T352</f>
        <v>-44208.772129629629</v>
      </c>
      <c r="AA352" s="11" t="str">
        <f>VLOOKUP(I:I,'Actualizar Areas Jefes'!G:H,2,0)</f>
        <v>Normal</v>
      </c>
      <c r="AB352" s="11" t="str">
        <f>VLOOKUP(F:F,'Actualizar Areas Jefes'!J:K,2,0)</f>
        <v>PASADO A QA</v>
      </c>
      <c r="AC352" s="41" t="s">
        <v>1781</v>
      </c>
      <c r="AD352" s="12" t="str">
        <f>VLOOKUP(D:D,'Actualizar Areas Jefes'!A:D,3,0)</f>
        <v>LUIS SILVA</v>
      </c>
      <c r="AE352" s="12" t="str">
        <f>VLOOKUP(H:H,'Actualizar Areas Jefes'!M:N,2,0)</f>
        <v>BCI seguros Generales</v>
      </c>
      <c r="AF352" s="41" t="str" cm="1">
        <f t="array" ref="AF352">IF(OR(INDEX(COUNTIF(L352,"*"&amp;$AI$2:$AI$8&amp;"*"),)), "BD", "WEB")</f>
        <v>WEB</v>
      </c>
    </row>
    <row r="353" spans="1:32" ht="18" customHeight="1">
      <c r="A353" s="1" t="s">
        <v>213</v>
      </c>
      <c r="B353" s="15">
        <v>202010275620789</v>
      </c>
      <c r="C353" s="1" t="s">
        <v>101</v>
      </c>
      <c r="D353" s="1" t="s">
        <v>75</v>
      </c>
      <c r="E353" s="1">
        <v>5992</v>
      </c>
      <c r="F353" s="1" t="s">
        <v>171</v>
      </c>
      <c r="G353" s="1" t="s">
        <v>8</v>
      </c>
      <c r="H353" s="1" t="s">
        <v>3</v>
      </c>
      <c r="I353" s="1" t="s">
        <v>14</v>
      </c>
      <c r="J353" s="1" t="s">
        <v>141</v>
      </c>
      <c r="K353" s="1" t="s">
        <v>251</v>
      </c>
      <c r="L353" s="60"/>
      <c r="M353" s="1"/>
      <c r="N353" s="1" t="s">
        <v>721</v>
      </c>
      <c r="O353" s="1" t="s">
        <v>1473</v>
      </c>
      <c r="P353" s="1"/>
      <c r="Q353" s="1"/>
      <c r="R353" s="24">
        <v>44208.476238425923</v>
      </c>
      <c r="S353" s="24">
        <v>44208.488935185182</v>
      </c>
      <c r="T353" s="24">
        <v>44208.702476851853</v>
      </c>
      <c r="U353" s="1"/>
      <c r="V353" s="1"/>
      <c r="W353" s="46">
        <v>1.2499999999999999E-2</v>
      </c>
      <c r="X353" s="25" t="str">
        <f>TEXT(S353,"dddd")</f>
        <v>martes</v>
      </c>
      <c r="Y353" s="44" t="str">
        <f t="shared" si="23"/>
        <v>0:18</v>
      </c>
      <c r="Z353" s="28"/>
      <c r="AA353" s="11" t="str">
        <f>VLOOKUP(I:I,'Actualizar Areas Jefes'!G:H,2,0)</f>
        <v>Normal</v>
      </c>
      <c r="AB353" s="11" t="str">
        <f>VLOOKUP(F:F,'Actualizar Areas Jefes'!J:K,2,0)</f>
        <v>PASADO A QA</v>
      </c>
      <c r="AC353" s="12" t="str">
        <f>VLOOKUP(D:D,'Actualizar Areas Jefes'!A:D,2,0)</f>
        <v>Sistemas Comerciales</v>
      </c>
      <c r="AD353" s="12" t="str">
        <f>VLOOKUP(D:D,'Actualizar Areas Jefes'!A:D,3,0)</f>
        <v>LORETO URZUA</v>
      </c>
      <c r="AE353" s="12" t="str">
        <f>VLOOKUP(H:H,'Actualizar Areas Jefes'!M:N,2,0)</f>
        <v>BCI seguros Generales</v>
      </c>
      <c r="AF353" s="41" t="str" cm="1">
        <f t="array" ref="AF353">IF(OR(INDEX(COUNTIF(L353,"*"&amp;$AI$2:$AI$8&amp;"*"),)), "BD", "WEB")</f>
        <v>WEB</v>
      </c>
    </row>
    <row r="354" spans="1:32" ht="18" customHeight="1">
      <c r="A354" s="1" t="s">
        <v>213</v>
      </c>
      <c r="B354" s="15">
        <v>202004285618734</v>
      </c>
      <c r="C354" s="1" t="s">
        <v>397</v>
      </c>
      <c r="D354" s="1" t="s">
        <v>59</v>
      </c>
      <c r="E354" s="1">
        <v>5991</v>
      </c>
      <c r="F354" s="1" t="s">
        <v>173</v>
      </c>
      <c r="G354" s="1" t="s">
        <v>28</v>
      </c>
      <c r="H354" s="1" t="s">
        <v>3</v>
      </c>
      <c r="I354" s="1" t="s">
        <v>31</v>
      </c>
      <c r="J354" s="1" t="s">
        <v>60</v>
      </c>
      <c r="K354" s="1" t="s">
        <v>398</v>
      </c>
      <c r="L354" s="60"/>
      <c r="M354" s="1"/>
      <c r="N354" s="1" t="s">
        <v>721</v>
      </c>
      <c r="O354" s="1"/>
      <c r="P354" s="1"/>
      <c r="Q354" s="1"/>
      <c r="R354" s="24">
        <v>44208.427581018521</v>
      </c>
      <c r="S354" s="24">
        <v>44208.428263888891</v>
      </c>
      <c r="T354" s="1"/>
      <c r="U354" s="1"/>
      <c r="V354" s="1"/>
      <c r="W354" s="46">
        <v>0</v>
      </c>
      <c r="X354" s="25" t="str">
        <f>TEXT(R354,"dddd")</f>
        <v>martes</v>
      </c>
      <c r="Y354" s="44" t="str">
        <f t="shared" si="23"/>
        <v>0:0</v>
      </c>
      <c r="Z354" s="28">
        <f>U354-T354</f>
        <v>0</v>
      </c>
      <c r="AA354" s="11" t="str">
        <f>VLOOKUP(I:I,'Actualizar Areas Jefes'!G:H,2,0)</f>
        <v>Normal</v>
      </c>
      <c r="AB354" s="11" t="str">
        <f>VLOOKUP(F:F,'Actualizar Areas Jefes'!J:K,2,0)</f>
        <v>PASADO A QA</v>
      </c>
      <c r="AC354" s="41" t="s">
        <v>1781</v>
      </c>
      <c r="AD354" s="12" t="str">
        <f>VLOOKUP(D:D,'Actualizar Areas Jefes'!A:D,3,0)</f>
        <v>PAOLA VARGAS</v>
      </c>
      <c r="AE354" s="12" t="str">
        <f>VLOOKUP(H:H,'Actualizar Areas Jefes'!M:N,2,0)</f>
        <v>BCI seguros Generales</v>
      </c>
      <c r="AF354" s="41" t="str" cm="1">
        <f t="array" ref="AF354">IF(OR(INDEX(COUNTIF(L354,"*"&amp;$AI$2:$AI$8&amp;"*"),)), "BD", "WEB")</f>
        <v>WEB</v>
      </c>
    </row>
    <row r="355" spans="1:32" ht="18" customHeight="1">
      <c r="A355" s="1" t="s">
        <v>1108</v>
      </c>
      <c r="B355" s="15">
        <v>202008105619895</v>
      </c>
      <c r="C355" s="1" t="s">
        <v>1157</v>
      </c>
      <c r="D355" s="1" t="s">
        <v>72</v>
      </c>
      <c r="E355" s="1">
        <v>5546</v>
      </c>
      <c r="F355" s="1" t="s">
        <v>172</v>
      </c>
      <c r="G355" s="1" t="s">
        <v>16</v>
      </c>
      <c r="H355" s="1" t="s">
        <v>3</v>
      </c>
      <c r="I355" s="1" t="s">
        <v>9</v>
      </c>
      <c r="J355" s="1" t="s">
        <v>17</v>
      </c>
      <c r="K355" s="1" t="s">
        <v>1225</v>
      </c>
      <c r="L355" s="60"/>
      <c r="M355" s="1" t="s">
        <v>790</v>
      </c>
      <c r="N355" s="1"/>
      <c r="O355" s="1" t="s">
        <v>1481</v>
      </c>
      <c r="P355" s="1"/>
      <c r="Q355" s="1"/>
      <c r="R355" s="24">
        <v>44151.774236111109</v>
      </c>
      <c r="S355" s="24">
        <v>44153.371817129628</v>
      </c>
      <c r="T355" s="1"/>
      <c r="U355" s="1"/>
      <c r="V355" s="1"/>
      <c r="W355" s="46">
        <v>1.5972222222222223</v>
      </c>
      <c r="X355" s="25" t="str">
        <f>TEXT(R355,"dddd")</f>
        <v>lunes</v>
      </c>
      <c r="Y355" s="44" t="str">
        <f t="shared" si="23"/>
        <v>38:20</v>
      </c>
      <c r="Z355" s="28">
        <f>U355-T355</f>
        <v>0</v>
      </c>
      <c r="AA355" s="11" t="str">
        <f>VLOOKUP(I:I,'Actualizar Areas Jefes'!G:H,2,0)</f>
        <v>Normal</v>
      </c>
      <c r="AB355" s="11" t="str">
        <f>VLOOKUP(F:F,'Actualizar Areas Jefes'!J:K,2,0)</f>
        <v>RECHAZADO</v>
      </c>
      <c r="AC355" s="41" t="s">
        <v>1782</v>
      </c>
      <c r="AD355" s="12" t="str">
        <f>VLOOKUP(D:D,'Actualizar Areas Jefes'!A:D,3,0)</f>
        <v>CARLOS ZUÑIGA</v>
      </c>
      <c r="AE355" s="12" t="s">
        <v>194</v>
      </c>
      <c r="AF355" s="41" t="str" cm="1">
        <f t="array" ref="AF355">IF(OR(INDEX(COUNTIF(L355,"*"&amp;$AI$2:$AI$8&amp;"*"),)), "BD", "WEB")</f>
        <v>WEB</v>
      </c>
    </row>
    <row r="356" spans="1:32" ht="18" customHeight="1">
      <c r="A356" s="1" t="s">
        <v>213</v>
      </c>
      <c r="B356" s="15">
        <v>202101085621572</v>
      </c>
      <c r="C356" s="1" t="s">
        <v>186</v>
      </c>
      <c r="D356" s="1" t="s">
        <v>34</v>
      </c>
      <c r="E356" s="1">
        <v>5989</v>
      </c>
      <c r="F356" s="1" t="s">
        <v>171</v>
      </c>
      <c r="G356" s="1" t="s">
        <v>266</v>
      </c>
      <c r="H356" s="1" t="s">
        <v>3</v>
      </c>
      <c r="I356" s="1" t="s">
        <v>9</v>
      </c>
      <c r="J356" s="1" t="s">
        <v>10</v>
      </c>
      <c r="K356" s="1" t="s">
        <v>268</v>
      </c>
      <c r="L356" s="60"/>
      <c r="M356" s="1"/>
      <c r="N356" s="1" t="s">
        <v>721</v>
      </c>
      <c r="O356" s="1" t="s">
        <v>1594</v>
      </c>
      <c r="P356" s="1"/>
      <c r="Q356" s="1"/>
      <c r="R356" s="24">
        <v>44207.801157407404</v>
      </c>
      <c r="S356" s="24">
        <v>44208.418611111112</v>
      </c>
      <c r="T356" s="24">
        <v>44208.509525462963</v>
      </c>
      <c r="U356" s="1"/>
      <c r="V356" s="1"/>
      <c r="W356" s="46">
        <v>0.61736111111111114</v>
      </c>
      <c r="X356" s="25" t="str">
        <f>TEXT(S356,"dddd")</f>
        <v>martes</v>
      </c>
      <c r="Y356" s="44" t="str">
        <f t="shared" si="23"/>
        <v>14:49</v>
      </c>
      <c r="Z356" s="28"/>
      <c r="AA356" s="11" t="str">
        <f>VLOOKUP(I:I,'Actualizar Areas Jefes'!G:H,2,0)</f>
        <v>Normal</v>
      </c>
      <c r="AB356" s="11" t="str">
        <f>VLOOKUP(F:F,'Actualizar Areas Jefes'!J:K,2,0)</f>
        <v>PASADO A QA</v>
      </c>
      <c r="AC356" s="12" t="e">
        <f>VLOOKUP(D:D,'Actualizar Areas Jefes'!A:D,2,0)</f>
        <v>#N/A</v>
      </c>
      <c r="AD356" s="12" t="e">
        <f>VLOOKUP(D:D,'Actualizar Areas Jefes'!A:D,3,0)</f>
        <v>#N/A</v>
      </c>
      <c r="AE356" s="12" t="str">
        <f>VLOOKUP(H:H,'Actualizar Areas Jefes'!M:N,2,0)</f>
        <v>BCI seguros Generales</v>
      </c>
      <c r="AF356" s="41" t="str" cm="1">
        <f t="array" ref="AF356">IF(OR(INDEX(COUNTIF(L356,"*"&amp;$AI$2:$AI$8&amp;"*"),)), "BD", "WEB")</f>
        <v>WEB</v>
      </c>
    </row>
    <row r="357" spans="1:32" ht="18" customHeight="1">
      <c r="A357" s="1" t="s">
        <v>213</v>
      </c>
      <c r="B357" s="15">
        <v>202101055621504</v>
      </c>
      <c r="C357" s="1" t="s">
        <v>64</v>
      </c>
      <c r="D357" s="1" t="s">
        <v>65</v>
      </c>
      <c r="E357" s="1">
        <v>5987</v>
      </c>
      <c r="F357" s="1" t="s">
        <v>173</v>
      </c>
      <c r="G357" s="1" t="s">
        <v>8</v>
      </c>
      <c r="H357" s="1" t="s">
        <v>3</v>
      </c>
      <c r="I357" s="1" t="s">
        <v>25</v>
      </c>
      <c r="J357" s="1" t="s">
        <v>35</v>
      </c>
      <c r="K357" s="1" t="s">
        <v>399</v>
      </c>
      <c r="L357" s="60" t="s">
        <v>755</v>
      </c>
      <c r="M357" s="1"/>
      <c r="N357" s="1" t="s">
        <v>721</v>
      </c>
      <c r="O357" s="1" t="s">
        <v>1595</v>
      </c>
      <c r="P357" s="1"/>
      <c r="Q357" s="1"/>
      <c r="R357" s="24">
        <v>44207.696342592593</v>
      </c>
      <c r="S357" s="24">
        <v>44208.373842592591</v>
      </c>
      <c r="T357" s="1"/>
      <c r="U357" s="1"/>
      <c r="V357" s="1"/>
      <c r="W357" s="46">
        <v>0.67708333333333337</v>
      </c>
      <c r="X357" s="25" t="str">
        <f>TEXT(S357,"dddd")</f>
        <v>martes</v>
      </c>
      <c r="Y357" s="44" t="str">
        <f t="shared" si="23"/>
        <v>16:15</v>
      </c>
      <c r="Z357" s="28"/>
      <c r="AA357" s="11" t="str">
        <f>VLOOKUP(I:I,'Actualizar Areas Jefes'!G:H,2,0)</f>
        <v>Normal</v>
      </c>
      <c r="AB357" s="11" t="str">
        <f>VLOOKUP(F:F,'Actualizar Areas Jefes'!J:K,2,0)</f>
        <v>PASADO A QA</v>
      </c>
      <c r="AC357" s="12" t="str">
        <f>VLOOKUP(D:D,'Actualizar Areas Jefes'!A:D,2,0)</f>
        <v>Sistemas Comerciales</v>
      </c>
      <c r="AD357" s="12" t="str">
        <f>VLOOKUP(D:D,'Actualizar Areas Jefes'!A:D,3,0)</f>
        <v>LORETO URZUA</v>
      </c>
      <c r="AE357" s="12" t="str">
        <f>VLOOKUP(H:H,'Actualizar Areas Jefes'!M:N,2,0)</f>
        <v>BCI seguros Generales</v>
      </c>
      <c r="AF357" s="41" t="str" cm="1">
        <f t="array" ref="AF357">IF(OR(INDEX(COUNTIF(L357,"*"&amp;$AI$2:$AI$8&amp;"*"),)), "BD", "WEB")</f>
        <v>BD</v>
      </c>
    </row>
    <row r="358" spans="1:32" ht="18" customHeight="1">
      <c r="A358" s="1" t="s">
        <v>213</v>
      </c>
      <c r="B358" s="15">
        <v>202101075621564</v>
      </c>
      <c r="C358" s="1" t="s">
        <v>56</v>
      </c>
      <c r="D358" s="1" t="s">
        <v>199</v>
      </c>
      <c r="E358" s="1">
        <v>5978</v>
      </c>
      <c r="F358" s="1" t="s">
        <v>171</v>
      </c>
      <c r="G358" s="1" t="s">
        <v>8</v>
      </c>
      <c r="H358" s="1" t="s">
        <v>3</v>
      </c>
      <c r="I358" s="1" t="s">
        <v>9</v>
      </c>
      <c r="J358" s="1" t="s">
        <v>10</v>
      </c>
      <c r="K358" s="1" t="s">
        <v>400</v>
      </c>
      <c r="L358" s="60" t="s">
        <v>756</v>
      </c>
      <c r="M358" s="1"/>
      <c r="N358" s="1" t="s">
        <v>721</v>
      </c>
      <c r="O358" s="1" t="s">
        <v>1596</v>
      </c>
      <c r="P358" s="1"/>
      <c r="Q358" s="1"/>
      <c r="R358" s="24">
        <v>44204.52815972222</v>
      </c>
      <c r="S358" s="24">
        <v>44208.369849537034</v>
      </c>
      <c r="T358" s="24">
        <v>44208.509108796294</v>
      </c>
      <c r="U358" s="1"/>
      <c r="V358" s="1"/>
      <c r="W358" s="46">
        <v>3.8416666666666668</v>
      </c>
      <c r="X358" s="25" t="str">
        <f>TEXT(S358,"dddd")</f>
        <v>martes</v>
      </c>
      <c r="Y358" s="44" t="str">
        <f t="shared" si="23"/>
        <v>92:12</v>
      </c>
      <c r="Z358" s="28"/>
      <c r="AA358" s="11" t="str">
        <f>VLOOKUP(I:I,'Actualizar Areas Jefes'!G:H,2,0)</f>
        <v>Normal</v>
      </c>
      <c r="AB358" s="11" t="str">
        <f>VLOOKUP(F:F,'Actualizar Areas Jefes'!J:K,2,0)</f>
        <v>PASADO A QA</v>
      </c>
      <c r="AC358" s="12" t="e">
        <f>VLOOKUP(D:D,'Actualizar Areas Jefes'!A:D,2,0)</f>
        <v>#N/A</v>
      </c>
      <c r="AD358" s="12" t="e">
        <f>VLOOKUP(D:D,'Actualizar Areas Jefes'!A:D,3,0)</f>
        <v>#N/A</v>
      </c>
      <c r="AE358" s="12" t="str">
        <f>VLOOKUP(H:H,'Actualizar Areas Jefes'!M:N,2,0)</f>
        <v>BCI seguros Generales</v>
      </c>
      <c r="AF358" s="41" t="str" cm="1">
        <f t="array" ref="AF358">IF(OR(INDEX(COUNTIF(L358,"*"&amp;$AI$2:$AI$8&amp;"*"),)), "BD", "WEB")</f>
        <v>BD</v>
      </c>
    </row>
    <row r="359" spans="1:32" ht="18" customHeight="1">
      <c r="A359" s="1" t="s">
        <v>213</v>
      </c>
      <c r="B359" s="15">
        <v>202101115621594</v>
      </c>
      <c r="C359" s="1" t="s">
        <v>105</v>
      </c>
      <c r="D359" s="1" t="s">
        <v>7</v>
      </c>
      <c r="E359" s="1">
        <v>5988</v>
      </c>
      <c r="F359" s="1" t="s">
        <v>171</v>
      </c>
      <c r="G359" s="1" t="s">
        <v>8</v>
      </c>
      <c r="H359" s="1" t="s">
        <v>3</v>
      </c>
      <c r="I359" s="1" t="s">
        <v>4</v>
      </c>
      <c r="J359" s="1" t="s">
        <v>10</v>
      </c>
      <c r="K359" s="1" t="s">
        <v>401</v>
      </c>
      <c r="L359" s="60"/>
      <c r="M359" s="1"/>
      <c r="N359" s="1" t="s">
        <v>721</v>
      </c>
      <c r="O359" s="1" t="s">
        <v>1597</v>
      </c>
      <c r="P359" s="1"/>
      <c r="Q359" s="1"/>
      <c r="R359" s="24">
        <v>44207.762037037035</v>
      </c>
      <c r="S359" s="24">
        <v>44207.780439814815</v>
      </c>
      <c r="T359" s="24">
        <v>44208.690381944441</v>
      </c>
      <c r="U359" s="1"/>
      <c r="V359" s="1"/>
      <c r="W359" s="46">
        <v>1.8055555555555557E-2</v>
      </c>
      <c r="X359" s="25" t="str">
        <f>TEXT(S359,"dddd")</f>
        <v>lunes</v>
      </c>
      <c r="Y359" s="44" t="str">
        <f t="shared" si="23"/>
        <v>0:26</v>
      </c>
      <c r="Z359" s="28"/>
      <c r="AA359" s="11" t="str">
        <f>VLOOKUP(I:I,'Actualizar Areas Jefes'!G:H,2,0)</f>
        <v>Incidente</v>
      </c>
      <c r="AB359" s="11" t="str">
        <f>VLOOKUP(F:F,'Actualizar Areas Jefes'!J:K,2,0)</f>
        <v>PASADO A QA</v>
      </c>
      <c r="AC359" s="12" t="str">
        <f>VLOOKUP(D:D,'Actualizar Areas Jefes'!A:D,2,0)</f>
        <v>Sistemas atencion de Clientes</v>
      </c>
      <c r="AD359" s="12" t="str">
        <f>VLOOKUP(D:D,'Actualizar Areas Jefes'!A:D,3,0)</f>
        <v>DIANA PACHECO</v>
      </c>
      <c r="AE359" s="12" t="str">
        <f>VLOOKUP(H:H,'Actualizar Areas Jefes'!M:N,2,0)</f>
        <v>BCI seguros Generales</v>
      </c>
      <c r="AF359" s="41" t="str" cm="1">
        <f t="array" ref="AF359">IF(OR(INDEX(COUNTIF(L359,"*"&amp;$AI$2:$AI$8&amp;"*"),)), "BD", "WEB")</f>
        <v>WEB</v>
      </c>
    </row>
    <row r="360" spans="1:32" ht="18" customHeight="1">
      <c r="A360" s="1" t="s">
        <v>213</v>
      </c>
      <c r="B360" s="15">
        <v>202011195621071</v>
      </c>
      <c r="C360" s="1" t="s">
        <v>402</v>
      </c>
      <c r="D360" s="1" t="s">
        <v>13</v>
      </c>
      <c r="E360" s="1">
        <v>5974</v>
      </c>
      <c r="F360" s="1" t="s">
        <v>171</v>
      </c>
      <c r="G360" s="1" t="s">
        <v>2</v>
      </c>
      <c r="H360" s="1" t="s">
        <v>3</v>
      </c>
      <c r="I360" s="1" t="s">
        <v>9</v>
      </c>
      <c r="J360" s="1" t="s">
        <v>106</v>
      </c>
      <c r="K360" s="1"/>
      <c r="L360" s="60" t="s">
        <v>757</v>
      </c>
      <c r="M360" s="1"/>
      <c r="N360" s="1" t="s">
        <v>721</v>
      </c>
      <c r="O360" s="1" t="s">
        <v>1598</v>
      </c>
      <c r="P360" s="1"/>
      <c r="Q360" s="1"/>
      <c r="R360" s="24">
        <v>44204.052916666667</v>
      </c>
      <c r="S360" s="24">
        <v>44207.698738425926</v>
      </c>
      <c r="T360" s="24">
        <v>44210.407986111109</v>
      </c>
      <c r="U360" s="1"/>
      <c r="V360" s="1"/>
      <c r="W360" s="46">
        <v>3.6451388888888889</v>
      </c>
      <c r="X360" s="25" t="str">
        <f>TEXT(R360,"dddd")</f>
        <v>viernes</v>
      </c>
      <c r="Y360" s="44" t="str">
        <f t="shared" si="23"/>
        <v>87:29</v>
      </c>
      <c r="Z360" s="28">
        <f>U360-T360</f>
        <v>-44210.407986111109</v>
      </c>
      <c r="AA360" s="11" t="str">
        <f>VLOOKUP(I:I,'Actualizar Areas Jefes'!G:H,2,0)</f>
        <v>Normal</v>
      </c>
      <c r="AB360" s="11" t="str">
        <f>VLOOKUP(F:F,'Actualizar Areas Jefes'!J:K,2,0)</f>
        <v>PASADO A QA</v>
      </c>
      <c r="AC360" s="12" t="str">
        <f>VLOOKUP(D:D,'Actualizar Areas Jefes'!A:D,2,0)</f>
        <v>Arquitectura e Ingenieria de datos</v>
      </c>
      <c r="AD360" s="12" t="str">
        <f>VLOOKUP(D:D,'Actualizar Areas Jefes'!A:D,3,0)</f>
        <v>FRANCESCO VILLARROEL</v>
      </c>
      <c r="AE360" s="12" t="str">
        <f>VLOOKUP(H:H,'Actualizar Areas Jefes'!M:N,2,0)</f>
        <v>BCI seguros Generales</v>
      </c>
      <c r="AF360" s="41" t="str" cm="1">
        <f t="array" ref="AF360">IF(OR(INDEX(COUNTIF(L360,"*"&amp;$AI$2:$AI$8&amp;"*"),)), "BD", "WEB")</f>
        <v>BD</v>
      </c>
    </row>
    <row r="361" spans="1:32" ht="18" customHeight="1">
      <c r="A361" s="1" t="s">
        <v>213</v>
      </c>
      <c r="B361" s="15">
        <v>202101115621585</v>
      </c>
      <c r="C361" s="1" t="s">
        <v>403</v>
      </c>
      <c r="D361" s="1" t="s">
        <v>73</v>
      </c>
      <c r="E361" s="1">
        <v>5985</v>
      </c>
      <c r="F361" s="1" t="s">
        <v>171</v>
      </c>
      <c r="G361" s="1" t="s">
        <v>28</v>
      </c>
      <c r="H361" s="1" t="s">
        <v>3</v>
      </c>
      <c r="I361" s="1" t="s">
        <v>39</v>
      </c>
      <c r="J361" s="1" t="s">
        <v>191</v>
      </c>
      <c r="K361" s="1" t="s">
        <v>216</v>
      </c>
      <c r="L361" s="60" t="s">
        <v>216</v>
      </c>
      <c r="M361" s="1"/>
      <c r="N361" s="1" t="s">
        <v>721</v>
      </c>
      <c r="O361" s="1"/>
      <c r="P361" s="1"/>
      <c r="Q361" s="1"/>
      <c r="R361" s="24">
        <v>44207.583599537036</v>
      </c>
      <c r="S361" s="24">
        <v>44207.640266203707</v>
      </c>
      <c r="T361" s="24">
        <v>44207.705416666664</v>
      </c>
      <c r="U361" s="1"/>
      <c r="V361" s="1"/>
      <c r="W361" s="46">
        <v>5.6250000000000001E-2</v>
      </c>
      <c r="X361" s="25" t="str">
        <f>TEXT(S361,"dddd")</f>
        <v>lunes</v>
      </c>
      <c r="Y361" s="44" t="str">
        <f t="shared" si="23"/>
        <v>1:21</v>
      </c>
      <c r="Z361" s="28"/>
      <c r="AA361" s="11" t="str">
        <f>VLOOKUP(I:I,'Actualizar Areas Jefes'!G:H,2,0)</f>
        <v>Urgencia</v>
      </c>
      <c r="AB361" s="11" t="str">
        <f>VLOOKUP(F:F,'Actualizar Areas Jefes'!J:K,2,0)</f>
        <v>PASADO A QA</v>
      </c>
      <c r="AC361" s="41" t="s">
        <v>1781</v>
      </c>
      <c r="AD361" s="12" t="str">
        <f>VLOOKUP(D:D,'Actualizar Areas Jefes'!A:D,3,0)</f>
        <v>LUIS SILVA</v>
      </c>
      <c r="AE361" s="12" t="str">
        <f>VLOOKUP(H:H,'Actualizar Areas Jefes'!M:N,2,0)</f>
        <v>BCI seguros Generales</v>
      </c>
      <c r="AF361" s="41" t="str" cm="1">
        <f t="array" ref="AF361">IF(OR(INDEX(COUNTIF(L361,"*"&amp;$AI$2:$AI$8&amp;"*"),)), "BD", "WEB")</f>
        <v>BD</v>
      </c>
    </row>
    <row r="362" spans="1:32" ht="18" customHeight="1">
      <c r="A362" s="1" t="s">
        <v>213</v>
      </c>
      <c r="B362" s="15">
        <v>202011195621068</v>
      </c>
      <c r="C362" s="1" t="s">
        <v>404</v>
      </c>
      <c r="D362" s="1" t="s">
        <v>67</v>
      </c>
      <c r="E362" s="1">
        <v>5983</v>
      </c>
      <c r="F362" s="1" t="s">
        <v>171</v>
      </c>
      <c r="G362" s="1" t="s">
        <v>28</v>
      </c>
      <c r="H362" s="1" t="s">
        <v>3</v>
      </c>
      <c r="I362" s="1" t="s">
        <v>9</v>
      </c>
      <c r="J362" s="1" t="s">
        <v>96</v>
      </c>
      <c r="K362" s="1" t="s">
        <v>235</v>
      </c>
      <c r="L362" s="60"/>
      <c r="M362" s="1"/>
      <c r="N362" s="1" t="s">
        <v>721</v>
      </c>
      <c r="O362" s="1"/>
      <c r="P362" s="1"/>
      <c r="Q362" s="1"/>
      <c r="R362" s="24">
        <v>44207.47519675926</v>
      </c>
      <c r="S362" s="24">
        <v>44207.546053240738</v>
      </c>
      <c r="T362" s="24">
        <v>44209.677129629628</v>
      </c>
      <c r="U362" s="1"/>
      <c r="V362" s="1"/>
      <c r="W362" s="46">
        <v>7.0833333333333331E-2</v>
      </c>
      <c r="X362" s="25" t="str">
        <f>TEXT(R362,"dddd")</f>
        <v>lunes</v>
      </c>
      <c r="Y362" s="44" t="str">
        <f t="shared" si="23"/>
        <v>1:42</v>
      </c>
      <c r="Z362" s="28">
        <f>U362-T362</f>
        <v>-44209.677129629628</v>
      </c>
      <c r="AA362" s="11" t="str">
        <f>VLOOKUP(I:I,'Actualizar Areas Jefes'!G:H,2,0)</f>
        <v>Normal</v>
      </c>
      <c r="AB362" s="11" t="str">
        <f>VLOOKUP(F:F,'Actualizar Areas Jefes'!J:K,2,0)</f>
        <v>PASADO A QA</v>
      </c>
      <c r="AC362" s="41" t="s">
        <v>1781</v>
      </c>
      <c r="AD362" s="12" t="str">
        <f>VLOOKUP(D:D,'Actualizar Areas Jefes'!A:D,3,0)</f>
        <v>LUIS SILVA</v>
      </c>
      <c r="AE362" s="12" t="str">
        <f>VLOOKUP(H:H,'Actualizar Areas Jefes'!M:N,2,0)</f>
        <v>BCI seguros Generales</v>
      </c>
      <c r="AF362" s="41" t="str" cm="1">
        <f t="array" ref="AF362">IF(OR(INDEX(COUNTIF(L362,"*"&amp;$AI$2:$AI$8&amp;"*"),)), "BD", "WEB")</f>
        <v>WEB</v>
      </c>
    </row>
    <row r="363" spans="1:32" ht="18" customHeight="1">
      <c r="A363" s="1" t="s">
        <v>213</v>
      </c>
      <c r="B363" s="15">
        <v>201909105616282</v>
      </c>
      <c r="C363" s="1" t="s">
        <v>210</v>
      </c>
      <c r="D363" s="1" t="s">
        <v>90</v>
      </c>
      <c r="E363" s="1">
        <v>5977</v>
      </c>
      <c r="F363" s="1" t="s">
        <v>173</v>
      </c>
      <c r="G363" s="1" t="s">
        <v>8</v>
      </c>
      <c r="H363" s="1" t="s">
        <v>3</v>
      </c>
      <c r="I363" s="1" t="s">
        <v>9</v>
      </c>
      <c r="J363" s="1" t="s">
        <v>5</v>
      </c>
      <c r="K363" s="1" t="s">
        <v>245</v>
      </c>
      <c r="L363" s="60" t="s">
        <v>758</v>
      </c>
      <c r="M363" s="1"/>
      <c r="N363" s="1" t="s">
        <v>721</v>
      </c>
      <c r="O363" s="1" t="s">
        <v>1521</v>
      </c>
      <c r="P363" s="1"/>
      <c r="Q363" s="1"/>
      <c r="R363" s="24">
        <v>44204.483703703707</v>
      </c>
      <c r="S363" s="24">
        <v>44207.541863425926</v>
      </c>
      <c r="T363" s="1"/>
      <c r="U363" s="1"/>
      <c r="V363" s="1"/>
      <c r="W363" s="46">
        <v>3.057638888888889</v>
      </c>
      <c r="X363" s="25" t="str">
        <f>TEXT(S363,"dddd")</f>
        <v>lunes</v>
      </c>
      <c r="Y363" s="44" t="str">
        <f t="shared" si="23"/>
        <v>73:23</v>
      </c>
      <c r="Z363" s="28"/>
      <c r="AA363" s="11" t="str">
        <f>VLOOKUP(I:I,'Actualizar Areas Jefes'!G:H,2,0)</f>
        <v>Normal</v>
      </c>
      <c r="AB363" s="11" t="str">
        <f>VLOOKUP(F:F,'Actualizar Areas Jefes'!J:K,2,0)</f>
        <v>PASADO A QA</v>
      </c>
      <c r="AC363" s="12" t="str">
        <f>VLOOKUP(D:D,'Actualizar Areas Jefes'!A:D,2,0)</f>
        <v>Sistemas Comerciales</v>
      </c>
      <c r="AD363" s="12" t="str">
        <f>VLOOKUP(D:D,'Actualizar Areas Jefes'!A:D,3,0)</f>
        <v>LORETO URZUA</v>
      </c>
      <c r="AE363" s="12" t="str">
        <f>VLOOKUP(H:H,'Actualizar Areas Jefes'!M:N,2,0)</f>
        <v>BCI seguros Generales</v>
      </c>
      <c r="AF363" s="41" t="str" cm="1">
        <f t="array" ref="AF363">IF(OR(INDEX(COUNTIF(L363,"*"&amp;$AI$2:$AI$8&amp;"*"),)), "BD", "WEB")</f>
        <v>BD</v>
      </c>
    </row>
    <row r="364" spans="1:32" ht="18" customHeight="1">
      <c r="A364" s="1" t="s">
        <v>213</v>
      </c>
      <c r="B364" s="15">
        <v>202101075621564</v>
      </c>
      <c r="C364" s="1" t="s">
        <v>62</v>
      </c>
      <c r="D364" s="1" t="s">
        <v>199</v>
      </c>
      <c r="E364" s="1">
        <v>5979</v>
      </c>
      <c r="F364" s="1" t="s">
        <v>171</v>
      </c>
      <c r="G364" s="1" t="s">
        <v>8</v>
      </c>
      <c r="H364" s="1" t="s">
        <v>3</v>
      </c>
      <c r="I364" s="1" t="s">
        <v>9</v>
      </c>
      <c r="J364" s="1" t="s">
        <v>10</v>
      </c>
      <c r="K364" s="1" t="s">
        <v>405</v>
      </c>
      <c r="L364" s="60" t="s">
        <v>759</v>
      </c>
      <c r="M364" s="1"/>
      <c r="N364" s="1" t="s">
        <v>721</v>
      </c>
      <c r="O364" s="1" t="s">
        <v>1599</v>
      </c>
      <c r="P364" s="1"/>
      <c r="Q364" s="1"/>
      <c r="R364" s="24">
        <v>44204.529976851853</v>
      </c>
      <c r="S364" s="24">
        <v>44207.539039351854</v>
      </c>
      <c r="T364" s="24">
        <v>44208.510810185187</v>
      </c>
      <c r="U364" s="1"/>
      <c r="V364" s="1"/>
      <c r="W364" s="46">
        <v>3.0090277777777779</v>
      </c>
      <c r="X364" s="25" t="str">
        <f>TEXT(S364,"dddd")</f>
        <v>lunes</v>
      </c>
      <c r="Y364" s="44" t="str">
        <f t="shared" si="23"/>
        <v>72:13</v>
      </c>
      <c r="Z364" s="28"/>
      <c r="AA364" s="11" t="str">
        <f>VLOOKUP(I:I,'Actualizar Areas Jefes'!G:H,2,0)</f>
        <v>Normal</v>
      </c>
      <c r="AB364" s="11" t="str">
        <f>VLOOKUP(F:F,'Actualizar Areas Jefes'!J:K,2,0)</f>
        <v>PASADO A QA</v>
      </c>
      <c r="AC364" s="12" t="e">
        <f>VLOOKUP(D:D,'Actualizar Areas Jefes'!A:D,2,0)</f>
        <v>#N/A</v>
      </c>
      <c r="AD364" s="12" t="e">
        <f>VLOOKUP(D:D,'Actualizar Areas Jefes'!A:D,3,0)</f>
        <v>#N/A</v>
      </c>
      <c r="AE364" s="12" t="str">
        <f>VLOOKUP(H:H,'Actualizar Areas Jefes'!M:N,2,0)</f>
        <v>BCI seguros Generales</v>
      </c>
      <c r="AF364" s="41" t="str" cm="1">
        <f t="array" ref="AF364">IF(OR(INDEX(COUNTIF(L364,"*"&amp;$AI$2:$AI$8&amp;"*"),)), "BD", "WEB")</f>
        <v>BD</v>
      </c>
    </row>
    <row r="365" spans="1:32" ht="18" customHeight="1">
      <c r="A365" s="1" t="s">
        <v>213</v>
      </c>
      <c r="B365" s="15">
        <v>202101055621504</v>
      </c>
      <c r="C365" s="1" t="s">
        <v>64</v>
      </c>
      <c r="D365" s="1" t="s">
        <v>65</v>
      </c>
      <c r="E365" s="1">
        <v>5968</v>
      </c>
      <c r="F365" s="1" t="s">
        <v>173</v>
      </c>
      <c r="G365" s="1" t="s">
        <v>8</v>
      </c>
      <c r="H365" s="1" t="s">
        <v>3</v>
      </c>
      <c r="I365" s="1" t="s">
        <v>9</v>
      </c>
      <c r="J365" s="1" t="s">
        <v>35</v>
      </c>
      <c r="K365" s="1" t="s">
        <v>406</v>
      </c>
      <c r="L365" s="60" t="s">
        <v>760</v>
      </c>
      <c r="M365" s="1"/>
      <c r="N365" s="1" t="s">
        <v>721</v>
      </c>
      <c r="O365" s="1" t="s">
        <v>1595</v>
      </c>
      <c r="P365" s="1"/>
      <c r="Q365" s="1"/>
      <c r="R365" s="24">
        <v>44203.674421296295</v>
      </c>
      <c r="S365" s="24">
        <v>44207.339467592596</v>
      </c>
      <c r="T365" s="1"/>
      <c r="U365" s="1"/>
      <c r="V365" s="1"/>
      <c r="W365" s="46">
        <v>3.6645833333333333</v>
      </c>
      <c r="X365" s="25" t="str">
        <f>TEXT(S365,"dddd")</f>
        <v>lunes</v>
      </c>
      <c r="Y365" s="44" t="str">
        <f t="shared" si="23"/>
        <v>87:57</v>
      </c>
      <c r="Z365" s="28"/>
      <c r="AA365" s="11" t="str">
        <f>VLOOKUP(I:I,'Actualizar Areas Jefes'!G:H,2,0)</f>
        <v>Normal</v>
      </c>
      <c r="AB365" s="11" t="str">
        <f>VLOOKUP(F:F,'Actualizar Areas Jefes'!J:K,2,0)</f>
        <v>PASADO A QA</v>
      </c>
      <c r="AC365" s="12" t="str">
        <f>VLOOKUP(D:D,'Actualizar Areas Jefes'!A:D,2,0)</f>
        <v>Sistemas Comerciales</v>
      </c>
      <c r="AD365" s="12" t="str">
        <f>VLOOKUP(D:D,'Actualizar Areas Jefes'!A:D,3,0)</f>
        <v>LORETO URZUA</v>
      </c>
      <c r="AE365" s="12" t="str">
        <f>VLOOKUP(H:H,'Actualizar Areas Jefes'!M:N,2,0)</f>
        <v>BCI seguros Generales</v>
      </c>
      <c r="AF365" s="41" t="str" cm="1">
        <f t="array" ref="AF365">IF(OR(INDEX(COUNTIF(L365,"*"&amp;$AI$2:$AI$8&amp;"*"),)), "BD", "WEB")</f>
        <v>BD</v>
      </c>
    </row>
    <row r="366" spans="1:32" ht="18" customHeight="1">
      <c r="A366" s="1" t="s">
        <v>213</v>
      </c>
      <c r="B366" s="15">
        <v>202012295621429</v>
      </c>
      <c r="C366" s="1" t="s">
        <v>6</v>
      </c>
      <c r="D366" s="1" t="s">
        <v>7</v>
      </c>
      <c r="E366" s="1">
        <v>5982</v>
      </c>
      <c r="F366" s="1" t="s">
        <v>171</v>
      </c>
      <c r="G366" s="1" t="s">
        <v>8</v>
      </c>
      <c r="H366" s="1" t="s">
        <v>3</v>
      </c>
      <c r="I366" s="1" t="s">
        <v>9</v>
      </c>
      <c r="J366" s="1" t="s">
        <v>10</v>
      </c>
      <c r="K366" s="1" t="s">
        <v>407</v>
      </c>
      <c r="L366" s="60" t="s">
        <v>761</v>
      </c>
      <c r="M366" s="1"/>
      <c r="N366" s="1" t="s">
        <v>1467</v>
      </c>
      <c r="O366" s="1" t="s">
        <v>1468</v>
      </c>
      <c r="P366" s="1"/>
      <c r="Q366" s="1"/>
      <c r="R366" s="24">
        <v>44204.645914351851</v>
      </c>
      <c r="S366" s="24">
        <v>44207.330983796295</v>
      </c>
      <c r="T366" s="24">
        <v>44208.580636574072</v>
      </c>
      <c r="U366" s="1"/>
      <c r="V366" s="1"/>
      <c r="W366" s="46">
        <v>2.6847222222222222</v>
      </c>
      <c r="X366" s="25" t="str">
        <f>TEXT(R366,"dddd")</f>
        <v>viernes</v>
      </c>
      <c r="Y366" s="44" t="str">
        <f t="shared" si="23"/>
        <v>64:26</v>
      </c>
      <c r="Z366" s="28">
        <f>U366-T366</f>
        <v>-44208.580636574072</v>
      </c>
      <c r="AA366" s="11" t="str">
        <f>VLOOKUP(I:I,'Actualizar Areas Jefes'!G:H,2,0)</f>
        <v>Normal</v>
      </c>
      <c r="AB366" s="11" t="str">
        <f>VLOOKUP(F:F,'Actualizar Areas Jefes'!J:K,2,0)</f>
        <v>PASADO A QA</v>
      </c>
      <c r="AC366" s="12" t="str">
        <f>VLOOKUP(D:D,'Actualizar Areas Jefes'!A:D,2,0)</f>
        <v>Sistemas atencion de Clientes</v>
      </c>
      <c r="AD366" s="12" t="str">
        <f>VLOOKUP(D:D,'Actualizar Areas Jefes'!A:D,3,0)</f>
        <v>DIANA PACHECO</v>
      </c>
      <c r="AE366" s="12" t="str">
        <f>VLOOKUP(H:H,'Actualizar Areas Jefes'!M:N,2,0)</f>
        <v>BCI seguros Generales</v>
      </c>
      <c r="AF366" s="41" t="str" cm="1">
        <f t="array" ref="AF366">IF(OR(INDEX(COUNTIF(L366,"*"&amp;$AI$2:$AI$8&amp;"*"),)), "BD", "WEB")</f>
        <v>BD</v>
      </c>
    </row>
    <row r="367" spans="1:32" ht="18" customHeight="1">
      <c r="A367" s="1" t="s">
        <v>213</v>
      </c>
      <c r="B367" s="15">
        <v>202101085621571</v>
      </c>
      <c r="C367" s="1" t="s">
        <v>11</v>
      </c>
      <c r="D367" s="1" t="s">
        <v>7</v>
      </c>
      <c r="E367" s="1">
        <v>5981</v>
      </c>
      <c r="F367" s="1" t="s">
        <v>171</v>
      </c>
      <c r="G367" s="1" t="s">
        <v>8</v>
      </c>
      <c r="H367" s="1" t="s">
        <v>3</v>
      </c>
      <c r="I367" s="1" t="s">
        <v>9</v>
      </c>
      <c r="J367" s="1" t="s">
        <v>10</v>
      </c>
      <c r="K367" s="1" t="s">
        <v>408</v>
      </c>
      <c r="L367" s="60" t="s">
        <v>484</v>
      </c>
      <c r="M367" s="1"/>
      <c r="N367" s="1" t="s">
        <v>1467</v>
      </c>
      <c r="O367" s="1" t="s">
        <v>1471</v>
      </c>
      <c r="P367" s="1"/>
      <c r="Q367" s="1"/>
      <c r="R367" s="24">
        <v>44204.643738425926</v>
      </c>
      <c r="S367" s="24">
        <v>44207.330682870372</v>
      </c>
      <c r="T367" s="24">
        <v>44208.579826388886</v>
      </c>
      <c r="U367" s="1"/>
      <c r="V367" s="1"/>
      <c r="W367" s="46">
        <v>2.6868055555555554</v>
      </c>
      <c r="X367" s="25" t="str">
        <f>TEXT(R367,"dddd")</f>
        <v>viernes</v>
      </c>
      <c r="Y367" s="44" t="str">
        <f t="shared" si="23"/>
        <v>64:29</v>
      </c>
      <c r="Z367" s="28">
        <f>U367-T367</f>
        <v>-44208.579826388886</v>
      </c>
      <c r="AA367" s="11" t="str">
        <f>VLOOKUP(I:I,'Actualizar Areas Jefes'!G:H,2,0)</f>
        <v>Normal</v>
      </c>
      <c r="AB367" s="11" t="str">
        <f>VLOOKUP(F:F,'Actualizar Areas Jefes'!J:K,2,0)</f>
        <v>PASADO A QA</v>
      </c>
      <c r="AC367" s="12" t="str">
        <f>VLOOKUP(D:D,'Actualizar Areas Jefes'!A:D,2,0)</f>
        <v>Sistemas atencion de Clientes</v>
      </c>
      <c r="AD367" s="12" t="str">
        <f>VLOOKUP(D:D,'Actualizar Areas Jefes'!A:D,3,0)</f>
        <v>DIANA PACHECO</v>
      </c>
      <c r="AE367" s="12" t="str">
        <f>VLOOKUP(H:H,'Actualizar Areas Jefes'!M:N,2,0)</f>
        <v>BCI seguros Generales</v>
      </c>
      <c r="AF367" s="41" t="str" cm="1">
        <f t="array" ref="AF367">IF(OR(INDEX(COUNTIF(L367,"*"&amp;$AI$2:$AI$8&amp;"*"),)), "BD", "WEB")</f>
        <v>BD</v>
      </c>
    </row>
    <row r="368" spans="1:32" ht="18" customHeight="1">
      <c r="A368" s="1" t="s">
        <v>213</v>
      </c>
      <c r="B368" s="15">
        <v>202101075621564</v>
      </c>
      <c r="C368" s="1" t="s">
        <v>63</v>
      </c>
      <c r="D368" s="1" t="s">
        <v>199</v>
      </c>
      <c r="E368" s="1">
        <v>5980</v>
      </c>
      <c r="F368" s="1" t="s">
        <v>171</v>
      </c>
      <c r="G368" s="1" t="s">
        <v>8</v>
      </c>
      <c r="H368" s="1" t="s">
        <v>3</v>
      </c>
      <c r="I368" s="1" t="s">
        <v>9</v>
      </c>
      <c r="J368" s="1" t="s">
        <v>10</v>
      </c>
      <c r="K368" s="1" t="s">
        <v>409</v>
      </c>
      <c r="L368" s="60"/>
      <c r="M368" s="1"/>
      <c r="N368" s="1" t="s">
        <v>721</v>
      </c>
      <c r="O368" s="1" t="s">
        <v>1600</v>
      </c>
      <c r="P368" s="1"/>
      <c r="Q368" s="1"/>
      <c r="R368" s="24">
        <v>44204.532071759262</v>
      </c>
      <c r="S368" s="24">
        <v>44204.549456018518</v>
      </c>
      <c r="T368" s="24">
        <v>44208.511550925927</v>
      </c>
      <c r="U368" s="1"/>
      <c r="V368" s="1"/>
      <c r="W368" s="46">
        <v>1.7361111111111112E-2</v>
      </c>
      <c r="X368" s="25" t="str">
        <f>TEXT(S368,"dddd")</f>
        <v>viernes</v>
      </c>
      <c r="Y368" s="44" t="str">
        <f t="shared" si="23"/>
        <v>0:25</v>
      </c>
      <c r="Z368" s="28"/>
      <c r="AA368" s="11" t="str">
        <f>VLOOKUP(I:I,'Actualizar Areas Jefes'!G:H,2,0)</f>
        <v>Normal</v>
      </c>
      <c r="AB368" s="11" t="str">
        <f>VLOOKUP(F:F,'Actualizar Areas Jefes'!J:K,2,0)</f>
        <v>PASADO A QA</v>
      </c>
      <c r="AC368" s="12" t="e">
        <f>VLOOKUP(D:D,'Actualizar Areas Jefes'!A:D,2,0)</f>
        <v>#N/A</v>
      </c>
      <c r="AD368" s="12" t="e">
        <f>VLOOKUP(D:D,'Actualizar Areas Jefes'!A:D,3,0)</f>
        <v>#N/A</v>
      </c>
      <c r="AE368" s="12" t="str">
        <f>VLOOKUP(H:H,'Actualizar Areas Jefes'!M:N,2,0)</f>
        <v>BCI seguros Generales</v>
      </c>
      <c r="AF368" s="41" t="str" cm="1">
        <f t="array" ref="AF368">IF(OR(INDEX(COUNTIF(L368,"*"&amp;$AI$2:$AI$8&amp;"*"),)), "BD", "WEB")</f>
        <v>WEB</v>
      </c>
    </row>
    <row r="369" spans="1:32" ht="18" customHeight="1">
      <c r="A369" s="1" t="s">
        <v>213</v>
      </c>
      <c r="B369" s="15">
        <v>202101075621566</v>
      </c>
      <c r="C369" s="1" t="s">
        <v>410</v>
      </c>
      <c r="D369" s="1" t="s">
        <v>67</v>
      </c>
      <c r="E369" s="1">
        <v>5976</v>
      </c>
      <c r="F369" s="1" t="s">
        <v>173</v>
      </c>
      <c r="G369" s="1" t="s">
        <v>28</v>
      </c>
      <c r="H369" s="1" t="s">
        <v>3</v>
      </c>
      <c r="I369" s="1" t="s">
        <v>25</v>
      </c>
      <c r="J369" s="1" t="s">
        <v>411</v>
      </c>
      <c r="K369" s="1" t="s">
        <v>412</v>
      </c>
      <c r="L369" s="60"/>
      <c r="M369" s="1"/>
      <c r="N369" s="1" t="s">
        <v>721</v>
      </c>
      <c r="O369" s="1"/>
      <c r="P369" s="1"/>
      <c r="Q369" s="1"/>
      <c r="R369" s="24">
        <v>44204.412361111114</v>
      </c>
      <c r="S369" s="24">
        <v>44204.416261574072</v>
      </c>
      <c r="T369" s="1"/>
      <c r="U369" s="1"/>
      <c r="V369" s="1"/>
      <c r="W369" s="46">
        <v>3.472222222222222E-3</v>
      </c>
      <c r="X369" s="25" t="str">
        <f>TEXT(S369,"dddd")</f>
        <v>viernes</v>
      </c>
      <c r="Y369" s="44" t="str">
        <f t="shared" si="23"/>
        <v>0:5</v>
      </c>
      <c r="Z369" s="28"/>
      <c r="AA369" s="11" t="str">
        <f>VLOOKUP(I:I,'Actualizar Areas Jefes'!G:H,2,0)</f>
        <v>Normal</v>
      </c>
      <c r="AB369" s="11" t="str">
        <f>VLOOKUP(F:F,'Actualizar Areas Jefes'!J:K,2,0)</f>
        <v>PASADO A QA</v>
      </c>
      <c r="AC369" s="41" t="s">
        <v>1781</v>
      </c>
      <c r="AD369" s="12" t="str">
        <f>VLOOKUP(D:D,'Actualizar Areas Jefes'!A:D,3,0)</f>
        <v>LUIS SILVA</v>
      </c>
      <c r="AE369" s="12" t="str">
        <f>VLOOKUP(H:H,'Actualizar Areas Jefes'!M:N,2,0)</f>
        <v>BCI seguros Generales</v>
      </c>
      <c r="AF369" s="41" t="str" cm="1">
        <f t="array" ref="AF369">IF(OR(INDEX(COUNTIF(L369,"*"&amp;$AI$2:$AI$8&amp;"*"),)), "BD", "WEB")</f>
        <v>WEB</v>
      </c>
    </row>
    <row r="370" spans="1:32" ht="18" customHeight="1">
      <c r="A370" s="1" t="s">
        <v>213</v>
      </c>
      <c r="B370" s="15">
        <v>202101075621566</v>
      </c>
      <c r="C370" s="1" t="s">
        <v>97</v>
      </c>
      <c r="D370" s="1" t="s">
        <v>27</v>
      </c>
      <c r="E370" s="1">
        <v>5975</v>
      </c>
      <c r="F370" s="1" t="s">
        <v>173</v>
      </c>
      <c r="G370" s="1" t="s">
        <v>28</v>
      </c>
      <c r="H370" s="1" t="s">
        <v>3</v>
      </c>
      <c r="I370" s="1" t="s">
        <v>9</v>
      </c>
      <c r="J370" s="1" t="s">
        <v>411</v>
      </c>
      <c r="K370" s="1" t="s">
        <v>232</v>
      </c>
      <c r="L370" s="60" t="s">
        <v>232</v>
      </c>
      <c r="M370" s="1"/>
      <c r="N370" s="1" t="s">
        <v>721</v>
      </c>
      <c r="O370" s="1"/>
      <c r="P370" s="1"/>
      <c r="Q370" s="1"/>
      <c r="R370" s="24">
        <v>44204.409467592595</v>
      </c>
      <c r="S370" s="24">
        <v>44204.414710648147</v>
      </c>
      <c r="T370" s="1"/>
      <c r="U370" s="1"/>
      <c r="V370" s="1"/>
      <c r="W370" s="46">
        <v>4.8611111111111112E-3</v>
      </c>
      <c r="X370" s="25" t="str">
        <f t="shared" ref="X370:X378" si="24">TEXT(R370,"dddd")</f>
        <v>viernes</v>
      </c>
      <c r="Y370" s="44" t="str">
        <f t="shared" si="23"/>
        <v>0:7</v>
      </c>
      <c r="Z370" s="28">
        <f t="shared" ref="Z370:Z378" si="25">U370-T370</f>
        <v>0</v>
      </c>
      <c r="AA370" s="11" t="str">
        <f>VLOOKUP(I:I,'Actualizar Areas Jefes'!G:H,2,0)</f>
        <v>Normal</v>
      </c>
      <c r="AB370" s="11" t="str">
        <f>VLOOKUP(F:F,'Actualizar Areas Jefes'!J:K,2,0)</f>
        <v>PASADO A QA</v>
      </c>
      <c r="AC370" s="41" t="s">
        <v>1781</v>
      </c>
      <c r="AD370" s="12" t="str">
        <f>VLOOKUP(D:D,'Actualizar Areas Jefes'!A:D,3,0)</f>
        <v>LUIS SILVA</v>
      </c>
      <c r="AE370" s="12" t="str">
        <f>VLOOKUP(H:H,'Actualizar Areas Jefes'!M:N,2,0)</f>
        <v>BCI seguros Generales</v>
      </c>
      <c r="AF370" s="41" t="str" cm="1">
        <f t="array" ref="AF370">IF(OR(INDEX(COUNTIF(L370,"*"&amp;$AI$2:$AI$8&amp;"*"),)), "BD", "WEB")</f>
        <v>BD</v>
      </c>
    </row>
    <row r="371" spans="1:32" ht="18" customHeight="1">
      <c r="A371" s="1" t="s">
        <v>213</v>
      </c>
      <c r="B371" s="15">
        <v>202011095620932</v>
      </c>
      <c r="C371" s="1" t="s">
        <v>41</v>
      </c>
      <c r="D371" s="1" t="s">
        <v>42</v>
      </c>
      <c r="E371" s="1">
        <v>5970</v>
      </c>
      <c r="F371" s="1" t="s">
        <v>171</v>
      </c>
      <c r="G371" s="1" t="s">
        <v>8</v>
      </c>
      <c r="H371" s="1" t="s">
        <v>3</v>
      </c>
      <c r="I371" s="1" t="s">
        <v>4</v>
      </c>
      <c r="J371" s="1" t="s">
        <v>43</v>
      </c>
      <c r="K371" s="1" t="s">
        <v>413</v>
      </c>
      <c r="L371" s="60"/>
      <c r="M371" s="1"/>
      <c r="N371" s="1" t="s">
        <v>721</v>
      </c>
      <c r="O371" s="1" t="s">
        <v>1601</v>
      </c>
      <c r="P371" s="1"/>
      <c r="Q371" s="1"/>
      <c r="R371" s="24">
        <v>44203.721006944441</v>
      </c>
      <c r="S371" s="24">
        <v>44204.379791666666</v>
      </c>
      <c r="T371" s="24">
        <v>44207.474930555552</v>
      </c>
      <c r="U371" s="1"/>
      <c r="V371" s="1"/>
      <c r="W371" s="46">
        <v>0.65833333333333333</v>
      </c>
      <c r="X371" s="25" t="str">
        <f t="shared" si="24"/>
        <v>jueves</v>
      </c>
      <c r="Y371" s="44" t="str">
        <f t="shared" si="23"/>
        <v>15:48</v>
      </c>
      <c r="Z371" s="28">
        <f t="shared" si="25"/>
        <v>-44207.474930555552</v>
      </c>
      <c r="AA371" s="11" t="str">
        <f>VLOOKUP(I:I,'Actualizar Areas Jefes'!G:H,2,0)</f>
        <v>Incidente</v>
      </c>
      <c r="AB371" s="11" t="str">
        <f>VLOOKUP(F:F,'Actualizar Areas Jefes'!J:K,2,0)</f>
        <v>PASADO A QA</v>
      </c>
      <c r="AC371" s="12" t="str">
        <f>VLOOKUP(D:D,'Actualizar Areas Jefes'!A:D,2,0)</f>
        <v>Sistemas de Siniestros</v>
      </c>
      <c r="AD371" s="12" t="str">
        <f>VLOOKUP(D:D,'Actualizar Areas Jefes'!A:D,3,0)</f>
        <v>PAOLA VARGAS</v>
      </c>
      <c r="AE371" s="12" t="str">
        <f>VLOOKUP(H:H,'Actualizar Areas Jefes'!M:N,2,0)</f>
        <v>BCI seguros Generales</v>
      </c>
      <c r="AF371" s="41" t="str" cm="1">
        <f t="array" ref="AF371">IF(OR(INDEX(COUNTIF(L371,"*"&amp;$AI$2:$AI$8&amp;"*"),)), "BD", "WEB")</f>
        <v>WEB</v>
      </c>
    </row>
    <row r="372" spans="1:32" ht="18" customHeight="1">
      <c r="A372" s="1" t="s">
        <v>213</v>
      </c>
      <c r="B372" s="15">
        <v>202011095620932</v>
      </c>
      <c r="C372" s="1" t="s">
        <v>80</v>
      </c>
      <c r="D372" s="1" t="s">
        <v>42</v>
      </c>
      <c r="E372" s="1">
        <v>5971</v>
      </c>
      <c r="F372" s="1" t="s">
        <v>171</v>
      </c>
      <c r="G372" s="1" t="s">
        <v>8</v>
      </c>
      <c r="H372" s="1" t="s">
        <v>3</v>
      </c>
      <c r="I372" s="1" t="s">
        <v>4</v>
      </c>
      <c r="J372" s="1" t="s">
        <v>43</v>
      </c>
      <c r="K372" s="1" t="s">
        <v>414</v>
      </c>
      <c r="L372" s="60"/>
      <c r="M372" s="1" t="s">
        <v>799</v>
      </c>
      <c r="N372" s="1" t="s">
        <v>721</v>
      </c>
      <c r="O372" s="1" t="s">
        <v>1593</v>
      </c>
      <c r="P372" s="1"/>
      <c r="Q372" s="1"/>
      <c r="R372" s="24">
        <v>44203.745381944442</v>
      </c>
      <c r="S372" s="24">
        <v>44204.377071759256</v>
      </c>
      <c r="T372" s="24">
        <v>44207.472928240742</v>
      </c>
      <c r="U372" s="1"/>
      <c r="V372" s="1"/>
      <c r="W372" s="46">
        <v>0.63124999999999998</v>
      </c>
      <c r="X372" s="25" t="str">
        <f t="shared" si="24"/>
        <v>jueves</v>
      </c>
      <c r="Y372" s="44" t="str">
        <f t="shared" si="23"/>
        <v>15:9</v>
      </c>
      <c r="Z372" s="28">
        <f t="shared" si="25"/>
        <v>-44207.472928240742</v>
      </c>
      <c r="AA372" s="11" t="str">
        <f>VLOOKUP(I:I,'Actualizar Areas Jefes'!G:H,2,0)</f>
        <v>Incidente</v>
      </c>
      <c r="AB372" s="11" t="str">
        <f>VLOOKUP(F:F,'Actualizar Areas Jefes'!J:K,2,0)</f>
        <v>PASADO A QA</v>
      </c>
      <c r="AC372" s="12" t="str">
        <f>VLOOKUP(D:D,'Actualizar Areas Jefes'!A:D,2,0)</f>
        <v>Sistemas de Siniestros</v>
      </c>
      <c r="AD372" s="12" t="str">
        <f>VLOOKUP(D:D,'Actualizar Areas Jefes'!A:D,3,0)</f>
        <v>PAOLA VARGAS</v>
      </c>
      <c r="AE372" s="12" t="str">
        <f>VLOOKUP(H:H,'Actualizar Areas Jefes'!M:N,2,0)</f>
        <v>BCI seguros Generales</v>
      </c>
      <c r="AF372" s="41" t="str" cm="1">
        <f t="array" ref="AF372">IF(OR(INDEX(COUNTIF(L372,"*"&amp;$AI$2:$AI$8&amp;"*"),)), "BD", "WEB")</f>
        <v>WEB</v>
      </c>
    </row>
    <row r="373" spans="1:32" ht="18" customHeight="1">
      <c r="A373" s="1" t="s">
        <v>213</v>
      </c>
      <c r="B373" s="15">
        <v>202010145620650</v>
      </c>
      <c r="C373" s="1" t="s">
        <v>184</v>
      </c>
      <c r="D373" s="1" t="s">
        <v>47</v>
      </c>
      <c r="E373" s="1">
        <v>5973</v>
      </c>
      <c r="F373" s="1" t="s">
        <v>173</v>
      </c>
      <c r="G373" s="1" t="s">
        <v>28</v>
      </c>
      <c r="H373" s="1" t="s">
        <v>49</v>
      </c>
      <c r="I373" s="1" t="s">
        <v>9</v>
      </c>
      <c r="J373" s="1" t="s">
        <v>19</v>
      </c>
      <c r="K373" s="1" t="s">
        <v>238</v>
      </c>
      <c r="L373" s="60"/>
      <c r="M373" s="1"/>
      <c r="N373" s="1" t="s">
        <v>721</v>
      </c>
      <c r="O373" s="1"/>
      <c r="P373" s="1"/>
      <c r="Q373" s="1"/>
      <c r="R373" s="24">
        <v>44203.788182870368</v>
      </c>
      <c r="S373" s="24">
        <v>44204.364537037036</v>
      </c>
      <c r="T373" s="1"/>
      <c r="U373" s="1"/>
      <c r="V373" s="1"/>
      <c r="W373" s="46">
        <v>0.5756944444444444</v>
      </c>
      <c r="X373" s="25" t="str">
        <f t="shared" si="24"/>
        <v>jueves</v>
      </c>
      <c r="Y373" s="44" t="str">
        <f t="shared" si="23"/>
        <v>13:49</v>
      </c>
      <c r="Z373" s="28">
        <f t="shared" si="25"/>
        <v>0</v>
      </c>
      <c r="AA373" s="11" t="str">
        <f>VLOOKUP(I:I,'Actualizar Areas Jefes'!G:H,2,0)</f>
        <v>Normal</v>
      </c>
      <c r="AB373" s="11" t="str">
        <f>VLOOKUP(F:F,'Actualizar Areas Jefes'!J:K,2,0)</f>
        <v>PASADO A QA</v>
      </c>
      <c r="AC373" s="41" t="s">
        <v>1781</v>
      </c>
      <c r="AD373" s="12" t="str">
        <f>VLOOKUP(D:D,'Actualizar Areas Jefes'!A:D,3,0)</f>
        <v>CARLA IQUIRA</v>
      </c>
      <c r="AE373" s="12" t="str">
        <f>VLOOKUP(H:H,'Actualizar Areas Jefes'!M:N,2,0)</f>
        <v>Zenit Seguros</v>
      </c>
      <c r="AF373" s="41" t="str" cm="1">
        <f t="array" ref="AF373">IF(OR(INDEX(COUNTIF(L373,"*"&amp;$AI$2:$AI$8&amp;"*"),)), "BD", "WEB")</f>
        <v>WEB</v>
      </c>
    </row>
    <row r="374" spans="1:32" ht="18" customHeight="1">
      <c r="A374" s="1" t="s">
        <v>213</v>
      </c>
      <c r="B374" s="15">
        <v>202010275620789</v>
      </c>
      <c r="C374" s="1" t="s">
        <v>101</v>
      </c>
      <c r="D374" s="1" t="s">
        <v>75</v>
      </c>
      <c r="E374" s="1">
        <v>5972</v>
      </c>
      <c r="F374" s="1" t="s">
        <v>173</v>
      </c>
      <c r="G374" s="1" t="s">
        <v>8</v>
      </c>
      <c r="H374" s="1" t="s">
        <v>3</v>
      </c>
      <c r="I374" s="1" t="s">
        <v>14</v>
      </c>
      <c r="J374" s="1" t="s">
        <v>141</v>
      </c>
      <c r="K374" s="1" t="s">
        <v>251</v>
      </c>
      <c r="L374" s="60"/>
      <c r="M374" s="1"/>
      <c r="N374" s="1" t="s">
        <v>721</v>
      </c>
      <c r="O374" s="1" t="s">
        <v>1473</v>
      </c>
      <c r="P374" s="1"/>
      <c r="Q374" s="1"/>
      <c r="R374" s="24">
        <v>44203.78496527778</v>
      </c>
      <c r="S374" s="24">
        <v>44204.361307870371</v>
      </c>
      <c r="T374" s="1"/>
      <c r="U374" s="1"/>
      <c r="V374" s="1"/>
      <c r="W374" s="46">
        <v>0.5756944444444444</v>
      </c>
      <c r="X374" s="25" t="str">
        <f t="shared" si="24"/>
        <v>jueves</v>
      </c>
      <c r="Y374" s="44" t="str">
        <f t="shared" si="23"/>
        <v>13:49</v>
      </c>
      <c r="Z374" s="28">
        <f t="shared" si="25"/>
        <v>0</v>
      </c>
      <c r="AA374" s="11" t="str">
        <f>VLOOKUP(I:I,'Actualizar Areas Jefes'!G:H,2,0)</f>
        <v>Normal</v>
      </c>
      <c r="AB374" s="11" t="str">
        <f>VLOOKUP(F:F,'Actualizar Areas Jefes'!J:K,2,0)</f>
        <v>PASADO A QA</v>
      </c>
      <c r="AC374" s="12" t="str">
        <f>VLOOKUP(D:D,'Actualizar Areas Jefes'!A:D,2,0)</f>
        <v>Sistemas Comerciales</v>
      </c>
      <c r="AD374" s="12" t="str">
        <f>VLOOKUP(D:D,'Actualizar Areas Jefes'!A:D,3,0)</f>
        <v>LORETO URZUA</v>
      </c>
      <c r="AE374" s="12" t="str">
        <f>VLOOKUP(H:H,'Actualizar Areas Jefes'!M:N,2,0)</f>
        <v>BCI seguros Generales</v>
      </c>
      <c r="AF374" s="41" t="str" cm="1">
        <f t="array" ref="AF374">IF(OR(INDEX(COUNTIF(L374,"*"&amp;$AI$2:$AI$8&amp;"*"),)), "BD", "WEB")</f>
        <v>WEB</v>
      </c>
    </row>
    <row r="375" spans="1:32" ht="18" customHeight="1">
      <c r="A375" s="1" t="s">
        <v>213</v>
      </c>
      <c r="B375" s="15">
        <v>201909105616282</v>
      </c>
      <c r="C375" s="1" t="s">
        <v>210</v>
      </c>
      <c r="D375" s="1" t="s">
        <v>90</v>
      </c>
      <c r="E375" s="1">
        <v>5943</v>
      </c>
      <c r="F375" s="1" t="s">
        <v>173</v>
      </c>
      <c r="G375" s="1" t="s">
        <v>8</v>
      </c>
      <c r="H375" s="1" t="s">
        <v>3</v>
      </c>
      <c r="I375" s="1" t="s">
        <v>9</v>
      </c>
      <c r="J375" s="1" t="s">
        <v>5</v>
      </c>
      <c r="K375" s="1" t="s">
        <v>245</v>
      </c>
      <c r="L375" s="60" t="s">
        <v>762</v>
      </c>
      <c r="M375" s="1"/>
      <c r="N375" s="1" t="s">
        <v>721</v>
      </c>
      <c r="O375" s="1" t="s">
        <v>1521</v>
      </c>
      <c r="P375" s="1"/>
      <c r="Q375" s="1"/>
      <c r="R375" s="24">
        <v>44201.683946759258</v>
      </c>
      <c r="S375" s="24">
        <v>44203.74796296296</v>
      </c>
      <c r="T375" s="1"/>
      <c r="U375" s="1"/>
      <c r="V375" s="1"/>
      <c r="W375" s="46">
        <v>2.0638888888888887</v>
      </c>
      <c r="X375" s="25" t="str">
        <f t="shared" si="24"/>
        <v>martes</v>
      </c>
      <c r="Y375" s="44" t="str">
        <f t="shared" si="23"/>
        <v>49:32</v>
      </c>
      <c r="Z375" s="28">
        <f t="shared" si="25"/>
        <v>0</v>
      </c>
      <c r="AA375" s="11" t="str">
        <f>VLOOKUP(I:I,'Actualizar Areas Jefes'!G:H,2,0)</f>
        <v>Normal</v>
      </c>
      <c r="AB375" s="11" t="str">
        <f>VLOOKUP(F:F,'Actualizar Areas Jefes'!J:K,2,0)</f>
        <v>PASADO A QA</v>
      </c>
      <c r="AC375" s="12" t="str">
        <f>VLOOKUP(D:D,'Actualizar Areas Jefes'!A:D,2,0)</f>
        <v>Sistemas Comerciales</v>
      </c>
      <c r="AD375" s="12" t="str">
        <f>VLOOKUP(D:D,'Actualizar Areas Jefes'!A:D,3,0)</f>
        <v>LORETO URZUA</v>
      </c>
      <c r="AE375" s="12" t="str">
        <f>VLOOKUP(H:H,'Actualizar Areas Jefes'!M:N,2,0)</f>
        <v>BCI seguros Generales</v>
      </c>
      <c r="AF375" s="41" t="str" cm="1">
        <f t="array" ref="AF375">IF(OR(INDEX(COUNTIF(L375,"*"&amp;$AI$2:$AI$8&amp;"*"),)), "BD", "WEB")</f>
        <v>BD</v>
      </c>
    </row>
    <row r="376" spans="1:32" ht="18" customHeight="1">
      <c r="A376" s="1" t="s">
        <v>213</v>
      </c>
      <c r="B376" s="15">
        <v>202010145620650</v>
      </c>
      <c r="C376" s="1" t="s">
        <v>184</v>
      </c>
      <c r="D376" s="1" t="s">
        <v>47</v>
      </c>
      <c r="E376" s="1">
        <v>5969</v>
      </c>
      <c r="F376" s="1" t="s">
        <v>173</v>
      </c>
      <c r="G376" s="1" t="s">
        <v>28</v>
      </c>
      <c r="H376" s="1" t="s">
        <v>49</v>
      </c>
      <c r="I376" s="1" t="s">
        <v>9</v>
      </c>
      <c r="J376" s="1" t="s">
        <v>19</v>
      </c>
      <c r="K376" s="1" t="s">
        <v>238</v>
      </c>
      <c r="L376" s="60"/>
      <c r="M376" s="1"/>
      <c r="N376" s="1" t="s">
        <v>721</v>
      </c>
      <c r="O376" s="1"/>
      <c r="P376" s="1"/>
      <c r="Q376" s="1"/>
      <c r="R376" s="24">
        <v>44203.706620370373</v>
      </c>
      <c r="S376" s="24">
        <v>44203.720949074072</v>
      </c>
      <c r="T376" s="1"/>
      <c r="U376" s="1"/>
      <c r="V376" s="1"/>
      <c r="W376" s="46">
        <v>1.3888888888888888E-2</v>
      </c>
      <c r="X376" s="25" t="str">
        <f t="shared" si="24"/>
        <v>jueves</v>
      </c>
      <c r="Y376" s="44" t="str">
        <f t="shared" si="23"/>
        <v>0:20</v>
      </c>
      <c r="Z376" s="28">
        <f t="shared" si="25"/>
        <v>0</v>
      </c>
      <c r="AA376" s="11" t="str">
        <f>VLOOKUP(I:I,'Actualizar Areas Jefes'!G:H,2,0)</f>
        <v>Normal</v>
      </c>
      <c r="AB376" s="11" t="str">
        <f>VLOOKUP(F:F,'Actualizar Areas Jefes'!J:K,2,0)</f>
        <v>PASADO A QA</v>
      </c>
      <c r="AC376" s="41" t="s">
        <v>1781</v>
      </c>
      <c r="AD376" s="12" t="str">
        <f>VLOOKUP(D:D,'Actualizar Areas Jefes'!A:D,3,0)</f>
        <v>CARLA IQUIRA</v>
      </c>
      <c r="AE376" s="12" t="str">
        <f>VLOOKUP(H:H,'Actualizar Areas Jefes'!M:N,2,0)</f>
        <v>Zenit Seguros</v>
      </c>
      <c r="AF376" s="41" t="str" cm="1">
        <f t="array" ref="AF376">IF(OR(INDEX(COUNTIF(L376,"*"&amp;$AI$2:$AI$8&amp;"*"),)), "BD", "WEB")</f>
        <v>WEB</v>
      </c>
    </row>
    <row r="377" spans="1:32" ht="18" customHeight="1">
      <c r="A377" s="1" t="s">
        <v>810</v>
      </c>
      <c r="B377" s="15">
        <v>202008135619941</v>
      </c>
      <c r="C377" s="1" t="s">
        <v>89</v>
      </c>
      <c r="D377" s="1" t="s">
        <v>90</v>
      </c>
      <c r="E377" s="1">
        <v>5924</v>
      </c>
      <c r="F377" s="1" t="s">
        <v>172</v>
      </c>
      <c r="G377" s="1" t="s">
        <v>8</v>
      </c>
      <c r="H377" s="1" t="s">
        <v>3</v>
      </c>
      <c r="I377" s="1" t="s">
        <v>9</v>
      </c>
      <c r="J377" s="1" t="s">
        <v>5</v>
      </c>
      <c r="K377" s="1" t="s">
        <v>242</v>
      </c>
      <c r="L377" s="60" t="s">
        <v>811</v>
      </c>
      <c r="M377" s="1" t="s">
        <v>782</v>
      </c>
      <c r="N377" s="1" t="s">
        <v>721</v>
      </c>
      <c r="O377" s="1" t="s">
        <v>1613</v>
      </c>
      <c r="P377" s="1"/>
      <c r="Q377" s="1"/>
      <c r="R377" s="24">
        <v>44196.571516203701</v>
      </c>
      <c r="S377" s="24">
        <v>44196.707106481481</v>
      </c>
      <c r="T377" s="1"/>
      <c r="U377" s="1"/>
      <c r="V377" s="1"/>
      <c r="W377" s="46">
        <v>0.13541666666666666</v>
      </c>
      <c r="X377" s="25" t="str">
        <f t="shared" si="24"/>
        <v>jueves</v>
      </c>
      <c r="Y377" s="44" t="str">
        <f t="shared" si="23"/>
        <v>3:15</v>
      </c>
      <c r="Z377" s="28">
        <f t="shared" si="25"/>
        <v>0</v>
      </c>
      <c r="AA377" s="11" t="str">
        <f>VLOOKUP(I:I,'Actualizar Areas Jefes'!G:H,2,0)</f>
        <v>Normal</v>
      </c>
      <c r="AB377" s="11" t="str">
        <f>VLOOKUP(F:F,'Actualizar Areas Jefes'!J:K,2,0)</f>
        <v>RECHAZADO</v>
      </c>
      <c r="AC377" s="12" t="str">
        <f>VLOOKUP(D:D,'Actualizar Areas Jefes'!A:D,2,0)</f>
        <v>Sistemas Comerciales</v>
      </c>
      <c r="AD377" s="12" t="str">
        <f>VLOOKUP(D:D,'Actualizar Areas Jefes'!A:D,3,0)</f>
        <v>LORETO URZUA</v>
      </c>
      <c r="AE377" s="12" t="str">
        <f>VLOOKUP(H:H,'Actualizar Areas Jefes'!M:N,2,0)</f>
        <v>BCI seguros Generales</v>
      </c>
      <c r="AF377" s="41" t="str" cm="1">
        <f t="array" ref="AF377">IF(OR(INDEX(COUNTIF(L377,"*"&amp;$AI$2:$AI$8&amp;"*"),)), "BD", "WEB")</f>
        <v>BD</v>
      </c>
    </row>
    <row r="378" spans="1:32" ht="18" customHeight="1">
      <c r="A378" s="1" t="s">
        <v>810</v>
      </c>
      <c r="B378" s="15">
        <v>202008135619941</v>
      </c>
      <c r="C378" s="1" t="s">
        <v>89</v>
      </c>
      <c r="D378" s="1" t="s">
        <v>90</v>
      </c>
      <c r="E378" s="1">
        <v>5894</v>
      </c>
      <c r="F378" s="1" t="s">
        <v>172</v>
      </c>
      <c r="G378" s="1" t="s">
        <v>8</v>
      </c>
      <c r="H378" s="1" t="s">
        <v>3</v>
      </c>
      <c r="I378" s="1" t="s">
        <v>9</v>
      </c>
      <c r="J378" s="1" t="s">
        <v>5</v>
      </c>
      <c r="K378" s="1" t="s">
        <v>242</v>
      </c>
      <c r="L378" s="60" t="s">
        <v>811</v>
      </c>
      <c r="M378" s="1" t="s">
        <v>782</v>
      </c>
      <c r="N378" s="1" t="s">
        <v>721</v>
      </c>
      <c r="O378" s="1" t="s">
        <v>1613</v>
      </c>
      <c r="P378" s="1"/>
      <c r="Q378" s="1"/>
      <c r="R378" s="24">
        <v>44193.785277777781</v>
      </c>
      <c r="S378" s="24">
        <v>44196.497118055559</v>
      </c>
      <c r="T378" s="1"/>
      <c r="U378" s="1"/>
      <c r="V378" s="1"/>
      <c r="W378" s="46">
        <v>2.7118055555555554</v>
      </c>
      <c r="X378" s="25" t="str">
        <f t="shared" si="24"/>
        <v>lunes</v>
      </c>
      <c r="Y378" s="44" t="str">
        <f t="shared" si="23"/>
        <v>65:5</v>
      </c>
      <c r="Z378" s="28">
        <f t="shared" si="25"/>
        <v>0</v>
      </c>
      <c r="AA378" s="11" t="str">
        <f>VLOOKUP(I:I,'Actualizar Areas Jefes'!G:H,2,0)</f>
        <v>Normal</v>
      </c>
      <c r="AB378" s="11" t="str">
        <f>VLOOKUP(F:F,'Actualizar Areas Jefes'!J:K,2,0)</f>
        <v>RECHAZADO</v>
      </c>
      <c r="AC378" s="12" t="str">
        <f>VLOOKUP(D:D,'Actualizar Areas Jefes'!A:D,2,0)</f>
        <v>Sistemas Comerciales</v>
      </c>
      <c r="AD378" s="12" t="str">
        <f>VLOOKUP(D:D,'Actualizar Areas Jefes'!A:D,3,0)</f>
        <v>LORETO URZUA</v>
      </c>
      <c r="AE378" s="12" t="str">
        <f>VLOOKUP(H:H,'Actualizar Areas Jefes'!M:N,2,0)</f>
        <v>BCI seguros Generales</v>
      </c>
      <c r="AF378" s="41" t="str" cm="1">
        <f t="array" ref="AF378">IF(OR(INDEX(COUNTIF(L378,"*"&amp;$AI$2:$AI$8&amp;"*"),)), "BD", "WEB")</f>
        <v>BD</v>
      </c>
    </row>
    <row r="379" spans="1:32" ht="18" customHeight="1">
      <c r="A379" s="1" t="s">
        <v>213</v>
      </c>
      <c r="B379" s="15">
        <v>202010275620789</v>
      </c>
      <c r="C379" s="1" t="s">
        <v>101</v>
      </c>
      <c r="D379" s="1" t="s">
        <v>75</v>
      </c>
      <c r="E379" s="1">
        <v>5965</v>
      </c>
      <c r="F379" s="1" t="s">
        <v>173</v>
      </c>
      <c r="G379" s="1" t="s">
        <v>8</v>
      </c>
      <c r="H379" s="1" t="s">
        <v>3</v>
      </c>
      <c r="I379" s="1" t="s">
        <v>14</v>
      </c>
      <c r="J379" s="1" t="s">
        <v>141</v>
      </c>
      <c r="K379" s="1" t="s">
        <v>251</v>
      </c>
      <c r="L379" s="60"/>
      <c r="M379" s="1"/>
      <c r="N379" s="1" t="s">
        <v>721</v>
      </c>
      <c r="O379" s="1" t="s">
        <v>1473</v>
      </c>
      <c r="P379" s="1"/>
      <c r="Q379" s="1"/>
      <c r="R379" s="24">
        <v>44203.548807870371</v>
      </c>
      <c r="S379" s="24">
        <v>44203.554131944446</v>
      </c>
      <c r="T379" s="1"/>
      <c r="U379" s="1"/>
      <c r="V379" s="1"/>
      <c r="W379" s="46">
        <v>4.8611111111111112E-3</v>
      </c>
      <c r="X379" s="25" t="str">
        <f>TEXT(S379,"dddd")</f>
        <v>jueves</v>
      </c>
      <c r="Y379" s="44" t="str">
        <f t="shared" si="23"/>
        <v>0:7</v>
      </c>
      <c r="Z379" s="28"/>
      <c r="AA379" s="11" t="str">
        <f>VLOOKUP(I:I,'Actualizar Areas Jefes'!G:H,2,0)</f>
        <v>Normal</v>
      </c>
      <c r="AB379" s="11" t="str">
        <f>VLOOKUP(F:F,'Actualizar Areas Jefes'!J:K,2,0)</f>
        <v>PASADO A QA</v>
      </c>
      <c r="AC379" s="12" t="str">
        <f>VLOOKUP(D:D,'Actualizar Areas Jefes'!A:D,2,0)</f>
        <v>Sistemas Comerciales</v>
      </c>
      <c r="AD379" s="12" t="str">
        <f>VLOOKUP(D:D,'Actualizar Areas Jefes'!A:D,3,0)</f>
        <v>LORETO URZUA</v>
      </c>
      <c r="AE379" s="12" t="str">
        <f>VLOOKUP(H:H,'Actualizar Areas Jefes'!M:N,2,0)</f>
        <v>BCI seguros Generales</v>
      </c>
      <c r="AF379" s="41" t="str" cm="1">
        <f t="array" ref="AF379">IF(OR(INDEX(COUNTIF(L379,"*"&amp;$AI$2:$AI$8&amp;"*"),)), "BD", "WEB")</f>
        <v>WEB</v>
      </c>
    </row>
    <row r="380" spans="1:32" ht="18" customHeight="1">
      <c r="A380" s="1" t="s">
        <v>213</v>
      </c>
      <c r="B380" s="15">
        <v>202010275620789</v>
      </c>
      <c r="C380" s="1" t="s">
        <v>212</v>
      </c>
      <c r="D380" s="1" t="s">
        <v>75</v>
      </c>
      <c r="E380" s="1">
        <v>5964</v>
      </c>
      <c r="F380" s="1" t="s">
        <v>171</v>
      </c>
      <c r="G380" s="1" t="s">
        <v>8</v>
      </c>
      <c r="H380" s="1" t="s">
        <v>49</v>
      </c>
      <c r="I380" s="1" t="s">
        <v>25</v>
      </c>
      <c r="J380" s="1" t="s">
        <v>141</v>
      </c>
      <c r="K380" s="1" t="s">
        <v>243</v>
      </c>
      <c r="L380" s="60"/>
      <c r="M380" s="1"/>
      <c r="N380" s="1" t="s">
        <v>721</v>
      </c>
      <c r="O380" s="1" t="s">
        <v>1493</v>
      </c>
      <c r="P380" s="1"/>
      <c r="Q380" s="1"/>
      <c r="R380" s="24">
        <v>44203.491157407407</v>
      </c>
      <c r="S380" s="24">
        <v>44203.507789351854</v>
      </c>
      <c r="T380" s="24">
        <v>44208.710775462961</v>
      </c>
      <c r="U380" s="1"/>
      <c r="V380" s="1"/>
      <c r="W380" s="46">
        <v>1.5972222222222224E-2</v>
      </c>
      <c r="X380" s="25" t="str">
        <f>TEXT(R380,"dddd")</f>
        <v>jueves</v>
      </c>
      <c r="Y380" s="44" t="str">
        <f t="shared" si="23"/>
        <v>0:23</v>
      </c>
      <c r="Z380" s="28">
        <f>U380-T380</f>
        <v>-44208.710775462961</v>
      </c>
      <c r="AA380" s="11" t="str">
        <f>VLOOKUP(I:I,'Actualizar Areas Jefes'!G:H,2,0)</f>
        <v>Normal</v>
      </c>
      <c r="AB380" s="11" t="str">
        <f>VLOOKUP(F:F,'Actualizar Areas Jefes'!J:K,2,0)</f>
        <v>PASADO A QA</v>
      </c>
      <c r="AC380" s="12" t="str">
        <f>VLOOKUP(D:D,'Actualizar Areas Jefes'!A:D,2,0)</f>
        <v>Sistemas Comerciales</v>
      </c>
      <c r="AD380" s="12" t="str">
        <f>VLOOKUP(D:D,'Actualizar Areas Jefes'!A:D,3,0)</f>
        <v>LORETO URZUA</v>
      </c>
      <c r="AE380" s="12" t="str">
        <f>VLOOKUP(H:H,'Actualizar Areas Jefes'!M:N,2,0)</f>
        <v>Zenit Seguros</v>
      </c>
      <c r="AF380" s="41" t="str" cm="1">
        <f t="array" ref="AF380">IF(OR(INDEX(COUNTIF(L380,"*"&amp;$AI$2:$AI$8&amp;"*"),)), "BD", "WEB")</f>
        <v>WEB</v>
      </c>
    </row>
    <row r="381" spans="1:32" ht="18" customHeight="1">
      <c r="A381" s="1" t="s">
        <v>213</v>
      </c>
      <c r="B381" s="15">
        <v>202004285618734</v>
      </c>
      <c r="C381" s="1" t="s">
        <v>58</v>
      </c>
      <c r="D381" s="1" t="s">
        <v>59</v>
      </c>
      <c r="E381" s="1">
        <v>5951</v>
      </c>
      <c r="F381" s="1" t="s">
        <v>171</v>
      </c>
      <c r="G381" s="1" t="s">
        <v>16</v>
      </c>
      <c r="H381" s="1" t="s">
        <v>3</v>
      </c>
      <c r="I381" s="1" t="s">
        <v>31</v>
      </c>
      <c r="J381" s="1" t="s">
        <v>60</v>
      </c>
      <c r="K381" s="1" t="s">
        <v>246</v>
      </c>
      <c r="L381" s="60" t="s">
        <v>765</v>
      </c>
      <c r="M381" s="1"/>
      <c r="N381" s="1" t="s">
        <v>721</v>
      </c>
      <c r="O381" s="1" t="s">
        <v>1603</v>
      </c>
      <c r="P381" s="1"/>
      <c r="Q381" s="1"/>
      <c r="R381" s="24">
        <v>44202.391180555554</v>
      </c>
      <c r="S381" s="24">
        <v>44203.500439814816</v>
      </c>
      <c r="T381" s="24">
        <v>44208.561099537037</v>
      </c>
      <c r="U381" s="1"/>
      <c r="V381" s="1"/>
      <c r="W381" s="46">
        <v>1.1090277777777777</v>
      </c>
      <c r="X381" s="25" t="str">
        <f>TEXT(R381,"dddd")</f>
        <v>miércoles</v>
      </c>
      <c r="Y381" s="44" t="str">
        <f t="shared" si="23"/>
        <v>26:37</v>
      </c>
      <c r="Z381" s="28">
        <f>U381-T381</f>
        <v>-44208.561099537037</v>
      </c>
      <c r="AA381" s="11" t="str">
        <f>VLOOKUP(I:I,'Actualizar Areas Jefes'!G:H,2,0)</f>
        <v>Normal</v>
      </c>
      <c r="AB381" s="11" t="str">
        <f>VLOOKUP(F:F,'Actualizar Areas Jefes'!J:K,2,0)</f>
        <v>PASADO A QA</v>
      </c>
      <c r="AC381" s="41" t="s">
        <v>1782</v>
      </c>
      <c r="AD381" s="12" t="str">
        <f>VLOOKUP(D:D,'Actualizar Areas Jefes'!A:D,3,0)</f>
        <v>PAOLA VARGAS</v>
      </c>
      <c r="AE381" s="12" t="s">
        <v>194</v>
      </c>
      <c r="AF381" s="41" t="str" cm="1">
        <f t="array" ref="AF381">IF(OR(INDEX(COUNTIF(L381,"*"&amp;$AI$2:$AI$8&amp;"*"),)), "BD", "WEB")</f>
        <v>BD</v>
      </c>
    </row>
    <row r="382" spans="1:32" ht="18" customHeight="1">
      <c r="A382" s="1" t="s">
        <v>213</v>
      </c>
      <c r="B382" s="15">
        <v>202012145621278</v>
      </c>
      <c r="C382" s="1" t="s">
        <v>64</v>
      </c>
      <c r="D382" s="1" t="s">
        <v>65</v>
      </c>
      <c r="E382" s="1">
        <v>5963</v>
      </c>
      <c r="F382" s="1" t="s">
        <v>171</v>
      </c>
      <c r="G382" s="1" t="s">
        <v>8</v>
      </c>
      <c r="H382" s="1" t="s">
        <v>3</v>
      </c>
      <c r="I382" s="1" t="s">
        <v>86</v>
      </c>
      <c r="J382" s="1" t="s">
        <v>95</v>
      </c>
      <c r="K382" s="1" t="s">
        <v>416</v>
      </c>
      <c r="L382" s="60" t="s">
        <v>766</v>
      </c>
      <c r="M382" s="1"/>
      <c r="N382" s="1" t="s">
        <v>721</v>
      </c>
      <c r="O382" s="1" t="s">
        <v>1604</v>
      </c>
      <c r="P382" s="1"/>
      <c r="Q382" s="1"/>
      <c r="R382" s="24">
        <v>44203.439155092594</v>
      </c>
      <c r="S382" s="24">
        <v>44203.446805555555</v>
      </c>
      <c r="T382" s="24">
        <v>44203.457546296297</v>
      </c>
      <c r="U382" s="1"/>
      <c r="V382" s="1"/>
      <c r="W382" s="46">
        <v>7.6388888888888886E-3</v>
      </c>
      <c r="X382" s="25" t="str">
        <f>TEXT(R382,"dddd")</f>
        <v>jueves</v>
      </c>
      <c r="Y382" s="44" t="str">
        <f t="shared" si="23"/>
        <v>0:11</v>
      </c>
      <c r="Z382" s="28">
        <f>U382-T382</f>
        <v>-44203.457546296297</v>
      </c>
      <c r="AA382" s="11" t="str">
        <f>VLOOKUP(I:I,'Actualizar Areas Jefes'!G:H,2,0)</f>
        <v>Normal</v>
      </c>
      <c r="AB382" s="11" t="str">
        <f>VLOOKUP(F:F,'Actualizar Areas Jefes'!J:K,2,0)</f>
        <v>PASADO A QA</v>
      </c>
      <c r="AC382" s="12" t="str">
        <f>VLOOKUP(D:D,'Actualizar Areas Jefes'!A:D,2,0)</f>
        <v>Sistemas Comerciales</v>
      </c>
      <c r="AD382" s="12" t="str">
        <f>VLOOKUP(D:D,'Actualizar Areas Jefes'!A:D,3,0)</f>
        <v>LORETO URZUA</v>
      </c>
      <c r="AE382" s="12" t="str">
        <f>VLOOKUP(H:H,'Actualizar Areas Jefes'!M:N,2,0)</f>
        <v>BCI seguros Generales</v>
      </c>
      <c r="AF382" s="41" t="str" cm="1">
        <f t="array" ref="AF382">IF(OR(INDEX(COUNTIF(L382,"*"&amp;$AI$2:$AI$8&amp;"*"),)), "BD", "WEB")</f>
        <v>BD</v>
      </c>
    </row>
    <row r="383" spans="1:32" ht="18" customHeight="1">
      <c r="A383" s="1" t="s">
        <v>213</v>
      </c>
      <c r="B383" s="15">
        <v>201907095615570</v>
      </c>
      <c r="C383" s="1" t="s">
        <v>375</v>
      </c>
      <c r="D383" s="1" t="s">
        <v>73</v>
      </c>
      <c r="E383" s="1">
        <v>5962</v>
      </c>
      <c r="F383" s="1" t="s">
        <v>173</v>
      </c>
      <c r="G383" s="1" t="s">
        <v>28</v>
      </c>
      <c r="H383" s="1" t="s">
        <v>49</v>
      </c>
      <c r="I383" s="1" t="s">
        <v>87</v>
      </c>
      <c r="J383" s="1" t="s">
        <v>55</v>
      </c>
      <c r="K383" s="1" t="s">
        <v>240</v>
      </c>
      <c r="L383" s="60"/>
      <c r="M383" s="1"/>
      <c r="N383" s="1" t="s">
        <v>721</v>
      </c>
      <c r="O383" s="1"/>
      <c r="P383" s="1"/>
      <c r="Q383" s="1"/>
      <c r="R383" s="24">
        <v>44203.380879629629</v>
      </c>
      <c r="S383" s="24">
        <v>44203.383055555554</v>
      </c>
      <c r="T383" s="1"/>
      <c r="U383" s="1"/>
      <c r="V383" s="1"/>
      <c r="W383" s="46">
        <v>2.0833333333333333E-3</v>
      </c>
      <c r="X383" s="25" t="str">
        <f>TEXT(S383,"dddd")</f>
        <v>jueves</v>
      </c>
      <c r="Y383" s="44" t="str">
        <f t="shared" si="23"/>
        <v>0:3</v>
      </c>
      <c r="Z383" s="28"/>
      <c r="AA383" s="11" t="str">
        <f>VLOOKUP(I:I,'Actualizar Areas Jefes'!G:H,2,0)</f>
        <v>Normal</v>
      </c>
      <c r="AB383" s="11" t="str">
        <f>VLOOKUP(F:F,'Actualizar Areas Jefes'!J:K,2,0)</f>
        <v>PASADO A QA</v>
      </c>
      <c r="AC383" s="41" t="s">
        <v>1781</v>
      </c>
      <c r="AD383" s="12" t="str">
        <f>VLOOKUP(D:D,'Actualizar Areas Jefes'!A:D,3,0)</f>
        <v>LUIS SILVA</v>
      </c>
      <c r="AE383" s="12" t="str">
        <f>VLOOKUP(H:H,'Actualizar Areas Jefes'!M:N,2,0)</f>
        <v>Zenit Seguros</v>
      </c>
      <c r="AF383" s="41" t="str" cm="1">
        <f t="array" ref="AF383">IF(OR(INDEX(COUNTIF(L383,"*"&amp;$AI$2:$AI$8&amp;"*"),)), "BD", "WEB")</f>
        <v>WEB</v>
      </c>
    </row>
    <row r="384" spans="1:32" ht="18" customHeight="1">
      <c r="A384" s="1" t="s">
        <v>213</v>
      </c>
      <c r="B384" s="15">
        <v>202101055621515</v>
      </c>
      <c r="C384" s="1" t="s">
        <v>97</v>
      </c>
      <c r="D384" s="1" t="s">
        <v>27</v>
      </c>
      <c r="E384" s="1">
        <v>5961</v>
      </c>
      <c r="F384" s="1" t="s">
        <v>173</v>
      </c>
      <c r="G384" s="1" t="s">
        <v>28</v>
      </c>
      <c r="H384" s="1" t="s">
        <v>49</v>
      </c>
      <c r="I384" s="1" t="s">
        <v>9</v>
      </c>
      <c r="J384" s="1" t="s">
        <v>45</v>
      </c>
      <c r="K384" s="1" t="s">
        <v>214</v>
      </c>
      <c r="L384" s="60" t="s">
        <v>214</v>
      </c>
      <c r="M384" s="1"/>
      <c r="N384" s="1" t="s">
        <v>721</v>
      </c>
      <c r="O384" s="1"/>
      <c r="P384" s="1"/>
      <c r="Q384" s="1"/>
      <c r="R384" s="24">
        <v>44203.361006944448</v>
      </c>
      <c r="S384" s="24">
        <v>44203.375393518516</v>
      </c>
      <c r="T384" s="1"/>
      <c r="U384" s="1"/>
      <c r="V384" s="1"/>
      <c r="W384" s="46">
        <v>1.3888888888888888E-2</v>
      </c>
      <c r="X384" s="25" t="str">
        <f>TEXT(R384,"dddd")</f>
        <v>jueves</v>
      </c>
      <c r="Y384" s="44" t="str">
        <f t="shared" si="23"/>
        <v>0:20</v>
      </c>
      <c r="Z384" s="28">
        <f>U384-T384</f>
        <v>0</v>
      </c>
      <c r="AA384" s="11" t="str">
        <f>VLOOKUP(I:I,'Actualizar Areas Jefes'!G:H,2,0)</f>
        <v>Normal</v>
      </c>
      <c r="AB384" s="11" t="str">
        <f>VLOOKUP(F:F,'Actualizar Areas Jefes'!J:K,2,0)</f>
        <v>PASADO A QA</v>
      </c>
      <c r="AC384" s="41" t="s">
        <v>1781</v>
      </c>
      <c r="AD384" s="12" t="str">
        <f>VLOOKUP(D:D,'Actualizar Areas Jefes'!A:D,3,0)</f>
        <v>LUIS SILVA</v>
      </c>
      <c r="AE384" s="12" t="str">
        <f>VLOOKUP(H:H,'Actualizar Areas Jefes'!M:N,2,0)</f>
        <v>Zenit Seguros</v>
      </c>
      <c r="AF384" s="41" t="str" cm="1">
        <f t="array" ref="AF384">IF(OR(INDEX(COUNTIF(L384,"*"&amp;$AI$2:$AI$8&amp;"*"),)), "BD", "WEB")</f>
        <v>BD</v>
      </c>
    </row>
    <row r="385" spans="1:32" ht="18" customHeight="1">
      <c r="A385" s="1" t="s">
        <v>213</v>
      </c>
      <c r="B385" s="15">
        <v>202006245619403</v>
      </c>
      <c r="C385" s="1" t="s">
        <v>202</v>
      </c>
      <c r="D385" s="1" t="s">
        <v>178</v>
      </c>
      <c r="E385" s="1">
        <v>5941</v>
      </c>
      <c r="F385" s="1" t="s">
        <v>173</v>
      </c>
      <c r="G385" s="1" t="s">
        <v>192</v>
      </c>
      <c r="H385" s="1" t="s">
        <v>3</v>
      </c>
      <c r="I385" s="1" t="s">
        <v>14</v>
      </c>
      <c r="J385" s="1" t="s">
        <v>17</v>
      </c>
      <c r="K385" s="1" t="s">
        <v>214</v>
      </c>
      <c r="L385" s="60" t="s">
        <v>767</v>
      </c>
      <c r="M385" s="1"/>
      <c r="N385" s="1" t="s">
        <v>721</v>
      </c>
      <c r="O385" s="1" t="s">
        <v>1492</v>
      </c>
      <c r="P385" s="1"/>
      <c r="Q385" s="1"/>
      <c r="R385" s="24">
        <v>44201.494872685187</v>
      </c>
      <c r="S385" s="24">
        <v>44202.755636574075</v>
      </c>
      <c r="T385" s="1"/>
      <c r="U385" s="1"/>
      <c r="V385" s="1"/>
      <c r="W385" s="46">
        <v>1.2604166666666667</v>
      </c>
      <c r="X385" s="25" t="str">
        <f>TEXT(S385,"dddd")</f>
        <v>miércoles</v>
      </c>
      <c r="Y385" s="44" t="str">
        <f t="shared" si="23"/>
        <v>30:15</v>
      </c>
      <c r="Z385" s="28"/>
      <c r="AA385" s="11" t="str">
        <f>VLOOKUP(I:I,'Actualizar Areas Jefes'!G:H,2,0)</f>
        <v>Normal</v>
      </c>
      <c r="AB385" s="11" t="str">
        <f>VLOOKUP(F:F,'Actualizar Areas Jefes'!J:K,2,0)</f>
        <v>PASADO A QA</v>
      </c>
      <c r="AC385" s="12" t="str">
        <f>VLOOKUP(D:D,'Actualizar Areas Jefes'!A:D,2,0)</f>
        <v>Sistemas Core Vida</v>
      </c>
      <c r="AD385" s="12" t="str">
        <f>VLOOKUP(D:D,'Actualizar Areas Jefes'!A:D,3,0)</f>
        <v>CARLOS ZUÑIGA</v>
      </c>
      <c r="AE385" s="12" t="str">
        <f>VLOOKUP(H:H,'Actualizar Areas Jefes'!M:N,2,0)</f>
        <v>BCI seguros Generales</v>
      </c>
      <c r="AF385" s="41" t="str" cm="1">
        <f t="array" ref="AF385">IF(OR(INDEX(COUNTIF(L385,"*"&amp;$AI$2:$AI$8&amp;"*"),)), "BD", "WEB")</f>
        <v>BD</v>
      </c>
    </row>
    <row r="386" spans="1:32" ht="18" customHeight="1">
      <c r="A386" s="1" t="s">
        <v>213</v>
      </c>
      <c r="B386" s="15">
        <v>202101065621536</v>
      </c>
      <c r="C386" s="1" t="s">
        <v>256</v>
      </c>
      <c r="D386" s="1" t="s">
        <v>103</v>
      </c>
      <c r="E386" s="1">
        <v>5959</v>
      </c>
      <c r="F386" s="1" t="s">
        <v>171</v>
      </c>
      <c r="G386" s="1" t="s">
        <v>8</v>
      </c>
      <c r="H386" s="1" t="s">
        <v>49</v>
      </c>
      <c r="I386" s="1" t="s">
        <v>86</v>
      </c>
      <c r="J386" s="1" t="s">
        <v>141</v>
      </c>
      <c r="K386" s="1" t="s">
        <v>417</v>
      </c>
      <c r="L386" s="60"/>
      <c r="M386" s="1"/>
      <c r="N386" s="1" t="s">
        <v>721</v>
      </c>
      <c r="O386" s="1" t="s">
        <v>1605</v>
      </c>
      <c r="P386" s="1"/>
      <c r="Q386" s="1"/>
      <c r="R386" s="24">
        <v>44202.717557870368</v>
      </c>
      <c r="S386" s="24">
        <v>44202.752939814818</v>
      </c>
      <c r="T386" s="24">
        <v>44214.328738425924</v>
      </c>
      <c r="U386" s="1"/>
      <c r="V386" s="1"/>
      <c r="W386" s="46">
        <v>3.4722222222222224E-2</v>
      </c>
      <c r="X386" s="25" t="str">
        <f>TEXT(S386,"dddd")</f>
        <v>miércoles</v>
      </c>
      <c r="Y386" s="44" t="str">
        <f t="shared" si="23"/>
        <v>0:50</v>
      </c>
      <c r="Z386" s="32"/>
      <c r="AA386" s="11" t="str">
        <f>VLOOKUP(I:I,'Actualizar Areas Jefes'!G:H,2,0)</f>
        <v>Normal</v>
      </c>
      <c r="AB386" s="11" t="str">
        <f>VLOOKUP(F:F,'Actualizar Areas Jefes'!J:K,2,0)</f>
        <v>PASADO A QA</v>
      </c>
      <c r="AC386" s="12" t="str">
        <f>VLOOKUP(D:D,'Actualizar Areas Jefes'!A:D,2,0)</f>
        <v>Sistemas Comerciales</v>
      </c>
      <c r="AD386" s="12" t="str">
        <f>VLOOKUP(D:D,'Actualizar Areas Jefes'!A:D,3,0)</f>
        <v>LORETO URZUA</v>
      </c>
      <c r="AE386" s="12" t="str">
        <f>VLOOKUP(H:H,'Actualizar Areas Jefes'!M:N,2,0)</f>
        <v>Zenit Seguros</v>
      </c>
      <c r="AF386" s="41" t="str" cm="1">
        <f t="array" ref="AF386">IF(OR(INDEX(COUNTIF(L386,"*"&amp;$AI$2:$AI$8&amp;"*"),)), "BD", "WEB")</f>
        <v>WEB</v>
      </c>
    </row>
    <row r="387" spans="1:32" ht="18" customHeight="1">
      <c r="A387" s="1" t="s">
        <v>213</v>
      </c>
      <c r="B387" s="15">
        <v>202012145621278</v>
      </c>
      <c r="C387" s="1" t="s">
        <v>64</v>
      </c>
      <c r="D387" s="1" t="s">
        <v>65</v>
      </c>
      <c r="E387" s="1">
        <v>5960</v>
      </c>
      <c r="F387" s="1" t="s">
        <v>173</v>
      </c>
      <c r="G387" s="1" t="s">
        <v>8</v>
      </c>
      <c r="H387" s="1" t="s">
        <v>3</v>
      </c>
      <c r="I387" s="1" t="s">
        <v>86</v>
      </c>
      <c r="J387" s="1" t="s">
        <v>95</v>
      </c>
      <c r="K387" s="1" t="s">
        <v>416</v>
      </c>
      <c r="L387" s="60" t="s">
        <v>768</v>
      </c>
      <c r="M387" s="1"/>
      <c r="N387" s="1" t="s">
        <v>721</v>
      </c>
      <c r="O387" s="1" t="s">
        <v>1604</v>
      </c>
      <c r="P387" s="1"/>
      <c r="Q387" s="1"/>
      <c r="R387" s="24">
        <v>44202.725289351853</v>
      </c>
      <c r="S387" s="24">
        <v>44202.739224537036</v>
      </c>
      <c r="T387" s="1"/>
      <c r="U387" s="1"/>
      <c r="V387" s="1"/>
      <c r="W387" s="46">
        <v>1.3888888888888888E-2</v>
      </c>
      <c r="X387" s="25" t="str">
        <f>TEXT(S387,"dddd")</f>
        <v>miércoles</v>
      </c>
      <c r="Y387" s="44" t="str">
        <f t="shared" si="23"/>
        <v>0:20</v>
      </c>
      <c r="Z387" s="32"/>
      <c r="AA387" s="11" t="str">
        <f>VLOOKUP(I:I,'Actualizar Areas Jefes'!G:H,2,0)</f>
        <v>Normal</v>
      </c>
      <c r="AB387" s="11" t="str">
        <f>VLOOKUP(F:F,'Actualizar Areas Jefes'!J:K,2,0)</f>
        <v>PASADO A QA</v>
      </c>
      <c r="AC387" s="12" t="str">
        <f>VLOOKUP(D:D,'Actualizar Areas Jefes'!A:D,2,0)</f>
        <v>Sistemas Comerciales</v>
      </c>
      <c r="AD387" s="12" t="str">
        <f>VLOOKUP(D:D,'Actualizar Areas Jefes'!A:D,3,0)</f>
        <v>LORETO URZUA</v>
      </c>
      <c r="AE387" s="12" t="str">
        <f>VLOOKUP(H:H,'Actualizar Areas Jefes'!M:N,2,0)</f>
        <v>BCI seguros Generales</v>
      </c>
      <c r="AF387" s="41" t="str" cm="1">
        <f t="array" ref="AF387">IF(OR(INDEX(COUNTIF(L387,"*"&amp;$AI$2:$AI$8&amp;"*"),)), "BD", "WEB")</f>
        <v>BD</v>
      </c>
    </row>
    <row r="388" spans="1:32" ht="18" customHeight="1">
      <c r="A388" s="1" t="s">
        <v>213</v>
      </c>
      <c r="B388" s="15">
        <v>202010295620822</v>
      </c>
      <c r="C388" s="1" t="s">
        <v>418</v>
      </c>
      <c r="D388" s="1" t="s">
        <v>15</v>
      </c>
      <c r="E388" s="1">
        <v>5934</v>
      </c>
      <c r="F388" s="1" t="s">
        <v>171</v>
      </c>
      <c r="G388" s="1" t="s">
        <v>192</v>
      </c>
      <c r="H388" s="1" t="s">
        <v>3</v>
      </c>
      <c r="I388" s="1" t="s">
        <v>9</v>
      </c>
      <c r="J388" s="1" t="s">
        <v>17</v>
      </c>
      <c r="K388" s="1" t="s">
        <v>214</v>
      </c>
      <c r="L388" s="60" t="s">
        <v>769</v>
      </c>
      <c r="M388" s="1"/>
      <c r="N388" s="1" t="s">
        <v>721</v>
      </c>
      <c r="O388" s="1" t="s">
        <v>1492</v>
      </c>
      <c r="P388" s="1"/>
      <c r="Q388" s="1"/>
      <c r="R388" s="24">
        <v>44200.693124999998</v>
      </c>
      <c r="S388" s="24">
        <v>44202.720601851855</v>
      </c>
      <c r="T388" s="24">
        <v>44202.752615740741</v>
      </c>
      <c r="U388" s="1"/>
      <c r="V388" s="1"/>
      <c r="W388" s="46">
        <v>2.0270833333333331</v>
      </c>
      <c r="X388" s="25" t="str">
        <f>TEXT(R388,"dddd")</f>
        <v>lunes</v>
      </c>
      <c r="Y388" s="44" t="str">
        <f t="shared" si="23"/>
        <v>48:39</v>
      </c>
      <c r="Z388" s="32">
        <f>U388-T388</f>
        <v>-44202.752615740741</v>
      </c>
      <c r="AA388" s="11" t="str">
        <f>VLOOKUP(I:I,'Actualizar Areas Jefes'!G:H,2,0)</f>
        <v>Normal</v>
      </c>
      <c r="AB388" s="11" t="str">
        <f>VLOOKUP(F:F,'Actualizar Areas Jefes'!J:K,2,0)</f>
        <v>PASADO A QA</v>
      </c>
      <c r="AC388" s="12" t="str">
        <f>VLOOKUP(D:D,'Actualizar Areas Jefes'!A:D,2,0)</f>
        <v>Sistemas Core Vida</v>
      </c>
      <c r="AD388" s="12" t="str">
        <f>VLOOKUP(D:D,'Actualizar Areas Jefes'!A:D,3,0)</f>
        <v>CARLOS ZUÑIGA</v>
      </c>
      <c r="AE388" s="12" t="str">
        <f>VLOOKUP(H:H,'Actualizar Areas Jefes'!M:N,2,0)</f>
        <v>BCI seguros Generales</v>
      </c>
      <c r="AF388" s="41" t="str" cm="1">
        <f t="array" ref="AF388">IF(OR(INDEX(COUNTIF(L388,"*"&amp;$AI$2:$AI$8&amp;"*"),)), "BD", "WEB")</f>
        <v>BD</v>
      </c>
    </row>
    <row r="389" spans="1:32" ht="18" customHeight="1">
      <c r="A389" s="1" t="s">
        <v>213</v>
      </c>
      <c r="B389" s="15">
        <v>202012145621279</v>
      </c>
      <c r="C389" s="1" t="s">
        <v>206</v>
      </c>
      <c r="D389" s="1" t="s">
        <v>1</v>
      </c>
      <c r="E389" s="1">
        <v>5958</v>
      </c>
      <c r="F389" s="1" t="s">
        <v>171</v>
      </c>
      <c r="G389" s="1" t="s">
        <v>8</v>
      </c>
      <c r="H389" s="1" t="s">
        <v>3</v>
      </c>
      <c r="I389" s="1" t="s">
        <v>9</v>
      </c>
      <c r="J389" s="1" t="s">
        <v>5</v>
      </c>
      <c r="K389" s="1" t="s">
        <v>419</v>
      </c>
      <c r="L389" s="60"/>
      <c r="M389" s="1"/>
      <c r="N389" s="1" t="s">
        <v>1467</v>
      </c>
      <c r="O389" s="1" t="s">
        <v>1514</v>
      </c>
      <c r="P389" s="1"/>
      <c r="Q389" s="1"/>
      <c r="R389" s="24">
        <v>44202.705370370371</v>
      </c>
      <c r="S389" s="24">
        <v>44202.706666666665</v>
      </c>
      <c r="T389" s="24">
        <v>44203.426342592589</v>
      </c>
      <c r="U389" s="1"/>
      <c r="V389" s="1"/>
      <c r="W389" s="46">
        <v>6.9444444444444447E-4</v>
      </c>
      <c r="X389" s="25" t="str">
        <f>TEXT(S389,"dddd")</f>
        <v>miércoles</v>
      </c>
      <c r="Y389" s="44" t="str">
        <f t="shared" si="23"/>
        <v>0:1</v>
      </c>
      <c r="Z389" s="32"/>
      <c r="AA389" s="11" t="str">
        <f>VLOOKUP(I:I,'Actualizar Areas Jefes'!G:H,2,0)</f>
        <v>Normal</v>
      </c>
      <c r="AB389" s="11" t="str">
        <f>VLOOKUP(F:F,'Actualizar Areas Jefes'!J:K,2,0)</f>
        <v>PASADO A QA</v>
      </c>
      <c r="AC389" s="12" t="str">
        <f>VLOOKUP(D:D,'Actualizar Areas Jefes'!A:D,2,0)</f>
        <v>Sistemas Comerciales</v>
      </c>
      <c r="AD389" s="12" t="str">
        <f>VLOOKUP(D:D,'Actualizar Areas Jefes'!A:D,3,0)</f>
        <v>LORETO URZUA</v>
      </c>
      <c r="AE389" s="12" t="str">
        <f>VLOOKUP(H:H,'Actualizar Areas Jefes'!M:N,2,0)</f>
        <v>BCI seguros Generales</v>
      </c>
      <c r="AF389" s="41" t="str" cm="1">
        <f t="array" ref="AF389">IF(OR(INDEX(COUNTIF(L389,"*"&amp;$AI$2:$AI$8&amp;"*"),)), "BD", "WEB")</f>
        <v>WEB</v>
      </c>
    </row>
    <row r="390" spans="1:32" ht="18" customHeight="1">
      <c r="A390" s="1" t="s">
        <v>213</v>
      </c>
      <c r="B390" s="15">
        <v>202009235620390</v>
      </c>
      <c r="C390" s="1" t="s">
        <v>107</v>
      </c>
      <c r="D390" s="1" t="s">
        <v>1</v>
      </c>
      <c r="E390" s="1">
        <v>5957</v>
      </c>
      <c r="F390" s="1" t="s">
        <v>171</v>
      </c>
      <c r="G390" s="1" t="s">
        <v>8</v>
      </c>
      <c r="H390" s="1" t="s">
        <v>3</v>
      </c>
      <c r="I390" s="1" t="s">
        <v>9</v>
      </c>
      <c r="J390" s="1" t="s">
        <v>5</v>
      </c>
      <c r="K390" s="1" t="s">
        <v>250</v>
      </c>
      <c r="L390" s="60"/>
      <c r="M390" s="1"/>
      <c r="N390" s="1" t="s">
        <v>1467</v>
      </c>
      <c r="O390" s="1" t="s">
        <v>1508</v>
      </c>
      <c r="P390" s="1"/>
      <c r="Q390" s="1"/>
      <c r="R390" s="24">
        <v>44202.697754629633</v>
      </c>
      <c r="S390" s="24">
        <v>44202.701956018522</v>
      </c>
      <c r="T390" s="24">
        <v>44203.405046296299</v>
      </c>
      <c r="U390" s="1"/>
      <c r="V390" s="1"/>
      <c r="W390" s="46">
        <v>4.1666666666666666E-3</v>
      </c>
      <c r="X390" s="25" t="str">
        <f>TEXT(S390,"dddd")</f>
        <v>miércoles</v>
      </c>
      <c r="Y390" s="44" t="str">
        <f t="shared" si="23"/>
        <v>0:6</v>
      </c>
      <c r="Z390" s="32"/>
      <c r="AA390" s="11" t="str">
        <f>VLOOKUP(I:I,'Actualizar Areas Jefes'!G:H,2,0)</f>
        <v>Normal</v>
      </c>
      <c r="AB390" s="11" t="str">
        <f>VLOOKUP(F:F,'Actualizar Areas Jefes'!J:K,2,0)</f>
        <v>PASADO A QA</v>
      </c>
      <c r="AC390" s="12" t="str">
        <f>VLOOKUP(D:D,'Actualizar Areas Jefes'!A:D,2,0)</f>
        <v>Sistemas Comerciales</v>
      </c>
      <c r="AD390" s="12" t="str">
        <f>VLOOKUP(D:D,'Actualizar Areas Jefes'!A:D,3,0)</f>
        <v>LORETO URZUA</v>
      </c>
      <c r="AE390" s="12" t="str">
        <f>VLOOKUP(H:H,'Actualizar Areas Jefes'!M:N,2,0)</f>
        <v>BCI seguros Generales</v>
      </c>
      <c r="AF390" s="41" t="str" cm="1">
        <f t="array" ref="AF390">IF(OR(INDEX(COUNTIF(L390,"*"&amp;$AI$2:$AI$8&amp;"*"),)), "BD", "WEB")</f>
        <v>WEB</v>
      </c>
    </row>
    <row r="391" spans="1:32" ht="18" customHeight="1">
      <c r="A391" s="1" t="s">
        <v>1108</v>
      </c>
      <c r="B391" s="15">
        <v>202008135619941</v>
      </c>
      <c r="C391" s="1" t="s">
        <v>1183</v>
      </c>
      <c r="D391" s="1" t="s">
        <v>20</v>
      </c>
      <c r="E391" s="1">
        <v>5446</v>
      </c>
      <c r="F391" s="1" t="s">
        <v>172</v>
      </c>
      <c r="G391" s="1" t="s">
        <v>8</v>
      </c>
      <c r="H391" s="1" t="s">
        <v>3</v>
      </c>
      <c r="I391" s="1" t="s">
        <v>9</v>
      </c>
      <c r="J391" s="1" t="s">
        <v>5</v>
      </c>
      <c r="K391" s="1" t="s">
        <v>1353</v>
      </c>
      <c r="L391" s="60"/>
      <c r="M391" s="1" t="s">
        <v>785</v>
      </c>
      <c r="N391" s="1"/>
      <c r="O391" s="1" t="s">
        <v>1702</v>
      </c>
      <c r="P391" s="1"/>
      <c r="Q391" s="1"/>
      <c r="R391" s="24">
        <v>44134.553564814814</v>
      </c>
      <c r="S391" s="24">
        <v>44137.661493055559</v>
      </c>
      <c r="T391" s="1"/>
      <c r="U391" s="1"/>
      <c r="V391" s="1"/>
      <c r="W391" s="46">
        <v>3.1076388888888888</v>
      </c>
      <c r="X391" s="25" t="str">
        <f>TEXT(R391,"dddd")</f>
        <v>viernes</v>
      </c>
      <c r="Y391" s="44" t="str">
        <f t="shared" ref="Y391:Y454" si="26">INT(S391-R391)*24+HOUR(S391-R391-INT(S391-R391))&amp;":"&amp;MINUTE((S391-R391-INT(S391-R391)))</f>
        <v>74:35</v>
      </c>
      <c r="Z391" s="32">
        <f>U391-T391</f>
        <v>0</v>
      </c>
      <c r="AA391" s="11" t="str">
        <f>VLOOKUP(I:I,'Actualizar Areas Jefes'!G:H,2,0)</f>
        <v>Normal</v>
      </c>
      <c r="AB391" s="11" t="str">
        <f>VLOOKUP(F:F,'Actualizar Areas Jefes'!J:K,2,0)</f>
        <v>RECHAZADO</v>
      </c>
      <c r="AC391" s="12" t="e">
        <f>VLOOKUP(D:D,'Actualizar Areas Jefes'!A:D,2,0)</f>
        <v>#N/A</v>
      </c>
      <c r="AD391" s="12" t="e">
        <f>VLOOKUP(D:D,'Actualizar Areas Jefes'!A:D,3,0)</f>
        <v>#N/A</v>
      </c>
      <c r="AE391" s="12" t="str">
        <f>VLOOKUP(H:H,'Actualizar Areas Jefes'!M:N,2,0)</f>
        <v>BCI seguros Generales</v>
      </c>
      <c r="AF391" s="41" t="str" cm="1">
        <f t="array" ref="AF391">IF(OR(INDEX(COUNTIF(L391,"*"&amp;$AI$2:$AI$8&amp;"*"),)), "BD", "WEB")</f>
        <v>WEB</v>
      </c>
    </row>
    <row r="392" spans="1:32" ht="18" customHeight="1">
      <c r="A392" s="1" t="s">
        <v>213</v>
      </c>
      <c r="B392" s="15">
        <v>202011235621081</v>
      </c>
      <c r="C392" s="1" t="s">
        <v>182</v>
      </c>
      <c r="D392" s="1" t="s">
        <v>1</v>
      </c>
      <c r="E392" s="1">
        <v>5956</v>
      </c>
      <c r="F392" s="1" t="s">
        <v>171</v>
      </c>
      <c r="G392" s="1" t="s">
        <v>8</v>
      </c>
      <c r="H392" s="1" t="s">
        <v>3</v>
      </c>
      <c r="I392" s="1" t="s">
        <v>9</v>
      </c>
      <c r="J392" s="1" t="s">
        <v>5</v>
      </c>
      <c r="K392" s="1" t="s">
        <v>420</v>
      </c>
      <c r="L392" s="60"/>
      <c r="M392" s="1"/>
      <c r="N392" s="1" t="s">
        <v>1467</v>
      </c>
      <c r="O392" s="1" t="s">
        <v>1564</v>
      </c>
      <c r="P392" s="1"/>
      <c r="Q392" s="1"/>
      <c r="R392" s="24">
        <v>44202.693368055552</v>
      </c>
      <c r="S392" s="24">
        <v>44202.694131944445</v>
      </c>
      <c r="T392" s="24">
        <v>44203.404398148145</v>
      </c>
      <c r="U392" s="1"/>
      <c r="V392" s="1"/>
      <c r="W392" s="46">
        <v>6.9444444444444447E-4</v>
      </c>
      <c r="X392" s="25" t="str">
        <f>TEXT(S392,"dddd")</f>
        <v>miércoles</v>
      </c>
      <c r="Y392" s="44" t="str">
        <f t="shared" si="26"/>
        <v>0:1</v>
      </c>
      <c r="Z392" s="32"/>
      <c r="AA392" s="11" t="str">
        <f>VLOOKUP(I:I,'Actualizar Areas Jefes'!G:H,2,0)</f>
        <v>Normal</v>
      </c>
      <c r="AB392" s="11" t="str">
        <f>VLOOKUP(F:F,'Actualizar Areas Jefes'!J:K,2,0)</f>
        <v>PASADO A QA</v>
      </c>
      <c r="AC392" s="12" t="str">
        <f>VLOOKUP(D:D,'Actualizar Areas Jefes'!A:D,2,0)</f>
        <v>Sistemas Comerciales</v>
      </c>
      <c r="AD392" s="12" t="str">
        <f>VLOOKUP(D:D,'Actualizar Areas Jefes'!A:D,3,0)</f>
        <v>LORETO URZUA</v>
      </c>
      <c r="AE392" s="12" t="str">
        <f>VLOOKUP(H:H,'Actualizar Areas Jefes'!M:N,2,0)</f>
        <v>BCI seguros Generales</v>
      </c>
      <c r="AF392" s="41" t="str" cm="1">
        <f t="array" ref="AF392">IF(OR(INDEX(COUNTIF(L392,"*"&amp;$AI$2:$AI$8&amp;"*"),)), "BD", "WEB")</f>
        <v>WEB</v>
      </c>
    </row>
    <row r="393" spans="1:32" ht="18" customHeight="1">
      <c r="A393" s="1" t="s">
        <v>213</v>
      </c>
      <c r="B393" s="15">
        <v>202007275619747</v>
      </c>
      <c r="C393" s="1" t="s">
        <v>0</v>
      </c>
      <c r="D393" s="1" t="s">
        <v>1</v>
      </c>
      <c r="E393" s="1">
        <v>5955</v>
      </c>
      <c r="F393" s="1" t="s">
        <v>171</v>
      </c>
      <c r="G393" s="1" t="s">
        <v>8</v>
      </c>
      <c r="H393" s="1" t="s">
        <v>3</v>
      </c>
      <c r="I393" s="1" t="s">
        <v>9</v>
      </c>
      <c r="J393" s="1" t="s">
        <v>5</v>
      </c>
      <c r="K393" s="1" t="s">
        <v>421</v>
      </c>
      <c r="L393" s="60" t="s">
        <v>771</v>
      </c>
      <c r="M393" s="1"/>
      <c r="N393" s="1" t="s">
        <v>1467</v>
      </c>
      <c r="O393" s="1" t="s">
        <v>1563</v>
      </c>
      <c r="P393" s="1"/>
      <c r="Q393" s="1"/>
      <c r="R393" s="24">
        <v>44202.684224537035</v>
      </c>
      <c r="S393" s="24">
        <v>44202.685335648152</v>
      </c>
      <c r="T393" s="24">
        <v>44203.403437499997</v>
      </c>
      <c r="U393" s="1"/>
      <c r="V393" s="1"/>
      <c r="W393" s="46">
        <v>6.9444444444444447E-4</v>
      </c>
      <c r="X393" s="25" t="str">
        <f>TEXT(S393,"dddd")</f>
        <v>miércoles</v>
      </c>
      <c r="Y393" s="44" t="str">
        <f t="shared" si="26"/>
        <v>0:1</v>
      </c>
      <c r="Z393" s="32"/>
      <c r="AA393" s="11" t="str">
        <f>VLOOKUP(I:I,'Actualizar Areas Jefes'!G:H,2,0)</f>
        <v>Normal</v>
      </c>
      <c r="AB393" s="11" t="str">
        <f>VLOOKUP(F:F,'Actualizar Areas Jefes'!J:K,2,0)</f>
        <v>PASADO A QA</v>
      </c>
      <c r="AC393" s="12" t="str">
        <f>VLOOKUP(D:D,'Actualizar Areas Jefes'!A:D,2,0)</f>
        <v>Sistemas Comerciales</v>
      </c>
      <c r="AD393" s="12" t="str">
        <f>VLOOKUP(D:D,'Actualizar Areas Jefes'!A:D,3,0)</f>
        <v>LORETO URZUA</v>
      </c>
      <c r="AE393" s="12" t="str">
        <f>VLOOKUP(H:H,'Actualizar Areas Jefes'!M:N,2,0)</f>
        <v>BCI seguros Generales</v>
      </c>
      <c r="AF393" s="41" t="str" cm="1">
        <f t="array" ref="AF393">IF(OR(INDEX(COUNTIF(L393,"*"&amp;$AI$2:$AI$8&amp;"*"),)), "BD", "WEB")</f>
        <v>BD</v>
      </c>
    </row>
    <row r="394" spans="1:32" ht="18" customHeight="1">
      <c r="A394" s="1" t="s">
        <v>213</v>
      </c>
      <c r="B394" s="15">
        <v>202007275619759</v>
      </c>
      <c r="C394" s="1" t="s">
        <v>187</v>
      </c>
      <c r="D394" s="1" t="s">
        <v>1</v>
      </c>
      <c r="E394" s="1">
        <v>5954</v>
      </c>
      <c r="F394" s="1" t="s">
        <v>171</v>
      </c>
      <c r="G394" s="1" t="s">
        <v>8</v>
      </c>
      <c r="H394" s="1" t="s">
        <v>3</v>
      </c>
      <c r="I394" s="1" t="s">
        <v>9</v>
      </c>
      <c r="J394" s="1" t="s">
        <v>5</v>
      </c>
      <c r="K394" s="1" t="s">
        <v>422</v>
      </c>
      <c r="L394" s="60"/>
      <c r="M394" s="1"/>
      <c r="N394" s="1" t="s">
        <v>1467</v>
      </c>
      <c r="O394" s="1" t="s">
        <v>1606</v>
      </c>
      <c r="P394" s="1"/>
      <c r="Q394" s="1"/>
      <c r="R394" s="24">
        <v>44202.677523148152</v>
      </c>
      <c r="S394" s="24">
        <v>44202.678414351853</v>
      </c>
      <c r="T394" s="24">
        <v>44203.397916666669</v>
      </c>
      <c r="U394" s="1"/>
      <c r="V394" s="1"/>
      <c r="W394" s="46">
        <v>6.9444444444444447E-4</v>
      </c>
      <c r="X394" s="25" t="str">
        <f>TEXT(R394,"dddd")</f>
        <v>miércoles</v>
      </c>
      <c r="Y394" s="44" t="str">
        <f t="shared" si="26"/>
        <v>0:1</v>
      </c>
      <c r="Z394" s="32">
        <f>U394-T394</f>
        <v>-44203.397916666669</v>
      </c>
      <c r="AA394" s="11" t="str">
        <f>VLOOKUP(I:I,'Actualizar Areas Jefes'!G:H,2,0)</f>
        <v>Normal</v>
      </c>
      <c r="AB394" s="11" t="str">
        <f>VLOOKUP(F:F,'Actualizar Areas Jefes'!J:K,2,0)</f>
        <v>PASADO A QA</v>
      </c>
      <c r="AC394" s="12" t="str">
        <f>VLOOKUP(D:D,'Actualizar Areas Jefes'!A:D,2,0)</f>
        <v>Sistemas Comerciales</v>
      </c>
      <c r="AD394" s="12" t="str">
        <f>VLOOKUP(D:D,'Actualizar Areas Jefes'!A:D,3,0)</f>
        <v>LORETO URZUA</v>
      </c>
      <c r="AE394" s="12" t="str">
        <f>VLOOKUP(H:H,'Actualizar Areas Jefes'!M:N,2,0)</f>
        <v>BCI seguros Generales</v>
      </c>
      <c r="AF394" s="41" t="str" cm="1">
        <f t="array" ref="AF394">IF(OR(INDEX(COUNTIF(L394,"*"&amp;$AI$2:$AI$8&amp;"*"),)), "BD", "WEB")</f>
        <v>WEB</v>
      </c>
    </row>
    <row r="395" spans="1:32" ht="18" customHeight="1">
      <c r="A395" s="1" t="s">
        <v>213</v>
      </c>
      <c r="B395" s="15">
        <v>202012295621426</v>
      </c>
      <c r="C395" s="1" t="s">
        <v>233</v>
      </c>
      <c r="D395" s="1" t="s">
        <v>199</v>
      </c>
      <c r="E395" s="1">
        <v>5906</v>
      </c>
      <c r="F395" s="1" t="s">
        <v>171</v>
      </c>
      <c r="G395" s="1" t="s">
        <v>8</v>
      </c>
      <c r="H395" s="1" t="s">
        <v>3</v>
      </c>
      <c r="I395" s="1" t="s">
        <v>25</v>
      </c>
      <c r="J395" s="1" t="s">
        <v>55</v>
      </c>
      <c r="K395" s="1" t="s">
        <v>423</v>
      </c>
      <c r="L395" s="60" t="s">
        <v>216</v>
      </c>
      <c r="M395" s="1"/>
      <c r="N395" s="1" t="s">
        <v>721</v>
      </c>
      <c r="O395" s="1" t="s">
        <v>1550</v>
      </c>
      <c r="P395" s="1"/>
      <c r="Q395" s="1"/>
      <c r="R395" s="24">
        <v>44202.632962962962</v>
      </c>
      <c r="S395" s="24">
        <v>44202.654699074075</v>
      </c>
      <c r="T395" s="24">
        <v>44203.585925925923</v>
      </c>
      <c r="U395" s="1"/>
      <c r="V395" s="1"/>
      <c r="W395" s="46">
        <v>2.1527777777777781E-2</v>
      </c>
      <c r="X395" s="25" t="str">
        <f>TEXT(S395,"dddd")</f>
        <v>miércoles</v>
      </c>
      <c r="Y395" s="44" t="str">
        <f t="shared" si="26"/>
        <v>0:31</v>
      </c>
      <c r="Z395" s="32"/>
      <c r="AA395" s="11" t="str">
        <f>VLOOKUP(I:I,'Actualizar Areas Jefes'!G:H,2,0)</f>
        <v>Normal</v>
      </c>
      <c r="AB395" s="11" t="str">
        <f>VLOOKUP(F:F,'Actualizar Areas Jefes'!J:K,2,0)</f>
        <v>PASADO A QA</v>
      </c>
      <c r="AC395" s="12" t="e">
        <f>VLOOKUP(D:D,'Actualizar Areas Jefes'!A:D,2,0)</f>
        <v>#N/A</v>
      </c>
      <c r="AD395" s="12" t="e">
        <f>VLOOKUP(D:D,'Actualizar Areas Jefes'!A:D,3,0)</f>
        <v>#N/A</v>
      </c>
      <c r="AE395" s="12" t="str">
        <f>VLOOKUP(H:H,'Actualizar Areas Jefes'!M:N,2,0)</f>
        <v>BCI seguros Generales</v>
      </c>
      <c r="AF395" s="41" t="str" cm="1">
        <f t="array" ref="AF395">IF(OR(INDEX(COUNTIF(L395,"*"&amp;$AI$2:$AI$8&amp;"*"),)), "BD", "WEB")</f>
        <v>BD</v>
      </c>
    </row>
    <row r="396" spans="1:32" ht="18" customHeight="1">
      <c r="A396" s="1" t="s">
        <v>213</v>
      </c>
      <c r="B396" s="15">
        <v>202101065621533</v>
      </c>
      <c r="C396" s="1" t="s">
        <v>66</v>
      </c>
      <c r="D396" s="1" t="s">
        <v>7</v>
      </c>
      <c r="E396" s="1">
        <v>5953</v>
      </c>
      <c r="F396" s="1" t="s">
        <v>171</v>
      </c>
      <c r="G396" s="1" t="s">
        <v>8</v>
      </c>
      <c r="H396" s="1" t="s">
        <v>3</v>
      </c>
      <c r="I396" s="1" t="s">
        <v>39</v>
      </c>
      <c r="J396" s="1" t="s">
        <v>10</v>
      </c>
      <c r="K396" s="1" t="s">
        <v>424</v>
      </c>
      <c r="L396" s="60"/>
      <c r="M396" s="1"/>
      <c r="N396" s="1" t="s">
        <v>721</v>
      </c>
      <c r="O396" s="1" t="s">
        <v>1607</v>
      </c>
      <c r="P396" s="1"/>
      <c r="Q396" s="1"/>
      <c r="R396" s="24">
        <v>44202.543576388889</v>
      </c>
      <c r="S396" s="24">
        <v>44202.629699074074</v>
      </c>
      <c r="T396" s="24">
        <v>44202.731041666666</v>
      </c>
      <c r="U396" s="1"/>
      <c r="V396" s="1"/>
      <c r="W396" s="46">
        <v>8.6111111111111124E-2</v>
      </c>
      <c r="X396" s="25" t="str">
        <f>TEXT(S396,"dddd")</f>
        <v>miércoles</v>
      </c>
      <c r="Y396" s="44" t="str">
        <f t="shared" si="26"/>
        <v>2:4</v>
      </c>
      <c r="Z396" s="32"/>
      <c r="AA396" s="11" t="str">
        <f>VLOOKUP(I:I,'Actualizar Areas Jefes'!G:H,2,0)</f>
        <v>Urgencia</v>
      </c>
      <c r="AB396" s="11" t="str">
        <f>VLOOKUP(F:F,'Actualizar Areas Jefes'!J:K,2,0)</f>
        <v>PASADO A QA</v>
      </c>
      <c r="AC396" s="12" t="str">
        <f>VLOOKUP(D:D,'Actualizar Areas Jefes'!A:D,2,0)</f>
        <v>Sistemas atencion de Clientes</v>
      </c>
      <c r="AD396" s="12" t="str">
        <f>VLOOKUP(D:D,'Actualizar Areas Jefes'!A:D,3,0)</f>
        <v>DIANA PACHECO</v>
      </c>
      <c r="AE396" s="12" t="str">
        <f>VLOOKUP(H:H,'Actualizar Areas Jefes'!M:N,2,0)</f>
        <v>BCI seguros Generales</v>
      </c>
      <c r="AF396" s="41" t="str" cm="1">
        <f t="array" ref="AF396">IF(OR(INDEX(COUNTIF(L396,"*"&amp;$AI$2:$AI$8&amp;"*"),)), "BD", "WEB")</f>
        <v>WEB</v>
      </c>
    </row>
    <row r="397" spans="1:32" ht="18" customHeight="1">
      <c r="A397" s="1" t="s">
        <v>213</v>
      </c>
      <c r="B397" s="15">
        <v>202010275620789</v>
      </c>
      <c r="C397" s="1" t="s">
        <v>212</v>
      </c>
      <c r="D397" s="1" t="s">
        <v>75</v>
      </c>
      <c r="E397" s="1">
        <v>5944</v>
      </c>
      <c r="F397" s="1" t="s">
        <v>173</v>
      </c>
      <c r="G397" s="1" t="s">
        <v>8</v>
      </c>
      <c r="H397" s="1" t="s">
        <v>49</v>
      </c>
      <c r="I397" s="1" t="s">
        <v>25</v>
      </c>
      <c r="J397" s="1" t="s">
        <v>141</v>
      </c>
      <c r="K397" s="1" t="s">
        <v>243</v>
      </c>
      <c r="L397" s="60" t="s">
        <v>753</v>
      </c>
      <c r="M397" s="1"/>
      <c r="N397" s="1" t="s">
        <v>721</v>
      </c>
      <c r="O397" s="1" t="s">
        <v>1493</v>
      </c>
      <c r="P397" s="1"/>
      <c r="Q397" s="1"/>
      <c r="R397" s="24">
        <v>44201.756539351853</v>
      </c>
      <c r="S397" s="24">
        <v>44202.56459490741</v>
      </c>
      <c r="T397" s="1"/>
      <c r="U397" s="1"/>
      <c r="V397" s="1"/>
      <c r="W397" s="46">
        <v>0.80763888888888891</v>
      </c>
      <c r="X397" s="25" t="str">
        <f>TEXT(S397,"dddd")</f>
        <v>miércoles</v>
      </c>
      <c r="Y397" s="44" t="str">
        <f t="shared" si="26"/>
        <v>19:23</v>
      </c>
      <c r="Z397" s="32"/>
      <c r="AA397" s="11" t="str">
        <f>VLOOKUP(I:I,'Actualizar Areas Jefes'!G:H,2,0)</f>
        <v>Normal</v>
      </c>
      <c r="AB397" s="11" t="str">
        <f>VLOOKUP(F:F,'Actualizar Areas Jefes'!J:K,2,0)</f>
        <v>PASADO A QA</v>
      </c>
      <c r="AC397" s="12" t="str">
        <f>VLOOKUP(D:D,'Actualizar Areas Jefes'!A:D,2,0)</f>
        <v>Sistemas Comerciales</v>
      </c>
      <c r="AD397" s="12" t="str">
        <f>VLOOKUP(D:D,'Actualizar Areas Jefes'!A:D,3,0)</f>
        <v>LORETO URZUA</v>
      </c>
      <c r="AE397" s="12" t="str">
        <f>VLOOKUP(H:H,'Actualizar Areas Jefes'!M:N,2,0)</f>
        <v>Zenit Seguros</v>
      </c>
      <c r="AF397" s="41" t="str" cm="1">
        <f t="array" ref="AF397">IF(OR(INDEX(COUNTIF(L397,"*"&amp;$AI$2:$AI$8&amp;"*"),)), "BD", "WEB")</f>
        <v>BD</v>
      </c>
    </row>
    <row r="398" spans="1:32" ht="18" customHeight="1">
      <c r="A398" s="1" t="s">
        <v>213</v>
      </c>
      <c r="B398" s="15">
        <v>202101055621524</v>
      </c>
      <c r="C398" s="1" t="s">
        <v>109</v>
      </c>
      <c r="D398" s="1" t="s">
        <v>23</v>
      </c>
      <c r="E398" s="1">
        <v>5949</v>
      </c>
      <c r="F398" s="1" t="s">
        <v>171</v>
      </c>
      <c r="G398" s="1" t="s">
        <v>2</v>
      </c>
      <c r="H398" s="1" t="s">
        <v>3</v>
      </c>
      <c r="I398" s="1" t="s">
        <v>39</v>
      </c>
      <c r="J398" s="1" t="s">
        <v>110</v>
      </c>
      <c r="K398" s="1" t="s">
        <v>216</v>
      </c>
      <c r="L398" s="60" t="s">
        <v>772</v>
      </c>
      <c r="M398" s="1"/>
      <c r="N398" s="1" t="s">
        <v>721</v>
      </c>
      <c r="O398" s="1" t="s">
        <v>1608</v>
      </c>
      <c r="P398" s="1"/>
      <c r="Q398" s="1"/>
      <c r="R398" s="24">
        <v>44201.820011574076</v>
      </c>
      <c r="S398" s="24">
        <v>44202.456157407411</v>
      </c>
      <c r="T398" s="24">
        <v>44202.458726851852</v>
      </c>
      <c r="U398" s="1"/>
      <c r="V398" s="1"/>
      <c r="W398" s="46">
        <v>0.63611111111111118</v>
      </c>
      <c r="X398" s="25" t="str">
        <f>TEXT(R398,"dddd")</f>
        <v>martes</v>
      </c>
      <c r="Y398" s="44" t="str">
        <f t="shared" si="26"/>
        <v>15:16</v>
      </c>
      <c r="Z398" s="32">
        <f>U398-T398</f>
        <v>-44202.458726851852</v>
      </c>
      <c r="AA398" s="11" t="str">
        <f>VLOOKUP(I:I,'Actualizar Areas Jefes'!G:H,2,0)</f>
        <v>Urgencia</v>
      </c>
      <c r="AB398" s="11" t="str">
        <f>VLOOKUP(F:F,'Actualizar Areas Jefes'!J:K,2,0)</f>
        <v>PASADO A QA</v>
      </c>
      <c r="AC398" s="12" t="str">
        <f>VLOOKUP(D:D,'Actualizar Areas Jefes'!A:D,2,0)</f>
        <v>Integracion y Proyectos Core</v>
      </c>
      <c r="AD398" s="12" t="str">
        <f>VLOOKUP(D:D,'Actualizar Areas Jefes'!A:D,3,0)</f>
        <v>CARLA IQUIRA</v>
      </c>
      <c r="AE398" s="12" t="str">
        <f>VLOOKUP(H:H,'Actualizar Areas Jefes'!M:N,2,0)</f>
        <v>BCI seguros Generales</v>
      </c>
      <c r="AF398" s="41" t="str" cm="1">
        <f t="array" ref="AF398">IF(OR(INDEX(COUNTIF(L398,"*"&amp;$AI$2:$AI$8&amp;"*"),)), "BD", "WEB")</f>
        <v>BD</v>
      </c>
    </row>
    <row r="399" spans="1:32" ht="18" customHeight="1">
      <c r="A399" s="1" t="s">
        <v>213</v>
      </c>
      <c r="B399" s="15">
        <v>202101055621519</v>
      </c>
      <c r="C399" s="1" t="s">
        <v>22</v>
      </c>
      <c r="D399" s="1" t="s">
        <v>23</v>
      </c>
      <c r="E399" s="1">
        <v>5947</v>
      </c>
      <c r="F399" s="1" t="s">
        <v>171</v>
      </c>
      <c r="G399" s="1" t="s">
        <v>2</v>
      </c>
      <c r="H399" s="1" t="s">
        <v>3</v>
      </c>
      <c r="I399" s="1" t="s">
        <v>39</v>
      </c>
      <c r="J399" s="1" t="s">
        <v>26</v>
      </c>
      <c r="K399" s="1" t="s">
        <v>216</v>
      </c>
      <c r="L399" s="60" t="s">
        <v>773</v>
      </c>
      <c r="M399" s="1"/>
      <c r="N399" s="1" t="s">
        <v>721</v>
      </c>
      <c r="O399" s="1" t="s">
        <v>1609</v>
      </c>
      <c r="P399" s="1"/>
      <c r="Q399" s="1"/>
      <c r="R399" s="24">
        <v>44201.783553240741</v>
      </c>
      <c r="S399" s="24">
        <v>44202.453275462962</v>
      </c>
      <c r="T399" s="24">
        <v>44202.456921296296</v>
      </c>
      <c r="U399" s="1"/>
      <c r="V399" s="1"/>
      <c r="W399" s="46">
        <v>0.6694444444444444</v>
      </c>
      <c r="X399" s="25" t="str">
        <f>TEXT(S399,"dddd")</f>
        <v>miércoles</v>
      </c>
      <c r="Y399" s="44" t="str">
        <f t="shared" si="26"/>
        <v>16:4</v>
      </c>
      <c r="Z399" s="32"/>
      <c r="AA399" s="11" t="str">
        <f>VLOOKUP(I:I,'Actualizar Areas Jefes'!G:H,2,0)</f>
        <v>Urgencia</v>
      </c>
      <c r="AB399" s="11" t="str">
        <f>VLOOKUP(F:F,'Actualizar Areas Jefes'!J:K,2,0)</f>
        <v>PASADO A QA</v>
      </c>
      <c r="AC399" s="12" t="str">
        <f>VLOOKUP(D:D,'Actualizar Areas Jefes'!A:D,2,0)</f>
        <v>Integracion y Proyectos Core</v>
      </c>
      <c r="AD399" s="12" t="str">
        <f>VLOOKUP(D:D,'Actualizar Areas Jefes'!A:D,3,0)</f>
        <v>CARLA IQUIRA</v>
      </c>
      <c r="AE399" s="12" t="str">
        <f>VLOOKUP(H:H,'Actualizar Areas Jefes'!M:N,2,0)</f>
        <v>BCI seguros Generales</v>
      </c>
      <c r="AF399" s="41" t="str" cm="1">
        <f t="array" ref="AF399">IF(OR(INDEX(COUNTIF(L399,"*"&amp;$AI$2:$AI$8&amp;"*"),)), "BD", "WEB")</f>
        <v>BD</v>
      </c>
    </row>
    <row r="400" spans="1:32" ht="18" customHeight="1">
      <c r="A400" s="1" t="s">
        <v>213</v>
      </c>
      <c r="B400" s="15">
        <v>202007295619783</v>
      </c>
      <c r="C400" s="1" t="s">
        <v>190</v>
      </c>
      <c r="D400" s="1" t="s">
        <v>68</v>
      </c>
      <c r="E400" s="1">
        <v>5952</v>
      </c>
      <c r="F400" s="1" t="s">
        <v>171</v>
      </c>
      <c r="G400" s="1" t="s">
        <v>28</v>
      </c>
      <c r="H400" s="1" t="s">
        <v>3</v>
      </c>
      <c r="I400" s="1" t="s">
        <v>9</v>
      </c>
      <c r="J400" s="1" t="s">
        <v>115</v>
      </c>
      <c r="K400" s="1" t="s">
        <v>215</v>
      </c>
      <c r="L400" s="60" t="s">
        <v>774</v>
      </c>
      <c r="M400" s="1"/>
      <c r="N400" s="1" t="s">
        <v>721</v>
      </c>
      <c r="O400" s="1"/>
      <c r="P400" s="1"/>
      <c r="Q400" s="1"/>
      <c r="R400" s="24">
        <v>44202.417013888888</v>
      </c>
      <c r="S400" s="24">
        <v>44202.418634259258</v>
      </c>
      <c r="T400" s="24">
        <v>44203.527118055557</v>
      </c>
      <c r="U400" s="1"/>
      <c r="V400" s="1"/>
      <c r="W400" s="46">
        <v>1.3888888888888889E-3</v>
      </c>
      <c r="X400" s="25" t="str">
        <f>TEXT(S400,"dddd")</f>
        <v>miércoles</v>
      </c>
      <c r="Y400" s="44" t="str">
        <f t="shared" si="26"/>
        <v>0:2</v>
      </c>
      <c r="Z400" s="32"/>
      <c r="AA400" s="11" t="str">
        <f>VLOOKUP(I:I,'Actualizar Areas Jefes'!G:H,2,0)</f>
        <v>Normal</v>
      </c>
      <c r="AB400" s="11" t="str">
        <f>VLOOKUP(F:F,'Actualizar Areas Jefes'!J:K,2,0)</f>
        <v>PASADO A QA</v>
      </c>
      <c r="AC400" s="41" t="s">
        <v>1781</v>
      </c>
      <c r="AD400" s="12" t="str">
        <f>VLOOKUP(D:D,'Actualizar Areas Jefes'!A:D,3,0)</f>
        <v>YORKA CARVAJAL</v>
      </c>
      <c r="AE400" s="12" t="str">
        <f>VLOOKUP(H:H,'Actualizar Areas Jefes'!M:N,2,0)</f>
        <v>BCI seguros Generales</v>
      </c>
      <c r="AF400" s="41" t="str" cm="1">
        <f t="array" ref="AF400">IF(OR(INDEX(COUNTIF(L400,"*"&amp;$AI$2:$AI$8&amp;"*"),)), "BD", "WEB")</f>
        <v>BD</v>
      </c>
    </row>
    <row r="401" spans="1:32" ht="18" customHeight="1">
      <c r="A401" s="1" t="s">
        <v>213</v>
      </c>
      <c r="B401" s="15">
        <v>202101045621482</v>
      </c>
      <c r="C401" s="1" t="s">
        <v>425</v>
      </c>
      <c r="D401" s="1" t="s">
        <v>73</v>
      </c>
      <c r="E401" s="1">
        <v>5950</v>
      </c>
      <c r="F401" s="1" t="s">
        <v>173</v>
      </c>
      <c r="G401" s="1" t="s">
        <v>28</v>
      </c>
      <c r="H401" s="1" t="s">
        <v>3</v>
      </c>
      <c r="I401" s="1" t="s">
        <v>9</v>
      </c>
      <c r="J401" s="1" t="s">
        <v>21</v>
      </c>
      <c r="K401" s="1" t="s">
        <v>222</v>
      </c>
      <c r="L401" s="60" t="s">
        <v>222</v>
      </c>
      <c r="M401" s="1"/>
      <c r="N401" s="1" t="s">
        <v>721</v>
      </c>
      <c r="O401" s="1"/>
      <c r="P401" s="1"/>
      <c r="Q401" s="1"/>
      <c r="R401" s="24">
        <v>44202.371736111112</v>
      </c>
      <c r="S401" s="24">
        <v>44202.41233796296</v>
      </c>
      <c r="T401" s="1"/>
      <c r="U401" s="1"/>
      <c r="V401" s="1"/>
      <c r="W401" s="46">
        <v>4.027777777777778E-2</v>
      </c>
      <c r="X401" s="25" t="str">
        <f>TEXT(S401,"dddd")</f>
        <v>miércoles</v>
      </c>
      <c r="Y401" s="44" t="str">
        <f t="shared" si="26"/>
        <v>0:58</v>
      </c>
      <c r="Z401" s="32"/>
      <c r="AA401" s="11" t="str">
        <f>VLOOKUP(I:I,'Actualizar Areas Jefes'!G:H,2,0)</f>
        <v>Normal</v>
      </c>
      <c r="AB401" s="11" t="str">
        <f>VLOOKUP(F:F,'Actualizar Areas Jefes'!J:K,2,0)</f>
        <v>PASADO A QA</v>
      </c>
      <c r="AC401" s="41" t="s">
        <v>1781</v>
      </c>
      <c r="AD401" s="12" t="str">
        <f>VLOOKUP(D:D,'Actualizar Areas Jefes'!A:D,3,0)</f>
        <v>LUIS SILVA</v>
      </c>
      <c r="AE401" s="12" t="str">
        <f>VLOOKUP(H:H,'Actualizar Areas Jefes'!M:N,2,0)</f>
        <v>BCI seguros Generales</v>
      </c>
      <c r="AF401" s="41" t="str" cm="1">
        <f t="array" ref="AF401">IF(OR(INDEX(COUNTIF(L401,"*"&amp;$AI$2:$AI$8&amp;"*"),)), "BD", "WEB")</f>
        <v>BD</v>
      </c>
    </row>
    <row r="402" spans="1:32" ht="18" customHeight="1">
      <c r="A402" s="1" t="s">
        <v>213</v>
      </c>
      <c r="B402" s="15">
        <v>202012305621468</v>
      </c>
      <c r="C402" s="1" t="s">
        <v>48</v>
      </c>
      <c r="D402" s="1" t="s">
        <v>38</v>
      </c>
      <c r="E402" s="1">
        <v>5948</v>
      </c>
      <c r="F402" s="1" t="s">
        <v>171</v>
      </c>
      <c r="G402" s="1" t="s">
        <v>8</v>
      </c>
      <c r="H402" s="1" t="s">
        <v>3</v>
      </c>
      <c r="I402" s="1" t="s">
        <v>9</v>
      </c>
      <c r="J402" s="1" t="s">
        <v>35</v>
      </c>
      <c r="K402" s="1" t="s">
        <v>247</v>
      </c>
      <c r="L402" s="60"/>
      <c r="M402" s="1"/>
      <c r="N402" s="1" t="s">
        <v>721</v>
      </c>
      <c r="O402" s="1" t="s">
        <v>1610</v>
      </c>
      <c r="P402" s="1"/>
      <c r="Q402" s="1"/>
      <c r="R402" s="24">
        <v>44201.796782407408</v>
      </c>
      <c r="S402" s="24">
        <v>44202.358437499999</v>
      </c>
      <c r="T402" s="24">
        <v>44202.501782407409</v>
      </c>
      <c r="U402" s="1"/>
      <c r="V402" s="1"/>
      <c r="W402" s="46">
        <v>0.56111111111111112</v>
      </c>
      <c r="X402" s="25" t="str">
        <f>TEXT(R402,"dddd")</f>
        <v>martes</v>
      </c>
      <c r="Y402" s="44" t="str">
        <f t="shared" si="26"/>
        <v>13:28</v>
      </c>
      <c r="Z402" s="32">
        <f>U402-T402</f>
        <v>-44202.501782407409</v>
      </c>
      <c r="AA402" s="11" t="str">
        <f>VLOOKUP(I:I,'Actualizar Areas Jefes'!G:H,2,0)</f>
        <v>Normal</v>
      </c>
      <c r="AB402" s="11" t="str">
        <f>VLOOKUP(F:F,'Actualizar Areas Jefes'!J:K,2,0)</f>
        <v>PASADO A QA</v>
      </c>
      <c r="AC402" s="12" t="str">
        <f>VLOOKUP(D:D,'Actualizar Areas Jefes'!A:D,2,0)</f>
        <v>Sistemas Comerciales</v>
      </c>
      <c r="AD402" s="12" t="str">
        <f>VLOOKUP(D:D,'Actualizar Areas Jefes'!A:D,3,0)</f>
        <v>LORETO URZUA</v>
      </c>
      <c r="AE402" s="12" t="str">
        <f>VLOOKUP(H:H,'Actualizar Areas Jefes'!M:N,2,0)</f>
        <v>BCI seguros Generales</v>
      </c>
      <c r="AF402" s="41" t="str" cm="1">
        <f t="array" ref="AF402">IF(OR(INDEX(COUNTIF(L402,"*"&amp;$AI$2:$AI$8&amp;"*"),)), "BD", "WEB")</f>
        <v>WEB</v>
      </c>
    </row>
    <row r="403" spans="1:32" ht="18" customHeight="1">
      <c r="A403" s="1" t="s">
        <v>213</v>
      </c>
      <c r="B403" s="15">
        <v>202004285618734</v>
      </c>
      <c r="C403" s="1" t="s">
        <v>58</v>
      </c>
      <c r="D403" s="1" t="s">
        <v>59</v>
      </c>
      <c r="E403" s="1">
        <v>5946</v>
      </c>
      <c r="F403" s="1" t="s">
        <v>171</v>
      </c>
      <c r="G403" s="1" t="s">
        <v>8</v>
      </c>
      <c r="H403" s="1" t="s">
        <v>3</v>
      </c>
      <c r="I403" s="1" t="s">
        <v>31</v>
      </c>
      <c r="J403" s="1" t="s">
        <v>60</v>
      </c>
      <c r="K403" s="1" t="s">
        <v>248</v>
      </c>
      <c r="L403" s="60"/>
      <c r="M403" s="1"/>
      <c r="N403" s="1" t="s">
        <v>721</v>
      </c>
      <c r="O403" s="1" t="s">
        <v>1579</v>
      </c>
      <c r="P403" s="1"/>
      <c r="Q403" s="1"/>
      <c r="R403" s="24">
        <v>44201.783321759256</v>
      </c>
      <c r="S403" s="24">
        <v>44202.353761574072</v>
      </c>
      <c r="T403" s="24">
        <v>44208.566921296297</v>
      </c>
      <c r="U403" s="1"/>
      <c r="V403" s="1"/>
      <c r="W403" s="46">
        <v>0.57013888888888886</v>
      </c>
      <c r="X403" s="25" t="str">
        <f>TEXT(R403,"dddd")</f>
        <v>martes</v>
      </c>
      <c r="Y403" s="44" t="str">
        <f t="shared" si="26"/>
        <v>13:41</v>
      </c>
      <c r="Z403" s="32">
        <f>U403-T403</f>
        <v>-44208.566921296297</v>
      </c>
      <c r="AA403" s="11" t="str">
        <f>VLOOKUP(I:I,'Actualizar Areas Jefes'!G:H,2,0)</f>
        <v>Normal</v>
      </c>
      <c r="AB403" s="11" t="str">
        <f>VLOOKUP(F:F,'Actualizar Areas Jefes'!J:K,2,0)</f>
        <v>PASADO A QA</v>
      </c>
      <c r="AC403" s="12" t="str">
        <f>VLOOKUP(D:D,'Actualizar Areas Jefes'!A:D,2,0)</f>
        <v>Sistemas de Siniestros</v>
      </c>
      <c r="AD403" s="12" t="str">
        <f>VLOOKUP(D:D,'Actualizar Areas Jefes'!A:D,3,0)</f>
        <v>PAOLA VARGAS</v>
      </c>
      <c r="AE403" s="12" t="str">
        <f>VLOOKUP(H:H,'Actualizar Areas Jefes'!M:N,2,0)</f>
        <v>BCI seguros Generales</v>
      </c>
      <c r="AF403" s="41" t="str" cm="1">
        <f t="array" ref="AF403">IF(OR(INDEX(COUNTIF(L403,"*"&amp;$AI$2:$AI$8&amp;"*"),)), "BD", "WEB")</f>
        <v>WEB</v>
      </c>
    </row>
    <row r="404" spans="1:32" ht="18" customHeight="1">
      <c r="A404" s="1" t="s">
        <v>213</v>
      </c>
      <c r="B404" s="15">
        <v>202004285618734</v>
      </c>
      <c r="C404" s="1" t="s">
        <v>58</v>
      </c>
      <c r="D404" s="1" t="s">
        <v>59</v>
      </c>
      <c r="E404" s="1">
        <v>5945</v>
      </c>
      <c r="F404" s="1" t="s">
        <v>171</v>
      </c>
      <c r="G404" s="1" t="s">
        <v>8</v>
      </c>
      <c r="H404" s="1" t="s">
        <v>3</v>
      </c>
      <c r="I404" s="1" t="s">
        <v>31</v>
      </c>
      <c r="J404" s="1" t="s">
        <v>60</v>
      </c>
      <c r="K404" s="1" t="s">
        <v>426</v>
      </c>
      <c r="L404" s="60"/>
      <c r="M404" s="1"/>
      <c r="N404" s="1" t="s">
        <v>721</v>
      </c>
      <c r="O404" s="1" t="s">
        <v>1611</v>
      </c>
      <c r="P404" s="1"/>
      <c r="Q404" s="1"/>
      <c r="R404" s="24">
        <v>44201.77925925926</v>
      </c>
      <c r="S404" s="24">
        <v>44202.34778935185</v>
      </c>
      <c r="T404" s="24">
        <v>44208.569131944445</v>
      </c>
      <c r="U404" s="1"/>
      <c r="V404" s="1"/>
      <c r="W404" s="46">
        <v>0.56805555555555554</v>
      </c>
      <c r="X404" s="25" t="str">
        <f>TEXT(S404,"dddd")</f>
        <v>miércoles</v>
      </c>
      <c r="Y404" s="44" t="str">
        <f t="shared" si="26"/>
        <v>13:38</v>
      </c>
      <c r="Z404" s="32"/>
      <c r="AA404" s="11" t="str">
        <f>VLOOKUP(I:I,'Actualizar Areas Jefes'!G:H,2,0)</f>
        <v>Normal</v>
      </c>
      <c r="AB404" s="11" t="str">
        <f>VLOOKUP(F:F,'Actualizar Areas Jefes'!J:K,2,0)</f>
        <v>PASADO A QA</v>
      </c>
      <c r="AC404" s="12" t="str">
        <f>VLOOKUP(D:D,'Actualizar Areas Jefes'!A:D,2,0)</f>
        <v>Sistemas de Siniestros</v>
      </c>
      <c r="AD404" s="12" t="str">
        <f>VLOOKUP(D:D,'Actualizar Areas Jefes'!A:D,3,0)</f>
        <v>PAOLA VARGAS</v>
      </c>
      <c r="AE404" s="12" t="str">
        <f>VLOOKUP(H:H,'Actualizar Areas Jefes'!M:N,2,0)</f>
        <v>BCI seguros Generales</v>
      </c>
      <c r="AF404" s="41" t="str" cm="1">
        <f t="array" ref="AF404">IF(OR(INDEX(COUNTIF(L404,"*"&amp;$AI$2:$AI$8&amp;"*"),)), "BD", "WEB")</f>
        <v>WEB</v>
      </c>
    </row>
    <row r="405" spans="1:32" ht="18" customHeight="1">
      <c r="A405" s="1" t="s">
        <v>213</v>
      </c>
      <c r="B405" s="15">
        <v>202012305621468</v>
      </c>
      <c r="C405" s="1" t="s">
        <v>48</v>
      </c>
      <c r="D405" s="1" t="s">
        <v>38</v>
      </c>
      <c r="E405" s="1">
        <v>5942</v>
      </c>
      <c r="F405" s="1" t="s">
        <v>173</v>
      </c>
      <c r="G405" s="1" t="s">
        <v>8</v>
      </c>
      <c r="H405" s="1" t="s">
        <v>3</v>
      </c>
      <c r="I405" s="1" t="s">
        <v>9</v>
      </c>
      <c r="J405" s="1" t="s">
        <v>35</v>
      </c>
      <c r="K405" s="1" t="s">
        <v>247</v>
      </c>
      <c r="L405" s="60"/>
      <c r="M405" s="1"/>
      <c r="N405" s="1" t="s">
        <v>721</v>
      </c>
      <c r="O405" s="1" t="s">
        <v>1610</v>
      </c>
      <c r="P405" s="1"/>
      <c r="Q405" s="1"/>
      <c r="R405" s="24">
        <v>44201.64267361111</v>
      </c>
      <c r="S405" s="24">
        <v>44201.651805555557</v>
      </c>
      <c r="T405" s="1"/>
      <c r="U405" s="1"/>
      <c r="V405" s="1"/>
      <c r="W405" s="46">
        <v>9.0277777777777787E-3</v>
      </c>
      <c r="X405" s="25" t="str">
        <f>TEXT(S405,"dddd")</f>
        <v>martes</v>
      </c>
      <c r="Y405" s="44" t="str">
        <f t="shared" si="26"/>
        <v>0:13</v>
      </c>
      <c r="Z405" s="32"/>
      <c r="AA405" s="11" t="str">
        <f>VLOOKUP(I:I,'Actualizar Areas Jefes'!G:H,2,0)</f>
        <v>Normal</v>
      </c>
      <c r="AB405" s="11" t="str">
        <f>VLOOKUP(F:F,'Actualizar Areas Jefes'!J:K,2,0)</f>
        <v>PASADO A QA</v>
      </c>
      <c r="AC405" s="12" t="str">
        <f>VLOOKUP(D:D,'Actualizar Areas Jefes'!A:D,2,0)</f>
        <v>Sistemas Comerciales</v>
      </c>
      <c r="AD405" s="12" t="str">
        <f>VLOOKUP(D:D,'Actualizar Areas Jefes'!A:D,3,0)</f>
        <v>LORETO URZUA</v>
      </c>
      <c r="AE405" s="12" t="str">
        <f>VLOOKUP(H:H,'Actualizar Areas Jefes'!M:N,2,0)</f>
        <v>BCI seguros Generales</v>
      </c>
      <c r="AF405" s="41" t="str" cm="1">
        <f t="array" ref="AF405">IF(OR(INDEX(COUNTIF(L405,"*"&amp;$AI$2:$AI$8&amp;"*"),)), "BD", "WEB")</f>
        <v>WEB</v>
      </c>
    </row>
    <row r="406" spans="1:32" ht="18" customHeight="1">
      <c r="A406" s="1" t="s">
        <v>213</v>
      </c>
      <c r="B406" s="15">
        <v>201907095615570</v>
      </c>
      <c r="C406" s="1" t="s">
        <v>427</v>
      </c>
      <c r="D406" s="1" t="s">
        <v>73</v>
      </c>
      <c r="E406" s="1">
        <v>5940</v>
      </c>
      <c r="F406" s="1" t="s">
        <v>173</v>
      </c>
      <c r="G406" s="1" t="s">
        <v>28</v>
      </c>
      <c r="H406" s="1" t="s">
        <v>49</v>
      </c>
      <c r="I406" s="1" t="s">
        <v>87</v>
      </c>
      <c r="J406" s="1" t="s">
        <v>55</v>
      </c>
      <c r="K406" s="1" t="s">
        <v>240</v>
      </c>
      <c r="L406" s="60"/>
      <c r="M406" s="1"/>
      <c r="N406" s="1" t="s">
        <v>721</v>
      </c>
      <c r="O406" s="1"/>
      <c r="P406" s="1"/>
      <c r="Q406" s="1"/>
      <c r="R406" s="24">
        <v>44201.473819444444</v>
      </c>
      <c r="S406" s="24">
        <v>44201.529803240737</v>
      </c>
      <c r="T406" s="1"/>
      <c r="U406" s="1"/>
      <c r="V406" s="1"/>
      <c r="W406" s="46">
        <v>5.5555555555555552E-2</v>
      </c>
      <c r="X406" s="25" t="str">
        <f t="shared" ref="X406:X437" si="27">TEXT(R406,"dddd")</f>
        <v>martes</v>
      </c>
      <c r="Y406" s="44" t="str">
        <f t="shared" si="26"/>
        <v>1:20</v>
      </c>
      <c r="Z406" s="32">
        <f t="shared" ref="Z406:Z437" si="28">U406-T406</f>
        <v>0</v>
      </c>
      <c r="AA406" s="11" t="str">
        <f>VLOOKUP(I:I,'Actualizar Areas Jefes'!G:H,2,0)</f>
        <v>Normal</v>
      </c>
      <c r="AB406" s="11" t="str">
        <f>VLOOKUP(F:F,'Actualizar Areas Jefes'!J:K,2,0)</f>
        <v>PASADO A QA</v>
      </c>
      <c r="AC406" s="41" t="s">
        <v>1781</v>
      </c>
      <c r="AD406" s="12" t="str">
        <f>VLOOKUP(D:D,'Actualizar Areas Jefes'!A:D,3,0)</f>
        <v>LUIS SILVA</v>
      </c>
      <c r="AE406" s="12" t="str">
        <f>VLOOKUP(H:H,'Actualizar Areas Jefes'!M:N,2,0)</f>
        <v>Zenit Seguros</v>
      </c>
      <c r="AF406" s="41" t="str" cm="1">
        <f t="array" ref="AF406">IF(OR(INDEX(COUNTIF(L406,"*"&amp;$AI$2:$AI$8&amp;"*"),)), "BD", "WEB")</f>
        <v>WEB</v>
      </c>
    </row>
    <row r="407" spans="1:32" ht="18" customHeight="1">
      <c r="A407" s="1" t="s">
        <v>213</v>
      </c>
      <c r="B407" s="15">
        <v>202004085618575</v>
      </c>
      <c r="C407" s="1" t="s">
        <v>114</v>
      </c>
      <c r="D407" s="1" t="s">
        <v>81</v>
      </c>
      <c r="E407" s="1">
        <v>5939</v>
      </c>
      <c r="F407" s="1" t="s">
        <v>171</v>
      </c>
      <c r="G407" s="1" t="s">
        <v>8</v>
      </c>
      <c r="H407" s="1" t="s">
        <v>3</v>
      </c>
      <c r="I407" s="1" t="s">
        <v>9</v>
      </c>
      <c r="J407" s="1" t="s">
        <v>93</v>
      </c>
      <c r="K407" s="1" t="s">
        <v>428</v>
      </c>
      <c r="L407" s="60"/>
      <c r="M407" s="1"/>
      <c r="N407" s="1" t="s">
        <v>721</v>
      </c>
      <c r="O407" s="1" t="s">
        <v>1612</v>
      </c>
      <c r="P407" s="1"/>
      <c r="Q407" s="1"/>
      <c r="R407" s="24">
        <v>44201.471712962964</v>
      </c>
      <c r="S407" s="24">
        <v>44201.524444444447</v>
      </c>
      <c r="T407" s="24">
        <v>44203.40253472222</v>
      </c>
      <c r="U407" s="1"/>
      <c r="V407" s="1"/>
      <c r="W407" s="46">
        <v>5.2083333333333336E-2</v>
      </c>
      <c r="X407" s="25" t="str">
        <f t="shared" si="27"/>
        <v>martes</v>
      </c>
      <c r="Y407" s="44" t="str">
        <f t="shared" si="26"/>
        <v>1:15</v>
      </c>
      <c r="Z407" s="32">
        <f t="shared" si="28"/>
        <v>-44203.40253472222</v>
      </c>
      <c r="AA407" s="11" t="str">
        <f>VLOOKUP(I:I,'Actualizar Areas Jefes'!G:H,2,0)</f>
        <v>Normal</v>
      </c>
      <c r="AB407" s="11" t="str">
        <f>VLOOKUP(F:F,'Actualizar Areas Jefes'!J:K,2,0)</f>
        <v>PASADO A QA</v>
      </c>
      <c r="AC407" s="12" t="str">
        <f>VLOOKUP(D:D,'Actualizar Areas Jefes'!A:D,2,0)</f>
        <v>Sistemas de Siniestros</v>
      </c>
      <c r="AD407" s="12" t="str">
        <f>VLOOKUP(D:D,'Actualizar Areas Jefes'!A:D,3,0)</f>
        <v>PAOLA VARGAS</v>
      </c>
      <c r="AE407" s="12" t="str">
        <f>VLOOKUP(H:H,'Actualizar Areas Jefes'!M:N,2,0)</f>
        <v>BCI seguros Generales</v>
      </c>
      <c r="AF407" s="41" t="str" cm="1">
        <f t="array" ref="AF407">IF(OR(INDEX(COUNTIF(L407,"*"&amp;$AI$2:$AI$8&amp;"*"),)), "BD", "WEB")</f>
        <v>WEB</v>
      </c>
    </row>
    <row r="408" spans="1:32" ht="18" customHeight="1">
      <c r="A408" s="1" t="s">
        <v>213</v>
      </c>
      <c r="B408" s="15">
        <v>201906125615215</v>
      </c>
      <c r="C408" s="1" t="s">
        <v>111</v>
      </c>
      <c r="D408" s="1" t="s">
        <v>15</v>
      </c>
      <c r="E408" s="1">
        <v>5931</v>
      </c>
      <c r="F408" s="1" t="s">
        <v>171</v>
      </c>
      <c r="G408" s="1" t="s">
        <v>16</v>
      </c>
      <c r="H408" s="1" t="s">
        <v>3</v>
      </c>
      <c r="I408" s="1" t="s">
        <v>9</v>
      </c>
      <c r="J408" s="1" t="s">
        <v>17</v>
      </c>
      <c r="K408" s="1" t="s">
        <v>214</v>
      </c>
      <c r="L408" s="60" t="s">
        <v>775</v>
      </c>
      <c r="M408" s="1"/>
      <c r="N408" s="1" t="s">
        <v>721</v>
      </c>
      <c r="O408" s="1" t="s">
        <v>1492</v>
      </c>
      <c r="P408" s="1"/>
      <c r="Q408" s="1"/>
      <c r="R408" s="24">
        <v>44200.666608796295</v>
      </c>
      <c r="S408" s="24">
        <v>44201.351655092592</v>
      </c>
      <c r="T408" s="24">
        <v>44201.467268518521</v>
      </c>
      <c r="U408" s="1"/>
      <c r="V408" s="1"/>
      <c r="W408" s="46">
        <v>0.68472222222222223</v>
      </c>
      <c r="X408" s="25" t="str">
        <f t="shared" si="27"/>
        <v>lunes</v>
      </c>
      <c r="Y408" s="44" t="str">
        <f t="shared" si="26"/>
        <v>16:26</v>
      </c>
      <c r="Z408" s="32">
        <f t="shared" si="28"/>
        <v>-44201.467268518521</v>
      </c>
      <c r="AA408" s="11" t="str">
        <f>VLOOKUP(I:I,'Actualizar Areas Jefes'!G:H,2,0)</f>
        <v>Normal</v>
      </c>
      <c r="AB408" s="11" t="str">
        <f>VLOOKUP(F:F,'Actualizar Areas Jefes'!J:K,2,0)</f>
        <v>PASADO A QA</v>
      </c>
      <c r="AC408" s="41" t="s">
        <v>1782</v>
      </c>
      <c r="AD408" s="12" t="str">
        <f>VLOOKUP(D:D,'Actualizar Areas Jefes'!A:D,3,0)</f>
        <v>CARLOS ZUÑIGA</v>
      </c>
      <c r="AE408" s="12" t="s">
        <v>194</v>
      </c>
      <c r="AF408" s="41" t="str" cm="1">
        <f t="array" ref="AF408">IF(OR(INDEX(COUNTIF(L408,"*"&amp;$AI$2:$AI$8&amp;"*"),)), "BD", "WEB")</f>
        <v>BD</v>
      </c>
    </row>
    <row r="409" spans="1:32" ht="18" customHeight="1">
      <c r="A409" s="1" t="s">
        <v>213</v>
      </c>
      <c r="B409" s="15">
        <v>202008135619941</v>
      </c>
      <c r="C409" s="1" t="s">
        <v>89</v>
      </c>
      <c r="D409" s="1" t="s">
        <v>90</v>
      </c>
      <c r="E409" s="1">
        <v>5929</v>
      </c>
      <c r="F409" s="1" t="s">
        <v>173</v>
      </c>
      <c r="G409" s="1" t="s">
        <v>8</v>
      </c>
      <c r="H409" s="1" t="s">
        <v>3</v>
      </c>
      <c r="I409" s="1" t="s">
        <v>9</v>
      </c>
      <c r="J409" s="1" t="s">
        <v>5</v>
      </c>
      <c r="K409" s="1" t="s">
        <v>242</v>
      </c>
      <c r="L409" s="60" t="s">
        <v>776</v>
      </c>
      <c r="M409" s="1"/>
      <c r="N409" s="1" t="s">
        <v>721</v>
      </c>
      <c r="O409" s="1" t="s">
        <v>1613</v>
      </c>
      <c r="P409" s="1"/>
      <c r="Q409" s="1"/>
      <c r="R409" s="24">
        <v>44200.562986111108</v>
      </c>
      <c r="S409" s="24">
        <v>44200.739583333336</v>
      </c>
      <c r="T409" s="1"/>
      <c r="U409" s="1"/>
      <c r="V409" s="1"/>
      <c r="W409" s="46">
        <v>0.1763888888888889</v>
      </c>
      <c r="X409" s="25" t="str">
        <f t="shared" si="27"/>
        <v>lunes</v>
      </c>
      <c r="Y409" s="44" t="str">
        <f t="shared" si="26"/>
        <v>4:14</v>
      </c>
      <c r="Z409" s="32">
        <f t="shared" si="28"/>
        <v>0</v>
      </c>
      <c r="AA409" s="11" t="str">
        <f>VLOOKUP(I:I,'Actualizar Areas Jefes'!G:H,2,0)</f>
        <v>Normal</v>
      </c>
      <c r="AB409" s="11" t="str">
        <f>VLOOKUP(F:F,'Actualizar Areas Jefes'!J:K,2,0)</f>
        <v>PASADO A QA</v>
      </c>
      <c r="AC409" s="12" t="str">
        <f>VLOOKUP(D:D,'Actualizar Areas Jefes'!A:D,2,0)</f>
        <v>Sistemas Comerciales</v>
      </c>
      <c r="AD409" s="12" t="str">
        <f>VLOOKUP(D:D,'Actualizar Areas Jefes'!A:D,3,0)</f>
        <v>LORETO URZUA</v>
      </c>
      <c r="AE409" s="12" t="str">
        <f>VLOOKUP(H:H,'Actualizar Areas Jefes'!M:N,2,0)</f>
        <v>BCI seguros Generales</v>
      </c>
      <c r="AF409" s="41" t="str" cm="1">
        <f t="array" ref="AF409">IF(OR(INDEX(COUNTIF(L409,"*"&amp;$AI$2:$AI$8&amp;"*"),)), "BD", "WEB")</f>
        <v>BD</v>
      </c>
    </row>
    <row r="410" spans="1:32" ht="18" customHeight="1">
      <c r="A410" s="1" t="s">
        <v>1108</v>
      </c>
      <c r="B410" s="15">
        <v>202008245620048</v>
      </c>
      <c r="C410" s="1" t="s">
        <v>980</v>
      </c>
      <c r="D410" s="1" t="s">
        <v>13</v>
      </c>
      <c r="E410" s="1">
        <v>5522</v>
      </c>
      <c r="F410" s="1" t="s">
        <v>172</v>
      </c>
      <c r="G410" s="1" t="s">
        <v>2</v>
      </c>
      <c r="H410" s="1" t="s">
        <v>3</v>
      </c>
      <c r="I410" s="1" t="s">
        <v>14</v>
      </c>
      <c r="J410" s="1" t="s">
        <v>10</v>
      </c>
      <c r="K410" s="1" t="s">
        <v>1134</v>
      </c>
      <c r="L410" s="60"/>
      <c r="M410" s="1" t="s">
        <v>784</v>
      </c>
      <c r="N410" s="1"/>
      <c r="O410" s="1" t="s">
        <v>1689</v>
      </c>
      <c r="P410" s="1"/>
      <c r="Q410" s="1"/>
      <c r="R410" s="24">
        <v>44146.777013888888</v>
      </c>
      <c r="S410" s="24">
        <v>44161.549050925925</v>
      </c>
      <c r="T410" s="1"/>
      <c r="U410" s="1"/>
      <c r="V410" s="1"/>
      <c r="W410" s="46">
        <v>14.771527777777777</v>
      </c>
      <c r="X410" s="25" t="str">
        <f t="shared" si="27"/>
        <v>miércoles</v>
      </c>
      <c r="Y410" s="44" t="str">
        <f t="shared" si="26"/>
        <v>354:31</v>
      </c>
      <c r="Z410" s="32">
        <f t="shared" si="28"/>
        <v>0</v>
      </c>
      <c r="AA410" s="11" t="str">
        <f>VLOOKUP(I:I,'Actualizar Areas Jefes'!G:H,2,0)</f>
        <v>Normal</v>
      </c>
      <c r="AB410" s="11" t="str">
        <f>VLOOKUP(F:F,'Actualizar Areas Jefes'!J:K,2,0)</f>
        <v>RECHAZADO</v>
      </c>
      <c r="AC410" s="12" t="str">
        <f>VLOOKUP(D:D,'Actualizar Areas Jefes'!A:D,2,0)</f>
        <v>Arquitectura e Ingenieria de datos</v>
      </c>
      <c r="AD410" s="12" t="str">
        <f>VLOOKUP(D:D,'Actualizar Areas Jefes'!A:D,3,0)</f>
        <v>FRANCESCO VILLARROEL</v>
      </c>
      <c r="AE410" s="12" t="str">
        <f>VLOOKUP(H:H,'Actualizar Areas Jefes'!M:N,2,0)</f>
        <v>BCI seguros Generales</v>
      </c>
      <c r="AF410" s="41" t="str" cm="1">
        <f t="array" ref="AF410">IF(OR(INDEX(COUNTIF(L410,"*"&amp;$AI$2:$AI$8&amp;"*"),)), "BD", "WEB")</f>
        <v>WEB</v>
      </c>
    </row>
    <row r="411" spans="1:32" ht="18" customHeight="1">
      <c r="A411" s="1" t="s">
        <v>213</v>
      </c>
      <c r="B411" s="15">
        <v>201907095615570</v>
      </c>
      <c r="C411" s="1" t="s">
        <v>427</v>
      </c>
      <c r="D411" s="1" t="s">
        <v>73</v>
      </c>
      <c r="E411" s="1">
        <v>5937</v>
      </c>
      <c r="F411" s="1" t="s">
        <v>173</v>
      </c>
      <c r="G411" s="1" t="s">
        <v>28</v>
      </c>
      <c r="H411" s="1" t="s">
        <v>49</v>
      </c>
      <c r="I411" s="1" t="s">
        <v>87</v>
      </c>
      <c r="J411" s="1" t="s">
        <v>55</v>
      </c>
      <c r="K411" s="1" t="s">
        <v>240</v>
      </c>
      <c r="L411" s="60"/>
      <c r="M411" s="1"/>
      <c r="N411" s="1" t="s">
        <v>721</v>
      </c>
      <c r="O411" s="1"/>
      <c r="P411" s="1"/>
      <c r="Q411" s="1"/>
      <c r="R411" s="24">
        <v>44200.710370370369</v>
      </c>
      <c r="S411" s="24">
        <v>44200.714224537034</v>
      </c>
      <c r="T411" s="1"/>
      <c r="U411" s="1"/>
      <c r="V411" s="1"/>
      <c r="W411" s="46">
        <v>3.472222222222222E-3</v>
      </c>
      <c r="X411" s="25" t="str">
        <f t="shared" si="27"/>
        <v>lunes</v>
      </c>
      <c r="Y411" s="44" t="str">
        <f t="shared" si="26"/>
        <v>0:5</v>
      </c>
      <c r="Z411" s="32">
        <f t="shared" si="28"/>
        <v>0</v>
      </c>
      <c r="AA411" s="11" t="str">
        <f>VLOOKUP(I:I,'Actualizar Areas Jefes'!G:H,2,0)</f>
        <v>Normal</v>
      </c>
      <c r="AB411" s="11" t="str">
        <f>VLOOKUP(F:F,'Actualizar Areas Jefes'!J:K,2,0)</f>
        <v>PASADO A QA</v>
      </c>
      <c r="AC411" s="41" t="s">
        <v>1781</v>
      </c>
      <c r="AD411" s="12" t="str">
        <f>VLOOKUP(D:D,'Actualizar Areas Jefes'!A:D,3,0)</f>
        <v>LUIS SILVA</v>
      </c>
      <c r="AE411" s="12" t="str">
        <f>VLOOKUP(H:H,'Actualizar Areas Jefes'!M:N,2,0)</f>
        <v>Zenit Seguros</v>
      </c>
      <c r="AF411" s="41" t="str" cm="1">
        <f t="array" ref="AF411">IF(OR(INDEX(COUNTIF(L411,"*"&amp;$AI$2:$AI$8&amp;"*"),)), "BD", "WEB")</f>
        <v>WEB</v>
      </c>
    </row>
    <row r="412" spans="1:32" ht="18" customHeight="1">
      <c r="A412" s="1" t="s">
        <v>1108</v>
      </c>
      <c r="B412" s="15">
        <v>202008245620048</v>
      </c>
      <c r="C412" s="1" t="s">
        <v>980</v>
      </c>
      <c r="D412" s="1" t="s">
        <v>13</v>
      </c>
      <c r="E412" s="1">
        <v>5470</v>
      </c>
      <c r="F412" s="1" t="s">
        <v>172</v>
      </c>
      <c r="G412" s="1" t="s">
        <v>2</v>
      </c>
      <c r="H412" s="1" t="s">
        <v>3</v>
      </c>
      <c r="I412" s="1" t="s">
        <v>14</v>
      </c>
      <c r="J412" s="1" t="s">
        <v>10</v>
      </c>
      <c r="K412" s="1" t="s">
        <v>1310</v>
      </c>
      <c r="L412" s="60"/>
      <c r="M412" s="1" t="s">
        <v>785</v>
      </c>
      <c r="N412" s="1"/>
      <c r="O412" s="1" t="s">
        <v>1689</v>
      </c>
      <c r="P412" s="1"/>
      <c r="Q412" s="1"/>
      <c r="R412" s="24">
        <v>44140.490983796299</v>
      </c>
      <c r="S412" s="24">
        <v>44140.700416666667</v>
      </c>
      <c r="T412" s="1"/>
      <c r="U412" s="1"/>
      <c r="V412" s="1"/>
      <c r="W412" s="46">
        <v>0.20902777777777778</v>
      </c>
      <c r="X412" s="25" t="str">
        <f t="shared" si="27"/>
        <v>jueves</v>
      </c>
      <c r="Y412" s="44" t="str">
        <f t="shared" si="26"/>
        <v>5:1</v>
      </c>
      <c r="Z412" s="32">
        <f t="shared" si="28"/>
        <v>0</v>
      </c>
      <c r="AA412" s="11" t="str">
        <f>VLOOKUP(I:I,'Actualizar Areas Jefes'!G:H,2,0)</f>
        <v>Normal</v>
      </c>
      <c r="AB412" s="11" t="str">
        <f>VLOOKUP(F:F,'Actualizar Areas Jefes'!J:K,2,0)</f>
        <v>RECHAZADO</v>
      </c>
      <c r="AC412" s="12" t="str">
        <f>VLOOKUP(D:D,'Actualizar Areas Jefes'!A:D,2,0)</f>
        <v>Arquitectura e Ingenieria de datos</v>
      </c>
      <c r="AD412" s="12" t="str">
        <f>VLOOKUP(D:D,'Actualizar Areas Jefes'!A:D,3,0)</f>
        <v>FRANCESCO VILLARROEL</v>
      </c>
      <c r="AE412" s="12" t="str">
        <f>VLOOKUP(H:H,'Actualizar Areas Jefes'!M:N,2,0)</f>
        <v>BCI seguros Generales</v>
      </c>
      <c r="AF412" s="41" t="str" cm="1">
        <f t="array" ref="AF412">IF(OR(INDEX(COUNTIF(L412,"*"&amp;$AI$2:$AI$8&amp;"*"),)), "BD", "WEB")</f>
        <v>WEB</v>
      </c>
    </row>
    <row r="413" spans="1:32" ht="18" customHeight="1">
      <c r="A413" s="1" t="s">
        <v>213</v>
      </c>
      <c r="B413" s="15">
        <v>202011095620936</v>
      </c>
      <c r="C413" s="1" t="s">
        <v>78</v>
      </c>
      <c r="D413" s="1" t="s">
        <v>92</v>
      </c>
      <c r="E413" s="1">
        <v>5935</v>
      </c>
      <c r="F413" s="1" t="s">
        <v>171</v>
      </c>
      <c r="G413" s="1" t="s">
        <v>8</v>
      </c>
      <c r="H413" s="1" t="s">
        <v>3</v>
      </c>
      <c r="I413" s="1" t="s">
        <v>9</v>
      </c>
      <c r="J413" s="1" t="s">
        <v>37</v>
      </c>
      <c r="K413" s="1" t="s">
        <v>217</v>
      </c>
      <c r="L413" s="60"/>
      <c r="M413" s="1"/>
      <c r="N413" s="1" t="s">
        <v>721</v>
      </c>
      <c r="O413" s="1" t="s">
        <v>1614</v>
      </c>
      <c r="P413" s="1"/>
      <c r="Q413" s="1"/>
      <c r="R413" s="24">
        <v>44200.699282407404</v>
      </c>
      <c r="S413" s="24">
        <v>44200.70584490741</v>
      </c>
      <c r="T413" s="24">
        <v>44222.495972222219</v>
      </c>
      <c r="U413" s="1"/>
      <c r="V413" s="1"/>
      <c r="W413" s="46">
        <v>6.2499999999999995E-3</v>
      </c>
      <c r="X413" s="25" t="str">
        <f t="shared" si="27"/>
        <v>lunes</v>
      </c>
      <c r="Y413" s="44" t="str">
        <f t="shared" si="26"/>
        <v>0:9</v>
      </c>
      <c r="Z413" s="32">
        <f t="shared" si="28"/>
        <v>-44222.495972222219</v>
      </c>
      <c r="AA413" s="11" t="str">
        <f>VLOOKUP(I:I,'Actualizar Areas Jefes'!G:H,2,0)</f>
        <v>Normal</v>
      </c>
      <c r="AB413" s="11" t="str">
        <f>VLOOKUP(F:F,'Actualizar Areas Jefes'!J:K,2,0)</f>
        <v>PASADO A QA</v>
      </c>
      <c r="AC413" s="12" t="str">
        <f>VLOOKUP(D:D,'Actualizar Areas Jefes'!A:D,2,0)</f>
        <v>Sistemas de Siniestros</v>
      </c>
      <c r="AD413" s="12" t="str">
        <f>VLOOKUP(D:D,'Actualizar Areas Jefes'!A:D,3,0)</f>
        <v>PAOLA VARGAS</v>
      </c>
      <c r="AE413" s="12" t="str">
        <f>VLOOKUP(H:H,'Actualizar Areas Jefes'!M:N,2,0)</f>
        <v>BCI seguros Generales</v>
      </c>
      <c r="AF413" s="41" t="str" cm="1">
        <f t="array" ref="AF413">IF(OR(INDEX(COUNTIF(L413,"*"&amp;$AI$2:$AI$8&amp;"*"),)), "BD", "WEB")</f>
        <v>WEB</v>
      </c>
    </row>
    <row r="414" spans="1:32" ht="18" customHeight="1">
      <c r="A414" s="1" t="s">
        <v>213</v>
      </c>
      <c r="B414" s="15">
        <v>202010145620650</v>
      </c>
      <c r="C414" s="1" t="s">
        <v>184</v>
      </c>
      <c r="D414" s="1" t="s">
        <v>47</v>
      </c>
      <c r="E414" s="1">
        <v>5933</v>
      </c>
      <c r="F414" s="1" t="s">
        <v>173</v>
      </c>
      <c r="G414" s="1" t="s">
        <v>28</v>
      </c>
      <c r="H414" s="1" t="s">
        <v>49</v>
      </c>
      <c r="I414" s="1" t="s">
        <v>9</v>
      </c>
      <c r="J414" s="1" t="s">
        <v>19</v>
      </c>
      <c r="K414" s="1" t="s">
        <v>238</v>
      </c>
      <c r="L414" s="60"/>
      <c r="M414" s="1" t="s">
        <v>214</v>
      </c>
      <c r="N414" s="1" t="s">
        <v>721</v>
      </c>
      <c r="O414" s="1"/>
      <c r="P414" s="1"/>
      <c r="Q414" s="1"/>
      <c r="R414" s="24">
        <v>44200.682858796295</v>
      </c>
      <c r="S414" s="24">
        <v>44200.694409722222</v>
      </c>
      <c r="T414" s="1"/>
      <c r="U414" s="1"/>
      <c r="V414" s="1"/>
      <c r="W414" s="46">
        <v>1.1111111111111112E-2</v>
      </c>
      <c r="X414" s="25" t="str">
        <f t="shared" si="27"/>
        <v>lunes</v>
      </c>
      <c r="Y414" s="44" t="str">
        <f t="shared" si="26"/>
        <v>0:16</v>
      </c>
      <c r="Z414" s="32">
        <f t="shared" si="28"/>
        <v>0</v>
      </c>
      <c r="AA414" s="11" t="str">
        <f>VLOOKUP(I:I,'Actualizar Areas Jefes'!G:H,2,0)</f>
        <v>Normal</v>
      </c>
      <c r="AB414" s="11" t="str">
        <f>VLOOKUP(F:F,'Actualizar Areas Jefes'!J:K,2,0)</f>
        <v>PASADO A QA</v>
      </c>
      <c r="AC414" s="41" t="s">
        <v>1781</v>
      </c>
      <c r="AD414" s="12" t="str">
        <f>VLOOKUP(D:D,'Actualizar Areas Jefes'!A:D,3,0)</f>
        <v>CARLA IQUIRA</v>
      </c>
      <c r="AE414" s="12" t="str">
        <f>VLOOKUP(H:H,'Actualizar Areas Jefes'!M:N,2,0)</f>
        <v>Zenit Seguros</v>
      </c>
      <c r="AF414" s="41" t="str" cm="1">
        <f t="array" ref="AF414">IF(OR(INDEX(COUNTIF(L414,"*"&amp;$AI$2:$AI$8&amp;"*"),)), "BD", "WEB")</f>
        <v>WEB</v>
      </c>
    </row>
    <row r="415" spans="1:32" ht="18" customHeight="1">
      <c r="A415" s="1" t="s">
        <v>213</v>
      </c>
      <c r="B415" s="15">
        <v>201912245617363</v>
      </c>
      <c r="C415" s="1" t="s">
        <v>98</v>
      </c>
      <c r="D415" s="1" t="s">
        <v>81</v>
      </c>
      <c r="E415" s="1">
        <v>5932</v>
      </c>
      <c r="F415" s="1" t="s">
        <v>173</v>
      </c>
      <c r="G415" s="1" t="s">
        <v>8</v>
      </c>
      <c r="H415" s="1" t="s">
        <v>3</v>
      </c>
      <c r="I415" s="1" t="s">
        <v>9</v>
      </c>
      <c r="J415" s="1" t="s">
        <v>37</v>
      </c>
      <c r="K415" s="1" t="s">
        <v>249</v>
      </c>
      <c r="L415" s="60"/>
      <c r="M415" s="1"/>
      <c r="N415" s="1" t="s">
        <v>721</v>
      </c>
      <c r="O415" s="1" t="s">
        <v>1615</v>
      </c>
      <c r="P415" s="1"/>
      <c r="Q415" s="1"/>
      <c r="R415" s="24">
        <v>44200.679814814815</v>
      </c>
      <c r="S415" s="24">
        <v>44200.692650462966</v>
      </c>
      <c r="T415" s="1"/>
      <c r="U415" s="1"/>
      <c r="V415" s="1"/>
      <c r="W415" s="46">
        <v>1.2499999999999999E-2</v>
      </c>
      <c r="X415" s="25" t="str">
        <f t="shared" si="27"/>
        <v>lunes</v>
      </c>
      <c r="Y415" s="44" t="str">
        <f t="shared" si="26"/>
        <v>0:18</v>
      </c>
      <c r="Z415" s="32">
        <f t="shared" si="28"/>
        <v>0</v>
      </c>
      <c r="AA415" s="11" t="str">
        <f>VLOOKUP(I:I,'Actualizar Areas Jefes'!G:H,2,0)</f>
        <v>Normal</v>
      </c>
      <c r="AB415" s="11" t="str">
        <f>VLOOKUP(F:F,'Actualizar Areas Jefes'!J:K,2,0)</f>
        <v>PASADO A QA</v>
      </c>
      <c r="AC415" s="12" t="str">
        <f>VLOOKUP(D:D,'Actualizar Areas Jefes'!A:D,2,0)</f>
        <v>Sistemas de Siniestros</v>
      </c>
      <c r="AD415" s="12" t="str">
        <f>VLOOKUP(D:D,'Actualizar Areas Jefes'!A:D,3,0)</f>
        <v>PAOLA VARGAS</v>
      </c>
      <c r="AE415" s="12" t="str">
        <f>VLOOKUP(H:H,'Actualizar Areas Jefes'!M:N,2,0)</f>
        <v>BCI seguros Generales</v>
      </c>
      <c r="AF415" s="41" t="str" cm="1">
        <f t="array" ref="AF415">IF(OR(INDEX(COUNTIF(L415,"*"&amp;$AI$2:$AI$8&amp;"*"),)), "BD", "WEB")</f>
        <v>WEB</v>
      </c>
    </row>
    <row r="416" spans="1:32" ht="18" customHeight="1">
      <c r="A416" s="1" t="s">
        <v>213</v>
      </c>
      <c r="B416" s="15">
        <v>202010275620789</v>
      </c>
      <c r="C416" s="1" t="s">
        <v>212</v>
      </c>
      <c r="D416" s="1" t="s">
        <v>75</v>
      </c>
      <c r="E416" s="1">
        <v>5930</v>
      </c>
      <c r="F416" s="1" t="s">
        <v>173</v>
      </c>
      <c r="G416" s="1" t="s">
        <v>8</v>
      </c>
      <c r="H416" s="1" t="s">
        <v>49</v>
      </c>
      <c r="I416" s="1" t="s">
        <v>25</v>
      </c>
      <c r="J416" s="1" t="s">
        <v>141</v>
      </c>
      <c r="K416" s="1" t="s">
        <v>243</v>
      </c>
      <c r="L416" s="60"/>
      <c r="M416" s="1"/>
      <c r="N416" s="1" t="s">
        <v>721</v>
      </c>
      <c r="O416" s="1" t="s">
        <v>1493</v>
      </c>
      <c r="P416" s="1"/>
      <c r="Q416" s="1"/>
      <c r="R416" s="24">
        <v>44200.583055555559</v>
      </c>
      <c r="S416" s="24">
        <v>44200.605740740742</v>
      </c>
      <c r="T416" s="1"/>
      <c r="U416" s="1"/>
      <c r="V416" s="1"/>
      <c r="W416" s="46">
        <v>2.2222222222222223E-2</v>
      </c>
      <c r="X416" s="25" t="str">
        <f t="shared" si="27"/>
        <v>lunes</v>
      </c>
      <c r="Y416" s="44" t="str">
        <f t="shared" si="26"/>
        <v>0:32</v>
      </c>
      <c r="Z416" s="32">
        <f t="shared" si="28"/>
        <v>0</v>
      </c>
      <c r="AA416" s="11" t="str">
        <f>VLOOKUP(I:I,'Actualizar Areas Jefes'!G:H,2,0)</f>
        <v>Normal</v>
      </c>
      <c r="AB416" s="11" t="str">
        <f>VLOOKUP(F:F,'Actualizar Areas Jefes'!J:K,2,0)</f>
        <v>PASADO A QA</v>
      </c>
      <c r="AC416" s="12" t="str">
        <f>VLOOKUP(D:D,'Actualizar Areas Jefes'!A:D,2,0)</f>
        <v>Sistemas Comerciales</v>
      </c>
      <c r="AD416" s="12" t="str">
        <f>VLOOKUP(D:D,'Actualizar Areas Jefes'!A:D,3,0)</f>
        <v>LORETO URZUA</v>
      </c>
      <c r="AE416" s="12" t="str">
        <f>VLOOKUP(H:H,'Actualizar Areas Jefes'!M:N,2,0)</f>
        <v>Zenit Seguros</v>
      </c>
      <c r="AF416" s="41" t="str" cm="1">
        <f t="array" ref="AF416">IF(OR(INDEX(COUNTIF(L416,"*"&amp;$AI$2:$AI$8&amp;"*"),)), "BD", "WEB")</f>
        <v>WEB</v>
      </c>
    </row>
    <row r="417" spans="1:32" ht="18" customHeight="1">
      <c r="A417" s="1" t="s">
        <v>213</v>
      </c>
      <c r="B417" s="15">
        <v>202004085618575</v>
      </c>
      <c r="C417" s="1" t="s">
        <v>114</v>
      </c>
      <c r="D417" s="1" t="s">
        <v>81</v>
      </c>
      <c r="E417" s="1">
        <v>5928</v>
      </c>
      <c r="F417" s="1" t="s">
        <v>173</v>
      </c>
      <c r="G417" s="1" t="s">
        <v>8</v>
      </c>
      <c r="H417" s="1" t="s">
        <v>3</v>
      </c>
      <c r="I417" s="1" t="s">
        <v>9</v>
      </c>
      <c r="J417" s="1" t="s">
        <v>93</v>
      </c>
      <c r="K417" s="1" t="s">
        <v>428</v>
      </c>
      <c r="L417" s="60"/>
      <c r="M417" s="1"/>
      <c r="N417" s="1" t="s">
        <v>721</v>
      </c>
      <c r="O417" s="1" t="s">
        <v>1616</v>
      </c>
      <c r="P417" s="1"/>
      <c r="Q417" s="1"/>
      <c r="R417" s="24">
        <v>44200.53229166667</v>
      </c>
      <c r="S417" s="24">
        <v>44200.540775462963</v>
      </c>
      <c r="T417" s="1"/>
      <c r="U417" s="1"/>
      <c r="V417" s="1"/>
      <c r="W417" s="46">
        <v>8.3333333333333332E-3</v>
      </c>
      <c r="X417" s="25" t="str">
        <f t="shared" si="27"/>
        <v>lunes</v>
      </c>
      <c r="Y417" s="44" t="str">
        <f t="shared" si="26"/>
        <v>0:12</v>
      </c>
      <c r="Z417" s="32">
        <f t="shared" si="28"/>
        <v>0</v>
      </c>
      <c r="AA417" s="11" t="str">
        <f>VLOOKUP(I:I,'Actualizar Areas Jefes'!G:H,2,0)</f>
        <v>Normal</v>
      </c>
      <c r="AB417" s="11" t="str">
        <f>VLOOKUP(F:F,'Actualizar Areas Jefes'!J:K,2,0)</f>
        <v>PASADO A QA</v>
      </c>
      <c r="AC417" s="12" t="str">
        <f>VLOOKUP(D:D,'Actualizar Areas Jefes'!A:D,2,0)</f>
        <v>Sistemas de Siniestros</v>
      </c>
      <c r="AD417" s="12" t="str">
        <f>VLOOKUP(D:D,'Actualizar Areas Jefes'!A:D,3,0)</f>
        <v>PAOLA VARGAS</v>
      </c>
      <c r="AE417" s="12" t="str">
        <f>VLOOKUP(H:H,'Actualizar Areas Jefes'!M:N,2,0)</f>
        <v>BCI seguros Generales</v>
      </c>
      <c r="AF417" s="41" t="str" cm="1">
        <f t="array" ref="AF417">IF(OR(INDEX(COUNTIF(L417,"*"&amp;$AI$2:$AI$8&amp;"*"),)), "BD", "WEB")</f>
        <v>WEB</v>
      </c>
    </row>
    <row r="418" spans="1:32" ht="18" customHeight="1">
      <c r="A418" s="1" t="s">
        <v>213</v>
      </c>
      <c r="B418" s="15">
        <v>202012175621333</v>
      </c>
      <c r="C418" s="1" t="s">
        <v>218</v>
      </c>
      <c r="D418" s="1" t="s">
        <v>113</v>
      </c>
      <c r="E418" s="1">
        <v>5823</v>
      </c>
      <c r="F418" s="1" t="s">
        <v>173</v>
      </c>
      <c r="G418" s="1" t="s">
        <v>85</v>
      </c>
      <c r="H418" s="1" t="s">
        <v>3</v>
      </c>
      <c r="I418" s="1" t="s">
        <v>9</v>
      </c>
      <c r="J418" s="1" t="s">
        <v>219</v>
      </c>
      <c r="K418" s="1" t="s">
        <v>429</v>
      </c>
      <c r="L418" s="60"/>
      <c r="M418" s="1"/>
      <c r="N418" s="1"/>
      <c r="O418" s="1" t="s">
        <v>1617</v>
      </c>
      <c r="P418" s="1"/>
      <c r="Q418" s="1"/>
      <c r="R418" s="24">
        <v>44182.717974537038</v>
      </c>
      <c r="S418" s="24">
        <v>44200.51158564815</v>
      </c>
      <c r="T418" s="1"/>
      <c r="U418" s="1"/>
      <c r="V418" s="1"/>
      <c r="W418" s="46">
        <v>17.793055555555558</v>
      </c>
      <c r="X418" s="25" t="str">
        <f t="shared" si="27"/>
        <v>jueves</v>
      </c>
      <c r="Y418" s="44" t="str">
        <f t="shared" si="26"/>
        <v>427:2</v>
      </c>
      <c r="Z418" s="32">
        <f t="shared" si="28"/>
        <v>0</v>
      </c>
      <c r="AA418" s="11" t="str">
        <f>VLOOKUP(I:I,'Actualizar Areas Jefes'!G:H,2,0)</f>
        <v>Normal</v>
      </c>
      <c r="AB418" s="11" t="str">
        <f>VLOOKUP(F:F,'Actualizar Areas Jefes'!J:K,2,0)</f>
        <v>PASADO A QA</v>
      </c>
      <c r="AC418" s="12" t="str">
        <f>VLOOKUP(D:D,'Actualizar Areas Jefes'!A:D,2,0)</f>
        <v>Sistemas atencion de Clientes</v>
      </c>
      <c r="AD418" s="12" t="str">
        <f>VLOOKUP(D:D,'Actualizar Areas Jefes'!A:D,3,0)</f>
        <v>DIANA PACHECO</v>
      </c>
      <c r="AE418" s="12" t="str">
        <f>VLOOKUP(H:H,'Actualizar Areas Jefes'!M:N,2,0)</f>
        <v>BCI seguros Generales</v>
      </c>
      <c r="AF418" s="41" t="str" cm="1">
        <f t="array" ref="AF418">IF(OR(INDEX(COUNTIF(L418,"*"&amp;$AI$2:$AI$8&amp;"*"),)), "BD", "WEB")</f>
        <v>WEB</v>
      </c>
    </row>
    <row r="419" spans="1:32" ht="18" customHeight="1">
      <c r="A419" s="1" t="s">
        <v>213</v>
      </c>
      <c r="B419" s="15">
        <v>202010155620655</v>
      </c>
      <c r="C419" s="1" t="s">
        <v>228</v>
      </c>
      <c r="D419" s="1" t="s">
        <v>27</v>
      </c>
      <c r="E419" s="1">
        <v>5927</v>
      </c>
      <c r="F419" s="1" t="s">
        <v>173</v>
      </c>
      <c r="G419" s="1" t="s">
        <v>28</v>
      </c>
      <c r="H419" s="1" t="s">
        <v>3</v>
      </c>
      <c r="I419" s="1" t="s">
        <v>9</v>
      </c>
      <c r="J419" s="1" t="s">
        <v>189</v>
      </c>
      <c r="K419" s="1" t="s">
        <v>214</v>
      </c>
      <c r="L419" s="60" t="s">
        <v>214</v>
      </c>
      <c r="M419" s="1"/>
      <c r="N419" s="1" t="s">
        <v>721</v>
      </c>
      <c r="O419" s="1"/>
      <c r="P419" s="1"/>
      <c r="Q419" s="1"/>
      <c r="R419" s="24">
        <v>44197.449861111112</v>
      </c>
      <c r="S419" s="24">
        <v>44200.368541666663</v>
      </c>
      <c r="T419" s="1"/>
      <c r="U419" s="1"/>
      <c r="V419" s="1"/>
      <c r="W419" s="46">
        <v>2.9180555555555556</v>
      </c>
      <c r="X419" s="25" t="str">
        <f t="shared" si="27"/>
        <v>viernes</v>
      </c>
      <c r="Y419" s="44" t="str">
        <f t="shared" si="26"/>
        <v>70:2</v>
      </c>
      <c r="Z419" s="32">
        <f t="shared" si="28"/>
        <v>0</v>
      </c>
      <c r="AA419" s="11" t="str">
        <f>VLOOKUP(I:I,'Actualizar Areas Jefes'!G:H,2,0)</f>
        <v>Normal</v>
      </c>
      <c r="AB419" s="11" t="str">
        <f>VLOOKUP(F:F,'Actualizar Areas Jefes'!J:K,2,0)</f>
        <v>PASADO A QA</v>
      </c>
      <c r="AC419" s="41" t="s">
        <v>1781</v>
      </c>
      <c r="AD419" s="12" t="str">
        <f>VLOOKUP(D:D,'Actualizar Areas Jefes'!A:D,3,0)</f>
        <v>LUIS SILVA</v>
      </c>
      <c r="AE419" s="12" t="str">
        <f>VLOOKUP(H:H,'Actualizar Areas Jefes'!M:N,2,0)</f>
        <v>BCI seguros Generales</v>
      </c>
      <c r="AF419" s="41" t="str" cm="1">
        <f t="array" ref="AF419">IF(OR(INDEX(COUNTIF(L419,"*"&amp;$AI$2:$AI$8&amp;"*"),)), "BD", "WEB")</f>
        <v>BD</v>
      </c>
    </row>
    <row r="420" spans="1:32" ht="18" customHeight="1">
      <c r="A420" s="1" t="s">
        <v>1359</v>
      </c>
      <c r="B420" s="15">
        <v>202008255620054</v>
      </c>
      <c r="C420" s="1" t="s">
        <v>1456</v>
      </c>
      <c r="D420" s="1" t="s">
        <v>15</v>
      </c>
      <c r="E420" s="1">
        <v>5350</v>
      </c>
      <c r="F420" s="1" t="s">
        <v>172</v>
      </c>
      <c r="G420" s="1" t="s">
        <v>16</v>
      </c>
      <c r="H420" s="1" t="s">
        <v>3</v>
      </c>
      <c r="I420" s="1" t="s">
        <v>9</v>
      </c>
      <c r="J420" s="1" t="s">
        <v>17</v>
      </c>
      <c r="K420" s="1" t="s">
        <v>1457</v>
      </c>
      <c r="L420" s="60"/>
      <c r="M420" s="1" t="s">
        <v>784</v>
      </c>
      <c r="N420" s="1"/>
      <c r="O420" s="1" t="s">
        <v>1492</v>
      </c>
      <c r="P420" s="1"/>
      <c r="Q420" s="1"/>
      <c r="R420" s="24">
        <v>44124.405081018522</v>
      </c>
      <c r="S420" s="24">
        <v>44124.40898148148</v>
      </c>
      <c r="T420" s="1"/>
      <c r="U420" s="1"/>
      <c r="V420" s="1"/>
      <c r="W420" s="46">
        <v>3.472222222222222E-3</v>
      </c>
      <c r="X420" s="25" t="str">
        <f t="shared" si="27"/>
        <v>martes</v>
      </c>
      <c r="Y420" s="44" t="str">
        <f t="shared" si="26"/>
        <v>0:5</v>
      </c>
      <c r="Z420" s="32">
        <f t="shared" si="28"/>
        <v>0</v>
      </c>
      <c r="AA420" s="11" t="str">
        <f>VLOOKUP(I:I,'Actualizar Areas Jefes'!G:H,2,0)</f>
        <v>Normal</v>
      </c>
      <c r="AB420" s="11" t="str">
        <f>VLOOKUP(F:F,'Actualizar Areas Jefes'!J:K,2,0)</f>
        <v>RECHAZADO</v>
      </c>
      <c r="AC420" s="41" t="s">
        <v>1782</v>
      </c>
      <c r="AD420" s="12" t="str">
        <f>VLOOKUP(D:D,'Actualizar Areas Jefes'!A:D,3,0)</f>
        <v>CARLOS ZUÑIGA</v>
      </c>
      <c r="AE420" s="12" t="s">
        <v>194</v>
      </c>
      <c r="AF420" s="41" t="str" cm="1">
        <f t="array" ref="AF420">IF(OR(INDEX(COUNTIF(L420,"*"&amp;$AI$2:$AI$8&amp;"*"),)), "BD", "WEB")</f>
        <v>WEB</v>
      </c>
    </row>
    <row r="421" spans="1:32" ht="18" customHeight="1">
      <c r="A421" s="1" t="s">
        <v>810</v>
      </c>
      <c r="B421" s="15">
        <v>202012295621432</v>
      </c>
      <c r="C421" s="1" t="s">
        <v>63</v>
      </c>
      <c r="D421" s="1" t="s">
        <v>199</v>
      </c>
      <c r="E421" s="1">
        <v>5923</v>
      </c>
      <c r="F421" s="1" t="s">
        <v>171</v>
      </c>
      <c r="G421" s="1" t="s">
        <v>24</v>
      </c>
      <c r="H421" s="1" t="s">
        <v>3</v>
      </c>
      <c r="I421" s="1" t="s">
        <v>25</v>
      </c>
      <c r="J421" s="1" t="s">
        <v>812</v>
      </c>
      <c r="K421" s="1" t="s">
        <v>813</v>
      </c>
      <c r="L421" s="60" t="s">
        <v>814</v>
      </c>
      <c r="M421" s="1"/>
      <c r="N421" s="1" t="s">
        <v>721</v>
      </c>
      <c r="O421" s="1" t="s">
        <v>1618</v>
      </c>
      <c r="P421" s="1"/>
      <c r="Q421" s="1"/>
      <c r="R421" s="24">
        <v>44196.374351851853</v>
      </c>
      <c r="S421" s="24">
        <v>44196.690069444441</v>
      </c>
      <c r="T421" s="24">
        <v>44201.538842592592</v>
      </c>
      <c r="U421" s="1"/>
      <c r="V421" s="1"/>
      <c r="W421" s="46">
        <v>0.31527777777777777</v>
      </c>
      <c r="X421" s="25" t="str">
        <f t="shared" si="27"/>
        <v>jueves</v>
      </c>
      <c r="Y421" s="44" t="str">
        <f t="shared" si="26"/>
        <v>7:34</v>
      </c>
      <c r="Z421" s="32">
        <f t="shared" si="28"/>
        <v>-44201.538842592592</v>
      </c>
      <c r="AA421" s="11" t="str">
        <f>VLOOKUP(I:I,'Actualizar Areas Jefes'!G:H,2,0)</f>
        <v>Normal</v>
      </c>
      <c r="AB421" s="11" t="str">
        <f>VLOOKUP(F:F,'Actualizar Areas Jefes'!J:K,2,0)</f>
        <v>PASADO A QA</v>
      </c>
      <c r="AC421" s="12" t="e">
        <f>VLOOKUP(D:D,'Actualizar Areas Jefes'!A:D,2,0)</f>
        <v>#N/A</v>
      </c>
      <c r="AD421" s="12" t="e">
        <f>VLOOKUP(D:D,'Actualizar Areas Jefes'!A:D,3,0)</f>
        <v>#N/A</v>
      </c>
      <c r="AE421" s="12" t="str">
        <f>VLOOKUP(H:H,'Actualizar Areas Jefes'!M:N,2,0)</f>
        <v>BCI seguros Generales</v>
      </c>
      <c r="AF421" s="41" t="str" cm="1">
        <f t="array" ref="AF421">IF(OR(INDEX(COUNTIF(L421,"*"&amp;$AI$2:$AI$8&amp;"*"),)), "BD", "WEB")</f>
        <v>BD</v>
      </c>
    </row>
    <row r="422" spans="1:32" ht="18" customHeight="1">
      <c r="A422" s="1" t="s">
        <v>810</v>
      </c>
      <c r="B422" s="15">
        <v>202010275620789</v>
      </c>
      <c r="C422" s="1" t="s">
        <v>212</v>
      </c>
      <c r="D422" s="1" t="s">
        <v>75</v>
      </c>
      <c r="E422" s="1">
        <v>5926</v>
      </c>
      <c r="F422" s="1" t="s">
        <v>173</v>
      </c>
      <c r="G422" s="1" t="s">
        <v>8</v>
      </c>
      <c r="H422" s="1" t="s">
        <v>49</v>
      </c>
      <c r="I422" s="1" t="s">
        <v>25</v>
      </c>
      <c r="J422" s="1" t="s">
        <v>141</v>
      </c>
      <c r="K422" s="1" t="s">
        <v>243</v>
      </c>
      <c r="L422" s="60"/>
      <c r="M422" s="1"/>
      <c r="N422" s="1" t="s">
        <v>721</v>
      </c>
      <c r="O422" s="1" t="s">
        <v>1493</v>
      </c>
      <c r="P422" s="1"/>
      <c r="Q422" s="1"/>
      <c r="R422" s="24">
        <v>44196.676898148151</v>
      </c>
      <c r="S422" s="24">
        <v>44196.685219907406</v>
      </c>
      <c r="T422" s="1"/>
      <c r="U422" s="1"/>
      <c r="V422" s="1"/>
      <c r="W422" s="46">
        <v>7.6388888888888886E-3</v>
      </c>
      <c r="X422" s="25" t="str">
        <f t="shared" si="27"/>
        <v>jueves</v>
      </c>
      <c r="Y422" s="44" t="str">
        <f t="shared" si="26"/>
        <v>0:11</v>
      </c>
      <c r="Z422" s="32">
        <f t="shared" si="28"/>
        <v>0</v>
      </c>
      <c r="AA422" s="11" t="str">
        <f>VLOOKUP(I:I,'Actualizar Areas Jefes'!G:H,2,0)</f>
        <v>Normal</v>
      </c>
      <c r="AB422" s="11" t="str">
        <f>VLOOKUP(F:F,'Actualizar Areas Jefes'!J:K,2,0)</f>
        <v>PASADO A QA</v>
      </c>
      <c r="AC422" s="12" t="str">
        <f>VLOOKUP(D:D,'Actualizar Areas Jefes'!A:D,2,0)</f>
        <v>Sistemas Comerciales</v>
      </c>
      <c r="AD422" s="12" t="str">
        <f>VLOOKUP(D:D,'Actualizar Areas Jefes'!A:D,3,0)</f>
        <v>LORETO URZUA</v>
      </c>
      <c r="AE422" s="12" t="str">
        <f>VLOOKUP(H:H,'Actualizar Areas Jefes'!M:N,2,0)</f>
        <v>Zenit Seguros</v>
      </c>
      <c r="AF422" s="41" t="str" cm="1">
        <f t="array" ref="AF422">IF(OR(INDEX(COUNTIF(L422,"*"&amp;$AI$2:$AI$8&amp;"*"),)), "BD", "WEB")</f>
        <v>WEB</v>
      </c>
    </row>
    <row r="423" spans="1:32" ht="18" customHeight="1">
      <c r="A423" s="1" t="s">
        <v>445</v>
      </c>
      <c r="B423" s="15">
        <v>202008275620092</v>
      </c>
      <c r="C423" s="1" t="s">
        <v>574</v>
      </c>
      <c r="D423" s="1" t="s">
        <v>57</v>
      </c>
      <c r="E423" s="1">
        <v>6197</v>
      </c>
      <c r="F423" s="1" t="s">
        <v>172</v>
      </c>
      <c r="G423" s="1" t="s">
        <v>8</v>
      </c>
      <c r="H423" s="1" t="s">
        <v>3</v>
      </c>
      <c r="I423" s="1" t="s">
        <v>9</v>
      </c>
      <c r="J423" s="1" t="s">
        <v>447</v>
      </c>
      <c r="K423" s="1" t="s">
        <v>575</v>
      </c>
      <c r="L423" s="60" t="s">
        <v>665</v>
      </c>
      <c r="M423" s="1" t="s">
        <v>783</v>
      </c>
      <c r="N423" s="1" t="s">
        <v>721</v>
      </c>
      <c r="O423" s="1" t="s">
        <v>1526</v>
      </c>
      <c r="P423" s="1"/>
      <c r="Q423" s="1"/>
      <c r="R423" s="24">
        <v>44235.764351851853</v>
      </c>
      <c r="S423" s="24">
        <v>44236.416273148148</v>
      </c>
      <c r="T423" s="1"/>
      <c r="U423" s="1"/>
      <c r="V423" s="24"/>
      <c r="W423" s="46">
        <v>0.65138888888888891</v>
      </c>
      <c r="X423" s="25" t="str">
        <f t="shared" si="27"/>
        <v>lunes</v>
      </c>
      <c r="Y423" s="44" t="str">
        <f t="shared" si="26"/>
        <v>15:38</v>
      </c>
      <c r="Z423" s="32">
        <f t="shared" si="28"/>
        <v>0</v>
      </c>
      <c r="AA423" s="11" t="str">
        <f>VLOOKUP(I:I,'Actualizar Areas Jefes'!G:H,2,0)</f>
        <v>Normal</v>
      </c>
      <c r="AB423" s="11" t="str">
        <f>VLOOKUP(F:F,'Actualizar Areas Jefes'!J:K,2,0)</f>
        <v>RECHAZADO</v>
      </c>
      <c r="AC423" s="12" t="str">
        <f>VLOOKUP(D:D,'Actualizar Areas Jefes'!A:D,2,0)</f>
        <v>Sistemas Core Vida</v>
      </c>
      <c r="AD423" s="12" t="str">
        <f>VLOOKUP(D:D,'Actualizar Areas Jefes'!A:D,3,0)</f>
        <v>CARLOS ZUÑIGA</v>
      </c>
      <c r="AE423" s="12" t="str">
        <f>VLOOKUP(H:H,'Actualizar Areas Jefes'!M:N,2,0)</f>
        <v>BCI seguros Generales</v>
      </c>
      <c r="AF423" s="41" t="str" cm="1">
        <f t="array" ref="AF423">IF(OR(INDEX(COUNTIF(L423,"*"&amp;$AI$2:$AI$8&amp;"*"),)), "BD", "WEB")</f>
        <v>BD</v>
      </c>
    </row>
    <row r="424" spans="1:32" ht="18" customHeight="1">
      <c r="A424" s="1" t="s">
        <v>1108</v>
      </c>
      <c r="B424" s="15">
        <v>202009025620176</v>
      </c>
      <c r="C424" s="1" t="s">
        <v>83</v>
      </c>
      <c r="D424" s="1" t="s">
        <v>18</v>
      </c>
      <c r="E424" s="1">
        <v>5529</v>
      </c>
      <c r="F424" s="1" t="s">
        <v>172</v>
      </c>
      <c r="G424" s="1" t="s">
        <v>16</v>
      </c>
      <c r="H424" s="1" t="s">
        <v>3</v>
      </c>
      <c r="I424" s="1" t="s">
        <v>31</v>
      </c>
      <c r="J424" s="1" t="s">
        <v>17</v>
      </c>
      <c r="K424" s="1" t="s">
        <v>1261</v>
      </c>
      <c r="L424" s="60"/>
      <c r="M424" s="1" t="s">
        <v>790</v>
      </c>
      <c r="N424" s="1"/>
      <c r="O424" s="1" t="s">
        <v>1492</v>
      </c>
      <c r="P424" s="1"/>
      <c r="Q424" s="1"/>
      <c r="R424" s="24">
        <v>44147.531087962961</v>
      </c>
      <c r="S424" s="24">
        <v>44148.47452546296</v>
      </c>
      <c r="T424" s="1"/>
      <c r="U424" s="1"/>
      <c r="V424" s="1"/>
      <c r="W424" s="46">
        <v>0.94305555555555554</v>
      </c>
      <c r="X424" s="25" t="str">
        <f t="shared" si="27"/>
        <v>jueves</v>
      </c>
      <c r="Y424" s="44" t="str">
        <f t="shared" si="26"/>
        <v>22:38</v>
      </c>
      <c r="Z424" s="32">
        <f t="shared" si="28"/>
        <v>0</v>
      </c>
      <c r="AA424" s="11" t="str">
        <f>VLOOKUP(I:I,'Actualizar Areas Jefes'!G:H,2,0)</f>
        <v>Normal</v>
      </c>
      <c r="AB424" s="11" t="str">
        <f>VLOOKUP(F:F,'Actualizar Areas Jefes'!J:K,2,0)</f>
        <v>RECHAZADO</v>
      </c>
      <c r="AC424" s="41" t="s">
        <v>1782</v>
      </c>
      <c r="AD424" s="12" t="str">
        <f>VLOOKUP(D:D,'Actualizar Areas Jefes'!A:D,3,0)</f>
        <v>PAOLA CONTRERAS</v>
      </c>
      <c r="AE424" s="12" t="s">
        <v>194</v>
      </c>
      <c r="AF424" s="41" t="str" cm="1">
        <f t="array" ref="AF424">IF(OR(INDEX(COUNTIF(L424,"*"&amp;$AI$2:$AI$8&amp;"*"),)), "BD", "WEB")</f>
        <v>WEB</v>
      </c>
    </row>
    <row r="425" spans="1:32" ht="18" customHeight="1">
      <c r="A425" s="1" t="s">
        <v>810</v>
      </c>
      <c r="B425" s="15">
        <v>202009025620184</v>
      </c>
      <c r="C425" s="1" t="s">
        <v>1014</v>
      </c>
      <c r="D425" s="1" t="s">
        <v>40</v>
      </c>
      <c r="E425" s="1">
        <v>5735</v>
      </c>
      <c r="F425" s="1" t="s">
        <v>172</v>
      </c>
      <c r="G425" s="1" t="s">
        <v>16</v>
      </c>
      <c r="H425" s="1" t="s">
        <v>3</v>
      </c>
      <c r="I425" s="1" t="s">
        <v>14</v>
      </c>
      <c r="J425" s="1" t="s">
        <v>1015</v>
      </c>
      <c r="K425" s="1" t="s">
        <v>1016</v>
      </c>
      <c r="L425" s="60"/>
      <c r="M425" s="1" t="s">
        <v>782</v>
      </c>
      <c r="N425" s="1"/>
      <c r="O425" s="1" t="s">
        <v>1492</v>
      </c>
      <c r="P425" s="1"/>
      <c r="Q425" s="1"/>
      <c r="R425" s="24">
        <v>44172.796666666669</v>
      </c>
      <c r="S425" s="24">
        <v>44174.636041666665</v>
      </c>
      <c r="T425" s="1"/>
      <c r="U425" s="1"/>
      <c r="V425" s="1"/>
      <c r="W425" s="46">
        <v>1.8388888888888888</v>
      </c>
      <c r="X425" s="25" t="str">
        <f t="shared" si="27"/>
        <v>lunes</v>
      </c>
      <c r="Y425" s="44" t="str">
        <f t="shared" si="26"/>
        <v>44:8</v>
      </c>
      <c r="Z425" s="32">
        <f t="shared" si="28"/>
        <v>0</v>
      </c>
      <c r="AA425" s="11" t="str">
        <f>VLOOKUP(I:I,'Actualizar Areas Jefes'!G:H,2,0)</f>
        <v>Normal</v>
      </c>
      <c r="AB425" s="11" t="str">
        <f>VLOOKUP(F:F,'Actualizar Areas Jefes'!J:K,2,0)</f>
        <v>RECHAZADO</v>
      </c>
      <c r="AC425" s="41" t="s">
        <v>1782</v>
      </c>
      <c r="AD425" s="12">
        <f>VLOOKUP(D:D,'Actualizar Areas Jefes'!A:D,3,0)</f>
        <v>0</v>
      </c>
      <c r="AE425" s="12" t="s">
        <v>194</v>
      </c>
      <c r="AF425" s="41" t="str" cm="1">
        <f t="array" ref="AF425">IF(OR(INDEX(COUNTIF(L425,"*"&amp;$AI$2:$AI$8&amp;"*"),)), "BD", "WEB")</f>
        <v>WEB</v>
      </c>
    </row>
    <row r="426" spans="1:32" ht="18" customHeight="1">
      <c r="A426" s="1" t="s">
        <v>810</v>
      </c>
      <c r="B426" s="15">
        <v>202012295621432</v>
      </c>
      <c r="C426" s="1" t="s">
        <v>63</v>
      </c>
      <c r="D426" s="1" t="s">
        <v>199</v>
      </c>
      <c r="E426" s="1">
        <v>5903</v>
      </c>
      <c r="F426" s="1" t="s">
        <v>173</v>
      </c>
      <c r="G426" s="1" t="s">
        <v>24</v>
      </c>
      <c r="H426" s="1" t="s">
        <v>3</v>
      </c>
      <c r="I426" s="1" t="s">
        <v>25</v>
      </c>
      <c r="J426" s="1" t="s">
        <v>812</v>
      </c>
      <c r="K426" s="1" t="s">
        <v>816</v>
      </c>
      <c r="L426" s="60" t="s">
        <v>817</v>
      </c>
      <c r="M426" s="1"/>
      <c r="N426" s="1" t="s">
        <v>721</v>
      </c>
      <c r="O426" s="1" t="s">
        <v>1620</v>
      </c>
      <c r="P426" s="1"/>
      <c r="Q426" s="1"/>
      <c r="R426" s="24">
        <v>44194.681944444441</v>
      </c>
      <c r="S426" s="24">
        <v>44196.519930555558</v>
      </c>
      <c r="T426" s="1"/>
      <c r="U426" s="1"/>
      <c r="V426" s="1"/>
      <c r="W426" s="46">
        <v>1.8375000000000001</v>
      </c>
      <c r="X426" s="25" t="str">
        <f t="shared" si="27"/>
        <v>martes</v>
      </c>
      <c r="Y426" s="44" t="str">
        <f t="shared" si="26"/>
        <v>44:6</v>
      </c>
      <c r="Z426" s="32">
        <f t="shared" si="28"/>
        <v>0</v>
      </c>
      <c r="AA426" s="11" t="str">
        <f>VLOOKUP(I:I,'Actualizar Areas Jefes'!G:H,2,0)</f>
        <v>Normal</v>
      </c>
      <c r="AB426" s="11" t="str">
        <f>VLOOKUP(F:F,'Actualizar Areas Jefes'!J:K,2,0)</f>
        <v>PASADO A QA</v>
      </c>
      <c r="AC426" s="12" t="e">
        <f>VLOOKUP(D:D,'Actualizar Areas Jefes'!A:D,2,0)</f>
        <v>#N/A</v>
      </c>
      <c r="AD426" s="12" t="e">
        <f>VLOOKUP(D:D,'Actualizar Areas Jefes'!A:D,3,0)</f>
        <v>#N/A</v>
      </c>
      <c r="AE426" s="12" t="str">
        <f>VLOOKUP(H:H,'Actualizar Areas Jefes'!M:N,2,0)</f>
        <v>BCI seguros Generales</v>
      </c>
      <c r="AF426" s="41" t="str" cm="1">
        <f t="array" ref="AF426">IF(OR(INDEX(COUNTIF(L426,"*"&amp;$AI$2:$AI$8&amp;"*"),)), "BD", "WEB")</f>
        <v>BD</v>
      </c>
    </row>
    <row r="427" spans="1:32" ht="18" customHeight="1">
      <c r="A427" s="1" t="s">
        <v>810</v>
      </c>
      <c r="B427" s="15">
        <v>202009025620184</v>
      </c>
      <c r="C427" s="1" t="s">
        <v>1014</v>
      </c>
      <c r="D427" s="1" t="s">
        <v>40</v>
      </c>
      <c r="E427" s="1">
        <v>5683</v>
      </c>
      <c r="F427" s="1" t="s">
        <v>172</v>
      </c>
      <c r="G427" s="1" t="s">
        <v>16</v>
      </c>
      <c r="H427" s="1" t="s">
        <v>3</v>
      </c>
      <c r="I427" s="1" t="s">
        <v>39</v>
      </c>
      <c r="J427" s="1" t="s">
        <v>1015</v>
      </c>
      <c r="K427" s="1" t="s">
        <v>1088</v>
      </c>
      <c r="L427" s="60"/>
      <c r="M427" s="1" t="s">
        <v>782</v>
      </c>
      <c r="N427" s="1"/>
      <c r="O427" s="1" t="s">
        <v>1492</v>
      </c>
      <c r="P427" s="1"/>
      <c r="Q427" s="1"/>
      <c r="R427" s="24">
        <v>44166.738611111112</v>
      </c>
      <c r="S427" s="24">
        <v>44168.394178240742</v>
      </c>
      <c r="T427" s="1"/>
      <c r="U427" s="1"/>
      <c r="V427" s="1"/>
      <c r="W427" s="46">
        <v>1.6555555555555557</v>
      </c>
      <c r="X427" s="25" t="str">
        <f t="shared" si="27"/>
        <v>martes</v>
      </c>
      <c r="Y427" s="44" t="str">
        <f t="shared" si="26"/>
        <v>39:44</v>
      </c>
      <c r="Z427" s="32">
        <f t="shared" si="28"/>
        <v>0</v>
      </c>
      <c r="AA427" s="11" t="str">
        <f>VLOOKUP(I:I,'Actualizar Areas Jefes'!G:H,2,0)</f>
        <v>Urgencia</v>
      </c>
      <c r="AB427" s="11" t="str">
        <f>VLOOKUP(F:F,'Actualizar Areas Jefes'!J:K,2,0)</f>
        <v>RECHAZADO</v>
      </c>
      <c r="AC427" s="41" t="s">
        <v>1782</v>
      </c>
      <c r="AD427" s="12">
        <f>VLOOKUP(D:D,'Actualizar Areas Jefes'!A:D,3,0)</f>
        <v>0</v>
      </c>
      <c r="AE427" s="12" t="s">
        <v>194</v>
      </c>
      <c r="AF427" s="41" t="str" cm="1">
        <f t="array" ref="AF427">IF(OR(INDEX(COUNTIF(L427,"*"&amp;$AI$2:$AI$8&amp;"*"),)), "BD", "WEB")</f>
        <v>WEB</v>
      </c>
    </row>
    <row r="428" spans="1:32" ht="18" customHeight="1">
      <c r="A428" s="1" t="s">
        <v>810</v>
      </c>
      <c r="B428" s="15">
        <v>202012295621429</v>
      </c>
      <c r="C428" s="1" t="s">
        <v>177</v>
      </c>
      <c r="D428" s="1" t="s">
        <v>7</v>
      </c>
      <c r="E428" s="1">
        <v>5902</v>
      </c>
      <c r="F428" s="1" t="s">
        <v>171</v>
      </c>
      <c r="G428" s="1" t="s">
        <v>8</v>
      </c>
      <c r="H428" s="1" t="s">
        <v>3</v>
      </c>
      <c r="I428" s="1" t="s">
        <v>9</v>
      </c>
      <c r="J428" s="1" t="s">
        <v>10</v>
      </c>
      <c r="K428" s="1" t="s">
        <v>821</v>
      </c>
      <c r="L428" s="60" t="s">
        <v>822</v>
      </c>
      <c r="M428" s="1" t="s">
        <v>823</v>
      </c>
      <c r="N428" s="1" t="s">
        <v>1467</v>
      </c>
      <c r="O428" s="1" t="s">
        <v>1569</v>
      </c>
      <c r="P428" s="1"/>
      <c r="Q428" s="1"/>
      <c r="R428" s="24">
        <v>44194.536793981482</v>
      </c>
      <c r="S428" s="24">
        <v>44196.504907407405</v>
      </c>
      <c r="T428" s="24">
        <v>44202.671354166669</v>
      </c>
      <c r="U428" s="1"/>
      <c r="V428" s="1"/>
      <c r="W428" s="46">
        <v>1.9680555555555557</v>
      </c>
      <c r="X428" s="25" t="str">
        <f t="shared" si="27"/>
        <v>martes</v>
      </c>
      <c r="Y428" s="44" t="str">
        <f t="shared" si="26"/>
        <v>47:14</v>
      </c>
      <c r="Z428" s="32">
        <f t="shared" si="28"/>
        <v>-44202.671354166669</v>
      </c>
      <c r="AA428" s="11" t="str">
        <f>VLOOKUP(I:I,'Actualizar Areas Jefes'!G:H,2,0)</f>
        <v>Normal</v>
      </c>
      <c r="AB428" s="11" t="str">
        <f>VLOOKUP(F:F,'Actualizar Areas Jefes'!J:K,2,0)</f>
        <v>PASADO A QA</v>
      </c>
      <c r="AC428" s="12" t="str">
        <f>VLOOKUP(D:D,'Actualizar Areas Jefes'!A:D,2,0)</f>
        <v>Sistemas atencion de Clientes</v>
      </c>
      <c r="AD428" s="12" t="str">
        <f>VLOOKUP(D:D,'Actualizar Areas Jefes'!A:D,3,0)</f>
        <v>DIANA PACHECO</v>
      </c>
      <c r="AE428" s="12" t="str">
        <f>VLOOKUP(H:H,'Actualizar Areas Jefes'!M:N,2,0)</f>
        <v>BCI seguros Generales</v>
      </c>
      <c r="AF428" s="41" t="str" cm="1">
        <f t="array" ref="AF428">IF(OR(INDEX(COUNTIF(L428,"*"&amp;$AI$2:$AI$8&amp;"*"),)), "BD", "WEB")</f>
        <v>BD</v>
      </c>
    </row>
    <row r="429" spans="1:32" ht="18" customHeight="1">
      <c r="A429" s="1" t="s">
        <v>810</v>
      </c>
      <c r="B429" s="15">
        <v>202009025620184</v>
      </c>
      <c r="C429" s="1" t="s">
        <v>1014</v>
      </c>
      <c r="D429" s="1" t="s">
        <v>40</v>
      </c>
      <c r="E429" s="1">
        <v>5677</v>
      </c>
      <c r="F429" s="1" t="s">
        <v>172</v>
      </c>
      <c r="G429" s="1" t="s">
        <v>16</v>
      </c>
      <c r="H429" s="1" t="s">
        <v>3</v>
      </c>
      <c r="I429" s="1" t="s">
        <v>39</v>
      </c>
      <c r="J429" s="1" t="s">
        <v>1015</v>
      </c>
      <c r="K429" s="1" t="s">
        <v>1088</v>
      </c>
      <c r="L429" s="60"/>
      <c r="M429" s="1" t="s">
        <v>784</v>
      </c>
      <c r="N429" s="1"/>
      <c r="O429" s="1" t="s">
        <v>1492</v>
      </c>
      <c r="P429" s="1"/>
      <c r="Q429" s="1"/>
      <c r="R429" s="24">
        <v>44166.65347222222</v>
      </c>
      <c r="S429" s="24">
        <v>44166.733935185184</v>
      </c>
      <c r="T429" s="1"/>
      <c r="U429" s="1"/>
      <c r="V429" s="1"/>
      <c r="W429" s="46">
        <v>7.9861111111111105E-2</v>
      </c>
      <c r="X429" s="25" t="str">
        <f t="shared" si="27"/>
        <v>martes</v>
      </c>
      <c r="Y429" s="44" t="str">
        <f t="shared" si="26"/>
        <v>1:55</v>
      </c>
      <c r="Z429" s="32">
        <f t="shared" si="28"/>
        <v>0</v>
      </c>
      <c r="AA429" s="11" t="str">
        <f>VLOOKUP(I:I,'Actualizar Areas Jefes'!G:H,2,0)</f>
        <v>Urgencia</v>
      </c>
      <c r="AB429" s="11" t="str">
        <f>VLOOKUP(F:F,'Actualizar Areas Jefes'!J:K,2,0)</f>
        <v>RECHAZADO</v>
      </c>
      <c r="AC429" s="41" t="s">
        <v>1782</v>
      </c>
      <c r="AD429" s="12">
        <f>VLOOKUP(D:D,'Actualizar Areas Jefes'!A:D,3,0)</f>
        <v>0</v>
      </c>
      <c r="AE429" s="12" t="s">
        <v>194</v>
      </c>
      <c r="AF429" s="41" t="str" cm="1">
        <f t="array" ref="AF429">IF(OR(INDEX(COUNTIF(L429,"*"&amp;$AI$2:$AI$8&amp;"*"),)), "BD", "WEB")</f>
        <v>WEB</v>
      </c>
    </row>
    <row r="430" spans="1:32" ht="18" customHeight="1">
      <c r="A430" s="1" t="s">
        <v>810</v>
      </c>
      <c r="B430" s="15">
        <v>202012305621468</v>
      </c>
      <c r="C430" s="1" t="s">
        <v>48</v>
      </c>
      <c r="D430" s="1" t="s">
        <v>38</v>
      </c>
      <c r="E430" s="1">
        <v>5922</v>
      </c>
      <c r="F430" s="1" t="s">
        <v>173</v>
      </c>
      <c r="G430" s="1" t="s">
        <v>8</v>
      </c>
      <c r="H430" s="1" t="s">
        <v>3</v>
      </c>
      <c r="I430" s="1" t="s">
        <v>9</v>
      </c>
      <c r="J430" s="1" t="s">
        <v>35</v>
      </c>
      <c r="K430" s="1" t="s">
        <v>247</v>
      </c>
      <c r="L430" s="60"/>
      <c r="M430" s="1"/>
      <c r="N430" s="1" t="s">
        <v>721</v>
      </c>
      <c r="O430" s="1" t="s">
        <v>1610</v>
      </c>
      <c r="P430" s="1"/>
      <c r="Q430" s="1"/>
      <c r="R430" s="24">
        <v>44196.374525462961</v>
      </c>
      <c r="S430" s="24">
        <v>44196.396782407406</v>
      </c>
      <c r="T430" s="1"/>
      <c r="U430" s="1"/>
      <c r="V430" s="1"/>
      <c r="W430" s="46">
        <v>2.2222222222222223E-2</v>
      </c>
      <c r="X430" s="25" t="str">
        <f t="shared" si="27"/>
        <v>jueves</v>
      </c>
      <c r="Y430" s="44" t="str">
        <f t="shared" si="26"/>
        <v>0:32</v>
      </c>
      <c r="Z430" s="32">
        <f t="shared" si="28"/>
        <v>0</v>
      </c>
      <c r="AA430" s="11" t="str">
        <f>VLOOKUP(I:I,'Actualizar Areas Jefes'!G:H,2,0)</f>
        <v>Normal</v>
      </c>
      <c r="AB430" s="11" t="str">
        <f>VLOOKUP(F:F,'Actualizar Areas Jefes'!J:K,2,0)</f>
        <v>PASADO A QA</v>
      </c>
      <c r="AC430" s="12" t="str">
        <f>VLOOKUP(D:D,'Actualizar Areas Jefes'!A:D,2,0)</f>
        <v>Sistemas Comerciales</v>
      </c>
      <c r="AD430" s="12" t="str">
        <f>VLOOKUP(D:D,'Actualizar Areas Jefes'!A:D,3,0)</f>
        <v>LORETO URZUA</v>
      </c>
      <c r="AE430" s="12" t="str">
        <f>VLOOKUP(H:H,'Actualizar Areas Jefes'!M:N,2,0)</f>
        <v>BCI seguros Generales</v>
      </c>
      <c r="AF430" s="41" t="str" cm="1">
        <f t="array" ref="AF430">IF(OR(INDEX(COUNTIF(L430,"*"&amp;$AI$2:$AI$8&amp;"*"),)), "BD", "WEB")</f>
        <v>WEB</v>
      </c>
    </row>
    <row r="431" spans="1:32" ht="18" customHeight="1">
      <c r="A431" s="1" t="s">
        <v>810</v>
      </c>
      <c r="B431" s="15">
        <v>202011095620932</v>
      </c>
      <c r="C431" s="1" t="s">
        <v>80</v>
      </c>
      <c r="D431" s="1" t="s">
        <v>42</v>
      </c>
      <c r="E431" s="1">
        <v>5920</v>
      </c>
      <c r="F431" s="1" t="s">
        <v>173</v>
      </c>
      <c r="G431" s="1" t="s">
        <v>8</v>
      </c>
      <c r="H431" s="1" t="s">
        <v>3</v>
      </c>
      <c r="I431" s="1" t="s">
        <v>9</v>
      </c>
      <c r="J431" s="1" t="s">
        <v>43</v>
      </c>
      <c r="K431" s="1" t="s">
        <v>231</v>
      </c>
      <c r="L431" s="60"/>
      <c r="M431" s="1"/>
      <c r="N431" s="1" t="s">
        <v>721</v>
      </c>
      <c r="O431" s="1" t="s">
        <v>1593</v>
      </c>
      <c r="P431" s="1"/>
      <c r="Q431" s="1"/>
      <c r="R431" s="24">
        <v>44195.732777777775</v>
      </c>
      <c r="S431" s="24">
        <v>44196.325254629628</v>
      </c>
      <c r="T431" s="1"/>
      <c r="U431" s="1"/>
      <c r="V431" s="1"/>
      <c r="W431" s="46">
        <v>0.59236111111111112</v>
      </c>
      <c r="X431" s="25" t="str">
        <f t="shared" si="27"/>
        <v>miércoles</v>
      </c>
      <c r="Y431" s="44" t="str">
        <f t="shared" si="26"/>
        <v>14:13</v>
      </c>
      <c r="Z431" s="32">
        <f t="shared" si="28"/>
        <v>0</v>
      </c>
      <c r="AA431" s="11" t="str">
        <f>VLOOKUP(I:I,'Actualizar Areas Jefes'!G:H,2,0)</f>
        <v>Normal</v>
      </c>
      <c r="AB431" s="11" t="str">
        <f>VLOOKUP(F:F,'Actualizar Areas Jefes'!J:K,2,0)</f>
        <v>PASADO A QA</v>
      </c>
      <c r="AC431" s="12" t="str">
        <f>VLOOKUP(D:D,'Actualizar Areas Jefes'!A:D,2,0)</f>
        <v>Sistemas de Siniestros</v>
      </c>
      <c r="AD431" s="12" t="str">
        <f>VLOOKUP(D:D,'Actualizar Areas Jefes'!A:D,3,0)</f>
        <v>PAOLA VARGAS</v>
      </c>
      <c r="AE431" s="12" t="str">
        <f>VLOOKUP(H:H,'Actualizar Areas Jefes'!M:N,2,0)</f>
        <v>BCI seguros Generales</v>
      </c>
      <c r="AF431" s="41" t="str" cm="1">
        <f t="array" ref="AF431">IF(OR(INDEX(COUNTIF(L431,"*"&amp;$AI$2:$AI$8&amp;"*"),)), "BD", "WEB")</f>
        <v>WEB</v>
      </c>
    </row>
    <row r="432" spans="1:32" ht="18" customHeight="1">
      <c r="A432" s="1" t="s">
        <v>810</v>
      </c>
      <c r="B432" s="15">
        <v>202012235621390</v>
      </c>
      <c r="C432" s="1" t="s">
        <v>198</v>
      </c>
      <c r="D432" s="1" t="s">
        <v>34</v>
      </c>
      <c r="E432" s="1">
        <v>5917</v>
      </c>
      <c r="F432" s="1" t="s">
        <v>171</v>
      </c>
      <c r="G432" s="1" t="s">
        <v>85</v>
      </c>
      <c r="H432" s="1" t="s">
        <v>3</v>
      </c>
      <c r="I432" s="1" t="s">
        <v>86</v>
      </c>
      <c r="J432" s="1" t="s">
        <v>10</v>
      </c>
      <c r="K432" s="1" t="s">
        <v>824</v>
      </c>
      <c r="L432" s="60"/>
      <c r="M432" s="1" t="s">
        <v>825</v>
      </c>
      <c r="N432" s="1" t="s">
        <v>721</v>
      </c>
      <c r="O432" s="1" t="s">
        <v>1575</v>
      </c>
      <c r="P432" s="1"/>
      <c r="Q432" s="1"/>
      <c r="R432" s="24">
        <v>44195.576701388891</v>
      </c>
      <c r="S432" s="24">
        <v>44195.654537037037</v>
      </c>
      <c r="T432" s="24">
        <v>44201.538275462961</v>
      </c>
      <c r="U432" s="1"/>
      <c r="V432" s="1"/>
      <c r="W432" s="46">
        <v>7.7777777777777779E-2</v>
      </c>
      <c r="X432" s="25" t="str">
        <f t="shared" si="27"/>
        <v>miércoles</v>
      </c>
      <c r="Y432" s="44" t="str">
        <f t="shared" si="26"/>
        <v>1:52</v>
      </c>
      <c r="Z432" s="32">
        <f t="shared" si="28"/>
        <v>-44201.538275462961</v>
      </c>
      <c r="AA432" s="11" t="str">
        <f>VLOOKUP(I:I,'Actualizar Areas Jefes'!G:H,2,0)</f>
        <v>Normal</v>
      </c>
      <c r="AB432" s="11" t="str">
        <f>VLOOKUP(F:F,'Actualizar Areas Jefes'!J:K,2,0)</f>
        <v>PASADO A QA</v>
      </c>
      <c r="AC432" s="12" t="e">
        <f>VLOOKUP(D:D,'Actualizar Areas Jefes'!A:D,2,0)</f>
        <v>#N/A</v>
      </c>
      <c r="AD432" s="12" t="e">
        <f>VLOOKUP(D:D,'Actualizar Areas Jefes'!A:D,3,0)</f>
        <v>#N/A</v>
      </c>
      <c r="AE432" s="12" t="str">
        <f>VLOOKUP(H:H,'Actualizar Areas Jefes'!M:N,2,0)</f>
        <v>BCI seguros Generales</v>
      </c>
      <c r="AF432" s="41" t="str" cm="1">
        <f t="array" ref="AF432">IF(OR(INDEX(COUNTIF(L432,"*"&amp;$AI$2:$AI$8&amp;"*"),)), "BD", "WEB")</f>
        <v>WEB</v>
      </c>
    </row>
    <row r="433" spans="1:32" ht="18" customHeight="1">
      <c r="A433" s="1" t="s">
        <v>810</v>
      </c>
      <c r="B433" s="15">
        <v>202004285618734</v>
      </c>
      <c r="C433" s="1" t="s">
        <v>58</v>
      </c>
      <c r="D433" s="1" t="s">
        <v>59</v>
      </c>
      <c r="E433" s="1">
        <v>5916</v>
      </c>
      <c r="F433" s="1" t="s">
        <v>173</v>
      </c>
      <c r="G433" s="1" t="s">
        <v>8</v>
      </c>
      <c r="H433" s="1" t="s">
        <v>3</v>
      </c>
      <c r="I433" s="1" t="s">
        <v>31</v>
      </c>
      <c r="J433" s="1" t="s">
        <v>60</v>
      </c>
      <c r="K433" s="1" t="s">
        <v>826</v>
      </c>
      <c r="L433" s="60"/>
      <c r="M433" s="1"/>
      <c r="N433" s="1" t="s">
        <v>721</v>
      </c>
      <c r="O433" s="1" t="s">
        <v>1622</v>
      </c>
      <c r="P433" s="1"/>
      <c r="Q433" s="1"/>
      <c r="R433" s="24">
        <v>44195.481087962966</v>
      </c>
      <c r="S433" s="24">
        <v>44195.635104166664</v>
      </c>
      <c r="T433" s="1"/>
      <c r="U433" s="1"/>
      <c r="V433" s="1"/>
      <c r="W433" s="46">
        <v>0.15347222222222223</v>
      </c>
      <c r="X433" s="25" t="str">
        <f t="shared" si="27"/>
        <v>miércoles</v>
      </c>
      <c r="Y433" s="44" t="str">
        <f t="shared" si="26"/>
        <v>3:41</v>
      </c>
      <c r="Z433" s="32">
        <f t="shared" si="28"/>
        <v>0</v>
      </c>
      <c r="AA433" s="11" t="str">
        <f>VLOOKUP(I:I,'Actualizar Areas Jefes'!G:H,2,0)</f>
        <v>Normal</v>
      </c>
      <c r="AB433" s="11" t="str">
        <f>VLOOKUP(F:F,'Actualizar Areas Jefes'!J:K,2,0)</f>
        <v>PASADO A QA</v>
      </c>
      <c r="AC433" s="12" t="str">
        <f>VLOOKUP(D:D,'Actualizar Areas Jefes'!A:D,2,0)</f>
        <v>Sistemas de Siniestros</v>
      </c>
      <c r="AD433" s="12" t="str">
        <f>VLOOKUP(D:D,'Actualizar Areas Jefes'!A:D,3,0)</f>
        <v>PAOLA VARGAS</v>
      </c>
      <c r="AE433" s="12" t="str">
        <f>VLOOKUP(H:H,'Actualizar Areas Jefes'!M:N,2,0)</f>
        <v>BCI seguros Generales</v>
      </c>
      <c r="AF433" s="41" t="str" cm="1">
        <f t="array" ref="AF433">IF(OR(INDEX(COUNTIF(L433,"*"&amp;$AI$2:$AI$8&amp;"*"),)), "BD", "WEB")</f>
        <v>WEB</v>
      </c>
    </row>
    <row r="434" spans="1:32" ht="18" customHeight="1">
      <c r="A434" s="1" t="s">
        <v>810</v>
      </c>
      <c r="B434" s="15">
        <v>202004285618734</v>
      </c>
      <c r="C434" s="1" t="s">
        <v>58</v>
      </c>
      <c r="D434" s="1" t="s">
        <v>59</v>
      </c>
      <c r="E434" s="1">
        <v>5914</v>
      </c>
      <c r="F434" s="1" t="s">
        <v>173</v>
      </c>
      <c r="G434" s="1" t="s">
        <v>8</v>
      </c>
      <c r="H434" s="1" t="s">
        <v>3</v>
      </c>
      <c r="I434" s="1" t="s">
        <v>31</v>
      </c>
      <c r="J434" s="1" t="s">
        <v>60</v>
      </c>
      <c r="K434" s="1" t="s">
        <v>248</v>
      </c>
      <c r="L434" s="60"/>
      <c r="M434" s="1"/>
      <c r="N434" s="1" t="s">
        <v>721</v>
      </c>
      <c r="O434" s="1" t="s">
        <v>1623</v>
      </c>
      <c r="P434" s="1"/>
      <c r="Q434" s="1"/>
      <c r="R434" s="24">
        <v>44195.471979166665</v>
      </c>
      <c r="S434" s="24">
        <v>44195.575578703705</v>
      </c>
      <c r="T434" s="1"/>
      <c r="U434" s="1"/>
      <c r="V434" s="1"/>
      <c r="W434" s="46">
        <v>0.10347222222222223</v>
      </c>
      <c r="X434" s="25" t="str">
        <f t="shared" si="27"/>
        <v>miércoles</v>
      </c>
      <c r="Y434" s="44" t="str">
        <f t="shared" si="26"/>
        <v>2:29</v>
      </c>
      <c r="Z434" s="32">
        <f t="shared" si="28"/>
        <v>0</v>
      </c>
      <c r="AA434" s="11" t="str">
        <f>VLOOKUP(I:I,'Actualizar Areas Jefes'!G:H,2,0)</f>
        <v>Normal</v>
      </c>
      <c r="AB434" s="11" t="str">
        <f>VLOOKUP(F:F,'Actualizar Areas Jefes'!J:K,2,0)</f>
        <v>PASADO A QA</v>
      </c>
      <c r="AC434" s="12" t="str">
        <f>VLOOKUP(D:D,'Actualizar Areas Jefes'!A:D,2,0)</f>
        <v>Sistemas de Siniestros</v>
      </c>
      <c r="AD434" s="12" t="str">
        <f>VLOOKUP(D:D,'Actualizar Areas Jefes'!A:D,3,0)</f>
        <v>PAOLA VARGAS</v>
      </c>
      <c r="AE434" s="12" t="str">
        <f>VLOOKUP(H:H,'Actualizar Areas Jefes'!M:N,2,0)</f>
        <v>BCI seguros Generales</v>
      </c>
      <c r="AF434" s="41" t="str" cm="1">
        <f t="array" ref="AF434">IF(OR(INDEX(COUNTIF(L434,"*"&amp;$AI$2:$AI$8&amp;"*"),)), "BD", "WEB")</f>
        <v>WEB</v>
      </c>
    </row>
    <row r="435" spans="1:32" ht="18" customHeight="1">
      <c r="A435" s="1" t="s">
        <v>810</v>
      </c>
      <c r="B435" s="15">
        <v>202010275620789</v>
      </c>
      <c r="C435" s="1" t="s">
        <v>827</v>
      </c>
      <c r="D435" s="1" t="s">
        <v>75</v>
      </c>
      <c r="E435" s="1">
        <v>5915</v>
      </c>
      <c r="F435" s="1" t="s">
        <v>171</v>
      </c>
      <c r="G435" s="1" t="s">
        <v>8</v>
      </c>
      <c r="H435" s="1" t="s">
        <v>3</v>
      </c>
      <c r="I435" s="1" t="s">
        <v>87</v>
      </c>
      <c r="J435" s="1" t="s">
        <v>141</v>
      </c>
      <c r="K435" s="1" t="s">
        <v>828</v>
      </c>
      <c r="L435" s="60"/>
      <c r="M435" s="1"/>
      <c r="N435" s="1" t="s">
        <v>721</v>
      </c>
      <c r="O435" s="1" t="s">
        <v>1624</v>
      </c>
      <c r="P435" s="1"/>
      <c r="Q435" s="1"/>
      <c r="R435" s="24">
        <v>44195.478703703702</v>
      </c>
      <c r="S435" s="24">
        <v>44195.547106481485</v>
      </c>
      <c r="T435" s="24">
        <v>44196.687627314815</v>
      </c>
      <c r="U435" s="1"/>
      <c r="V435" s="1"/>
      <c r="W435" s="46">
        <v>6.805555555555555E-2</v>
      </c>
      <c r="X435" s="25" t="str">
        <f t="shared" si="27"/>
        <v>miércoles</v>
      </c>
      <c r="Y435" s="44" t="str">
        <f t="shared" si="26"/>
        <v>1:38</v>
      </c>
      <c r="Z435" s="32">
        <f t="shared" si="28"/>
        <v>-44196.687627314815</v>
      </c>
      <c r="AA435" s="11" t="str">
        <f>VLOOKUP(I:I,'Actualizar Areas Jefes'!G:H,2,0)</f>
        <v>Normal</v>
      </c>
      <c r="AB435" s="11" t="str">
        <f>VLOOKUP(F:F,'Actualizar Areas Jefes'!J:K,2,0)</f>
        <v>PASADO A QA</v>
      </c>
      <c r="AC435" s="12" t="str">
        <f>VLOOKUP(D:D,'Actualizar Areas Jefes'!A:D,2,0)</f>
        <v>Sistemas Comerciales</v>
      </c>
      <c r="AD435" s="12" t="str">
        <f>VLOOKUP(D:D,'Actualizar Areas Jefes'!A:D,3,0)</f>
        <v>LORETO URZUA</v>
      </c>
      <c r="AE435" s="12" t="str">
        <f>VLOOKUP(H:H,'Actualizar Areas Jefes'!M:N,2,0)</f>
        <v>BCI seguros Generales</v>
      </c>
      <c r="AF435" s="41" t="str" cm="1">
        <f t="array" ref="AF435">IF(OR(INDEX(COUNTIF(L435,"*"&amp;$AI$2:$AI$8&amp;"*"),)), "BD", "WEB")</f>
        <v>WEB</v>
      </c>
    </row>
    <row r="436" spans="1:32" ht="18" customHeight="1">
      <c r="A436" s="1" t="s">
        <v>810</v>
      </c>
      <c r="B436" s="15">
        <v>202008105619895</v>
      </c>
      <c r="C436" s="1" t="s">
        <v>829</v>
      </c>
      <c r="D436" s="1" t="s">
        <v>72</v>
      </c>
      <c r="E436" s="1">
        <v>5886</v>
      </c>
      <c r="F436" s="1" t="s">
        <v>171</v>
      </c>
      <c r="G436" s="1" t="s">
        <v>16</v>
      </c>
      <c r="H436" s="1" t="s">
        <v>3</v>
      </c>
      <c r="I436" s="1" t="s">
        <v>9</v>
      </c>
      <c r="J436" s="1" t="s">
        <v>17</v>
      </c>
      <c r="K436" s="1" t="s">
        <v>830</v>
      </c>
      <c r="L436" s="60" t="s">
        <v>831</v>
      </c>
      <c r="M436" s="1"/>
      <c r="N436" s="1" t="s">
        <v>721</v>
      </c>
      <c r="O436" s="1" t="s">
        <v>1481</v>
      </c>
      <c r="P436" s="1"/>
      <c r="Q436" s="1"/>
      <c r="R436" s="24">
        <v>44193.530219907407</v>
      </c>
      <c r="S436" s="24">
        <v>44195.52034722222</v>
      </c>
      <c r="T436" s="24">
        <v>44200.474027777775</v>
      </c>
      <c r="U436" s="1"/>
      <c r="V436" s="1"/>
      <c r="W436" s="46">
        <v>1.9895833333333333</v>
      </c>
      <c r="X436" s="25" t="str">
        <f t="shared" si="27"/>
        <v>lunes</v>
      </c>
      <c r="Y436" s="44" t="str">
        <f t="shared" si="26"/>
        <v>47:45</v>
      </c>
      <c r="Z436" s="32">
        <f t="shared" si="28"/>
        <v>-44200.474027777775</v>
      </c>
      <c r="AA436" s="11" t="str">
        <f>VLOOKUP(I:I,'Actualizar Areas Jefes'!G:H,2,0)</f>
        <v>Normal</v>
      </c>
      <c r="AB436" s="11" t="str">
        <f>VLOOKUP(F:F,'Actualizar Areas Jefes'!J:K,2,0)</f>
        <v>PASADO A QA</v>
      </c>
      <c r="AC436" s="41" t="s">
        <v>1782</v>
      </c>
      <c r="AD436" s="12" t="str">
        <f>VLOOKUP(D:D,'Actualizar Areas Jefes'!A:D,3,0)</f>
        <v>CARLOS ZUÑIGA</v>
      </c>
      <c r="AE436" s="12" t="s">
        <v>194</v>
      </c>
      <c r="AF436" s="41" t="str" cm="1">
        <f t="array" ref="AF436">IF(OR(INDEX(COUNTIF(L436,"*"&amp;$AI$2:$AI$8&amp;"*"),)), "BD", "WEB")</f>
        <v>BD</v>
      </c>
    </row>
    <row r="437" spans="1:32" ht="18" customHeight="1">
      <c r="A437" s="1" t="s">
        <v>810</v>
      </c>
      <c r="B437" s="15">
        <v>202012295621433</v>
      </c>
      <c r="C437" s="1" t="s">
        <v>832</v>
      </c>
      <c r="D437" s="1" t="s">
        <v>199</v>
      </c>
      <c r="E437" s="1">
        <v>5913</v>
      </c>
      <c r="F437" s="1" t="s">
        <v>171</v>
      </c>
      <c r="G437" s="1" t="s">
        <v>8</v>
      </c>
      <c r="H437" s="1" t="s">
        <v>3</v>
      </c>
      <c r="I437" s="1" t="s">
        <v>9</v>
      </c>
      <c r="J437" s="1" t="s">
        <v>10</v>
      </c>
      <c r="K437" s="1" t="s">
        <v>833</v>
      </c>
      <c r="L437" s="60"/>
      <c r="M437" s="1"/>
      <c r="N437" s="1" t="s">
        <v>721</v>
      </c>
      <c r="O437" s="1" t="s">
        <v>1625</v>
      </c>
      <c r="P437" s="1"/>
      <c r="Q437" s="1"/>
      <c r="R437" s="24">
        <v>44195.388298611113</v>
      </c>
      <c r="S437" s="24">
        <v>44195.389537037037</v>
      </c>
      <c r="T437" s="24">
        <v>44210.486909722225</v>
      </c>
      <c r="U437" s="1"/>
      <c r="V437" s="1"/>
      <c r="W437" s="46">
        <v>6.9444444444444447E-4</v>
      </c>
      <c r="X437" s="25" t="str">
        <f t="shared" si="27"/>
        <v>miércoles</v>
      </c>
      <c r="Y437" s="44" t="str">
        <f t="shared" si="26"/>
        <v>0:1</v>
      </c>
      <c r="Z437" s="32">
        <f t="shared" si="28"/>
        <v>-44210.486909722225</v>
      </c>
      <c r="AA437" s="11" t="str">
        <f>VLOOKUP(I:I,'Actualizar Areas Jefes'!G:H,2,0)</f>
        <v>Normal</v>
      </c>
      <c r="AB437" s="11" t="str">
        <f>VLOOKUP(F:F,'Actualizar Areas Jefes'!J:K,2,0)</f>
        <v>PASADO A QA</v>
      </c>
      <c r="AC437" s="12" t="e">
        <f>VLOOKUP(D:D,'Actualizar Areas Jefes'!A:D,2,0)</f>
        <v>#N/A</v>
      </c>
      <c r="AD437" s="12" t="e">
        <f>VLOOKUP(D:D,'Actualizar Areas Jefes'!A:D,3,0)</f>
        <v>#N/A</v>
      </c>
      <c r="AE437" s="12" t="str">
        <f>VLOOKUP(H:H,'Actualizar Areas Jefes'!M:N,2,0)</f>
        <v>BCI seguros Generales</v>
      </c>
      <c r="AF437" s="41" t="str" cm="1">
        <f t="array" ref="AF437">IF(OR(INDEX(COUNTIF(L437,"*"&amp;$AI$2:$AI$8&amp;"*"),)), "BD", "WEB")</f>
        <v>WEB</v>
      </c>
    </row>
    <row r="438" spans="1:32" ht="18" customHeight="1">
      <c r="A438" s="1" t="s">
        <v>810</v>
      </c>
      <c r="B438" s="15">
        <v>202012295621440</v>
      </c>
      <c r="C438" s="1" t="s">
        <v>834</v>
      </c>
      <c r="D438" s="1" t="s">
        <v>34</v>
      </c>
      <c r="E438" s="1">
        <v>5907</v>
      </c>
      <c r="F438" s="1" t="s">
        <v>171</v>
      </c>
      <c r="G438" s="1" t="s">
        <v>266</v>
      </c>
      <c r="H438" s="1" t="s">
        <v>3</v>
      </c>
      <c r="I438" s="1" t="s">
        <v>9</v>
      </c>
      <c r="J438" s="1" t="s">
        <v>10</v>
      </c>
      <c r="K438" s="1" t="s">
        <v>835</v>
      </c>
      <c r="L438" s="60"/>
      <c r="M438" s="1"/>
      <c r="N438" s="1" t="s">
        <v>721</v>
      </c>
      <c r="O438" s="1" t="s">
        <v>1626</v>
      </c>
      <c r="P438" s="1"/>
      <c r="Q438" s="1"/>
      <c r="R438" s="24">
        <v>44194.653425925928</v>
      </c>
      <c r="S438" s="24">
        <v>44194.736979166664</v>
      </c>
      <c r="T438" s="24">
        <v>44201.575972222221</v>
      </c>
      <c r="U438" s="1"/>
      <c r="V438" s="1"/>
      <c r="W438" s="46">
        <v>8.3333333333333329E-2</v>
      </c>
      <c r="X438" s="25" t="str">
        <f t="shared" ref="X438:X469" si="29">TEXT(R438,"dddd")</f>
        <v>martes</v>
      </c>
      <c r="Y438" s="44" t="str">
        <f t="shared" si="26"/>
        <v>2:0</v>
      </c>
      <c r="Z438" s="32">
        <f t="shared" ref="Z438:Z469" si="30">U438-T438</f>
        <v>-44201.575972222221</v>
      </c>
      <c r="AA438" s="11" t="str">
        <f>VLOOKUP(I:I,'Actualizar Areas Jefes'!G:H,2,0)</f>
        <v>Normal</v>
      </c>
      <c r="AB438" s="11" t="str">
        <f>VLOOKUP(F:F,'Actualizar Areas Jefes'!J:K,2,0)</f>
        <v>PASADO A QA</v>
      </c>
      <c r="AC438" s="12" t="e">
        <f>VLOOKUP(D:D,'Actualizar Areas Jefes'!A:D,2,0)</f>
        <v>#N/A</v>
      </c>
      <c r="AD438" s="12" t="e">
        <f>VLOOKUP(D:D,'Actualizar Areas Jefes'!A:D,3,0)</f>
        <v>#N/A</v>
      </c>
      <c r="AE438" s="12" t="str">
        <f>VLOOKUP(H:H,'Actualizar Areas Jefes'!M:N,2,0)</f>
        <v>BCI seguros Generales</v>
      </c>
      <c r="AF438" s="41" t="str" cm="1">
        <f t="array" ref="AF438">IF(OR(INDEX(COUNTIF(L438,"*"&amp;$AI$2:$AI$8&amp;"*"),)), "BD", "WEB")</f>
        <v>WEB</v>
      </c>
    </row>
    <row r="439" spans="1:32" ht="18" customHeight="1">
      <c r="A439" s="1" t="s">
        <v>810</v>
      </c>
      <c r="B439" s="15">
        <v>202007065619516</v>
      </c>
      <c r="C439" s="1" t="s">
        <v>836</v>
      </c>
      <c r="D439" s="1" t="s">
        <v>81</v>
      </c>
      <c r="E439" s="1">
        <v>5890</v>
      </c>
      <c r="F439" s="1" t="s">
        <v>171</v>
      </c>
      <c r="G439" s="1" t="s">
        <v>8</v>
      </c>
      <c r="H439" s="1" t="s">
        <v>3</v>
      </c>
      <c r="I439" s="1" t="s">
        <v>9</v>
      </c>
      <c r="J439" s="1" t="s">
        <v>837</v>
      </c>
      <c r="K439" s="1" t="s">
        <v>838</v>
      </c>
      <c r="L439" s="60" t="s">
        <v>839</v>
      </c>
      <c r="M439" s="1"/>
      <c r="N439" s="1" t="s">
        <v>721</v>
      </c>
      <c r="O439" s="1" t="s">
        <v>1627</v>
      </c>
      <c r="P439" s="1"/>
      <c r="Q439" s="1"/>
      <c r="R439" s="24">
        <v>44193.75818287037</v>
      </c>
      <c r="S439" s="24">
        <v>44194.724386574075</v>
      </c>
      <c r="T439" s="24">
        <v>44196.458275462966</v>
      </c>
      <c r="U439" s="1"/>
      <c r="V439" s="1"/>
      <c r="W439" s="46">
        <v>0.96597222222222223</v>
      </c>
      <c r="X439" s="25" t="str">
        <f t="shared" si="29"/>
        <v>lunes</v>
      </c>
      <c r="Y439" s="44" t="str">
        <f t="shared" si="26"/>
        <v>23:11</v>
      </c>
      <c r="Z439" s="32">
        <f t="shared" si="30"/>
        <v>-44196.458275462966</v>
      </c>
      <c r="AA439" s="11" t="str">
        <f>VLOOKUP(I:I,'Actualizar Areas Jefes'!G:H,2,0)</f>
        <v>Normal</v>
      </c>
      <c r="AB439" s="11" t="str">
        <f>VLOOKUP(F:F,'Actualizar Areas Jefes'!J:K,2,0)</f>
        <v>PASADO A QA</v>
      </c>
      <c r="AC439" s="12" t="str">
        <f>VLOOKUP(D:D,'Actualizar Areas Jefes'!A:D,2,0)</f>
        <v>Sistemas de Siniestros</v>
      </c>
      <c r="AD439" s="12" t="str">
        <f>VLOOKUP(D:D,'Actualizar Areas Jefes'!A:D,3,0)</f>
        <v>PAOLA VARGAS</v>
      </c>
      <c r="AE439" s="12" t="str">
        <f>VLOOKUP(H:H,'Actualizar Areas Jefes'!M:N,2,0)</f>
        <v>BCI seguros Generales</v>
      </c>
      <c r="AF439" s="41" t="str" cm="1">
        <f t="array" ref="AF439">IF(OR(INDEX(COUNTIF(L439,"*"&amp;$AI$2:$AI$8&amp;"*"),)), "BD", "WEB")</f>
        <v>BD</v>
      </c>
    </row>
    <row r="440" spans="1:32" ht="18" customHeight="1">
      <c r="A440" s="1" t="s">
        <v>810</v>
      </c>
      <c r="B440" s="15">
        <v>202010295620822</v>
      </c>
      <c r="C440" s="1" t="s">
        <v>840</v>
      </c>
      <c r="D440" s="1" t="s">
        <v>178</v>
      </c>
      <c r="E440" s="1">
        <v>5883</v>
      </c>
      <c r="F440" s="1" t="s">
        <v>173</v>
      </c>
      <c r="G440" s="1" t="s">
        <v>192</v>
      </c>
      <c r="H440" s="1" t="s">
        <v>3</v>
      </c>
      <c r="I440" s="1" t="s">
        <v>87</v>
      </c>
      <c r="J440" s="1" t="s">
        <v>17</v>
      </c>
      <c r="K440" s="1" t="s">
        <v>214</v>
      </c>
      <c r="L440" s="60" t="s">
        <v>841</v>
      </c>
      <c r="M440" s="1"/>
      <c r="N440" s="1" t="s">
        <v>721</v>
      </c>
      <c r="O440" s="1" t="s">
        <v>1492</v>
      </c>
      <c r="P440" s="1"/>
      <c r="Q440" s="1"/>
      <c r="R440" s="24">
        <v>44193.499305555553</v>
      </c>
      <c r="S440" s="24">
        <v>44194.696562500001</v>
      </c>
      <c r="T440" s="1"/>
      <c r="U440" s="1"/>
      <c r="V440" s="1"/>
      <c r="W440" s="46">
        <v>1.1972222222222222</v>
      </c>
      <c r="X440" s="25" t="str">
        <f t="shared" si="29"/>
        <v>lunes</v>
      </c>
      <c r="Y440" s="44" t="str">
        <f t="shared" si="26"/>
        <v>28:44</v>
      </c>
      <c r="Z440" s="32">
        <f t="shared" si="30"/>
        <v>0</v>
      </c>
      <c r="AA440" s="11" t="str">
        <f>VLOOKUP(I:I,'Actualizar Areas Jefes'!G:H,2,0)</f>
        <v>Normal</v>
      </c>
      <c r="AB440" s="11" t="str">
        <f>VLOOKUP(F:F,'Actualizar Areas Jefes'!J:K,2,0)</f>
        <v>PASADO A QA</v>
      </c>
      <c r="AC440" s="12" t="str">
        <f>VLOOKUP(D:D,'Actualizar Areas Jefes'!A:D,2,0)</f>
        <v>Sistemas Core Vida</v>
      </c>
      <c r="AD440" s="12" t="str">
        <f>VLOOKUP(D:D,'Actualizar Areas Jefes'!A:D,3,0)</f>
        <v>CARLOS ZUÑIGA</v>
      </c>
      <c r="AE440" s="12" t="str">
        <f>VLOOKUP(H:H,'Actualizar Areas Jefes'!M:N,2,0)</f>
        <v>BCI seguros Generales</v>
      </c>
      <c r="AF440" s="41" t="str" cm="1">
        <f t="array" ref="AF440">IF(OR(INDEX(COUNTIF(L440,"*"&amp;$AI$2:$AI$8&amp;"*"),)), "BD", "WEB")</f>
        <v>BD</v>
      </c>
    </row>
    <row r="441" spans="1:32" ht="18" customHeight="1">
      <c r="A441" s="1" t="s">
        <v>810</v>
      </c>
      <c r="B441" s="15">
        <v>202007275619759</v>
      </c>
      <c r="C441" s="1" t="s">
        <v>187</v>
      </c>
      <c r="D441" s="1" t="s">
        <v>1</v>
      </c>
      <c r="E441" s="1">
        <v>5872</v>
      </c>
      <c r="F441" s="1" t="s">
        <v>171</v>
      </c>
      <c r="G441" s="1" t="s">
        <v>8</v>
      </c>
      <c r="H441" s="1" t="s">
        <v>3</v>
      </c>
      <c r="I441" s="1" t="s">
        <v>9</v>
      </c>
      <c r="J441" s="1" t="s">
        <v>5</v>
      </c>
      <c r="K441" s="1" t="s">
        <v>842</v>
      </c>
      <c r="L441" s="60" t="s">
        <v>843</v>
      </c>
      <c r="M441" s="1"/>
      <c r="N441" s="1" t="s">
        <v>1467</v>
      </c>
      <c r="O441" s="1" t="s">
        <v>1606</v>
      </c>
      <c r="P441" s="1"/>
      <c r="Q441" s="1"/>
      <c r="R441" s="24">
        <v>44189.396053240744</v>
      </c>
      <c r="S441" s="24">
        <v>44194.6952662037</v>
      </c>
      <c r="T441" s="24">
        <v>44200.946562500001</v>
      </c>
      <c r="U441" s="1"/>
      <c r="V441" s="1"/>
      <c r="W441" s="46">
        <v>5.2986111111111116</v>
      </c>
      <c r="X441" s="25" t="str">
        <f t="shared" si="29"/>
        <v>jueves</v>
      </c>
      <c r="Y441" s="44" t="str">
        <f t="shared" si="26"/>
        <v>127:10</v>
      </c>
      <c r="Z441" s="32">
        <f t="shared" si="30"/>
        <v>-44200.946562500001</v>
      </c>
      <c r="AA441" s="11" t="str">
        <f>VLOOKUP(I:I,'Actualizar Areas Jefes'!G:H,2,0)</f>
        <v>Normal</v>
      </c>
      <c r="AB441" s="11" t="str">
        <f>VLOOKUP(F:F,'Actualizar Areas Jefes'!J:K,2,0)</f>
        <v>PASADO A QA</v>
      </c>
      <c r="AC441" s="12" t="str">
        <f>VLOOKUP(D:D,'Actualizar Areas Jefes'!A:D,2,0)</f>
        <v>Sistemas Comerciales</v>
      </c>
      <c r="AD441" s="12" t="str">
        <f>VLOOKUP(D:D,'Actualizar Areas Jefes'!A:D,3,0)</f>
        <v>LORETO URZUA</v>
      </c>
      <c r="AE441" s="12" t="str">
        <f>VLOOKUP(H:H,'Actualizar Areas Jefes'!M:N,2,0)</f>
        <v>BCI seguros Generales</v>
      </c>
      <c r="AF441" s="41" t="str" cm="1">
        <f t="array" ref="AF441">IF(OR(INDEX(COUNTIF(L441,"*"&amp;$AI$2:$AI$8&amp;"*"),)), "BD", "WEB")</f>
        <v>BD</v>
      </c>
    </row>
    <row r="442" spans="1:32" ht="18" customHeight="1">
      <c r="A442" s="1" t="s">
        <v>810</v>
      </c>
      <c r="B442" s="15">
        <v>202012025621184</v>
      </c>
      <c r="C442" s="1" t="s">
        <v>22</v>
      </c>
      <c r="D442" s="1" t="s">
        <v>23</v>
      </c>
      <c r="E442" s="1">
        <v>5866</v>
      </c>
      <c r="F442" s="1" t="s">
        <v>173</v>
      </c>
      <c r="G442" s="1" t="s">
        <v>24</v>
      </c>
      <c r="H442" s="1" t="s">
        <v>3</v>
      </c>
      <c r="I442" s="1" t="s">
        <v>9</v>
      </c>
      <c r="J442" s="1" t="s">
        <v>26</v>
      </c>
      <c r="K442" s="1" t="s">
        <v>844</v>
      </c>
      <c r="L442" s="60"/>
      <c r="M442" s="1"/>
      <c r="N442" s="1" t="s">
        <v>721</v>
      </c>
      <c r="O442" s="1" t="s">
        <v>1628</v>
      </c>
      <c r="P442" s="1"/>
      <c r="Q442" s="1"/>
      <c r="R442" s="24">
        <v>44188.769861111112</v>
      </c>
      <c r="S442" s="24">
        <v>44194.685358796298</v>
      </c>
      <c r="T442" s="1"/>
      <c r="U442" s="1"/>
      <c r="V442" s="1"/>
      <c r="W442" s="46">
        <v>5.9152777777777779</v>
      </c>
      <c r="X442" s="25" t="str">
        <f t="shared" si="29"/>
        <v>miércoles</v>
      </c>
      <c r="Y442" s="44" t="str">
        <f t="shared" si="26"/>
        <v>141:58</v>
      </c>
      <c r="Z442" s="32">
        <f t="shared" si="30"/>
        <v>0</v>
      </c>
      <c r="AA442" s="11" t="str">
        <f>VLOOKUP(I:I,'Actualizar Areas Jefes'!G:H,2,0)</f>
        <v>Normal</v>
      </c>
      <c r="AB442" s="11" t="str">
        <f>VLOOKUP(F:F,'Actualizar Areas Jefes'!J:K,2,0)</f>
        <v>PASADO A QA</v>
      </c>
      <c r="AC442" s="12" t="str">
        <f>VLOOKUP(D:D,'Actualizar Areas Jefes'!A:D,2,0)</f>
        <v>Integracion y Proyectos Core</v>
      </c>
      <c r="AD442" s="12" t="str">
        <f>VLOOKUP(D:D,'Actualizar Areas Jefes'!A:D,3,0)</f>
        <v>CARLA IQUIRA</v>
      </c>
      <c r="AE442" s="12" t="str">
        <f>VLOOKUP(H:H,'Actualizar Areas Jefes'!M:N,2,0)</f>
        <v>BCI seguros Generales</v>
      </c>
      <c r="AF442" s="41" t="str" cm="1">
        <f t="array" ref="AF442">IF(OR(INDEX(COUNTIF(L442,"*"&amp;$AI$2:$AI$8&amp;"*"),)), "BD", "WEB")</f>
        <v>WEB</v>
      </c>
    </row>
    <row r="443" spans="1:32" ht="18" customHeight="1">
      <c r="A443" s="1" t="s">
        <v>810</v>
      </c>
      <c r="B443" s="15">
        <v>202012285621414</v>
      </c>
      <c r="C443" s="1" t="s">
        <v>11</v>
      </c>
      <c r="D443" s="1" t="s">
        <v>7</v>
      </c>
      <c r="E443" s="1">
        <v>5910</v>
      </c>
      <c r="F443" s="1" t="s">
        <v>171</v>
      </c>
      <c r="G443" s="1" t="s">
        <v>8</v>
      </c>
      <c r="H443" s="1" t="s">
        <v>3</v>
      </c>
      <c r="I443" s="1" t="s">
        <v>9</v>
      </c>
      <c r="J443" s="1" t="s">
        <v>10</v>
      </c>
      <c r="K443" s="1" t="s">
        <v>845</v>
      </c>
      <c r="L443" s="60"/>
      <c r="M443" s="1"/>
      <c r="N443" s="1" t="s">
        <v>1467</v>
      </c>
      <c r="O443" s="1" t="s">
        <v>1488</v>
      </c>
      <c r="P443" s="1"/>
      <c r="Q443" s="1"/>
      <c r="R443" s="24">
        <v>44194.665821759256</v>
      </c>
      <c r="S443" s="24">
        <v>44194.677627314813</v>
      </c>
      <c r="T443" s="24">
        <v>44195.610219907408</v>
      </c>
      <c r="U443" s="1"/>
      <c r="V443" s="1"/>
      <c r="W443" s="46">
        <v>1.1805555555555555E-2</v>
      </c>
      <c r="X443" s="25" t="str">
        <f t="shared" si="29"/>
        <v>martes</v>
      </c>
      <c r="Y443" s="44" t="str">
        <f t="shared" si="26"/>
        <v>0:17</v>
      </c>
      <c r="Z443" s="32">
        <f t="shared" si="30"/>
        <v>-44195.610219907408</v>
      </c>
      <c r="AA443" s="11" t="str">
        <f>VLOOKUP(I:I,'Actualizar Areas Jefes'!G:H,2,0)</f>
        <v>Normal</v>
      </c>
      <c r="AB443" s="11" t="str">
        <f>VLOOKUP(F:F,'Actualizar Areas Jefes'!J:K,2,0)</f>
        <v>PASADO A QA</v>
      </c>
      <c r="AC443" s="12" t="str">
        <f>VLOOKUP(D:D,'Actualizar Areas Jefes'!A:D,2,0)</f>
        <v>Sistemas atencion de Clientes</v>
      </c>
      <c r="AD443" s="12" t="str">
        <f>VLOOKUP(D:D,'Actualizar Areas Jefes'!A:D,3,0)</f>
        <v>DIANA PACHECO</v>
      </c>
      <c r="AE443" s="12" t="str">
        <f>VLOOKUP(H:H,'Actualizar Areas Jefes'!M:N,2,0)</f>
        <v>BCI seguros Generales</v>
      </c>
      <c r="AF443" s="41" t="str" cm="1">
        <f t="array" ref="AF443">IF(OR(INDEX(COUNTIF(L443,"*"&amp;$AI$2:$AI$8&amp;"*"),)), "BD", "WEB")</f>
        <v>WEB</v>
      </c>
    </row>
    <row r="444" spans="1:32" ht="18" customHeight="1">
      <c r="A444" s="1" t="s">
        <v>810</v>
      </c>
      <c r="B444" s="15">
        <v>202012295621428</v>
      </c>
      <c r="C444" s="1" t="s">
        <v>200</v>
      </c>
      <c r="D444" s="1" t="s">
        <v>113</v>
      </c>
      <c r="E444" s="1">
        <v>5912</v>
      </c>
      <c r="F444" s="1" t="s">
        <v>171</v>
      </c>
      <c r="G444" s="1" t="s">
        <v>8</v>
      </c>
      <c r="H444" s="1" t="s">
        <v>3</v>
      </c>
      <c r="I444" s="1" t="s">
        <v>14</v>
      </c>
      <c r="J444" s="1" t="s">
        <v>21</v>
      </c>
      <c r="K444" s="1" t="s">
        <v>846</v>
      </c>
      <c r="L444" s="60"/>
      <c r="M444" s="1"/>
      <c r="N444" s="1" t="s">
        <v>1467</v>
      </c>
      <c r="O444" s="1" t="s">
        <v>1629</v>
      </c>
      <c r="P444" s="1"/>
      <c r="Q444" s="1"/>
      <c r="R444" s="24">
        <v>44194.672407407408</v>
      </c>
      <c r="S444" s="24">
        <v>44194.677407407406</v>
      </c>
      <c r="T444" s="24">
        <v>44194.698449074072</v>
      </c>
      <c r="U444" s="1"/>
      <c r="V444" s="1"/>
      <c r="W444" s="46">
        <v>4.8611111111111112E-3</v>
      </c>
      <c r="X444" s="25" t="str">
        <f t="shared" si="29"/>
        <v>martes</v>
      </c>
      <c r="Y444" s="44" t="str">
        <f t="shared" si="26"/>
        <v>0:7</v>
      </c>
      <c r="Z444" s="32">
        <f t="shared" si="30"/>
        <v>-44194.698449074072</v>
      </c>
      <c r="AA444" s="11" t="str">
        <f>VLOOKUP(I:I,'Actualizar Areas Jefes'!G:H,2,0)</f>
        <v>Normal</v>
      </c>
      <c r="AB444" s="11" t="str">
        <f>VLOOKUP(F:F,'Actualizar Areas Jefes'!J:K,2,0)</f>
        <v>PASADO A QA</v>
      </c>
      <c r="AC444" s="12" t="str">
        <f>VLOOKUP(D:D,'Actualizar Areas Jefes'!A:D,2,0)</f>
        <v>Sistemas atencion de Clientes</v>
      </c>
      <c r="AD444" s="12" t="str">
        <f>VLOOKUP(D:D,'Actualizar Areas Jefes'!A:D,3,0)</f>
        <v>DIANA PACHECO</v>
      </c>
      <c r="AE444" s="12" t="str">
        <f>VLOOKUP(H:H,'Actualizar Areas Jefes'!M:N,2,0)</f>
        <v>BCI seguros Generales</v>
      </c>
      <c r="AF444" s="41" t="str" cm="1">
        <f t="array" ref="AF444">IF(OR(INDEX(COUNTIF(L444,"*"&amp;$AI$2:$AI$8&amp;"*"),)), "BD", "WEB")</f>
        <v>WEB</v>
      </c>
    </row>
    <row r="445" spans="1:32" ht="18" customHeight="1">
      <c r="A445" s="1" t="s">
        <v>810</v>
      </c>
      <c r="B445" s="15">
        <v>202012295621428</v>
      </c>
      <c r="C445" s="1" t="s">
        <v>847</v>
      </c>
      <c r="D445" s="1" t="s">
        <v>113</v>
      </c>
      <c r="E445" s="1">
        <v>5911</v>
      </c>
      <c r="F445" s="1" t="s">
        <v>171</v>
      </c>
      <c r="G445" s="1" t="s">
        <v>8</v>
      </c>
      <c r="H445" s="1" t="s">
        <v>3</v>
      </c>
      <c r="I445" s="1" t="s">
        <v>14</v>
      </c>
      <c r="J445" s="1" t="s">
        <v>21</v>
      </c>
      <c r="K445" s="1" t="s">
        <v>848</v>
      </c>
      <c r="L445" s="60" t="s">
        <v>849</v>
      </c>
      <c r="M445" s="1"/>
      <c r="N445" s="1" t="s">
        <v>1467</v>
      </c>
      <c r="O445" s="1" t="s">
        <v>1630</v>
      </c>
      <c r="P445" s="1"/>
      <c r="Q445" s="1"/>
      <c r="R445" s="24">
        <v>44194.667997685188</v>
      </c>
      <c r="S445" s="24">
        <v>44194.677233796298</v>
      </c>
      <c r="T445" s="24">
        <v>44194.691168981481</v>
      </c>
      <c r="U445" s="1"/>
      <c r="V445" s="1"/>
      <c r="W445" s="46">
        <v>9.0277777777777787E-3</v>
      </c>
      <c r="X445" s="25" t="str">
        <f t="shared" si="29"/>
        <v>martes</v>
      </c>
      <c r="Y445" s="44" t="str">
        <f t="shared" si="26"/>
        <v>0:13</v>
      </c>
      <c r="Z445" s="32">
        <f t="shared" si="30"/>
        <v>-44194.691168981481</v>
      </c>
      <c r="AA445" s="11" t="str">
        <f>VLOOKUP(I:I,'Actualizar Areas Jefes'!G:H,2,0)</f>
        <v>Normal</v>
      </c>
      <c r="AB445" s="11" t="str">
        <f>VLOOKUP(F:F,'Actualizar Areas Jefes'!J:K,2,0)</f>
        <v>PASADO A QA</v>
      </c>
      <c r="AC445" s="12" t="str">
        <f>VLOOKUP(D:D,'Actualizar Areas Jefes'!A:D,2,0)</f>
        <v>Sistemas atencion de Clientes</v>
      </c>
      <c r="AD445" s="12" t="str">
        <f>VLOOKUP(D:D,'Actualizar Areas Jefes'!A:D,3,0)</f>
        <v>DIANA PACHECO</v>
      </c>
      <c r="AE445" s="12" t="str">
        <f>VLOOKUP(H:H,'Actualizar Areas Jefes'!M:N,2,0)</f>
        <v>BCI seguros Generales</v>
      </c>
      <c r="AF445" s="41" t="str" cm="1">
        <f t="array" ref="AF445">IF(OR(INDEX(COUNTIF(L445,"*"&amp;$AI$2:$AI$8&amp;"*"),)), "BD", "WEB")</f>
        <v>BD</v>
      </c>
    </row>
    <row r="446" spans="1:32" ht="18" customHeight="1">
      <c r="A446" s="1" t="s">
        <v>810</v>
      </c>
      <c r="B446" s="15">
        <v>202012285621414</v>
      </c>
      <c r="C446" s="1" t="s">
        <v>6</v>
      </c>
      <c r="D446" s="1" t="s">
        <v>7</v>
      </c>
      <c r="E446" s="1">
        <v>5909</v>
      </c>
      <c r="F446" s="1" t="s">
        <v>171</v>
      </c>
      <c r="G446" s="1" t="s">
        <v>8</v>
      </c>
      <c r="H446" s="1" t="s">
        <v>3</v>
      </c>
      <c r="I446" s="1" t="s">
        <v>9</v>
      </c>
      <c r="J446" s="1" t="s">
        <v>10</v>
      </c>
      <c r="K446" s="1" t="s">
        <v>850</v>
      </c>
      <c r="L446" s="60" t="s">
        <v>851</v>
      </c>
      <c r="M446" s="1"/>
      <c r="N446" s="1" t="s">
        <v>1467</v>
      </c>
      <c r="O446" s="1" t="s">
        <v>1523</v>
      </c>
      <c r="P446" s="1"/>
      <c r="Q446" s="1"/>
      <c r="R446" s="24">
        <v>44194.664178240739</v>
      </c>
      <c r="S446" s="24">
        <v>44194.665185185186</v>
      </c>
      <c r="T446" s="24">
        <v>44195.611203703702</v>
      </c>
      <c r="U446" s="1"/>
      <c r="V446" s="1"/>
      <c r="W446" s="46">
        <v>6.9444444444444447E-4</v>
      </c>
      <c r="X446" s="25" t="str">
        <f t="shared" si="29"/>
        <v>martes</v>
      </c>
      <c r="Y446" s="44" t="str">
        <f t="shared" si="26"/>
        <v>0:1</v>
      </c>
      <c r="Z446" s="32">
        <f t="shared" si="30"/>
        <v>-44195.611203703702</v>
      </c>
      <c r="AA446" s="11" t="str">
        <f>VLOOKUP(I:I,'Actualizar Areas Jefes'!G:H,2,0)</f>
        <v>Normal</v>
      </c>
      <c r="AB446" s="11" t="str">
        <f>VLOOKUP(F:F,'Actualizar Areas Jefes'!J:K,2,0)</f>
        <v>PASADO A QA</v>
      </c>
      <c r="AC446" s="12" t="str">
        <f>VLOOKUP(D:D,'Actualizar Areas Jefes'!A:D,2,0)</f>
        <v>Sistemas atencion de Clientes</v>
      </c>
      <c r="AD446" s="12" t="str">
        <f>VLOOKUP(D:D,'Actualizar Areas Jefes'!A:D,3,0)</f>
        <v>DIANA PACHECO</v>
      </c>
      <c r="AE446" s="12" t="str">
        <f>VLOOKUP(H:H,'Actualizar Areas Jefes'!M:N,2,0)</f>
        <v>BCI seguros Generales</v>
      </c>
      <c r="AF446" s="41" t="str" cm="1">
        <f t="array" ref="AF446">IF(OR(INDEX(COUNTIF(L446,"*"&amp;$AI$2:$AI$8&amp;"*"),)), "BD", "WEB")</f>
        <v>BD</v>
      </c>
    </row>
    <row r="447" spans="1:32" ht="18" customHeight="1">
      <c r="A447" s="1" t="s">
        <v>1108</v>
      </c>
      <c r="B447" s="15">
        <v>202009025620184</v>
      </c>
      <c r="C447" s="1" t="s">
        <v>1014</v>
      </c>
      <c r="D447" s="1" t="s">
        <v>40</v>
      </c>
      <c r="E447" s="1">
        <v>5673</v>
      </c>
      <c r="F447" s="1" t="s">
        <v>172</v>
      </c>
      <c r="G447" s="1" t="s">
        <v>16</v>
      </c>
      <c r="H447" s="1" t="s">
        <v>3</v>
      </c>
      <c r="I447" s="1" t="s">
        <v>39</v>
      </c>
      <c r="J447" s="1" t="s">
        <v>1015</v>
      </c>
      <c r="K447" s="1" t="s">
        <v>1088</v>
      </c>
      <c r="L447" s="60"/>
      <c r="M447" s="1" t="s">
        <v>782</v>
      </c>
      <c r="N447" s="1"/>
      <c r="O447" s="1" t="s">
        <v>1492</v>
      </c>
      <c r="P447" s="1"/>
      <c r="Q447" s="1"/>
      <c r="R447" s="24">
        <v>44165.579502314817</v>
      </c>
      <c r="S447" s="24">
        <v>44165.738807870373</v>
      </c>
      <c r="T447" s="1"/>
      <c r="U447" s="1"/>
      <c r="V447" s="1"/>
      <c r="W447" s="46">
        <v>0.15902777777777777</v>
      </c>
      <c r="X447" s="25" t="str">
        <f t="shared" si="29"/>
        <v>lunes</v>
      </c>
      <c r="Y447" s="44" t="str">
        <f t="shared" si="26"/>
        <v>3:49</v>
      </c>
      <c r="Z447" s="32">
        <f t="shared" si="30"/>
        <v>0</v>
      </c>
      <c r="AA447" s="11" t="str">
        <f>VLOOKUP(I:I,'Actualizar Areas Jefes'!G:H,2,0)</f>
        <v>Urgencia</v>
      </c>
      <c r="AB447" s="11" t="str">
        <f>VLOOKUP(F:F,'Actualizar Areas Jefes'!J:K,2,0)</f>
        <v>RECHAZADO</v>
      </c>
      <c r="AC447" s="41" t="s">
        <v>1782</v>
      </c>
      <c r="AD447" s="12">
        <f>VLOOKUP(D:D,'Actualizar Areas Jefes'!A:D,3,0)</f>
        <v>0</v>
      </c>
      <c r="AE447" s="12" t="s">
        <v>194</v>
      </c>
      <c r="AF447" s="41" t="str" cm="1">
        <f t="array" ref="AF447">IF(OR(INDEX(COUNTIF(L447,"*"&amp;$AI$2:$AI$8&amp;"*"),)), "BD", "WEB")</f>
        <v>WEB</v>
      </c>
    </row>
    <row r="448" spans="1:32" ht="18" customHeight="1">
      <c r="A448" s="1" t="s">
        <v>1108</v>
      </c>
      <c r="B448" s="15">
        <v>202009025620184</v>
      </c>
      <c r="C448" s="1" t="s">
        <v>1014</v>
      </c>
      <c r="D448" s="1" t="s">
        <v>40</v>
      </c>
      <c r="E448" s="1">
        <v>5662</v>
      </c>
      <c r="F448" s="1" t="s">
        <v>172</v>
      </c>
      <c r="G448" s="1" t="s">
        <v>16</v>
      </c>
      <c r="H448" s="1" t="s">
        <v>3</v>
      </c>
      <c r="I448" s="1" t="s">
        <v>9</v>
      </c>
      <c r="J448" s="1" t="s">
        <v>1015</v>
      </c>
      <c r="K448" s="1" t="s">
        <v>1088</v>
      </c>
      <c r="L448" s="60"/>
      <c r="M448" s="1" t="s">
        <v>782</v>
      </c>
      <c r="N448" s="1"/>
      <c r="O448" s="1" t="s">
        <v>1492</v>
      </c>
      <c r="P448" s="1"/>
      <c r="Q448" s="1"/>
      <c r="R448" s="24">
        <v>44161.589155092595</v>
      </c>
      <c r="S448" s="24">
        <v>44165.36787037037</v>
      </c>
      <c r="T448" s="1"/>
      <c r="U448" s="1"/>
      <c r="V448" s="1"/>
      <c r="W448" s="46">
        <v>3.7784722222222222</v>
      </c>
      <c r="X448" s="25" t="str">
        <f t="shared" si="29"/>
        <v>jueves</v>
      </c>
      <c r="Y448" s="44" t="str">
        <f t="shared" si="26"/>
        <v>90:41</v>
      </c>
      <c r="Z448" s="32">
        <f t="shared" si="30"/>
        <v>0</v>
      </c>
      <c r="AA448" s="11" t="str">
        <f>VLOOKUP(I:I,'Actualizar Areas Jefes'!G:H,2,0)</f>
        <v>Normal</v>
      </c>
      <c r="AB448" s="11" t="str">
        <f>VLOOKUP(F:F,'Actualizar Areas Jefes'!J:K,2,0)</f>
        <v>RECHAZADO</v>
      </c>
      <c r="AC448" s="41" t="s">
        <v>1782</v>
      </c>
      <c r="AD448" s="12">
        <f>VLOOKUP(D:D,'Actualizar Areas Jefes'!A:D,3,0)</f>
        <v>0</v>
      </c>
      <c r="AE448" s="12" t="s">
        <v>194</v>
      </c>
      <c r="AF448" s="41" t="str" cm="1">
        <f t="array" ref="AF448">IF(OR(INDEX(COUNTIF(L448,"*"&amp;$AI$2:$AI$8&amp;"*"),)), "BD", "WEB")</f>
        <v>WEB</v>
      </c>
    </row>
    <row r="449" spans="1:32" ht="18" customHeight="1">
      <c r="A449" s="1" t="s">
        <v>810</v>
      </c>
      <c r="B449" s="15">
        <v>202012295621425</v>
      </c>
      <c r="C449" s="1" t="s">
        <v>853</v>
      </c>
      <c r="D449" s="1" t="s">
        <v>201</v>
      </c>
      <c r="E449" s="1">
        <v>5900</v>
      </c>
      <c r="F449" s="1" t="s">
        <v>171</v>
      </c>
      <c r="G449" s="1" t="s">
        <v>8</v>
      </c>
      <c r="H449" s="1" t="s">
        <v>3</v>
      </c>
      <c r="I449" s="1" t="s">
        <v>39</v>
      </c>
      <c r="J449" s="1" t="s">
        <v>141</v>
      </c>
      <c r="K449" s="1" t="s">
        <v>854</v>
      </c>
      <c r="L449" s="60"/>
      <c r="M449" s="1" t="s">
        <v>855</v>
      </c>
      <c r="N449" s="1" t="s">
        <v>721</v>
      </c>
      <c r="O449" s="1" t="s">
        <v>1631</v>
      </c>
      <c r="P449" s="1"/>
      <c r="Q449" s="1"/>
      <c r="R449" s="24">
        <v>44194.468969907408</v>
      </c>
      <c r="S449" s="24">
        <v>44194.657314814816</v>
      </c>
      <c r="T449" s="24">
        <v>44194.752789351849</v>
      </c>
      <c r="U449" s="1"/>
      <c r="V449" s="1"/>
      <c r="W449" s="46">
        <v>0.18819444444444444</v>
      </c>
      <c r="X449" s="25" t="str">
        <f t="shared" si="29"/>
        <v>martes</v>
      </c>
      <c r="Y449" s="44" t="str">
        <f t="shared" si="26"/>
        <v>4:31</v>
      </c>
      <c r="Z449" s="32">
        <f t="shared" si="30"/>
        <v>-44194.752789351849</v>
      </c>
      <c r="AA449" s="11" t="str">
        <f>VLOOKUP(I:I,'Actualizar Areas Jefes'!G:H,2,0)</f>
        <v>Urgencia</v>
      </c>
      <c r="AB449" s="11" t="str">
        <f>VLOOKUP(F:F,'Actualizar Areas Jefes'!J:K,2,0)</f>
        <v>PASADO A QA</v>
      </c>
      <c r="AC449" s="12" t="str">
        <f>VLOOKUP(D:D,'Actualizar Areas Jefes'!A:D,2,0)</f>
        <v>Sistemas Comerciales</v>
      </c>
      <c r="AD449" s="12" t="str">
        <f>VLOOKUP(D:D,'Actualizar Areas Jefes'!A:D,3,0)</f>
        <v>LORETO URZUA</v>
      </c>
      <c r="AE449" s="12" t="str">
        <f>VLOOKUP(H:H,'Actualizar Areas Jefes'!M:N,2,0)</f>
        <v>BCI seguros Generales</v>
      </c>
      <c r="AF449" s="41" t="str" cm="1">
        <f t="array" ref="AF449">IF(OR(INDEX(COUNTIF(L449,"*"&amp;$AI$2:$AI$8&amp;"*"),)), "BD", "WEB")</f>
        <v>WEB</v>
      </c>
    </row>
    <row r="450" spans="1:32" ht="18" customHeight="1">
      <c r="A450" s="1" t="s">
        <v>810</v>
      </c>
      <c r="B450" s="15">
        <v>202011095620932</v>
      </c>
      <c r="C450" s="1" t="s">
        <v>80</v>
      </c>
      <c r="D450" s="1" t="s">
        <v>42</v>
      </c>
      <c r="E450" s="1">
        <v>5898</v>
      </c>
      <c r="F450" s="1" t="s">
        <v>173</v>
      </c>
      <c r="G450" s="1" t="s">
        <v>8</v>
      </c>
      <c r="H450" s="1" t="s">
        <v>3</v>
      </c>
      <c r="I450" s="1" t="s">
        <v>9</v>
      </c>
      <c r="J450" s="1" t="s">
        <v>43</v>
      </c>
      <c r="K450" s="1" t="s">
        <v>231</v>
      </c>
      <c r="L450" s="60"/>
      <c r="M450" s="1" t="s">
        <v>856</v>
      </c>
      <c r="N450" s="1" t="s">
        <v>721</v>
      </c>
      <c r="O450" s="1" t="s">
        <v>1593</v>
      </c>
      <c r="P450" s="1"/>
      <c r="Q450" s="1"/>
      <c r="R450" s="24">
        <v>44194.455405092594</v>
      </c>
      <c r="S450" s="24">
        <v>44194.634988425925</v>
      </c>
      <c r="T450" s="1"/>
      <c r="U450" s="1"/>
      <c r="V450" s="1"/>
      <c r="W450" s="46">
        <v>0.17916666666666667</v>
      </c>
      <c r="X450" s="25" t="str">
        <f t="shared" si="29"/>
        <v>martes</v>
      </c>
      <c r="Y450" s="44" t="str">
        <f t="shared" si="26"/>
        <v>4:18</v>
      </c>
      <c r="Z450" s="32">
        <f t="shared" si="30"/>
        <v>0</v>
      </c>
      <c r="AA450" s="11" t="str">
        <f>VLOOKUP(I:I,'Actualizar Areas Jefes'!G:H,2,0)</f>
        <v>Normal</v>
      </c>
      <c r="AB450" s="11" t="str">
        <f>VLOOKUP(F:F,'Actualizar Areas Jefes'!J:K,2,0)</f>
        <v>PASADO A QA</v>
      </c>
      <c r="AC450" s="12" t="str">
        <f>VLOOKUP(D:D,'Actualizar Areas Jefes'!A:D,2,0)</f>
        <v>Sistemas de Siniestros</v>
      </c>
      <c r="AD450" s="12" t="str">
        <f>VLOOKUP(D:D,'Actualizar Areas Jefes'!A:D,3,0)</f>
        <v>PAOLA VARGAS</v>
      </c>
      <c r="AE450" s="12" t="str">
        <f>VLOOKUP(H:H,'Actualizar Areas Jefes'!M:N,2,0)</f>
        <v>BCI seguros Generales</v>
      </c>
      <c r="AF450" s="41" t="str" cm="1">
        <f t="array" ref="AF450">IF(OR(INDEX(COUNTIF(L450,"*"&amp;$AI$2:$AI$8&amp;"*"),)), "BD", "WEB")</f>
        <v>WEB</v>
      </c>
    </row>
    <row r="451" spans="1:32" ht="18" customHeight="1">
      <c r="A451" s="1" t="s">
        <v>810</v>
      </c>
      <c r="B451" s="15">
        <v>202010275620789</v>
      </c>
      <c r="C451" s="1" t="s">
        <v>857</v>
      </c>
      <c r="D451" s="1" t="s">
        <v>75</v>
      </c>
      <c r="E451" s="1">
        <v>5901</v>
      </c>
      <c r="F451" s="1" t="s">
        <v>171</v>
      </c>
      <c r="G451" s="1" t="s">
        <v>8</v>
      </c>
      <c r="H451" s="1" t="s">
        <v>49</v>
      </c>
      <c r="I451" s="1" t="s">
        <v>14</v>
      </c>
      <c r="J451" s="1" t="s">
        <v>141</v>
      </c>
      <c r="K451" s="1" t="s">
        <v>243</v>
      </c>
      <c r="L451" s="60" t="s">
        <v>858</v>
      </c>
      <c r="M451" s="1"/>
      <c r="N451" s="1" t="s">
        <v>721</v>
      </c>
      <c r="O451" s="1" t="s">
        <v>1493</v>
      </c>
      <c r="P451" s="1"/>
      <c r="Q451" s="1"/>
      <c r="R451" s="24">
        <v>44194.48332175926</v>
      </c>
      <c r="S451" s="24">
        <v>44194.54351851852</v>
      </c>
      <c r="T451" s="24">
        <v>44196.688958333332</v>
      </c>
      <c r="U451" s="1"/>
      <c r="V451" s="1"/>
      <c r="W451" s="46">
        <v>5.9722222222222225E-2</v>
      </c>
      <c r="X451" s="25" t="str">
        <f t="shared" si="29"/>
        <v>martes</v>
      </c>
      <c r="Y451" s="44" t="str">
        <f t="shared" si="26"/>
        <v>1:26</v>
      </c>
      <c r="Z451" s="32">
        <f t="shared" si="30"/>
        <v>-44196.688958333332</v>
      </c>
      <c r="AA451" s="11" t="str">
        <f>VLOOKUP(I:I,'Actualizar Areas Jefes'!G:H,2,0)</f>
        <v>Normal</v>
      </c>
      <c r="AB451" s="11" t="str">
        <f>VLOOKUP(F:F,'Actualizar Areas Jefes'!J:K,2,0)</f>
        <v>PASADO A QA</v>
      </c>
      <c r="AC451" s="12" t="str">
        <f>VLOOKUP(D:D,'Actualizar Areas Jefes'!A:D,2,0)</f>
        <v>Sistemas Comerciales</v>
      </c>
      <c r="AD451" s="12" t="str">
        <f>VLOOKUP(D:D,'Actualizar Areas Jefes'!A:D,3,0)</f>
        <v>LORETO URZUA</v>
      </c>
      <c r="AE451" s="12" t="str">
        <f>VLOOKUP(H:H,'Actualizar Areas Jefes'!M:N,2,0)</f>
        <v>Zenit Seguros</v>
      </c>
      <c r="AF451" s="41" t="str" cm="1">
        <f t="array" ref="AF451">IF(OR(INDEX(COUNTIF(L451,"*"&amp;$AI$2:$AI$8&amp;"*"),)), "BD", "WEB")</f>
        <v>BD</v>
      </c>
    </row>
    <row r="452" spans="1:32" ht="18" customHeight="1">
      <c r="A452" s="1" t="s">
        <v>1108</v>
      </c>
      <c r="B452" s="15">
        <v>202009025620184</v>
      </c>
      <c r="C452" s="1" t="s">
        <v>1014</v>
      </c>
      <c r="D452" s="1" t="s">
        <v>40</v>
      </c>
      <c r="E452" s="1">
        <v>5651</v>
      </c>
      <c r="F452" s="1" t="s">
        <v>172</v>
      </c>
      <c r="G452" s="1" t="s">
        <v>16</v>
      </c>
      <c r="H452" s="1" t="s">
        <v>3</v>
      </c>
      <c r="I452" s="1" t="s">
        <v>9</v>
      </c>
      <c r="J452" s="1" t="s">
        <v>1015</v>
      </c>
      <c r="K452" s="1" t="s">
        <v>1088</v>
      </c>
      <c r="L452" s="60"/>
      <c r="M452" s="1" t="s">
        <v>782</v>
      </c>
      <c r="N452" s="1"/>
      <c r="O452" s="1" t="s">
        <v>1492</v>
      </c>
      <c r="P452" s="1"/>
      <c r="Q452" s="1"/>
      <c r="R452" s="24">
        <v>44160.762638888889</v>
      </c>
      <c r="S452" s="24">
        <v>44161.532476851855</v>
      </c>
      <c r="T452" s="1"/>
      <c r="U452" s="1"/>
      <c r="V452" s="1"/>
      <c r="W452" s="46">
        <v>0.76944444444444438</v>
      </c>
      <c r="X452" s="25" t="str">
        <f t="shared" si="29"/>
        <v>miércoles</v>
      </c>
      <c r="Y452" s="44" t="str">
        <f t="shared" si="26"/>
        <v>18:28</v>
      </c>
      <c r="Z452" s="32">
        <f t="shared" si="30"/>
        <v>0</v>
      </c>
      <c r="AA452" s="11" t="str">
        <f>VLOOKUP(I:I,'Actualizar Areas Jefes'!G:H,2,0)</f>
        <v>Normal</v>
      </c>
      <c r="AB452" s="11" t="str">
        <f>VLOOKUP(F:F,'Actualizar Areas Jefes'!J:K,2,0)</f>
        <v>RECHAZADO</v>
      </c>
      <c r="AC452" s="41" t="s">
        <v>1782</v>
      </c>
      <c r="AD452" s="12">
        <f>VLOOKUP(D:D,'Actualizar Areas Jefes'!A:D,3,0)</f>
        <v>0</v>
      </c>
      <c r="AE452" s="12" t="s">
        <v>194</v>
      </c>
      <c r="AF452" s="41" t="str" cm="1">
        <f t="array" ref="AF452">IF(OR(INDEX(COUNTIF(L452,"*"&amp;$AI$2:$AI$8&amp;"*"),)), "BD", "WEB")</f>
        <v>WEB</v>
      </c>
    </row>
    <row r="453" spans="1:32" ht="18" customHeight="1">
      <c r="A453" s="1" t="s">
        <v>810</v>
      </c>
      <c r="B453" s="15">
        <v>202011095620932</v>
      </c>
      <c r="C453" s="1" t="s">
        <v>41</v>
      </c>
      <c r="D453" s="1" t="s">
        <v>42</v>
      </c>
      <c r="E453" s="1">
        <v>5899</v>
      </c>
      <c r="F453" s="1" t="s">
        <v>173</v>
      </c>
      <c r="G453" s="1" t="s">
        <v>8</v>
      </c>
      <c r="H453" s="1" t="s">
        <v>3</v>
      </c>
      <c r="I453" s="1" t="s">
        <v>9</v>
      </c>
      <c r="J453" s="1" t="s">
        <v>43</v>
      </c>
      <c r="K453" s="1" t="s">
        <v>859</v>
      </c>
      <c r="L453" s="60"/>
      <c r="M453" s="1" t="s">
        <v>860</v>
      </c>
      <c r="N453" s="1" t="s">
        <v>721</v>
      </c>
      <c r="O453" s="1" t="s">
        <v>1601</v>
      </c>
      <c r="P453" s="1"/>
      <c r="Q453" s="1"/>
      <c r="R453" s="24">
        <v>44194.455578703702</v>
      </c>
      <c r="S453" s="24">
        <v>44194.463761574072</v>
      </c>
      <c r="T453" s="1"/>
      <c r="U453" s="1"/>
      <c r="V453" s="1"/>
      <c r="W453" s="46">
        <v>7.6388888888888886E-3</v>
      </c>
      <c r="X453" s="25" t="str">
        <f t="shared" si="29"/>
        <v>martes</v>
      </c>
      <c r="Y453" s="44" t="str">
        <f t="shared" si="26"/>
        <v>0:11</v>
      </c>
      <c r="Z453" s="32">
        <f t="shared" si="30"/>
        <v>0</v>
      </c>
      <c r="AA453" s="11" t="str">
        <f>VLOOKUP(I:I,'Actualizar Areas Jefes'!G:H,2,0)</f>
        <v>Normal</v>
      </c>
      <c r="AB453" s="11" t="str">
        <f>VLOOKUP(F:F,'Actualizar Areas Jefes'!J:K,2,0)</f>
        <v>PASADO A QA</v>
      </c>
      <c r="AC453" s="12" t="str">
        <f>VLOOKUP(D:D,'Actualizar Areas Jefes'!A:D,2,0)</f>
        <v>Sistemas de Siniestros</v>
      </c>
      <c r="AD453" s="12" t="str">
        <f>VLOOKUP(D:D,'Actualizar Areas Jefes'!A:D,3,0)</f>
        <v>PAOLA VARGAS</v>
      </c>
      <c r="AE453" s="12" t="str">
        <f>VLOOKUP(H:H,'Actualizar Areas Jefes'!M:N,2,0)</f>
        <v>BCI seguros Generales</v>
      </c>
      <c r="AF453" s="41" t="str" cm="1">
        <f t="array" ref="AF453">IF(OR(INDEX(COUNTIF(L453,"*"&amp;$AI$2:$AI$8&amp;"*"),)), "BD", "WEB")</f>
        <v>WEB</v>
      </c>
    </row>
    <row r="454" spans="1:32" ht="18" customHeight="1">
      <c r="A454" s="1" t="s">
        <v>810</v>
      </c>
      <c r="B454" s="15">
        <v>202012285621413</v>
      </c>
      <c r="C454" s="1" t="s">
        <v>861</v>
      </c>
      <c r="D454" s="1" t="s">
        <v>103</v>
      </c>
      <c r="E454" s="1">
        <v>5889</v>
      </c>
      <c r="F454" s="1" t="s">
        <v>171</v>
      </c>
      <c r="G454" s="1" t="s">
        <v>8</v>
      </c>
      <c r="H454" s="1" t="s">
        <v>49</v>
      </c>
      <c r="I454" s="1" t="s">
        <v>4</v>
      </c>
      <c r="J454" s="1" t="s">
        <v>76</v>
      </c>
      <c r="K454" s="1" t="s">
        <v>862</v>
      </c>
      <c r="L454" s="60"/>
      <c r="M454" s="1" t="s">
        <v>214</v>
      </c>
      <c r="N454" s="1" t="s">
        <v>721</v>
      </c>
      <c r="O454" s="1" t="s">
        <v>1632</v>
      </c>
      <c r="P454" s="1"/>
      <c r="Q454" s="1"/>
      <c r="R454" s="24">
        <v>44193.718171296299</v>
      </c>
      <c r="S454" s="24">
        <v>44194.436354166668</v>
      </c>
      <c r="T454" s="24">
        <v>44194.454189814816</v>
      </c>
      <c r="U454" s="1"/>
      <c r="V454" s="1"/>
      <c r="W454" s="46">
        <v>0.71805555555555556</v>
      </c>
      <c r="X454" s="25" t="str">
        <f t="shared" si="29"/>
        <v>lunes</v>
      </c>
      <c r="Y454" s="44" t="str">
        <f t="shared" si="26"/>
        <v>17:14</v>
      </c>
      <c r="Z454" s="32">
        <f t="shared" si="30"/>
        <v>-44194.454189814816</v>
      </c>
      <c r="AA454" s="11" t="str">
        <f>VLOOKUP(I:I,'Actualizar Areas Jefes'!G:H,2,0)</f>
        <v>Incidente</v>
      </c>
      <c r="AB454" s="11" t="str">
        <f>VLOOKUP(F:F,'Actualizar Areas Jefes'!J:K,2,0)</f>
        <v>PASADO A QA</v>
      </c>
      <c r="AC454" s="12" t="str">
        <f>VLOOKUP(D:D,'Actualizar Areas Jefes'!A:D,2,0)</f>
        <v>Sistemas Comerciales</v>
      </c>
      <c r="AD454" s="12" t="str">
        <f>VLOOKUP(D:D,'Actualizar Areas Jefes'!A:D,3,0)</f>
        <v>LORETO URZUA</v>
      </c>
      <c r="AE454" s="12" t="str">
        <f>VLOOKUP(H:H,'Actualizar Areas Jefes'!M:N,2,0)</f>
        <v>Zenit Seguros</v>
      </c>
      <c r="AF454" s="41" t="str" cm="1">
        <f t="array" ref="AF454">IF(OR(INDEX(COUNTIF(L454,"*"&amp;$AI$2:$AI$8&amp;"*"),)), "BD", "WEB")</f>
        <v>WEB</v>
      </c>
    </row>
    <row r="455" spans="1:32" ht="18" customHeight="1">
      <c r="A455" s="1" t="s">
        <v>810</v>
      </c>
      <c r="B455" s="15">
        <v>202011195621068</v>
      </c>
      <c r="C455" s="1" t="s">
        <v>863</v>
      </c>
      <c r="D455" s="1" t="s">
        <v>67</v>
      </c>
      <c r="E455" s="1">
        <v>5895</v>
      </c>
      <c r="F455" s="1" t="s">
        <v>173</v>
      </c>
      <c r="G455" s="1" t="s">
        <v>28</v>
      </c>
      <c r="H455" s="1" t="s">
        <v>3</v>
      </c>
      <c r="I455" s="1" t="s">
        <v>9</v>
      </c>
      <c r="J455" s="1" t="s">
        <v>96</v>
      </c>
      <c r="K455" s="1" t="s">
        <v>235</v>
      </c>
      <c r="L455" s="60"/>
      <c r="M455" s="1"/>
      <c r="N455" s="1" t="s">
        <v>721</v>
      </c>
      <c r="O455" s="1"/>
      <c r="P455" s="1"/>
      <c r="Q455" s="1"/>
      <c r="R455" s="24">
        <v>44194.383287037039</v>
      </c>
      <c r="S455" s="24">
        <v>44194.408275462964</v>
      </c>
      <c r="T455" s="1"/>
      <c r="U455" s="1"/>
      <c r="V455" s="1"/>
      <c r="W455" s="46">
        <v>2.4305555555555556E-2</v>
      </c>
      <c r="X455" s="25" t="str">
        <f t="shared" si="29"/>
        <v>martes</v>
      </c>
      <c r="Y455" s="44" t="str">
        <f t="shared" ref="Y455:Y518" si="31">INT(S455-R455)*24+HOUR(S455-R455-INT(S455-R455))&amp;":"&amp;MINUTE((S455-R455-INT(S455-R455)))</f>
        <v>0:35</v>
      </c>
      <c r="Z455" s="32">
        <f t="shared" si="30"/>
        <v>0</v>
      </c>
      <c r="AA455" s="11" t="str">
        <f>VLOOKUP(I:I,'Actualizar Areas Jefes'!G:H,2,0)</f>
        <v>Normal</v>
      </c>
      <c r="AB455" s="11" t="str">
        <f>VLOOKUP(F:F,'Actualizar Areas Jefes'!J:K,2,0)</f>
        <v>PASADO A QA</v>
      </c>
      <c r="AC455" s="41" t="s">
        <v>1781</v>
      </c>
      <c r="AD455" s="12" t="str">
        <f>VLOOKUP(D:D,'Actualizar Areas Jefes'!A:D,3,0)</f>
        <v>LUIS SILVA</v>
      </c>
      <c r="AE455" s="12" t="str">
        <f>VLOOKUP(H:H,'Actualizar Areas Jefes'!M:N,2,0)</f>
        <v>BCI seguros Generales</v>
      </c>
      <c r="AF455" s="41" t="str" cm="1">
        <f t="array" ref="AF455">IF(OR(INDEX(COUNTIF(L455,"*"&amp;$AI$2:$AI$8&amp;"*"),)), "BD", "WEB")</f>
        <v>WEB</v>
      </c>
    </row>
    <row r="456" spans="1:32" ht="18" customHeight="1">
      <c r="A456" s="1" t="s">
        <v>810</v>
      </c>
      <c r="B456" s="15">
        <v>202004285618734</v>
      </c>
      <c r="C456" s="1" t="s">
        <v>58</v>
      </c>
      <c r="D456" s="1" t="s">
        <v>59</v>
      </c>
      <c r="E456" s="1">
        <v>5896</v>
      </c>
      <c r="F456" s="1" t="s">
        <v>171</v>
      </c>
      <c r="G456" s="1" t="s">
        <v>28</v>
      </c>
      <c r="H456" s="1" t="s">
        <v>3</v>
      </c>
      <c r="I456" s="1" t="s">
        <v>14</v>
      </c>
      <c r="J456" s="1" t="s">
        <v>60</v>
      </c>
      <c r="K456" s="1" t="s">
        <v>864</v>
      </c>
      <c r="L456" s="60" t="s">
        <v>865</v>
      </c>
      <c r="M456" s="1"/>
      <c r="N456" s="1" t="s">
        <v>721</v>
      </c>
      <c r="O456" s="1"/>
      <c r="P456" s="1"/>
      <c r="Q456" s="1"/>
      <c r="R456" s="24">
        <v>44193.864872685182</v>
      </c>
      <c r="S456" s="24">
        <v>44194.396851851852</v>
      </c>
      <c r="T456" s="24">
        <v>44208.558981481481</v>
      </c>
      <c r="U456" s="1"/>
      <c r="V456" s="1"/>
      <c r="W456" s="46">
        <v>0.53194444444444444</v>
      </c>
      <c r="X456" s="25" t="str">
        <f t="shared" si="29"/>
        <v>lunes</v>
      </c>
      <c r="Y456" s="44" t="str">
        <f t="shared" si="31"/>
        <v>12:46</v>
      </c>
      <c r="Z456" s="32">
        <f t="shared" si="30"/>
        <v>-44208.558981481481</v>
      </c>
      <c r="AA456" s="11" t="str">
        <f>VLOOKUP(I:I,'Actualizar Areas Jefes'!G:H,2,0)</f>
        <v>Normal</v>
      </c>
      <c r="AB456" s="11" t="str">
        <f>VLOOKUP(F:F,'Actualizar Areas Jefes'!J:K,2,0)</f>
        <v>PASADO A QA</v>
      </c>
      <c r="AC456" s="41" t="s">
        <v>1781</v>
      </c>
      <c r="AD456" s="12" t="str">
        <f>VLOOKUP(D:D,'Actualizar Areas Jefes'!A:D,3,0)</f>
        <v>PAOLA VARGAS</v>
      </c>
      <c r="AE456" s="12" t="str">
        <f>VLOOKUP(H:H,'Actualizar Areas Jefes'!M:N,2,0)</f>
        <v>BCI seguros Generales</v>
      </c>
      <c r="AF456" s="41" t="str" cm="1">
        <f t="array" ref="AF456">IF(OR(INDEX(COUNTIF(L456,"*"&amp;$AI$2:$AI$8&amp;"*"),)), "BD", "WEB")</f>
        <v>BD</v>
      </c>
    </row>
    <row r="457" spans="1:32" ht="18" customHeight="1">
      <c r="A457" s="1" t="s">
        <v>810</v>
      </c>
      <c r="B457" s="15">
        <v>202009045620207</v>
      </c>
      <c r="C457" s="1" t="s">
        <v>969</v>
      </c>
      <c r="D457" s="1" t="s">
        <v>82</v>
      </c>
      <c r="E457" s="1">
        <v>5814</v>
      </c>
      <c r="F457" s="1" t="s">
        <v>172</v>
      </c>
      <c r="G457" s="1" t="s">
        <v>2</v>
      </c>
      <c r="H457" s="1" t="s">
        <v>3</v>
      </c>
      <c r="I457" s="1" t="s">
        <v>14</v>
      </c>
      <c r="J457" s="1" t="s">
        <v>881</v>
      </c>
      <c r="K457" s="1" t="s">
        <v>970</v>
      </c>
      <c r="L457" s="60"/>
      <c r="M457" s="1" t="s">
        <v>784</v>
      </c>
      <c r="N457" s="1"/>
      <c r="O457" s="1" t="s">
        <v>1652</v>
      </c>
      <c r="P457" s="1"/>
      <c r="Q457" s="1"/>
      <c r="R457" s="24">
        <v>44182.521261574075</v>
      </c>
      <c r="S457" s="24">
        <v>44182.54246527778</v>
      </c>
      <c r="T457" s="1"/>
      <c r="U457" s="1"/>
      <c r="V457" s="1"/>
      <c r="W457" s="46">
        <v>2.0833333333333332E-2</v>
      </c>
      <c r="X457" s="25" t="str">
        <f t="shared" si="29"/>
        <v>jueves</v>
      </c>
      <c r="Y457" s="44" t="str">
        <f t="shared" si="31"/>
        <v>0:30</v>
      </c>
      <c r="Z457" s="32">
        <f t="shared" si="30"/>
        <v>0</v>
      </c>
      <c r="AA457" s="11" t="str">
        <f>VLOOKUP(I:I,'Actualizar Areas Jefes'!G:H,2,0)</f>
        <v>Normal</v>
      </c>
      <c r="AB457" s="11" t="str">
        <f>VLOOKUP(F:F,'Actualizar Areas Jefes'!J:K,2,0)</f>
        <v>RECHAZADO</v>
      </c>
      <c r="AC457" s="12" t="str">
        <f>VLOOKUP(D:D,'Actualizar Areas Jefes'!A:D,2,0)</f>
        <v>Integracion y Proyectos Core</v>
      </c>
      <c r="AD457" s="12" t="str">
        <f>VLOOKUP(D:D,'Actualizar Areas Jefes'!A:D,3,0)</f>
        <v>FRANCESCO VILLARROEL</v>
      </c>
      <c r="AE457" s="12" t="str">
        <f>VLOOKUP(H:H,'Actualizar Areas Jefes'!M:N,2,0)</f>
        <v>BCI seguros Generales</v>
      </c>
      <c r="AF457" s="41" t="str" cm="1">
        <f t="array" ref="AF457">IF(OR(INDEX(COUNTIF(L457,"*"&amp;$AI$2:$AI$8&amp;"*"),)), "BD", "WEB")</f>
        <v>WEB</v>
      </c>
    </row>
    <row r="458" spans="1:32" ht="18" customHeight="1">
      <c r="A458" s="1" t="s">
        <v>1108</v>
      </c>
      <c r="B458" s="15">
        <v>202009045620207</v>
      </c>
      <c r="C458" s="1" t="s">
        <v>969</v>
      </c>
      <c r="D458" s="1" t="s">
        <v>82</v>
      </c>
      <c r="E458" s="1">
        <v>5501</v>
      </c>
      <c r="F458" s="1" t="s">
        <v>172</v>
      </c>
      <c r="G458" s="1" t="s">
        <v>2</v>
      </c>
      <c r="H458" s="1" t="s">
        <v>3</v>
      </c>
      <c r="I458" s="1" t="s">
        <v>14</v>
      </c>
      <c r="J458" s="1" t="s">
        <v>881</v>
      </c>
      <c r="K458" s="1" t="s">
        <v>1285</v>
      </c>
      <c r="L458" s="60"/>
      <c r="M458" s="1" t="s">
        <v>785</v>
      </c>
      <c r="N458" s="1"/>
      <c r="O458" s="1" t="s">
        <v>1728</v>
      </c>
      <c r="P458" s="1"/>
      <c r="Q458" s="1"/>
      <c r="R458" s="24">
        <v>44145.706238425926</v>
      </c>
      <c r="S458" s="24">
        <v>44146.383009259262</v>
      </c>
      <c r="T458" s="1"/>
      <c r="U458" s="1"/>
      <c r="V458" s="1"/>
      <c r="W458" s="46">
        <v>0.67638888888888893</v>
      </c>
      <c r="X458" s="25" t="str">
        <f t="shared" si="29"/>
        <v>martes</v>
      </c>
      <c r="Y458" s="44" t="str">
        <f t="shared" si="31"/>
        <v>16:14</v>
      </c>
      <c r="Z458" s="32">
        <f t="shared" si="30"/>
        <v>0</v>
      </c>
      <c r="AA458" s="11" t="str">
        <f>VLOOKUP(I:I,'Actualizar Areas Jefes'!G:H,2,0)</f>
        <v>Normal</v>
      </c>
      <c r="AB458" s="11" t="str">
        <f>VLOOKUP(F:F,'Actualizar Areas Jefes'!J:K,2,0)</f>
        <v>RECHAZADO</v>
      </c>
      <c r="AC458" s="12" t="str">
        <f>VLOOKUP(D:D,'Actualizar Areas Jefes'!A:D,2,0)</f>
        <v>Integracion y Proyectos Core</v>
      </c>
      <c r="AD458" s="12" t="str">
        <f>VLOOKUP(D:D,'Actualizar Areas Jefes'!A:D,3,0)</f>
        <v>FRANCESCO VILLARROEL</v>
      </c>
      <c r="AE458" s="12" t="str">
        <f>VLOOKUP(H:H,'Actualizar Areas Jefes'!M:N,2,0)</f>
        <v>BCI seguros Generales</v>
      </c>
      <c r="AF458" s="41" t="str" cm="1">
        <f t="array" ref="AF458">IF(OR(INDEX(COUNTIF(L458,"*"&amp;$AI$2:$AI$8&amp;"*"),)), "BD", "WEB")</f>
        <v>WEB</v>
      </c>
    </row>
    <row r="459" spans="1:32" ht="18" customHeight="1">
      <c r="A459" s="1" t="s">
        <v>810</v>
      </c>
      <c r="B459" s="15">
        <v>202006245619403</v>
      </c>
      <c r="C459" s="1" t="s">
        <v>202</v>
      </c>
      <c r="D459" s="1" t="s">
        <v>178</v>
      </c>
      <c r="E459" s="1">
        <v>5878</v>
      </c>
      <c r="F459" s="1" t="s">
        <v>173</v>
      </c>
      <c r="G459" s="1" t="s">
        <v>192</v>
      </c>
      <c r="H459" s="1" t="s">
        <v>3</v>
      </c>
      <c r="I459" s="1" t="s">
        <v>9</v>
      </c>
      <c r="J459" s="1" t="s">
        <v>17</v>
      </c>
      <c r="K459" s="1" t="s">
        <v>214</v>
      </c>
      <c r="L459" s="60" t="s">
        <v>866</v>
      </c>
      <c r="M459" s="1"/>
      <c r="N459" s="1" t="s">
        <v>721</v>
      </c>
      <c r="O459" s="1" t="s">
        <v>1492</v>
      </c>
      <c r="P459" s="1"/>
      <c r="Q459" s="1"/>
      <c r="R459" s="24">
        <v>44189.551053240742</v>
      </c>
      <c r="S459" s="24">
        <v>44194.358055555553</v>
      </c>
      <c r="T459" s="1"/>
      <c r="U459" s="1"/>
      <c r="V459" s="1"/>
      <c r="W459" s="46">
        <v>4.8069444444444445</v>
      </c>
      <c r="X459" s="25" t="str">
        <f t="shared" si="29"/>
        <v>jueves</v>
      </c>
      <c r="Y459" s="44" t="str">
        <f t="shared" si="31"/>
        <v>115:22</v>
      </c>
      <c r="Z459" s="32">
        <f t="shared" si="30"/>
        <v>0</v>
      </c>
      <c r="AA459" s="11" t="str">
        <f>VLOOKUP(I:I,'Actualizar Areas Jefes'!G:H,2,0)</f>
        <v>Normal</v>
      </c>
      <c r="AB459" s="11" t="str">
        <f>VLOOKUP(F:F,'Actualizar Areas Jefes'!J:K,2,0)</f>
        <v>PASADO A QA</v>
      </c>
      <c r="AC459" s="12" t="str">
        <f>VLOOKUP(D:D,'Actualizar Areas Jefes'!A:D,2,0)</f>
        <v>Sistemas Core Vida</v>
      </c>
      <c r="AD459" s="12" t="str">
        <f>VLOOKUP(D:D,'Actualizar Areas Jefes'!A:D,3,0)</f>
        <v>CARLOS ZUÑIGA</v>
      </c>
      <c r="AE459" s="12" t="str">
        <f>VLOOKUP(H:H,'Actualizar Areas Jefes'!M:N,2,0)</f>
        <v>BCI seguros Generales</v>
      </c>
      <c r="AF459" s="41" t="str" cm="1">
        <f t="array" ref="AF459">IF(OR(INDEX(COUNTIF(L459,"*"&amp;$AI$2:$AI$8&amp;"*"),)), "BD", "WEB")</f>
        <v>BD</v>
      </c>
    </row>
    <row r="460" spans="1:32" ht="18" customHeight="1">
      <c r="A460" s="1" t="s">
        <v>810</v>
      </c>
      <c r="B460" s="15">
        <v>202012105621239</v>
      </c>
      <c r="C460" s="1" t="s">
        <v>867</v>
      </c>
      <c r="D460" s="1" t="s">
        <v>59</v>
      </c>
      <c r="E460" s="1">
        <v>5887</v>
      </c>
      <c r="F460" s="1" t="s">
        <v>171</v>
      </c>
      <c r="G460" s="1" t="s">
        <v>28</v>
      </c>
      <c r="H460" s="1" t="s">
        <v>3</v>
      </c>
      <c r="I460" s="1" t="s">
        <v>39</v>
      </c>
      <c r="J460" s="1" t="s">
        <v>71</v>
      </c>
      <c r="K460" s="1" t="s">
        <v>868</v>
      </c>
      <c r="L460" s="60"/>
      <c r="M460" s="1"/>
      <c r="N460" s="1" t="s">
        <v>721</v>
      </c>
      <c r="O460" s="1"/>
      <c r="P460" s="1"/>
      <c r="Q460" s="1"/>
      <c r="R460" s="24">
        <v>44193.582754629628</v>
      </c>
      <c r="S460" s="24">
        <v>44193.703321759262</v>
      </c>
      <c r="T460" s="24">
        <v>44195.654293981483</v>
      </c>
      <c r="U460" s="1"/>
      <c r="V460" s="1"/>
      <c r="W460" s="46">
        <v>0.12013888888888889</v>
      </c>
      <c r="X460" s="25" t="str">
        <f t="shared" si="29"/>
        <v>lunes</v>
      </c>
      <c r="Y460" s="44" t="str">
        <f t="shared" si="31"/>
        <v>2:53</v>
      </c>
      <c r="Z460" s="32">
        <f t="shared" si="30"/>
        <v>-44195.654293981483</v>
      </c>
      <c r="AA460" s="11" t="str">
        <f>VLOOKUP(I:I,'Actualizar Areas Jefes'!G:H,2,0)</f>
        <v>Urgencia</v>
      </c>
      <c r="AB460" s="11" t="str">
        <f>VLOOKUP(F:F,'Actualizar Areas Jefes'!J:K,2,0)</f>
        <v>PASADO A QA</v>
      </c>
      <c r="AC460" s="41" t="s">
        <v>1781</v>
      </c>
      <c r="AD460" s="12" t="str">
        <f>VLOOKUP(D:D,'Actualizar Areas Jefes'!A:D,3,0)</f>
        <v>PAOLA VARGAS</v>
      </c>
      <c r="AE460" s="12" t="str">
        <f>VLOOKUP(H:H,'Actualizar Areas Jefes'!M:N,2,0)</f>
        <v>BCI seguros Generales</v>
      </c>
      <c r="AF460" s="41" t="str" cm="1">
        <f t="array" ref="AF460">IF(OR(INDEX(COUNTIF(L460,"*"&amp;$AI$2:$AI$8&amp;"*"),)), "BD", "WEB")</f>
        <v>WEB</v>
      </c>
    </row>
    <row r="461" spans="1:32" ht="18" customHeight="1">
      <c r="A461" s="1" t="s">
        <v>810</v>
      </c>
      <c r="B461" s="15">
        <v>201912245617363</v>
      </c>
      <c r="C461" s="1" t="s">
        <v>98</v>
      </c>
      <c r="D461" s="1" t="s">
        <v>81</v>
      </c>
      <c r="E461" s="1">
        <v>5888</v>
      </c>
      <c r="F461" s="1" t="s">
        <v>173</v>
      </c>
      <c r="G461" s="1" t="s">
        <v>8</v>
      </c>
      <c r="H461" s="1" t="s">
        <v>3</v>
      </c>
      <c r="I461" s="1" t="s">
        <v>9</v>
      </c>
      <c r="J461" s="1" t="s">
        <v>37</v>
      </c>
      <c r="K461" s="1" t="s">
        <v>249</v>
      </c>
      <c r="L461" s="60"/>
      <c r="M461" s="1"/>
      <c r="N461" s="1" t="s">
        <v>721</v>
      </c>
      <c r="O461" s="1" t="s">
        <v>1615</v>
      </c>
      <c r="P461" s="1"/>
      <c r="Q461" s="1"/>
      <c r="R461" s="24">
        <v>44193.641631944447</v>
      </c>
      <c r="S461" s="24">
        <v>44193.677511574075</v>
      </c>
      <c r="T461" s="1"/>
      <c r="U461" s="1"/>
      <c r="V461" s="1"/>
      <c r="W461" s="46">
        <v>3.5416666666666666E-2</v>
      </c>
      <c r="X461" s="25" t="str">
        <f t="shared" si="29"/>
        <v>lunes</v>
      </c>
      <c r="Y461" s="44" t="str">
        <f t="shared" si="31"/>
        <v>0:51</v>
      </c>
      <c r="Z461" s="32">
        <f t="shared" si="30"/>
        <v>0</v>
      </c>
      <c r="AA461" s="11" t="str">
        <f>VLOOKUP(I:I,'Actualizar Areas Jefes'!G:H,2,0)</f>
        <v>Normal</v>
      </c>
      <c r="AB461" s="11" t="str">
        <f>VLOOKUP(F:F,'Actualizar Areas Jefes'!J:K,2,0)</f>
        <v>PASADO A QA</v>
      </c>
      <c r="AC461" s="12" t="str">
        <f>VLOOKUP(D:D,'Actualizar Areas Jefes'!A:D,2,0)</f>
        <v>Sistemas de Siniestros</v>
      </c>
      <c r="AD461" s="12" t="str">
        <f>VLOOKUP(D:D,'Actualizar Areas Jefes'!A:D,3,0)</f>
        <v>PAOLA VARGAS</v>
      </c>
      <c r="AE461" s="12" t="str">
        <f>VLOOKUP(H:H,'Actualizar Areas Jefes'!M:N,2,0)</f>
        <v>BCI seguros Generales</v>
      </c>
      <c r="AF461" s="41" t="str" cm="1">
        <f t="array" ref="AF461">IF(OR(INDEX(COUNTIF(L461,"*"&amp;$AI$2:$AI$8&amp;"*"),)), "BD", "WEB")</f>
        <v>WEB</v>
      </c>
    </row>
    <row r="462" spans="1:32" ht="18" customHeight="1">
      <c r="A462" s="1" t="s">
        <v>1108</v>
      </c>
      <c r="B462" s="15">
        <v>202009165620327</v>
      </c>
      <c r="C462" s="1" t="s">
        <v>1339</v>
      </c>
      <c r="D462" s="1" t="s">
        <v>44</v>
      </c>
      <c r="E462" s="1">
        <v>5344</v>
      </c>
      <c r="F462" s="1" t="s">
        <v>172</v>
      </c>
      <c r="G462" s="1" t="s">
        <v>2</v>
      </c>
      <c r="H462" s="1" t="s">
        <v>3</v>
      </c>
      <c r="I462" s="1" t="s">
        <v>9</v>
      </c>
      <c r="J462" s="1" t="s">
        <v>45</v>
      </c>
      <c r="K462" s="1" t="s">
        <v>1340</v>
      </c>
      <c r="L462" s="60"/>
      <c r="M462" s="1" t="s">
        <v>784</v>
      </c>
      <c r="N462" s="1"/>
      <c r="O462" s="1" t="s">
        <v>652</v>
      </c>
      <c r="P462" s="1"/>
      <c r="Q462" s="1"/>
      <c r="R462" s="24">
        <v>44123.714259259257</v>
      </c>
      <c r="S462" s="24">
        <v>44138.665497685186</v>
      </c>
      <c r="T462" s="1"/>
      <c r="U462" s="1"/>
      <c r="V462" s="1"/>
      <c r="W462" s="46">
        <v>14.950694444444444</v>
      </c>
      <c r="X462" s="25" t="str">
        <f t="shared" si="29"/>
        <v>lunes</v>
      </c>
      <c r="Y462" s="44" t="str">
        <f t="shared" si="31"/>
        <v>358:49</v>
      </c>
      <c r="Z462" s="32">
        <f t="shared" si="30"/>
        <v>0</v>
      </c>
      <c r="AA462" s="11" t="str">
        <f>VLOOKUP(I:I,'Actualizar Areas Jefes'!G:H,2,0)</f>
        <v>Normal</v>
      </c>
      <c r="AB462" s="11" t="str">
        <f>VLOOKUP(F:F,'Actualizar Areas Jefes'!J:K,2,0)</f>
        <v>RECHAZADO</v>
      </c>
      <c r="AC462" s="12" t="str">
        <f>VLOOKUP(D:D,'Actualizar Areas Jefes'!A:D,2,0)</f>
        <v>Integracion y Proyectos Core</v>
      </c>
      <c r="AD462" s="12" t="str">
        <f>VLOOKUP(D:D,'Actualizar Areas Jefes'!A:D,3,0)</f>
        <v>CARLA IQUIRA</v>
      </c>
      <c r="AE462" s="12" t="str">
        <f>VLOOKUP(H:H,'Actualizar Areas Jefes'!M:N,2,0)</f>
        <v>BCI seguros Generales</v>
      </c>
      <c r="AF462" s="41" t="str" cm="1">
        <f t="array" ref="AF462">IF(OR(INDEX(COUNTIF(L462,"*"&amp;$AI$2:$AI$8&amp;"*"),)), "BD", "WEB")</f>
        <v>WEB</v>
      </c>
    </row>
    <row r="463" spans="1:32" ht="18" customHeight="1">
      <c r="A463" s="1" t="s">
        <v>810</v>
      </c>
      <c r="B463" s="15">
        <v>202012245621402</v>
      </c>
      <c r="C463" s="1" t="s">
        <v>63</v>
      </c>
      <c r="D463" s="1" t="s">
        <v>199</v>
      </c>
      <c r="E463" s="1">
        <v>5881</v>
      </c>
      <c r="F463" s="1" t="s">
        <v>171</v>
      </c>
      <c r="G463" s="1" t="s">
        <v>8</v>
      </c>
      <c r="H463" s="1" t="s">
        <v>3</v>
      </c>
      <c r="I463" s="1" t="s">
        <v>39</v>
      </c>
      <c r="J463" s="1" t="s">
        <v>10</v>
      </c>
      <c r="K463" s="1" t="s">
        <v>874</v>
      </c>
      <c r="L463" s="60"/>
      <c r="M463" s="1"/>
      <c r="N463" s="1" t="s">
        <v>721</v>
      </c>
      <c r="O463" s="1" t="s">
        <v>1618</v>
      </c>
      <c r="P463" s="1"/>
      <c r="Q463" s="1"/>
      <c r="R463" s="24">
        <v>44193.485127314816</v>
      </c>
      <c r="S463" s="24">
        <v>44193.528541666667</v>
      </c>
      <c r="T463" s="24">
        <v>44193.564560185187</v>
      </c>
      <c r="U463" s="1"/>
      <c r="V463" s="1"/>
      <c r="W463" s="46">
        <v>4.3055555555555562E-2</v>
      </c>
      <c r="X463" s="25" t="str">
        <f t="shared" si="29"/>
        <v>lunes</v>
      </c>
      <c r="Y463" s="44" t="str">
        <f t="shared" si="31"/>
        <v>1:2</v>
      </c>
      <c r="Z463" s="32">
        <f t="shared" si="30"/>
        <v>-44193.564560185187</v>
      </c>
      <c r="AA463" s="11" t="str">
        <f>VLOOKUP(I:I,'Actualizar Areas Jefes'!G:H,2,0)</f>
        <v>Urgencia</v>
      </c>
      <c r="AB463" s="11" t="str">
        <f>VLOOKUP(F:F,'Actualizar Areas Jefes'!J:K,2,0)</f>
        <v>PASADO A QA</v>
      </c>
      <c r="AC463" s="12" t="e">
        <f>VLOOKUP(D:D,'Actualizar Areas Jefes'!A:D,2,0)</f>
        <v>#N/A</v>
      </c>
      <c r="AD463" s="12" t="e">
        <f>VLOOKUP(D:D,'Actualizar Areas Jefes'!A:D,3,0)</f>
        <v>#N/A</v>
      </c>
      <c r="AE463" s="12" t="str">
        <f>VLOOKUP(H:H,'Actualizar Areas Jefes'!M:N,2,0)</f>
        <v>BCI seguros Generales</v>
      </c>
      <c r="AF463" s="41" t="str" cm="1">
        <f t="array" ref="AF463">IF(OR(INDEX(COUNTIF(L463,"*"&amp;$AI$2:$AI$8&amp;"*"),)), "BD", "WEB")</f>
        <v>WEB</v>
      </c>
    </row>
    <row r="464" spans="1:32" ht="18" customHeight="1">
      <c r="A464" s="1" t="s">
        <v>1108</v>
      </c>
      <c r="B464" s="15">
        <v>202009225620369</v>
      </c>
      <c r="C464" s="1" t="s">
        <v>1080</v>
      </c>
      <c r="D464" s="1" t="s">
        <v>75</v>
      </c>
      <c r="E464" s="1">
        <v>5512</v>
      </c>
      <c r="F464" s="1" t="s">
        <v>172</v>
      </c>
      <c r="G464" s="1" t="s">
        <v>8</v>
      </c>
      <c r="H464" s="1" t="s">
        <v>3</v>
      </c>
      <c r="I464" s="1" t="s">
        <v>9</v>
      </c>
      <c r="J464" s="1" t="s">
        <v>21</v>
      </c>
      <c r="K464" s="1" t="s">
        <v>1270</v>
      </c>
      <c r="L464" s="60"/>
      <c r="M464" s="1" t="s">
        <v>783</v>
      </c>
      <c r="N464" s="1"/>
      <c r="O464" s="1" t="s">
        <v>1723</v>
      </c>
      <c r="P464" s="1"/>
      <c r="Q464" s="1"/>
      <c r="R464" s="24">
        <v>44146.528831018521</v>
      </c>
      <c r="S464" s="24">
        <v>44146.665173611109</v>
      </c>
      <c r="T464" s="1"/>
      <c r="U464" s="1"/>
      <c r="V464" s="1"/>
      <c r="W464" s="46">
        <v>0.1361111111111111</v>
      </c>
      <c r="X464" s="25" t="str">
        <f t="shared" si="29"/>
        <v>miércoles</v>
      </c>
      <c r="Y464" s="44" t="str">
        <f t="shared" si="31"/>
        <v>3:16</v>
      </c>
      <c r="Z464" s="32">
        <f t="shared" si="30"/>
        <v>0</v>
      </c>
      <c r="AA464" s="11" t="str">
        <f>VLOOKUP(I:I,'Actualizar Areas Jefes'!G:H,2,0)</f>
        <v>Normal</v>
      </c>
      <c r="AB464" s="11" t="str">
        <f>VLOOKUP(F:F,'Actualizar Areas Jefes'!J:K,2,0)</f>
        <v>RECHAZADO</v>
      </c>
      <c r="AC464" s="12" t="str">
        <f>VLOOKUP(D:D,'Actualizar Areas Jefes'!A:D,2,0)</f>
        <v>Sistemas Comerciales</v>
      </c>
      <c r="AD464" s="12" t="str">
        <f>VLOOKUP(D:D,'Actualizar Areas Jefes'!A:D,3,0)</f>
        <v>LORETO URZUA</v>
      </c>
      <c r="AE464" s="12" t="str">
        <f>VLOOKUP(H:H,'Actualizar Areas Jefes'!M:N,2,0)</f>
        <v>BCI seguros Generales</v>
      </c>
      <c r="AF464" s="41" t="str" cm="1">
        <f t="array" ref="AF464">IF(OR(INDEX(COUNTIF(L464,"*"&amp;$AI$2:$AI$8&amp;"*"),)), "BD", "WEB")</f>
        <v>WEB</v>
      </c>
    </row>
    <row r="465" spans="1:32" ht="18" customHeight="1">
      <c r="A465" s="1" t="s">
        <v>810</v>
      </c>
      <c r="B465" s="15">
        <v>202012285621406</v>
      </c>
      <c r="C465" s="1" t="s">
        <v>577</v>
      </c>
      <c r="D465" s="1" t="s">
        <v>23</v>
      </c>
      <c r="E465" s="1">
        <v>5882</v>
      </c>
      <c r="F465" s="1" t="s">
        <v>171</v>
      </c>
      <c r="G465" s="1" t="s">
        <v>8</v>
      </c>
      <c r="H465" s="1" t="s">
        <v>3</v>
      </c>
      <c r="I465" s="1" t="s">
        <v>39</v>
      </c>
      <c r="J465" s="1" t="s">
        <v>875</v>
      </c>
      <c r="K465" s="1" t="s">
        <v>244</v>
      </c>
      <c r="L465" s="60" t="s">
        <v>216</v>
      </c>
      <c r="M465" s="1"/>
      <c r="N465" s="1" t="s">
        <v>721</v>
      </c>
      <c r="O465" s="1" t="s">
        <v>1633</v>
      </c>
      <c r="P465" s="1"/>
      <c r="Q465" s="1"/>
      <c r="R465" s="24">
        <v>44193.434953703705</v>
      </c>
      <c r="S465" s="24">
        <v>44193.50340277778</v>
      </c>
      <c r="T465" s="24">
        <v>44193.506041666667</v>
      </c>
      <c r="U465" s="1"/>
      <c r="V465" s="1"/>
      <c r="W465" s="46">
        <v>6.805555555555555E-2</v>
      </c>
      <c r="X465" s="25" t="str">
        <f t="shared" si="29"/>
        <v>lunes</v>
      </c>
      <c r="Y465" s="44" t="str">
        <f t="shared" si="31"/>
        <v>1:38</v>
      </c>
      <c r="Z465" s="32">
        <f t="shared" si="30"/>
        <v>-44193.506041666667</v>
      </c>
      <c r="AA465" s="11" t="str">
        <f>VLOOKUP(I:I,'Actualizar Areas Jefes'!G:H,2,0)</f>
        <v>Urgencia</v>
      </c>
      <c r="AB465" s="11" t="str">
        <f>VLOOKUP(F:F,'Actualizar Areas Jefes'!J:K,2,0)</f>
        <v>PASADO A QA</v>
      </c>
      <c r="AC465" s="12" t="str">
        <f>VLOOKUP(D:D,'Actualizar Areas Jefes'!A:D,2,0)</f>
        <v>Integracion y Proyectos Core</v>
      </c>
      <c r="AD465" s="12" t="str">
        <f>VLOOKUP(D:D,'Actualizar Areas Jefes'!A:D,3,0)</f>
        <v>CARLA IQUIRA</v>
      </c>
      <c r="AE465" s="12" t="str">
        <f>VLOOKUP(H:H,'Actualizar Areas Jefes'!M:N,2,0)</f>
        <v>BCI seguros Generales</v>
      </c>
      <c r="AF465" s="41" t="str" cm="1">
        <f t="array" ref="AF465">IF(OR(INDEX(COUNTIF(L465,"*"&amp;$AI$2:$AI$8&amp;"*"),)), "BD", "WEB")</f>
        <v>BD</v>
      </c>
    </row>
    <row r="466" spans="1:32" ht="18" customHeight="1">
      <c r="A466" s="1" t="s">
        <v>810</v>
      </c>
      <c r="B466" s="15">
        <v>202009165620333</v>
      </c>
      <c r="C466" s="1" t="s">
        <v>876</v>
      </c>
      <c r="D466" s="1" t="s">
        <v>72</v>
      </c>
      <c r="E466" s="1">
        <v>5877</v>
      </c>
      <c r="F466" s="1" t="s">
        <v>173</v>
      </c>
      <c r="G466" s="1" t="s">
        <v>16</v>
      </c>
      <c r="H466" s="1" t="s">
        <v>3</v>
      </c>
      <c r="I466" s="1" t="s">
        <v>9</v>
      </c>
      <c r="J466" s="1" t="s">
        <v>17</v>
      </c>
      <c r="K466" s="1" t="s">
        <v>877</v>
      </c>
      <c r="L466" s="60"/>
      <c r="M466" s="1"/>
      <c r="N466" s="1" t="s">
        <v>721</v>
      </c>
      <c r="O466" s="1" t="s">
        <v>1481</v>
      </c>
      <c r="P466" s="1"/>
      <c r="Q466" s="1"/>
      <c r="R466" s="24">
        <v>44189.517361111109</v>
      </c>
      <c r="S466" s="24">
        <v>44193.412719907406</v>
      </c>
      <c r="T466" s="1"/>
      <c r="U466" s="1"/>
      <c r="V466" s="1"/>
      <c r="W466" s="46">
        <v>3.8951388888888889</v>
      </c>
      <c r="X466" s="25" t="str">
        <f t="shared" si="29"/>
        <v>jueves</v>
      </c>
      <c r="Y466" s="44" t="str">
        <f t="shared" si="31"/>
        <v>93:29</v>
      </c>
      <c r="Z466" s="32">
        <f t="shared" si="30"/>
        <v>0</v>
      </c>
      <c r="AA466" s="11" t="str">
        <f>VLOOKUP(I:I,'Actualizar Areas Jefes'!G:H,2,0)</f>
        <v>Normal</v>
      </c>
      <c r="AB466" s="11" t="str">
        <f>VLOOKUP(F:F,'Actualizar Areas Jefes'!J:K,2,0)</f>
        <v>PASADO A QA</v>
      </c>
      <c r="AC466" s="41" t="s">
        <v>1782</v>
      </c>
      <c r="AD466" s="12" t="str">
        <f>VLOOKUP(D:D,'Actualizar Areas Jefes'!A:D,3,0)</f>
        <v>CARLOS ZUÑIGA</v>
      </c>
      <c r="AE466" s="12" t="s">
        <v>194</v>
      </c>
      <c r="AF466" s="41" t="str" cm="1">
        <f t="array" ref="AF466">IF(OR(INDEX(COUNTIF(L466,"*"&amp;$AI$2:$AI$8&amp;"*"),)), "BD", "WEB")</f>
        <v>WEB</v>
      </c>
    </row>
    <row r="467" spans="1:32" ht="18" customHeight="1">
      <c r="A467" s="1" t="s">
        <v>810</v>
      </c>
      <c r="B467" s="15">
        <v>202005265619018</v>
      </c>
      <c r="C467" s="1" t="s">
        <v>600</v>
      </c>
      <c r="D467" s="1" t="s">
        <v>7</v>
      </c>
      <c r="E467" s="1">
        <v>5865</v>
      </c>
      <c r="F467" s="1" t="s">
        <v>173</v>
      </c>
      <c r="G467" s="1" t="s">
        <v>8</v>
      </c>
      <c r="H467" s="1" t="s">
        <v>3</v>
      </c>
      <c r="I467" s="1" t="s">
        <v>9</v>
      </c>
      <c r="J467" s="1" t="s">
        <v>10</v>
      </c>
      <c r="K467" s="1" t="s">
        <v>878</v>
      </c>
      <c r="L467" s="60" t="s">
        <v>879</v>
      </c>
      <c r="M467" s="1"/>
      <c r="N467" s="1" t="s">
        <v>721</v>
      </c>
      <c r="O467" s="1" t="s">
        <v>1634</v>
      </c>
      <c r="P467" s="1"/>
      <c r="Q467" s="1"/>
      <c r="R467" s="24">
        <v>44188.733715277776</v>
      </c>
      <c r="S467" s="24">
        <v>44193.407812500001</v>
      </c>
      <c r="T467" s="1"/>
      <c r="U467" s="1"/>
      <c r="V467" s="1"/>
      <c r="W467" s="46">
        <v>4.6736111111111116</v>
      </c>
      <c r="X467" s="25" t="str">
        <f t="shared" si="29"/>
        <v>miércoles</v>
      </c>
      <c r="Y467" s="44" t="str">
        <f t="shared" si="31"/>
        <v>112:10</v>
      </c>
      <c r="Z467" s="32">
        <f t="shared" si="30"/>
        <v>0</v>
      </c>
      <c r="AA467" s="11" t="str">
        <f>VLOOKUP(I:I,'Actualizar Areas Jefes'!G:H,2,0)</f>
        <v>Normal</v>
      </c>
      <c r="AB467" s="11" t="str">
        <f>VLOOKUP(F:F,'Actualizar Areas Jefes'!J:K,2,0)</f>
        <v>PASADO A QA</v>
      </c>
      <c r="AC467" s="12" t="str">
        <f>VLOOKUP(D:D,'Actualizar Areas Jefes'!A:D,2,0)</f>
        <v>Sistemas atencion de Clientes</v>
      </c>
      <c r="AD467" s="12" t="str">
        <f>VLOOKUP(D:D,'Actualizar Areas Jefes'!A:D,3,0)</f>
        <v>DIANA PACHECO</v>
      </c>
      <c r="AE467" s="12" t="str">
        <f>VLOOKUP(H:H,'Actualizar Areas Jefes'!M:N,2,0)</f>
        <v>BCI seguros Generales</v>
      </c>
      <c r="AF467" s="41" t="str" cm="1">
        <f t="array" ref="AF467">IF(OR(INDEX(COUNTIF(L467,"*"&amp;$AI$2:$AI$8&amp;"*"),)), "BD", "WEB")</f>
        <v>BD</v>
      </c>
    </row>
    <row r="468" spans="1:32" ht="18" customHeight="1">
      <c r="A468" s="1" t="s">
        <v>1108</v>
      </c>
      <c r="B468" s="15">
        <v>202009225620369</v>
      </c>
      <c r="C468" s="1" t="s">
        <v>1080</v>
      </c>
      <c r="D468" s="1" t="s">
        <v>20</v>
      </c>
      <c r="E468" s="1">
        <v>5481</v>
      </c>
      <c r="F468" s="1" t="s">
        <v>172</v>
      </c>
      <c r="G468" s="1" t="s">
        <v>8</v>
      </c>
      <c r="H468" s="1" t="s">
        <v>3</v>
      </c>
      <c r="I468" s="1" t="s">
        <v>9</v>
      </c>
      <c r="J468" s="1" t="s">
        <v>21</v>
      </c>
      <c r="K468" s="1" t="s">
        <v>1304</v>
      </c>
      <c r="L468" s="60"/>
      <c r="M468" s="1" t="s">
        <v>968</v>
      </c>
      <c r="N468" s="1"/>
      <c r="O468" s="1" t="s">
        <v>1723</v>
      </c>
      <c r="P468" s="1"/>
      <c r="Q468" s="1"/>
      <c r="R468" s="24">
        <v>44141.382592592592</v>
      </c>
      <c r="S468" s="24">
        <v>44144.375231481485</v>
      </c>
      <c r="T468" s="1"/>
      <c r="U468" s="1"/>
      <c r="V468" s="1"/>
      <c r="W468" s="46">
        <v>2.9923611111111108</v>
      </c>
      <c r="X468" s="25" t="str">
        <f t="shared" si="29"/>
        <v>viernes</v>
      </c>
      <c r="Y468" s="44" t="str">
        <f t="shared" si="31"/>
        <v>71:49</v>
      </c>
      <c r="Z468" s="32">
        <f t="shared" si="30"/>
        <v>0</v>
      </c>
      <c r="AA468" s="11" t="str">
        <f>VLOOKUP(I:I,'Actualizar Areas Jefes'!G:H,2,0)</f>
        <v>Normal</v>
      </c>
      <c r="AB468" s="11" t="str">
        <f>VLOOKUP(F:F,'Actualizar Areas Jefes'!J:K,2,0)</f>
        <v>RECHAZADO</v>
      </c>
      <c r="AC468" s="12" t="e">
        <f>VLOOKUP(D:D,'Actualizar Areas Jefes'!A:D,2,0)</f>
        <v>#N/A</v>
      </c>
      <c r="AD468" s="12" t="e">
        <f>VLOOKUP(D:D,'Actualizar Areas Jefes'!A:D,3,0)</f>
        <v>#N/A</v>
      </c>
      <c r="AE468" s="12" t="str">
        <f>VLOOKUP(H:H,'Actualizar Areas Jefes'!M:N,2,0)</f>
        <v>BCI seguros Generales</v>
      </c>
      <c r="AF468" s="41" t="str" cm="1">
        <f t="array" ref="AF468">IF(OR(INDEX(COUNTIF(L468,"*"&amp;$AI$2:$AI$8&amp;"*"),)), "BD", "WEB")</f>
        <v>WEB</v>
      </c>
    </row>
    <row r="469" spans="1:32" ht="18" customHeight="1">
      <c r="A469" s="1" t="s">
        <v>1108</v>
      </c>
      <c r="B469" s="15">
        <v>202009225620369</v>
      </c>
      <c r="C469" s="1" t="s">
        <v>1080</v>
      </c>
      <c r="D469" s="1" t="s">
        <v>20</v>
      </c>
      <c r="E469" s="1">
        <v>5475</v>
      </c>
      <c r="F469" s="1" t="s">
        <v>172</v>
      </c>
      <c r="G469" s="1" t="s">
        <v>8</v>
      </c>
      <c r="H469" s="1" t="s">
        <v>3</v>
      </c>
      <c r="I469" s="1" t="s">
        <v>9</v>
      </c>
      <c r="J469" s="1" t="s">
        <v>21</v>
      </c>
      <c r="K469" s="1" t="s">
        <v>1316</v>
      </c>
      <c r="L469" s="60"/>
      <c r="M469" s="1" t="s">
        <v>968</v>
      </c>
      <c r="N469" s="1"/>
      <c r="O469" s="1" t="s">
        <v>1735</v>
      </c>
      <c r="P469" s="1"/>
      <c r="Q469" s="1"/>
      <c r="R469" s="24">
        <v>44140.631331018521</v>
      </c>
      <c r="S469" s="24">
        <v>44140.660520833335</v>
      </c>
      <c r="T469" s="1"/>
      <c r="U469" s="1"/>
      <c r="V469" s="1"/>
      <c r="W469" s="46">
        <v>2.9166666666666664E-2</v>
      </c>
      <c r="X469" s="25" t="str">
        <f t="shared" si="29"/>
        <v>jueves</v>
      </c>
      <c r="Y469" s="44" t="str">
        <f t="shared" si="31"/>
        <v>0:42</v>
      </c>
      <c r="Z469" s="32">
        <f t="shared" si="30"/>
        <v>0</v>
      </c>
      <c r="AA469" s="11" t="str">
        <f>VLOOKUP(I:I,'Actualizar Areas Jefes'!G:H,2,0)</f>
        <v>Normal</v>
      </c>
      <c r="AB469" s="11" t="str">
        <f>VLOOKUP(F:F,'Actualizar Areas Jefes'!J:K,2,0)</f>
        <v>RECHAZADO</v>
      </c>
      <c r="AC469" s="12" t="e">
        <f>VLOOKUP(D:D,'Actualizar Areas Jefes'!A:D,2,0)</f>
        <v>#N/A</v>
      </c>
      <c r="AD469" s="12" t="e">
        <f>VLOOKUP(D:D,'Actualizar Areas Jefes'!A:D,3,0)</f>
        <v>#N/A</v>
      </c>
      <c r="AE469" s="12" t="str">
        <f>VLOOKUP(H:H,'Actualizar Areas Jefes'!M:N,2,0)</f>
        <v>BCI seguros Generales</v>
      </c>
      <c r="AF469" s="41" t="str" cm="1">
        <f t="array" ref="AF469">IF(OR(INDEX(COUNTIF(L469,"*"&amp;$AI$2:$AI$8&amp;"*"),)), "BD", "WEB")</f>
        <v>WEB</v>
      </c>
    </row>
    <row r="470" spans="1:32" ht="18" customHeight="1">
      <c r="A470" s="1" t="s">
        <v>810</v>
      </c>
      <c r="B470" s="15">
        <v>201907095615570</v>
      </c>
      <c r="C470" s="1" t="s">
        <v>99</v>
      </c>
      <c r="D470" s="1" t="s">
        <v>73</v>
      </c>
      <c r="E470" s="1">
        <v>5879</v>
      </c>
      <c r="F470" s="1" t="s">
        <v>173</v>
      </c>
      <c r="G470" s="1" t="s">
        <v>28</v>
      </c>
      <c r="H470" s="1" t="s">
        <v>49</v>
      </c>
      <c r="I470" s="1" t="s">
        <v>87</v>
      </c>
      <c r="J470" s="1" t="s">
        <v>55</v>
      </c>
      <c r="K470" s="1" t="s">
        <v>240</v>
      </c>
      <c r="L470" s="60"/>
      <c r="M470" s="1"/>
      <c r="N470" s="1" t="s">
        <v>721</v>
      </c>
      <c r="O470" s="1"/>
      <c r="P470" s="1"/>
      <c r="Q470" s="1"/>
      <c r="R470" s="24">
        <v>44193.062442129631</v>
      </c>
      <c r="S470" s="24">
        <v>44193.361828703702</v>
      </c>
      <c r="T470" s="1"/>
      <c r="U470" s="1"/>
      <c r="V470" s="1"/>
      <c r="W470" s="46">
        <v>0.29930555555555555</v>
      </c>
      <c r="X470" s="25" t="str">
        <f t="shared" ref="X470:X501" si="32">TEXT(R470,"dddd")</f>
        <v>lunes</v>
      </c>
      <c r="Y470" s="44" t="str">
        <f t="shared" si="31"/>
        <v>7:11</v>
      </c>
      <c r="Z470" s="32">
        <f t="shared" ref="Z470:Z501" si="33">U470-T470</f>
        <v>0</v>
      </c>
      <c r="AA470" s="11" t="str">
        <f>VLOOKUP(I:I,'Actualizar Areas Jefes'!G:H,2,0)</f>
        <v>Normal</v>
      </c>
      <c r="AB470" s="11" t="str">
        <f>VLOOKUP(F:F,'Actualizar Areas Jefes'!J:K,2,0)</f>
        <v>PASADO A QA</v>
      </c>
      <c r="AC470" s="41" t="s">
        <v>1781</v>
      </c>
      <c r="AD470" s="12" t="str">
        <f>VLOOKUP(D:D,'Actualizar Areas Jefes'!A:D,3,0)</f>
        <v>LUIS SILVA</v>
      </c>
      <c r="AE470" s="12" t="str">
        <f>VLOOKUP(H:H,'Actualizar Areas Jefes'!M:N,2,0)</f>
        <v>Zenit Seguros</v>
      </c>
      <c r="AF470" s="41" t="str" cm="1">
        <f t="array" ref="AF470">IF(OR(INDEX(COUNTIF(L470,"*"&amp;$AI$2:$AI$8&amp;"*"),)), "BD", "WEB")</f>
        <v>WEB</v>
      </c>
    </row>
    <row r="471" spans="1:32" ht="18" customHeight="1">
      <c r="A471" s="1" t="s">
        <v>810</v>
      </c>
      <c r="B471" s="15">
        <v>202010285620803</v>
      </c>
      <c r="C471" s="1" t="s">
        <v>190</v>
      </c>
      <c r="D471" s="1" t="s">
        <v>68</v>
      </c>
      <c r="E471" s="1">
        <v>5876</v>
      </c>
      <c r="F471" s="1" t="s">
        <v>171</v>
      </c>
      <c r="G471" s="1" t="s">
        <v>28</v>
      </c>
      <c r="H471" s="1" t="s">
        <v>3</v>
      </c>
      <c r="I471" s="1" t="s">
        <v>9</v>
      </c>
      <c r="J471" s="1" t="s">
        <v>881</v>
      </c>
      <c r="K471" s="1" t="s">
        <v>221</v>
      </c>
      <c r="L471" s="60" t="s">
        <v>722</v>
      </c>
      <c r="M471" s="1"/>
      <c r="N471" s="1" t="s">
        <v>721</v>
      </c>
      <c r="O471" s="1"/>
      <c r="P471" s="1"/>
      <c r="Q471" s="1"/>
      <c r="R471" s="24">
        <v>44189.516759259262</v>
      </c>
      <c r="S471" s="24">
        <v>44193.360474537039</v>
      </c>
      <c r="T471" s="24">
        <v>44216.647743055553</v>
      </c>
      <c r="U471" s="1"/>
      <c r="V471" s="1"/>
      <c r="W471" s="46">
        <v>3.8430555555555554</v>
      </c>
      <c r="X471" s="25" t="str">
        <f t="shared" si="32"/>
        <v>jueves</v>
      </c>
      <c r="Y471" s="44" t="str">
        <f t="shared" si="31"/>
        <v>92:14</v>
      </c>
      <c r="Z471" s="32">
        <f t="shared" si="33"/>
        <v>-44216.647743055553</v>
      </c>
      <c r="AA471" s="11" t="str">
        <f>VLOOKUP(I:I,'Actualizar Areas Jefes'!G:H,2,0)</f>
        <v>Normal</v>
      </c>
      <c r="AB471" s="11" t="str">
        <f>VLOOKUP(F:F,'Actualizar Areas Jefes'!J:K,2,0)</f>
        <v>PASADO A QA</v>
      </c>
      <c r="AC471" s="41" t="s">
        <v>1781</v>
      </c>
      <c r="AD471" s="12" t="str">
        <f>VLOOKUP(D:D,'Actualizar Areas Jefes'!A:D,3,0)</f>
        <v>YORKA CARVAJAL</v>
      </c>
      <c r="AE471" s="12" t="str">
        <f>VLOOKUP(H:H,'Actualizar Areas Jefes'!M:N,2,0)</f>
        <v>BCI seguros Generales</v>
      </c>
      <c r="AF471" s="41" t="str" cm="1">
        <f t="array" ref="AF471">IF(OR(INDEX(COUNTIF(L471,"*"&amp;$AI$2:$AI$8&amp;"*"),)), "BD", "WEB")</f>
        <v>BD</v>
      </c>
    </row>
    <row r="472" spans="1:32" ht="18" customHeight="1">
      <c r="A472" s="1" t="s">
        <v>1108</v>
      </c>
      <c r="B472" s="15">
        <v>202009225620375</v>
      </c>
      <c r="C472" s="1" t="s">
        <v>78</v>
      </c>
      <c r="D472" s="1" t="s">
        <v>79</v>
      </c>
      <c r="E472" s="1">
        <v>5613</v>
      </c>
      <c r="F472" s="1" t="s">
        <v>172</v>
      </c>
      <c r="G472" s="1" t="s">
        <v>8</v>
      </c>
      <c r="H472" s="1" t="s">
        <v>3</v>
      </c>
      <c r="I472" s="1" t="s">
        <v>9</v>
      </c>
      <c r="J472" s="1" t="s">
        <v>37</v>
      </c>
      <c r="K472" s="1" t="s">
        <v>1159</v>
      </c>
      <c r="L472" s="60"/>
      <c r="M472" s="1" t="s">
        <v>783</v>
      </c>
      <c r="N472" s="1"/>
      <c r="O472" s="1" t="s">
        <v>1698</v>
      </c>
      <c r="P472" s="1"/>
      <c r="Q472" s="1"/>
      <c r="R472" s="24">
        <v>44158.657453703701</v>
      </c>
      <c r="S472" s="24">
        <v>44159.387638888889</v>
      </c>
      <c r="T472" s="1"/>
      <c r="U472" s="1"/>
      <c r="V472" s="1"/>
      <c r="W472" s="46">
        <v>0.72986111111111107</v>
      </c>
      <c r="X472" s="25" t="str">
        <f t="shared" si="32"/>
        <v>lunes</v>
      </c>
      <c r="Y472" s="44" t="str">
        <f t="shared" si="31"/>
        <v>17:31</v>
      </c>
      <c r="Z472" s="32">
        <f t="shared" si="33"/>
        <v>0</v>
      </c>
      <c r="AA472" s="11" t="str">
        <f>VLOOKUP(I:I,'Actualizar Areas Jefes'!G:H,2,0)</f>
        <v>Normal</v>
      </c>
      <c r="AB472" s="11" t="str">
        <f>VLOOKUP(F:F,'Actualizar Areas Jefes'!J:K,2,0)</f>
        <v>RECHAZADO</v>
      </c>
      <c r="AC472" s="12" t="str">
        <f>VLOOKUP(D:D,'Actualizar Areas Jefes'!A:D,2,0)</f>
        <v>Sistemas de Siniestros</v>
      </c>
      <c r="AD472" s="12" t="str">
        <f>VLOOKUP(D:D,'Actualizar Areas Jefes'!A:D,3,0)</f>
        <v>PAOLA VARGAS</v>
      </c>
      <c r="AE472" s="12" t="str">
        <f>VLOOKUP(H:H,'Actualizar Areas Jefes'!M:N,2,0)</f>
        <v>BCI seguros Generales</v>
      </c>
      <c r="AF472" s="41" t="str" cm="1">
        <f t="array" ref="AF472">IF(OR(INDEX(COUNTIF(L472,"*"&amp;$AI$2:$AI$8&amp;"*"),)), "BD", "WEB")</f>
        <v>WEB</v>
      </c>
    </row>
    <row r="473" spans="1:32" ht="18" customHeight="1">
      <c r="A473" s="1" t="s">
        <v>810</v>
      </c>
      <c r="B473" s="15">
        <v>202012235621393</v>
      </c>
      <c r="C473" s="1" t="s">
        <v>882</v>
      </c>
      <c r="D473" s="1" t="s">
        <v>47</v>
      </c>
      <c r="E473" s="1">
        <v>5875</v>
      </c>
      <c r="F473" s="1" t="s">
        <v>171</v>
      </c>
      <c r="G473" s="1" t="s">
        <v>28</v>
      </c>
      <c r="H473" s="1" t="s">
        <v>3</v>
      </c>
      <c r="I473" s="1" t="s">
        <v>9</v>
      </c>
      <c r="J473" s="1" t="s">
        <v>589</v>
      </c>
      <c r="K473" s="1" t="s">
        <v>883</v>
      </c>
      <c r="L473" s="60"/>
      <c r="M473" s="1"/>
      <c r="N473" s="1" t="s">
        <v>721</v>
      </c>
      <c r="O473" s="1"/>
      <c r="P473" s="1"/>
      <c r="Q473" s="1"/>
      <c r="R473" s="24">
        <v>44189.478796296295</v>
      </c>
      <c r="S473" s="24">
        <v>44189.507395833331</v>
      </c>
      <c r="T473" s="24">
        <v>44194.529108796298</v>
      </c>
      <c r="U473" s="1"/>
      <c r="V473" s="1"/>
      <c r="W473" s="46">
        <v>2.8472222222222222E-2</v>
      </c>
      <c r="X473" s="25" t="str">
        <f t="shared" si="32"/>
        <v>jueves</v>
      </c>
      <c r="Y473" s="44" t="str">
        <f t="shared" si="31"/>
        <v>0:41</v>
      </c>
      <c r="Z473" s="32">
        <f t="shared" si="33"/>
        <v>-44194.529108796298</v>
      </c>
      <c r="AA473" s="11" t="str">
        <f>VLOOKUP(I:I,'Actualizar Areas Jefes'!G:H,2,0)</f>
        <v>Normal</v>
      </c>
      <c r="AB473" s="11" t="str">
        <f>VLOOKUP(F:F,'Actualizar Areas Jefes'!J:K,2,0)</f>
        <v>PASADO A QA</v>
      </c>
      <c r="AC473" s="41" t="s">
        <v>1781</v>
      </c>
      <c r="AD473" s="12" t="str">
        <f>VLOOKUP(D:D,'Actualizar Areas Jefes'!A:D,3,0)</f>
        <v>CARLA IQUIRA</v>
      </c>
      <c r="AE473" s="12" t="str">
        <f>VLOOKUP(H:H,'Actualizar Areas Jefes'!M:N,2,0)</f>
        <v>BCI seguros Generales</v>
      </c>
      <c r="AF473" s="41" t="str" cm="1">
        <f t="array" ref="AF473">IF(OR(INDEX(COUNTIF(L473,"*"&amp;$AI$2:$AI$8&amp;"*"),)), "BD", "WEB")</f>
        <v>WEB</v>
      </c>
    </row>
    <row r="474" spans="1:32" ht="18" customHeight="1">
      <c r="A474" s="1" t="s">
        <v>445</v>
      </c>
      <c r="B474" s="15">
        <v>202009245620421</v>
      </c>
      <c r="C474" s="1" t="s">
        <v>515</v>
      </c>
      <c r="D474" s="1" t="s">
        <v>92</v>
      </c>
      <c r="E474" s="1">
        <v>6244</v>
      </c>
      <c r="F474" s="1" t="s">
        <v>172</v>
      </c>
      <c r="G474" s="1" t="s">
        <v>8</v>
      </c>
      <c r="H474" s="1" t="s">
        <v>3</v>
      </c>
      <c r="I474" s="1" t="s">
        <v>9</v>
      </c>
      <c r="J474" s="1" t="s">
        <v>69</v>
      </c>
      <c r="K474" s="1" t="s">
        <v>516</v>
      </c>
      <c r="L474" s="60" t="s">
        <v>685</v>
      </c>
      <c r="M474" s="1" t="s">
        <v>781</v>
      </c>
      <c r="N474" s="1" t="s">
        <v>721</v>
      </c>
      <c r="O474" s="1" t="s">
        <v>1507</v>
      </c>
      <c r="P474" s="1"/>
      <c r="Q474" s="1"/>
      <c r="R474" s="24">
        <v>44242.482499999998</v>
      </c>
      <c r="S474" s="24">
        <v>44242.492951388886</v>
      </c>
      <c r="T474" s="1"/>
      <c r="U474" s="1"/>
      <c r="V474" s="24"/>
      <c r="W474" s="46">
        <v>1.0416666666666666E-2</v>
      </c>
      <c r="X474" s="25" t="str">
        <f t="shared" si="32"/>
        <v>lunes</v>
      </c>
      <c r="Y474" s="44" t="str">
        <f t="shared" si="31"/>
        <v>0:15</v>
      </c>
      <c r="Z474" s="32">
        <f t="shared" si="33"/>
        <v>0</v>
      </c>
      <c r="AA474" s="11" t="str">
        <f>VLOOKUP(I:I,'Actualizar Areas Jefes'!G:H,2,0)</f>
        <v>Normal</v>
      </c>
      <c r="AB474" s="11" t="str">
        <f>VLOOKUP(F:F,'Actualizar Areas Jefes'!J:K,2,0)</f>
        <v>RECHAZADO</v>
      </c>
      <c r="AC474" s="12" t="str">
        <f>VLOOKUP(D:D,'Actualizar Areas Jefes'!A:D,2,0)</f>
        <v>Sistemas de Siniestros</v>
      </c>
      <c r="AD474" s="12" t="str">
        <f>VLOOKUP(D:D,'Actualizar Areas Jefes'!A:D,3,0)</f>
        <v>PAOLA VARGAS</v>
      </c>
      <c r="AE474" s="12" t="str">
        <f>VLOOKUP(H:H,'Actualizar Areas Jefes'!M:N,2,0)</f>
        <v>BCI seguros Generales</v>
      </c>
      <c r="AF474" s="41" t="str" cm="1">
        <f t="array" ref="AF474">IF(OR(INDEX(COUNTIF(L474,"*"&amp;$AI$2:$AI$8&amp;"*"),)), "BD", "WEB")</f>
        <v>BD</v>
      </c>
    </row>
    <row r="475" spans="1:32" ht="18" customHeight="1">
      <c r="A475" s="1" t="s">
        <v>810</v>
      </c>
      <c r="B475" s="15">
        <v>202010285620803</v>
      </c>
      <c r="C475" s="1" t="s">
        <v>884</v>
      </c>
      <c r="D475" s="1" t="s">
        <v>885</v>
      </c>
      <c r="E475" s="1">
        <v>5874</v>
      </c>
      <c r="F475" s="1" t="s">
        <v>171</v>
      </c>
      <c r="G475" s="1" t="s">
        <v>8</v>
      </c>
      <c r="H475" s="1" t="s">
        <v>3</v>
      </c>
      <c r="I475" s="1" t="s">
        <v>14</v>
      </c>
      <c r="J475" s="1" t="s">
        <v>32</v>
      </c>
      <c r="K475" s="1" t="s">
        <v>886</v>
      </c>
      <c r="L475" s="60" t="s">
        <v>887</v>
      </c>
      <c r="M475" s="1" t="s">
        <v>888</v>
      </c>
      <c r="N475" s="1" t="s">
        <v>1467</v>
      </c>
      <c r="O475" s="1" t="s">
        <v>1635</v>
      </c>
      <c r="P475" s="1"/>
      <c r="Q475" s="1"/>
      <c r="R475" s="24">
        <v>44189.448518518519</v>
      </c>
      <c r="S475" s="24">
        <v>44189.448854166665</v>
      </c>
      <c r="T475" s="24">
        <v>44189.449456018519</v>
      </c>
      <c r="U475" s="1"/>
      <c r="V475" s="1"/>
      <c r="W475" s="46">
        <v>0</v>
      </c>
      <c r="X475" s="25" t="str">
        <f t="shared" si="32"/>
        <v>jueves</v>
      </c>
      <c r="Y475" s="44" t="str">
        <f t="shared" si="31"/>
        <v>0:0</v>
      </c>
      <c r="Z475" s="32">
        <f t="shared" si="33"/>
        <v>-44189.449456018519</v>
      </c>
      <c r="AA475" s="11" t="str">
        <f>VLOOKUP(I:I,'Actualizar Areas Jefes'!G:H,2,0)</f>
        <v>Normal</v>
      </c>
      <c r="AB475" s="11" t="str">
        <f>VLOOKUP(F:F,'Actualizar Areas Jefes'!J:K,2,0)</f>
        <v>PASADO A QA</v>
      </c>
      <c r="AC475" s="12" t="e">
        <f>VLOOKUP(D:D,'Actualizar Areas Jefes'!A:D,2,0)</f>
        <v>#N/A</v>
      </c>
      <c r="AD475" s="12" t="e">
        <f>VLOOKUP(D:D,'Actualizar Areas Jefes'!A:D,3,0)</f>
        <v>#N/A</v>
      </c>
      <c r="AE475" s="12" t="str">
        <f>VLOOKUP(H:H,'Actualizar Areas Jefes'!M:N,2,0)</f>
        <v>BCI seguros Generales</v>
      </c>
      <c r="AF475" s="41" t="str" cm="1">
        <f t="array" ref="AF475">IF(OR(INDEX(COUNTIF(L475,"*"&amp;$AI$2:$AI$8&amp;"*"),)), "BD", "WEB")</f>
        <v>BD</v>
      </c>
    </row>
    <row r="476" spans="1:32" ht="18" customHeight="1">
      <c r="A476" s="1" t="s">
        <v>810</v>
      </c>
      <c r="B476" s="15">
        <v>202007275619747</v>
      </c>
      <c r="C476" s="1" t="s">
        <v>0</v>
      </c>
      <c r="D476" s="1" t="s">
        <v>1</v>
      </c>
      <c r="E476" s="1">
        <v>5871</v>
      </c>
      <c r="F476" s="1" t="s">
        <v>171</v>
      </c>
      <c r="G476" s="1" t="s">
        <v>8</v>
      </c>
      <c r="H476" s="1" t="s">
        <v>3</v>
      </c>
      <c r="I476" s="1" t="s">
        <v>9</v>
      </c>
      <c r="J476" s="1" t="s">
        <v>5</v>
      </c>
      <c r="K476" s="1" t="s">
        <v>889</v>
      </c>
      <c r="L476" s="60" t="s">
        <v>890</v>
      </c>
      <c r="M476" s="1"/>
      <c r="N476" s="1" t="s">
        <v>1467</v>
      </c>
      <c r="O476" s="1" t="s">
        <v>1563</v>
      </c>
      <c r="P476" s="1"/>
      <c r="Q476" s="1"/>
      <c r="R476" s="24">
        <v>44189.334108796298</v>
      </c>
      <c r="S476" s="24">
        <v>44189.370370370372</v>
      </c>
      <c r="T476" s="24">
        <v>44189.406701388885</v>
      </c>
      <c r="U476" s="1"/>
      <c r="V476" s="1"/>
      <c r="W476" s="46">
        <v>3.6111111111111115E-2</v>
      </c>
      <c r="X476" s="25" t="str">
        <f t="shared" si="32"/>
        <v>jueves</v>
      </c>
      <c r="Y476" s="44" t="str">
        <f t="shared" si="31"/>
        <v>0:52</v>
      </c>
      <c r="Z476" s="32">
        <f t="shared" si="33"/>
        <v>-44189.406701388885</v>
      </c>
      <c r="AA476" s="11" t="str">
        <f>VLOOKUP(I:I,'Actualizar Areas Jefes'!G:H,2,0)</f>
        <v>Normal</v>
      </c>
      <c r="AB476" s="11" t="str">
        <f>VLOOKUP(F:F,'Actualizar Areas Jefes'!J:K,2,0)</f>
        <v>PASADO A QA</v>
      </c>
      <c r="AC476" s="12" t="str">
        <f>VLOOKUP(D:D,'Actualizar Areas Jefes'!A:D,2,0)</f>
        <v>Sistemas Comerciales</v>
      </c>
      <c r="AD476" s="12" t="str">
        <f>VLOOKUP(D:D,'Actualizar Areas Jefes'!A:D,3,0)</f>
        <v>LORETO URZUA</v>
      </c>
      <c r="AE476" s="12" t="str">
        <f>VLOOKUP(H:H,'Actualizar Areas Jefes'!M:N,2,0)</f>
        <v>BCI seguros Generales</v>
      </c>
      <c r="AF476" s="41" t="str" cm="1">
        <f t="array" ref="AF476">IF(OR(INDEX(COUNTIF(L476,"*"&amp;$AI$2:$AI$8&amp;"*"),)), "BD", "WEB")</f>
        <v>BD</v>
      </c>
    </row>
    <row r="477" spans="1:32" ht="18" customHeight="1">
      <c r="A477" s="1" t="s">
        <v>810</v>
      </c>
      <c r="B477" s="15">
        <v>202011235621081</v>
      </c>
      <c r="C477" s="1" t="s">
        <v>182</v>
      </c>
      <c r="D477" s="1" t="s">
        <v>1</v>
      </c>
      <c r="E477" s="1">
        <v>5870</v>
      </c>
      <c r="F477" s="1" t="s">
        <v>171</v>
      </c>
      <c r="G477" s="1" t="s">
        <v>8</v>
      </c>
      <c r="H477" s="1" t="s">
        <v>3</v>
      </c>
      <c r="I477" s="1" t="s">
        <v>9</v>
      </c>
      <c r="J477" s="1" t="s">
        <v>5</v>
      </c>
      <c r="K477" s="1" t="s">
        <v>891</v>
      </c>
      <c r="L477" s="60"/>
      <c r="M477" s="1"/>
      <c r="N477" s="1" t="s">
        <v>1467</v>
      </c>
      <c r="O477" s="1" t="s">
        <v>1564</v>
      </c>
      <c r="P477" s="1"/>
      <c r="Q477" s="1"/>
      <c r="R477" s="24">
        <v>44189.330659722225</v>
      </c>
      <c r="S477" s="24">
        <v>44189.370196759257</v>
      </c>
      <c r="T477" s="24">
        <v>44189.405509259261</v>
      </c>
      <c r="U477" s="1"/>
      <c r="V477" s="1"/>
      <c r="W477" s="46">
        <v>3.888888888888889E-2</v>
      </c>
      <c r="X477" s="25" t="str">
        <f t="shared" si="32"/>
        <v>jueves</v>
      </c>
      <c r="Y477" s="44" t="str">
        <f t="shared" si="31"/>
        <v>0:56</v>
      </c>
      <c r="Z477" s="32">
        <f t="shared" si="33"/>
        <v>-44189.405509259261</v>
      </c>
      <c r="AA477" s="11" t="str">
        <f>VLOOKUP(I:I,'Actualizar Areas Jefes'!G:H,2,0)</f>
        <v>Normal</v>
      </c>
      <c r="AB477" s="11" t="str">
        <f>VLOOKUP(F:F,'Actualizar Areas Jefes'!J:K,2,0)</f>
        <v>PASADO A QA</v>
      </c>
      <c r="AC477" s="12" t="str">
        <f>VLOOKUP(D:D,'Actualizar Areas Jefes'!A:D,2,0)</f>
        <v>Sistemas Comerciales</v>
      </c>
      <c r="AD477" s="12" t="str">
        <f>VLOOKUP(D:D,'Actualizar Areas Jefes'!A:D,3,0)</f>
        <v>LORETO URZUA</v>
      </c>
      <c r="AE477" s="12" t="str">
        <f>VLOOKUP(H:H,'Actualizar Areas Jefes'!M:N,2,0)</f>
        <v>BCI seguros Generales</v>
      </c>
      <c r="AF477" s="41" t="str" cm="1">
        <f t="array" ref="AF477">IF(OR(INDEX(COUNTIF(L477,"*"&amp;$AI$2:$AI$8&amp;"*"),)), "BD", "WEB")</f>
        <v>WEB</v>
      </c>
    </row>
    <row r="478" spans="1:32" ht="18" customHeight="1">
      <c r="A478" s="1" t="s">
        <v>810</v>
      </c>
      <c r="B478" s="15">
        <v>202007275619755</v>
      </c>
      <c r="C478" s="1" t="s">
        <v>892</v>
      </c>
      <c r="D478" s="1" t="s">
        <v>1</v>
      </c>
      <c r="E478" s="1">
        <v>5869</v>
      </c>
      <c r="F478" s="1" t="s">
        <v>171</v>
      </c>
      <c r="G478" s="1" t="s">
        <v>8</v>
      </c>
      <c r="H478" s="1" t="s">
        <v>3</v>
      </c>
      <c r="I478" s="1" t="s">
        <v>9</v>
      </c>
      <c r="J478" s="1" t="s">
        <v>5</v>
      </c>
      <c r="K478" s="1" t="s">
        <v>893</v>
      </c>
      <c r="L478" s="60"/>
      <c r="M478" s="1"/>
      <c r="N478" s="1" t="s">
        <v>1467</v>
      </c>
      <c r="O478" s="1" t="s">
        <v>1636</v>
      </c>
      <c r="P478" s="1"/>
      <c r="Q478" s="1"/>
      <c r="R478" s="24">
        <v>44189.3278125</v>
      </c>
      <c r="S478" s="24">
        <v>44189.370057870372</v>
      </c>
      <c r="T478" s="24">
        <v>44189.40185185185</v>
      </c>
      <c r="U478" s="1"/>
      <c r="V478" s="1"/>
      <c r="W478" s="46">
        <v>4.1666666666666664E-2</v>
      </c>
      <c r="X478" s="25" t="str">
        <f t="shared" si="32"/>
        <v>jueves</v>
      </c>
      <c r="Y478" s="44" t="str">
        <f t="shared" si="31"/>
        <v>1:0</v>
      </c>
      <c r="Z478" s="32">
        <f t="shared" si="33"/>
        <v>-44189.40185185185</v>
      </c>
      <c r="AA478" s="11" t="str">
        <f>VLOOKUP(I:I,'Actualizar Areas Jefes'!G:H,2,0)</f>
        <v>Normal</v>
      </c>
      <c r="AB478" s="11" t="str">
        <f>VLOOKUP(F:F,'Actualizar Areas Jefes'!J:K,2,0)</f>
        <v>PASADO A QA</v>
      </c>
      <c r="AC478" s="12" t="str">
        <f>VLOOKUP(D:D,'Actualizar Areas Jefes'!A:D,2,0)</f>
        <v>Sistemas Comerciales</v>
      </c>
      <c r="AD478" s="12" t="str">
        <f>VLOOKUP(D:D,'Actualizar Areas Jefes'!A:D,3,0)</f>
        <v>LORETO URZUA</v>
      </c>
      <c r="AE478" s="12" t="str">
        <f>VLOOKUP(H:H,'Actualizar Areas Jefes'!M:N,2,0)</f>
        <v>BCI seguros Generales</v>
      </c>
      <c r="AF478" s="41" t="str" cm="1">
        <f t="array" ref="AF478">IF(OR(INDEX(COUNTIF(L478,"*"&amp;$AI$2:$AI$8&amp;"*"),)), "BD", "WEB")</f>
        <v>WEB</v>
      </c>
    </row>
    <row r="479" spans="1:32" ht="18" customHeight="1">
      <c r="A479" s="1" t="s">
        <v>810</v>
      </c>
      <c r="B479" s="15">
        <v>201912245617363</v>
      </c>
      <c r="C479" s="1" t="s">
        <v>98</v>
      </c>
      <c r="D479" s="1" t="s">
        <v>81</v>
      </c>
      <c r="E479" s="1">
        <v>5868</v>
      </c>
      <c r="F479" s="1" t="s">
        <v>173</v>
      </c>
      <c r="G479" s="1" t="s">
        <v>8</v>
      </c>
      <c r="H479" s="1" t="s">
        <v>3</v>
      </c>
      <c r="I479" s="1" t="s">
        <v>9</v>
      </c>
      <c r="J479" s="1" t="s">
        <v>37</v>
      </c>
      <c r="K479" s="1" t="s">
        <v>249</v>
      </c>
      <c r="L479" s="60"/>
      <c r="M479" s="1"/>
      <c r="N479" s="1" t="s">
        <v>721</v>
      </c>
      <c r="O479" s="1" t="s">
        <v>1615</v>
      </c>
      <c r="P479" s="1"/>
      <c r="Q479" s="1"/>
      <c r="R479" s="24">
        <v>44188.77621527778</v>
      </c>
      <c r="S479" s="24">
        <v>44189.361770833333</v>
      </c>
      <c r="T479" s="1"/>
      <c r="U479" s="1"/>
      <c r="V479" s="1"/>
      <c r="W479" s="46">
        <v>0.5854166666666667</v>
      </c>
      <c r="X479" s="25" t="str">
        <f t="shared" si="32"/>
        <v>miércoles</v>
      </c>
      <c r="Y479" s="44" t="str">
        <f t="shared" si="31"/>
        <v>14:3</v>
      </c>
      <c r="Z479" s="32">
        <f t="shared" si="33"/>
        <v>0</v>
      </c>
      <c r="AA479" s="11" t="str">
        <f>VLOOKUP(I:I,'Actualizar Areas Jefes'!G:H,2,0)</f>
        <v>Normal</v>
      </c>
      <c r="AB479" s="11" t="str">
        <f>VLOOKUP(F:F,'Actualizar Areas Jefes'!J:K,2,0)</f>
        <v>PASADO A QA</v>
      </c>
      <c r="AC479" s="12" t="str">
        <f>VLOOKUP(D:D,'Actualizar Areas Jefes'!A:D,2,0)</f>
        <v>Sistemas de Siniestros</v>
      </c>
      <c r="AD479" s="12" t="str">
        <f>VLOOKUP(D:D,'Actualizar Areas Jefes'!A:D,3,0)</f>
        <v>PAOLA VARGAS</v>
      </c>
      <c r="AE479" s="12" t="str">
        <f>VLOOKUP(H:H,'Actualizar Areas Jefes'!M:N,2,0)</f>
        <v>BCI seguros Generales</v>
      </c>
      <c r="AF479" s="41" t="str" cm="1">
        <f t="array" ref="AF479">IF(OR(INDEX(COUNTIF(L479,"*"&amp;$AI$2:$AI$8&amp;"*"),)), "BD", "WEB")</f>
        <v>WEB</v>
      </c>
    </row>
    <row r="480" spans="1:32" ht="18" customHeight="1">
      <c r="A480" s="1" t="s">
        <v>810</v>
      </c>
      <c r="B480" s="15">
        <v>202012075621222</v>
      </c>
      <c r="C480" s="1" t="s">
        <v>894</v>
      </c>
      <c r="D480" s="1" t="s">
        <v>68</v>
      </c>
      <c r="E480" s="1">
        <v>5864</v>
      </c>
      <c r="F480" s="1" t="s">
        <v>171</v>
      </c>
      <c r="G480" s="1" t="s">
        <v>28</v>
      </c>
      <c r="H480" s="1" t="s">
        <v>3</v>
      </c>
      <c r="I480" s="1" t="s">
        <v>39</v>
      </c>
      <c r="J480" s="1" t="s">
        <v>102</v>
      </c>
      <c r="K480" s="1" t="s">
        <v>895</v>
      </c>
      <c r="L480" s="60" t="s">
        <v>221</v>
      </c>
      <c r="M480" s="1"/>
      <c r="N480" s="1" t="s">
        <v>721</v>
      </c>
      <c r="O480" s="1"/>
      <c r="P480" s="1"/>
      <c r="Q480" s="1"/>
      <c r="R480" s="24">
        <v>44188.732361111113</v>
      </c>
      <c r="S480" s="24">
        <v>44189.314317129632</v>
      </c>
      <c r="T480" s="24">
        <v>44189.427210648151</v>
      </c>
      <c r="U480" s="1"/>
      <c r="V480" s="1"/>
      <c r="W480" s="46">
        <v>0.58194444444444449</v>
      </c>
      <c r="X480" s="25" t="str">
        <f t="shared" si="32"/>
        <v>miércoles</v>
      </c>
      <c r="Y480" s="44" t="str">
        <f t="shared" si="31"/>
        <v>13:58</v>
      </c>
      <c r="Z480" s="32">
        <f t="shared" si="33"/>
        <v>-44189.427210648151</v>
      </c>
      <c r="AA480" s="11" t="str">
        <f>VLOOKUP(I:I,'Actualizar Areas Jefes'!G:H,2,0)</f>
        <v>Urgencia</v>
      </c>
      <c r="AB480" s="11" t="str">
        <f>VLOOKUP(F:F,'Actualizar Areas Jefes'!J:K,2,0)</f>
        <v>PASADO A QA</v>
      </c>
      <c r="AC480" s="41" t="s">
        <v>1781</v>
      </c>
      <c r="AD480" s="12" t="str">
        <f>VLOOKUP(D:D,'Actualizar Areas Jefes'!A:D,3,0)</f>
        <v>YORKA CARVAJAL</v>
      </c>
      <c r="AE480" s="12" t="str">
        <f>VLOOKUP(H:H,'Actualizar Areas Jefes'!M:N,2,0)</f>
        <v>BCI seguros Generales</v>
      </c>
      <c r="AF480" s="41" t="str" cm="1">
        <f t="array" ref="AF480">IF(OR(INDEX(COUNTIF(L480,"*"&amp;$AI$2:$AI$8&amp;"*"),)), "BD", "WEB")</f>
        <v>BD</v>
      </c>
    </row>
    <row r="481" spans="1:32" ht="18" customHeight="1">
      <c r="A481" s="1" t="s">
        <v>810</v>
      </c>
      <c r="B481" s="15">
        <v>202012185621343</v>
      </c>
      <c r="C481" s="1" t="s">
        <v>896</v>
      </c>
      <c r="D481" s="1" t="s">
        <v>30</v>
      </c>
      <c r="E481" s="1">
        <v>5862</v>
      </c>
      <c r="F481" s="1" t="s">
        <v>171</v>
      </c>
      <c r="G481" s="1" t="s">
        <v>8</v>
      </c>
      <c r="H481" s="1" t="s">
        <v>3</v>
      </c>
      <c r="I481" s="1" t="s">
        <v>39</v>
      </c>
      <c r="J481" s="1" t="s">
        <v>837</v>
      </c>
      <c r="K481" s="1" t="s">
        <v>897</v>
      </c>
      <c r="L481" s="60"/>
      <c r="M481" s="1"/>
      <c r="N481" s="1" t="s">
        <v>721</v>
      </c>
      <c r="O481" s="1" t="s">
        <v>1637</v>
      </c>
      <c r="P481" s="1"/>
      <c r="Q481" s="1"/>
      <c r="R481" s="24">
        <v>44188.682997685188</v>
      </c>
      <c r="S481" s="24">
        <v>44188.743356481478</v>
      </c>
      <c r="T481" s="24">
        <v>44188.754803240743</v>
      </c>
      <c r="U481" s="1"/>
      <c r="V481" s="1"/>
      <c r="W481" s="46">
        <v>5.9722222222222225E-2</v>
      </c>
      <c r="X481" s="25" t="str">
        <f t="shared" si="32"/>
        <v>miércoles</v>
      </c>
      <c r="Y481" s="44" t="str">
        <f t="shared" si="31"/>
        <v>1:26</v>
      </c>
      <c r="Z481" s="32">
        <f t="shared" si="33"/>
        <v>-44188.754803240743</v>
      </c>
      <c r="AA481" s="11" t="str">
        <f>VLOOKUP(I:I,'Actualizar Areas Jefes'!G:H,2,0)</f>
        <v>Urgencia</v>
      </c>
      <c r="AB481" s="11" t="str">
        <f>VLOOKUP(F:F,'Actualizar Areas Jefes'!J:K,2,0)</f>
        <v>PASADO A QA</v>
      </c>
      <c r="AC481" s="12" t="e">
        <f>VLOOKUP(D:D,'Actualizar Areas Jefes'!A:D,2,0)</f>
        <v>#N/A</v>
      </c>
      <c r="AD481" s="12" t="e">
        <f>VLOOKUP(D:D,'Actualizar Areas Jefes'!A:D,3,0)</f>
        <v>#N/A</v>
      </c>
      <c r="AE481" s="12" t="str">
        <f>VLOOKUP(H:H,'Actualizar Areas Jefes'!M:N,2,0)</f>
        <v>BCI seguros Generales</v>
      </c>
      <c r="AF481" s="41" t="str" cm="1">
        <f t="array" ref="AF481">IF(OR(INDEX(COUNTIF(L481,"*"&amp;$AI$2:$AI$8&amp;"*"),)), "BD", "WEB")</f>
        <v>WEB</v>
      </c>
    </row>
    <row r="482" spans="1:32" ht="18" customHeight="1">
      <c r="A482" s="1" t="s">
        <v>810</v>
      </c>
      <c r="B482" s="15">
        <v>202010295620822</v>
      </c>
      <c r="C482" s="1" t="s">
        <v>840</v>
      </c>
      <c r="D482" s="1" t="s">
        <v>178</v>
      </c>
      <c r="E482" s="1">
        <v>5854</v>
      </c>
      <c r="F482" s="1" t="s">
        <v>173</v>
      </c>
      <c r="G482" s="1" t="s">
        <v>192</v>
      </c>
      <c r="H482" s="1" t="s">
        <v>3</v>
      </c>
      <c r="I482" s="1" t="s">
        <v>14</v>
      </c>
      <c r="J482" s="1" t="s">
        <v>17</v>
      </c>
      <c r="K482" s="1" t="s">
        <v>214</v>
      </c>
      <c r="L482" s="60" t="s">
        <v>898</v>
      </c>
      <c r="M482" s="1"/>
      <c r="N482" s="1" t="s">
        <v>721</v>
      </c>
      <c r="O482" s="1" t="s">
        <v>1492</v>
      </c>
      <c r="P482" s="1"/>
      <c r="Q482" s="1"/>
      <c r="R482" s="24">
        <v>44187.784108796295</v>
      </c>
      <c r="S482" s="24">
        <v>44188.706782407404</v>
      </c>
      <c r="T482" s="1"/>
      <c r="U482" s="1"/>
      <c r="V482" s="1"/>
      <c r="W482" s="46">
        <v>0.92222222222222217</v>
      </c>
      <c r="X482" s="25" t="str">
        <f t="shared" si="32"/>
        <v>martes</v>
      </c>
      <c r="Y482" s="44" t="str">
        <f t="shared" si="31"/>
        <v>22:8</v>
      </c>
      <c r="Z482" s="32">
        <f t="shared" si="33"/>
        <v>0</v>
      </c>
      <c r="AA482" s="11" t="str">
        <f>VLOOKUP(I:I,'Actualizar Areas Jefes'!G:H,2,0)</f>
        <v>Normal</v>
      </c>
      <c r="AB482" s="11" t="str">
        <f>VLOOKUP(F:F,'Actualizar Areas Jefes'!J:K,2,0)</f>
        <v>PASADO A QA</v>
      </c>
      <c r="AC482" s="12" t="str">
        <f>VLOOKUP(D:D,'Actualizar Areas Jefes'!A:D,2,0)</f>
        <v>Sistemas Core Vida</v>
      </c>
      <c r="AD482" s="12" t="str">
        <f>VLOOKUP(D:D,'Actualizar Areas Jefes'!A:D,3,0)</f>
        <v>CARLOS ZUÑIGA</v>
      </c>
      <c r="AE482" s="12" t="str">
        <f>VLOOKUP(H:H,'Actualizar Areas Jefes'!M:N,2,0)</f>
        <v>BCI seguros Generales</v>
      </c>
      <c r="AF482" s="41" t="str" cm="1">
        <f t="array" ref="AF482">IF(OR(INDEX(COUNTIF(L482,"*"&amp;$AI$2:$AI$8&amp;"*"),)), "BD", "WEB")</f>
        <v>BD</v>
      </c>
    </row>
    <row r="483" spans="1:32" ht="18" customHeight="1">
      <c r="A483" s="1" t="s">
        <v>810</v>
      </c>
      <c r="B483" s="15">
        <v>202012225621374</v>
      </c>
      <c r="C483" s="1" t="s">
        <v>61</v>
      </c>
      <c r="D483" s="1" t="s">
        <v>7</v>
      </c>
      <c r="E483" s="1">
        <v>5853</v>
      </c>
      <c r="F483" s="1" t="s">
        <v>171</v>
      </c>
      <c r="G483" s="1" t="s">
        <v>8</v>
      </c>
      <c r="H483" s="1" t="s">
        <v>3</v>
      </c>
      <c r="I483" s="1" t="s">
        <v>9</v>
      </c>
      <c r="J483" s="1" t="s">
        <v>10</v>
      </c>
      <c r="K483" s="1" t="s">
        <v>899</v>
      </c>
      <c r="L483" s="60" t="s">
        <v>900</v>
      </c>
      <c r="M483" s="1"/>
      <c r="N483" s="1" t="s">
        <v>721</v>
      </c>
      <c r="O483" s="1" t="s">
        <v>1638</v>
      </c>
      <c r="P483" s="1"/>
      <c r="Q483" s="1"/>
      <c r="R483" s="24">
        <v>44187.752152777779</v>
      </c>
      <c r="S483" s="24">
        <v>44188.705613425926</v>
      </c>
      <c r="T483" s="24">
        <v>44188.727222222224</v>
      </c>
      <c r="U483" s="1"/>
      <c r="V483" s="1"/>
      <c r="W483" s="46">
        <v>0.95277777777777783</v>
      </c>
      <c r="X483" s="25" t="str">
        <f t="shared" si="32"/>
        <v>martes</v>
      </c>
      <c r="Y483" s="44" t="str">
        <f t="shared" si="31"/>
        <v>22:52</v>
      </c>
      <c r="Z483" s="32">
        <f t="shared" si="33"/>
        <v>-44188.727222222224</v>
      </c>
      <c r="AA483" s="11" t="str">
        <f>VLOOKUP(I:I,'Actualizar Areas Jefes'!G:H,2,0)</f>
        <v>Normal</v>
      </c>
      <c r="AB483" s="11" t="str">
        <f>VLOOKUP(F:F,'Actualizar Areas Jefes'!J:K,2,0)</f>
        <v>PASADO A QA</v>
      </c>
      <c r="AC483" s="12" t="str">
        <f>VLOOKUP(D:D,'Actualizar Areas Jefes'!A:D,2,0)</f>
        <v>Sistemas atencion de Clientes</v>
      </c>
      <c r="AD483" s="12" t="str">
        <f>VLOOKUP(D:D,'Actualizar Areas Jefes'!A:D,3,0)</f>
        <v>DIANA PACHECO</v>
      </c>
      <c r="AE483" s="12" t="str">
        <f>VLOOKUP(H:H,'Actualizar Areas Jefes'!M:N,2,0)</f>
        <v>BCI seguros Generales</v>
      </c>
      <c r="AF483" s="41" t="str" cm="1">
        <f t="array" ref="AF483">IF(OR(INDEX(COUNTIF(L483,"*"&amp;$AI$2:$AI$8&amp;"*"),)), "BD", "WEB")</f>
        <v>BD</v>
      </c>
    </row>
    <row r="484" spans="1:32" ht="18" customHeight="1">
      <c r="A484" s="1" t="s">
        <v>810</v>
      </c>
      <c r="B484" s="15">
        <v>202009025620185</v>
      </c>
      <c r="C484" s="1" t="s">
        <v>901</v>
      </c>
      <c r="D484" s="1" t="s">
        <v>52</v>
      </c>
      <c r="E484" s="1">
        <v>5863</v>
      </c>
      <c r="F484" s="1" t="s">
        <v>171</v>
      </c>
      <c r="G484" s="1" t="s">
        <v>28</v>
      </c>
      <c r="H484" s="1" t="s">
        <v>3</v>
      </c>
      <c r="I484" s="1" t="s">
        <v>9</v>
      </c>
      <c r="J484" s="1" t="s">
        <v>45</v>
      </c>
      <c r="K484" s="1" t="s">
        <v>902</v>
      </c>
      <c r="L484" s="60" t="s">
        <v>903</v>
      </c>
      <c r="M484" s="1"/>
      <c r="N484" s="1" t="s">
        <v>721</v>
      </c>
      <c r="O484" s="1"/>
      <c r="P484" s="1"/>
      <c r="Q484" s="1"/>
      <c r="R484" s="24">
        <v>44188.697650462964</v>
      </c>
      <c r="S484" s="24">
        <v>44188.703634259262</v>
      </c>
      <c r="T484" s="24">
        <v>44189.508333333331</v>
      </c>
      <c r="U484" s="1"/>
      <c r="V484" s="1"/>
      <c r="W484" s="46">
        <v>5.5555555555555558E-3</v>
      </c>
      <c r="X484" s="25" t="str">
        <f t="shared" si="32"/>
        <v>miércoles</v>
      </c>
      <c r="Y484" s="44" t="str">
        <f t="shared" si="31"/>
        <v>0:8</v>
      </c>
      <c r="Z484" s="32">
        <f t="shared" si="33"/>
        <v>-44189.508333333331</v>
      </c>
      <c r="AA484" s="11" t="str">
        <f>VLOOKUP(I:I,'Actualizar Areas Jefes'!G:H,2,0)</f>
        <v>Normal</v>
      </c>
      <c r="AB484" s="11" t="str">
        <f>VLOOKUP(F:F,'Actualizar Areas Jefes'!J:K,2,0)</f>
        <v>PASADO A QA</v>
      </c>
      <c r="AC484" s="41" t="s">
        <v>1781</v>
      </c>
      <c r="AD484" s="12" t="str">
        <f>VLOOKUP(D:D,'Actualizar Areas Jefes'!A:D,3,0)</f>
        <v>PAOLA CONTRERAS</v>
      </c>
      <c r="AE484" s="12" t="str">
        <f>VLOOKUP(H:H,'Actualizar Areas Jefes'!M:N,2,0)</f>
        <v>BCI seguros Generales</v>
      </c>
      <c r="AF484" s="41" t="str" cm="1">
        <f t="array" ref="AF484">IF(OR(INDEX(COUNTIF(L484,"*"&amp;$AI$2:$AI$8&amp;"*"),)), "BD", "WEB")</f>
        <v>BD</v>
      </c>
    </row>
    <row r="485" spans="1:32" ht="18" customHeight="1">
      <c r="A485" s="1" t="s">
        <v>810</v>
      </c>
      <c r="B485" s="15">
        <v>202012025621184</v>
      </c>
      <c r="C485" s="1" t="s">
        <v>22</v>
      </c>
      <c r="D485" s="1" t="s">
        <v>23</v>
      </c>
      <c r="E485" s="1">
        <v>5819</v>
      </c>
      <c r="F485" s="1" t="s">
        <v>173</v>
      </c>
      <c r="G485" s="1" t="s">
        <v>24</v>
      </c>
      <c r="H485" s="1" t="s">
        <v>3</v>
      </c>
      <c r="I485" s="1" t="s">
        <v>9</v>
      </c>
      <c r="J485" s="1" t="s">
        <v>26</v>
      </c>
      <c r="K485" s="1" t="s">
        <v>844</v>
      </c>
      <c r="L485" s="60"/>
      <c r="M485" s="1"/>
      <c r="N485" s="1"/>
      <c r="O485" s="1" t="s">
        <v>1639</v>
      </c>
      <c r="P485" s="1"/>
      <c r="Q485" s="1"/>
      <c r="R485" s="24">
        <v>44182.544236111113</v>
      </c>
      <c r="S485" s="24">
        <v>44188.69809027778</v>
      </c>
      <c r="T485" s="1"/>
      <c r="U485" s="1"/>
      <c r="V485" s="1"/>
      <c r="W485" s="46">
        <v>6.1534722222222227</v>
      </c>
      <c r="X485" s="25" t="str">
        <f t="shared" si="32"/>
        <v>jueves</v>
      </c>
      <c r="Y485" s="44" t="str">
        <f t="shared" si="31"/>
        <v>147:41</v>
      </c>
      <c r="Z485" s="32">
        <f t="shared" si="33"/>
        <v>0</v>
      </c>
      <c r="AA485" s="11" t="str">
        <f>VLOOKUP(I:I,'Actualizar Areas Jefes'!G:H,2,0)</f>
        <v>Normal</v>
      </c>
      <c r="AB485" s="11" t="str">
        <f>VLOOKUP(F:F,'Actualizar Areas Jefes'!J:K,2,0)</f>
        <v>PASADO A QA</v>
      </c>
      <c r="AC485" s="12" t="str">
        <f>VLOOKUP(D:D,'Actualizar Areas Jefes'!A:D,2,0)</f>
        <v>Integracion y Proyectos Core</v>
      </c>
      <c r="AD485" s="12" t="str">
        <f>VLOOKUP(D:D,'Actualizar Areas Jefes'!A:D,3,0)</f>
        <v>CARLA IQUIRA</v>
      </c>
      <c r="AE485" s="12" t="str">
        <f>VLOOKUP(H:H,'Actualizar Areas Jefes'!M:N,2,0)</f>
        <v>BCI seguros Generales</v>
      </c>
      <c r="AF485" s="41" t="str" cm="1">
        <f t="array" ref="AF485">IF(OR(INDEX(COUNTIF(L485,"*"&amp;$AI$2:$AI$8&amp;"*"),)), "BD", "WEB")</f>
        <v>WEB</v>
      </c>
    </row>
    <row r="486" spans="1:32" ht="18" customHeight="1">
      <c r="A486" s="1" t="s">
        <v>1359</v>
      </c>
      <c r="B486" s="15">
        <v>202010145620633</v>
      </c>
      <c r="C486" s="1" t="s">
        <v>483</v>
      </c>
      <c r="D486" s="1" t="s">
        <v>27</v>
      </c>
      <c r="E486" s="1">
        <v>5366</v>
      </c>
      <c r="F486" s="1" t="s">
        <v>172</v>
      </c>
      <c r="G486" s="1" t="s">
        <v>28</v>
      </c>
      <c r="H486" s="1" t="s">
        <v>3</v>
      </c>
      <c r="I486" s="1" t="s">
        <v>9</v>
      </c>
      <c r="J486" s="1" t="s">
        <v>463</v>
      </c>
      <c r="K486" s="1" t="s">
        <v>214</v>
      </c>
      <c r="L486" s="60"/>
      <c r="M486" s="1" t="s">
        <v>968</v>
      </c>
      <c r="N486" s="1"/>
      <c r="O486" s="1"/>
      <c r="P486" s="1"/>
      <c r="Q486" s="1"/>
      <c r="R486" s="24">
        <v>44125.523877314816</v>
      </c>
      <c r="S486" s="24">
        <v>44125.631018518521</v>
      </c>
      <c r="T486" s="1"/>
      <c r="U486" s="1"/>
      <c r="V486" s="1"/>
      <c r="W486" s="46">
        <v>0.10694444444444444</v>
      </c>
      <c r="X486" s="25" t="str">
        <f t="shared" si="32"/>
        <v>miércoles</v>
      </c>
      <c r="Y486" s="44" t="str">
        <f t="shared" si="31"/>
        <v>2:34</v>
      </c>
      <c r="Z486" s="32">
        <f t="shared" si="33"/>
        <v>0</v>
      </c>
      <c r="AA486" s="11" t="str">
        <f>VLOOKUP(I:I,'Actualizar Areas Jefes'!G:H,2,0)</f>
        <v>Normal</v>
      </c>
      <c r="AB486" s="11" t="str">
        <f>VLOOKUP(F:F,'Actualizar Areas Jefes'!J:K,2,0)</f>
        <v>RECHAZADO</v>
      </c>
      <c r="AC486" s="41" t="s">
        <v>1781</v>
      </c>
      <c r="AD486" s="12" t="str">
        <f>VLOOKUP(D:D,'Actualizar Areas Jefes'!A:D,3,0)</f>
        <v>LUIS SILVA</v>
      </c>
      <c r="AE486" s="12" t="str">
        <f>VLOOKUP(H:H,'Actualizar Areas Jefes'!M:N,2,0)</f>
        <v>BCI seguros Generales</v>
      </c>
      <c r="AF486" s="41" t="str" cm="1">
        <f t="array" ref="AF486">IF(OR(INDEX(COUNTIF(L486,"*"&amp;$AI$2:$AI$8&amp;"*"),)), "BD", "WEB")</f>
        <v>WEB</v>
      </c>
    </row>
    <row r="487" spans="1:32" ht="18" customHeight="1">
      <c r="A487" s="1" t="s">
        <v>810</v>
      </c>
      <c r="B487" s="15">
        <v>202005265619018</v>
      </c>
      <c r="C487" s="1" t="s">
        <v>904</v>
      </c>
      <c r="D487" s="1" t="s">
        <v>7</v>
      </c>
      <c r="E487" s="1">
        <v>5860</v>
      </c>
      <c r="F487" s="1" t="s">
        <v>173</v>
      </c>
      <c r="G487" s="1" t="s">
        <v>8</v>
      </c>
      <c r="H487" s="1" t="s">
        <v>3</v>
      </c>
      <c r="I487" s="1" t="s">
        <v>9</v>
      </c>
      <c r="J487" s="1" t="s">
        <v>10</v>
      </c>
      <c r="K487" s="1" t="s">
        <v>602</v>
      </c>
      <c r="L487" s="60" t="s">
        <v>905</v>
      </c>
      <c r="M487" s="1"/>
      <c r="N487" s="1" t="s">
        <v>721</v>
      </c>
      <c r="O487" s="1" t="s">
        <v>1531</v>
      </c>
      <c r="P487" s="1"/>
      <c r="Q487" s="1"/>
      <c r="R487" s="24">
        <v>44188.661249999997</v>
      </c>
      <c r="S487" s="24">
        <v>44188.668009259258</v>
      </c>
      <c r="T487" s="1"/>
      <c r="U487" s="1"/>
      <c r="V487" s="1"/>
      <c r="W487" s="46">
        <v>6.2499999999999995E-3</v>
      </c>
      <c r="X487" s="25" t="str">
        <f t="shared" si="32"/>
        <v>miércoles</v>
      </c>
      <c r="Y487" s="44" t="str">
        <f t="shared" si="31"/>
        <v>0:9</v>
      </c>
      <c r="Z487" s="32">
        <f t="shared" si="33"/>
        <v>0</v>
      </c>
      <c r="AA487" s="11" t="str">
        <f>VLOOKUP(I:I,'Actualizar Areas Jefes'!G:H,2,0)</f>
        <v>Normal</v>
      </c>
      <c r="AB487" s="11" t="str">
        <f>VLOOKUP(F:F,'Actualizar Areas Jefes'!J:K,2,0)</f>
        <v>PASADO A QA</v>
      </c>
      <c r="AC487" s="12" t="str">
        <f>VLOOKUP(D:D,'Actualizar Areas Jefes'!A:D,2,0)</f>
        <v>Sistemas atencion de Clientes</v>
      </c>
      <c r="AD487" s="12" t="str">
        <f>VLOOKUP(D:D,'Actualizar Areas Jefes'!A:D,3,0)</f>
        <v>DIANA PACHECO</v>
      </c>
      <c r="AE487" s="12" t="str">
        <f>VLOOKUP(H:H,'Actualizar Areas Jefes'!M:N,2,0)</f>
        <v>BCI seguros Generales</v>
      </c>
      <c r="AF487" s="41" t="str" cm="1">
        <f t="array" ref="AF487">IF(OR(INDEX(COUNTIF(L487,"*"&amp;$AI$2:$AI$8&amp;"*"),)), "BD", "WEB")</f>
        <v>BD</v>
      </c>
    </row>
    <row r="488" spans="1:32" ht="18" customHeight="1">
      <c r="A488" s="1" t="s">
        <v>810</v>
      </c>
      <c r="B488" s="15">
        <v>202008135619941</v>
      </c>
      <c r="C488" s="1" t="s">
        <v>89</v>
      </c>
      <c r="D488" s="1" t="s">
        <v>90</v>
      </c>
      <c r="E488" s="1">
        <v>5859</v>
      </c>
      <c r="F488" s="1" t="s">
        <v>173</v>
      </c>
      <c r="G488" s="1" t="s">
        <v>8</v>
      </c>
      <c r="H488" s="1" t="s">
        <v>3</v>
      </c>
      <c r="I488" s="1" t="s">
        <v>9</v>
      </c>
      <c r="J488" s="1" t="s">
        <v>5</v>
      </c>
      <c r="K488" s="1" t="s">
        <v>242</v>
      </c>
      <c r="L488" s="60" t="s">
        <v>906</v>
      </c>
      <c r="M488" s="1"/>
      <c r="N488" s="1" t="s">
        <v>721</v>
      </c>
      <c r="O488" s="1" t="s">
        <v>1613</v>
      </c>
      <c r="P488" s="1"/>
      <c r="Q488" s="1"/>
      <c r="R488" s="24">
        <v>44188.566504629627</v>
      </c>
      <c r="S488" s="24">
        <v>44188.600543981483</v>
      </c>
      <c r="T488" s="1"/>
      <c r="U488" s="1"/>
      <c r="V488" s="1"/>
      <c r="W488" s="46">
        <v>3.4027777777777775E-2</v>
      </c>
      <c r="X488" s="25" t="str">
        <f t="shared" si="32"/>
        <v>miércoles</v>
      </c>
      <c r="Y488" s="44" t="str">
        <f t="shared" si="31"/>
        <v>0:49</v>
      </c>
      <c r="Z488" s="32">
        <f t="shared" si="33"/>
        <v>0</v>
      </c>
      <c r="AA488" s="11" t="str">
        <f>VLOOKUP(I:I,'Actualizar Areas Jefes'!G:H,2,0)</f>
        <v>Normal</v>
      </c>
      <c r="AB488" s="11" t="str">
        <f>VLOOKUP(F:F,'Actualizar Areas Jefes'!J:K,2,0)</f>
        <v>PASADO A QA</v>
      </c>
      <c r="AC488" s="12" t="str">
        <f>VLOOKUP(D:D,'Actualizar Areas Jefes'!A:D,2,0)</f>
        <v>Sistemas Comerciales</v>
      </c>
      <c r="AD488" s="12" t="str">
        <f>VLOOKUP(D:D,'Actualizar Areas Jefes'!A:D,3,0)</f>
        <v>LORETO URZUA</v>
      </c>
      <c r="AE488" s="12" t="str">
        <f>VLOOKUP(H:H,'Actualizar Areas Jefes'!M:N,2,0)</f>
        <v>BCI seguros Generales</v>
      </c>
      <c r="AF488" s="41" t="str" cm="1">
        <f t="array" ref="AF488">IF(OR(INDEX(COUNTIF(L488,"*"&amp;$AI$2:$AI$8&amp;"*"),)), "BD", "WEB")</f>
        <v>BD</v>
      </c>
    </row>
    <row r="489" spans="1:32" ht="18" customHeight="1">
      <c r="A489" s="1" t="s">
        <v>810</v>
      </c>
      <c r="B489" s="15">
        <v>202009025620185</v>
      </c>
      <c r="C489" s="1" t="s">
        <v>901</v>
      </c>
      <c r="D489" s="1" t="s">
        <v>52</v>
      </c>
      <c r="E489" s="1">
        <v>5858</v>
      </c>
      <c r="F489" s="1" t="s">
        <v>173</v>
      </c>
      <c r="G489" s="1" t="s">
        <v>28</v>
      </c>
      <c r="H489" s="1" t="s">
        <v>3</v>
      </c>
      <c r="I489" s="1" t="s">
        <v>9</v>
      </c>
      <c r="J489" s="1" t="s">
        <v>45</v>
      </c>
      <c r="K489" s="1" t="s">
        <v>902</v>
      </c>
      <c r="L489" s="60" t="s">
        <v>907</v>
      </c>
      <c r="M489" s="1"/>
      <c r="N489" s="1" t="s">
        <v>721</v>
      </c>
      <c r="O489" s="1"/>
      <c r="P489" s="1"/>
      <c r="Q489" s="1"/>
      <c r="R489" s="24">
        <v>44188.510127314818</v>
      </c>
      <c r="S489" s="24">
        <v>44188.544050925928</v>
      </c>
      <c r="T489" s="1"/>
      <c r="U489" s="1"/>
      <c r="V489" s="1"/>
      <c r="W489" s="46">
        <v>3.3333333333333333E-2</v>
      </c>
      <c r="X489" s="25" t="str">
        <f t="shared" si="32"/>
        <v>miércoles</v>
      </c>
      <c r="Y489" s="44" t="str">
        <f t="shared" si="31"/>
        <v>0:48</v>
      </c>
      <c r="Z489" s="32">
        <f t="shared" si="33"/>
        <v>0</v>
      </c>
      <c r="AA489" s="11" t="str">
        <f>VLOOKUP(I:I,'Actualizar Areas Jefes'!G:H,2,0)</f>
        <v>Normal</v>
      </c>
      <c r="AB489" s="11" t="str">
        <f>VLOOKUP(F:F,'Actualizar Areas Jefes'!J:K,2,0)</f>
        <v>PASADO A QA</v>
      </c>
      <c r="AC489" s="41" t="s">
        <v>1781</v>
      </c>
      <c r="AD489" s="12" t="str">
        <f>VLOOKUP(D:D,'Actualizar Areas Jefes'!A:D,3,0)</f>
        <v>PAOLA CONTRERAS</v>
      </c>
      <c r="AE489" s="12" t="str">
        <f>VLOOKUP(H:H,'Actualizar Areas Jefes'!M:N,2,0)</f>
        <v>BCI seguros Generales</v>
      </c>
      <c r="AF489" s="41" t="str" cm="1">
        <f t="array" ref="AF489">IF(OR(INDEX(COUNTIF(L489,"*"&amp;$AI$2:$AI$8&amp;"*"),)), "BD", "WEB")</f>
        <v>BD</v>
      </c>
    </row>
    <row r="490" spans="1:32" ht="18" customHeight="1">
      <c r="A490" s="1" t="s">
        <v>810</v>
      </c>
      <c r="B490" s="15">
        <v>202012165621321</v>
      </c>
      <c r="C490" s="1" t="s">
        <v>908</v>
      </c>
      <c r="D490" s="1" t="s">
        <v>27</v>
      </c>
      <c r="E490" s="1">
        <v>5857</v>
      </c>
      <c r="F490" s="1" t="s">
        <v>171</v>
      </c>
      <c r="G490" s="1" t="s">
        <v>28</v>
      </c>
      <c r="H490" s="1" t="s">
        <v>3</v>
      </c>
      <c r="I490" s="1" t="s">
        <v>9</v>
      </c>
      <c r="J490" s="1" t="s">
        <v>45</v>
      </c>
      <c r="K490" s="1" t="s">
        <v>214</v>
      </c>
      <c r="L490" s="60" t="s">
        <v>214</v>
      </c>
      <c r="M490" s="1"/>
      <c r="N490" s="1" t="s">
        <v>721</v>
      </c>
      <c r="O490" s="1"/>
      <c r="P490" s="1"/>
      <c r="Q490" s="1"/>
      <c r="R490" s="24">
        <v>44188.48400462963</v>
      </c>
      <c r="S490" s="24">
        <v>44188.542696759258</v>
      </c>
      <c r="T490" s="24">
        <v>44200.730254629627</v>
      </c>
      <c r="U490" s="1"/>
      <c r="V490" s="1"/>
      <c r="W490" s="46">
        <v>5.8333333333333327E-2</v>
      </c>
      <c r="X490" s="25" t="str">
        <f t="shared" si="32"/>
        <v>miércoles</v>
      </c>
      <c r="Y490" s="44" t="str">
        <f t="shared" si="31"/>
        <v>1:24</v>
      </c>
      <c r="Z490" s="32">
        <f t="shared" si="33"/>
        <v>-44200.730254629627</v>
      </c>
      <c r="AA490" s="11" t="str">
        <f>VLOOKUP(I:I,'Actualizar Areas Jefes'!G:H,2,0)</f>
        <v>Normal</v>
      </c>
      <c r="AB490" s="11" t="str">
        <f>VLOOKUP(F:F,'Actualizar Areas Jefes'!J:K,2,0)</f>
        <v>PASADO A QA</v>
      </c>
      <c r="AC490" s="41" t="s">
        <v>1781</v>
      </c>
      <c r="AD490" s="12" t="str">
        <f>VLOOKUP(D:D,'Actualizar Areas Jefes'!A:D,3,0)</f>
        <v>LUIS SILVA</v>
      </c>
      <c r="AE490" s="12" t="str">
        <f>VLOOKUP(H:H,'Actualizar Areas Jefes'!M:N,2,0)</f>
        <v>BCI seguros Generales</v>
      </c>
      <c r="AF490" s="41" t="str" cm="1">
        <f t="array" ref="AF490">IF(OR(INDEX(COUNTIF(L490,"*"&amp;$AI$2:$AI$8&amp;"*"),)), "BD", "WEB")</f>
        <v>BD</v>
      </c>
    </row>
    <row r="491" spans="1:32" ht="18" customHeight="1">
      <c r="A491" s="1" t="s">
        <v>810</v>
      </c>
      <c r="B491" s="15">
        <v>202012025621185</v>
      </c>
      <c r="C491" s="1" t="s">
        <v>909</v>
      </c>
      <c r="D491" s="1" t="s">
        <v>59</v>
      </c>
      <c r="E491" s="1">
        <v>5856</v>
      </c>
      <c r="F491" s="1" t="s">
        <v>171</v>
      </c>
      <c r="G491" s="1" t="s">
        <v>28</v>
      </c>
      <c r="H491" s="1" t="s">
        <v>3</v>
      </c>
      <c r="I491" s="1" t="s">
        <v>25</v>
      </c>
      <c r="J491" s="1" t="s">
        <v>60</v>
      </c>
      <c r="K491" s="1" t="s">
        <v>910</v>
      </c>
      <c r="L491" s="60"/>
      <c r="M491" s="1"/>
      <c r="N491" s="1" t="s">
        <v>721</v>
      </c>
      <c r="O491" s="1"/>
      <c r="P491" s="1"/>
      <c r="Q491" s="1"/>
      <c r="R491" s="24">
        <v>44188.464548611111</v>
      </c>
      <c r="S491" s="24">
        <v>44188.466597222221</v>
      </c>
      <c r="T491" s="24">
        <v>44193.865543981483</v>
      </c>
      <c r="U491" s="1"/>
      <c r="V491" s="1"/>
      <c r="W491" s="46">
        <v>1.3888888888888889E-3</v>
      </c>
      <c r="X491" s="25" t="str">
        <f t="shared" si="32"/>
        <v>miércoles</v>
      </c>
      <c r="Y491" s="44" t="str">
        <f t="shared" si="31"/>
        <v>0:2</v>
      </c>
      <c r="Z491" s="32">
        <f t="shared" si="33"/>
        <v>-44193.865543981483</v>
      </c>
      <c r="AA491" s="11" t="str">
        <f>VLOOKUP(I:I,'Actualizar Areas Jefes'!G:H,2,0)</f>
        <v>Normal</v>
      </c>
      <c r="AB491" s="11" t="str">
        <f>VLOOKUP(F:F,'Actualizar Areas Jefes'!J:K,2,0)</f>
        <v>PASADO A QA</v>
      </c>
      <c r="AC491" s="41" t="s">
        <v>1781</v>
      </c>
      <c r="AD491" s="12" t="str">
        <f>VLOOKUP(D:D,'Actualizar Areas Jefes'!A:D,3,0)</f>
        <v>PAOLA VARGAS</v>
      </c>
      <c r="AE491" s="12" t="str">
        <f>VLOOKUP(H:H,'Actualizar Areas Jefes'!M:N,2,0)</f>
        <v>BCI seguros Generales</v>
      </c>
      <c r="AF491" s="41" t="str" cm="1">
        <f t="array" ref="AF491">IF(OR(INDEX(COUNTIF(L491,"*"&amp;$AI$2:$AI$8&amp;"*"),)), "BD", "WEB")</f>
        <v>WEB</v>
      </c>
    </row>
    <row r="492" spans="1:32" ht="18" customHeight="1">
      <c r="A492" s="1" t="s">
        <v>810</v>
      </c>
      <c r="B492" s="15">
        <v>202011165621006</v>
      </c>
      <c r="C492" s="1" t="s">
        <v>16</v>
      </c>
      <c r="D492" s="1" t="s">
        <v>18</v>
      </c>
      <c r="E492" s="1">
        <v>5855</v>
      </c>
      <c r="F492" s="1" t="s">
        <v>171</v>
      </c>
      <c r="G492" s="1" t="s">
        <v>16</v>
      </c>
      <c r="H492" s="1" t="s">
        <v>3</v>
      </c>
      <c r="I492" s="1" t="s">
        <v>31</v>
      </c>
      <c r="J492" s="1" t="s">
        <v>447</v>
      </c>
      <c r="K492" s="1" t="s">
        <v>911</v>
      </c>
      <c r="L492" s="60" t="s">
        <v>652</v>
      </c>
      <c r="M492" s="1"/>
      <c r="N492" s="1" t="s">
        <v>721</v>
      </c>
      <c r="O492" s="1" t="s">
        <v>1492</v>
      </c>
      <c r="P492" s="1"/>
      <c r="Q492" s="1"/>
      <c r="R492" s="24">
        <v>44188.406180555554</v>
      </c>
      <c r="S492" s="24">
        <v>44188.442719907405</v>
      </c>
      <c r="T492" s="24">
        <v>44189.062997685185</v>
      </c>
      <c r="U492" s="1"/>
      <c r="V492" s="1"/>
      <c r="W492" s="46">
        <v>3.6111111111111115E-2</v>
      </c>
      <c r="X492" s="25" t="str">
        <f t="shared" si="32"/>
        <v>miércoles</v>
      </c>
      <c r="Y492" s="44" t="str">
        <f t="shared" si="31"/>
        <v>0:52</v>
      </c>
      <c r="Z492" s="32">
        <f t="shared" si="33"/>
        <v>-44189.062997685185</v>
      </c>
      <c r="AA492" s="11" t="str">
        <f>VLOOKUP(I:I,'Actualizar Areas Jefes'!G:H,2,0)</f>
        <v>Normal</v>
      </c>
      <c r="AB492" s="11" t="str">
        <f>VLOOKUP(F:F,'Actualizar Areas Jefes'!J:K,2,0)</f>
        <v>PASADO A QA</v>
      </c>
      <c r="AC492" s="41" t="s">
        <v>1782</v>
      </c>
      <c r="AD492" s="12" t="str">
        <f>VLOOKUP(D:D,'Actualizar Areas Jefes'!A:D,3,0)</f>
        <v>PAOLA CONTRERAS</v>
      </c>
      <c r="AE492" s="12" t="s">
        <v>194</v>
      </c>
      <c r="AF492" s="41" t="str" cm="1">
        <f t="array" ref="AF492">IF(OR(INDEX(COUNTIF(L492,"*"&amp;$AI$2:$AI$8&amp;"*"),)), "BD", "WEB")</f>
        <v>BD</v>
      </c>
    </row>
    <row r="493" spans="1:32" ht="18" customHeight="1">
      <c r="A493" s="1" t="s">
        <v>810</v>
      </c>
      <c r="B493" s="15">
        <v>202008255620063</v>
      </c>
      <c r="C493" s="1" t="s">
        <v>912</v>
      </c>
      <c r="D493" s="1" t="s">
        <v>73</v>
      </c>
      <c r="E493" s="1">
        <v>5851</v>
      </c>
      <c r="F493" s="1" t="s">
        <v>171</v>
      </c>
      <c r="G493" s="1" t="s">
        <v>28</v>
      </c>
      <c r="H493" s="1" t="s">
        <v>3</v>
      </c>
      <c r="I493" s="1" t="s">
        <v>9</v>
      </c>
      <c r="J493" s="1" t="s">
        <v>191</v>
      </c>
      <c r="K493" s="1" t="s">
        <v>222</v>
      </c>
      <c r="L493" s="60" t="s">
        <v>222</v>
      </c>
      <c r="M493" s="1"/>
      <c r="N493" s="1" t="s">
        <v>721</v>
      </c>
      <c r="O493" s="1"/>
      <c r="P493" s="1"/>
      <c r="Q493" s="1"/>
      <c r="R493" s="24">
        <v>44187.713784722226</v>
      </c>
      <c r="S493" s="24">
        <v>44188.356898148151</v>
      </c>
      <c r="T493" s="24">
        <v>44193.428240740737</v>
      </c>
      <c r="U493" s="1"/>
      <c r="V493" s="1"/>
      <c r="W493" s="46">
        <v>0.6430555555555556</v>
      </c>
      <c r="X493" s="25" t="str">
        <f t="shared" si="32"/>
        <v>martes</v>
      </c>
      <c r="Y493" s="44" t="str">
        <f t="shared" si="31"/>
        <v>15:26</v>
      </c>
      <c r="Z493" s="32">
        <f t="shared" si="33"/>
        <v>-44193.428240740737</v>
      </c>
      <c r="AA493" s="11" t="str">
        <f>VLOOKUP(I:I,'Actualizar Areas Jefes'!G:H,2,0)</f>
        <v>Normal</v>
      </c>
      <c r="AB493" s="11" t="str">
        <f>VLOOKUP(F:F,'Actualizar Areas Jefes'!J:K,2,0)</f>
        <v>PASADO A QA</v>
      </c>
      <c r="AC493" s="41" t="s">
        <v>1781</v>
      </c>
      <c r="AD493" s="12" t="str">
        <f>VLOOKUP(D:D,'Actualizar Areas Jefes'!A:D,3,0)</f>
        <v>LUIS SILVA</v>
      </c>
      <c r="AE493" s="12" t="str">
        <f>VLOOKUP(H:H,'Actualizar Areas Jefes'!M:N,2,0)</f>
        <v>BCI seguros Generales</v>
      </c>
      <c r="AF493" s="41" t="str" cm="1">
        <f t="array" ref="AF493">IF(OR(INDEX(COUNTIF(L493,"*"&amp;$AI$2:$AI$8&amp;"*"),)), "BD", "WEB")</f>
        <v>BD</v>
      </c>
    </row>
    <row r="494" spans="1:32" ht="18" customHeight="1">
      <c r="A494" s="1" t="s">
        <v>810</v>
      </c>
      <c r="B494" s="15">
        <v>201907095615570</v>
      </c>
      <c r="C494" s="1" t="s">
        <v>913</v>
      </c>
      <c r="D494" s="1" t="s">
        <v>73</v>
      </c>
      <c r="E494" s="1">
        <v>5850</v>
      </c>
      <c r="F494" s="1" t="s">
        <v>173</v>
      </c>
      <c r="G494" s="1" t="s">
        <v>28</v>
      </c>
      <c r="H494" s="1" t="s">
        <v>49</v>
      </c>
      <c r="I494" s="1" t="s">
        <v>87</v>
      </c>
      <c r="J494" s="1" t="s">
        <v>55</v>
      </c>
      <c r="K494" s="1" t="s">
        <v>240</v>
      </c>
      <c r="L494" s="60"/>
      <c r="M494" s="1"/>
      <c r="N494" s="1" t="s">
        <v>721</v>
      </c>
      <c r="O494" s="1"/>
      <c r="P494" s="1"/>
      <c r="Q494" s="1"/>
      <c r="R494" s="24">
        <v>44187.707465277781</v>
      </c>
      <c r="S494" s="24">
        <v>44188.355347222219</v>
      </c>
      <c r="T494" s="1"/>
      <c r="U494" s="1"/>
      <c r="V494" s="1"/>
      <c r="W494" s="46">
        <v>0.64722222222222225</v>
      </c>
      <c r="X494" s="25" t="str">
        <f t="shared" si="32"/>
        <v>martes</v>
      </c>
      <c r="Y494" s="44" t="str">
        <f t="shared" si="31"/>
        <v>15:32</v>
      </c>
      <c r="Z494" s="32">
        <f t="shared" si="33"/>
        <v>0</v>
      </c>
      <c r="AA494" s="11" t="str">
        <f>VLOOKUP(I:I,'Actualizar Areas Jefes'!G:H,2,0)</f>
        <v>Normal</v>
      </c>
      <c r="AB494" s="11" t="str">
        <f>VLOOKUP(F:F,'Actualizar Areas Jefes'!J:K,2,0)</f>
        <v>PASADO A QA</v>
      </c>
      <c r="AC494" s="41" t="s">
        <v>1781</v>
      </c>
      <c r="AD494" s="12" t="str">
        <f>VLOOKUP(D:D,'Actualizar Areas Jefes'!A:D,3,0)</f>
        <v>LUIS SILVA</v>
      </c>
      <c r="AE494" s="12" t="str">
        <f>VLOOKUP(H:H,'Actualizar Areas Jefes'!M:N,2,0)</f>
        <v>Zenit Seguros</v>
      </c>
      <c r="AF494" s="41" t="str" cm="1">
        <f t="array" ref="AF494">IF(OR(INDEX(COUNTIF(L494,"*"&amp;$AI$2:$AI$8&amp;"*"),)), "BD", "WEB")</f>
        <v>WEB</v>
      </c>
    </row>
    <row r="495" spans="1:32" ht="18" customHeight="1">
      <c r="A495" s="1" t="s">
        <v>810</v>
      </c>
      <c r="B495" s="15">
        <v>202010275620789</v>
      </c>
      <c r="C495" s="1" t="s">
        <v>914</v>
      </c>
      <c r="D495" s="1" t="s">
        <v>75</v>
      </c>
      <c r="E495" s="1">
        <v>5852</v>
      </c>
      <c r="F495" s="1" t="s">
        <v>171</v>
      </c>
      <c r="G495" s="1" t="s">
        <v>8</v>
      </c>
      <c r="H495" s="1" t="s">
        <v>49</v>
      </c>
      <c r="I495" s="1" t="s">
        <v>87</v>
      </c>
      <c r="J495" s="1" t="s">
        <v>76</v>
      </c>
      <c r="K495" s="1" t="s">
        <v>915</v>
      </c>
      <c r="L495" s="60"/>
      <c r="M495" s="1"/>
      <c r="N495" s="1" t="s">
        <v>721</v>
      </c>
      <c r="O495" s="1" t="s">
        <v>1641</v>
      </c>
      <c r="P495" s="1"/>
      <c r="Q495" s="1"/>
      <c r="R495" s="24">
        <v>44187.744942129626</v>
      </c>
      <c r="S495" s="24">
        <v>44187.745833333334</v>
      </c>
      <c r="T495" s="24">
        <v>44196.686319444445</v>
      </c>
      <c r="U495" s="1"/>
      <c r="V495" s="1"/>
      <c r="W495" s="46">
        <v>6.9444444444444447E-4</v>
      </c>
      <c r="X495" s="25" t="str">
        <f t="shared" si="32"/>
        <v>martes</v>
      </c>
      <c r="Y495" s="44" t="str">
        <f t="shared" si="31"/>
        <v>0:1</v>
      </c>
      <c r="Z495" s="32">
        <f t="shared" si="33"/>
        <v>-44196.686319444445</v>
      </c>
      <c r="AA495" s="11" t="str">
        <f>VLOOKUP(I:I,'Actualizar Areas Jefes'!G:H,2,0)</f>
        <v>Normal</v>
      </c>
      <c r="AB495" s="11" t="str">
        <f>VLOOKUP(F:F,'Actualizar Areas Jefes'!J:K,2,0)</f>
        <v>PASADO A QA</v>
      </c>
      <c r="AC495" s="12" t="str">
        <f>VLOOKUP(D:D,'Actualizar Areas Jefes'!A:D,2,0)</f>
        <v>Sistemas Comerciales</v>
      </c>
      <c r="AD495" s="12" t="str">
        <f>VLOOKUP(D:D,'Actualizar Areas Jefes'!A:D,3,0)</f>
        <v>LORETO URZUA</v>
      </c>
      <c r="AE495" s="12" t="str">
        <f>VLOOKUP(H:H,'Actualizar Areas Jefes'!M:N,2,0)</f>
        <v>Zenit Seguros</v>
      </c>
      <c r="AF495" s="41" t="str" cm="1">
        <f t="array" ref="AF495">IF(OR(INDEX(COUNTIF(L495,"*"&amp;$AI$2:$AI$8&amp;"*"),)), "BD", "WEB")</f>
        <v>WEB</v>
      </c>
    </row>
    <row r="496" spans="1:32" ht="18" customHeight="1">
      <c r="A496" s="1" t="s">
        <v>810</v>
      </c>
      <c r="B496" s="15">
        <v>202010275620789</v>
      </c>
      <c r="C496" s="1" t="s">
        <v>914</v>
      </c>
      <c r="D496" s="1" t="s">
        <v>75</v>
      </c>
      <c r="E496" s="1">
        <v>5832</v>
      </c>
      <c r="F496" s="1" t="s">
        <v>171</v>
      </c>
      <c r="G496" s="1" t="s">
        <v>8</v>
      </c>
      <c r="H496" s="1" t="s">
        <v>49</v>
      </c>
      <c r="I496" s="1" t="s">
        <v>87</v>
      </c>
      <c r="J496" s="1" t="s">
        <v>76</v>
      </c>
      <c r="K496" s="1" t="s">
        <v>915</v>
      </c>
      <c r="L496" s="60"/>
      <c r="M496" s="1"/>
      <c r="N496" s="1"/>
      <c r="O496" s="1" t="s">
        <v>1642</v>
      </c>
      <c r="P496" s="1"/>
      <c r="Q496" s="1"/>
      <c r="R496" s="24">
        <v>44186.425925925927</v>
      </c>
      <c r="S496" s="24">
        <v>44187.706400462965</v>
      </c>
      <c r="T496" s="24">
        <v>44196.678923611114</v>
      </c>
      <c r="U496" s="1"/>
      <c r="V496" s="1"/>
      <c r="W496" s="46">
        <v>1.2798611111111111</v>
      </c>
      <c r="X496" s="25" t="str">
        <f t="shared" si="32"/>
        <v>lunes</v>
      </c>
      <c r="Y496" s="44" t="str">
        <f t="shared" si="31"/>
        <v>30:43</v>
      </c>
      <c r="Z496" s="32">
        <f t="shared" si="33"/>
        <v>-44196.678923611114</v>
      </c>
      <c r="AA496" s="11" t="str">
        <f>VLOOKUP(I:I,'Actualizar Areas Jefes'!G:H,2,0)</f>
        <v>Normal</v>
      </c>
      <c r="AB496" s="11" t="str">
        <f>VLOOKUP(F:F,'Actualizar Areas Jefes'!J:K,2,0)</f>
        <v>PASADO A QA</v>
      </c>
      <c r="AC496" s="12" t="str">
        <f>VLOOKUP(D:D,'Actualizar Areas Jefes'!A:D,2,0)</f>
        <v>Sistemas Comerciales</v>
      </c>
      <c r="AD496" s="12" t="str">
        <f>VLOOKUP(D:D,'Actualizar Areas Jefes'!A:D,3,0)</f>
        <v>LORETO URZUA</v>
      </c>
      <c r="AE496" s="12" t="str">
        <f>VLOOKUP(H:H,'Actualizar Areas Jefes'!M:N,2,0)</f>
        <v>Zenit Seguros</v>
      </c>
      <c r="AF496" s="41" t="str" cm="1">
        <f t="array" ref="AF496">IF(OR(INDEX(COUNTIF(L496,"*"&amp;$AI$2:$AI$8&amp;"*"),)), "BD", "WEB")</f>
        <v>WEB</v>
      </c>
    </row>
    <row r="497" spans="1:32" ht="18" customHeight="1">
      <c r="A497" s="1" t="s">
        <v>810</v>
      </c>
      <c r="B497" s="15">
        <v>202012215621355</v>
      </c>
      <c r="C497" s="1" t="s">
        <v>105</v>
      </c>
      <c r="D497" s="1" t="s">
        <v>34</v>
      </c>
      <c r="E497" s="1">
        <v>5849</v>
      </c>
      <c r="F497" s="1" t="s">
        <v>171</v>
      </c>
      <c r="G497" s="1" t="s">
        <v>51</v>
      </c>
      <c r="H497" s="1" t="s">
        <v>3</v>
      </c>
      <c r="I497" s="1" t="s">
        <v>4</v>
      </c>
      <c r="J497" s="1" t="s">
        <v>10</v>
      </c>
      <c r="K497" s="1" t="s">
        <v>916</v>
      </c>
      <c r="L497" s="60"/>
      <c r="M497" s="1"/>
      <c r="N497" s="1" t="s">
        <v>721</v>
      </c>
      <c r="O497" s="1" t="s">
        <v>1643</v>
      </c>
      <c r="P497" s="1"/>
      <c r="Q497" s="1"/>
      <c r="R497" s="24">
        <v>44187.580405092594</v>
      </c>
      <c r="S497" s="24">
        <v>44187.648240740738</v>
      </c>
      <c r="T497" s="24">
        <v>44188.453159722223</v>
      </c>
      <c r="U497" s="1"/>
      <c r="V497" s="1"/>
      <c r="W497" s="46">
        <v>6.7361111111111108E-2</v>
      </c>
      <c r="X497" s="25" t="str">
        <f t="shared" si="32"/>
        <v>martes</v>
      </c>
      <c r="Y497" s="44" t="str">
        <f t="shared" si="31"/>
        <v>1:37</v>
      </c>
      <c r="Z497" s="32">
        <f t="shared" si="33"/>
        <v>-44188.453159722223</v>
      </c>
      <c r="AA497" s="11" t="str">
        <f>VLOOKUP(I:I,'Actualizar Areas Jefes'!G:H,2,0)</f>
        <v>Incidente</v>
      </c>
      <c r="AB497" s="11" t="str">
        <f>VLOOKUP(F:F,'Actualizar Areas Jefes'!J:K,2,0)</f>
        <v>PASADO A QA</v>
      </c>
      <c r="AC497" s="12" t="e">
        <f>VLOOKUP(D:D,'Actualizar Areas Jefes'!A:D,2,0)</f>
        <v>#N/A</v>
      </c>
      <c r="AD497" s="12" t="e">
        <f>VLOOKUP(D:D,'Actualizar Areas Jefes'!A:D,3,0)</f>
        <v>#N/A</v>
      </c>
      <c r="AE497" s="12" t="str">
        <f>VLOOKUP(H:H,'Actualizar Areas Jefes'!M:N,2,0)</f>
        <v>BCI seguros Generales</v>
      </c>
      <c r="AF497" s="41" t="str" cm="1">
        <f t="array" ref="AF497">IF(OR(INDEX(COUNTIF(L497,"*"&amp;$AI$2:$AI$8&amp;"*"),)), "BD", "WEB")</f>
        <v>WEB</v>
      </c>
    </row>
    <row r="498" spans="1:32" ht="18" customHeight="1">
      <c r="A498" s="1" t="s">
        <v>810</v>
      </c>
      <c r="B498" s="15">
        <v>202011235621088</v>
      </c>
      <c r="C498" s="1" t="s">
        <v>917</v>
      </c>
      <c r="D498" s="1" t="s">
        <v>42</v>
      </c>
      <c r="E498" s="1">
        <v>5846</v>
      </c>
      <c r="F498" s="1" t="s">
        <v>173</v>
      </c>
      <c r="G498" s="1" t="s">
        <v>8</v>
      </c>
      <c r="H498" s="1" t="s">
        <v>3</v>
      </c>
      <c r="I498" s="1" t="s">
        <v>918</v>
      </c>
      <c r="J498" s="1" t="s">
        <v>43</v>
      </c>
      <c r="K498" s="1" t="s">
        <v>919</v>
      </c>
      <c r="L498" s="60"/>
      <c r="M498" s="1" t="s">
        <v>920</v>
      </c>
      <c r="N498" s="1" t="s">
        <v>721</v>
      </c>
      <c r="O498" s="1" t="s">
        <v>1601</v>
      </c>
      <c r="P498" s="1"/>
      <c r="Q498" s="1"/>
      <c r="R498" s="24">
        <v>44187.464456018519</v>
      </c>
      <c r="S498" s="24">
        <v>44187.636400462965</v>
      </c>
      <c r="T498" s="1"/>
      <c r="U498" s="1"/>
      <c r="V498" s="1"/>
      <c r="W498" s="46">
        <v>0.17152777777777775</v>
      </c>
      <c r="X498" s="25" t="str">
        <f t="shared" si="32"/>
        <v>martes</v>
      </c>
      <c r="Y498" s="44" t="str">
        <f t="shared" si="31"/>
        <v>4:7</v>
      </c>
      <c r="Z498" s="32">
        <f t="shared" si="33"/>
        <v>0</v>
      </c>
      <c r="AA498" s="11" t="e">
        <f>VLOOKUP(I:I,'Actualizar Areas Jefes'!G:H,2,0)</f>
        <v>#N/A</v>
      </c>
      <c r="AB498" s="11" t="str">
        <f>VLOOKUP(F:F,'Actualizar Areas Jefes'!J:K,2,0)</f>
        <v>PASADO A QA</v>
      </c>
      <c r="AC498" s="12" t="str">
        <f>VLOOKUP(D:D,'Actualizar Areas Jefes'!A:D,2,0)</f>
        <v>Sistemas de Siniestros</v>
      </c>
      <c r="AD498" s="12" t="str">
        <f>VLOOKUP(D:D,'Actualizar Areas Jefes'!A:D,3,0)</f>
        <v>PAOLA VARGAS</v>
      </c>
      <c r="AE498" s="12" t="str">
        <f>VLOOKUP(H:H,'Actualizar Areas Jefes'!M:N,2,0)</f>
        <v>BCI seguros Generales</v>
      </c>
      <c r="AF498" s="41" t="str" cm="1">
        <f t="array" ref="AF498">IF(OR(INDEX(COUNTIF(L498,"*"&amp;$AI$2:$AI$8&amp;"*"),)), "BD", "WEB")</f>
        <v>WEB</v>
      </c>
    </row>
    <row r="499" spans="1:32" ht="18" customHeight="1">
      <c r="A499" s="1" t="s">
        <v>810</v>
      </c>
      <c r="B499" s="15">
        <v>202011195621068</v>
      </c>
      <c r="C499" s="1" t="s">
        <v>921</v>
      </c>
      <c r="D499" s="1" t="s">
        <v>67</v>
      </c>
      <c r="E499" s="1">
        <v>5845</v>
      </c>
      <c r="F499" s="1" t="s">
        <v>173</v>
      </c>
      <c r="G499" s="1" t="s">
        <v>28</v>
      </c>
      <c r="H499" s="1" t="s">
        <v>3</v>
      </c>
      <c r="I499" s="1" t="s">
        <v>9</v>
      </c>
      <c r="J499" s="1" t="s">
        <v>96</v>
      </c>
      <c r="K499" s="1" t="s">
        <v>235</v>
      </c>
      <c r="L499" s="60"/>
      <c r="M499" s="1"/>
      <c r="N499" s="1"/>
      <c r="O499" s="1"/>
      <c r="P499" s="1"/>
      <c r="Q499" s="1"/>
      <c r="R499" s="24">
        <v>44186.709224537037</v>
      </c>
      <c r="S499" s="24">
        <v>44187.46597222222</v>
      </c>
      <c r="T499" s="1"/>
      <c r="U499" s="1"/>
      <c r="V499" s="1"/>
      <c r="W499" s="46">
        <v>0.75624999999999998</v>
      </c>
      <c r="X499" s="25" t="str">
        <f t="shared" si="32"/>
        <v>lunes</v>
      </c>
      <c r="Y499" s="44" t="str">
        <f t="shared" si="31"/>
        <v>18:9</v>
      </c>
      <c r="Z499" s="32">
        <f t="shared" si="33"/>
        <v>0</v>
      </c>
      <c r="AA499" s="11" t="str">
        <f>VLOOKUP(I:I,'Actualizar Areas Jefes'!G:H,2,0)</f>
        <v>Normal</v>
      </c>
      <c r="AB499" s="11" t="str">
        <f>VLOOKUP(F:F,'Actualizar Areas Jefes'!J:K,2,0)</f>
        <v>PASADO A QA</v>
      </c>
      <c r="AC499" s="41" t="s">
        <v>1781</v>
      </c>
      <c r="AD499" s="12" t="str">
        <f>VLOOKUP(D:D,'Actualizar Areas Jefes'!A:D,3,0)</f>
        <v>LUIS SILVA</v>
      </c>
      <c r="AE499" s="12" t="str">
        <f>VLOOKUP(H:H,'Actualizar Areas Jefes'!M:N,2,0)</f>
        <v>BCI seguros Generales</v>
      </c>
      <c r="AF499" s="41" t="str" cm="1">
        <f t="array" ref="AF499">IF(OR(INDEX(COUNTIF(L499,"*"&amp;$AI$2:$AI$8&amp;"*"),)), "BD", "WEB")</f>
        <v>WEB</v>
      </c>
    </row>
    <row r="500" spans="1:32" ht="18" customHeight="1">
      <c r="A500" s="1" t="s">
        <v>810</v>
      </c>
      <c r="B500" s="15">
        <v>202010275620789</v>
      </c>
      <c r="C500" s="1" t="s">
        <v>183</v>
      </c>
      <c r="D500" s="1" t="s">
        <v>75</v>
      </c>
      <c r="E500" s="1">
        <v>5844</v>
      </c>
      <c r="F500" s="1" t="s">
        <v>171</v>
      </c>
      <c r="G500" s="1" t="s">
        <v>8</v>
      </c>
      <c r="H500" s="1" t="s">
        <v>49</v>
      </c>
      <c r="I500" s="1" t="s">
        <v>87</v>
      </c>
      <c r="J500" s="1" t="s">
        <v>76</v>
      </c>
      <c r="K500" s="1" t="s">
        <v>922</v>
      </c>
      <c r="L500" s="60"/>
      <c r="M500" s="1"/>
      <c r="N500" s="1"/>
      <c r="O500" s="1" t="s">
        <v>1586</v>
      </c>
      <c r="P500" s="1"/>
      <c r="Q500" s="1"/>
      <c r="R500" s="24">
        <v>44186.700648148151</v>
      </c>
      <c r="S500" s="24">
        <v>44187.462280092594</v>
      </c>
      <c r="T500" s="24">
        <v>44196.68582175926</v>
      </c>
      <c r="U500" s="1"/>
      <c r="V500" s="1"/>
      <c r="W500" s="46">
        <v>0.76111111111111107</v>
      </c>
      <c r="X500" s="25" t="str">
        <f t="shared" si="32"/>
        <v>lunes</v>
      </c>
      <c r="Y500" s="44" t="str">
        <f t="shared" si="31"/>
        <v>18:16</v>
      </c>
      <c r="Z500" s="32">
        <f t="shared" si="33"/>
        <v>-44196.68582175926</v>
      </c>
      <c r="AA500" s="11" t="str">
        <f>VLOOKUP(I:I,'Actualizar Areas Jefes'!G:H,2,0)</f>
        <v>Normal</v>
      </c>
      <c r="AB500" s="11" t="str">
        <f>VLOOKUP(F:F,'Actualizar Areas Jefes'!J:K,2,0)</f>
        <v>PASADO A QA</v>
      </c>
      <c r="AC500" s="12" t="str">
        <f>VLOOKUP(D:D,'Actualizar Areas Jefes'!A:D,2,0)</f>
        <v>Sistemas Comerciales</v>
      </c>
      <c r="AD500" s="12" t="str">
        <f>VLOOKUP(D:D,'Actualizar Areas Jefes'!A:D,3,0)</f>
        <v>LORETO URZUA</v>
      </c>
      <c r="AE500" s="12" t="str">
        <f>VLOOKUP(H:H,'Actualizar Areas Jefes'!M:N,2,0)</f>
        <v>Zenit Seguros</v>
      </c>
      <c r="AF500" s="41" t="str" cm="1">
        <f t="array" ref="AF500">IF(OR(INDEX(COUNTIF(L500,"*"&amp;$AI$2:$AI$8&amp;"*"),)), "BD", "WEB")</f>
        <v>WEB</v>
      </c>
    </row>
    <row r="501" spans="1:32" ht="18" customHeight="1">
      <c r="A501" s="1" t="s">
        <v>810</v>
      </c>
      <c r="B501" s="15">
        <v>202010275620789</v>
      </c>
      <c r="C501" s="1" t="s">
        <v>923</v>
      </c>
      <c r="D501" s="1" t="s">
        <v>75</v>
      </c>
      <c r="E501" s="1">
        <v>5843</v>
      </c>
      <c r="F501" s="1" t="s">
        <v>171</v>
      </c>
      <c r="G501" s="1" t="s">
        <v>8</v>
      </c>
      <c r="H501" s="1" t="s">
        <v>49</v>
      </c>
      <c r="I501" s="1" t="s">
        <v>87</v>
      </c>
      <c r="J501" s="1" t="s">
        <v>76</v>
      </c>
      <c r="K501" s="1" t="s">
        <v>922</v>
      </c>
      <c r="L501" s="60"/>
      <c r="M501" s="1"/>
      <c r="N501" s="1"/>
      <c r="O501" s="1" t="s">
        <v>1644</v>
      </c>
      <c r="P501" s="1"/>
      <c r="Q501" s="1"/>
      <c r="R501" s="24">
        <v>44186.700879629629</v>
      </c>
      <c r="S501" s="24">
        <v>44187.454375000001</v>
      </c>
      <c r="T501" s="24">
        <v>44196.685312499998</v>
      </c>
      <c r="U501" s="1"/>
      <c r="V501" s="1"/>
      <c r="W501" s="46">
        <v>0.75347222222222221</v>
      </c>
      <c r="X501" s="25" t="str">
        <f t="shared" si="32"/>
        <v>lunes</v>
      </c>
      <c r="Y501" s="44" t="str">
        <f t="shared" si="31"/>
        <v>18:5</v>
      </c>
      <c r="Z501" s="32">
        <f t="shared" si="33"/>
        <v>-44196.685312499998</v>
      </c>
      <c r="AA501" s="11" t="str">
        <f>VLOOKUP(I:I,'Actualizar Areas Jefes'!G:H,2,0)</f>
        <v>Normal</v>
      </c>
      <c r="AB501" s="11" t="str">
        <f>VLOOKUP(F:F,'Actualizar Areas Jefes'!J:K,2,0)</f>
        <v>PASADO A QA</v>
      </c>
      <c r="AC501" s="12" t="str">
        <f>VLOOKUP(D:D,'Actualizar Areas Jefes'!A:D,2,0)</f>
        <v>Sistemas Comerciales</v>
      </c>
      <c r="AD501" s="12" t="str">
        <f>VLOOKUP(D:D,'Actualizar Areas Jefes'!A:D,3,0)</f>
        <v>LORETO URZUA</v>
      </c>
      <c r="AE501" s="12" t="str">
        <f>VLOOKUP(H:H,'Actualizar Areas Jefes'!M:N,2,0)</f>
        <v>Zenit Seguros</v>
      </c>
      <c r="AF501" s="41" t="str" cm="1">
        <f t="array" ref="AF501">IF(OR(INDEX(COUNTIF(L501,"*"&amp;$AI$2:$AI$8&amp;"*"),)), "BD", "WEB")</f>
        <v>WEB</v>
      </c>
    </row>
    <row r="502" spans="1:32" ht="18" customHeight="1">
      <c r="A502" s="1" t="s">
        <v>810</v>
      </c>
      <c r="B502" s="15">
        <v>202002065617908</v>
      </c>
      <c r="C502" s="1" t="s">
        <v>924</v>
      </c>
      <c r="D502" s="1" t="s">
        <v>103</v>
      </c>
      <c r="E502" s="1">
        <v>5842</v>
      </c>
      <c r="F502" s="1" t="s">
        <v>171</v>
      </c>
      <c r="G502" s="1" t="s">
        <v>8</v>
      </c>
      <c r="H502" s="1" t="s">
        <v>3</v>
      </c>
      <c r="I502" s="1" t="s">
        <v>9</v>
      </c>
      <c r="J502" s="1" t="s">
        <v>925</v>
      </c>
      <c r="K502" s="1" t="s">
        <v>926</v>
      </c>
      <c r="L502" s="60"/>
      <c r="M502" s="1"/>
      <c r="N502" s="1"/>
      <c r="O502" s="1" t="s">
        <v>1645</v>
      </c>
      <c r="P502" s="1"/>
      <c r="Q502" s="1"/>
      <c r="R502" s="24">
        <v>44186.654340277775</v>
      </c>
      <c r="S502" s="24">
        <v>44187.444074074076</v>
      </c>
      <c r="T502" s="24">
        <v>44209.470659722225</v>
      </c>
      <c r="U502" s="1"/>
      <c r="V502" s="1"/>
      <c r="W502" s="46">
        <v>0.7895833333333333</v>
      </c>
      <c r="X502" s="25" t="str">
        <f t="shared" ref="X502:X533" si="34">TEXT(R502,"dddd")</f>
        <v>lunes</v>
      </c>
      <c r="Y502" s="44" t="str">
        <f t="shared" si="31"/>
        <v>18:57</v>
      </c>
      <c r="Z502" s="32">
        <f t="shared" ref="Z502:Z533" si="35">U502-T502</f>
        <v>-44209.470659722225</v>
      </c>
      <c r="AA502" s="11" t="str">
        <f>VLOOKUP(I:I,'Actualizar Areas Jefes'!G:H,2,0)</f>
        <v>Normal</v>
      </c>
      <c r="AB502" s="11" t="str">
        <f>VLOOKUP(F:F,'Actualizar Areas Jefes'!J:K,2,0)</f>
        <v>PASADO A QA</v>
      </c>
      <c r="AC502" s="12" t="str">
        <f>VLOOKUP(D:D,'Actualizar Areas Jefes'!A:D,2,0)</f>
        <v>Sistemas Comerciales</v>
      </c>
      <c r="AD502" s="12" t="str">
        <f>VLOOKUP(D:D,'Actualizar Areas Jefes'!A:D,3,0)</f>
        <v>LORETO URZUA</v>
      </c>
      <c r="AE502" s="12" t="str">
        <f>VLOOKUP(H:H,'Actualizar Areas Jefes'!M:N,2,0)</f>
        <v>BCI seguros Generales</v>
      </c>
      <c r="AF502" s="41" t="str" cm="1">
        <f t="array" ref="AF502">IF(OR(INDEX(COUNTIF(L502,"*"&amp;$AI$2:$AI$8&amp;"*"),)), "BD", "WEB")</f>
        <v>WEB</v>
      </c>
    </row>
    <row r="503" spans="1:32" ht="18" customHeight="1">
      <c r="A503" s="1" t="s">
        <v>810</v>
      </c>
      <c r="B503" s="15">
        <v>202008105619895</v>
      </c>
      <c r="C503" s="1" t="s">
        <v>927</v>
      </c>
      <c r="D503" s="1" t="s">
        <v>72</v>
      </c>
      <c r="E503" s="1">
        <v>5815</v>
      </c>
      <c r="F503" s="1" t="s">
        <v>173</v>
      </c>
      <c r="G503" s="1" t="s">
        <v>16</v>
      </c>
      <c r="H503" s="1" t="s">
        <v>3</v>
      </c>
      <c r="I503" s="1" t="s">
        <v>9</v>
      </c>
      <c r="J503" s="1" t="s">
        <v>17</v>
      </c>
      <c r="K503" s="1" t="s">
        <v>928</v>
      </c>
      <c r="L503" s="60"/>
      <c r="M503" s="1"/>
      <c r="N503" s="1"/>
      <c r="O503" s="1" t="s">
        <v>1481</v>
      </c>
      <c r="P503" s="1"/>
      <c r="Q503" s="1"/>
      <c r="R503" s="24">
        <v>44182.521666666667</v>
      </c>
      <c r="S503" s="24">
        <v>44187.422337962962</v>
      </c>
      <c r="T503" s="1"/>
      <c r="U503" s="1"/>
      <c r="V503" s="1"/>
      <c r="W503" s="46">
        <v>4.8999999999999995</v>
      </c>
      <c r="X503" s="25" t="str">
        <f t="shared" si="34"/>
        <v>jueves</v>
      </c>
      <c r="Y503" s="44" t="str">
        <f t="shared" si="31"/>
        <v>117:36</v>
      </c>
      <c r="Z503" s="32">
        <f t="shared" si="35"/>
        <v>0</v>
      </c>
      <c r="AA503" s="11" t="str">
        <f>VLOOKUP(I:I,'Actualizar Areas Jefes'!G:H,2,0)</f>
        <v>Normal</v>
      </c>
      <c r="AB503" s="11" t="str">
        <f>VLOOKUP(F:F,'Actualizar Areas Jefes'!J:K,2,0)</f>
        <v>PASADO A QA</v>
      </c>
      <c r="AC503" s="41" t="s">
        <v>1782</v>
      </c>
      <c r="AD503" s="12" t="str">
        <f>VLOOKUP(D:D,'Actualizar Areas Jefes'!A:D,3,0)</f>
        <v>CARLOS ZUÑIGA</v>
      </c>
      <c r="AE503" s="12" t="s">
        <v>194</v>
      </c>
      <c r="AF503" s="41" t="str" cm="1">
        <f t="array" ref="AF503">IF(OR(INDEX(COUNTIF(L503,"*"&amp;$AI$2:$AI$8&amp;"*"),)), "BD", "WEB")</f>
        <v>WEB</v>
      </c>
    </row>
    <row r="504" spans="1:32" ht="18" customHeight="1">
      <c r="A504" s="1" t="s">
        <v>810</v>
      </c>
      <c r="B504" s="15">
        <v>202012145621278</v>
      </c>
      <c r="C504" s="1" t="s">
        <v>818</v>
      </c>
      <c r="D504" s="1" t="s">
        <v>38</v>
      </c>
      <c r="E504" s="1">
        <v>5806</v>
      </c>
      <c r="F504" s="1" t="s">
        <v>173</v>
      </c>
      <c r="G504" s="1" t="s">
        <v>8</v>
      </c>
      <c r="H504" s="1" t="s">
        <v>3</v>
      </c>
      <c r="I504" s="1" t="s">
        <v>9</v>
      </c>
      <c r="J504" s="1" t="s">
        <v>35</v>
      </c>
      <c r="K504" s="1" t="s">
        <v>929</v>
      </c>
      <c r="L504" s="60"/>
      <c r="M504" s="1"/>
      <c r="N504" s="1"/>
      <c r="O504" s="1" t="s">
        <v>1621</v>
      </c>
      <c r="P504" s="1"/>
      <c r="Q504" s="1"/>
      <c r="R504" s="24">
        <v>44181.792222222219</v>
      </c>
      <c r="S504" s="24">
        <v>44187.418217592596</v>
      </c>
      <c r="T504" s="1"/>
      <c r="U504" s="1"/>
      <c r="V504" s="1"/>
      <c r="W504" s="46">
        <v>5.625694444444445</v>
      </c>
      <c r="X504" s="25" t="str">
        <f t="shared" si="34"/>
        <v>miércoles</v>
      </c>
      <c r="Y504" s="44" t="str">
        <f t="shared" si="31"/>
        <v>135:1</v>
      </c>
      <c r="Z504" s="32">
        <f t="shared" si="35"/>
        <v>0</v>
      </c>
      <c r="AA504" s="11" t="str">
        <f>VLOOKUP(I:I,'Actualizar Areas Jefes'!G:H,2,0)</f>
        <v>Normal</v>
      </c>
      <c r="AB504" s="11" t="str">
        <f>VLOOKUP(F:F,'Actualizar Areas Jefes'!J:K,2,0)</f>
        <v>PASADO A QA</v>
      </c>
      <c r="AC504" s="12" t="str">
        <f>VLOOKUP(D:D,'Actualizar Areas Jefes'!A:D,2,0)</f>
        <v>Sistemas Comerciales</v>
      </c>
      <c r="AD504" s="12" t="str">
        <f>VLOOKUP(D:D,'Actualizar Areas Jefes'!A:D,3,0)</f>
        <v>LORETO URZUA</v>
      </c>
      <c r="AE504" s="12" t="str">
        <f>VLOOKUP(H:H,'Actualizar Areas Jefes'!M:N,2,0)</f>
        <v>BCI seguros Generales</v>
      </c>
      <c r="AF504" s="41" t="str" cm="1">
        <f t="array" ref="AF504">IF(OR(INDEX(COUNTIF(L504,"*"&amp;$AI$2:$AI$8&amp;"*"),)), "BD", "WEB")</f>
        <v>WEB</v>
      </c>
    </row>
    <row r="505" spans="1:32" ht="18" customHeight="1">
      <c r="A505" s="1" t="s">
        <v>810</v>
      </c>
      <c r="B505" s="15">
        <v>202010275620789</v>
      </c>
      <c r="C505" s="1" t="s">
        <v>553</v>
      </c>
      <c r="D505" s="1" t="s">
        <v>75</v>
      </c>
      <c r="E505" s="1">
        <v>5838</v>
      </c>
      <c r="F505" s="1" t="s">
        <v>171</v>
      </c>
      <c r="G505" s="1" t="s">
        <v>8</v>
      </c>
      <c r="H505" s="1" t="s">
        <v>3</v>
      </c>
      <c r="I505" s="1" t="s">
        <v>9</v>
      </c>
      <c r="J505" s="1" t="s">
        <v>141</v>
      </c>
      <c r="K505" s="1" t="s">
        <v>828</v>
      </c>
      <c r="L505" s="60"/>
      <c r="M505" s="1"/>
      <c r="N505" s="1"/>
      <c r="O505" s="1" t="s">
        <v>1519</v>
      </c>
      <c r="P505" s="1"/>
      <c r="Q505" s="1"/>
      <c r="R505" s="24">
        <v>44186.701122685183</v>
      </c>
      <c r="S505" s="24">
        <v>44187.410173611112</v>
      </c>
      <c r="T505" s="24">
        <v>44196.684837962966</v>
      </c>
      <c r="U505" s="1"/>
      <c r="V505" s="1"/>
      <c r="W505" s="46">
        <v>0.7090277777777777</v>
      </c>
      <c r="X505" s="25" t="str">
        <f t="shared" si="34"/>
        <v>lunes</v>
      </c>
      <c r="Y505" s="44" t="str">
        <f t="shared" si="31"/>
        <v>17:1</v>
      </c>
      <c r="Z505" s="32">
        <f t="shared" si="35"/>
        <v>-44196.684837962966</v>
      </c>
      <c r="AA505" s="11" t="str">
        <f>VLOOKUP(I:I,'Actualizar Areas Jefes'!G:H,2,0)</f>
        <v>Normal</v>
      </c>
      <c r="AB505" s="11" t="str">
        <f>VLOOKUP(F:F,'Actualizar Areas Jefes'!J:K,2,0)</f>
        <v>PASADO A QA</v>
      </c>
      <c r="AC505" s="12" t="str">
        <f>VLOOKUP(D:D,'Actualizar Areas Jefes'!A:D,2,0)</f>
        <v>Sistemas Comerciales</v>
      </c>
      <c r="AD505" s="12" t="str">
        <f>VLOOKUP(D:D,'Actualizar Areas Jefes'!A:D,3,0)</f>
        <v>LORETO URZUA</v>
      </c>
      <c r="AE505" s="12" t="str">
        <f>VLOOKUP(H:H,'Actualizar Areas Jefes'!M:N,2,0)</f>
        <v>BCI seguros Generales</v>
      </c>
      <c r="AF505" s="41" t="str" cm="1">
        <f t="array" ref="AF505">IF(OR(INDEX(COUNTIF(L505,"*"&amp;$AI$2:$AI$8&amp;"*"),)), "BD", "WEB")</f>
        <v>WEB</v>
      </c>
    </row>
    <row r="506" spans="1:32" ht="18" customHeight="1">
      <c r="A506" s="1" t="s">
        <v>810</v>
      </c>
      <c r="B506" s="15">
        <v>202010275620789</v>
      </c>
      <c r="C506" s="1" t="s">
        <v>188</v>
      </c>
      <c r="D506" s="1" t="s">
        <v>75</v>
      </c>
      <c r="E506" s="1">
        <v>5835</v>
      </c>
      <c r="F506" s="1" t="s">
        <v>171</v>
      </c>
      <c r="G506" s="1" t="s">
        <v>8</v>
      </c>
      <c r="H506" s="1" t="s">
        <v>49</v>
      </c>
      <c r="I506" s="1" t="s">
        <v>9</v>
      </c>
      <c r="J506" s="1" t="s">
        <v>76</v>
      </c>
      <c r="K506" s="1" t="s">
        <v>930</v>
      </c>
      <c r="L506" s="60"/>
      <c r="M506" s="1"/>
      <c r="N506" s="1"/>
      <c r="O506" s="1" t="s">
        <v>1567</v>
      </c>
      <c r="P506" s="1"/>
      <c r="Q506" s="1"/>
      <c r="R506" s="24">
        <v>44186.701365740744</v>
      </c>
      <c r="S506" s="24">
        <v>44187.387326388889</v>
      </c>
      <c r="T506" s="24">
        <v>44196.684259259258</v>
      </c>
      <c r="U506" s="1"/>
      <c r="V506" s="1"/>
      <c r="W506" s="46">
        <v>0.68541666666666667</v>
      </c>
      <c r="X506" s="25" t="str">
        <f t="shared" si="34"/>
        <v>lunes</v>
      </c>
      <c r="Y506" s="44" t="str">
        <f t="shared" si="31"/>
        <v>16:27</v>
      </c>
      <c r="Z506" s="32">
        <f t="shared" si="35"/>
        <v>-44196.684259259258</v>
      </c>
      <c r="AA506" s="11" t="str">
        <f>VLOOKUP(I:I,'Actualizar Areas Jefes'!G:H,2,0)</f>
        <v>Normal</v>
      </c>
      <c r="AB506" s="11" t="str">
        <f>VLOOKUP(F:F,'Actualizar Areas Jefes'!J:K,2,0)</f>
        <v>PASADO A QA</v>
      </c>
      <c r="AC506" s="12" t="str">
        <f>VLOOKUP(D:D,'Actualizar Areas Jefes'!A:D,2,0)</f>
        <v>Sistemas Comerciales</v>
      </c>
      <c r="AD506" s="12" t="str">
        <f>VLOOKUP(D:D,'Actualizar Areas Jefes'!A:D,3,0)</f>
        <v>LORETO URZUA</v>
      </c>
      <c r="AE506" s="12" t="str">
        <f>VLOOKUP(H:H,'Actualizar Areas Jefes'!M:N,2,0)</f>
        <v>Zenit Seguros</v>
      </c>
      <c r="AF506" s="41" t="str" cm="1">
        <f t="array" ref="AF506">IF(OR(INDEX(COUNTIF(L506,"*"&amp;$AI$2:$AI$8&amp;"*"),)), "BD", "WEB")</f>
        <v>WEB</v>
      </c>
    </row>
    <row r="507" spans="1:32" ht="18" customHeight="1">
      <c r="A507" s="1" t="s">
        <v>810</v>
      </c>
      <c r="B507" s="15">
        <v>202010185620686</v>
      </c>
      <c r="C507" s="1" t="s">
        <v>190</v>
      </c>
      <c r="D507" s="1" t="s">
        <v>68</v>
      </c>
      <c r="E507" s="1">
        <v>5811</v>
      </c>
      <c r="F507" s="1" t="s">
        <v>172</v>
      </c>
      <c r="G507" s="1" t="s">
        <v>28</v>
      </c>
      <c r="H507" s="1" t="s">
        <v>3</v>
      </c>
      <c r="I507" s="1" t="s">
        <v>9</v>
      </c>
      <c r="J507" s="1" t="s">
        <v>965</v>
      </c>
      <c r="K507" s="1" t="s">
        <v>221</v>
      </c>
      <c r="L507" s="60"/>
      <c r="M507" s="1" t="s">
        <v>968</v>
      </c>
      <c r="N507" s="1"/>
      <c r="O507" s="1"/>
      <c r="P507" s="1"/>
      <c r="Q507" s="1"/>
      <c r="R507" s="24">
        <v>44182.503252314818</v>
      </c>
      <c r="S507" s="24">
        <v>44182.550162037034</v>
      </c>
      <c r="T507" s="1"/>
      <c r="U507" s="1"/>
      <c r="V507" s="1"/>
      <c r="W507" s="46">
        <v>4.6527777777777779E-2</v>
      </c>
      <c r="X507" s="25" t="str">
        <f t="shared" si="34"/>
        <v>jueves</v>
      </c>
      <c r="Y507" s="44" t="str">
        <f t="shared" si="31"/>
        <v>1:7</v>
      </c>
      <c r="Z507" s="32">
        <f t="shared" si="35"/>
        <v>0</v>
      </c>
      <c r="AA507" s="11" t="str">
        <f>VLOOKUP(I:I,'Actualizar Areas Jefes'!G:H,2,0)</f>
        <v>Normal</v>
      </c>
      <c r="AB507" s="11" t="str">
        <f>VLOOKUP(F:F,'Actualizar Areas Jefes'!J:K,2,0)</f>
        <v>RECHAZADO</v>
      </c>
      <c r="AC507" s="41" t="s">
        <v>1781</v>
      </c>
      <c r="AD507" s="12" t="str">
        <f>VLOOKUP(D:D,'Actualizar Areas Jefes'!A:D,3,0)</f>
        <v>YORKA CARVAJAL</v>
      </c>
      <c r="AE507" s="12" t="str">
        <f>VLOOKUP(H:H,'Actualizar Areas Jefes'!M:N,2,0)</f>
        <v>BCI seguros Generales</v>
      </c>
      <c r="AF507" s="41" t="str" cm="1">
        <f t="array" ref="AF507">IF(OR(INDEX(COUNTIF(L507,"*"&amp;$AI$2:$AI$8&amp;"*"),)), "BD", "WEB")</f>
        <v>WEB</v>
      </c>
    </row>
    <row r="508" spans="1:32" ht="18" customHeight="1">
      <c r="A508" s="1" t="s">
        <v>810</v>
      </c>
      <c r="B508" s="15">
        <v>202011235621088</v>
      </c>
      <c r="C508" s="1" t="s">
        <v>934</v>
      </c>
      <c r="D508" s="1" t="s">
        <v>870</v>
      </c>
      <c r="E508" s="1">
        <v>5847</v>
      </c>
      <c r="F508" s="1" t="s">
        <v>171</v>
      </c>
      <c r="G508" s="1" t="s">
        <v>8</v>
      </c>
      <c r="H508" s="1" t="s">
        <v>3</v>
      </c>
      <c r="I508" s="1" t="s">
        <v>9</v>
      </c>
      <c r="J508" s="1" t="s">
        <v>935</v>
      </c>
      <c r="K508" s="1" t="s">
        <v>936</v>
      </c>
      <c r="L508" s="60" t="s">
        <v>937</v>
      </c>
      <c r="M508" s="1"/>
      <c r="N508" s="1" t="s">
        <v>721</v>
      </c>
      <c r="O508" s="1" t="s">
        <v>1646</v>
      </c>
      <c r="P508" s="1"/>
      <c r="Q508" s="1"/>
      <c r="R508" s="24">
        <v>44186.762002314812</v>
      </c>
      <c r="S508" s="24">
        <v>44186.763599537036</v>
      </c>
      <c r="T508" s="24">
        <v>44186.764456018522</v>
      </c>
      <c r="U508" s="1"/>
      <c r="V508" s="1"/>
      <c r="W508" s="46">
        <v>1.3888888888888889E-3</v>
      </c>
      <c r="X508" s="25" t="str">
        <f t="shared" si="34"/>
        <v>lunes</v>
      </c>
      <c r="Y508" s="44" t="str">
        <f t="shared" si="31"/>
        <v>0:2</v>
      </c>
      <c r="Z508" s="32">
        <f t="shared" si="35"/>
        <v>-44186.764456018522</v>
      </c>
      <c r="AA508" s="11" t="str">
        <f>VLOOKUP(I:I,'Actualizar Areas Jefes'!G:H,2,0)</f>
        <v>Normal</v>
      </c>
      <c r="AB508" s="11" t="str">
        <f>VLOOKUP(F:F,'Actualizar Areas Jefes'!J:K,2,0)</f>
        <v>PASADO A QA</v>
      </c>
      <c r="AC508" s="12" t="e">
        <f>VLOOKUP(D:D,'Actualizar Areas Jefes'!A:D,2,0)</f>
        <v>#N/A</v>
      </c>
      <c r="AD508" s="12" t="e">
        <f>VLOOKUP(D:D,'Actualizar Areas Jefes'!A:D,3,0)</f>
        <v>#N/A</v>
      </c>
      <c r="AE508" s="12" t="str">
        <f>VLOOKUP(H:H,'Actualizar Areas Jefes'!M:N,2,0)</f>
        <v>BCI seguros Generales</v>
      </c>
      <c r="AF508" s="41" t="str" cm="1">
        <f t="array" ref="AF508">IF(OR(INDEX(COUNTIF(L508,"*"&amp;$AI$2:$AI$8&amp;"*"),)), "BD", "WEB")</f>
        <v>BD</v>
      </c>
    </row>
    <row r="509" spans="1:32" ht="18" customHeight="1">
      <c r="A509" s="1" t="s">
        <v>810</v>
      </c>
      <c r="B509" s="15">
        <v>202010275620789</v>
      </c>
      <c r="C509" s="1" t="s">
        <v>938</v>
      </c>
      <c r="D509" s="1" t="s">
        <v>75</v>
      </c>
      <c r="E509" s="1">
        <v>5833</v>
      </c>
      <c r="F509" s="1" t="s">
        <v>171</v>
      </c>
      <c r="G509" s="1" t="s">
        <v>8</v>
      </c>
      <c r="H509" s="1" t="s">
        <v>49</v>
      </c>
      <c r="I509" s="1" t="s">
        <v>9</v>
      </c>
      <c r="J509" s="1" t="s">
        <v>76</v>
      </c>
      <c r="K509" s="1" t="s">
        <v>939</v>
      </c>
      <c r="L509" s="60"/>
      <c r="M509" s="1"/>
      <c r="N509" s="1"/>
      <c r="O509" s="1" t="s">
        <v>1522</v>
      </c>
      <c r="P509" s="1"/>
      <c r="Q509" s="1"/>
      <c r="R509" s="24">
        <v>44186.701631944445</v>
      </c>
      <c r="S509" s="24">
        <v>44186.750983796293</v>
      </c>
      <c r="T509" s="24">
        <v>44196.680046296293</v>
      </c>
      <c r="U509" s="1"/>
      <c r="V509" s="1"/>
      <c r="W509" s="46">
        <v>4.9305555555555554E-2</v>
      </c>
      <c r="X509" s="25" t="str">
        <f t="shared" si="34"/>
        <v>lunes</v>
      </c>
      <c r="Y509" s="44" t="str">
        <f t="shared" si="31"/>
        <v>1:11</v>
      </c>
      <c r="Z509" s="32">
        <f t="shared" si="35"/>
        <v>-44196.680046296293</v>
      </c>
      <c r="AA509" s="11" t="str">
        <f>VLOOKUP(I:I,'Actualizar Areas Jefes'!G:H,2,0)</f>
        <v>Normal</v>
      </c>
      <c r="AB509" s="11" t="str">
        <f>VLOOKUP(F:F,'Actualizar Areas Jefes'!J:K,2,0)</f>
        <v>PASADO A QA</v>
      </c>
      <c r="AC509" s="12" t="str">
        <f>VLOOKUP(D:D,'Actualizar Areas Jefes'!A:D,2,0)</f>
        <v>Sistemas Comerciales</v>
      </c>
      <c r="AD509" s="12" t="str">
        <f>VLOOKUP(D:D,'Actualizar Areas Jefes'!A:D,3,0)</f>
        <v>LORETO URZUA</v>
      </c>
      <c r="AE509" s="12" t="str">
        <f>VLOOKUP(H:H,'Actualizar Areas Jefes'!M:N,2,0)</f>
        <v>Zenit Seguros</v>
      </c>
      <c r="AF509" s="41" t="str" cm="1">
        <f t="array" ref="AF509">IF(OR(INDEX(COUNTIF(L509,"*"&amp;$AI$2:$AI$8&amp;"*"),)), "BD", "WEB")</f>
        <v>WEB</v>
      </c>
    </row>
    <row r="510" spans="1:32" ht="18" customHeight="1">
      <c r="A510" s="1" t="s">
        <v>810</v>
      </c>
      <c r="B510" s="15">
        <v>202007275619748</v>
      </c>
      <c r="C510" s="1" t="s">
        <v>33</v>
      </c>
      <c r="D510" s="1" t="s">
        <v>1</v>
      </c>
      <c r="E510" s="1">
        <v>5841</v>
      </c>
      <c r="F510" s="1" t="s">
        <v>171</v>
      </c>
      <c r="G510" s="1" t="s">
        <v>8</v>
      </c>
      <c r="H510" s="1" t="s">
        <v>3</v>
      </c>
      <c r="I510" s="1" t="s">
        <v>9</v>
      </c>
      <c r="J510" s="1" t="s">
        <v>5</v>
      </c>
      <c r="K510" s="1" t="s">
        <v>940</v>
      </c>
      <c r="L510" s="60"/>
      <c r="M510" s="1"/>
      <c r="N510" s="1"/>
      <c r="O510" s="1" t="s">
        <v>1562</v>
      </c>
      <c r="P510" s="1"/>
      <c r="Q510" s="1"/>
      <c r="R510" s="24">
        <v>44186.572465277779</v>
      </c>
      <c r="S510" s="24">
        <v>44186.732129629629</v>
      </c>
      <c r="T510" s="24">
        <v>44187.462581018517</v>
      </c>
      <c r="U510" s="1"/>
      <c r="V510" s="1"/>
      <c r="W510" s="46">
        <v>0.15902777777777777</v>
      </c>
      <c r="X510" s="25" t="str">
        <f t="shared" si="34"/>
        <v>lunes</v>
      </c>
      <c r="Y510" s="44" t="str">
        <f t="shared" si="31"/>
        <v>3:49</v>
      </c>
      <c r="Z510" s="32">
        <f t="shared" si="35"/>
        <v>-44187.462581018517</v>
      </c>
      <c r="AA510" s="11" t="str">
        <f>VLOOKUP(I:I,'Actualizar Areas Jefes'!G:H,2,0)</f>
        <v>Normal</v>
      </c>
      <c r="AB510" s="11" t="str">
        <f>VLOOKUP(F:F,'Actualizar Areas Jefes'!J:K,2,0)</f>
        <v>PASADO A QA</v>
      </c>
      <c r="AC510" s="12" t="str">
        <f>VLOOKUP(D:D,'Actualizar Areas Jefes'!A:D,2,0)</f>
        <v>Sistemas Comerciales</v>
      </c>
      <c r="AD510" s="12" t="str">
        <f>VLOOKUP(D:D,'Actualizar Areas Jefes'!A:D,3,0)</f>
        <v>LORETO URZUA</v>
      </c>
      <c r="AE510" s="12" t="str">
        <f>VLOOKUP(H:H,'Actualizar Areas Jefes'!M:N,2,0)</f>
        <v>BCI seguros Generales</v>
      </c>
      <c r="AF510" s="41" t="str" cm="1">
        <f t="array" ref="AF510">IF(OR(INDEX(COUNTIF(L510,"*"&amp;$AI$2:$AI$8&amp;"*"),)), "BD", "WEB")</f>
        <v>WEB</v>
      </c>
    </row>
    <row r="511" spans="1:32" ht="18" customHeight="1">
      <c r="A511" s="1" t="s">
        <v>810</v>
      </c>
      <c r="B511" s="15">
        <v>202009235620390</v>
      </c>
      <c r="C511" s="1" t="s">
        <v>107</v>
      </c>
      <c r="D511" s="1" t="s">
        <v>1</v>
      </c>
      <c r="E511" s="1">
        <v>5840</v>
      </c>
      <c r="F511" s="1" t="s">
        <v>171</v>
      </c>
      <c r="G511" s="1" t="s">
        <v>8</v>
      </c>
      <c r="H511" s="1" t="s">
        <v>3</v>
      </c>
      <c r="I511" s="1" t="s">
        <v>9</v>
      </c>
      <c r="J511" s="1" t="s">
        <v>5</v>
      </c>
      <c r="K511" s="1" t="s">
        <v>250</v>
      </c>
      <c r="L511" s="60"/>
      <c r="M511" s="1"/>
      <c r="N511" s="1"/>
      <c r="O511" s="1" t="s">
        <v>1508</v>
      </c>
      <c r="P511" s="1"/>
      <c r="Q511" s="1"/>
      <c r="R511" s="24">
        <v>44186.57298611111</v>
      </c>
      <c r="S511" s="24">
        <v>44186.731956018521</v>
      </c>
      <c r="T511" s="24">
        <v>44187.471875000003</v>
      </c>
      <c r="U511" s="1"/>
      <c r="V511" s="1"/>
      <c r="W511" s="46">
        <v>0.15833333333333333</v>
      </c>
      <c r="X511" s="25" t="str">
        <f t="shared" si="34"/>
        <v>lunes</v>
      </c>
      <c r="Y511" s="44" t="str">
        <f t="shared" si="31"/>
        <v>3:48</v>
      </c>
      <c r="Z511" s="32">
        <f t="shared" si="35"/>
        <v>-44187.471875000003</v>
      </c>
      <c r="AA511" s="11" t="str">
        <f>VLOOKUP(I:I,'Actualizar Areas Jefes'!G:H,2,0)</f>
        <v>Normal</v>
      </c>
      <c r="AB511" s="11" t="str">
        <f>VLOOKUP(F:F,'Actualizar Areas Jefes'!J:K,2,0)</f>
        <v>PASADO A QA</v>
      </c>
      <c r="AC511" s="12" t="str">
        <f>VLOOKUP(D:D,'Actualizar Areas Jefes'!A:D,2,0)</f>
        <v>Sistemas Comerciales</v>
      </c>
      <c r="AD511" s="12" t="str">
        <f>VLOOKUP(D:D,'Actualizar Areas Jefes'!A:D,3,0)</f>
        <v>LORETO URZUA</v>
      </c>
      <c r="AE511" s="12" t="str">
        <f>VLOOKUP(H:H,'Actualizar Areas Jefes'!M:N,2,0)</f>
        <v>BCI seguros Generales</v>
      </c>
      <c r="AF511" s="41" t="str" cm="1">
        <f t="array" ref="AF511">IF(OR(INDEX(COUNTIF(L511,"*"&amp;$AI$2:$AI$8&amp;"*"),)), "BD", "WEB")</f>
        <v>WEB</v>
      </c>
    </row>
    <row r="512" spans="1:32" ht="18" customHeight="1">
      <c r="A512" s="1" t="s">
        <v>810</v>
      </c>
      <c r="B512" s="15">
        <v>202011235621081</v>
      </c>
      <c r="C512" s="1" t="s">
        <v>182</v>
      </c>
      <c r="D512" s="1" t="s">
        <v>1</v>
      </c>
      <c r="E512" s="1">
        <v>5839</v>
      </c>
      <c r="F512" s="1" t="s">
        <v>171</v>
      </c>
      <c r="G512" s="1" t="s">
        <v>8</v>
      </c>
      <c r="H512" s="1" t="s">
        <v>3</v>
      </c>
      <c r="I512" s="1" t="s">
        <v>9</v>
      </c>
      <c r="J512" s="1" t="s">
        <v>5</v>
      </c>
      <c r="K512" s="1" t="s">
        <v>941</v>
      </c>
      <c r="L512" s="60"/>
      <c r="M512" s="1"/>
      <c r="N512" s="1"/>
      <c r="O512" s="1" t="s">
        <v>1564</v>
      </c>
      <c r="P512" s="1"/>
      <c r="Q512" s="1"/>
      <c r="R512" s="24">
        <v>44186.557141203702</v>
      </c>
      <c r="S512" s="24">
        <v>44186.731793981482</v>
      </c>
      <c r="T512" s="24">
        <v>44187.49009259259</v>
      </c>
      <c r="U512" s="1"/>
      <c r="V512" s="1"/>
      <c r="W512" s="46">
        <v>0.17430555555555557</v>
      </c>
      <c r="X512" s="25" t="str">
        <f t="shared" si="34"/>
        <v>lunes</v>
      </c>
      <c r="Y512" s="44" t="str">
        <f t="shared" si="31"/>
        <v>4:11</v>
      </c>
      <c r="Z512" s="32">
        <f t="shared" si="35"/>
        <v>-44187.49009259259</v>
      </c>
      <c r="AA512" s="11" t="str">
        <f>VLOOKUP(I:I,'Actualizar Areas Jefes'!G:H,2,0)</f>
        <v>Normal</v>
      </c>
      <c r="AB512" s="11" t="str">
        <f>VLOOKUP(F:F,'Actualizar Areas Jefes'!J:K,2,0)</f>
        <v>PASADO A QA</v>
      </c>
      <c r="AC512" s="12" t="str">
        <f>VLOOKUP(D:D,'Actualizar Areas Jefes'!A:D,2,0)</f>
        <v>Sistemas Comerciales</v>
      </c>
      <c r="AD512" s="12" t="str">
        <f>VLOOKUP(D:D,'Actualizar Areas Jefes'!A:D,3,0)</f>
        <v>LORETO URZUA</v>
      </c>
      <c r="AE512" s="12" t="str">
        <f>VLOOKUP(H:H,'Actualizar Areas Jefes'!M:N,2,0)</f>
        <v>BCI seguros Generales</v>
      </c>
      <c r="AF512" s="41" t="str" cm="1">
        <f t="array" ref="AF512">IF(OR(INDEX(COUNTIF(L512,"*"&amp;$AI$2:$AI$8&amp;"*"),)), "BD", "WEB")</f>
        <v>WEB</v>
      </c>
    </row>
    <row r="513" spans="1:32" ht="18" customHeight="1">
      <c r="A513" s="1" t="s">
        <v>810</v>
      </c>
      <c r="B513" s="15">
        <v>202007275619755</v>
      </c>
      <c r="C513" s="1" t="s">
        <v>892</v>
      </c>
      <c r="D513" s="1" t="s">
        <v>1</v>
      </c>
      <c r="E513" s="1">
        <v>5837</v>
      </c>
      <c r="F513" s="1" t="s">
        <v>171</v>
      </c>
      <c r="G513" s="1" t="s">
        <v>8</v>
      </c>
      <c r="H513" s="1" t="s">
        <v>3</v>
      </c>
      <c r="I513" s="1" t="s">
        <v>9</v>
      </c>
      <c r="J513" s="1" t="s">
        <v>5</v>
      </c>
      <c r="K513" s="1" t="s">
        <v>942</v>
      </c>
      <c r="L513" s="60"/>
      <c r="M513" s="1"/>
      <c r="N513" s="1"/>
      <c r="O513" s="1" t="s">
        <v>1636</v>
      </c>
      <c r="P513" s="1"/>
      <c r="Q513" s="1"/>
      <c r="R513" s="24">
        <v>44186.522916666669</v>
      </c>
      <c r="S513" s="24">
        <v>44186.731608796297</v>
      </c>
      <c r="T513" s="24">
        <v>44187.491168981483</v>
      </c>
      <c r="U513" s="1"/>
      <c r="V513" s="1"/>
      <c r="W513" s="46">
        <v>0.20833333333333334</v>
      </c>
      <c r="X513" s="25" t="str">
        <f t="shared" si="34"/>
        <v>lunes</v>
      </c>
      <c r="Y513" s="44" t="str">
        <f t="shared" si="31"/>
        <v>5:0</v>
      </c>
      <c r="Z513" s="32">
        <f t="shared" si="35"/>
        <v>-44187.491168981483</v>
      </c>
      <c r="AA513" s="11" t="str">
        <f>VLOOKUP(I:I,'Actualizar Areas Jefes'!G:H,2,0)</f>
        <v>Normal</v>
      </c>
      <c r="AB513" s="11" t="str">
        <f>VLOOKUP(F:F,'Actualizar Areas Jefes'!J:K,2,0)</f>
        <v>PASADO A QA</v>
      </c>
      <c r="AC513" s="12" t="str">
        <f>VLOOKUP(D:D,'Actualizar Areas Jefes'!A:D,2,0)</f>
        <v>Sistemas Comerciales</v>
      </c>
      <c r="AD513" s="12" t="str">
        <f>VLOOKUP(D:D,'Actualizar Areas Jefes'!A:D,3,0)</f>
        <v>LORETO URZUA</v>
      </c>
      <c r="AE513" s="12" t="str">
        <f>VLOOKUP(H:H,'Actualizar Areas Jefes'!M:N,2,0)</f>
        <v>BCI seguros Generales</v>
      </c>
      <c r="AF513" s="41" t="str" cm="1">
        <f t="array" ref="AF513">IF(OR(INDEX(COUNTIF(L513,"*"&amp;$AI$2:$AI$8&amp;"*"),)), "BD", "WEB")</f>
        <v>WEB</v>
      </c>
    </row>
    <row r="514" spans="1:32" ht="18" customHeight="1">
      <c r="A514" s="1" t="s">
        <v>810</v>
      </c>
      <c r="B514" s="15">
        <v>202007275619747</v>
      </c>
      <c r="C514" s="1" t="s">
        <v>0</v>
      </c>
      <c r="D514" s="1" t="s">
        <v>1</v>
      </c>
      <c r="E514" s="1">
        <v>5836</v>
      </c>
      <c r="F514" s="1" t="s">
        <v>171</v>
      </c>
      <c r="G514" s="1" t="s">
        <v>8</v>
      </c>
      <c r="H514" s="1" t="s">
        <v>3</v>
      </c>
      <c r="I514" s="1" t="s">
        <v>9</v>
      </c>
      <c r="J514" s="1" t="s">
        <v>5</v>
      </c>
      <c r="K514" s="1" t="s">
        <v>943</v>
      </c>
      <c r="L514" s="60"/>
      <c r="M514" s="1"/>
      <c r="N514" s="1"/>
      <c r="O514" s="1" t="s">
        <v>1563</v>
      </c>
      <c r="P514" s="1"/>
      <c r="Q514" s="1"/>
      <c r="R514" s="24">
        <v>44186.480370370373</v>
      </c>
      <c r="S514" s="24">
        <v>44186.729317129626</v>
      </c>
      <c r="T514" s="24">
        <v>44187.492361111108</v>
      </c>
      <c r="U514" s="1"/>
      <c r="V514" s="1"/>
      <c r="W514" s="46">
        <v>0.24861111111111112</v>
      </c>
      <c r="X514" s="25" t="str">
        <f t="shared" si="34"/>
        <v>lunes</v>
      </c>
      <c r="Y514" s="44" t="str">
        <f t="shared" si="31"/>
        <v>5:58</v>
      </c>
      <c r="Z514" s="32">
        <f t="shared" si="35"/>
        <v>-44187.492361111108</v>
      </c>
      <c r="AA514" s="11" t="str">
        <f>VLOOKUP(I:I,'Actualizar Areas Jefes'!G:H,2,0)</f>
        <v>Normal</v>
      </c>
      <c r="AB514" s="11" t="str">
        <f>VLOOKUP(F:F,'Actualizar Areas Jefes'!J:K,2,0)</f>
        <v>PASADO A QA</v>
      </c>
      <c r="AC514" s="12" t="str">
        <f>VLOOKUP(D:D,'Actualizar Areas Jefes'!A:D,2,0)</f>
        <v>Sistemas Comerciales</v>
      </c>
      <c r="AD514" s="12" t="str">
        <f>VLOOKUP(D:D,'Actualizar Areas Jefes'!A:D,3,0)</f>
        <v>LORETO URZUA</v>
      </c>
      <c r="AE514" s="12" t="str">
        <f>VLOOKUP(H:H,'Actualizar Areas Jefes'!M:N,2,0)</f>
        <v>BCI seguros Generales</v>
      </c>
      <c r="AF514" s="41" t="str" cm="1">
        <f t="array" ref="AF514">IF(OR(INDEX(COUNTIF(L514,"*"&amp;$AI$2:$AI$8&amp;"*"),)), "BD", "WEB")</f>
        <v>WEB</v>
      </c>
    </row>
    <row r="515" spans="1:32" ht="18" customHeight="1">
      <c r="A515" s="1" t="s">
        <v>810</v>
      </c>
      <c r="B515" s="15">
        <v>202007225619711</v>
      </c>
      <c r="C515" s="1" t="s">
        <v>944</v>
      </c>
      <c r="D515" s="1" t="s">
        <v>72</v>
      </c>
      <c r="E515" s="1">
        <v>5834</v>
      </c>
      <c r="F515" s="1" t="s">
        <v>171</v>
      </c>
      <c r="G515" s="1" t="s">
        <v>16</v>
      </c>
      <c r="H515" s="1" t="s">
        <v>3</v>
      </c>
      <c r="I515" s="1" t="s">
        <v>9</v>
      </c>
      <c r="J515" s="1" t="s">
        <v>17</v>
      </c>
      <c r="K515" s="1" t="s">
        <v>945</v>
      </c>
      <c r="L515" s="60"/>
      <c r="M515" s="1"/>
      <c r="N515" s="1"/>
      <c r="O515" s="1" t="s">
        <v>1481</v>
      </c>
      <c r="P515" s="1"/>
      <c r="Q515" s="1"/>
      <c r="R515" s="24">
        <v>44186.45548611111</v>
      </c>
      <c r="S515" s="24">
        <v>44186.629560185182</v>
      </c>
      <c r="T515" s="24">
        <v>44187.456574074073</v>
      </c>
      <c r="U515" s="1"/>
      <c r="V515" s="1"/>
      <c r="W515" s="46">
        <v>0.17361111111111113</v>
      </c>
      <c r="X515" s="25" t="str">
        <f t="shared" si="34"/>
        <v>lunes</v>
      </c>
      <c r="Y515" s="44" t="str">
        <f t="shared" si="31"/>
        <v>4:10</v>
      </c>
      <c r="Z515" s="32">
        <f t="shared" si="35"/>
        <v>-44187.456574074073</v>
      </c>
      <c r="AA515" s="11" t="str">
        <f>VLOOKUP(I:I,'Actualizar Areas Jefes'!G:H,2,0)</f>
        <v>Normal</v>
      </c>
      <c r="AB515" s="11" t="str">
        <f>VLOOKUP(F:F,'Actualizar Areas Jefes'!J:K,2,0)</f>
        <v>PASADO A QA</v>
      </c>
      <c r="AC515" s="41" t="s">
        <v>1782</v>
      </c>
      <c r="AD515" s="12" t="str">
        <f>VLOOKUP(D:D,'Actualizar Areas Jefes'!A:D,3,0)</f>
        <v>CARLOS ZUÑIGA</v>
      </c>
      <c r="AE515" s="12" t="s">
        <v>194</v>
      </c>
      <c r="AF515" s="41" t="str" cm="1">
        <f t="array" ref="AF515">IF(OR(INDEX(COUNTIF(L515,"*"&amp;$AI$2:$AI$8&amp;"*"),)), "BD", "WEB")</f>
        <v>WEB</v>
      </c>
    </row>
    <row r="516" spans="1:32" ht="18" customHeight="1">
      <c r="A516" s="1" t="s">
        <v>810</v>
      </c>
      <c r="B516" s="15">
        <v>202011305621165</v>
      </c>
      <c r="C516" s="1" t="s">
        <v>946</v>
      </c>
      <c r="D516" s="1" t="s">
        <v>27</v>
      </c>
      <c r="E516" s="1">
        <v>5830</v>
      </c>
      <c r="F516" s="1" t="s">
        <v>173</v>
      </c>
      <c r="G516" s="1" t="s">
        <v>28</v>
      </c>
      <c r="H516" s="1" t="s">
        <v>3</v>
      </c>
      <c r="I516" s="1" t="s">
        <v>9</v>
      </c>
      <c r="J516" s="1" t="s">
        <v>60</v>
      </c>
      <c r="K516" s="1" t="s">
        <v>214</v>
      </c>
      <c r="L516" s="60"/>
      <c r="M516" s="1">
        <v>1</v>
      </c>
      <c r="N516" s="1"/>
      <c r="O516" s="1"/>
      <c r="P516" s="1"/>
      <c r="Q516" s="1"/>
      <c r="R516" s="24">
        <v>44183.602662037039</v>
      </c>
      <c r="S516" s="24">
        <v>44186.533912037034</v>
      </c>
      <c r="T516" s="1"/>
      <c r="U516" s="1"/>
      <c r="V516" s="1"/>
      <c r="W516" s="46">
        <v>2.9312499999999999</v>
      </c>
      <c r="X516" s="25" t="str">
        <f t="shared" si="34"/>
        <v>viernes</v>
      </c>
      <c r="Y516" s="44" t="str">
        <f t="shared" si="31"/>
        <v>70:21</v>
      </c>
      <c r="Z516" s="32">
        <f t="shared" si="35"/>
        <v>0</v>
      </c>
      <c r="AA516" s="11" t="str">
        <f>VLOOKUP(I:I,'Actualizar Areas Jefes'!G:H,2,0)</f>
        <v>Normal</v>
      </c>
      <c r="AB516" s="11" t="str">
        <f>VLOOKUP(F:F,'Actualizar Areas Jefes'!J:K,2,0)</f>
        <v>PASADO A QA</v>
      </c>
      <c r="AC516" s="41" t="s">
        <v>1781</v>
      </c>
      <c r="AD516" s="12" t="str">
        <f>VLOOKUP(D:D,'Actualizar Areas Jefes'!A:D,3,0)</f>
        <v>LUIS SILVA</v>
      </c>
      <c r="AE516" s="12" t="str">
        <f>VLOOKUP(H:H,'Actualizar Areas Jefes'!M:N,2,0)</f>
        <v>BCI seguros Generales</v>
      </c>
      <c r="AF516" s="41" t="str" cm="1">
        <f t="array" ref="AF516">IF(OR(INDEX(COUNTIF(L516,"*"&amp;$AI$2:$AI$8&amp;"*"),)), "BD", "WEB")</f>
        <v>WEB</v>
      </c>
    </row>
    <row r="517" spans="1:32" ht="18" customHeight="1">
      <c r="A517" s="1" t="s">
        <v>810</v>
      </c>
      <c r="B517" s="15">
        <v>202011185621024</v>
      </c>
      <c r="C517" s="1" t="s">
        <v>947</v>
      </c>
      <c r="D517" s="1" t="s">
        <v>75</v>
      </c>
      <c r="E517" s="1">
        <v>5825</v>
      </c>
      <c r="F517" s="1" t="s">
        <v>171</v>
      </c>
      <c r="G517" s="1" t="s">
        <v>8</v>
      </c>
      <c r="H517" s="1" t="s">
        <v>3</v>
      </c>
      <c r="I517" s="1" t="s">
        <v>9</v>
      </c>
      <c r="J517" s="1" t="s">
        <v>185</v>
      </c>
      <c r="K517" s="1" t="s">
        <v>948</v>
      </c>
      <c r="L517" s="60"/>
      <c r="M517" s="1"/>
      <c r="N517" s="1"/>
      <c r="O517" s="1" t="s">
        <v>1647</v>
      </c>
      <c r="P517" s="1"/>
      <c r="Q517" s="1"/>
      <c r="R517" s="24">
        <v>44182.757384259261</v>
      </c>
      <c r="S517" s="24">
        <v>44186.520740740743</v>
      </c>
      <c r="T517" s="24">
        <v>44196.678425925929</v>
      </c>
      <c r="U517" s="1"/>
      <c r="V517" s="1"/>
      <c r="W517" s="46">
        <v>3.7631944444444443</v>
      </c>
      <c r="X517" s="25" t="str">
        <f t="shared" si="34"/>
        <v>jueves</v>
      </c>
      <c r="Y517" s="44" t="str">
        <f t="shared" si="31"/>
        <v>90:19</v>
      </c>
      <c r="Z517" s="32">
        <f t="shared" si="35"/>
        <v>-44196.678425925929</v>
      </c>
      <c r="AA517" s="11" t="str">
        <f>VLOOKUP(I:I,'Actualizar Areas Jefes'!G:H,2,0)</f>
        <v>Normal</v>
      </c>
      <c r="AB517" s="11" t="str">
        <f>VLOOKUP(F:F,'Actualizar Areas Jefes'!J:K,2,0)</f>
        <v>PASADO A QA</v>
      </c>
      <c r="AC517" s="12" t="str">
        <f>VLOOKUP(D:D,'Actualizar Areas Jefes'!A:D,2,0)</f>
        <v>Sistemas Comerciales</v>
      </c>
      <c r="AD517" s="12" t="str">
        <f>VLOOKUP(D:D,'Actualizar Areas Jefes'!A:D,3,0)</f>
        <v>LORETO URZUA</v>
      </c>
      <c r="AE517" s="12" t="str">
        <f>VLOOKUP(H:H,'Actualizar Areas Jefes'!M:N,2,0)</f>
        <v>BCI seguros Generales</v>
      </c>
      <c r="AF517" s="41" t="str" cm="1">
        <f t="array" ref="AF517">IF(OR(INDEX(COUNTIF(L517,"*"&amp;$AI$2:$AI$8&amp;"*"),)), "BD", "WEB")</f>
        <v>WEB</v>
      </c>
    </row>
    <row r="518" spans="1:32" ht="18" customHeight="1">
      <c r="A518" s="1" t="s">
        <v>810</v>
      </c>
      <c r="B518" s="15">
        <v>202012015621171</v>
      </c>
      <c r="C518" s="1" t="s">
        <v>529</v>
      </c>
      <c r="D518" s="1" t="s">
        <v>75</v>
      </c>
      <c r="E518" s="1">
        <v>5824</v>
      </c>
      <c r="F518" s="1" t="s">
        <v>171</v>
      </c>
      <c r="G518" s="1" t="s">
        <v>8</v>
      </c>
      <c r="H518" s="1" t="s">
        <v>49</v>
      </c>
      <c r="I518" s="1" t="s">
        <v>86</v>
      </c>
      <c r="J518" s="1" t="s">
        <v>76</v>
      </c>
      <c r="K518" s="1" t="s">
        <v>949</v>
      </c>
      <c r="L518" s="60"/>
      <c r="M518" s="1"/>
      <c r="N518" s="1"/>
      <c r="O518" s="1" t="s">
        <v>1509</v>
      </c>
      <c r="P518" s="1"/>
      <c r="Q518" s="1"/>
      <c r="R518" s="24">
        <v>44182.760324074072</v>
      </c>
      <c r="S518" s="24">
        <v>44186.453020833331</v>
      </c>
      <c r="T518" s="24">
        <v>44196.677523148152</v>
      </c>
      <c r="U518" s="1"/>
      <c r="V518" s="1"/>
      <c r="W518" s="46">
        <v>3.692361111111111</v>
      </c>
      <c r="X518" s="25" t="str">
        <f t="shared" si="34"/>
        <v>jueves</v>
      </c>
      <c r="Y518" s="44" t="str">
        <f t="shared" si="31"/>
        <v>88:37</v>
      </c>
      <c r="Z518" s="32">
        <f t="shared" si="35"/>
        <v>-44196.677523148152</v>
      </c>
      <c r="AA518" s="11" t="str">
        <f>VLOOKUP(I:I,'Actualizar Areas Jefes'!G:H,2,0)</f>
        <v>Normal</v>
      </c>
      <c r="AB518" s="11" t="str">
        <f>VLOOKUP(F:F,'Actualizar Areas Jefes'!J:K,2,0)</f>
        <v>PASADO A QA</v>
      </c>
      <c r="AC518" s="12" t="str">
        <f>VLOOKUP(D:D,'Actualizar Areas Jefes'!A:D,2,0)</f>
        <v>Sistemas Comerciales</v>
      </c>
      <c r="AD518" s="12" t="str">
        <f>VLOOKUP(D:D,'Actualizar Areas Jefes'!A:D,3,0)</f>
        <v>LORETO URZUA</v>
      </c>
      <c r="AE518" s="12" t="str">
        <f>VLOOKUP(H:H,'Actualizar Areas Jefes'!M:N,2,0)</f>
        <v>Zenit Seguros</v>
      </c>
      <c r="AF518" s="41" t="str" cm="1">
        <f t="array" ref="AF518">IF(OR(INDEX(COUNTIF(L518,"*"&amp;$AI$2:$AI$8&amp;"*"),)), "BD", "WEB")</f>
        <v>WEB</v>
      </c>
    </row>
    <row r="519" spans="1:32" ht="18" customHeight="1">
      <c r="A519" s="1" t="s">
        <v>810</v>
      </c>
      <c r="B519" s="15">
        <v>202012155621295</v>
      </c>
      <c r="C519" s="1" t="s">
        <v>63</v>
      </c>
      <c r="D519" s="1" t="s">
        <v>57</v>
      </c>
      <c r="E519" s="1">
        <v>5826</v>
      </c>
      <c r="F519" s="1" t="s">
        <v>171</v>
      </c>
      <c r="G519" s="1" t="s">
        <v>8</v>
      </c>
      <c r="H519" s="1" t="s">
        <v>3</v>
      </c>
      <c r="I519" s="1" t="s">
        <v>39</v>
      </c>
      <c r="J519" s="1" t="s">
        <v>36</v>
      </c>
      <c r="K519" s="1" t="s">
        <v>950</v>
      </c>
      <c r="L519" s="60"/>
      <c r="M519" s="1"/>
      <c r="N519" s="1"/>
      <c r="O519" s="1" t="s">
        <v>1620</v>
      </c>
      <c r="P519" s="1"/>
      <c r="Q519" s="1"/>
      <c r="R519" s="24">
        <v>44183.437199074076</v>
      </c>
      <c r="S519" s="24">
        <v>44186.424884259257</v>
      </c>
      <c r="T519" s="24">
        <v>44186.513379629629</v>
      </c>
      <c r="U519" s="1"/>
      <c r="V519" s="1"/>
      <c r="W519" s="46">
        <v>2.9875000000000003</v>
      </c>
      <c r="X519" s="25" t="str">
        <f t="shared" si="34"/>
        <v>viernes</v>
      </c>
      <c r="Y519" s="44" t="str">
        <f t="shared" ref="Y519:Y582" si="36">INT(S519-R519)*24+HOUR(S519-R519-INT(S519-R519))&amp;":"&amp;MINUTE((S519-R519-INT(S519-R519)))</f>
        <v>71:42</v>
      </c>
      <c r="Z519" s="32">
        <f t="shared" si="35"/>
        <v>-44186.513379629629</v>
      </c>
      <c r="AA519" s="11" t="str">
        <f>VLOOKUP(I:I,'Actualizar Areas Jefes'!G:H,2,0)</f>
        <v>Urgencia</v>
      </c>
      <c r="AB519" s="11" t="str">
        <f>VLOOKUP(F:F,'Actualizar Areas Jefes'!J:K,2,0)</f>
        <v>PASADO A QA</v>
      </c>
      <c r="AC519" s="12" t="str">
        <f>VLOOKUP(D:D,'Actualizar Areas Jefes'!A:D,2,0)</f>
        <v>Sistemas Core Vida</v>
      </c>
      <c r="AD519" s="12" t="str">
        <f>VLOOKUP(D:D,'Actualizar Areas Jefes'!A:D,3,0)</f>
        <v>CARLOS ZUÑIGA</v>
      </c>
      <c r="AE519" s="12" t="str">
        <f>VLOOKUP(H:H,'Actualizar Areas Jefes'!M:N,2,0)</f>
        <v>BCI seguros Generales</v>
      </c>
      <c r="AF519" s="41" t="str" cm="1">
        <f t="array" ref="AF519">IF(OR(INDEX(COUNTIF(L519,"*"&amp;$AI$2:$AI$8&amp;"*"),)), "BD", "WEB")</f>
        <v>WEB</v>
      </c>
    </row>
    <row r="520" spans="1:32" ht="18" customHeight="1">
      <c r="A520" s="1" t="s">
        <v>810</v>
      </c>
      <c r="B520" s="15">
        <v>202012155621295</v>
      </c>
      <c r="C520" s="1" t="s">
        <v>56</v>
      </c>
      <c r="D520" s="1" t="s">
        <v>57</v>
      </c>
      <c r="E520" s="1">
        <v>5828</v>
      </c>
      <c r="F520" s="1" t="s">
        <v>171</v>
      </c>
      <c r="G520" s="1" t="s">
        <v>8</v>
      </c>
      <c r="H520" s="1" t="s">
        <v>3</v>
      </c>
      <c r="I520" s="1" t="s">
        <v>39</v>
      </c>
      <c r="J520" s="1" t="s">
        <v>36</v>
      </c>
      <c r="K520" s="1" t="s">
        <v>951</v>
      </c>
      <c r="L520" s="60"/>
      <c r="M520" s="1"/>
      <c r="N520" s="1"/>
      <c r="O520" s="1" t="s">
        <v>1648</v>
      </c>
      <c r="P520" s="1"/>
      <c r="Q520" s="1"/>
      <c r="R520" s="24">
        <v>44183.438263888886</v>
      </c>
      <c r="S520" s="24">
        <v>44186.415671296294</v>
      </c>
      <c r="T520" s="24">
        <v>44186.516585648147</v>
      </c>
      <c r="U520" s="1"/>
      <c r="V520" s="1"/>
      <c r="W520" s="46">
        <v>2.9770833333333333</v>
      </c>
      <c r="X520" s="25" t="str">
        <f t="shared" si="34"/>
        <v>viernes</v>
      </c>
      <c r="Y520" s="44" t="str">
        <f t="shared" si="36"/>
        <v>71:27</v>
      </c>
      <c r="Z520" s="32">
        <f t="shared" si="35"/>
        <v>-44186.516585648147</v>
      </c>
      <c r="AA520" s="11" t="str">
        <f>VLOOKUP(I:I,'Actualizar Areas Jefes'!G:H,2,0)</f>
        <v>Urgencia</v>
      </c>
      <c r="AB520" s="11" t="str">
        <f>VLOOKUP(F:F,'Actualizar Areas Jefes'!J:K,2,0)</f>
        <v>PASADO A QA</v>
      </c>
      <c r="AC520" s="12" t="str">
        <f>VLOOKUP(D:D,'Actualizar Areas Jefes'!A:D,2,0)</f>
        <v>Sistemas Core Vida</v>
      </c>
      <c r="AD520" s="12" t="str">
        <f>VLOOKUP(D:D,'Actualizar Areas Jefes'!A:D,3,0)</f>
        <v>CARLOS ZUÑIGA</v>
      </c>
      <c r="AE520" s="12" t="str">
        <f>VLOOKUP(H:H,'Actualizar Areas Jefes'!M:N,2,0)</f>
        <v>BCI seguros Generales</v>
      </c>
      <c r="AF520" s="41" t="str" cm="1">
        <f t="array" ref="AF520">IF(OR(INDEX(COUNTIF(L520,"*"&amp;$AI$2:$AI$8&amp;"*"),)), "BD", "WEB")</f>
        <v>WEB</v>
      </c>
    </row>
    <row r="521" spans="1:32" ht="18" customHeight="1">
      <c r="A521" s="1" t="s">
        <v>810</v>
      </c>
      <c r="B521" s="15">
        <v>202012185621340</v>
      </c>
      <c r="C521" s="1" t="s">
        <v>203</v>
      </c>
      <c r="D521" s="1" t="s">
        <v>57</v>
      </c>
      <c r="E521" s="1">
        <v>5831</v>
      </c>
      <c r="F521" s="1" t="s">
        <v>171</v>
      </c>
      <c r="G521" s="1" t="s">
        <v>8</v>
      </c>
      <c r="H521" s="1" t="s">
        <v>3</v>
      </c>
      <c r="I521" s="1" t="s">
        <v>4</v>
      </c>
      <c r="J521" s="1" t="s">
        <v>10</v>
      </c>
      <c r="K521" s="1" t="s">
        <v>952</v>
      </c>
      <c r="L521" s="60"/>
      <c r="M521" s="1"/>
      <c r="N521" s="1"/>
      <c r="O521" s="1" t="s">
        <v>1649</v>
      </c>
      <c r="P521" s="1"/>
      <c r="Q521" s="1"/>
      <c r="R521" s="24">
        <v>44183.603993055556</v>
      </c>
      <c r="S521" s="24">
        <v>44186.412523148145</v>
      </c>
      <c r="T521" s="24">
        <v>44186.432268518518</v>
      </c>
      <c r="U521" s="1"/>
      <c r="V521" s="1"/>
      <c r="W521" s="46">
        <v>2.8083333333333336</v>
      </c>
      <c r="X521" s="25" t="str">
        <f t="shared" si="34"/>
        <v>viernes</v>
      </c>
      <c r="Y521" s="44" t="str">
        <f t="shared" si="36"/>
        <v>67:24</v>
      </c>
      <c r="Z521" s="32">
        <f t="shared" si="35"/>
        <v>-44186.432268518518</v>
      </c>
      <c r="AA521" s="11" t="str">
        <f>VLOOKUP(I:I,'Actualizar Areas Jefes'!G:H,2,0)</f>
        <v>Incidente</v>
      </c>
      <c r="AB521" s="11" t="str">
        <f>VLOOKUP(F:F,'Actualizar Areas Jefes'!J:K,2,0)</f>
        <v>PASADO A QA</v>
      </c>
      <c r="AC521" s="12" t="str">
        <f>VLOOKUP(D:D,'Actualizar Areas Jefes'!A:D,2,0)</f>
        <v>Sistemas Core Vida</v>
      </c>
      <c r="AD521" s="12" t="str">
        <f>VLOOKUP(D:D,'Actualizar Areas Jefes'!A:D,3,0)</f>
        <v>CARLOS ZUÑIGA</v>
      </c>
      <c r="AE521" s="12" t="str">
        <f>VLOOKUP(H:H,'Actualizar Areas Jefes'!M:N,2,0)</f>
        <v>BCI seguros Generales</v>
      </c>
      <c r="AF521" s="41" t="str" cm="1">
        <f t="array" ref="AF521">IF(OR(INDEX(COUNTIF(L521,"*"&amp;$AI$2:$AI$8&amp;"*"),)), "BD", "WEB")</f>
        <v>WEB</v>
      </c>
    </row>
    <row r="522" spans="1:32" ht="18" customHeight="1">
      <c r="A522" s="1" t="s">
        <v>810</v>
      </c>
      <c r="B522" s="15">
        <v>202012155621295</v>
      </c>
      <c r="C522" s="1" t="s">
        <v>62</v>
      </c>
      <c r="D522" s="1" t="s">
        <v>57</v>
      </c>
      <c r="E522" s="1">
        <v>5822</v>
      </c>
      <c r="F522" s="1" t="s">
        <v>171</v>
      </c>
      <c r="G522" s="1" t="s">
        <v>8</v>
      </c>
      <c r="H522" s="1" t="s">
        <v>3</v>
      </c>
      <c r="I522" s="1" t="s">
        <v>39</v>
      </c>
      <c r="J522" s="1" t="s">
        <v>36</v>
      </c>
      <c r="K522" s="1" t="s">
        <v>953</v>
      </c>
      <c r="L522" s="60"/>
      <c r="M522" s="1"/>
      <c r="N522" s="1"/>
      <c r="O522" s="1" t="s">
        <v>1650</v>
      </c>
      <c r="P522" s="1"/>
      <c r="Q522" s="1"/>
      <c r="R522" s="24">
        <v>44183.43681712963</v>
      </c>
      <c r="S522" s="24">
        <v>44186.407048611109</v>
      </c>
      <c r="T522" s="24">
        <v>44186.464050925926</v>
      </c>
      <c r="U522" s="1"/>
      <c r="V522" s="1"/>
      <c r="W522" s="46">
        <v>2.9701388888888887</v>
      </c>
      <c r="X522" s="25" t="str">
        <f t="shared" si="34"/>
        <v>viernes</v>
      </c>
      <c r="Y522" s="44" t="str">
        <f t="shared" si="36"/>
        <v>71:17</v>
      </c>
      <c r="Z522" s="32">
        <f t="shared" si="35"/>
        <v>-44186.464050925926</v>
      </c>
      <c r="AA522" s="11" t="str">
        <f>VLOOKUP(I:I,'Actualizar Areas Jefes'!G:H,2,0)</f>
        <v>Urgencia</v>
      </c>
      <c r="AB522" s="11" t="str">
        <f>VLOOKUP(F:F,'Actualizar Areas Jefes'!J:K,2,0)</f>
        <v>PASADO A QA</v>
      </c>
      <c r="AC522" s="12" t="str">
        <f>VLOOKUP(D:D,'Actualizar Areas Jefes'!A:D,2,0)</f>
        <v>Sistemas Core Vida</v>
      </c>
      <c r="AD522" s="12" t="str">
        <f>VLOOKUP(D:D,'Actualizar Areas Jefes'!A:D,3,0)</f>
        <v>CARLOS ZUÑIGA</v>
      </c>
      <c r="AE522" s="12" t="str">
        <f>VLOOKUP(H:H,'Actualizar Areas Jefes'!M:N,2,0)</f>
        <v>BCI seguros Generales</v>
      </c>
      <c r="AF522" s="41" t="str" cm="1">
        <f t="array" ref="AF522">IF(OR(INDEX(COUNTIF(L522,"*"&amp;$AI$2:$AI$8&amp;"*"),)), "BD", "WEB")</f>
        <v>WEB</v>
      </c>
    </row>
    <row r="523" spans="1:32" ht="18" customHeight="1">
      <c r="A523" s="1" t="s">
        <v>810</v>
      </c>
      <c r="B523" s="15">
        <v>202011045620897</v>
      </c>
      <c r="C523" s="1" t="s">
        <v>954</v>
      </c>
      <c r="D523" s="1" t="s">
        <v>29</v>
      </c>
      <c r="E523" s="1">
        <v>5829</v>
      </c>
      <c r="F523" s="1" t="s">
        <v>171</v>
      </c>
      <c r="G523" s="1" t="s">
        <v>28</v>
      </c>
      <c r="H523" s="1" t="s">
        <v>3</v>
      </c>
      <c r="I523" s="1" t="s">
        <v>9</v>
      </c>
      <c r="J523" s="1" t="s">
        <v>77</v>
      </c>
      <c r="K523" s="1" t="s">
        <v>955</v>
      </c>
      <c r="L523" s="60"/>
      <c r="M523" s="1"/>
      <c r="N523" s="1"/>
      <c r="O523" s="1"/>
      <c r="P523" s="1"/>
      <c r="Q523" s="1"/>
      <c r="R523" s="24">
        <v>44183.529629629629</v>
      </c>
      <c r="S523" s="24">
        <v>44183.535011574073</v>
      </c>
      <c r="T523" s="24">
        <v>44187.860648148147</v>
      </c>
      <c r="U523" s="1"/>
      <c r="V523" s="1"/>
      <c r="W523" s="46">
        <v>4.8611111111111112E-3</v>
      </c>
      <c r="X523" s="25" t="str">
        <f t="shared" si="34"/>
        <v>viernes</v>
      </c>
      <c r="Y523" s="44" t="str">
        <f t="shared" si="36"/>
        <v>0:7</v>
      </c>
      <c r="Z523" s="32">
        <f t="shared" si="35"/>
        <v>-44187.860648148147</v>
      </c>
      <c r="AA523" s="11" t="str">
        <f>VLOOKUP(I:I,'Actualizar Areas Jefes'!G:H,2,0)</f>
        <v>Normal</v>
      </c>
      <c r="AB523" s="11" t="str">
        <f>VLOOKUP(F:F,'Actualizar Areas Jefes'!J:K,2,0)</f>
        <v>PASADO A QA</v>
      </c>
      <c r="AC523" s="41" t="s">
        <v>1781</v>
      </c>
      <c r="AD523" s="12" t="str">
        <f>VLOOKUP(D:D,'Actualizar Areas Jefes'!A:D,3,0)</f>
        <v>LUIS SILVA</v>
      </c>
      <c r="AE523" s="12" t="str">
        <f>VLOOKUP(H:H,'Actualizar Areas Jefes'!M:N,2,0)</f>
        <v>BCI seguros Generales</v>
      </c>
      <c r="AF523" s="41" t="str" cm="1">
        <f t="array" ref="AF523">IF(OR(INDEX(COUNTIF(L523,"*"&amp;$AI$2:$AI$8&amp;"*"),)), "BD", "WEB")</f>
        <v>WEB</v>
      </c>
    </row>
    <row r="524" spans="1:32" ht="18" customHeight="1">
      <c r="A524" s="1" t="s">
        <v>810</v>
      </c>
      <c r="B524" s="15">
        <v>202009035620194</v>
      </c>
      <c r="C524" s="1" t="s">
        <v>956</v>
      </c>
      <c r="D524" s="1" t="s">
        <v>29</v>
      </c>
      <c r="E524" s="1">
        <v>5827</v>
      </c>
      <c r="F524" s="1" t="s">
        <v>171</v>
      </c>
      <c r="G524" s="1" t="s">
        <v>28</v>
      </c>
      <c r="H524" s="1" t="s">
        <v>3</v>
      </c>
      <c r="I524" s="1" t="s">
        <v>9</v>
      </c>
      <c r="J524" s="1" t="s">
        <v>77</v>
      </c>
      <c r="K524" s="1" t="s">
        <v>957</v>
      </c>
      <c r="L524" s="60"/>
      <c r="M524" s="1"/>
      <c r="N524" s="1"/>
      <c r="O524" s="1"/>
      <c r="P524" s="1"/>
      <c r="Q524" s="1"/>
      <c r="R524" s="24">
        <v>44183.418009259258</v>
      </c>
      <c r="S524" s="24">
        <v>44183.534050925926</v>
      </c>
      <c r="T524" s="24">
        <v>44186.4140162037</v>
      </c>
      <c r="U524" s="1"/>
      <c r="V524" s="1"/>
      <c r="W524" s="46">
        <v>0.11597222222222221</v>
      </c>
      <c r="X524" s="25" t="str">
        <f t="shared" si="34"/>
        <v>viernes</v>
      </c>
      <c r="Y524" s="44" t="str">
        <f t="shared" si="36"/>
        <v>2:47</v>
      </c>
      <c r="Z524" s="32">
        <f t="shared" si="35"/>
        <v>-44186.4140162037</v>
      </c>
      <c r="AA524" s="11" t="str">
        <f>VLOOKUP(I:I,'Actualizar Areas Jefes'!G:H,2,0)</f>
        <v>Normal</v>
      </c>
      <c r="AB524" s="11" t="str">
        <f>VLOOKUP(F:F,'Actualizar Areas Jefes'!J:K,2,0)</f>
        <v>PASADO A QA</v>
      </c>
      <c r="AC524" s="41" t="s">
        <v>1781</v>
      </c>
      <c r="AD524" s="12" t="str">
        <f>VLOOKUP(D:D,'Actualizar Areas Jefes'!A:D,3,0)</f>
        <v>LUIS SILVA</v>
      </c>
      <c r="AE524" s="12" t="str">
        <f>VLOOKUP(H:H,'Actualizar Areas Jefes'!M:N,2,0)</f>
        <v>BCI seguros Generales</v>
      </c>
      <c r="AF524" s="41" t="str" cm="1">
        <f t="array" ref="AF524">IF(OR(INDEX(COUNTIF(L524,"*"&amp;$AI$2:$AI$8&amp;"*"),)), "BD", "WEB")</f>
        <v>WEB</v>
      </c>
    </row>
    <row r="525" spans="1:32" ht="18" customHeight="1">
      <c r="A525" s="1" t="s">
        <v>810</v>
      </c>
      <c r="B525" s="15">
        <v>202011235621085</v>
      </c>
      <c r="C525" s="1" t="s">
        <v>958</v>
      </c>
      <c r="D525" s="1" t="s">
        <v>27</v>
      </c>
      <c r="E525" s="1">
        <v>5817</v>
      </c>
      <c r="F525" s="1" t="s">
        <v>171</v>
      </c>
      <c r="G525" s="1" t="s">
        <v>28</v>
      </c>
      <c r="H525" s="1" t="s">
        <v>3</v>
      </c>
      <c r="I525" s="1" t="s">
        <v>9</v>
      </c>
      <c r="J525" s="1" t="s">
        <v>589</v>
      </c>
      <c r="K525" s="1" t="s">
        <v>959</v>
      </c>
      <c r="L525" s="60"/>
      <c r="M525" s="1"/>
      <c r="N525" s="1"/>
      <c r="O525" s="1"/>
      <c r="P525" s="1"/>
      <c r="Q525" s="1"/>
      <c r="R525" s="24">
        <v>44182.53224537037</v>
      </c>
      <c r="S525" s="24">
        <v>44182.68476851852</v>
      </c>
      <c r="T525" s="24">
        <v>44196.492800925924</v>
      </c>
      <c r="U525" s="1"/>
      <c r="V525" s="1"/>
      <c r="W525" s="46">
        <v>0.15208333333333332</v>
      </c>
      <c r="X525" s="25" t="str">
        <f t="shared" si="34"/>
        <v>jueves</v>
      </c>
      <c r="Y525" s="44" t="str">
        <f t="shared" si="36"/>
        <v>3:39</v>
      </c>
      <c r="Z525" s="32">
        <f t="shared" si="35"/>
        <v>-44196.492800925924</v>
      </c>
      <c r="AA525" s="11" t="str">
        <f>VLOOKUP(I:I,'Actualizar Areas Jefes'!G:H,2,0)</f>
        <v>Normal</v>
      </c>
      <c r="AB525" s="11" t="str">
        <f>VLOOKUP(F:F,'Actualizar Areas Jefes'!J:K,2,0)</f>
        <v>PASADO A QA</v>
      </c>
      <c r="AC525" s="41" t="s">
        <v>1781</v>
      </c>
      <c r="AD525" s="12" t="str">
        <f>VLOOKUP(D:D,'Actualizar Areas Jefes'!A:D,3,0)</f>
        <v>LUIS SILVA</v>
      </c>
      <c r="AE525" s="12" t="str">
        <f>VLOOKUP(H:H,'Actualizar Areas Jefes'!M:N,2,0)</f>
        <v>BCI seguros Generales</v>
      </c>
      <c r="AF525" s="41" t="str" cm="1">
        <f t="array" ref="AF525">IF(OR(INDEX(COUNTIF(L525,"*"&amp;$AI$2:$AI$8&amp;"*"),)), "BD", "WEB")</f>
        <v>WEB</v>
      </c>
    </row>
    <row r="526" spans="1:32" ht="18" customHeight="1">
      <c r="A526" s="1" t="s">
        <v>810</v>
      </c>
      <c r="B526" s="15">
        <v>202012145621262</v>
      </c>
      <c r="C526" s="1" t="s">
        <v>204</v>
      </c>
      <c r="D526" s="1" t="s">
        <v>65</v>
      </c>
      <c r="E526" s="1">
        <v>5812</v>
      </c>
      <c r="F526" s="1" t="s">
        <v>171</v>
      </c>
      <c r="G526" s="1" t="s">
        <v>8</v>
      </c>
      <c r="H526" s="1" t="s">
        <v>3</v>
      </c>
      <c r="I526" s="1" t="s">
        <v>9</v>
      </c>
      <c r="J526" s="1" t="s">
        <v>95</v>
      </c>
      <c r="K526" s="1" t="s">
        <v>960</v>
      </c>
      <c r="L526" s="60"/>
      <c r="M526" s="1" t="s">
        <v>961</v>
      </c>
      <c r="N526" s="1"/>
      <c r="O526" s="1" t="s">
        <v>1651</v>
      </c>
      <c r="P526" s="1"/>
      <c r="Q526" s="1"/>
      <c r="R526" s="24">
        <v>44182.511493055557</v>
      </c>
      <c r="S526" s="24">
        <v>44182.678194444445</v>
      </c>
      <c r="T526" s="24">
        <v>44187.463530092595</v>
      </c>
      <c r="U526" s="1"/>
      <c r="V526" s="1"/>
      <c r="W526" s="46">
        <v>0.16666666666666666</v>
      </c>
      <c r="X526" s="25" t="str">
        <f t="shared" si="34"/>
        <v>jueves</v>
      </c>
      <c r="Y526" s="44" t="str">
        <f t="shared" si="36"/>
        <v>4:0</v>
      </c>
      <c r="Z526" s="32">
        <f t="shared" si="35"/>
        <v>-44187.463530092595</v>
      </c>
      <c r="AA526" s="11" t="str">
        <f>VLOOKUP(I:I,'Actualizar Areas Jefes'!G:H,2,0)</f>
        <v>Normal</v>
      </c>
      <c r="AB526" s="11" t="str">
        <f>VLOOKUP(F:F,'Actualizar Areas Jefes'!J:K,2,0)</f>
        <v>PASADO A QA</v>
      </c>
      <c r="AC526" s="12" t="str">
        <f>VLOOKUP(D:D,'Actualizar Areas Jefes'!A:D,2,0)</f>
        <v>Sistemas Comerciales</v>
      </c>
      <c r="AD526" s="12" t="str">
        <f>VLOOKUP(D:D,'Actualizar Areas Jefes'!A:D,3,0)</f>
        <v>LORETO URZUA</v>
      </c>
      <c r="AE526" s="12" t="str">
        <f>VLOOKUP(H:H,'Actualizar Areas Jefes'!M:N,2,0)</f>
        <v>BCI seguros Generales</v>
      </c>
      <c r="AF526" s="41" t="str" cm="1">
        <f t="array" ref="AF526">IF(OR(INDEX(COUNTIF(L526,"*"&amp;$AI$2:$AI$8&amp;"*"),)), "BD", "WEB")</f>
        <v>WEB</v>
      </c>
    </row>
    <row r="527" spans="1:32" ht="18" customHeight="1">
      <c r="A527" s="1" t="s">
        <v>810</v>
      </c>
      <c r="B527" s="15">
        <v>202012115621252</v>
      </c>
      <c r="C527" s="1" t="s">
        <v>101</v>
      </c>
      <c r="D527" s="1" t="s">
        <v>75</v>
      </c>
      <c r="E527" s="1">
        <v>5818</v>
      </c>
      <c r="F527" s="1" t="s">
        <v>171</v>
      </c>
      <c r="G527" s="1" t="s">
        <v>8</v>
      </c>
      <c r="H527" s="1" t="s">
        <v>3</v>
      </c>
      <c r="I527" s="1" t="s">
        <v>14</v>
      </c>
      <c r="J527" s="1" t="s">
        <v>141</v>
      </c>
      <c r="K527" s="1" t="s">
        <v>251</v>
      </c>
      <c r="L527" s="60"/>
      <c r="M527" s="1"/>
      <c r="N527" s="1"/>
      <c r="O527" s="1" t="s">
        <v>1473</v>
      </c>
      <c r="P527" s="1"/>
      <c r="Q527" s="1"/>
      <c r="R527" s="24">
        <v>44182.541944444441</v>
      </c>
      <c r="S527" s="24">
        <v>44182.655856481484</v>
      </c>
      <c r="T527" s="24">
        <v>44182.690648148149</v>
      </c>
      <c r="U527" s="1"/>
      <c r="V527" s="1"/>
      <c r="W527" s="46">
        <v>0.11388888888888889</v>
      </c>
      <c r="X527" s="25" t="str">
        <f t="shared" si="34"/>
        <v>jueves</v>
      </c>
      <c r="Y527" s="44" t="str">
        <f t="shared" si="36"/>
        <v>2:44</v>
      </c>
      <c r="Z527" s="32">
        <f t="shared" si="35"/>
        <v>-44182.690648148149</v>
      </c>
      <c r="AA527" s="11" t="str">
        <f>VLOOKUP(I:I,'Actualizar Areas Jefes'!G:H,2,0)</f>
        <v>Normal</v>
      </c>
      <c r="AB527" s="11" t="str">
        <f>VLOOKUP(F:F,'Actualizar Areas Jefes'!J:K,2,0)</f>
        <v>PASADO A QA</v>
      </c>
      <c r="AC527" s="12" t="str">
        <f>VLOOKUP(D:D,'Actualizar Areas Jefes'!A:D,2,0)</f>
        <v>Sistemas Comerciales</v>
      </c>
      <c r="AD527" s="12" t="str">
        <f>VLOOKUP(D:D,'Actualizar Areas Jefes'!A:D,3,0)</f>
        <v>LORETO URZUA</v>
      </c>
      <c r="AE527" s="12" t="str">
        <f>VLOOKUP(H:H,'Actualizar Areas Jefes'!M:N,2,0)</f>
        <v>BCI seguros Generales</v>
      </c>
      <c r="AF527" s="41" t="str" cm="1">
        <f t="array" ref="AF527">IF(OR(INDEX(COUNTIF(L527,"*"&amp;$AI$2:$AI$8&amp;"*"),)), "BD", "WEB")</f>
        <v>WEB</v>
      </c>
    </row>
    <row r="528" spans="1:32" ht="18" customHeight="1">
      <c r="A528" s="1" t="s">
        <v>810</v>
      </c>
      <c r="B528" s="15">
        <v>202001085617525</v>
      </c>
      <c r="C528" s="1" t="s">
        <v>962</v>
      </c>
      <c r="D528" s="1" t="s">
        <v>52</v>
      </c>
      <c r="E528" s="1">
        <v>5821</v>
      </c>
      <c r="F528" s="1" t="s">
        <v>171</v>
      </c>
      <c r="G528" s="1" t="s">
        <v>28</v>
      </c>
      <c r="H528" s="1" t="s">
        <v>49</v>
      </c>
      <c r="I528" s="1" t="s">
        <v>9</v>
      </c>
      <c r="J528" s="1" t="s">
        <v>963</v>
      </c>
      <c r="K528" s="1" t="s">
        <v>964</v>
      </c>
      <c r="L528" s="60"/>
      <c r="M528" s="1"/>
      <c r="N528" s="1"/>
      <c r="O528" s="1"/>
      <c r="P528" s="1"/>
      <c r="Q528" s="1"/>
      <c r="R528" s="24">
        <v>44182.57335648148</v>
      </c>
      <c r="S528" s="24">
        <v>44182.643391203703</v>
      </c>
      <c r="T528" s="24">
        <v>44194.641030092593</v>
      </c>
      <c r="U528" s="1"/>
      <c r="V528" s="1"/>
      <c r="W528" s="46">
        <v>6.9444444444444434E-2</v>
      </c>
      <c r="X528" s="25" t="str">
        <f t="shared" si="34"/>
        <v>jueves</v>
      </c>
      <c r="Y528" s="44" t="str">
        <f t="shared" si="36"/>
        <v>1:40</v>
      </c>
      <c r="Z528" s="32">
        <f t="shared" si="35"/>
        <v>-44194.641030092593</v>
      </c>
      <c r="AA528" s="11" t="str">
        <f>VLOOKUP(I:I,'Actualizar Areas Jefes'!G:H,2,0)</f>
        <v>Normal</v>
      </c>
      <c r="AB528" s="11" t="str">
        <f>VLOOKUP(F:F,'Actualizar Areas Jefes'!J:K,2,0)</f>
        <v>PASADO A QA</v>
      </c>
      <c r="AC528" s="41" t="s">
        <v>1781</v>
      </c>
      <c r="AD528" s="12" t="str">
        <f>VLOOKUP(D:D,'Actualizar Areas Jefes'!A:D,3,0)</f>
        <v>PAOLA CONTRERAS</v>
      </c>
      <c r="AE528" s="12" t="str">
        <f>VLOOKUP(H:H,'Actualizar Areas Jefes'!M:N,2,0)</f>
        <v>Zenit Seguros</v>
      </c>
      <c r="AF528" s="41" t="str" cm="1">
        <f t="array" ref="AF528">IF(OR(INDEX(COUNTIF(L528,"*"&amp;$AI$2:$AI$8&amp;"*"),)), "BD", "WEB")</f>
        <v>WEB</v>
      </c>
    </row>
    <row r="529" spans="1:32" ht="18" customHeight="1">
      <c r="A529" s="1" t="s">
        <v>810</v>
      </c>
      <c r="B529" s="15">
        <v>202010185620686</v>
      </c>
      <c r="C529" s="1" t="s">
        <v>190</v>
      </c>
      <c r="D529" s="1" t="s">
        <v>68</v>
      </c>
      <c r="E529" s="1">
        <v>5820</v>
      </c>
      <c r="F529" s="1" t="s">
        <v>171</v>
      </c>
      <c r="G529" s="1" t="s">
        <v>28</v>
      </c>
      <c r="H529" s="1" t="s">
        <v>3</v>
      </c>
      <c r="I529" s="1" t="s">
        <v>9</v>
      </c>
      <c r="J529" s="1" t="s">
        <v>965</v>
      </c>
      <c r="K529" s="1" t="s">
        <v>966</v>
      </c>
      <c r="L529" s="60"/>
      <c r="M529" s="1"/>
      <c r="N529" s="1"/>
      <c r="O529" s="1"/>
      <c r="P529" s="1"/>
      <c r="Q529" s="1"/>
      <c r="R529" s="24">
        <v>44182.544988425929</v>
      </c>
      <c r="S529" s="24">
        <v>44182.557638888888</v>
      </c>
      <c r="T529" s="24">
        <v>44182.559305555558</v>
      </c>
      <c r="U529" s="1"/>
      <c r="V529" s="1"/>
      <c r="W529" s="46">
        <v>1.2499999999999999E-2</v>
      </c>
      <c r="X529" s="25" t="str">
        <f t="shared" si="34"/>
        <v>jueves</v>
      </c>
      <c r="Y529" s="44" t="str">
        <f t="shared" si="36"/>
        <v>0:18</v>
      </c>
      <c r="Z529" s="32">
        <f t="shared" si="35"/>
        <v>-44182.559305555558</v>
      </c>
      <c r="AA529" s="11" t="str">
        <f>VLOOKUP(I:I,'Actualizar Areas Jefes'!G:H,2,0)</f>
        <v>Normal</v>
      </c>
      <c r="AB529" s="11" t="str">
        <f>VLOOKUP(F:F,'Actualizar Areas Jefes'!J:K,2,0)</f>
        <v>PASADO A QA</v>
      </c>
      <c r="AC529" s="41" t="s">
        <v>1781</v>
      </c>
      <c r="AD529" s="12" t="str">
        <f>VLOOKUP(D:D,'Actualizar Areas Jefes'!A:D,3,0)</f>
        <v>YORKA CARVAJAL</v>
      </c>
      <c r="AE529" s="12" t="str">
        <f>VLOOKUP(H:H,'Actualizar Areas Jefes'!M:N,2,0)</f>
        <v>BCI seguros Generales</v>
      </c>
      <c r="AF529" s="41" t="str" cm="1">
        <f t="array" ref="AF529">IF(OR(INDEX(COUNTIF(L529,"*"&amp;$AI$2:$AI$8&amp;"*"),)), "BD", "WEB")</f>
        <v>WEB</v>
      </c>
    </row>
    <row r="530" spans="1:32" ht="18" customHeight="1">
      <c r="A530" s="1" t="s">
        <v>810</v>
      </c>
      <c r="B530" s="15">
        <v>202007275619747</v>
      </c>
      <c r="C530" s="1" t="s">
        <v>0</v>
      </c>
      <c r="D530" s="1" t="s">
        <v>1</v>
      </c>
      <c r="E530" s="1">
        <v>5813</v>
      </c>
      <c r="F530" s="1" t="s">
        <v>171</v>
      </c>
      <c r="G530" s="1" t="s">
        <v>8</v>
      </c>
      <c r="H530" s="1" t="s">
        <v>3</v>
      </c>
      <c r="I530" s="1" t="s">
        <v>39</v>
      </c>
      <c r="J530" s="1" t="s">
        <v>5</v>
      </c>
      <c r="K530" s="1" t="s">
        <v>967</v>
      </c>
      <c r="L530" s="60"/>
      <c r="M530" s="1"/>
      <c r="N530" s="1"/>
      <c r="O530" s="1" t="s">
        <v>1563</v>
      </c>
      <c r="P530" s="1"/>
      <c r="Q530" s="1"/>
      <c r="R530" s="24">
        <v>44182.5153125</v>
      </c>
      <c r="S530" s="24">
        <v>44182.55431712963</v>
      </c>
      <c r="T530" s="24">
        <v>44182.55940972222</v>
      </c>
      <c r="U530" s="1"/>
      <c r="V530" s="1"/>
      <c r="W530" s="46">
        <v>3.888888888888889E-2</v>
      </c>
      <c r="X530" s="25" t="str">
        <f t="shared" si="34"/>
        <v>jueves</v>
      </c>
      <c r="Y530" s="44" t="str">
        <f t="shared" si="36"/>
        <v>0:56</v>
      </c>
      <c r="Z530" s="32">
        <f t="shared" si="35"/>
        <v>-44182.55940972222</v>
      </c>
      <c r="AA530" s="11" t="str">
        <f>VLOOKUP(I:I,'Actualizar Areas Jefes'!G:H,2,0)</f>
        <v>Urgencia</v>
      </c>
      <c r="AB530" s="11" t="str">
        <f>VLOOKUP(F:F,'Actualizar Areas Jefes'!J:K,2,0)</f>
        <v>PASADO A QA</v>
      </c>
      <c r="AC530" s="12" t="str">
        <f>VLOOKUP(D:D,'Actualizar Areas Jefes'!A:D,2,0)</f>
        <v>Sistemas Comerciales</v>
      </c>
      <c r="AD530" s="12" t="str">
        <f>VLOOKUP(D:D,'Actualizar Areas Jefes'!A:D,3,0)</f>
        <v>LORETO URZUA</v>
      </c>
      <c r="AE530" s="12" t="str">
        <f>VLOOKUP(H:H,'Actualizar Areas Jefes'!M:N,2,0)</f>
        <v>BCI seguros Generales</v>
      </c>
      <c r="AF530" s="41" t="str" cm="1">
        <f t="array" ref="AF530">IF(OR(INDEX(COUNTIF(L530,"*"&amp;$AI$2:$AI$8&amp;"*"),)), "BD", "WEB")</f>
        <v>WEB</v>
      </c>
    </row>
    <row r="531" spans="1:32" ht="18" customHeight="1">
      <c r="A531" s="1" t="s">
        <v>810</v>
      </c>
      <c r="B531" s="15">
        <v>202010185620686</v>
      </c>
      <c r="C531" s="1" t="s">
        <v>190</v>
      </c>
      <c r="D531" s="1" t="s">
        <v>68</v>
      </c>
      <c r="E531" s="1">
        <v>5803</v>
      </c>
      <c r="F531" s="1" t="s">
        <v>172</v>
      </c>
      <c r="G531" s="1" t="s">
        <v>28</v>
      </c>
      <c r="H531" s="1" t="s">
        <v>3</v>
      </c>
      <c r="I531" s="1" t="s">
        <v>9</v>
      </c>
      <c r="J531" s="1" t="s">
        <v>965</v>
      </c>
      <c r="K531" s="1" t="s">
        <v>221</v>
      </c>
      <c r="L531" s="60"/>
      <c r="M531" s="1" t="s">
        <v>968</v>
      </c>
      <c r="N531" s="1"/>
      <c r="O531" s="1"/>
      <c r="P531" s="1"/>
      <c r="Q531" s="1"/>
      <c r="R531" s="24">
        <v>44181.741377314815</v>
      </c>
      <c r="S531" s="24">
        <v>44182.359606481485</v>
      </c>
      <c r="T531" s="1"/>
      <c r="U531" s="1"/>
      <c r="V531" s="1"/>
      <c r="W531" s="46">
        <v>0.61805555555555558</v>
      </c>
      <c r="X531" s="25" t="str">
        <f t="shared" si="34"/>
        <v>miércoles</v>
      </c>
      <c r="Y531" s="44" t="str">
        <f t="shared" si="36"/>
        <v>14:50</v>
      </c>
      <c r="Z531" s="32">
        <f t="shared" si="35"/>
        <v>0</v>
      </c>
      <c r="AA531" s="11" t="str">
        <f>VLOOKUP(I:I,'Actualizar Areas Jefes'!G:H,2,0)</f>
        <v>Normal</v>
      </c>
      <c r="AB531" s="11" t="str">
        <f>VLOOKUP(F:F,'Actualizar Areas Jefes'!J:K,2,0)</f>
        <v>RECHAZADO</v>
      </c>
      <c r="AC531" s="41" t="s">
        <v>1781</v>
      </c>
      <c r="AD531" s="12" t="str">
        <f>VLOOKUP(D:D,'Actualizar Areas Jefes'!A:D,3,0)</f>
        <v>YORKA CARVAJAL</v>
      </c>
      <c r="AE531" s="12" t="str">
        <f>VLOOKUP(H:H,'Actualizar Areas Jefes'!M:N,2,0)</f>
        <v>BCI seguros Generales</v>
      </c>
      <c r="AF531" s="41" t="str" cm="1">
        <f t="array" ref="AF531">IF(OR(INDEX(COUNTIF(L531,"*"&amp;$AI$2:$AI$8&amp;"*"),)), "BD", "WEB")</f>
        <v>WEB</v>
      </c>
    </row>
    <row r="532" spans="1:32" ht="18" customHeight="1">
      <c r="A532" s="1" t="s">
        <v>810</v>
      </c>
      <c r="B532" s="15">
        <v>202010185620686</v>
      </c>
      <c r="C532" s="1" t="s">
        <v>190</v>
      </c>
      <c r="D532" s="1" t="s">
        <v>68</v>
      </c>
      <c r="E532" s="1">
        <v>5800</v>
      </c>
      <c r="F532" s="1" t="s">
        <v>172</v>
      </c>
      <c r="G532" s="1" t="s">
        <v>28</v>
      </c>
      <c r="H532" s="1" t="s">
        <v>3</v>
      </c>
      <c r="I532" s="1" t="s">
        <v>9</v>
      </c>
      <c r="J532" s="1" t="s">
        <v>965</v>
      </c>
      <c r="K532" s="1" t="s">
        <v>215</v>
      </c>
      <c r="L532" s="60"/>
      <c r="M532" s="1" t="s">
        <v>968</v>
      </c>
      <c r="N532" s="1"/>
      <c r="O532" s="1"/>
      <c r="P532" s="1"/>
      <c r="Q532" s="1"/>
      <c r="R532" s="24">
        <v>44181.71875</v>
      </c>
      <c r="S532" s="24">
        <v>44181.735208333332</v>
      </c>
      <c r="T532" s="1"/>
      <c r="U532" s="1"/>
      <c r="V532" s="1"/>
      <c r="W532" s="46">
        <v>1.5972222222222224E-2</v>
      </c>
      <c r="X532" s="25" t="str">
        <f t="shared" si="34"/>
        <v>miércoles</v>
      </c>
      <c r="Y532" s="44" t="str">
        <f t="shared" si="36"/>
        <v>0:23</v>
      </c>
      <c r="Z532" s="32">
        <f t="shared" si="35"/>
        <v>0</v>
      </c>
      <c r="AA532" s="11" t="str">
        <f>VLOOKUP(I:I,'Actualizar Areas Jefes'!G:H,2,0)</f>
        <v>Normal</v>
      </c>
      <c r="AB532" s="11" t="str">
        <f>VLOOKUP(F:F,'Actualizar Areas Jefes'!J:K,2,0)</f>
        <v>RECHAZADO</v>
      </c>
      <c r="AC532" s="41" t="s">
        <v>1781</v>
      </c>
      <c r="AD532" s="12" t="str">
        <f>VLOOKUP(D:D,'Actualizar Areas Jefes'!A:D,3,0)</f>
        <v>YORKA CARVAJAL</v>
      </c>
      <c r="AE532" s="12" t="str">
        <f>VLOOKUP(H:H,'Actualizar Areas Jefes'!M:N,2,0)</f>
        <v>BCI seguros Generales</v>
      </c>
      <c r="AF532" s="41" t="str" cm="1">
        <f t="array" ref="AF532">IF(OR(INDEX(COUNTIF(L532,"*"&amp;$AI$2:$AI$8&amp;"*"),)), "BD", "WEB")</f>
        <v>WEB</v>
      </c>
    </row>
    <row r="533" spans="1:32" ht="18" customHeight="1">
      <c r="A533" s="1" t="s">
        <v>445</v>
      </c>
      <c r="B533" s="15">
        <v>202010275620789</v>
      </c>
      <c r="C533" s="1" t="s">
        <v>361</v>
      </c>
      <c r="D533" s="1" t="s">
        <v>75</v>
      </c>
      <c r="E533" s="1">
        <v>6250</v>
      </c>
      <c r="F533" s="1" t="s">
        <v>172</v>
      </c>
      <c r="G533" s="1" t="s">
        <v>8</v>
      </c>
      <c r="H533" s="1" t="s">
        <v>3</v>
      </c>
      <c r="I533" s="1" t="s">
        <v>9</v>
      </c>
      <c r="J533" s="1" t="s">
        <v>141</v>
      </c>
      <c r="K533" s="1" t="s">
        <v>466</v>
      </c>
      <c r="L533" s="60" t="s">
        <v>669</v>
      </c>
      <c r="M533" s="1" t="s">
        <v>782</v>
      </c>
      <c r="N533" s="1" t="s">
        <v>721</v>
      </c>
      <c r="O533" s="1" t="s">
        <v>1485</v>
      </c>
      <c r="P533" s="1"/>
      <c r="Q533" s="1"/>
      <c r="R533" s="24">
        <v>44242.570868055554</v>
      </c>
      <c r="S533" s="24">
        <v>44243.739791666667</v>
      </c>
      <c r="T533" s="1"/>
      <c r="U533" s="1"/>
      <c r="V533" s="24"/>
      <c r="W533" s="46">
        <v>1.16875</v>
      </c>
      <c r="X533" s="25" t="str">
        <f t="shared" si="34"/>
        <v>lunes</v>
      </c>
      <c r="Y533" s="44" t="str">
        <f t="shared" si="36"/>
        <v>28:3</v>
      </c>
      <c r="Z533" s="32">
        <f t="shared" si="35"/>
        <v>0</v>
      </c>
      <c r="AA533" s="11" t="str">
        <f>VLOOKUP(I:I,'Actualizar Areas Jefes'!G:H,2,0)</f>
        <v>Normal</v>
      </c>
      <c r="AB533" s="11" t="str">
        <f>VLOOKUP(F:F,'Actualizar Areas Jefes'!J:K,2,0)</f>
        <v>RECHAZADO</v>
      </c>
      <c r="AC533" s="12" t="str">
        <f>VLOOKUP(D:D,'Actualizar Areas Jefes'!A:D,2,0)</f>
        <v>Sistemas Comerciales</v>
      </c>
      <c r="AD533" s="12" t="str">
        <f>VLOOKUP(D:D,'Actualizar Areas Jefes'!A:D,3,0)</f>
        <v>LORETO URZUA</v>
      </c>
      <c r="AE533" s="12" t="str">
        <f>VLOOKUP(H:H,'Actualizar Areas Jefes'!M:N,2,0)</f>
        <v>BCI seguros Generales</v>
      </c>
      <c r="AF533" s="41" t="str" cm="1">
        <f t="array" ref="AF533">IF(OR(INDEX(COUNTIF(L533,"*"&amp;$AI$2:$AI$8&amp;"*"),)), "BD", "WEB")</f>
        <v>BD</v>
      </c>
    </row>
    <row r="534" spans="1:32" ht="18" customHeight="1">
      <c r="A534" s="1" t="s">
        <v>810</v>
      </c>
      <c r="B534" s="15">
        <v>202012155621295</v>
      </c>
      <c r="C534" s="1" t="s">
        <v>63</v>
      </c>
      <c r="D534" s="1" t="s">
        <v>57</v>
      </c>
      <c r="E534" s="1">
        <v>5807</v>
      </c>
      <c r="F534" s="1" t="s">
        <v>173</v>
      </c>
      <c r="G534" s="1" t="s">
        <v>8</v>
      </c>
      <c r="H534" s="1" t="s">
        <v>3</v>
      </c>
      <c r="I534" s="1" t="s">
        <v>9</v>
      </c>
      <c r="J534" s="1" t="s">
        <v>36</v>
      </c>
      <c r="K534" s="1" t="s">
        <v>950</v>
      </c>
      <c r="L534" s="60"/>
      <c r="M534" s="1"/>
      <c r="N534" s="1"/>
      <c r="O534" s="1" t="s">
        <v>1620</v>
      </c>
      <c r="P534" s="1"/>
      <c r="Q534" s="1"/>
      <c r="R534" s="24">
        <v>44182.392893518518</v>
      </c>
      <c r="S534" s="24">
        <v>44182.489768518521</v>
      </c>
      <c r="T534" s="1"/>
      <c r="U534" s="1"/>
      <c r="V534" s="1"/>
      <c r="W534" s="46">
        <v>9.6527777777777768E-2</v>
      </c>
      <c r="X534" s="25" t="str">
        <f t="shared" ref="X534:X543" si="37">TEXT(R534,"dddd")</f>
        <v>jueves</v>
      </c>
      <c r="Y534" s="44" t="str">
        <f t="shared" si="36"/>
        <v>2:19</v>
      </c>
      <c r="Z534" s="32">
        <f t="shared" ref="Z534:Z543" si="38">U534-T534</f>
        <v>0</v>
      </c>
      <c r="AA534" s="11" t="str">
        <f>VLOOKUP(I:I,'Actualizar Areas Jefes'!G:H,2,0)</f>
        <v>Normal</v>
      </c>
      <c r="AB534" s="11" t="str">
        <f>VLOOKUP(F:F,'Actualizar Areas Jefes'!J:K,2,0)</f>
        <v>PASADO A QA</v>
      </c>
      <c r="AC534" s="12" t="str">
        <f>VLOOKUP(D:D,'Actualizar Areas Jefes'!A:D,2,0)</f>
        <v>Sistemas Core Vida</v>
      </c>
      <c r="AD534" s="12" t="str">
        <f>VLOOKUP(D:D,'Actualizar Areas Jefes'!A:D,3,0)</f>
        <v>CARLOS ZUÑIGA</v>
      </c>
      <c r="AE534" s="12" t="str">
        <f>VLOOKUP(H:H,'Actualizar Areas Jefes'!M:N,2,0)</f>
        <v>BCI seguros Generales</v>
      </c>
      <c r="AF534" s="41" t="str" cm="1">
        <f t="array" ref="AF534">IF(OR(INDEX(COUNTIF(L534,"*"&amp;$AI$2:$AI$8&amp;"*"),)), "BD", "WEB")</f>
        <v>WEB</v>
      </c>
    </row>
    <row r="535" spans="1:32" ht="18" customHeight="1">
      <c r="A535" s="1" t="s">
        <v>810</v>
      </c>
      <c r="B535" s="15">
        <v>202012115621252</v>
      </c>
      <c r="C535" s="1" t="s">
        <v>101</v>
      </c>
      <c r="D535" s="1" t="s">
        <v>75</v>
      </c>
      <c r="E535" s="1">
        <v>5808</v>
      </c>
      <c r="F535" s="1" t="s">
        <v>173</v>
      </c>
      <c r="G535" s="1" t="s">
        <v>8</v>
      </c>
      <c r="H535" s="1" t="s">
        <v>3</v>
      </c>
      <c r="I535" s="1" t="s">
        <v>14</v>
      </c>
      <c r="J535" s="1" t="s">
        <v>141</v>
      </c>
      <c r="K535" s="1" t="s">
        <v>251</v>
      </c>
      <c r="L535" s="60"/>
      <c r="M535" s="1"/>
      <c r="N535" s="1"/>
      <c r="O535" s="1" t="s">
        <v>1473</v>
      </c>
      <c r="P535" s="1"/>
      <c r="Q535" s="1"/>
      <c r="R535" s="24">
        <v>44182.44803240741</v>
      </c>
      <c r="S535" s="24">
        <v>44182.480439814812</v>
      </c>
      <c r="T535" s="1"/>
      <c r="U535" s="1"/>
      <c r="V535" s="1"/>
      <c r="W535" s="46">
        <v>3.1944444444444449E-2</v>
      </c>
      <c r="X535" s="25" t="str">
        <f t="shared" si="37"/>
        <v>jueves</v>
      </c>
      <c r="Y535" s="44" t="str">
        <f t="shared" si="36"/>
        <v>0:46</v>
      </c>
      <c r="Z535" s="32">
        <f t="shared" si="38"/>
        <v>0</v>
      </c>
      <c r="AA535" s="11" t="str">
        <f>VLOOKUP(I:I,'Actualizar Areas Jefes'!G:H,2,0)</f>
        <v>Normal</v>
      </c>
      <c r="AB535" s="11" t="str">
        <f>VLOOKUP(F:F,'Actualizar Areas Jefes'!J:K,2,0)</f>
        <v>PASADO A QA</v>
      </c>
      <c r="AC535" s="12" t="str">
        <f>VLOOKUP(D:D,'Actualizar Areas Jefes'!A:D,2,0)</f>
        <v>Sistemas Comerciales</v>
      </c>
      <c r="AD535" s="12" t="str">
        <f>VLOOKUP(D:D,'Actualizar Areas Jefes'!A:D,3,0)</f>
        <v>LORETO URZUA</v>
      </c>
      <c r="AE535" s="12" t="str">
        <f>VLOOKUP(H:H,'Actualizar Areas Jefes'!M:N,2,0)</f>
        <v>BCI seguros Generales</v>
      </c>
      <c r="AF535" s="41" t="str" cm="1">
        <f t="array" ref="AF535">IF(OR(INDEX(COUNTIF(L535,"*"&amp;$AI$2:$AI$8&amp;"*"),)), "BD", "WEB")</f>
        <v>WEB</v>
      </c>
    </row>
    <row r="536" spans="1:32" ht="18" customHeight="1">
      <c r="A536" s="1" t="s">
        <v>810</v>
      </c>
      <c r="B536" s="15">
        <v>202011105620953</v>
      </c>
      <c r="C536" s="1" t="s">
        <v>969</v>
      </c>
      <c r="D536" s="1" t="s">
        <v>82</v>
      </c>
      <c r="E536" s="1">
        <v>5796</v>
      </c>
      <c r="F536" s="1" t="s">
        <v>171</v>
      </c>
      <c r="G536" s="1" t="s">
        <v>2</v>
      </c>
      <c r="H536" s="1" t="s">
        <v>3</v>
      </c>
      <c r="I536" s="1" t="s">
        <v>14</v>
      </c>
      <c r="J536" s="1" t="s">
        <v>106</v>
      </c>
      <c r="K536" s="1" t="s">
        <v>972</v>
      </c>
      <c r="L536" s="60"/>
      <c r="M536" s="1"/>
      <c r="N536" s="1"/>
      <c r="O536" s="1" t="s">
        <v>1653</v>
      </c>
      <c r="P536" s="1"/>
      <c r="Q536" s="1"/>
      <c r="R536" s="24">
        <v>44181.522534722222</v>
      </c>
      <c r="S536" s="24">
        <v>44182.444143518522</v>
      </c>
      <c r="T536" s="24">
        <v>44182.527638888889</v>
      </c>
      <c r="U536" s="1"/>
      <c r="V536" s="1"/>
      <c r="W536" s="46">
        <v>0.92152777777777783</v>
      </c>
      <c r="X536" s="25" t="str">
        <f t="shared" si="37"/>
        <v>miércoles</v>
      </c>
      <c r="Y536" s="44" t="str">
        <f t="shared" si="36"/>
        <v>22:7</v>
      </c>
      <c r="Z536" s="32">
        <f t="shared" si="38"/>
        <v>-44182.527638888889</v>
      </c>
      <c r="AA536" s="11" t="str">
        <f>VLOOKUP(I:I,'Actualizar Areas Jefes'!G:H,2,0)</f>
        <v>Normal</v>
      </c>
      <c r="AB536" s="11" t="str">
        <f>VLOOKUP(F:F,'Actualizar Areas Jefes'!J:K,2,0)</f>
        <v>PASADO A QA</v>
      </c>
      <c r="AC536" s="12" t="str">
        <f>VLOOKUP(D:D,'Actualizar Areas Jefes'!A:D,2,0)</f>
        <v>Integracion y Proyectos Core</v>
      </c>
      <c r="AD536" s="12" t="str">
        <f>VLOOKUP(D:D,'Actualizar Areas Jefes'!A:D,3,0)</f>
        <v>FRANCESCO VILLARROEL</v>
      </c>
      <c r="AE536" s="12" t="str">
        <f>VLOOKUP(H:H,'Actualizar Areas Jefes'!M:N,2,0)</f>
        <v>BCI seguros Generales</v>
      </c>
      <c r="AF536" s="41" t="str" cm="1">
        <f t="array" ref="AF536">IF(OR(INDEX(COUNTIF(L536,"*"&amp;$AI$2:$AI$8&amp;"*"),)), "BD", "WEB")</f>
        <v>WEB</v>
      </c>
    </row>
    <row r="537" spans="1:32" ht="18" customHeight="1">
      <c r="A537" s="1" t="s">
        <v>810</v>
      </c>
      <c r="B537" s="15">
        <v>202012155621295</v>
      </c>
      <c r="C537" s="1" t="s">
        <v>62</v>
      </c>
      <c r="D537" s="1" t="s">
        <v>57</v>
      </c>
      <c r="E537" s="1">
        <v>5802</v>
      </c>
      <c r="F537" s="1" t="s">
        <v>173</v>
      </c>
      <c r="G537" s="1" t="s">
        <v>8</v>
      </c>
      <c r="H537" s="1" t="s">
        <v>3</v>
      </c>
      <c r="I537" s="1" t="s">
        <v>9</v>
      </c>
      <c r="J537" s="1" t="s">
        <v>36</v>
      </c>
      <c r="K537" s="1" t="s">
        <v>973</v>
      </c>
      <c r="L537" s="60"/>
      <c r="M537" s="1" t="s">
        <v>974</v>
      </c>
      <c r="N537" s="1"/>
      <c r="O537" s="1" t="s">
        <v>1650</v>
      </c>
      <c r="P537" s="1"/>
      <c r="Q537" s="1"/>
      <c r="R537" s="24">
        <v>44181.735613425924</v>
      </c>
      <c r="S537" s="24">
        <v>44182.442650462966</v>
      </c>
      <c r="T537" s="1"/>
      <c r="U537" s="1"/>
      <c r="V537" s="1"/>
      <c r="W537" s="46">
        <v>0.70694444444444438</v>
      </c>
      <c r="X537" s="25" t="str">
        <f t="shared" si="37"/>
        <v>miércoles</v>
      </c>
      <c r="Y537" s="44" t="str">
        <f t="shared" si="36"/>
        <v>16:58</v>
      </c>
      <c r="Z537" s="32">
        <f t="shared" si="38"/>
        <v>0</v>
      </c>
      <c r="AA537" s="11" t="str">
        <f>VLOOKUP(I:I,'Actualizar Areas Jefes'!G:H,2,0)</f>
        <v>Normal</v>
      </c>
      <c r="AB537" s="11" t="str">
        <f>VLOOKUP(F:F,'Actualizar Areas Jefes'!J:K,2,0)</f>
        <v>PASADO A QA</v>
      </c>
      <c r="AC537" s="12" t="str">
        <f>VLOOKUP(D:D,'Actualizar Areas Jefes'!A:D,2,0)</f>
        <v>Sistemas Core Vida</v>
      </c>
      <c r="AD537" s="12" t="str">
        <f>VLOOKUP(D:D,'Actualizar Areas Jefes'!A:D,3,0)</f>
        <v>CARLOS ZUÑIGA</v>
      </c>
      <c r="AE537" s="12" t="str">
        <f>VLOOKUP(H:H,'Actualizar Areas Jefes'!M:N,2,0)</f>
        <v>BCI seguros Generales</v>
      </c>
      <c r="AF537" s="41" t="str" cm="1">
        <f t="array" ref="AF537">IF(OR(INDEX(COUNTIF(L537,"*"&amp;$AI$2:$AI$8&amp;"*"),)), "BD", "WEB")</f>
        <v>WEB</v>
      </c>
    </row>
    <row r="538" spans="1:32" ht="18" customHeight="1">
      <c r="A538" s="1" t="s">
        <v>810</v>
      </c>
      <c r="B538" s="15">
        <v>202009235620390</v>
      </c>
      <c r="C538" s="1" t="s">
        <v>107</v>
      </c>
      <c r="D538" s="1" t="s">
        <v>1</v>
      </c>
      <c r="E538" s="1">
        <v>5787</v>
      </c>
      <c r="F538" s="1" t="s">
        <v>171</v>
      </c>
      <c r="G538" s="1" t="s">
        <v>8</v>
      </c>
      <c r="H538" s="1" t="s">
        <v>3</v>
      </c>
      <c r="I538" s="1" t="s">
        <v>9</v>
      </c>
      <c r="J538" s="1" t="s">
        <v>5</v>
      </c>
      <c r="K538" s="1" t="s">
        <v>975</v>
      </c>
      <c r="L538" s="60"/>
      <c r="M538" s="1"/>
      <c r="N538" s="1"/>
      <c r="O538" s="1" t="s">
        <v>1654</v>
      </c>
      <c r="P538" s="1"/>
      <c r="Q538" s="1"/>
      <c r="R538" s="24">
        <v>44180.855196759258</v>
      </c>
      <c r="S538" s="24">
        <v>44182.404687499999</v>
      </c>
      <c r="T538" s="24">
        <v>44182.408599537041</v>
      </c>
      <c r="U538" s="1"/>
      <c r="V538" s="1"/>
      <c r="W538" s="46">
        <v>1.5493055555555555</v>
      </c>
      <c r="X538" s="25" t="str">
        <f t="shared" si="37"/>
        <v>martes</v>
      </c>
      <c r="Y538" s="44" t="str">
        <f t="shared" si="36"/>
        <v>37:11</v>
      </c>
      <c r="Z538" s="32">
        <f t="shared" si="38"/>
        <v>-44182.408599537041</v>
      </c>
      <c r="AA538" s="11" t="str">
        <f>VLOOKUP(I:I,'Actualizar Areas Jefes'!G:H,2,0)</f>
        <v>Normal</v>
      </c>
      <c r="AB538" s="11" t="str">
        <f>VLOOKUP(F:F,'Actualizar Areas Jefes'!J:K,2,0)</f>
        <v>PASADO A QA</v>
      </c>
      <c r="AC538" s="12" t="str">
        <f>VLOOKUP(D:D,'Actualizar Areas Jefes'!A:D,2,0)</f>
        <v>Sistemas Comerciales</v>
      </c>
      <c r="AD538" s="12" t="str">
        <f>VLOOKUP(D:D,'Actualizar Areas Jefes'!A:D,3,0)</f>
        <v>LORETO URZUA</v>
      </c>
      <c r="AE538" s="12" t="str">
        <f>VLOOKUP(H:H,'Actualizar Areas Jefes'!M:N,2,0)</f>
        <v>BCI seguros Generales</v>
      </c>
      <c r="AF538" s="41" t="str" cm="1">
        <f t="array" ref="AF538">IF(OR(INDEX(COUNTIF(L538,"*"&amp;$AI$2:$AI$8&amp;"*"),)), "BD", "WEB")</f>
        <v>WEB</v>
      </c>
    </row>
    <row r="539" spans="1:32" ht="18" customHeight="1">
      <c r="A539" s="1" t="s">
        <v>810</v>
      </c>
      <c r="B539" s="15">
        <v>202012015621171</v>
      </c>
      <c r="C539" s="1" t="s">
        <v>205</v>
      </c>
      <c r="D539" s="1" t="s">
        <v>103</v>
      </c>
      <c r="E539" s="1">
        <v>5804</v>
      </c>
      <c r="F539" s="1" t="s">
        <v>173</v>
      </c>
      <c r="G539" s="1" t="s">
        <v>8</v>
      </c>
      <c r="H539" s="1" t="s">
        <v>49</v>
      </c>
      <c r="I539" s="1" t="s">
        <v>9</v>
      </c>
      <c r="J539" s="1" t="s">
        <v>76</v>
      </c>
      <c r="K539" s="1" t="s">
        <v>976</v>
      </c>
      <c r="L539" s="60"/>
      <c r="M539" s="1" t="s">
        <v>977</v>
      </c>
      <c r="N539" s="1"/>
      <c r="O539" s="1" t="s">
        <v>1646</v>
      </c>
      <c r="P539" s="1"/>
      <c r="Q539" s="1"/>
      <c r="R539" s="24">
        <v>44181.783703703702</v>
      </c>
      <c r="S539" s="24">
        <v>44182.379837962966</v>
      </c>
      <c r="T539" s="1"/>
      <c r="U539" s="1"/>
      <c r="V539" s="1"/>
      <c r="W539" s="46">
        <v>0.59583333333333333</v>
      </c>
      <c r="X539" s="25" t="str">
        <f t="shared" si="37"/>
        <v>miércoles</v>
      </c>
      <c r="Y539" s="44" t="str">
        <f t="shared" si="36"/>
        <v>14:18</v>
      </c>
      <c r="Z539" s="32">
        <f t="shared" si="38"/>
        <v>0</v>
      </c>
      <c r="AA539" s="11" t="str">
        <f>VLOOKUP(I:I,'Actualizar Areas Jefes'!G:H,2,0)</f>
        <v>Normal</v>
      </c>
      <c r="AB539" s="11" t="str">
        <f>VLOOKUP(F:F,'Actualizar Areas Jefes'!J:K,2,0)</f>
        <v>PASADO A QA</v>
      </c>
      <c r="AC539" s="12" t="str">
        <f>VLOOKUP(D:D,'Actualizar Areas Jefes'!A:D,2,0)</f>
        <v>Sistemas Comerciales</v>
      </c>
      <c r="AD539" s="12" t="str">
        <f>VLOOKUP(D:D,'Actualizar Areas Jefes'!A:D,3,0)</f>
        <v>LORETO URZUA</v>
      </c>
      <c r="AE539" s="12" t="str">
        <f>VLOOKUP(H:H,'Actualizar Areas Jefes'!M:N,2,0)</f>
        <v>Zenit Seguros</v>
      </c>
      <c r="AF539" s="41" t="str" cm="1">
        <f t="array" ref="AF539">IF(OR(INDEX(COUNTIF(L539,"*"&amp;$AI$2:$AI$8&amp;"*"),)), "BD", "WEB")</f>
        <v>WEB</v>
      </c>
    </row>
    <row r="540" spans="1:32" ht="18" customHeight="1">
      <c r="A540" s="1" t="s">
        <v>445</v>
      </c>
      <c r="B540" s="15">
        <v>202010275620789</v>
      </c>
      <c r="C540" s="1" t="s">
        <v>524</v>
      </c>
      <c r="D540" s="1" t="s">
        <v>201</v>
      </c>
      <c r="E540" s="1">
        <v>6194</v>
      </c>
      <c r="F540" s="1" t="s">
        <v>172</v>
      </c>
      <c r="G540" s="1" t="s">
        <v>8</v>
      </c>
      <c r="H540" s="1" t="s">
        <v>3</v>
      </c>
      <c r="I540" s="1" t="s">
        <v>9</v>
      </c>
      <c r="J540" s="1" t="s">
        <v>525</v>
      </c>
      <c r="K540" s="1" t="s">
        <v>576</v>
      </c>
      <c r="L540" s="60" t="s">
        <v>703</v>
      </c>
      <c r="M540" s="1" t="s">
        <v>781</v>
      </c>
      <c r="N540" s="1" t="s">
        <v>721</v>
      </c>
      <c r="O540" s="1" t="s">
        <v>1473</v>
      </c>
      <c r="P540" s="1"/>
      <c r="Q540" s="1"/>
      <c r="R540" s="24">
        <v>44235.656307870369</v>
      </c>
      <c r="S540" s="24">
        <v>44236.369849537034</v>
      </c>
      <c r="T540" s="1"/>
      <c r="U540" s="1"/>
      <c r="V540" s="24"/>
      <c r="W540" s="46">
        <v>0.71319444444444446</v>
      </c>
      <c r="X540" s="25" t="str">
        <f t="shared" si="37"/>
        <v>lunes</v>
      </c>
      <c r="Y540" s="44" t="str">
        <f t="shared" si="36"/>
        <v>17:7</v>
      </c>
      <c r="Z540" s="32">
        <f t="shared" si="38"/>
        <v>0</v>
      </c>
      <c r="AA540" s="11" t="str">
        <f>VLOOKUP(I:I,'Actualizar Areas Jefes'!G:H,2,0)</f>
        <v>Normal</v>
      </c>
      <c r="AB540" s="11" t="str">
        <f>VLOOKUP(F:F,'Actualizar Areas Jefes'!J:K,2,0)</f>
        <v>RECHAZADO</v>
      </c>
      <c r="AC540" s="12" t="str">
        <f>VLOOKUP(D:D,'Actualizar Areas Jefes'!A:D,2,0)</f>
        <v>Sistemas Comerciales</v>
      </c>
      <c r="AD540" s="12" t="str">
        <f>VLOOKUP(D:D,'Actualizar Areas Jefes'!A:D,3,0)</f>
        <v>LORETO URZUA</v>
      </c>
      <c r="AE540" s="12" t="str">
        <f>VLOOKUP(H:H,'Actualizar Areas Jefes'!M:N,2,0)</f>
        <v>BCI seguros Generales</v>
      </c>
      <c r="AF540" s="41" t="str" cm="1">
        <f t="array" ref="AF540">IF(OR(INDEX(COUNTIF(L540,"*"&amp;$AI$2:$AI$8&amp;"*"),)), "BD", "WEB")</f>
        <v>BD</v>
      </c>
    </row>
    <row r="541" spans="1:32" ht="18" customHeight="1">
      <c r="A541" s="1" t="s">
        <v>810</v>
      </c>
      <c r="B541" s="15">
        <v>202012075621219</v>
      </c>
      <c r="C541" s="1" t="s">
        <v>978</v>
      </c>
      <c r="D541" s="1" t="s">
        <v>73</v>
      </c>
      <c r="E541" s="1">
        <v>5801</v>
      </c>
      <c r="F541" s="1" t="s">
        <v>171</v>
      </c>
      <c r="G541" s="1" t="s">
        <v>28</v>
      </c>
      <c r="H541" s="1" t="s">
        <v>3</v>
      </c>
      <c r="I541" s="1" t="s">
        <v>9</v>
      </c>
      <c r="J541" s="1" t="s">
        <v>191</v>
      </c>
      <c r="K541" s="1" t="s">
        <v>222</v>
      </c>
      <c r="L541" s="60"/>
      <c r="M541" s="1"/>
      <c r="N541" s="1"/>
      <c r="O541" s="1"/>
      <c r="P541" s="1"/>
      <c r="Q541" s="1"/>
      <c r="R541" s="24">
        <v>44181.731377314813</v>
      </c>
      <c r="S541" s="24">
        <v>44182.359351851854</v>
      </c>
      <c r="T541" s="24">
        <v>44182.497881944444</v>
      </c>
      <c r="U541" s="1"/>
      <c r="V541" s="1"/>
      <c r="W541" s="46">
        <v>0.62777777777777777</v>
      </c>
      <c r="X541" s="25" t="str">
        <f t="shared" si="37"/>
        <v>miércoles</v>
      </c>
      <c r="Y541" s="44" t="str">
        <f t="shared" si="36"/>
        <v>15:4</v>
      </c>
      <c r="Z541" s="32">
        <f t="shared" si="38"/>
        <v>-44182.497881944444</v>
      </c>
      <c r="AA541" s="11" t="str">
        <f>VLOOKUP(I:I,'Actualizar Areas Jefes'!G:H,2,0)</f>
        <v>Normal</v>
      </c>
      <c r="AB541" s="11" t="str">
        <f>VLOOKUP(F:F,'Actualizar Areas Jefes'!J:K,2,0)</f>
        <v>PASADO A QA</v>
      </c>
      <c r="AC541" s="41" t="s">
        <v>1781</v>
      </c>
      <c r="AD541" s="12" t="str">
        <f>VLOOKUP(D:D,'Actualizar Areas Jefes'!A:D,3,0)</f>
        <v>LUIS SILVA</v>
      </c>
      <c r="AE541" s="12" t="str">
        <f>VLOOKUP(H:H,'Actualizar Areas Jefes'!M:N,2,0)</f>
        <v>BCI seguros Generales</v>
      </c>
      <c r="AF541" s="41" t="str" cm="1">
        <f t="array" ref="AF541">IF(OR(INDEX(COUNTIF(L541,"*"&amp;$AI$2:$AI$8&amp;"*"),)), "BD", "WEB")</f>
        <v>WEB</v>
      </c>
    </row>
    <row r="542" spans="1:32" ht="18" customHeight="1">
      <c r="A542" s="1" t="s">
        <v>810</v>
      </c>
      <c r="B542" s="15">
        <v>202009045620207</v>
      </c>
      <c r="C542" s="1" t="s">
        <v>969</v>
      </c>
      <c r="D542" s="1" t="s">
        <v>82</v>
      </c>
      <c r="E542" s="1">
        <v>5795</v>
      </c>
      <c r="F542" s="1" t="s">
        <v>171</v>
      </c>
      <c r="G542" s="1" t="s">
        <v>2</v>
      </c>
      <c r="H542" s="1" t="s">
        <v>3</v>
      </c>
      <c r="I542" s="1" t="s">
        <v>14</v>
      </c>
      <c r="J542" s="1" t="s">
        <v>881</v>
      </c>
      <c r="K542" s="1" t="s">
        <v>970</v>
      </c>
      <c r="L542" s="60"/>
      <c r="M542" s="1"/>
      <c r="N542" s="1"/>
      <c r="O542" s="1" t="s">
        <v>1652</v>
      </c>
      <c r="P542" s="1"/>
      <c r="Q542" s="1"/>
      <c r="R542" s="24">
        <v>44181.515787037039</v>
      </c>
      <c r="S542" s="24">
        <v>44182.355763888889</v>
      </c>
      <c r="T542" s="24">
        <v>44182.522719907407</v>
      </c>
      <c r="U542" s="1"/>
      <c r="V542" s="1"/>
      <c r="W542" s="46">
        <v>0.83958333333333324</v>
      </c>
      <c r="X542" s="25" t="str">
        <f t="shared" si="37"/>
        <v>miércoles</v>
      </c>
      <c r="Y542" s="44" t="str">
        <f t="shared" si="36"/>
        <v>20:9</v>
      </c>
      <c r="Z542" s="32">
        <f t="shared" si="38"/>
        <v>-44182.522719907407</v>
      </c>
      <c r="AA542" s="11" t="str">
        <f>VLOOKUP(I:I,'Actualizar Areas Jefes'!G:H,2,0)</f>
        <v>Normal</v>
      </c>
      <c r="AB542" s="11" t="str">
        <f>VLOOKUP(F:F,'Actualizar Areas Jefes'!J:K,2,0)</f>
        <v>PASADO A QA</v>
      </c>
      <c r="AC542" s="12" t="str">
        <f>VLOOKUP(D:D,'Actualizar Areas Jefes'!A:D,2,0)</f>
        <v>Integracion y Proyectos Core</v>
      </c>
      <c r="AD542" s="12" t="str">
        <f>VLOOKUP(D:D,'Actualizar Areas Jefes'!A:D,3,0)</f>
        <v>FRANCESCO VILLARROEL</v>
      </c>
      <c r="AE542" s="12" t="str">
        <f>VLOOKUP(H:H,'Actualizar Areas Jefes'!M:N,2,0)</f>
        <v>BCI seguros Generales</v>
      </c>
      <c r="AF542" s="41" t="str" cm="1">
        <f t="array" ref="AF542">IF(OR(INDEX(COUNTIF(L542,"*"&amp;$AI$2:$AI$8&amp;"*"),)), "BD", "WEB")</f>
        <v>WEB</v>
      </c>
    </row>
    <row r="543" spans="1:32" ht="18" customHeight="1">
      <c r="A543" s="1" t="s">
        <v>810</v>
      </c>
      <c r="B543" s="15">
        <v>202004285618734</v>
      </c>
      <c r="C543" s="1" t="s">
        <v>934</v>
      </c>
      <c r="D543" s="1" t="s">
        <v>870</v>
      </c>
      <c r="E543" s="1">
        <v>5805</v>
      </c>
      <c r="F543" s="1" t="s">
        <v>173</v>
      </c>
      <c r="G543" s="1" t="s">
        <v>8</v>
      </c>
      <c r="H543" s="1" t="s">
        <v>3</v>
      </c>
      <c r="I543" s="1" t="s">
        <v>9</v>
      </c>
      <c r="J543" s="1" t="s">
        <v>935</v>
      </c>
      <c r="K543" s="1" t="s">
        <v>936</v>
      </c>
      <c r="L543" s="60" t="s">
        <v>937</v>
      </c>
      <c r="M543" s="1"/>
      <c r="N543" s="1" t="s">
        <v>721</v>
      </c>
      <c r="O543" s="1" t="s">
        <v>1646</v>
      </c>
      <c r="P543" s="1"/>
      <c r="Q543" s="1"/>
      <c r="R543" s="24">
        <v>44181.754305555558</v>
      </c>
      <c r="S543" s="24">
        <v>44181.754884259259</v>
      </c>
      <c r="T543" s="1"/>
      <c r="U543" s="1"/>
      <c r="V543" s="1"/>
      <c r="W543" s="46">
        <v>0</v>
      </c>
      <c r="X543" s="25" t="str">
        <f t="shared" si="37"/>
        <v>miércoles</v>
      </c>
      <c r="Y543" s="44" t="str">
        <f t="shared" si="36"/>
        <v>0:0</v>
      </c>
      <c r="Z543" s="32">
        <f t="shared" si="38"/>
        <v>0</v>
      </c>
      <c r="AA543" s="11" t="str">
        <f>VLOOKUP(I:I,'Actualizar Areas Jefes'!G:H,2,0)</f>
        <v>Normal</v>
      </c>
      <c r="AB543" s="11" t="str">
        <f>VLOOKUP(F:F,'Actualizar Areas Jefes'!J:K,2,0)</f>
        <v>PASADO A QA</v>
      </c>
      <c r="AC543" s="12" t="e">
        <f>VLOOKUP(D:D,'Actualizar Areas Jefes'!A:D,2,0)</f>
        <v>#N/A</v>
      </c>
      <c r="AD543" s="12" t="e">
        <f>VLOOKUP(D:D,'Actualizar Areas Jefes'!A:D,3,0)</f>
        <v>#N/A</v>
      </c>
      <c r="AE543" s="12" t="str">
        <f>VLOOKUP(H:H,'Actualizar Areas Jefes'!M:N,2,0)</f>
        <v>BCI seguros Generales</v>
      </c>
      <c r="AF543" s="41" t="str" cm="1">
        <f t="array" ref="AF543">IF(OR(INDEX(COUNTIF(L543,"*"&amp;$AI$2:$AI$8&amp;"*"),)), "BD", "WEB")</f>
        <v>BD</v>
      </c>
    </row>
    <row r="544" spans="1:32" ht="18" customHeight="1">
      <c r="A544" s="1" t="s">
        <v>445</v>
      </c>
      <c r="B544" s="15">
        <v>202010275620789</v>
      </c>
      <c r="C544" s="1" t="s">
        <v>553</v>
      </c>
      <c r="D544" s="1" t="s">
        <v>201</v>
      </c>
      <c r="E544" s="1">
        <v>6196</v>
      </c>
      <c r="F544" s="1" t="s">
        <v>172</v>
      </c>
      <c r="G544" s="1" t="s">
        <v>8</v>
      </c>
      <c r="H544" s="1" t="s">
        <v>3</v>
      </c>
      <c r="I544" s="1" t="s">
        <v>9</v>
      </c>
      <c r="J544" s="1" t="s">
        <v>554</v>
      </c>
      <c r="K544" s="1" t="s">
        <v>555</v>
      </c>
      <c r="L544" s="60"/>
      <c r="M544" s="1" t="s">
        <v>783</v>
      </c>
      <c r="N544" s="1" t="s">
        <v>721</v>
      </c>
      <c r="O544" s="1" t="s">
        <v>1519</v>
      </c>
      <c r="P544" s="1"/>
      <c r="Q544" s="1"/>
      <c r="R544" s="24">
        <v>44235.747696759259</v>
      </c>
      <c r="S544" s="24">
        <v>44235.754861111112</v>
      </c>
      <c r="T544" s="1"/>
      <c r="U544" s="1"/>
      <c r="V544" s="24"/>
      <c r="W544" s="46">
        <v>6.9444444444444441E-3</v>
      </c>
      <c r="X544" s="25" t="str">
        <f>TEXT(S544,"dddd")</f>
        <v>lunes</v>
      </c>
      <c r="Y544" s="44" t="str">
        <f t="shared" si="36"/>
        <v>0:10</v>
      </c>
      <c r="Z544" s="32"/>
      <c r="AA544" s="11" t="str">
        <f>VLOOKUP(I:I,'Actualizar Areas Jefes'!G:H,2,0)</f>
        <v>Normal</v>
      </c>
      <c r="AB544" s="11" t="str">
        <f>VLOOKUP(F:F,'Actualizar Areas Jefes'!J:K,2,0)</f>
        <v>RECHAZADO</v>
      </c>
      <c r="AC544" s="12" t="str">
        <f>VLOOKUP(D:D,'Actualizar Areas Jefes'!A:D,2,0)</f>
        <v>Sistemas Comerciales</v>
      </c>
      <c r="AD544" s="12" t="str">
        <f>VLOOKUP(D:D,'Actualizar Areas Jefes'!A:D,3,0)</f>
        <v>LORETO URZUA</v>
      </c>
      <c r="AE544" s="12" t="str">
        <f>VLOOKUP(H:H,'Actualizar Areas Jefes'!M:N,2,0)</f>
        <v>BCI seguros Generales</v>
      </c>
      <c r="AF544" s="41" t="str" cm="1">
        <f t="array" ref="AF544">IF(OR(INDEX(COUNTIF(L544,"*"&amp;$AI$2:$AI$8&amp;"*"),)), "BD", "WEB")</f>
        <v>WEB</v>
      </c>
    </row>
    <row r="545" spans="1:32" ht="18" customHeight="1">
      <c r="A545" s="1" t="s">
        <v>810</v>
      </c>
      <c r="B545" s="15">
        <v>202012115621252</v>
      </c>
      <c r="C545" s="1" t="s">
        <v>101</v>
      </c>
      <c r="D545" s="1" t="s">
        <v>75</v>
      </c>
      <c r="E545" s="1">
        <v>5764</v>
      </c>
      <c r="F545" s="1" t="s">
        <v>173</v>
      </c>
      <c r="G545" s="1" t="s">
        <v>8</v>
      </c>
      <c r="H545" s="1" t="s">
        <v>3</v>
      </c>
      <c r="I545" s="1" t="s">
        <v>14</v>
      </c>
      <c r="J545" s="1" t="s">
        <v>141</v>
      </c>
      <c r="K545" s="1" t="s">
        <v>979</v>
      </c>
      <c r="L545" s="60"/>
      <c r="M545" s="1"/>
      <c r="N545" s="1"/>
      <c r="O545" s="1" t="s">
        <v>1473</v>
      </c>
      <c r="P545" s="1"/>
      <c r="Q545" s="1"/>
      <c r="R545" s="24">
        <v>44179.417870370373</v>
      </c>
      <c r="S545" s="24">
        <v>44181.686724537038</v>
      </c>
      <c r="T545" s="1"/>
      <c r="U545" s="1"/>
      <c r="V545" s="1"/>
      <c r="W545" s="46">
        <v>2.2687500000000003</v>
      </c>
      <c r="X545" s="25" t="str">
        <f t="shared" ref="X545:X553" si="39">TEXT(R545,"dddd")</f>
        <v>lunes</v>
      </c>
      <c r="Y545" s="44" t="str">
        <f t="shared" si="36"/>
        <v>54:27</v>
      </c>
      <c r="Z545" s="32">
        <f t="shared" ref="Z545:Z553" si="40">U545-T545</f>
        <v>0</v>
      </c>
      <c r="AA545" s="11" t="str">
        <f>VLOOKUP(I:I,'Actualizar Areas Jefes'!G:H,2,0)</f>
        <v>Normal</v>
      </c>
      <c r="AB545" s="11" t="str">
        <f>VLOOKUP(F:F,'Actualizar Areas Jefes'!J:K,2,0)</f>
        <v>PASADO A QA</v>
      </c>
      <c r="AC545" s="12" t="str">
        <f>VLOOKUP(D:D,'Actualizar Areas Jefes'!A:D,2,0)</f>
        <v>Sistemas Comerciales</v>
      </c>
      <c r="AD545" s="12" t="str">
        <f>VLOOKUP(D:D,'Actualizar Areas Jefes'!A:D,3,0)</f>
        <v>LORETO URZUA</v>
      </c>
      <c r="AE545" s="12" t="str">
        <f>VLOOKUP(H:H,'Actualizar Areas Jefes'!M:N,2,0)</f>
        <v>BCI seguros Generales</v>
      </c>
      <c r="AF545" s="41" t="str" cm="1">
        <f t="array" ref="AF545">IF(OR(INDEX(COUNTIF(L545,"*"&amp;$AI$2:$AI$8&amp;"*"),)), "BD", "WEB")</f>
        <v>WEB</v>
      </c>
    </row>
    <row r="546" spans="1:32" ht="18" customHeight="1">
      <c r="A546" s="1" t="s">
        <v>810</v>
      </c>
      <c r="B546" s="15">
        <v>202008245620048</v>
      </c>
      <c r="C546" s="1" t="s">
        <v>980</v>
      </c>
      <c r="D546" s="1" t="s">
        <v>179</v>
      </c>
      <c r="E546" s="1">
        <v>5774</v>
      </c>
      <c r="F546" s="1" t="s">
        <v>171</v>
      </c>
      <c r="G546" s="1" t="s">
        <v>2</v>
      </c>
      <c r="H546" s="1" t="s">
        <v>3</v>
      </c>
      <c r="I546" s="1" t="s">
        <v>14</v>
      </c>
      <c r="J546" s="1" t="s">
        <v>981</v>
      </c>
      <c r="K546" s="1" t="s">
        <v>982</v>
      </c>
      <c r="L546" s="60"/>
      <c r="M546" s="1"/>
      <c r="N546" s="1"/>
      <c r="O546" s="1" t="s">
        <v>1655</v>
      </c>
      <c r="P546" s="1"/>
      <c r="Q546" s="1"/>
      <c r="R546" s="24">
        <v>44179.797291666669</v>
      </c>
      <c r="S546" s="24">
        <v>44181.67628472222</v>
      </c>
      <c r="T546" s="24">
        <v>44181.899907407409</v>
      </c>
      <c r="U546" s="1"/>
      <c r="V546" s="1"/>
      <c r="W546" s="46">
        <v>1.8784722222222223</v>
      </c>
      <c r="X546" s="25" t="str">
        <f t="shared" si="39"/>
        <v>lunes</v>
      </c>
      <c r="Y546" s="44" t="str">
        <f t="shared" si="36"/>
        <v>45:5</v>
      </c>
      <c r="Z546" s="32">
        <f t="shared" si="40"/>
        <v>-44181.899907407409</v>
      </c>
      <c r="AA546" s="11" t="str">
        <f>VLOOKUP(I:I,'Actualizar Areas Jefes'!G:H,2,0)</f>
        <v>Normal</v>
      </c>
      <c r="AB546" s="11" t="str">
        <f>VLOOKUP(F:F,'Actualizar Areas Jefes'!J:K,2,0)</f>
        <v>PASADO A QA</v>
      </c>
      <c r="AC546" s="12" t="str">
        <f>VLOOKUP(D:D,'Actualizar Areas Jefes'!A:D,2,0)</f>
        <v>Arquitectura e Ingenieria de datos</v>
      </c>
      <c r="AD546" s="12" t="str">
        <f>VLOOKUP(D:D,'Actualizar Areas Jefes'!A:D,3,0)</f>
        <v>FRANCESCO VILLARROEL</v>
      </c>
      <c r="AE546" s="12" t="str">
        <f>VLOOKUP(H:H,'Actualizar Areas Jefes'!M:N,2,0)</f>
        <v>BCI seguros Generales</v>
      </c>
      <c r="AF546" s="41" t="str" cm="1">
        <f t="array" ref="AF546">IF(OR(INDEX(COUNTIF(L546,"*"&amp;$AI$2:$AI$8&amp;"*"),)), "BD", "WEB")</f>
        <v>WEB</v>
      </c>
    </row>
    <row r="547" spans="1:32" ht="18" customHeight="1">
      <c r="A547" s="1" t="s">
        <v>810</v>
      </c>
      <c r="B547" s="15">
        <v>202012155621295</v>
      </c>
      <c r="C547" s="1" t="s">
        <v>56</v>
      </c>
      <c r="D547" s="1" t="s">
        <v>57</v>
      </c>
      <c r="E547" s="1">
        <v>5791</v>
      </c>
      <c r="F547" s="1" t="s">
        <v>173</v>
      </c>
      <c r="G547" s="1" t="s">
        <v>8</v>
      </c>
      <c r="H547" s="1" t="s">
        <v>3</v>
      </c>
      <c r="I547" s="1" t="s">
        <v>9</v>
      </c>
      <c r="J547" s="1" t="s">
        <v>36</v>
      </c>
      <c r="K547" s="1" t="s">
        <v>951</v>
      </c>
      <c r="L547" s="60"/>
      <c r="M547" s="1"/>
      <c r="N547" s="1"/>
      <c r="O547" s="1" t="s">
        <v>1648</v>
      </c>
      <c r="P547" s="1"/>
      <c r="Q547" s="1"/>
      <c r="R547" s="24">
        <v>44181.395185185182</v>
      </c>
      <c r="S547" s="24">
        <v>44181.674097222225</v>
      </c>
      <c r="T547" s="1"/>
      <c r="U547" s="1"/>
      <c r="V547" s="1"/>
      <c r="W547" s="46">
        <v>0.27847222222222223</v>
      </c>
      <c r="X547" s="25" t="str">
        <f t="shared" si="39"/>
        <v>miércoles</v>
      </c>
      <c r="Y547" s="44" t="str">
        <f t="shared" si="36"/>
        <v>6:41</v>
      </c>
      <c r="Z547" s="32">
        <f t="shared" si="40"/>
        <v>0</v>
      </c>
      <c r="AA547" s="11" t="str">
        <f>VLOOKUP(I:I,'Actualizar Areas Jefes'!G:H,2,0)</f>
        <v>Normal</v>
      </c>
      <c r="AB547" s="11" t="str">
        <f>VLOOKUP(F:F,'Actualizar Areas Jefes'!J:K,2,0)</f>
        <v>PASADO A QA</v>
      </c>
      <c r="AC547" s="12" t="str">
        <f>VLOOKUP(D:D,'Actualizar Areas Jefes'!A:D,2,0)</f>
        <v>Sistemas Core Vida</v>
      </c>
      <c r="AD547" s="12" t="str">
        <f>VLOOKUP(D:D,'Actualizar Areas Jefes'!A:D,3,0)</f>
        <v>CARLOS ZUÑIGA</v>
      </c>
      <c r="AE547" s="12" t="str">
        <f>VLOOKUP(H:H,'Actualizar Areas Jefes'!M:N,2,0)</f>
        <v>BCI seguros Generales</v>
      </c>
      <c r="AF547" s="41" t="str" cm="1">
        <f t="array" ref="AF547">IF(OR(INDEX(COUNTIF(L547,"*"&amp;$AI$2:$AI$8&amp;"*"),)), "BD", "WEB")</f>
        <v>WEB</v>
      </c>
    </row>
    <row r="548" spans="1:32" ht="18" customHeight="1">
      <c r="A548" s="1" t="s">
        <v>810</v>
      </c>
      <c r="B548" s="15">
        <v>202008255620063</v>
      </c>
      <c r="C548" s="1" t="s">
        <v>983</v>
      </c>
      <c r="D548" s="1" t="s">
        <v>73</v>
      </c>
      <c r="E548" s="1">
        <v>5799</v>
      </c>
      <c r="F548" s="1" t="s">
        <v>171</v>
      </c>
      <c r="G548" s="1" t="s">
        <v>28</v>
      </c>
      <c r="H548" s="1" t="s">
        <v>3</v>
      </c>
      <c r="I548" s="1" t="s">
        <v>9</v>
      </c>
      <c r="J548" s="1" t="s">
        <v>984</v>
      </c>
      <c r="K548" s="1" t="s">
        <v>216</v>
      </c>
      <c r="L548" s="60"/>
      <c r="M548" s="1"/>
      <c r="N548" s="1"/>
      <c r="O548" s="1"/>
      <c r="P548" s="1"/>
      <c r="Q548" s="1"/>
      <c r="R548" s="24">
        <v>44181.56322916667</v>
      </c>
      <c r="S548" s="24">
        <v>44181.567280092589</v>
      </c>
      <c r="T548" s="24">
        <v>44193.429722222223</v>
      </c>
      <c r="U548" s="1"/>
      <c r="V548" s="1"/>
      <c r="W548" s="46">
        <v>3.472222222222222E-3</v>
      </c>
      <c r="X548" s="25" t="str">
        <f t="shared" si="39"/>
        <v>miércoles</v>
      </c>
      <c r="Y548" s="44" t="str">
        <f t="shared" si="36"/>
        <v>0:5</v>
      </c>
      <c r="Z548" s="32">
        <f t="shared" si="40"/>
        <v>-44193.429722222223</v>
      </c>
      <c r="AA548" s="11" t="str">
        <f>VLOOKUP(I:I,'Actualizar Areas Jefes'!G:H,2,0)</f>
        <v>Normal</v>
      </c>
      <c r="AB548" s="11" t="str">
        <f>VLOOKUP(F:F,'Actualizar Areas Jefes'!J:K,2,0)</f>
        <v>PASADO A QA</v>
      </c>
      <c r="AC548" s="41" t="s">
        <v>1781</v>
      </c>
      <c r="AD548" s="12" t="str">
        <f>VLOOKUP(D:D,'Actualizar Areas Jefes'!A:D,3,0)</f>
        <v>LUIS SILVA</v>
      </c>
      <c r="AE548" s="12" t="str">
        <f>VLOOKUP(H:H,'Actualizar Areas Jefes'!M:N,2,0)</f>
        <v>BCI seguros Generales</v>
      </c>
      <c r="AF548" s="41" t="str" cm="1">
        <f t="array" ref="AF548">IF(OR(INDEX(COUNTIF(L548,"*"&amp;$AI$2:$AI$8&amp;"*"),)), "BD", "WEB")</f>
        <v>WEB</v>
      </c>
    </row>
    <row r="549" spans="1:32" ht="18" customHeight="1">
      <c r="A549" s="1" t="s">
        <v>810</v>
      </c>
      <c r="B549" s="15">
        <v>202012155621305</v>
      </c>
      <c r="C549" s="1" t="s">
        <v>11</v>
      </c>
      <c r="D549" s="1" t="s">
        <v>7</v>
      </c>
      <c r="E549" s="1">
        <v>5798</v>
      </c>
      <c r="F549" s="1" t="s">
        <v>171</v>
      </c>
      <c r="G549" s="1" t="s">
        <v>8</v>
      </c>
      <c r="H549" s="1" t="s">
        <v>3</v>
      </c>
      <c r="I549" s="1" t="s">
        <v>9</v>
      </c>
      <c r="J549" s="1" t="s">
        <v>10</v>
      </c>
      <c r="K549" s="1" t="s">
        <v>845</v>
      </c>
      <c r="L549" s="60"/>
      <c r="M549" s="1"/>
      <c r="N549" s="1"/>
      <c r="O549" s="1" t="s">
        <v>1488</v>
      </c>
      <c r="P549" s="1"/>
      <c r="Q549" s="1"/>
      <c r="R549" s="24">
        <v>44181.563136574077</v>
      </c>
      <c r="S549" s="24">
        <v>44181.563680555555</v>
      </c>
      <c r="T549" s="24">
        <v>44181.782222222224</v>
      </c>
      <c r="U549" s="1"/>
      <c r="V549" s="1"/>
      <c r="W549" s="46">
        <v>0</v>
      </c>
      <c r="X549" s="25" t="str">
        <f t="shared" si="39"/>
        <v>miércoles</v>
      </c>
      <c r="Y549" s="44" t="str">
        <f t="shared" si="36"/>
        <v>0:0</v>
      </c>
      <c r="Z549" s="32">
        <f t="shared" si="40"/>
        <v>-44181.782222222224</v>
      </c>
      <c r="AA549" s="11" t="str">
        <f>VLOOKUP(I:I,'Actualizar Areas Jefes'!G:H,2,0)</f>
        <v>Normal</v>
      </c>
      <c r="AB549" s="11" t="str">
        <f>VLOOKUP(F:F,'Actualizar Areas Jefes'!J:K,2,0)</f>
        <v>PASADO A QA</v>
      </c>
      <c r="AC549" s="12" t="str">
        <f>VLOOKUP(D:D,'Actualizar Areas Jefes'!A:D,2,0)</f>
        <v>Sistemas atencion de Clientes</v>
      </c>
      <c r="AD549" s="12" t="str">
        <f>VLOOKUP(D:D,'Actualizar Areas Jefes'!A:D,3,0)</f>
        <v>DIANA PACHECO</v>
      </c>
      <c r="AE549" s="12" t="str">
        <f>VLOOKUP(H:H,'Actualizar Areas Jefes'!M:N,2,0)</f>
        <v>BCI seguros Generales</v>
      </c>
      <c r="AF549" s="41" t="str" cm="1">
        <f t="array" ref="AF549">IF(OR(INDEX(COUNTIF(L549,"*"&amp;$AI$2:$AI$8&amp;"*"),)), "BD", "WEB")</f>
        <v>WEB</v>
      </c>
    </row>
    <row r="550" spans="1:32" ht="18" customHeight="1">
      <c r="A550" s="1" t="s">
        <v>810</v>
      </c>
      <c r="B550" s="15">
        <v>202012155621305</v>
      </c>
      <c r="C550" s="1" t="s">
        <v>6</v>
      </c>
      <c r="D550" s="1" t="s">
        <v>7</v>
      </c>
      <c r="E550" s="1">
        <v>5797</v>
      </c>
      <c r="F550" s="1" t="s">
        <v>171</v>
      </c>
      <c r="G550" s="1" t="s">
        <v>8</v>
      </c>
      <c r="H550" s="1" t="s">
        <v>3</v>
      </c>
      <c r="I550" s="1" t="s">
        <v>9</v>
      </c>
      <c r="J550" s="1" t="s">
        <v>10</v>
      </c>
      <c r="K550" s="1" t="s">
        <v>985</v>
      </c>
      <c r="L550" s="60"/>
      <c r="M550" s="1"/>
      <c r="N550" s="1"/>
      <c r="O550" s="1" t="s">
        <v>1523</v>
      </c>
      <c r="P550" s="1"/>
      <c r="Q550" s="1"/>
      <c r="R550" s="24">
        <v>44181.555601851855</v>
      </c>
      <c r="S550" s="24">
        <v>44181.560543981483</v>
      </c>
      <c r="T550" s="24">
        <v>44181.779872685183</v>
      </c>
      <c r="U550" s="1"/>
      <c r="V550" s="1"/>
      <c r="W550" s="46">
        <v>4.8611111111111112E-3</v>
      </c>
      <c r="X550" s="25" t="str">
        <f t="shared" si="39"/>
        <v>miércoles</v>
      </c>
      <c r="Y550" s="44" t="str">
        <f t="shared" si="36"/>
        <v>0:7</v>
      </c>
      <c r="Z550" s="32">
        <f t="shared" si="40"/>
        <v>-44181.779872685183</v>
      </c>
      <c r="AA550" s="11" t="str">
        <f>VLOOKUP(I:I,'Actualizar Areas Jefes'!G:H,2,0)</f>
        <v>Normal</v>
      </c>
      <c r="AB550" s="11" t="str">
        <f>VLOOKUP(F:F,'Actualizar Areas Jefes'!J:K,2,0)</f>
        <v>PASADO A QA</v>
      </c>
      <c r="AC550" s="12" t="str">
        <f>VLOOKUP(D:D,'Actualizar Areas Jefes'!A:D,2,0)</f>
        <v>Sistemas atencion de Clientes</v>
      </c>
      <c r="AD550" s="12" t="str">
        <f>VLOOKUP(D:D,'Actualizar Areas Jefes'!A:D,3,0)</f>
        <v>DIANA PACHECO</v>
      </c>
      <c r="AE550" s="12" t="str">
        <f>VLOOKUP(H:H,'Actualizar Areas Jefes'!M:N,2,0)</f>
        <v>BCI seguros Generales</v>
      </c>
      <c r="AF550" s="41" t="str" cm="1">
        <f t="array" ref="AF550">IF(OR(INDEX(COUNTIF(L550,"*"&amp;$AI$2:$AI$8&amp;"*"),)), "BD", "WEB")</f>
        <v>WEB</v>
      </c>
    </row>
    <row r="551" spans="1:32" ht="18" customHeight="1">
      <c r="A551" s="1" t="s">
        <v>810</v>
      </c>
      <c r="B551" s="15">
        <v>202012155621295</v>
      </c>
      <c r="C551" s="1" t="s">
        <v>63</v>
      </c>
      <c r="D551" s="1" t="s">
        <v>57</v>
      </c>
      <c r="E551" s="1">
        <v>5794</v>
      </c>
      <c r="F551" s="1" t="s">
        <v>173</v>
      </c>
      <c r="G551" s="1" t="s">
        <v>8</v>
      </c>
      <c r="H551" s="1" t="s">
        <v>3</v>
      </c>
      <c r="I551" s="1" t="s">
        <v>9</v>
      </c>
      <c r="J551" s="1" t="s">
        <v>36</v>
      </c>
      <c r="K551" s="1" t="s">
        <v>950</v>
      </c>
      <c r="L551" s="60"/>
      <c r="M551" s="1"/>
      <c r="N551" s="1"/>
      <c r="O551" s="1" t="s">
        <v>1620</v>
      </c>
      <c r="P551" s="1"/>
      <c r="Q551" s="1"/>
      <c r="R551" s="24">
        <v>44181.426412037035</v>
      </c>
      <c r="S551" s="24">
        <v>44181.515879629631</v>
      </c>
      <c r="T551" s="1"/>
      <c r="U551" s="1"/>
      <c r="V551" s="1"/>
      <c r="W551" s="46">
        <v>8.8888888888888892E-2</v>
      </c>
      <c r="X551" s="25" t="str">
        <f t="shared" si="39"/>
        <v>miércoles</v>
      </c>
      <c r="Y551" s="44" t="str">
        <f t="shared" si="36"/>
        <v>2:8</v>
      </c>
      <c r="Z551" s="32">
        <f t="shared" si="40"/>
        <v>0</v>
      </c>
      <c r="AA551" s="11" t="str">
        <f>VLOOKUP(I:I,'Actualizar Areas Jefes'!G:H,2,0)</f>
        <v>Normal</v>
      </c>
      <c r="AB551" s="11" t="str">
        <f>VLOOKUP(F:F,'Actualizar Areas Jefes'!J:K,2,0)</f>
        <v>PASADO A QA</v>
      </c>
      <c r="AC551" s="12" t="str">
        <f>VLOOKUP(D:D,'Actualizar Areas Jefes'!A:D,2,0)</f>
        <v>Sistemas Core Vida</v>
      </c>
      <c r="AD551" s="12" t="str">
        <f>VLOOKUP(D:D,'Actualizar Areas Jefes'!A:D,3,0)</f>
        <v>CARLOS ZUÑIGA</v>
      </c>
      <c r="AE551" s="12" t="str">
        <f>VLOOKUP(H:H,'Actualizar Areas Jefes'!M:N,2,0)</f>
        <v>BCI seguros Generales</v>
      </c>
      <c r="AF551" s="41" t="str" cm="1">
        <f t="array" ref="AF551">IF(OR(INDEX(COUNTIF(L551,"*"&amp;$AI$2:$AI$8&amp;"*"),)), "BD", "WEB")</f>
        <v>WEB</v>
      </c>
    </row>
    <row r="552" spans="1:32" ht="18" customHeight="1">
      <c r="A552" s="1" t="s">
        <v>810</v>
      </c>
      <c r="B552" s="15">
        <v>202012155621295</v>
      </c>
      <c r="C552" s="1" t="s">
        <v>62</v>
      </c>
      <c r="D552" s="1" t="s">
        <v>57</v>
      </c>
      <c r="E552" s="1">
        <v>5793</v>
      </c>
      <c r="F552" s="1" t="s">
        <v>173</v>
      </c>
      <c r="G552" s="1" t="s">
        <v>8</v>
      </c>
      <c r="H552" s="1" t="s">
        <v>3</v>
      </c>
      <c r="I552" s="1" t="s">
        <v>9</v>
      </c>
      <c r="J552" s="1" t="s">
        <v>36</v>
      </c>
      <c r="K552" s="1" t="s">
        <v>986</v>
      </c>
      <c r="L552" s="60"/>
      <c r="M552" s="1"/>
      <c r="N552" s="1"/>
      <c r="O552" s="1" t="s">
        <v>1650</v>
      </c>
      <c r="P552" s="1"/>
      <c r="Q552" s="1"/>
      <c r="R552" s="24">
        <v>44181.425810185188</v>
      </c>
      <c r="S552" s="24">
        <v>44181.505937499998</v>
      </c>
      <c r="T552" s="1"/>
      <c r="U552" s="1"/>
      <c r="V552" s="1"/>
      <c r="W552" s="46">
        <v>7.9861111111111105E-2</v>
      </c>
      <c r="X552" s="25" t="str">
        <f t="shared" si="39"/>
        <v>miércoles</v>
      </c>
      <c r="Y552" s="44" t="str">
        <f t="shared" si="36"/>
        <v>1:55</v>
      </c>
      <c r="Z552" s="32">
        <f t="shared" si="40"/>
        <v>0</v>
      </c>
      <c r="AA552" s="11" t="str">
        <f>VLOOKUP(I:I,'Actualizar Areas Jefes'!G:H,2,0)</f>
        <v>Normal</v>
      </c>
      <c r="AB552" s="11" t="str">
        <f>VLOOKUP(F:F,'Actualizar Areas Jefes'!J:K,2,0)</f>
        <v>PASADO A QA</v>
      </c>
      <c r="AC552" s="12" t="str">
        <f>VLOOKUP(D:D,'Actualizar Areas Jefes'!A:D,2,0)</f>
        <v>Sistemas Core Vida</v>
      </c>
      <c r="AD552" s="12" t="str">
        <f>VLOOKUP(D:D,'Actualizar Areas Jefes'!A:D,3,0)</f>
        <v>CARLOS ZUÑIGA</v>
      </c>
      <c r="AE552" s="12" t="str">
        <f>VLOOKUP(H:H,'Actualizar Areas Jefes'!M:N,2,0)</f>
        <v>BCI seguros Generales</v>
      </c>
      <c r="AF552" s="41" t="str" cm="1">
        <f t="array" ref="AF552">IF(OR(INDEX(COUNTIF(L552,"*"&amp;$AI$2:$AI$8&amp;"*"),)), "BD", "WEB")</f>
        <v>WEB</v>
      </c>
    </row>
    <row r="553" spans="1:32" ht="18" customHeight="1">
      <c r="A553" s="1" t="s">
        <v>810</v>
      </c>
      <c r="B553" s="15">
        <v>202012145621279</v>
      </c>
      <c r="C553" s="1" t="s">
        <v>206</v>
      </c>
      <c r="D553" s="1" t="s">
        <v>1</v>
      </c>
      <c r="E553" s="1">
        <v>5792</v>
      </c>
      <c r="F553" s="1" t="s">
        <v>171</v>
      </c>
      <c r="G553" s="1" t="s">
        <v>8</v>
      </c>
      <c r="H553" s="1" t="s">
        <v>3</v>
      </c>
      <c r="I553" s="1" t="s">
        <v>14</v>
      </c>
      <c r="J553" s="1" t="s">
        <v>5</v>
      </c>
      <c r="K553" s="1" t="s">
        <v>987</v>
      </c>
      <c r="L553" s="60"/>
      <c r="M553" s="1"/>
      <c r="N553" s="1"/>
      <c r="O553" s="1" t="s">
        <v>1635</v>
      </c>
      <c r="P553" s="1"/>
      <c r="Q553" s="1"/>
      <c r="R553" s="24">
        <v>44181.400995370372</v>
      </c>
      <c r="S553" s="24">
        <v>44181.500416666669</v>
      </c>
      <c r="T553" s="24">
        <v>44181.535185185188</v>
      </c>
      <c r="U553" s="1"/>
      <c r="V553" s="1"/>
      <c r="W553" s="46">
        <v>9.930555555555555E-2</v>
      </c>
      <c r="X553" s="25" t="str">
        <f t="shared" si="39"/>
        <v>miércoles</v>
      </c>
      <c r="Y553" s="44" t="str">
        <f t="shared" si="36"/>
        <v>2:23</v>
      </c>
      <c r="Z553" s="32">
        <f t="shared" si="40"/>
        <v>-44181.535185185188</v>
      </c>
      <c r="AA553" s="11" t="str">
        <f>VLOOKUP(I:I,'Actualizar Areas Jefes'!G:H,2,0)</f>
        <v>Normal</v>
      </c>
      <c r="AB553" s="11" t="str">
        <f>VLOOKUP(F:F,'Actualizar Areas Jefes'!J:K,2,0)</f>
        <v>PASADO A QA</v>
      </c>
      <c r="AC553" s="12" t="str">
        <f>VLOOKUP(D:D,'Actualizar Areas Jefes'!A:D,2,0)</f>
        <v>Sistemas Comerciales</v>
      </c>
      <c r="AD553" s="12" t="str">
        <f>VLOOKUP(D:D,'Actualizar Areas Jefes'!A:D,3,0)</f>
        <v>LORETO URZUA</v>
      </c>
      <c r="AE553" s="12" t="str">
        <f>VLOOKUP(H:H,'Actualizar Areas Jefes'!M:N,2,0)</f>
        <v>BCI seguros Generales</v>
      </c>
      <c r="AF553" s="41" t="str" cm="1">
        <f t="array" ref="AF553">IF(OR(INDEX(COUNTIF(L553,"*"&amp;$AI$2:$AI$8&amp;"*"),)), "BD", "WEB")</f>
        <v>WEB</v>
      </c>
    </row>
    <row r="554" spans="1:32" ht="18" customHeight="1">
      <c r="A554" s="1" t="s">
        <v>445</v>
      </c>
      <c r="B554" s="15">
        <v>202010275620789</v>
      </c>
      <c r="C554" s="1" t="s">
        <v>524</v>
      </c>
      <c r="D554" s="1" t="s">
        <v>201</v>
      </c>
      <c r="E554" s="1">
        <v>6166</v>
      </c>
      <c r="F554" s="1" t="s">
        <v>172</v>
      </c>
      <c r="G554" s="1" t="s">
        <v>8</v>
      </c>
      <c r="H554" s="1" t="s">
        <v>49</v>
      </c>
      <c r="I554" s="1" t="s">
        <v>9</v>
      </c>
      <c r="J554" s="1" t="s">
        <v>76</v>
      </c>
      <c r="K554" s="1" t="s">
        <v>606</v>
      </c>
      <c r="L554" s="60"/>
      <c r="M554" s="1" t="s">
        <v>783</v>
      </c>
      <c r="N554" s="1" t="s">
        <v>721</v>
      </c>
      <c r="O554" s="1" t="s">
        <v>1536</v>
      </c>
      <c r="P554" s="1"/>
      <c r="Q554" s="1"/>
      <c r="R554" s="24">
        <v>44230.543298611112</v>
      </c>
      <c r="S554" s="24">
        <v>44230.561145833337</v>
      </c>
      <c r="T554" s="1"/>
      <c r="U554" s="1"/>
      <c r="V554" s="24"/>
      <c r="W554" s="46">
        <v>1.7361111111111112E-2</v>
      </c>
      <c r="X554" s="25" t="str">
        <f>TEXT(S554,"dddd")</f>
        <v>miércoles</v>
      </c>
      <c r="Y554" s="44" t="str">
        <f t="shared" si="36"/>
        <v>0:25</v>
      </c>
      <c r="Z554" s="32"/>
      <c r="AA554" s="11" t="str">
        <f>VLOOKUP(I:I,'Actualizar Areas Jefes'!G:H,2,0)</f>
        <v>Normal</v>
      </c>
      <c r="AB554" s="11" t="str">
        <f>VLOOKUP(F:F,'Actualizar Areas Jefes'!J:K,2,0)</f>
        <v>RECHAZADO</v>
      </c>
      <c r="AC554" s="12" t="str">
        <f>VLOOKUP(D:D,'Actualizar Areas Jefes'!A:D,2,0)</f>
        <v>Sistemas Comerciales</v>
      </c>
      <c r="AD554" s="12" t="str">
        <f>VLOOKUP(D:D,'Actualizar Areas Jefes'!A:D,3,0)</f>
        <v>LORETO URZUA</v>
      </c>
      <c r="AE554" s="12" t="str">
        <f>VLOOKUP(H:H,'Actualizar Areas Jefes'!M:N,2,0)</f>
        <v>Zenit Seguros</v>
      </c>
      <c r="AF554" s="41" t="str" cm="1">
        <f t="array" ref="AF554">IF(OR(INDEX(COUNTIF(L554,"*"&amp;$AI$2:$AI$8&amp;"*"),)), "BD", "WEB")</f>
        <v>WEB</v>
      </c>
    </row>
    <row r="555" spans="1:32" ht="18" customHeight="1">
      <c r="A555" s="1" t="s">
        <v>810</v>
      </c>
      <c r="B555" s="15">
        <v>202010145620650</v>
      </c>
      <c r="C555" s="1" t="s">
        <v>184</v>
      </c>
      <c r="D555" s="1" t="s">
        <v>47</v>
      </c>
      <c r="E555" s="1">
        <v>5782</v>
      </c>
      <c r="F555" s="1" t="s">
        <v>173</v>
      </c>
      <c r="G555" s="1" t="s">
        <v>28</v>
      </c>
      <c r="H555" s="1" t="s">
        <v>49</v>
      </c>
      <c r="I555" s="1" t="s">
        <v>9</v>
      </c>
      <c r="J555" s="1" t="s">
        <v>19</v>
      </c>
      <c r="K555" s="1" t="s">
        <v>989</v>
      </c>
      <c r="L555" s="60"/>
      <c r="M555" s="1"/>
      <c r="N555" s="1"/>
      <c r="O555" s="1"/>
      <c r="P555" s="1"/>
      <c r="Q555" s="1"/>
      <c r="R555" s="24">
        <v>44180.699791666666</v>
      </c>
      <c r="S555" s="24">
        <v>44181.341990740744</v>
      </c>
      <c r="T555" s="1"/>
      <c r="U555" s="1"/>
      <c r="V555" s="1"/>
      <c r="W555" s="46">
        <v>0.64166666666666672</v>
      </c>
      <c r="X555" s="25" t="str">
        <f t="shared" ref="X555:X586" si="41">TEXT(R555,"dddd")</f>
        <v>martes</v>
      </c>
      <c r="Y555" s="44" t="str">
        <f t="shared" si="36"/>
        <v>15:24</v>
      </c>
      <c r="Z555" s="32">
        <f t="shared" ref="Z555:Z586" si="42">U555-T555</f>
        <v>0</v>
      </c>
      <c r="AA555" s="11" t="str">
        <f>VLOOKUP(I:I,'Actualizar Areas Jefes'!G:H,2,0)</f>
        <v>Normal</v>
      </c>
      <c r="AB555" s="11" t="str">
        <f>VLOOKUP(F:F,'Actualizar Areas Jefes'!J:K,2,0)</f>
        <v>PASADO A QA</v>
      </c>
      <c r="AC555" s="41" t="s">
        <v>1781</v>
      </c>
      <c r="AD555" s="12" t="str">
        <f>VLOOKUP(D:D,'Actualizar Areas Jefes'!A:D,3,0)</f>
        <v>CARLA IQUIRA</v>
      </c>
      <c r="AE555" s="12" t="str">
        <f>VLOOKUP(H:H,'Actualizar Areas Jefes'!M:N,2,0)</f>
        <v>Zenit Seguros</v>
      </c>
      <c r="AF555" s="41" t="str" cm="1">
        <f t="array" ref="AF555">IF(OR(INDEX(COUNTIF(L555,"*"&amp;$AI$2:$AI$8&amp;"*"),)), "BD", "WEB")</f>
        <v>WEB</v>
      </c>
    </row>
    <row r="556" spans="1:32" ht="18" customHeight="1">
      <c r="A556" s="1" t="s">
        <v>810</v>
      </c>
      <c r="B556" s="15">
        <v>202012155621295</v>
      </c>
      <c r="C556" s="1" t="s">
        <v>62</v>
      </c>
      <c r="D556" s="1" t="s">
        <v>57</v>
      </c>
      <c r="E556" s="1">
        <v>5786</v>
      </c>
      <c r="F556" s="1" t="s">
        <v>173</v>
      </c>
      <c r="G556" s="1" t="s">
        <v>8</v>
      </c>
      <c r="H556" s="1" t="s">
        <v>3</v>
      </c>
      <c r="I556" s="1" t="s">
        <v>9</v>
      </c>
      <c r="J556" s="1" t="s">
        <v>36</v>
      </c>
      <c r="K556" s="1" t="s">
        <v>986</v>
      </c>
      <c r="L556" s="60"/>
      <c r="M556" s="1"/>
      <c r="N556" s="1"/>
      <c r="O556" s="1" t="s">
        <v>1650</v>
      </c>
      <c r="P556" s="1"/>
      <c r="Q556" s="1"/>
      <c r="R556" s="24">
        <v>44180.747048611112</v>
      </c>
      <c r="S556" s="24">
        <v>44181.33556712963</v>
      </c>
      <c r="T556" s="1"/>
      <c r="U556" s="1"/>
      <c r="V556" s="1"/>
      <c r="W556" s="46">
        <v>0.58819444444444446</v>
      </c>
      <c r="X556" s="25" t="str">
        <f t="shared" si="41"/>
        <v>martes</v>
      </c>
      <c r="Y556" s="44" t="str">
        <f t="shared" si="36"/>
        <v>14:7</v>
      </c>
      <c r="Z556" s="32">
        <f t="shared" si="42"/>
        <v>0</v>
      </c>
      <c r="AA556" s="11" t="str">
        <f>VLOOKUP(I:I,'Actualizar Areas Jefes'!G:H,2,0)</f>
        <v>Normal</v>
      </c>
      <c r="AB556" s="11" t="str">
        <f>VLOOKUP(F:F,'Actualizar Areas Jefes'!J:K,2,0)</f>
        <v>PASADO A QA</v>
      </c>
      <c r="AC556" s="12" t="str">
        <f>VLOOKUP(D:D,'Actualizar Areas Jefes'!A:D,2,0)</f>
        <v>Sistemas Core Vida</v>
      </c>
      <c r="AD556" s="12" t="str">
        <f>VLOOKUP(D:D,'Actualizar Areas Jefes'!A:D,3,0)</f>
        <v>CARLOS ZUÑIGA</v>
      </c>
      <c r="AE556" s="12" t="str">
        <f>VLOOKUP(H:H,'Actualizar Areas Jefes'!M:N,2,0)</f>
        <v>BCI seguros Generales</v>
      </c>
      <c r="AF556" s="41" t="str" cm="1">
        <f t="array" ref="AF556">IF(OR(INDEX(COUNTIF(L556,"*"&amp;$AI$2:$AI$8&amp;"*"),)), "BD", "WEB")</f>
        <v>WEB</v>
      </c>
    </row>
    <row r="557" spans="1:32" ht="18" customHeight="1">
      <c r="A557" s="1" t="s">
        <v>810</v>
      </c>
      <c r="B557" s="15">
        <v>202012155621295</v>
      </c>
      <c r="C557" s="1" t="s">
        <v>63</v>
      </c>
      <c r="D557" s="1" t="s">
        <v>57</v>
      </c>
      <c r="E557" s="1">
        <v>5781</v>
      </c>
      <c r="F557" s="1" t="s">
        <v>173</v>
      </c>
      <c r="G557" s="1" t="s">
        <v>8</v>
      </c>
      <c r="H557" s="1" t="s">
        <v>3</v>
      </c>
      <c r="I557" s="1" t="s">
        <v>9</v>
      </c>
      <c r="J557" s="1" t="s">
        <v>36</v>
      </c>
      <c r="K557" s="1" t="s">
        <v>950</v>
      </c>
      <c r="L557" s="60"/>
      <c r="M557" s="1"/>
      <c r="N557" s="1"/>
      <c r="O557" s="1" t="s">
        <v>1620</v>
      </c>
      <c r="P557" s="1"/>
      <c r="Q557" s="1"/>
      <c r="R557" s="24">
        <v>44180.69976851852</v>
      </c>
      <c r="S557" s="24">
        <v>44181.326608796298</v>
      </c>
      <c r="T557" s="1"/>
      <c r="U557" s="1"/>
      <c r="V557" s="1"/>
      <c r="W557" s="46">
        <v>0.62638888888888888</v>
      </c>
      <c r="X557" s="25" t="str">
        <f t="shared" si="41"/>
        <v>martes</v>
      </c>
      <c r="Y557" s="44" t="str">
        <f t="shared" si="36"/>
        <v>15:2</v>
      </c>
      <c r="Z557" s="32">
        <f t="shared" si="42"/>
        <v>0</v>
      </c>
      <c r="AA557" s="11" t="str">
        <f>VLOOKUP(I:I,'Actualizar Areas Jefes'!G:H,2,0)</f>
        <v>Normal</v>
      </c>
      <c r="AB557" s="11" t="str">
        <f>VLOOKUP(F:F,'Actualizar Areas Jefes'!J:K,2,0)</f>
        <v>PASADO A QA</v>
      </c>
      <c r="AC557" s="12" t="str">
        <f>VLOOKUP(D:D,'Actualizar Areas Jefes'!A:D,2,0)</f>
        <v>Sistemas Core Vida</v>
      </c>
      <c r="AD557" s="12" t="str">
        <f>VLOOKUP(D:D,'Actualizar Areas Jefes'!A:D,3,0)</f>
        <v>CARLOS ZUÑIGA</v>
      </c>
      <c r="AE557" s="12" t="str">
        <f>VLOOKUP(H:H,'Actualizar Areas Jefes'!M:N,2,0)</f>
        <v>BCI seguros Generales</v>
      </c>
      <c r="AF557" s="41" t="str" cm="1">
        <f t="array" ref="AF557">IF(OR(INDEX(COUNTIF(L557,"*"&amp;$AI$2:$AI$8&amp;"*"),)), "BD", "WEB")</f>
        <v>WEB</v>
      </c>
    </row>
    <row r="558" spans="1:32" ht="18" customHeight="1">
      <c r="A558" s="1" t="s">
        <v>810</v>
      </c>
      <c r="B558" s="15">
        <v>202007275619755</v>
      </c>
      <c r="C558" s="1" t="s">
        <v>892</v>
      </c>
      <c r="D558" s="1" t="s">
        <v>1</v>
      </c>
      <c r="E558" s="1">
        <v>5788</v>
      </c>
      <c r="F558" s="1" t="s">
        <v>171</v>
      </c>
      <c r="G558" s="1" t="s">
        <v>8</v>
      </c>
      <c r="H558" s="1" t="s">
        <v>3</v>
      </c>
      <c r="I558" s="1" t="s">
        <v>9</v>
      </c>
      <c r="J558" s="1" t="s">
        <v>5</v>
      </c>
      <c r="K558" s="1" t="s">
        <v>990</v>
      </c>
      <c r="L558" s="60"/>
      <c r="M558" s="1"/>
      <c r="N558" s="1"/>
      <c r="O558" s="1" t="s">
        <v>1656</v>
      </c>
      <c r="P558" s="1"/>
      <c r="Q558" s="1"/>
      <c r="R558" s="24">
        <v>44180.827974537038</v>
      </c>
      <c r="S558" s="24">
        <v>44181.321504629632</v>
      </c>
      <c r="T558" s="24">
        <v>44181.496180555558</v>
      </c>
      <c r="U558" s="1"/>
      <c r="V558" s="1"/>
      <c r="W558" s="46">
        <v>0.49305555555555558</v>
      </c>
      <c r="X558" s="25" t="str">
        <f t="shared" si="41"/>
        <v>martes</v>
      </c>
      <c r="Y558" s="44" t="str">
        <f t="shared" si="36"/>
        <v>11:50</v>
      </c>
      <c r="Z558" s="32">
        <f t="shared" si="42"/>
        <v>-44181.496180555558</v>
      </c>
      <c r="AA558" s="11" t="str">
        <f>VLOOKUP(I:I,'Actualizar Areas Jefes'!G:H,2,0)</f>
        <v>Normal</v>
      </c>
      <c r="AB558" s="11" t="str">
        <f>VLOOKUP(F:F,'Actualizar Areas Jefes'!J:K,2,0)</f>
        <v>PASADO A QA</v>
      </c>
      <c r="AC558" s="12" t="str">
        <f>VLOOKUP(D:D,'Actualizar Areas Jefes'!A:D,2,0)</f>
        <v>Sistemas Comerciales</v>
      </c>
      <c r="AD558" s="12" t="str">
        <f>VLOOKUP(D:D,'Actualizar Areas Jefes'!A:D,3,0)</f>
        <v>LORETO URZUA</v>
      </c>
      <c r="AE558" s="12" t="str">
        <f>VLOOKUP(H:H,'Actualizar Areas Jefes'!M:N,2,0)</f>
        <v>BCI seguros Generales</v>
      </c>
      <c r="AF558" s="41" t="str" cm="1">
        <f t="array" ref="AF558">IF(OR(INDEX(COUNTIF(L558,"*"&amp;$AI$2:$AI$8&amp;"*"),)), "BD", "WEB")</f>
        <v>WEB</v>
      </c>
    </row>
    <row r="559" spans="1:32" ht="18" customHeight="1">
      <c r="A559" s="1" t="s">
        <v>810</v>
      </c>
      <c r="B559" s="15">
        <v>202011235621081</v>
      </c>
      <c r="C559" s="1" t="s">
        <v>182</v>
      </c>
      <c r="D559" s="1" t="s">
        <v>1</v>
      </c>
      <c r="E559" s="1">
        <v>5789</v>
      </c>
      <c r="F559" s="1" t="s">
        <v>171</v>
      </c>
      <c r="G559" s="1" t="s">
        <v>8</v>
      </c>
      <c r="H559" s="1" t="s">
        <v>3</v>
      </c>
      <c r="I559" s="1" t="s">
        <v>9</v>
      </c>
      <c r="J559" s="1" t="s">
        <v>5</v>
      </c>
      <c r="K559" s="1" t="s">
        <v>991</v>
      </c>
      <c r="L559" s="60"/>
      <c r="M559" s="1"/>
      <c r="N559" s="1"/>
      <c r="O559" s="1" t="s">
        <v>1657</v>
      </c>
      <c r="P559" s="1"/>
      <c r="Q559" s="1"/>
      <c r="R559" s="24">
        <v>44180.855578703704</v>
      </c>
      <c r="S559" s="24">
        <v>44181.321296296293</v>
      </c>
      <c r="T559" s="24">
        <v>44181.498495370368</v>
      </c>
      <c r="U559" s="1"/>
      <c r="V559" s="1"/>
      <c r="W559" s="46">
        <v>0.46527777777777773</v>
      </c>
      <c r="X559" s="25" t="str">
        <f t="shared" si="41"/>
        <v>martes</v>
      </c>
      <c r="Y559" s="44" t="str">
        <f t="shared" si="36"/>
        <v>11:10</v>
      </c>
      <c r="Z559" s="32">
        <f t="shared" si="42"/>
        <v>-44181.498495370368</v>
      </c>
      <c r="AA559" s="11" t="str">
        <f>VLOOKUP(I:I,'Actualizar Areas Jefes'!G:H,2,0)</f>
        <v>Normal</v>
      </c>
      <c r="AB559" s="11" t="str">
        <f>VLOOKUP(F:F,'Actualizar Areas Jefes'!J:K,2,0)</f>
        <v>PASADO A QA</v>
      </c>
      <c r="AC559" s="12" t="str">
        <f>VLOOKUP(D:D,'Actualizar Areas Jefes'!A:D,2,0)</f>
        <v>Sistemas Comerciales</v>
      </c>
      <c r="AD559" s="12" t="str">
        <f>VLOOKUP(D:D,'Actualizar Areas Jefes'!A:D,3,0)</f>
        <v>LORETO URZUA</v>
      </c>
      <c r="AE559" s="12" t="str">
        <f>VLOOKUP(H:H,'Actualizar Areas Jefes'!M:N,2,0)</f>
        <v>BCI seguros Generales</v>
      </c>
      <c r="AF559" s="41" t="str" cm="1">
        <f t="array" ref="AF559">IF(OR(INDEX(COUNTIF(L559,"*"&amp;$AI$2:$AI$8&amp;"*"),)), "BD", "WEB")</f>
        <v>WEB</v>
      </c>
    </row>
    <row r="560" spans="1:32" ht="18" customHeight="1">
      <c r="A560" s="1" t="s">
        <v>810</v>
      </c>
      <c r="B560" s="15">
        <v>202007275619748</v>
      </c>
      <c r="C560" s="1" t="s">
        <v>33</v>
      </c>
      <c r="D560" s="1" t="s">
        <v>1</v>
      </c>
      <c r="E560" s="1">
        <v>5790</v>
      </c>
      <c r="F560" s="1" t="s">
        <v>171</v>
      </c>
      <c r="G560" s="1" t="s">
        <v>8</v>
      </c>
      <c r="H560" s="1" t="s">
        <v>3</v>
      </c>
      <c r="I560" s="1" t="s">
        <v>9</v>
      </c>
      <c r="J560" s="1" t="s">
        <v>5</v>
      </c>
      <c r="K560" s="1" t="s">
        <v>991</v>
      </c>
      <c r="L560" s="60"/>
      <c r="M560" s="1"/>
      <c r="N560" s="1"/>
      <c r="O560" s="1" t="s">
        <v>1585</v>
      </c>
      <c r="P560" s="1"/>
      <c r="Q560" s="1"/>
      <c r="R560" s="24">
        <v>44180.857094907406</v>
      </c>
      <c r="S560" s="24">
        <v>44181.321180555555</v>
      </c>
      <c r="T560" s="24">
        <v>44181.499351851853</v>
      </c>
      <c r="U560" s="1"/>
      <c r="V560" s="1"/>
      <c r="W560" s="46">
        <v>0.46388888888888885</v>
      </c>
      <c r="X560" s="25" t="str">
        <f t="shared" si="41"/>
        <v>martes</v>
      </c>
      <c r="Y560" s="44" t="str">
        <f t="shared" si="36"/>
        <v>11:8</v>
      </c>
      <c r="Z560" s="32">
        <f t="shared" si="42"/>
        <v>-44181.499351851853</v>
      </c>
      <c r="AA560" s="11" t="str">
        <f>VLOOKUP(I:I,'Actualizar Areas Jefes'!G:H,2,0)</f>
        <v>Normal</v>
      </c>
      <c r="AB560" s="11" t="str">
        <f>VLOOKUP(F:F,'Actualizar Areas Jefes'!J:K,2,0)</f>
        <v>PASADO A QA</v>
      </c>
      <c r="AC560" s="12" t="str">
        <f>VLOOKUP(D:D,'Actualizar Areas Jefes'!A:D,2,0)</f>
        <v>Sistemas Comerciales</v>
      </c>
      <c r="AD560" s="12" t="str">
        <f>VLOOKUP(D:D,'Actualizar Areas Jefes'!A:D,3,0)</f>
        <v>LORETO URZUA</v>
      </c>
      <c r="AE560" s="12" t="str">
        <f>VLOOKUP(H:H,'Actualizar Areas Jefes'!M:N,2,0)</f>
        <v>BCI seguros Generales</v>
      </c>
      <c r="AF560" s="41" t="str" cm="1">
        <f t="array" ref="AF560">IF(OR(INDEX(COUNTIF(L560,"*"&amp;$AI$2:$AI$8&amp;"*"),)), "BD", "WEB")</f>
        <v>WEB</v>
      </c>
    </row>
    <row r="561" spans="1:32" ht="18" customHeight="1">
      <c r="A561" s="1" t="s">
        <v>810</v>
      </c>
      <c r="B561" s="15">
        <v>202007225619711</v>
      </c>
      <c r="C561" s="1" t="s">
        <v>992</v>
      </c>
      <c r="D561" s="1" t="s">
        <v>72</v>
      </c>
      <c r="E561" s="1">
        <v>5780</v>
      </c>
      <c r="F561" s="1" t="s">
        <v>173</v>
      </c>
      <c r="G561" s="1" t="s">
        <v>16</v>
      </c>
      <c r="H561" s="1" t="s">
        <v>3</v>
      </c>
      <c r="I561" s="1" t="s">
        <v>9</v>
      </c>
      <c r="J561" s="1" t="s">
        <v>17</v>
      </c>
      <c r="K561" s="1" t="s">
        <v>993</v>
      </c>
      <c r="L561" s="60"/>
      <c r="M561" s="1"/>
      <c r="N561" s="1"/>
      <c r="O561" s="1" t="s">
        <v>1481</v>
      </c>
      <c r="P561" s="1"/>
      <c r="Q561" s="1"/>
      <c r="R561" s="24">
        <v>44180.683842592596</v>
      </c>
      <c r="S561" s="24">
        <v>44181.31386574074</v>
      </c>
      <c r="T561" s="1"/>
      <c r="U561" s="1"/>
      <c r="V561" s="1"/>
      <c r="W561" s="46">
        <v>0.62986111111111109</v>
      </c>
      <c r="X561" s="25" t="str">
        <f t="shared" si="41"/>
        <v>martes</v>
      </c>
      <c r="Y561" s="44" t="str">
        <f t="shared" si="36"/>
        <v>15:7</v>
      </c>
      <c r="Z561" s="32">
        <f t="shared" si="42"/>
        <v>0</v>
      </c>
      <c r="AA561" s="11" t="str">
        <f>VLOOKUP(I:I,'Actualizar Areas Jefes'!G:H,2,0)</f>
        <v>Normal</v>
      </c>
      <c r="AB561" s="11" t="str">
        <f>VLOOKUP(F:F,'Actualizar Areas Jefes'!J:K,2,0)</f>
        <v>PASADO A QA</v>
      </c>
      <c r="AC561" s="41" t="s">
        <v>1782</v>
      </c>
      <c r="AD561" s="12" t="str">
        <f>VLOOKUP(D:D,'Actualizar Areas Jefes'!A:D,3,0)</f>
        <v>CARLOS ZUÑIGA</v>
      </c>
      <c r="AE561" s="12" t="s">
        <v>194</v>
      </c>
      <c r="AF561" s="41" t="str" cm="1">
        <f t="array" ref="AF561">IF(OR(INDEX(COUNTIF(L561,"*"&amp;$AI$2:$AI$8&amp;"*"),)), "BD", "WEB")</f>
        <v>WEB</v>
      </c>
    </row>
    <row r="562" spans="1:32" ht="18" customHeight="1">
      <c r="A562" s="1" t="s">
        <v>445</v>
      </c>
      <c r="B562" s="15">
        <v>202010275620789</v>
      </c>
      <c r="C562" s="1" t="s">
        <v>611</v>
      </c>
      <c r="D562" s="1" t="s">
        <v>103</v>
      </c>
      <c r="E562" s="1">
        <v>6157</v>
      </c>
      <c r="F562" s="1" t="s">
        <v>172</v>
      </c>
      <c r="G562" s="1" t="s">
        <v>8</v>
      </c>
      <c r="H562" s="1" t="s">
        <v>49</v>
      </c>
      <c r="I562" s="1" t="s">
        <v>25</v>
      </c>
      <c r="J562" s="1" t="s">
        <v>141</v>
      </c>
      <c r="K562" s="1" t="s">
        <v>612</v>
      </c>
      <c r="L562" s="60"/>
      <c r="M562" s="1" t="s">
        <v>784</v>
      </c>
      <c r="N562" s="1" t="s">
        <v>721</v>
      </c>
      <c r="O562" s="1" t="s">
        <v>1522</v>
      </c>
      <c r="P562" s="1"/>
      <c r="Q562" s="1"/>
      <c r="R562" s="24">
        <v>44229.746446759258</v>
      </c>
      <c r="S562" s="24">
        <v>44229.753333333334</v>
      </c>
      <c r="T562" s="1"/>
      <c r="U562" s="1"/>
      <c r="V562" s="24"/>
      <c r="W562" s="46">
        <v>6.2499999999999995E-3</v>
      </c>
      <c r="X562" s="25" t="str">
        <f t="shared" si="41"/>
        <v>martes</v>
      </c>
      <c r="Y562" s="44" t="str">
        <f t="shared" si="36"/>
        <v>0:9</v>
      </c>
      <c r="Z562" s="32">
        <f t="shared" si="42"/>
        <v>0</v>
      </c>
      <c r="AA562" s="11" t="str">
        <f>VLOOKUP(I:I,'Actualizar Areas Jefes'!G:H,2,0)</f>
        <v>Normal</v>
      </c>
      <c r="AB562" s="11" t="str">
        <f>VLOOKUP(F:F,'Actualizar Areas Jefes'!J:K,2,0)</f>
        <v>RECHAZADO</v>
      </c>
      <c r="AC562" s="12" t="str">
        <f>VLOOKUP(D:D,'Actualizar Areas Jefes'!A:D,2,0)</f>
        <v>Sistemas Comerciales</v>
      </c>
      <c r="AD562" s="12" t="str">
        <f>VLOOKUP(D:D,'Actualizar Areas Jefes'!A:D,3,0)</f>
        <v>LORETO URZUA</v>
      </c>
      <c r="AE562" s="12" t="str">
        <f>VLOOKUP(H:H,'Actualizar Areas Jefes'!M:N,2,0)</f>
        <v>Zenit Seguros</v>
      </c>
      <c r="AF562" s="41" t="str" cm="1">
        <f t="array" ref="AF562">IF(OR(INDEX(COUNTIF(L562,"*"&amp;$AI$2:$AI$8&amp;"*"),)), "BD", "WEB")</f>
        <v>WEB</v>
      </c>
    </row>
    <row r="563" spans="1:32" ht="18" customHeight="1">
      <c r="A563" s="1" t="s">
        <v>810</v>
      </c>
      <c r="B563" s="15">
        <v>202007275619747</v>
      </c>
      <c r="C563" s="1" t="s">
        <v>0</v>
      </c>
      <c r="D563" s="1" t="s">
        <v>1</v>
      </c>
      <c r="E563" s="1">
        <v>5783</v>
      </c>
      <c r="F563" s="1" t="s">
        <v>171</v>
      </c>
      <c r="G563" s="1" t="s">
        <v>8</v>
      </c>
      <c r="H563" s="1" t="s">
        <v>3</v>
      </c>
      <c r="I563" s="1" t="s">
        <v>9</v>
      </c>
      <c r="J563" s="1" t="s">
        <v>5</v>
      </c>
      <c r="K563" s="1" t="s">
        <v>994</v>
      </c>
      <c r="L563" s="60"/>
      <c r="M563" s="1"/>
      <c r="N563" s="1"/>
      <c r="O563" s="1" t="s">
        <v>1563</v>
      </c>
      <c r="P563" s="1"/>
      <c r="Q563" s="1"/>
      <c r="R563" s="24">
        <v>44180.701840277776</v>
      </c>
      <c r="S563" s="24">
        <v>44180.748518518521</v>
      </c>
      <c r="T563" s="24">
        <v>44181.494849537034</v>
      </c>
      <c r="U563" s="1"/>
      <c r="V563" s="1"/>
      <c r="W563" s="46">
        <v>4.6527777777777779E-2</v>
      </c>
      <c r="X563" s="25" t="str">
        <f t="shared" si="41"/>
        <v>martes</v>
      </c>
      <c r="Y563" s="44" t="str">
        <f t="shared" si="36"/>
        <v>1:7</v>
      </c>
      <c r="Z563" s="32">
        <f t="shared" si="42"/>
        <v>-44181.494849537034</v>
      </c>
      <c r="AA563" s="11" t="str">
        <f>VLOOKUP(I:I,'Actualizar Areas Jefes'!G:H,2,0)</f>
        <v>Normal</v>
      </c>
      <c r="AB563" s="11" t="str">
        <f>VLOOKUP(F:F,'Actualizar Areas Jefes'!J:K,2,0)</f>
        <v>PASADO A QA</v>
      </c>
      <c r="AC563" s="12" t="str">
        <f>VLOOKUP(D:D,'Actualizar Areas Jefes'!A:D,2,0)</f>
        <v>Sistemas Comerciales</v>
      </c>
      <c r="AD563" s="12" t="str">
        <f>VLOOKUP(D:D,'Actualizar Areas Jefes'!A:D,3,0)</f>
        <v>LORETO URZUA</v>
      </c>
      <c r="AE563" s="12" t="str">
        <f>VLOOKUP(H:H,'Actualizar Areas Jefes'!M:N,2,0)</f>
        <v>BCI seguros Generales</v>
      </c>
      <c r="AF563" s="41" t="str" cm="1">
        <f t="array" ref="AF563">IF(OR(INDEX(COUNTIF(L563,"*"&amp;$AI$2:$AI$8&amp;"*"),)), "BD", "WEB")</f>
        <v>WEB</v>
      </c>
    </row>
    <row r="564" spans="1:32" ht="18" customHeight="1">
      <c r="A564" s="1" t="s">
        <v>213</v>
      </c>
      <c r="B564" s="15">
        <v>202010275620789</v>
      </c>
      <c r="C564" s="1" t="s">
        <v>271</v>
      </c>
      <c r="D564" s="1" t="s">
        <v>75</v>
      </c>
      <c r="E564" s="1">
        <v>6081</v>
      </c>
      <c r="F564" s="1" t="s">
        <v>172</v>
      </c>
      <c r="G564" s="1" t="s">
        <v>8</v>
      </c>
      <c r="H564" s="1" t="s">
        <v>3</v>
      </c>
      <c r="I564" s="1" t="s">
        <v>87</v>
      </c>
      <c r="J564" s="1" t="s">
        <v>227</v>
      </c>
      <c r="K564" s="1" t="s">
        <v>272</v>
      </c>
      <c r="L564" s="60"/>
      <c r="M564" s="1" t="s">
        <v>784</v>
      </c>
      <c r="N564" s="1" t="s">
        <v>1467</v>
      </c>
      <c r="O564" s="1" t="s">
        <v>1547</v>
      </c>
      <c r="P564" s="1"/>
      <c r="Q564" s="1"/>
      <c r="R564" s="24">
        <v>44221.467569444445</v>
      </c>
      <c r="S564" s="24">
        <v>44221.481550925928</v>
      </c>
      <c r="T564" s="1"/>
      <c r="U564" s="1"/>
      <c r="V564" s="1"/>
      <c r="W564" s="46">
        <v>1.3888888888888888E-2</v>
      </c>
      <c r="X564" s="25" t="str">
        <f t="shared" si="41"/>
        <v>lunes</v>
      </c>
      <c r="Y564" s="44" t="str">
        <f t="shared" si="36"/>
        <v>0:20</v>
      </c>
      <c r="Z564" s="32">
        <f t="shared" si="42"/>
        <v>0</v>
      </c>
      <c r="AA564" s="11" t="str">
        <f>VLOOKUP(I:I,'Actualizar Areas Jefes'!G:H,2,0)</f>
        <v>Normal</v>
      </c>
      <c r="AB564" s="11" t="str">
        <f>VLOOKUP(F:F,'Actualizar Areas Jefes'!J:K,2,0)</f>
        <v>RECHAZADO</v>
      </c>
      <c r="AC564" s="12" t="str">
        <f>VLOOKUP(D:D,'Actualizar Areas Jefes'!A:D,2,0)</f>
        <v>Sistemas Comerciales</v>
      </c>
      <c r="AD564" s="12" t="str">
        <f>VLOOKUP(D:D,'Actualizar Areas Jefes'!A:D,3,0)</f>
        <v>LORETO URZUA</v>
      </c>
      <c r="AE564" s="12" t="str">
        <f>VLOOKUP(H:H,'Actualizar Areas Jefes'!M:N,2,0)</f>
        <v>BCI seguros Generales</v>
      </c>
      <c r="AF564" s="41" t="str" cm="1">
        <f t="array" ref="AF564">IF(OR(INDEX(COUNTIF(L564,"*"&amp;$AI$2:$AI$8&amp;"*"),)), "BD", "WEB")</f>
        <v>WEB</v>
      </c>
    </row>
    <row r="565" spans="1:32" ht="18" customHeight="1">
      <c r="A565" s="1" t="s">
        <v>810</v>
      </c>
      <c r="B565" s="15">
        <v>202010145620649</v>
      </c>
      <c r="C565" s="1" t="s">
        <v>16</v>
      </c>
      <c r="D565" s="1" t="s">
        <v>18</v>
      </c>
      <c r="E565" s="1">
        <v>5763</v>
      </c>
      <c r="F565" s="1" t="s">
        <v>171</v>
      </c>
      <c r="G565" s="1" t="s">
        <v>16</v>
      </c>
      <c r="H565" s="1" t="s">
        <v>3</v>
      </c>
      <c r="I565" s="1" t="s">
        <v>9</v>
      </c>
      <c r="J565" s="1" t="s">
        <v>71</v>
      </c>
      <c r="K565" s="1" t="s">
        <v>996</v>
      </c>
      <c r="L565" s="60"/>
      <c r="M565" s="1"/>
      <c r="N565" s="1"/>
      <c r="O565" s="1" t="s">
        <v>1492</v>
      </c>
      <c r="P565" s="1"/>
      <c r="Q565" s="1"/>
      <c r="R565" s="24">
        <v>44179.399456018517</v>
      </c>
      <c r="S565" s="24">
        <v>44180.724953703706</v>
      </c>
      <c r="T565" s="24">
        <v>44182.416388888887</v>
      </c>
      <c r="U565" s="1"/>
      <c r="V565" s="1"/>
      <c r="W565" s="46">
        <v>1.325</v>
      </c>
      <c r="X565" s="25" t="str">
        <f t="shared" si="41"/>
        <v>lunes</v>
      </c>
      <c r="Y565" s="44" t="str">
        <f t="shared" si="36"/>
        <v>31:48</v>
      </c>
      <c r="Z565" s="32">
        <f t="shared" si="42"/>
        <v>-44182.416388888887</v>
      </c>
      <c r="AA565" s="11" t="str">
        <f>VLOOKUP(I:I,'Actualizar Areas Jefes'!G:H,2,0)</f>
        <v>Normal</v>
      </c>
      <c r="AB565" s="11" t="str">
        <f>VLOOKUP(F:F,'Actualizar Areas Jefes'!J:K,2,0)</f>
        <v>PASADO A QA</v>
      </c>
      <c r="AC565" s="41" t="s">
        <v>1782</v>
      </c>
      <c r="AD565" s="12" t="str">
        <f>VLOOKUP(D:D,'Actualizar Areas Jefes'!A:D,3,0)</f>
        <v>PAOLA CONTRERAS</v>
      </c>
      <c r="AE565" s="12" t="s">
        <v>194</v>
      </c>
      <c r="AF565" s="41" t="str" cm="1">
        <f t="array" ref="AF565">IF(OR(INDEX(COUNTIF(L565,"*"&amp;$AI$2:$AI$8&amp;"*"),)), "BD", "WEB")</f>
        <v>WEB</v>
      </c>
    </row>
    <row r="566" spans="1:32" ht="18" customHeight="1">
      <c r="A566" s="1" t="s">
        <v>810</v>
      </c>
      <c r="B566" s="15">
        <v>201911195616945</v>
      </c>
      <c r="C566" s="1" t="s">
        <v>97</v>
      </c>
      <c r="D566" s="1" t="s">
        <v>27</v>
      </c>
      <c r="E566" s="1">
        <v>5778</v>
      </c>
      <c r="F566" s="1" t="s">
        <v>173</v>
      </c>
      <c r="G566" s="1" t="s">
        <v>28</v>
      </c>
      <c r="H566" s="1" t="s">
        <v>49</v>
      </c>
      <c r="I566" s="1" t="s">
        <v>9</v>
      </c>
      <c r="J566" s="1" t="s">
        <v>963</v>
      </c>
      <c r="K566" s="1" t="s">
        <v>214</v>
      </c>
      <c r="L566" s="60"/>
      <c r="M566" s="1"/>
      <c r="N566" s="1"/>
      <c r="O566" s="1"/>
      <c r="P566" s="1"/>
      <c r="Q566" s="1"/>
      <c r="R566" s="24">
        <v>44180.552928240744</v>
      </c>
      <c r="S566" s="24">
        <v>44180.649270833332</v>
      </c>
      <c r="T566" s="1"/>
      <c r="U566" s="1"/>
      <c r="V566" s="1"/>
      <c r="W566" s="46">
        <v>9.5833333333333326E-2</v>
      </c>
      <c r="X566" s="25" t="str">
        <f t="shared" si="41"/>
        <v>martes</v>
      </c>
      <c r="Y566" s="44" t="str">
        <f t="shared" si="36"/>
        <v>2:18</v>
      </c>
      <c r="Z566" s="32">
        <f t="shared" si="42"/>
        <v>0</v>
      </c>
      <c r="AA566" s="11" t="str">
        <f>VLOOKUP(I:I,'Actualizar Areas Jefes'!G:H,2,0)</f>
        <v>Normal</v>
      </c>
      <c r="AB566" s="11" t="str">
        <f>VLOOKUP(F:F,'Actualizar Areas Jefes'!J:K,2,0)</f>
        <v>PASADO A QA</v>
      </c>
      <c r="AC566" s="41" t="s">
        <v>1781</v>
      </c>
      <c r="AD566" s="12" t="str">
        <f>VLOOKUP(D:D,'Actualizar Areas Jefes'!A:D,3,0)</f>
        <v>LUIS SILVA</v>
      </c>
      <c r="AE566" s="12" t="str">
        <f>VLOOKUP(H:H,'Actualizar Areas Jefes'!M:N,2,0)</f>
        <v>Zenit Seguros</v>
      </c>
      <c r="AF566" s="41" t="str" cm="1">
        <f t="array" ref="AF566">IF(OR(INDEX(COUNTIF(L566,"*"&amp;$AI$2:$AI$8&amp;"*"),)), "BD", "WEB")</f>
        <v>WEB</v>
      </c>
    </row>
    <row r="567" spans="1:32" ht="18" customHeight="1">
      <c r="A567" s="1" t="s">
        <v>810</v>
      </c>
      <c r="B567" s="15">
        <v>201911195616945</v>
      </c>
      <c r="C567" s="1" t="s">
        <v>97</v>
      </c>
      <c r="D567" s="1" t="s">
        <v>27</v>
      </c>
      <c r="E567" s="1">
        <v>5779</v>
      </c>
      <c r="F567" s="1" t="s">
        <v>173</v>
      </c>
      <c r="G567" s="1" t="s">
        <v>28</v>
      </c>
      <c r="H567" s="1" t="s">
        <v>3</v>
      </c>
      <c r="I567" s="1" t="s">
        <v>9</v>
      </c>
      <c r="J567" s="1" t="s">
        <v>963</v>
      </c>
      <c r="K567" s="1" t="s">
        <v>214</v>
      </c>
      <c r="L567" s="60"/>
      <c r="M567" s="1"/>
      <c r="N567" s="1"/>
      <c r="O567" s="1"/>
      <c r="P567" s="1"/>
      <c r="Q567" s="1"/>
      <c r="R567" s="24">
        <v>44180.553657407407</v>
      </c>
      <c r="S567" s="24">
        <v>44180.648310185185</v>
      </c>
      <c r="T567" s="1"/>
      <c r="U567" s="1"/>
      <c r="V567" s="1"/>
      <c r="W567" s="46">
        <v>9.4444444444444442E-2</v>
      </c>
      <c r="X567" s="25" t="str">
        <f t="shared" si="41"/>
        <v>martes</v>
      </c>
      <c r="Y567" s="44" t="str">
        <f t="shared" si="36"/>
        <v>2:16</v>
      </c>
      <c r="Z567" s="32">
        <f t="shared" si="42"/>
        <v>0</v>
      </c>
      <c r="AA567" s="11" t="str">
        <f>VLOOKUP(I:I,'Actualizar Areas Jefes'!G:H,2,0)</f>
        <v>Normal</v>
      </c>
      <c r="AB567" s="11" t="str">
        <f>VLOOKUP(F:F,'Actualizar Areas Jefes'!J:K,2,0)</f>
        <v>PASADO A QA</v>
      </c>
      <c r="AC567" s="41" t="s">
        <v>1781</v>
      </c>
      <c r="AD567" s="12" t="str">
        <f>VLOOKUP(D:D,'Actualizar Areas Jefes'!A:D,3,0)</f>
        <v>LUIS SILVA</v>
      </c>
      <c r="AE567" s="12" t="str">
        <f>VLOOKUP(H:H,'Actualizar Areas Jefes'!M:N,2,0)</f>
        <v>BCI seguros Generales</v>
      </c>
      <c r="AF567" s="41" t="str" cm="1">
        <f t="array" ref="AF567">IF(OR(INDEX(COUNTIF(L567,"*"&amp;$AI$2:$AI$8&amp;"*"),)), "BD", "WEB")</f>
        <v>WEB</v>
      </c>
    </row>
    <row r="568" spans="1:32" ht="18" customHeight="1">
      <c r="A568" s="1" t="s">
        <v>810</v>
      </c>
      <c r="B568" s="15">
        <v>202008255620063</v>
      </c>
      <c r="C568" s="1" t="s">
        <v>997</v>
      </c>
      <c r="D568" s="1" t="s">
        <v>73</v>
      </c>
      <c r="E568" s="1">
        <v>5777</v>
      </c>
      <c r="F568" s="1" t="s">
        <v>171</v>
      </c>
      <c r="G568" s="1" t="s">
        <v>28</v>
      </c>
      <c r="H568" s="1" t="s">
        <v>3</v>
      </c>
      <c r="I568" s="1" t="s">
        <v>9</v>
      </c>
      <c r="J568" s="1" t="s">
        <v>984</v>
      </c>
      <c r="K568" s="1" t="s">
        <v>216</v>
      </c>
      <c r="L568" s="60"/>
      <c r="M568" s="1"/>
      <c r="N568" s="1"/>
      <c r="O568" s="1"/>
      <c r="P568" s="1"/>
      <c r="Q568" s="1"/>
      <c r="R568" s="24">
        <v>44180.522106481483</v>
      </c>
      <c r="S568" s="24">
        <v>44180.64744212963</v>
      </c>
      <c r="T568" s="24">
        <v>44193.430972222224</v>
      </c>
      <c r="U568" s="1"/>
      <c r="V568" s="1"/>
      <c r="W568" s="46">
        <v>0.125</v>
      </c>
      <c r="X568" s="25" t="str">
        <f t="shared" si="41"/>
        <v>martes</v>
      </c>
      <c r="Y568" s="44" t="str">
        <f t="shared" si="36"/>
        <v>3:0</v>
      </c>
      <c r="Z568" s="32">
        <f t="shared" si="42"/>
        <v>-44193.430972222224</v>
      </c>
      <c r="AA568" s="11" t="str">
        <f>VLOOKUP(I:I,'Actualizar Areas Jefes'!G:H,2,0)</f>
        <v>Normal</v>
      </c>
      <c r="AB568" s="11" t="str">
        <f>VLOOKUP(F:F,'Actualizar Areas Jefes'!J:K,2,0)</f>
        <v>PASADO A QA</v>
      </c>
      <c r="AC568" s="41" t="s">
        <v>1781</v>
      </c>
      <c r="AD568" s="12" t="str">
        <f>VLOOKUP(D:D,'Actualizar Areas Jefes'!A:D,3,0)</f>
        <v>LUIS SILVA</v>
      </c>
      <c r="AE568" s="12" t="str">
        <f>VLOOKUP(H:H,'Actualizar Areas Jefes'!M:N,2,0)</f>
        <v>BCI seguros Generales</v>
      </c>
      <c r="AF568" s="41" t="str" cm="1">
        <f t="array" ref="AF568">IF(OR(INDEX(COUNTIF(L568,"*"&amp;$AI$2:$AI$8&amp;"*"),)), "BD", "WEB")</f>
        <v>WEB</v>
      </c>
    </row>
    <row r="569" spans="1:32" ht="18" customHeight="1">
      <c r="A569" s="1" t="s">
        <v>810</v>
      </c>
      <c r="B569" s="15">
        <v>202010305620846</v>
      </c>
      <c r="C569" s="1" t="s">
        <v>998</v>
      </c>
      <c r="D569" s="1" t="s">
        <v>73</v>
      </c>
      <c r="E569" s="1">
        <v>5776</v>
      </c>
      <c r="F569" s="1" t="s">
        <v>171</v>
      </c>
      <c r="G569" s="1" t="s">
        <v>28</v>
      </c>
      <c r="H569" s="1" t="s">
        <v>3</v>
      </c>
      <c r="I569" s="1" t="s">
        <v>9</v>
      </c>
      <c r="J569" s="1" t="s">
        <v>55</v>
      </c>
      <c r="K569" s="1" t="s">
        <v>216</v>
      </c>
      <c r="L569" s="60"/>
      <c r="M569" s="1"/>
      <c r="N569" s="1"/>
      <c r="O569" s="1"/>
      <c r="P569" s="1"/>
      <c r="Q569" s="1"/>
      <c r="R569" s="24">
        <v>44180.460474537038</v>
      </c>
      <c r="S569" s="24">
        <v>44180.64502314815</v>
      </c>
      <c r="T569" s="24">
        <v>44202.373182870368</v>
      </c>
      <c r="U569" s="1"/>
      <c r="V569" s="1"/>
      <c r="W569" s="46">
        <v>0.18402777777777779</v>
      </c>
      <c r="X569" s="25" t="str">
        <f t="shared" si="41"/>
        <v>martes</v>
      </c>
      <c r="Y569" s="44" t="str">
        <f t="shared" si="36"/>
        <v>4:25</v>
      </c>
      <c r="Z569" s="32">
        <f t="shared" si="42"/>
        <v>-44202.373182870368</v>
      </c>
      <c r="AA569" s="11" t="str">
        <f>VLOOKUP(I:I,'Actualizar Areas Jefes'!G:H,2,0)</f>
        <v>Normal</v>
      </c>
      <c r="AB569" s="11" t="str">
        <f>VLOOKUP(F:F,'Actualizar Areas Jefes'!J:K,2,0)</f>
        <v>PASADO A QA</v>
      </c>
      <c r="AC569" s="41" t="s">
        <v>1781</v>
      </c>
      <c r="AD569" s="12" t="str">
        <f>VLOOKUP(D:D,'Actualizar Areas Jefes'!A:D,3,0)</f>
        <v>LUIS SILVA</v>
      </c>
      <c r="AE569" s="12" t="str">
        <f>VLOOKUP(H:H,'Actualizar Areas Jefes'!M:N,2,0)</f>
        <v>BCI seguros Generales</v>
      </c>
      <c r="AF569" s="41" t="str" cm="1">
        <f t="array" ref="AF569">IF(OR(INDEX(COUNTIF(L569,"*"&amp;$AI$2:$AI$8&amp;"*"),)), "BD", "WEB")</f>
        <v>WEB</v>
      </c>
    </row>
    <row r="570" spans="1:32" ht="18" customHeight="1">
      <c r="A570" s="1" t="s">
        <v>810</v>
      </c>
      <c r="B570" s="15">
        <v>201912045617109</v>
      </c>
      <c r="C570" s="1" t="s">
        <v>207</v>
      </c>
      <c r="D570" s="1" t="s">
        <v>73</v>
      </c>
      <c r="E570" s="1">
        <v>5775</v>
      </c>
      <c r="F570" s="1" t="s">
        <v>171</v>
      </c>
      <c r="G570" s="1" t="s">
        <v>28</v>
      </c>
      <c r="H570" s="1" t="s">
        <v>3</v>
      </c>
      <c r="I570" s="1" t="s">
        <v>9</v>
      </c>
      <c r="J570" s="1" t="s">
        <v>53</v>
      </c>
      <c r="K570" s="1" t="s">
        <v>237</v>
      </c>
      <c r="L570" s="60"/>
      <c r="M570" s="1"/>
      <c r="N570" s="1"/>
      <c r="O570" s="1"/>
      <c r="P570" s="1"/>
      <c r="Q570" s="1"/>
      <c r="R570" s="24">
        <v>44180.409074074072</v>
      </c>
      <c r="S570" s="24">
        <v>44180.438576388886</v>
      </c>
      <c r="T570" s="24">
        <v>44182.560636574075</v>
      </c>
      <c r="U570" s="1"/>
      <c r="V570" s="1"/>
      <c r="W570" s="46">
        <v>2.9166666666666664E-2</v>
      </c>
      <c r="X570" s="25" t="str">
        <f t="shared" si="41"/>
        <v>martes</v>
      </c>
      <c r="Y570" s="44" t="str">
        <f t="shared" si="36"/>
        <v>0:42</v>
      </c>
      <c r="Z570" s="32">
        <f t="shared" si="42"/>
        <v>-44182.560636574075</v>
      </c>
      <c r="AA570" s="11" t="str">
        <f>VLOOKUP(I:I,'Actualizar Areas Jefes'!G:H,2,0)</f>
        <v>Normal</v>
      </c>
      <c r="AB570" s="11" t="str">
        <f>VLOOKUP(F:F,'Actualizar Areas Jefes'!J:K,2,0)</f>
        <v>PASADO A QA</v>
      </c>
      <c r="AC570" s="41" t="s">
        <v>1781</v>
      </c>
      <c r="AD570" s="12" t="str">
        <f>VLOOKUP(D:D,'Actualizar Areas Jefes'!A:D,3,0)</f>
        <v>LUIS SILVA</v>
      </c>
      <c r="AE570" s="12" t="str">
        <f>VLOOKUP(H:H,'Actualizar Areas Jefes'!M:N,2,0)</f>
        <v>BCI seguros Generales</v>
      </c>
      <c r="AF570" s="41" t="str" cm="1">
        <f t="array" ref="AF570">IF(OR(INDEX(COUNTIF(L570,"*"&amp;$AI$2:$AI$8&amp;"*"),)), "BD", "WEB")</f>
        <v>WEB</v>
      </c>
    </row>
    <row r="571" spans="1:32" ht="18" customHeight="1">
      <c r="A571" s="1" t="s">
        <v>810</v>
      </c>
      <c r="B571" s="15">
        <v>202010145620650</v>
      </c>
      <c r="C571" s="1" t="s">
        <v>184</v>
      </c>
      <c r="D571" s="1" t="s">
        <v>47</v>
      </c>
      <c r="E571" s="1">
        <v>5773</v>
      </c>
      <c r="F571" s="1" t="s">
        <v>173</v>
      </c>
      <c r="G571" s="1" t="s">
        <v>28</v>
      </c>
      <c r="H571" s="1" t="s">
        <v>49</v>
      </c>
      <c r="I571" s="1" t="s">
        <v>9</v>
      </c>
      <c r="J571" s="1" t="s">
        <v>19</v>
      </c>
      <c r="K571" s="1" t="s">
        <v>989</v>
      </c>
      <c r="L571" s="60"/>
      <c r="M571" s="1"/>
      <c r="N571" s="1"/>
      <c r="O571" s="1"/>
      <c r="P571" s="1"/>
      <c r="Q571" s="1"/>
      <c r="R571" s="24">
        <v>44179.770428240743</v>
      </c>
      <c r="S571" s="24">
        <v>44180.431805555556</v>
      </c>
      <c r="T571" s="1"/>
      <c r="U571" s="1"/>
      <c r="V571" s="1"/>
      <c r="W571" s="46">
        <v>0.66111111111111109</v>
      </c>
      <c r="X571" s="25" t="str">
        <f t="shared" si="41"/>
        <v>lunes</v>
      </c>
      <c r="Y571" s="44" t="str">
        <f t="shared" si="36"/>
        <v>15:52</v>
      </c>
      <c r="Z571" s="32">
        <f t="shared" si="42"/>
        <v>0</v>
      </c>
      <c r="AA571" s="11" t="str">
        <f>VLOOKUP(I:I,'Actualizar Areas Jefes'!G:H,2,0)</f>
        <v>Normal</v>
      </c>
      <c r="AB571" s="11" t="str">
        <f>VLOOKUP(F:F,'Actualizar Areas Jefes'!J:K,2,0)</f>
        <v>PASADO A QA</v>
      </c>
      <c r="AC571" s="41" t="s">
        <v>1781</v>
      </c>
      <c r="AD571" s="12" t="str">
        <f>VLOOKUP(D:D,'Actualizar Areas Jefes'!A:D,3,0)</f>
        <v>CARLA IQUIRA</v>
      </c>
      <c r="AE571" s="12" t="str">
        <f>VLOOKUP(H:H,'Actualizar Areas Jefes'!M:N,2,0)</f>
        <v>Zenit Seguros</v>
      </c>
      <c r="AF571" s="41" t="str" cm="1">
        <f t="array" ref="AF571">IF(OR(INDEX(COUNTIF(L571,"*"&amp;$AI$2:$AI$8&amp;"*"),)), "BD", "WEB")</f>
        <v>WEB</v>
      </c>
    </row>
    <row r="572" spans="1:32" ht="18" customHeight="1">
      <c r="A572" s="1" t="s">
        <v>810</v>
      </c>
      <c r="B572" s="15">
        <v>202010275620789</v>
      </c>
      <c r="C572" s="1" t="s">
        <v>101</v>
      </c>
      <c r="D572" s="1" t="s">
        <v>75</v>
      </c>
      <c r="E572" s="1">
        <v>5892</v>
      </c>
      <c r="F572" s="1" t="s">
        <v>172</v>
      </c>
      <c r="G572" s="1" t="s">
        <v>8</v>
      </c>
      <c r="H572" s="1" t="s">
        <v>49</v>
      </c>
      <c r="I572" s="1" t="s">
        <v>14</v>
      </c>
      <c r="J572" s="1" t="s">
        <v>141</v>
      </c>
      <c r="K572" s="1" t="s">
        <v>243</v>
      </c>
      <c r="L572" s="60" t="s">
        <v>858</v>
      </c>
      <c r="M572" s="1" t="s">
        <v>784</v>
      </c>
      <c r="N572" s="1" t="s">
        <v>721</v>
      </c>
      <c r="O572" s="1" t="s">
        <v>1473</v>
      </c>
      <c r="P572" s="1"/>
      <c r="Q572" s="1"/>
      <c r="R572" s="24">
        <v>44193.781550925924</v>
      </c>
      <c r="S572" s="24">
        <v>44194.478125000001</v>
      </c>
      <c r="T572" s="1"/>
      <c r="U572" s="1"/>
      <c r="V572" s="1"/>
      <c r="W572" s="46">
        <v>0.69652777777777775</v>
      </c>
      <c r="X572" s="25" t="str">
        <f t="shared" si="41"/>
        <v>lunes</v>
      </c>
      <c r="Y572" s="44" t="str">
        <f t="shared" si="36"/>
        <v>16:43</v>
      </c>
      <c r="Z572" s="32">
        <f t="shared" si="42"/>
        <v>0</v>
      </c>
      <c r="AA572" s="11" t="str">
        <f>VLOOKUP(I:I,'Actualizar Areas Jefes'!G:H,2,0)</f>
        <v>Normal</v>
      </c>
      <c r="AB572" s="11" t="str">
        <f>VLOOKUP(F:F,'Actualizar Areas Jefes'!J:K,2,0)</f>
        <v>RECHAZADO</v>
      </c>
      <c r="AC572" s="12" t="str">
        <f>VLOOKUP(D:D,'Actualizar Areas Jefes'!A:D,2,0)</f>
        <v>Sistemas Comerciales</v>
      </c>
      <c r="AD572" s="12" t="str">
        <f>VLOOKUP(D:D,'Actualizar Areas Jefes'!A:D,3,0)</f>
        <v>LORETO URZUA</v>
      </c>
      <c r="AE572" s="12" t="str">
        <f>VLOOKUP(H:H,'Actualizar Areas Jefes'!M:N,2,0)</f>
        <v>Zenit Seguros</v>
      </c>
      <c r="AF572" s="41" t="str" cm="1">
        <f t="array" ref="AF572">IF(OR(INDEX(COUNTIF(L572,"*"&amp;$AI$2:$AI$8&amp;"*"),)), "BD", "WEB")</f>
        <v>BD</v>
      </c>
    </row>
    <row r="573" spans="1:32" ht="18" customHeight="1">
      <c r="A573" s="1" t="s">
        <v>810</v>
      </c>
      <c r="B573" s="15">
        <v>201912245617363</v>
      </c>
      <c r="C573" s="1" t="s">
        <v>98</v>
      </c>
      <c r="D573" s="1" t="s">
        <v>81</v>
      </c>
      <c r="E573" s="1">
        <v>5771</v>
      </c>
      <c r="F573" s="1" t="s">
        <v>173</v>
      </c>
      <c r="G573" s="1" t="s">
        <v>8</v>
      </c>
      <c r="H573" s="1" t="s">
        <v>3</v>
      </c>
      <c r="I573" s="1" t="s">
        <v>9</v>
      </c>
      <c r="J573" s="1" t="s">
        <v>37</v>
      </c>
      <c r="K573" s="1" t="s">
        <v>1000</v>
      </c>
      <c r="L573" s="60"/>
      <c r="M573" s="1" t="s">
        <v>1001</v>
      </c>
      <c r="N573" s="1"/>
      <c r="O573" s="1" t="s">
        <v>1615</v>
      </c>
      <c r="P573" s="1"/>
      <c r="Q573" s="1"/>
      <c r="R573" s="24">
        <v>44179.681203703702</v>
      </c>
      <c r="S573" s="24">
        <v>44180.379930555559</v>
      </c>
      <c r="T573" s="1"/>
      <c r="U573" s="1"/>
      <c r="V573" s="1"/>
      <c r="W573" s="46">
        <v>0.69861111111111107</v>
      </c>
      <c r="X573" s="25" t="str">
        <f t="shared" si="41"/>
        <v>lunes</v>
      </c>
      <c r="Y573" s="44" t="str">
        <f t="shared" si="36"/>
        <v>16:46</v>
      </c>
      <c r="Z573" s="32">
        <f t="shared" si="42"/>
        <v>0</v>
      </c>
      <c r="AA573" s="11" t="str">
        <f>VLOOKUP(I:I,'Actualizar Areas Jefes'!G:H,2,0)</f>
        <v>Normal</v>
      </c>
      <c r="AB573" s="11" t="str">
        <f>VLOOKUP(F:F,'Actualizar Areas Jefes'!J:K,2,0)</f>
        <v>PASADO A QA</v>
      </c>
      <c r="AC573" s="12" t="str">
        <f>VLOOKUP(D:D,'Actualizar Areas Jefes'!A:D,2,0)</f>
        <v>Sistemas de Siniestros</v>
      </c>
      <c r="AD573" s="12" t="str">
        <f>VLOOKUP(D:D,'Actualizar Areas Jefes'!A:D,3,0)</f>
        <v>PAOLA VARGAS</v>
      </c>
      <c r="AE573" s="12" t="str">
        <f>VLOOKUP(H:H,'Actualizar Areas Jefes'!M:N,2,0)</f>
        <v>BCI seguros Generales</v>
      </c>
      <c r="AF573" s="41" t="str" cm="1">
        <f t="array" ref="AF573">IF(OR(INDEX(COUNTIF(L573,"*"&amp;$AI$2:$AI$8&amp;"*"),)), "BD", "WEB")</f>
        <v>WEB</v>
      </c>
    </row>
    <row r="574" spans="1:32" ht="18" customHeight="1">
      <c r="A574" s="1" t="s">
        <v>810</v>
      </c>
      <c r="B574" s="15">
        <v>202012145621263</v>
      </c>
      <c r="C574" s="1" t="s">
        <v>1002</v>
      </c>
      <c r="D574" s="1" t="s">
        <v>65</v>
      </c>
      <c r="E574" s="1">
        <v>5766</v>
      </c>
      <c r="F574" s="1" t="s">
        <v>171</v>
      </c>
      <c r="G574" s="1" t="s">
        <v>8</v>
      </c>
      <c r="H574" s="1" t="s">
        <v>3</v>
      </c>
      <c r="I574" s="1" t="s">
        <v>9</v>
      </c>
      <c r="J574" s="1" t="s">
        <v>95</v>
      </c>
      <c r="K574" s="1" t="s">
        <v>1003</v>
      </c>
      <c r="L574" s="60"/>
      <c r="M574" s="1"/>
      <c r="N574" s="1"/>
      <c r="O574" s="1" t="s">
        <v>1658</v>
      </c>
      <c r="P574" s="1"/>
      <c r="Q574" s="1"/>
      <c r="R574" s="24">
        <v>44179.465844907405</v>
      </c>
      <c r="S574" s="24">
        <v>44180.374837962961</v>
      </c>
      <c r="T574" s="24">
        <v>44187.444409722222</v>
      </c>
      <c r="U574" s="1"/>
      <c r="V574" s="1"/>
      <c r="W574" s="46">
        <v>0.90833333333333333</v>
      </c>
      <c r="X574" s="25" t="str">
        <f t="shared" si="41"/>
        <v>lunes</v>
      </c>
      <c r="Y574" s="44" t="str">
        <f t="shared" si="36"/>
        <v>21:48</v>
      </c>
      <c r="Z574" s="32">
        <f t="shared" si="42"/>
        <v>-44187.444409722222</v>
      </c>
      <c r="AA574" s="11" t="str">
        <f>VLOOKUP(I:I,'Actualizar Areas Jefes'!G:H,2,0)</f>
        <v>Normal</v>
      </c>
      <c r="AB574" s="11" t="str">
        <f>VLOOKUP(F:F,'Actualizar Areas Jefes'!J:K,2,0)</f>
        <v>PASADO A QA</v>
      </c>
      <c r="AC574" s="12" t="str">
        <f>VLOOKUP(D:D,'Actualizar Areas Jefes'!A:D,2,0)</f>
        <v>Sistemas Comerciales</v>
      </c>
      <c r="AD574" s="12" t="str">
        <f>VLOOKUP(D:D,'Actualizar Areas Jefes'!A:D,3,0)</f>
        <v>LORETO URZUA</v>
      </c>
      <c r="AE574" s="12" t="str">
        <f>VLOOKUP(H:H,'Actualizar Areas Jefes'!M:N,2,0)</f>
        <v>BCI seguros Generales</v>
      </c>
      <c r="AF574" s="41" t="str" cm="1">
        <f t="array" ref="AF574">IF(OR(INDEX(COUNTIF(L574,"*"&amp;$AI$2:$AI$8&amp;"*"),)), "BD", "WEB")</f>
        <v>WEB</v>
      </c>
    </row>
    <row r="575" spans="1:32" ht="18" customHeight="1">
      <c r="A575" s="1" t="s">
        <v>810</v>
      </c>
      <c r="B575" s="15">
        <v>201911195616945</v>
      </c>
      <c r="C575" s="1" t="s">
        <v>97</v>
      </c>
      <c r="D575" s="1" t="s">
        <v>27</v>
      </c>
      <c r="E575" s="1">
        <v>5770</v>
      </c>
      <c r="F575" s="1" t="s">
        <v>171</v>
      </c>
      <c r="G575" s="1" t="s">
        <v>28</v>
      </c>
      <c r="H575" s="1" t="s">
        <v>3</v>
      </c>
      <c r="I575" s="1" t="s">
        <v>9</v>
      </c>
      <c r="J575" s="1" t="s">
        <v>963</v>
      </c>
      <c r="K575" s="1" t="s">
        <v>214</v>
      </c>
      <c r="L575" s="60"/>
      <c r="M575" s="1"/>
      <c r="N575" s="1"/>
      <c r="O575" s="1"/>
      <c r="P575" s="1"/>
      <c r="Q575" s="1"/>
      <c r="R575" s="24">
        <v>44179.519895833335</v>
      </c>
      <c r="S575" s="24">
        <v>44179.606817129628</v>
      </c>
      <c r="T575" s="24">
        <v>44181.765034722222</v>
      </c>
      <c r="U575" s="1"/>
      <c r="V575" s="1"/>
      <c r="W575" s="46">
        <v>8.6805555555555566E-2</v>
      </c>
      <c r="X575" s="25" t="str">
        <f t="shared" si="41"/>
        <v>lunes</v>
      </c>
      <c r="Y575" s="44" t="str">
        <f t="shared" si="36"/>
        <v>2:5</v>
      </c>
      <c r="Z575" s="32">
        <f t="shared" si="42"/>
        <v>-44181.765034722222</v>
      </c>
      <c r="AA575" s="11" t="str">
        <f>VLOOKUP(I:I,'Actualizar Areas Jefes'!G:H,2,0)</f>
        <v>Normal</v>
      </c>
      <c r="AB575" s="11" t="str">
        <f>VLOOKUP(F:F,'Actualizar Areas Jefes'!J:K,2,0)</f>
        <v>PASADO A QA</v>
      </c>
      <c r="AC575" s="41" t="s">
        <v>1781</v>
      </c>
      <c r="AD575" s="12" t="str">
        <f>VLOOKUP(D:D,'Actualizar Areas Jefes'!A:D,3,0)</f>
        <v>LUIS SILVA</v>
      </c>
      <c r="AE575" s="12" t="str">
        <f>VLOOKUP(H:H,'Actualizar Areas Jefes'!M:N,2,0)</f>
        <v>BCI seguros Generales</v>
      </c>
      <c r="AF575" s="41" t="str" cm="1">
        <f t="array" ref="AF575">IF(OR(INDEX(COUNTIF(L575,"*"&amp;$AI$2:$AI$8&amp;"*"),)), "BD", "WEB")</f>
        <v>WEB</v>
      </c>
    </row>
    <row r="576" spans="1:32" ht="18" customHeight="1">
      <c r="A576" s="1" t="s">
        <v>810</v>
      </c>
      <c r="B576" s="15">
        <v>201911195616945</v>
      </c>
      <c r="C576" s="1" t="s">
        <v>97</v>
      </c>
      <c r="D576" s="1" t="s">
        <v>27</v>
      </c>
      <c r="E576" s="1">
        <v>5769</v>
      </c>
      <c r="F576" s="1" t="s">
        <v>171</v>
      </c>
      <c r="G576" s="1" t="s">
        <v>28</v>
      </c>
      <c r="H576" s="1" t="s">
        <v>49</v>
      </c>
      <c r="I576" s="1" t="s">
        <v>9</v>
      </c>
      <c r="J576" s="1" t="s">
        <v>963</v>
      </c>
      <c r="K576" s="1" t="s">
        <v>214</v>
      </c>
      <c r="L576" s="60"/>
      <c r="M576" s="1"/>
      <c r="N576" s="1"/>
      <c r="O576" s="1"/>
      <c r="P576" s="1"/>
      <c r="Q576" s="1"/>
      <c r="R576" s="24">
        <v>44179.517754629633</v>
      </c>
      <c r="S576" s="24">
        <v>44179.57240740741</v>
      </c>
      <c r="T576" s="24">
        <v>44181.765983796293</v>
      </c>
      <c r="U576" s="1"/>
      <c r="V576" s="1"/>
      <c r="W576" s="46">
        <v>5.4166666666666669E-2</v>
      </c>
      <c r="X576" s="25" t="str">
        <f t="shared" si="41"/>
        <v>lunes</v>
      </c>
      <c r="Y576" s="44" t="str">
        <f t="shared" si="36"/>
        <v>1:18</v>
      </c>
      <c r="Z576" s="32">
        <f t="shared" si="42"/>
        <v>-44181.765983796293</v>
      </c>
      <c r="AA576" s="11" t="str">
        <f>VLOOKUP(I:I,'Actualizar Areas Jefes'!G:H,2,0)</f>
        <v>Normal</v>
      </c>
      <c r="AB576" s="11" t="str">
        <f>VLOOKUP(F:F,'Actualizar Areas Jefes'!J:K,2,0)</f>
        <v>PASADO A QA</v>
      </c>
      <c r="AC576" s="41" t="s">
        <v>1781</v>
      </c>
      <c r="AD576" s="12" t="str">
        <f>VLOOKUP(D:D,'Actualizar Areas Jefes'!A:D,3,0)</f>
        <v>LUIS SILVA</v>
      </c>
      <c r="AE576" s="12" t="str">
        <f>VLOOKUP(H:H,'Actualizar Areas Jefes'!M:N,2,0)</f>
        <v>Zenit Seguros</v>
      </c>
      <c r="AF576" s="41" t="str" cm="1">
        <f t="array" ref="AF576">IF(OR(INDEX(COUNTIF(L576,"*"&amp;$AI$2:$AI$8&amp;"*"),)), "BD", "WEB")</f>
        <v>WEB</v>
      </c>
    </row>
    <row r="577" spans="1:32" ht="18" customHeight="1">
      <c r="A577" s="1" t="s">
        <v>810</v>
      </c>
      <c r="B577" s="15">
        <v>201912045617109</v>
      </c>
      <c r="C577" s="1" t="s">
        <v>208</v>
      </c>
      <c r="D577" s="1" t="s">
        <v>73</v>
      </c>
      <c r="E577" s="1">
        <v>5767</v>
      </c>
      <c r="F577" s="1" t="s">
        <v>173</v>
      </c>
      <c r="G577" s="1" t="s">
        <v>28</v>
      </c>
      <c r="H577" s="1" t="s">
        <v>3</v>
      </c>
      <c r="I577" s="1" t="s">
        <v>9</v>
      </c>
      <c r="J577" s="1" t="s">
        <v>53</v>
      </c>
      <c r="K577" s="1" t="s">
        <v>237</v>
      </c>
      <c r="L577" s="60"/>
      <c r="M577" s="1"/>
      <c r="N577" s="1"/>
      <c r="O577" s="1"/>
      <c r="P577" s="1"/>
      <c r="Q577" s="1"/>
      <c r="R577" s="24">
        <v>44179.467824074076</v>
      </c>
      <c r="S577" s="24">
        <v>44179.48400462963</v>
      </c>
      <c r="T577" s="1"/>
      <c r="U577" s="1"/>
      <c r="V577" s="1"/>
      <c r="W577" s="46">
        <v>1.5972222222222224E-2</v>
      </c>
      <c r="X577" s="25" t="str">
        <f t="shared" si="41"/>
        <v>lunes</v>
      </c>
      <c r="Y577" s="44" t="str">
        <f t="shared" si="36"/>
        <v>0:23</v>
      </c>
      <c r="Z577" s="32">
        <f t="shared" si="42"/>
        <v>0</v>
      </c>
      <c r="AA577" s="11" t="str">
        <f>VLOOKUP(I:I,'Actualizar Areas Jefes'!G:H,2,0)</f>
        <v>Normal</v>
      </c>
      <c r="AB577" s="11" t="str">
        <f>VLOOKUP(F:F,'Actualizar Areas Jefes'!J:K,2,0)</f>
        <v>PASADO A QA</v>
      </c>
      <c r="AC577" s="41" t="s">
        <v>1781</v>
      </c>
      <c r="AD577" s="12" t="str">
        <f>VLOOKUP(D:D,'Actualizar Areas Jefes'!A:D,3,0)</f>
        <v>LUIS SILVA</v>
      </c>
      <c r="AE577" s="12" t="str">
        <f>VLOOKUP(H:H,'Actualizar Areas Jefes'!M:N,2,0)</f>
        <v>BCI seguros Generales</v>
      </c>
      <c r="AF577" s="41" t="str" cm="1">
        <f t="array" ref="AF577">IF(OR(INDEX(COUNTIF(L577,"*"&amp;$AI$2:$AI$8&amp;"*"),)), "BD", "WEB")</f>
        <v>WEB</v>
      </c>
    </row>
    <row r="578" spans="1:32" ht="18" customHeight="1">
      <c r="A578" s="1" t="s">
        <v>810</v>
      </c>
      <c r="B578" s="15">
        <v>202010305620846</v>
      </c>
      <c r="C578" s="1" t="s">
        <v>998</v>
      </c>
      <c r="D578" s="1" t="s">
        <v>73</v>
      </c>
      <c r="E578" s="1">
        <v>5765</v>
      </c>
      <c r="F578" s="1" t="s">
        <v>173</v>
      </c>
      <c r="G578" s="1" t="s">
        <v>28</v>
      </c>
      <c r="H578" s="1" t="s">
        <v>3</v>
      </c>
      <c r="I578" s="1" t="s">
        <v>25</v>
      </c>
      <c r="J578" s="1" t="s">
        <v>55</v>
      </c>
      <c r="K578" s="1" t="s">
        <v>216</v>
      </c>
      <c r="L578" s="60"/>
      <c r="M578" s="1"/>
      <c r="N578" s="1"/>
      <c r="O578" s="1"/>
      <c r="P578" s="1"/>
      <c r="Q578" s="1"/>
      <c r="R578" s="24">
        <v>44179.437754629631</v>
      </c>
      <c r="S578" s="24">
        <v>44179.48269675926</v>
      </c>
      <c r="T578" s="1"/>
      <c r="U578" s="1"/>
      <c r="V578" s="1"/>
      <c r="W578" s="46">
        <v>4.4444444444444446E-2</v>
      </c>
      <c r="X578" s="25" t="str">
        <f t="shared" si="41"/>
        <v>lunes</v>
      </c>
      <c r="Y578" s="44" t="str">
        <f t="shared" si="36"/>
        <v>1:4</v>
      </c>
      <c r="Z578" s="32">
        <f t="shared" si="42"/>
        <v>0</v>
      </c>
      <c r="AA578" s="11" t="str">
        <f>VLOOKUP(I:I,'Actualizar Areas Jefes'!G:H,2,0)</f>
        <v>Normal</v>
      </c>
      <c r="AB578" s="11" t="str">
        <f>VLOOKUP(F:F,'Actualizar Areas Jefes'!J:K,2,0)</f>
        <v>PASADO A QA</v>
      </c>
      <c r="AC578" s="41" t="s">
        <v>1781</v>
      </c>
      <c r="AD578" s="12" t="str">
        <f>VLOOKUP(D:D,'Actualizar Areas Jefes'!A:D,3,0)</f>
        <v>LUIS SILVA</v>
      </c>
      <c r="AE578" s="12" t="str">
        <f>VLOOKUP(H:H,'Actualizar Areas Jefes'!M:N,2,0)</f>
        <v>BCI seguros Generales</v>
      </c>
      <c r="AF578" s="41" t="str" cm="1">
        <f t="array" ref="AF578">IF(OR(INDEX(COUNTIF(L578,"*"&amp;$AI$2:$AI$8&amp;"*"),)), "BD", "WEB")</f>
        <v>WEB</v>
      </c>
    </row>
    <row r="579" spans="1:32" ht="18" customHeight="1">
      <c r="A579" s="1" t="s">
        <v>810</v>
      </c>
      <c r="B579" s="15">
        <v>202010145620650</v>
      </c>
      <c r="C579" s="1" t="s">
        <v>184</v>
      </c>
      <c r="D579" s="1" t="s">
        <v>47</v>
      </c>
      <c r="E579" s="1">
        <v>5762</v>
      </c>
      <c r="F579" s="1" t="s">
        <v>173</v>
      </c>
      <c r="G579" s="1" t="s">
        <v>28</v>
      </c>
      <c r="H579" s="1" t="s">
        <v>49</v>
      </c>
      <c r="I579" s="1" t="s">
        <v>9</v>
      </c>
      <c r="J579" s="1" t="s">
        <v>19</v>
      </c>
      <c r="K579" s="1" t="s">
        <v>989</v>
      </c>
      <c r="L579" s="60"/>
      <c r="M579" s="1"/>
      <c r="N579" s="1"/>
      <c r="O579" s="1"/>
      <c r="P579" s="1"/>
      <c r="Q579" s="1"/>
      <c r="R579" s="24">
        <v>44176.613252314812</v>
      </c>
      <c r="S579" s="24">
        <v>44179.425578703704</v>
      </c>
      <c r="T579" s="1"/>
      <c r="U579" s="1"/>
      <c r="V579" s="1"/>
      <c r="W579" s="46">
        <v>2.8118055555555554</v>
      </c>
      <c r="X579" s="25" t="str">
        <f t="shared" si="41"/>
        <v>viernes</v>
      </c>
      <c r="Y579" s="44" t="str">
        <f t="shared" si="36"/>
        <v>67:29</v>
      </c>
      <c r="Z579" s="32">
        <f t="shared" si="42"/>
        <v>0</v>
      </c>
      <c r="AA579" s="11" t="str">
        <f>VLOOKUP(I:I,'Actualizar Areas Jefes'!G:H,2,0)</f>
        <v>Normal</v>
      </c>
      <c r="AB579" s="11" t="str">
        <f>VLOOKUP(F:F,'Actualizar Areas Jefes'!J:K,2,0)</f>
        <v>PASADO A QA</v>
      </c>
      <c r="AC579" s="41" t="s">
        <v>1781</v>
      </c>
      <c r="AD579" s="12" t="str">
        <f>VLOOKUP(D:D,'Actualizar Areas Jefes'!A:D,3,0)</f>
        <v>CARLA IQUIRA</v>
      </c>
      <c r="AE579" s="12" t="str">
        <f>VLOOKUP(H:H,'Actualizar Areas Jefes'!M:N,2,0)</f>
        <v>Zenit Seguros</v>
      </c>
      <c r="AF579" s="41" t="str" cm="1">
        <f t="array" ref="AF579">IF(OR(INDEX(COUNTIF(L579,"*"&amp;$AI$2:$AI$8&amp;"*"),)), "BD", "WEB")</f>
        <v>WEB</v>
      </c>
    </row>
    <row r="580" spans="1:32" ht="18" customHeight="1">
      <c r="A580" s="1" t="s">
        <v>810</v>
      </c>
      <c r="B580" s="15">
        <v>202011135620997</v>
      </c>
      <c r="C580" s="1" t="s">
        <v>908</v>
      </c>
      <c r="D580" s="1" t="s">
        <v>27</v>
      </c>
      <c r="E580" s="1">
        <v>5761</v>
      </c>
      <c r="F580" s="1" t="s">
        <v>171</v>
      </c>
      <c r="G580" s="1" t="s">
        <v>28</v>
      </c>
      <c r="H580" s="1" t="s">
        <v>3</v>
      </c>
      <c r="I580" s="1" t="s">
        <v>9</v>
      </c>
      <c r="J580" s="1" t="s">
        <v>209</v>
      </c>
      <c r="K580" s="1" t="s">
        <v>214</v>
      </c>
      <c r="L580" s="60"/>
      <c r="M580" s="1"/>
      <c r="N580" s="1"/>
      <c r="O580" s="1"/>
      <c r="P580" s="1"/>
      <c r="Q580" s="1"/>
      <c r="R580" s="24">
        <v>44176.568796296298</v>
      </c>
      <c r="S580" s="24">
        <v>44179.423715277779</v>
      </c>
      <c r="T580" s="24">
        <v>44186.48646990741</v>
      </c>
      <c r="U580" s="1"/>
      <c r="V580" s="1"/>
      <c r="W580" s="46">
        <v>2.8548611111111111</v>
      </c>
      <c r="X580" s="25" t="str">
        <f t="shared" si="41"/>
        <v>viernes</v>
      </c>
      <c r="Y580" s="44" t="str">
        <f t="shared" si="36"/>
        <v>68:31</v>
      </c>
      <c r="Z580" s="32">
        <f t="shared" si="42"/>
        <v>-44186.48646990741</v>
      </c>
      <c r="AA580" s="11" t="str">
        <f>VLOOKUP(I:I,'Actualizar Areas Jefes'!G:H,2,0)</f>
        <v>Normal</v>
      </c>
      <c r="AB580" s="11" t="str">
        <f>VLOOKUP(F:F,'Actualizar Areas Jefes'!J:K,2,0)</f>
        <v>PASADO A QA</v>
      </c>
      <c r="AC580" s="41" t="s">
        <v>1781</v>
      </c>
      <c r="AD580" s="12" t="str">
        <f>VLOOKUP(D:D,'Actualizar Areas Jefes'!A:D,3,0)</f>
        <v>LUIS SILVA</v>
      </c>
      <c r="AE580" s="12" t="str">
        <f>VLOOKUP(H:H,'Actualizar Areas Jefes'!M:N,2,0)</f>
        <v>BCI seguros Generales</v>
      </c>
      <c r="AF580" s="41" t="str" cm="1">
        <f t="array" ref="AF580">IF(OR(INDEX(COUNTIF(L580,"*"&amp;$AI$2:$AI$8&amp;"*"),)), "BD", "WEB")</f>
        <v>WEB</v>
      </c>
    </row>
    <row r="581" spans="1:32" ht="18" customHeight="1">
      <c r="A581" s="1" t="s">
        <v>810</v>
      </c>
      <c r="B581" s="15">
        <v>202012045621208</v>
      </c>
      <c r="C581" s="1" t="s">
        <v>1004</v>
      </c>
      <c r="D581" s="1" t="s">
        <v>27</v>
      </c>
      <c r="E581" s="1">
        <v>5759</v>
      </c>
      <c r="F581" s="1" t="s">
        <v>171</v>
      </c>
      <c r="G581" s="1" t="s">
        <v>28</v>
      </c>
      <c r="H581" s="1" t="s">
        <v>3</v>
      </c>
      <c r="I581" s="1" t="s">
        <v>25</v>
      </c>
      <c r="J581" s="1" t="s">
        <v>209</v>
      </c>
      <c r="K581" s="1" t="s">
        <v>214</v>
      </c>
      <c r="L581" s="60"/>
      <c r="M581" s="1"/>
      <c r="N581" s="1"/>
      <c r="O581" s="1"/>
      <c r="P581" s="1"/>
      <c r="Q581" s="1"/>
      <c r="R581" s="24">
        <v>44176.507743055554</v>
      </c>
      <c r="S581" s="24">
        <v>44179.422106481485</v>
      </c>
      <c r="T581" s="24">
        <v>44181.412349537037</v>
      </c>
      <c r="U581" s="1"/>
      <c r="V581" s="1"/>
      <c r="W581" s="46">
        <v>2.9138888888888892</v>
      </c>
      <c r="X581" s="25" t="str">
        <f t="shared" si="41"/>
        <v>viernes</v>
      </c>
      <c r="Y581" s="44" t="str">
        <f t="shared" si="36"/>
        <v>69:56</v>
      </c>
      <c r="Z581" s="32">
        <f t="shared" si="42"/>
        <v>-44181.412349537037</v>
      </c>
      <c r="AA581" s="11" t="str">
        <f>VLOOKUP(I:I,'Actualizar Areas Jefes'!G:H,2,0)</f>
        <v>Normal</v>
      </c>
      <c r="AB581" s="11" t="str">
        <f>VLOOKUP(F:F,'Actualizar Areas Jefes'!J:K,2,0)</f>
        <v>PASADO A QA</v>
      </c>
      <c r="AC581" s="41" t="s">
        <v>1781</v>
      </c>
      <c r="AD581" s="12" t="str">
        <f>VLOOKUP(D:D,'Actualizar Areas Jefes'!A:D,3,0)</f>
        <v>LUIS SILVA</v>
      </c>
      <c r="AE581" s="12" t="str">
        <f>VLOOKUP(H:H,'Actualizar Areas Jefes'!M:N,2,0)</f>
        <v>BCI seguros Generales</v>
      </c>
      <c r="AF581" s="41" t="str" cm="1">
        <f t="array" ref="AF581">IF(OR(INDEX(COUNTIF(L581,"*"&amp;$AI$2:$AI$8&amp;"*"),)), "BD", "WEB")</f>
        <v>WEB</v>
      </c>
    </row>
    <row r="582" spans="1:32" ht="18" customHeight="1">
      <c r="A582" s="1" t="s">
        <v>810</v>
      </c>
      <c r="B582" s="15">
        <v>202012045621212</v>
      </c>
      <c r="C582" s="1" t="s">
        <v>177</v>
      </c>
      <c r="D582" s="1" t="s">
        <v>7</v>
      </c>
      <c r="E582" s="1">
        <v>5722</v>
      </c>
      <c r="F582" s="1" t="s">
        <v>171</v>
      </c>
      <c r="G582" s="1" t="s">
        <v>8</v>
      </c>
      <c r="H582" s="1" t="s">
        <v>3</v>
      </c>
      <c r="I582" s="1" t="s">
        <v>9</v>
      </c>
      <c r="J582" s="1" t="s">
        <v>10</v>
      </c>
      <c r="K582" s="1" t="s">
        <v>1005</v>
      </c>
      <c r="L582" s="60"/>
      <c r="M582" s="1"/>
      <c r="N582" s="1"/>
      <c r="O582" s="1" t="s">
        <v>1569</v>
      </c>
      <c r="P582" s="1"/>
      <c r="Q582" s="1"/>
      <c r="R582" s="24">
        <v>44169.535578703704</v>
      </c>
      <c r="S582" s="24">
        <v>44179.419942129629</v>
      </c>
      <c r="T582" s="24">
        <v>44180.453935185185</v>
      </c>
      <c r="U582" s="1"/>
      <c r="V582" s="1"/>
      <c r="W582" s="46">
        <v>9.8840277777777779</v>
      </c>
      <c r="X582" s="25" t="str">
        <f t="shared" si="41"/>
        <v>viernes</v>
      </c>
      <c r="Y582" s="44" t="str">
        <f t="shared" si="36"/>
        <v>237:13</v>
      </c>
      <c r="Z582" s="32">
        <f t="shared" si="42"/>
        <v>-44180.453935185185</v>
      </c>
      <c r="AA582" s="11" t="str">
        <f>VLOOKUP(I:I,'Actualizar Areas Jefes'!G:H,2,0)</f>
        <v>Normal</v>
      </c>
      <c r="AB582" s="11" t="str">
        <f>VLOOKUP(F:F,'Actualizar Areas Jefes'!J:K,2,0)</f>
        <v>PASADO A QA</v>
      </c>
      <c r="AC582" s="12" t="str">
        <f>VLOOKUP(D:D,'Actualizar Areas Jefes'!A:D,2,0)</f>
        <v>Sistemas atencion de Clientes</v>
      </c>
      <c r="AD582" s="12" t="str">
        <f>VLOOKUP(D:D,'Actualizar Areas Jefes'!A:D,3,0)</f>
        <v>DIANA PACHECO</v>
      </c>
      <c r="AE582" s="12" t="str">
        <f>VLOOKUP(H:H,'Actualizar Areas Jefes'!M:N,2,0)</f>
        <v>BCI seguros Generales</v>
      </c>
      <c r="AF582" s="41" t="str" cm="1">
        <f t="array" ref="AF582">IF(OR(INDEX(COUNTIF(L582,"*"&amp;$AI$2:$AI$8&amp;"*"),)), "BD", "WEB")</f>
        <v>WEB</v>
      </c>
    </row>
    <row r="583" spans="1:32" ht="18" customHeight="1">
      <c r="A583" s="1" t="s">
        <v>1108</v>
      </c>
      <c r="B583" s="15">
        <v>202010275620792</v>
      </c>
      <c r="C583" s="1" t="s">
        <v>1205</v>
      </c>
      <c r="D583" s="1" t="s">
        <v>38</v>
      </c>
      <c r="E583" s="1">
        <v>5533</v>
      </c>
      <c r="F583" s="1" t="s">
        <v>172</v>
      </c>
      <c r="G583" s="1" t="s">
        <v>85</v>
      </c>
      <c r="H583" s="1" t="s">
        <v>3</v>
      </c>
      <c r="I583" s="1" t="s">
        <v>86</v>
      </c>
      <c r="J583" s="1" t="s">
        <v>35</v>
      </c>
      <c r="K583" s="1" t="s">
        <v>1206</v>
      </c>
      <c r="L583" s="60"/>
      <c r="M583" s="1" t="s">
        <v>784</v>
      </c>
      <c r="N583" s="1"/>
      <c r="O583" s="1" t="s">
        <v>1711</v>
      </c>
      <c r="P583" s="1"/>
      <c r="Q583" s="1"/>
      <c r="R583" s="24">
        <v>44151.667557870373</v>
      </c>
      <c r="S583" s="24">
        <v>44152.414965277778</v>
      </c>
      <c r="T583" s="1"/>
      <c r="U583" s="1"/>
      <c r="V583" s="1"/>
      <c r="W583" s="46">
        <v>0.74722222222222223</v>
      </c>
      <c r="X583" s="25" t="str">
        <f t="shared" si="41"/>
        <v>lunes</v>
      </c>
      <c r="Y583" s="44" t="str">
        <f t="shared" ref="Y583:Y646" si="43">INT(S583-R583)*24+HOUR(S583-R583-INT(S583-R583))&amp;":"&amp;MINUTE((S583-R583-INT(S583-R583)))</f>
        <v>17:56</v>
      </c>
      <c r="Z583" s="32">
        <f t="shared" si="42"/>
        <v>0</v>
      </c>
      <c r="AA583" s="11" t="str">
        <f>VLOOKUP(I:I,'Actualizar Areas Jefes'!G:H,2,0)</f>
        <v>Normal</v>
      </c>
      <c r="AB583" s="11" t="str">
        <f>VLOOKUP(F:F,'Actualizar Areas Jefes'!J:K,2,0)</f>
        <v>RECHAZADO</v>
      </c>
      <c r="AC583" s="12" t="str">
        <f>VLOOKUP(D:D,'Actualizar Areas Jefes'!A:D,2,0)</f>
        <v>Sistemas Comerciales</v>
      </c>
      <c r="AD583" s="12" t="str">
        <f>VLOOKUP(D:D,'Actualizar Areas Jefes'!A:D,3,0)</f>
        <v>LORETO URZUA</v>
      </c>
      <c r="AE583" s="12" t="str">
        <f>VLOOKUP(H:H,'Actualizar Areas Jefes'!M:N,2,0)</f>
        <v>BCI seguros Generales</v>
      </c>
      <c r="AF583" s="41" t="str" cm="1">
        <f t="array" ref="AF583">IF(OR(INDEX(COUNTIF(L583,"*"&amp;$AI$2:$AI$8&amp;"*"),)), "BD", "WEB")</f>
        <v>WEB</v>
      </c>
    </row>
    <row r="584" spans="1:32" ht="18" customHeight="1">
      <c r="A584" s="1" t="s">
        <v>810</v>
      </c>
      <c r="B584" s="15">
        <v>202012115621253</v>
      </c>
      <c r="C584" s="1" t="s">
        <v>1007</v>
      </c>
      <c r="D584" s="1" t="s">
        <v>103</v>
      </c>
      <c r="E584" s="1">
        <v>5757</v>
      </c>
      <c r="F584" s="1" t="s">
        <v>171</v>
      </c>
      <c r="G584" s="1" t="s">
        <v>8</v>
      </c>
      <c r="H584" s="1" t="s">
        <v>3</v>
      </c>
      <c r="I584" s="1" t="s">
        <v>9</v>
      </c>
      <c r="J584" s="1" t="s">
        <v>141</v>
      </c>
      <c r="K584" s="1" t="s">
        <v>1008</v>
      </c>
      <c r="L584" s="60"/>
      <c r="M584" s="1"/>
      <c r="N584" s="1"/>
      <c r="O584" s="1" t="s">
        <v>1659</v>
      </c>
      <c r="P584" s="1"/>
      <c r="Q584" s="1"/>
      <c r="R584" s="24">
        <v>44176.452465277776</v>
      </c>
      <c r="S584" s="24">
        <v>44179.368576388886</v>
      </c>
      <c r="T584" s="24">
        <v>44180.550856481481</v>
      </c>
      <c r="U584" s="1"/>
      <c r="V584" s="1"/>
      <c r="W584" s="46">
        <v>2.9159722222222224</v>
      </c>
      <c r="X584" s="25" t="str">
        <f t="shared" si="41"/>
        <v>viernes</v>
      </c>
      <c r="Y584" s="44" t="str">
        <f t="shared" si="43"/>
        <v>69:59</v>
      </c>
      <c r="Z584" s="32">
        <f t="shared" si="42"/>
        <v>-44180.550856481481</v>
      </c>
      <c r="AA584" s="11" t="str">
        <f>VLOOKUP(I:I,'Actualizar Areas Jefes'!G:H,2,0)</f>
        <v>Normal</v>
      </c>
      <c r="AB584" s="11" t="str">
        <f>VLOOKUP(F:F,'Actualizar Areas Jefes'!J:K,2,0)</f>
        <v>PASADO A QA</v>
      </c>
      <c r="AC584" s="12" t="str">
        <f>VLOOKUP(D:D,'Actualizar Areas Jefes'!A:D,2,0)</f>
        <v>Sistemas Comerciales</v>
      </c>
      <c r="AD584" s="12" t="str">
        <f>VLOOKUP(D:D,'Actualizar Areas Jefes'!A:D,3,0)</f>
        <v>LORETO URZUA</v>
      </c>
      <c r="AE584" s="12" t="str">
        <f>VLOOKUP(H:H,'Actualizar Areas Jefes'!M:N,2,0)</f>
        <v>BCI seguros Generales</v>
      </c>
      <c r="AF584" s="41" t="str" cm="1">
        <f t="array" ref="AF584">IF(OR(INDEX(COUNTIF(L584,"*"&amp;$AI$2:$AI$8&amp;"*"),)), "BD", "WEB")</f>
        <v>WEB</v>
      </c>
    </row>
    <row r="585" spans="1:32" ht="18" customHeight="1">
      <c r="A585" s="1" t="s">
        <v>810</v>
      </c>
      <c r="B585" s="15">
        <v>202008245620048</v>
      </c>
      <c r="C585" s="1" t="s">
        <v>980</v>
      </c>
      <c r="D585" s="1" t="s">
        <v>179</v>
      </c>
      <c r="E585" s="1">
        <v>5760</v>
      </c>
      <c r="F585" s="1" t="s">
        <v>173</v>
      </c>
      <c r="G585" s="1" t="s">
        <v>2</v>
      </c>
      <c r="H585" s="1" t="s">
        <v>3</v>
      </c>
      <c r="I585" s="1" t="s">
        <v>14</v>
      </c>
      <c r="J585" s="1" t="s">
        <v>981</v>
      </c>
      <c r="K585" s="1" t="s">
        <v>1009</v>
      </c>
      <c r="L585" s="60"/>
      <c r="M585" s="1"/>
      <c r="N585" s="1"/>
      <c r="O585" s="1" t="s">
        <v>1660</v>
      </c>
      <c r="P585" s="1"/>
      <c r="Q585" s="1"/>
      <c r="R585" s="24">
        <v>44176.554108796299</v>
      </c>
      <c r="S585" s="24">
        <v>44176.586377314816</v>
      </c>
      <c r="T585" s="1"/>
      <c r="U585" s="1"/>
      <c r="V585" s="1"/>
      <c r="W585" s="46">
        <v>3.1944444444444449E-2</v>
      </c>
      <c r="X585" s="25" t="str">
        <f t="shared" si="41"/>
        <v>viernes</v>
      </c>
      <c r="Y585" s="44" t="str">
        <f t="shared" si="43"/>
        <v>0:46</v>
      </c>
      <c r="Z585" s="32">
        <f t="shared" si="42"/>
        <v>0</v>
      </c>
      <c r="AA585" s="11" t="str">
        <f>VLOOKUP(I:I,'Actualizar Areas Jefes'!G:H,2,0)</f>
        <v>Normal</v>
      </c>
      <c r="AB585" s="11" t="str">
        <f>VLOOKUP(F:F,'Actualizar Areas Jefes'!J:K,2,0)</f>
        <v>PASADO A QA</v>
      </c>
      <c r="AC585" s="12" t="str">
        <f>VLOOKUP(D:D,'Actualizar Areas Jefes'!A:D,2,0)</f>
        <v>Arquitectura e Ingenieria de datos</v>
      </c>
      <c r="AD585" s="12" t="str">
        <f>VLOOKUP(D:D,'Actualizar Areas Jefes'!A:D,3,0)</f>
        <v>FRANCESCO VILLARROEL</v>
      </c>
      <c r="AE585" s="12" t="str">
        <f>VLOOKUP(H:H,'Actualizar Areas Jefes'!M:N,2,0)</f>
        <v>BCI seguros Generales</v>
      </c>
      <c r="AF585" s="41" t="str" cm="1">
        <f t="array" ref="AF585">IF(OR(INDEX(COUNTIF(L585,"*"&amp;$AI$2:$AI$8&amp;"*"),)), "BD", "WEB")</f>
        <v>WEB</v>
      </c>
    </row>
    <row r="586" spans="1:32" ht="18" customHeight="1">
      <c r="A586" s="1" t="s">
        <v>810</v>
      </c>
      <c r="B586" s="15">
        <v>201909105616282</v>
      </c>
      <c r="C586" s="1" t="s">
        <v>210</v>
      </c>
      <c r="D586" s="1" t="s">
        <v>90</v>
      </c>
      <c r="E586" s="1">
        <v>5754</v>
      </c>
      <c r="F586" s="1" t="s">
        <v>171</v>
      </c>
      <c r="G586" s="1" t="s">
        <v>8</v>
      </c>
      <c r="H586" s="1" t="s">
        <v>3</v>
      </c>
      <c r="I586" s="1" t="s">
        <v>9</v>
      </c>
      <c r="J586" s="1" t="s">
        <v>5</v>
      </c>
      <c r="K586" s="1" t="s">
        <v>1010</v>
      </c>
      <c r="L586" s="60"/>
      <c r="M586" s="1"/>
      <c r="N586" s="1"/>
      <c r="O586" s="1" t="s">
        <v>1661</v>
      </c>
      <c r="P586" s="1"/>
      <c r="Q586" s="1"/>
      <c r="R586" s="24">
        <v>44175.488206018519</v>
      </c>
      <c r="S586" s="24">
        <v>44176.427847222221</v>
      </c>
      <c r="T586" s="24">
        <v>44180.55572916667</v>
      </c>
      <c r="U586" s="1"/>
      <c r="V586" s="1"/>
      <c r="W586" s="46">
        <v>0.93958333333333333</v>
      </c>
      <c r="X586" s="25" t="str">
        <f t="shared" si="41"/>
        <v>jueves</v>
      </c>
      <c r="Y586" s="44" t="str">
        <f t="shared" si="43"/>
        <v>22:33</v>
      </c>
      <c r="Z586" s="32">
        <f t="shared" si="42"/>
        <v>-44180.55572916667</v>
      </c>
      <c r="AA586" s="11" t="str">
        <f>VLOOKUP(I:I,'Actualizar Areas Jefes'!G:H,2,0)</f>
        <v>Normal</v>
      </c>
      <c r="AB586" s="11" t="str">
        <f>VLOOKUP(F:F,'Actualizar Areas Jefes'!J:K,2,0)</f>
        <v>PASADO A QA</v>
      </c>
      <c r="AC586" s="12" t="str">
        <f>VLOOKUP(D:D,'Actualizar Areas Jefes'!A:D,2,0)</f>
        <v>Sistemas Comerciales</v>
      </c>
      <c r="AD586" s="12" t="str">
        <f>VLOOKUP(D:D,'Actualizar Areas Jefes'!A:D,3,0)</f>
        <v>LORETO URZUA</v>
      </c>
      <c r="AE586" s="12" t="str">
        <f>VLOOKUP(H:H,'Actualizar Areas Jefes'!M:N,2,0)</f>
        <v>BCI seguros Generales</v>
      </c>
      <c r="AF586" s="41" t="str" cm="1">
        <f t="array" ref="AF586">IF(OR(INDEX(COUNTIF(L586,"*"&amp;$AI$2:$AI$8&amp;"*"),)), "BD", "WEB")</f>
        <v>WEB</v>
      </c>
    </row>
    <row r="587" spans="1:32" ht="18" customHeight="1">
      <c r="A587" s="1" t="s">
        <v>810</v>
      </c>
      <c r="B587" s="15">
        <v>202003055618233</v>
      </c>
      <c r="C587" s="1" t="s">
        <v>1011</v>
      </c>
      <c r="D587" s="1" t="s">
        <v>72</v>
      </c>
      <c r="E587" s="1">
        <v>5756</v>
      </c>
      <c r="F587" s="1" t="s">
        <v>171</v>
      </c>
      <c r="G587" s="1" t="s">
        <v>16</v>
      </c>
      <c r="H587" s="1" t="s">
        <v>3</v>
      </c>
      <c r="I587" s="1" t="s">
        <v>9</v>
      </c>
      <c r="J587" s="1" t="s">
        <v>17</v>
      </c>
      <c r="K587" s="1" t="s">
        <v>1012</v>
      </c>
      <c r="L587" s="60"/>
      <c r="M587" s="1"/>
      <c r="N587" s="1"/>
      <c r="O587" s="1" t="s">
        <v>1481</v>
      </c>
      <c r="P587" s="1"/>
      <c r="Q587" s="1"/>
      <c r="R587" s="24">
        <v>44175.543356481481</v>
      </c>
      <c r="S587" s="24">
        <v>44175.731921296298</v>
      </c>
      <c r="T587" s="24">
        <v>44180.438009259262</v>
      </c>
      <c r="U587" s="1"/>
      <c r="V587" s="1"/>
      <c r="W587" s="46">
        <v>0.18819444444444444</v>
      </c>
      <c r="X587" s="25" t="str">
        <f t="shared" ref="X587:X618" si="44">TEXT(R587,"dddd")</f>
        <v>jueves</v>
      </c>
      <c r="Y587" s="44" t="str">
        <f t="shared" si="43"/>
        <v>4:31</v>
      </c>
      <c r="Z587" s="32">
        <f t="shared" ref="Z587:Z618" si="45">U587-T587</f>
        <v>-44180.438009259262</v>
      </c>
      <c r="AA587" s="11" t="str">
        <f>VLOOKUP(I:I,'Actualizar Areas Jefes'!G:H,2,0)</f>
        <v>Normal</v>
      </c>
      <c r="AB587" s="11" t="str">
        <f>VLOOKUP(F:F,'Actualizar Areas Jefes'!J:K,2,0)</f>
        <v>PASADO A QA</v>
      </c>
      <c r="AC587" s="41" t="s">
        <v>1782</v>
      </c>
      <c r="AD587" s="12" t="str">
        <f>VLOOKUP(D:D,'Actualizar Areas Jefes'!A:D,3,0)</f>
        <v>CARLOS ZUÑIGA</v>
      </c>
      <c r="AE587" s="12" t="s">
        <v>194</v>
      </c>
      <c r="AF587" s="41" t="str" cm="1">
        <f t="array" ref="AF587">IF(OR(INDEX(COUNTIF(L587,"*"&amp;$AI$2:$AI$8&amp;"*"),)), "BD", "WEB")</f>
        <v>WEB</v>
      </c>
    </row>
    <row r="588" spans="1:32" ht="18" customHeight="1">
      <c r="A588" s="1" t="s">
        <v>810</v>
      </c>
      <c r="B588" s="15">
        <v>202008245620048</v>
      </c>
      <c r="C588" s="1" t="s">
        <v>980</v>
      </c>
      <c r="D588" s="1" t="s">
        <v>179</v>
      </c>
      <c r="E588" s="1">
        <v>5747</v>
      </c>
      <c r="F588" s="1" t="s">
        <v>173</v>
      </c>
      <c r="G588" s="1" t="s">
        <v>2</v>
      </c>
      <c r="H588" s="1" t="s">
        <v>3</v>
      </c>
      <c r="I588" s="1" t="s">
        <v>14</v>
      </c>
      <c r="J588" s="1" t="s">
        <v>981</v>
      </c>
      <c r="K588" s="1" t="s">
        <v>1013</v>
      </c>
      <c r="L588" s="60"/>
      <c r="M588" s="1"/>
      <c r="N588" s="1"/>
      <c r="O588" s="1" t="s">
        <v>1662</v>
      </c>
      <c r="P588" s="1"/>
      <c r="Q588" s="1"/>
      <c r="R588" s="24">
        <v>44174.728958333333</v>
      </c>
      <c r="S588" s="24">
        <v>44175.730173611111</v>
      </c>
      <c r="T588" s="1"/>
      <c r="U588" s="1"/>
      <c r="V588" s="1"/>
      <c r="W588" s="46">
        <v>1.0006944444444443</v>
      </c>
      <c r="X588" s="25" t="str">
        <f t="shared" si="44"/>
        <v>miércoles</v>
      </c>
      <c r="Y588" s="44" t="str">
        <f t="shared" si="43"/>
        <v>24:1</v>
      </c>
      <c r="Z588" s="32">
        <f t="shared" si="45"/>
        <v>0</v>
      </c>
      <c r="AA588" s="11" t="str">
        <f>VLOOKUP(I:I,'Actualizar Areas Jefes'!G:H,2,0)</f>
        <v>Normal</v>
      </c>
      <c r="AB588" s="11" t="str">
        <f>VLOOKUP(F:F,'Actualizar Areas Jefes'!J:K,2,0)</f>
        <v>PASADO A QA</v>
      </c>
      <c r="AC588" s="12" t="str">
        <f>VLOOKUP(D:D,'Actualizar Areas Jefes'!A:D,2,0)</f>
        <v>Arquitectura e Ingenieria de datos</v>
      </c>
      <c r="AD588" s="12" t="str">
        <f>VLOOKUP(D:D,'Actualizar Areas Jefes'!A:D,3,0)</f>
        <v>FRANCESCO VILLARROEL</v>
      </c>
      <c r="AE588" s="12" t="str">
        <f>VLOOKUP(H:H,'Actualizar Areas Jefes'!M:N,2,0)</f>
        <v>BCI seguros Generales</v>
      </c>
      <c r="AF588" s="41" t="str" cm="1">
        <f t="array" ref="AF588">IF(OR(INDEX(COUNTIF(L588,"*"&amp;$AI$2:$AI$8&amp;"*"),)), "BD", "WEB")</f>
        <v>WEB</v>
      </c>
    </row>
    <row r="589" spans="1:32" ht="18" customHeight="1">
      <c r="A589" s="1" t="s">
        <v>810</v>
      </c>
      <c r="B589" s="15">
        <v>202009025620184</v>
      </c>
      <c r="C589" s="1" t="s">
        <v>1014</v>
      </c>
      <c r="D589" s="1" t="s">
        <v>40</v>
      </c>
      <c r="E589" s="1">
        <v>5745</v>
      </c>
      <c r="F589" s="1" t="s">
        <v>171</v>
      </c>
      <c r="G589" s="1" t="s">
        <v>16</v>
      </c>
      <c r="H589" s="1" t="s">
        <v>3</v>
      </c>
      <c r="I589" s="1" t="s">
        <v>14</v>
      </c>
      <c r="J589" s="1" t="s">
        <v>1015</v>
      </c>
      <c r="K589" s="1" t="s">
        <v>1016</v>
      </c>
      <c r="L589" s="60"/>
      <c r="M589" s="1"/>
      <c r="N589" s="1"/>
      <c r="O589" s="1" t="s">
        <v>1492</v>
      </c>
      <c r="P589" s="1"/>
      <c r="Q589" s="1"/>
      <c r="R589" s="24">
        <v>44174.699259259258</v>
      </c>
      <c r="S589" s="24">
        <v>44175.716134259259</v>
      </c>
      <c r="T589" s="24">
        <v>44182.595243055555</v>
      </c>
      <c r="U589" s="1"/>
      <c r="V589" s="1"/>
      <c r="W589" s="46">
        <v>1.0166666666666666</v>
      </c>
      <c r="X589" s="25" t="str">
        <f t="shared" si="44"/>
        <v>miércoles</v>
      </c>
      <c r="Y589" s="44" t="str">
        <f t="shared" si="43"/>
        <v>24:24</v>
      </c>
      <c r="Z589" s="32">
        <f t="shared" si="45"/>
        <v>-44182.595243055555</v>
      </c>
      <c r="AA589" s="11" t="str">
        <f>VLOOKUP(I:I,'Actualizar Areas Jefes'!G:H,2,0)</f>
        <v>Normal</v>
      </c>
      <c r="AB589" s="11" t="str">
        <f>VLOOKUP(F:F,'Actualizar Areas Jefes'!J:K,2,0)</f>
        <v>PASADO A QA</v>
      </c>
      <c r="AC589" s="41" t="s">
        <v>1782</v>
      </c>
      <c r="AD589" s="12">
        <f>VLOOKUP(D:D,'Actualizar Areas Jefes'!A:D,3,0)</f>
        <v>0</v>
      </c>
      <c r="AE589" s="12" t="s">
        <v>194</v>
      </c>
      <c r="AF589" s="41" t="str" cm="1">
        <f t="array" ref="AF589">IF(OR(INDEX(COUNTIF(L589,"*"&amp;$AI$2:$AI$8&amp;"*"),)), "BD", "WEB")</f>
        <v>WEB</v>
      </c>
    </row>
    <row r="590" spans="1:32" ht="18" customHeight="1">
      <c r="A590" s="1" t="s">
        <v>810</v>
      </c>
      <c r="B590" s="15">
        <v>202008105619895</v>
      </c>
      <c r="C590" s="1" t="s">
        <v>927</v>
      </c>
      <c r="D590" s="1" t="s">
        <v>72</v>
      </c>
      <c r="E590" s="1">
        <v>5746</v>
      </c>
      <c r="F590" s="1" t="s">
        <v>171</v>
      </c>
      <c r="G590" s="1" t="s">
        <v>16</v>
      </c>
      <c r="H590" s="1" t="s">
        <v>3</v>
      </c>
      <c r="I590" s="1" t="s">
        <v>9</v>
      </c>
      <c r="J590" s="1" t="s">
        <v>17</v>
      </c>
      <c r="K590" s="1" t="s">
        <v>1017</v>
      </c>
      <c r="L590" s="60"/>
      <c r="M590" s="1"/>
      <c r="N590" s="1"/>
      <c r="O590" s="1" t="s">
        <v>1481</v>
      </c>
      <c r="P590" s="1"/>
      <c r="Q590" s="1"/>
      <c r="R590" s="24">
        <v>44174.720775462964</v>
      </c>
      <c r="S590" s="24">
        <v>44175.666377314818</v>
      </c>
      <c r="T590" s="24">
        <v>44180.438807870371</v>
      </c>
      <c r="U590" s="1"/>
      <c r="V590" s="1"/>
      <c r="W590" s="46">
        <v>0.94513888888888886</v>
      </c>
      <c r="X590" s="25" t="str">
        <f t="shared" si="44"/>
        <v>miércoles</v>
      </c>
      <c r="Y590" s="44" t="str">
        <f t="shared" si="43"/>
        <v>22:41</v>
      </c>
      <c r="Z590" s="32">
        <f t="shared" si="45"/>
        <v>-44180.438807870371</v>
      </c>
      <c r="AA590" s="11" t="str">
        <f>VLOOKUP(I:I,'Actualizar Areas Jefes'!G:H,2,0)</f>
        <v>Normal</v>
      </c>
      <c r="AB590" s="11" t="str">
        <f>VLOOKUP(F:F,'Actualizar Areas Jefes'!J:K,2,0)</f>
        <v>PASADO A QA</v>
      </c>
      <c r="AC590" s="41" t="s">
        <v>1782</v>
      </c>
      <c r="AD590" s="12" t="str">
        <f>VLOOKUP(D:D,'Actualizar Areas Jefes'!A:D,3,0)</f>
        <v>CARLOS ZUÑIGA</v>
      </c>
      <c r="AE590" s="12" t="s">
        <v>194</v>
      </c>
      <c r="AF590" s="41" t="str" cm="1">
        <f t="array" ref="AF590">IF(OR(INDEX(COUNTIF(L590,"*"&amp;$AI$2:$AI$8&amp;"*"),)), "BD", "WEB")</f>
        <v>WEB</v>
      </c>
    </row>
    <row r="591" spans="1:32" ht="18" customHeight="1">
      <c r="A591" s="1" t="s">
        <v>810</v>
      </c>
      <c r="B591" s="15">
        <v>202011235621076</v>
      </c>
      <c r="C591" s="1" t="s">
        <v>97</v>
      </c>
      <c r="D591" s="1" t="s">
        <v>27</v>
      </c>
      <c r="E591" s="1">
        <v>5753</v>
      </c>
      <c r="F591" s="1" t="s">
        <v>173</v>
      </c>
      <c r="G591" s="1" t="s">
        <v>28</v>
      </c>
      <c r="H591" s="1" t="s">
        <v>49</v>
      </c>
      <c r="I591" s="1" t="s">
        <v>9</v>
      </c>
      <c r="J591" s="1" t="s">
        <v>71</v>
      </c>
      <c r="K591" s="1" t="s">
        <v>214</v>
      </c>
      <c r="L591" s="60"/>
      <c r="M591" s="1"/>
      <c r="N591" s="1"/>
      <c r="O591" s="1"/>
      <c r="P591" s="1"/>
      <c r="Q591" s="1"/>
      <c r="R591" s="24">
        <v>44175.487071759257</v>
      </c>
      <c r="S591" s="24">
        <v>44175.507581018515</v>
      </c>
      <c r="T591" s="1"/>
      <c r="U591" s="1"/>
      <c r="V591" s="1"/>
      <c r="W591" s="46">
        <v>2.013888888888889E-2</v>
      </c>
      <c r="X591" s="25" t="str">
        <f t="shared" si="44"/>
        <v>jueves</v>
      </c>
      <c r="Y591" s="44" t="str">
        <f t="shared" si="43"/>
        <v>0:29</v>
      </c>
      <c r="Z591" s="32">
        <f t="shared" si="45"/>
        <v>0</v>
      </c>
      <c r="AA591" s="11" t="str">
        <f>VLOOKUP(I:I,'Actualizar Areas Jefes'!G:H,2,0)</f>
        <v>Normal</v>
      </c>
      <c r="AB591" s="11" t="str">
        <f>VLOOKUP(F:F,'Actualizar Areas Jefes'!J:K,2,0)</f>
        <v>PASADO A QA</v>
      </c>
      <c r="AC591" s="41" t="s">
        <v>1781</v>
      </c>
      <c r="AD591" s="12" t="str">
        <f>VLOOKUP(D:D,'Actualizar Areas Jefes'!A:D,3,0)</f>
        <v>LUIS SILVA</v>
      </c>
      <c r="AE591" s="12" t="str">
        <f>VLOOKUP(H:H,'Actualizar Areas Jefes'!M:N,2,0)</f>
        <v>Zenit Seguros</v>
      </c>
      <c r="AF591" s="41" t="str" cm="1">
        <f t="array" ref="AF591">IF(OR(INDEX(COUNTIF(L591,"*"&amp;$AI$2:$AI$8&amp;"*"),)), "BD", "WEB")</f>
        <v>WEB</v>
      </c>
    </row>
    <row r="592" spans="1:32" ht="18" customHeight="1">
      <c r="A592" s="1" t="s">
        <v>810</v>
      </c>
      <c r="B592" s="15">
        <v>202011055620904</v>
      </c>
      <c r="C592" s="1" t="s">
        <v>97</v>
      </c>
      <c r="D592" s="1" t="s">
        <v>27</v>
      </c>
      <c r="E592" s="1">
        <v>5755</v>
      </c>
      <c r="F592" s="1" t="s">
        <v>173</v>
      </c>
      <c r="G592" s="1" t="s">
        <v>28</v>
      </c>
      <c r="H592" s="1" t="s">
        <v>3</v>
      </c>
      <c r="I592" s="1" t="s">
        <v>9</v>
      </c>
      <c r="J592" s="1" t="s">
        <v>71</v>
      </c>
      <c r="K592" s="1" t="s">
        <v>214</v>
      </c>
      <c r="L592" s="60"/>
      <c r="M592" s="1"/>
      <c r="N592" s="1"/>
      <c r="O592" s="1"/>
      <c r="P592" s="1"/>
      <c r="Q592" s="1"/>
      <c r="R592" s="24">
        <v>44175.490937499999</v>
      </c>
      <c r="S592" s="24">
        <v>44175.506539351853</v>
      </c>
      <c r="T592" s="1"/>
      <c r="U592" s="1"/>
      <c r="V592" s="1"/>
      <c r="W592" s="46">
        <v>1.5277777777777777E-2</v>
      </c>
      <c r="X592" s="25" t="str">
        <f t="shared" si="44"/>
        <v>jueves</v>
      </c>
      <c r="Y592" s="44" t="str">
        <f t="shared" si="43"/>
        <v>0:22</v>
      </c>
      <c r="Z592" s="32">
        <f t="shared" si="45"/>
        <v>0</v>
      </c>
      <c r="AA592" s="11" t="str">
        <f>VLOOKUP(I:I,'Actualizar Areas Jefes'!G:H,2,0)</f>
        <v>Normal</v>
      </c>
      <c r="AB592" s="11" t="str">
        <f>VLOOKUP(F:F,'Actualizar Areas Jefes'!J:K,2,0)</f>
        <v>PASADO A QA</v>
      </c>
      <c r="AC592" s="41" t="s">
        <v>1781</v>
      </c>
      <c r="AD592" s="12" t="str">
        <f>VLOOKUP(D:D,'Actualizar Areas Jefes'!A:D,3,0)</f>
        <v>LUIS SILVA</v>
      </c>
      <c r="AE592" s="12" t="str">
        <f>VLOOKUP(H:H,'Actualizar Areas Jefes'!M:N,2,0)</f>
        <v>BCI seguros Generales</v>
      </c>
      <c r="AF592" s="41" t="str" cm="1">
        <f t="array" ref="AF592">IF(OR(INDEX(COUNTIF(L592,"*"&amp;$AI$2:$AI$8&amp;"*"),)), "BD", "WEB")</f>
        <v>WEB</v>
      </c>
    </row>
    <row r="593" spans="1:32" ht="18" customHeight="1">
      <c r="A593" s="1" t="s">
        <v>810</v>
      </c>
      <c r="B593" s="15">
        <v>201912045617109</v>
      </c>
      <c r="C593" s="1" t="s">
        <v>1018</v>
      </c>
      <c r="D593" s="1" t="s">
        <v>73</v>
      </c>
      <c r="E593" s="1">
        <v>5752</v>
      </c>
      <c r="F593" s="1" t="s">
        <v>173</v>
      </c>
      <c r="G593" s="1" t="s">
        <v>28</v>
      </c>
      <c r="H593" s="1" t="s">
        <v>3</v>
      </c>
      <c r="I593" s="1" t="s">
        <v>9</v>
      </c>
      <c r="J593" s="1" t="s">
        <v>53</v>
      </c>
      <c r="K593" s="1" t="s">
        <v>237</v>
      </c>
      <c r="L593" s="60"/>
      <c r="M593" s="1"/>
      <c r="N593" s="1"/>
      <c r="O593" s="1"/>
      <c r="P593" s="1"/>
      <c r="Q593" s="1"/>
      <c r="R593" s="24">
        <v>44175.463842592595</v>
      </c>
      <c r="S593" s="24">
        <v>44175.505706018521</v>
      </c>
      <c r="T593" s="1"/>
      <c r="U593" s="1"/>
      <c r="V593" s="1"/>
      <c r="W593" s="46">
        <v>4.1666666666666664E-2</v>
      </c>
      <c r="X593" s="25" t="str">
        <f t="shared" si="44"/>
        <v>jueves</v>
      </c>
      <c r="Y593" s="44" t="str">
        <f t="shared" si="43"/>
        <v>1:0</v>
      </c>
      <c r="Z593" s="32">
        <f t="shared" si="45"/>
        <v>0</v>
      </c>
      <c r="AA593" s="11" t="str">
        <f>VLOOKUP(I:I,'Actualizar Areas Jefes'!G:H,2,0)</f>
        <v>Normal</v>
      </c>
      <c r="AB593" s="11" t="str">
        <f>VLOOKUP(F:F,'Actualizar Areas Jefes'!J:K,2,0)</f>
        <v>PASADO A QA</v>
      </c>
      <c r="AC593" s="41" t="s">
        <v>1781</v>
      </c>
      <c r="AD593" s="12" t="str">
        <f>VLOOKUP(D:D,'Actualizar Areas Jefes'!A:D,3,0)</f>
        <v>LUIS SILVA</v>
      </c>
      <c r="AE593" s="12" t="str">
        <f>VLOOKUP(H:H,'Actualizar Areas Jefes'!M:N,2,0)</f>
        <v>BCI seguros Generales</v>
      </c>
      <c r="AF593" s="41" t="str" cm="1">
        <f t="array" ref="AF593">IF(OR(INDEX(COUNTIF(L593,"*"&amp;$AI$2:$AI$8&amp;"*"),)), "BD", "WEB")</f>
        <v>WEB</v>
      </c>
    </row>
    <row r="594" spans="1:32" ht="18" customHeight="1">
      <c r="A594" s="1" t="s">
        <v>810</v>
      </c>
      <c r="B594" s="15">
        <v>202012105621239</v>
      </c>
      <c r="C594" s="1" t="s">
        <v>867</v>
      </c>
      <c r="D594" s="1" t="s">
        <v>59</v>
      </c>
      <c r="E594" s="1">
        <v>5750</v>
      </c>
      <c r="F594" s="1" t="s">
        <v>173</v>
      </c>
      <c r="G594" s="1" t="s">
        <v>28</v>
      </c>
      <c r="H594" s="1" t="s">
        <v>3</v>
      </c>
      <c r="I594" s="1" t="s">
        <v>87</v>
      </c>
      <c r="J594" s="1" t="s">
        <v>71</v>
      </c>
      <c r="K594" s="1" t="s">
        <v>868</v>
      </c>
      <c r="L594" s="60"/>
      <c r="M594" s="1"/>
      <c r="N594" s="1"/>
      <c r="O594" s="1"/>
      <c r="P594" s="1"/>
      <c r="Q594" s="1"/>
      <c r="R594" s="24">
        <v>44175.452824074076</v>
      </c>
      <c r="S594" s="24">
        <v>44175.50472222222</v>
      </c>
      <c r="T594" s="1"/>
      <c r="U594" s="1"/>
      <c r="V594" s="1"/>
      <c r="W594" s="46">
        <v>5.1388888888888894E-2</v>
      </c>
      <c r="X594" s="25" t="str">
        <f t="shared" si="44"/>
        <v>jueves</v>
      </c>
      <c r="Y594" s="44" t="str">
        <f t="shared" si="43"/>
        <v>1:14</v>
      </c>
      <c r="Z594" s="32">
        <f t="shared" si="45"/>
        <v>0</v>
      </c>
      <c r="AA594" s="11" t="str">
        <f>VLOOKUP(I:I,'Actualizar Areas Jefes'!G:H,2,0)</f>
        <v>Normal</v>
      </c>
      <c r="AB594" s="11" t="str">
        <f>VLOOKUP(F:F,'Actualizar Areas Jefes'!J:K,2,0)</f>
        <v>PASADO A QA</v>
      </c>
      <c r="AC594" s="41" t="s">
        <v>1781</v>
      </c>
      <c r="AD594" s="12" t="str">
        <f>VLOOKUP(D:D,'Actualizar Areas Jefes'!A:D,3,0)</f>
        <v>PAOLA VARGAS</v>
      </c>
      <c r="AE594" s="12" t="str">
        <f>VLOOKUP(H:H,'Actualizar Areas Jefes'!M:N,2,0)</f>
        <v>BCI seguros Generales</v>
      </c>
      <c r="AF594" s="41" t="str" cm="1">
        <f t="array" ref="AF594">IF(OR(INDEX(COUNTIF(L594,"*"&amp;$AI$2:$AI$8&amp;"*"),)), "BD", "WEB")</f>
        <v>WEB</v>
      </c>
    </row>
    <row r="595" spans="1:32" ht="18" customHeight="1">
      <c r="A595" s="1" t="s">
        <v>810</v>
      </c>
      <c r="B595" s="15">
        <v>202010285620811</v>
      </c>
      <c r="C595" s="1" t="s">
        <v>186</v>
      </c>
      <c r="D595" s="1" t="s">
        <v>34</v>
      </c>
      <c r="E595" s="1">
        <v>5751</v>
      </c>
      <c r="F595" s="1" t="s">
        <v>171</v>
      </c>
      <c r="G595" s="1" t="s">
        <v>24</v>
      </c>
      <c r="H595" s="1" t="s">
        <v>3</v>
      </c>
      <c r="I595" s="1" t="s">
        <v>9</v>
      </c>
      <c r="J595" s="1" t="s">
        <v>10</v>
      </c>
      <c r="K595" s="1" t="s">
        <v>1019</v>
      </c>
      <c r="L595" s="60"/>
      <c r="M595" s="1"/>
      <c r="N595" s="1"/>
      <c r="O595" s="1" t="s">
        <v>1663</v>
      </c>
      <c r="P595" s="1"/>
      <c r="Q595" s="1"/>
      <c r="R595" s="24">
        <v>44175.456099537034</v>
      </c>
      <c r="S595" s="24">
        <v>44175.486273148148</v>
      </c>
      <c r="T595" s="24">
        <v>44175.544386574074</v>
      </c>
      <c r="U595" s="1"/>
      <c r="V595" s="1"/>
      <c r="W595" s="46">
        <v>2.9861111111111113E-2</v>
      </c>
      <c r="X595" s="25" t="str">
        <f t="shared" si="44"/>
        <v>jueves</v>
      </c>
      <c r="Y595" s="44" t="str">
        <f t="shared" si="43"/>
        <v>0:43</v>
      </c>
      <c r="Z595" s="32">
        <f t="shared" si="45"/>
        <v>-44175.544386574074</v>
      </c>
      <c r="AA595" s="11" t="str">
        <f>VLOOKUP(I:I,'Actualizar Areas Jefes'!G:H,2,0)</f>
        <v>Normal</v>
      </c>
      <c r="AB595" s="11" t="str">
        <f>VLOOKUP(F:F,'Actualizar Areas Jefes'!J:K,2,0)</f>
        <v>PASADO A QA</v>
      </c>
      <c r="AC595" s="12" t="e">
        <f>VLOOKUP(D:D,'Actualizar Areas Jefes'!A:D,2,0)</f>
        <v>#N/A</v>
      </c>
      <c r="AD595" s="12" t="e">
        <f>VLOOKUP(D:D,'Actualizar Areas Jefes'!A:D,3,0)</f>
        <v>#N/A</v>
      </c>
      <c r="AE595" s="12" t="str">
        <f>VLOOKUP(H:H,'Actualizar Areas Jefes'!M:N,2,0)</f>
        <v>BCI seguros Generales</v>
      </c>
      <c r="AF595" s="41" t="str" cm="1">
        <f t="array" ref="AF595">IF(OR(INDEX(COUNTIF(L595,"*"&amp;$AI$2:$AI$8&amp;"*"),)), "BD", "WEB")</f>
        <v>WEB</v>
      </c>
    </row>
    <row r="596" spans="1:32" ht="18" customHeight="1">
      <c r="A596" s="1" t="s">
        <v>810</v>
      </c>
      <c r="B596" s="15">
        <v>202011055620901</v>
      </c>
      <c r="C596" s="1" t="s">
        <v>1020</v>
      </c>
      <c r="D596" s="1" t="s">
        <v>67</v>
      </c>
      <c r="E596" s="1">
        <v>5749</v>
      </c>
      <c r="F596" s="1" t="s">
        <v>171</v>
      </c>
      <c r="G596" s="1" t="s">
        <v>28</v>
      </c>
      <c r="H596" s="1" t="s">
        <v>3</v>
      </c>
      <c r="I596" s="1" t="s">
        <v>9</v>
      </c>
      <c r="J596" s="1" t="s">
        <v>589</v>
      </c>
      <c r="K596" s="1" t="s">
        <v>235</v>
      </c>
      <c r="L596" s="60"/>
      <c r="M596" s="1"/>
      <c r="N596" s="1"/>
      <c r="O596" s="1"/>
      <c r="P596" s="1"/>
      <c r="Q596" s="1"/>
      <c r="R596" s="24">
        <v>44174.815011574072</v>
      </c>
      <c r="S596" s="24">
        <v>44175.360879629632</v>
      </c>
      <c r="T596" s="24">
        <v>44182.439780092594</v>
      </c>
      <c r="U596" s="1"/>
      <c r="V596" s="1"/>
      <c r="W596" s="46">
        <v>0.54583333333333328</v>
      </c>
      <c r="X596" s="25" t="str">
        <f t="shared" si="44"/>
        <v>miércoles</v>
      </c>
      <c r="Y596" s="44" t="str">
        <f t="shared" si="43"/>
        <v>13:6</v>
      </c>
      <c r="Z596" s="32">
        <f t="shared" si="45"/>
        <v>-44182.439780092594</v>
      </c>
      <c r="AA596" s="11" t="str">
        <f>VLOOKUP(I:I,'Actualizar Areas Jefes'!G:H,2,0)</f>
        <v>Normal</v>
      </c>
      <c r="AB596" s="11" t="str">
        <f>VLOOKUP(F:F,'Actualizar Areas Jefes'!J:K,2,0)</f>
        <v>PASADO A QA</v>
      </c>
      <c r="AC596" s="41" t="s">
        <v>1781</v>
      </c>
      <c r="AD596" s="12" t="str">
        <f>VLOOKUP(D:D,'Actualizar Areas Jefes'!A:D,3,0)</f>
        <v>LUIS SILVA</v>
      </c>
      <c r="AE596" s="12" t="str">
        <f>VLOOKUP(H:H,'Actualizar Areas Jefes'!M:N,2,0)</f>
        <v>BCI seguros Generales</v>
      </c>
      <c r="AF596" s="41" t="str" cm="1">
        <f t="array" ref="AF596">IF(OR(INDEX(COUNTIF(L596,"*"&amp;$AI$2:$AI$8&amp;"*"),)), "BD", "WEB")</f>
        <v>WEB</v>
      </c>
    </row>
    <row r="597" spans="1:32" ht="18" customHeight="1">
      <c r="A597" s="1" t="s">
        <v>810</v>
      </c>
      <c r="B597" s="15">
        <v>202011115620971</v>
      </c>
      <c r="C597" s="1" t="s">
        <v>1021</v>
      </c>
      <c r="D597" s="1" t="s">
        <v>27</v>
      </c>
      <c r="E597" s="1">
        <v>5748</v>
      </c>
      <c r="F597" s="1" t="s">
        <v>171</v>
      </c>
      <c r="G597" s="1" t="s">
        <v>28</v>
      </c>
      <c r="H597" s="1" t="s">
        <v>3</v>
      </c>
      <c r="I597" s="1" t="s">
        <v>9</v>
      </c>
      <c r="J597" s="1" t="s">
        <v>60</v>
      </c>
      <c r="K597" s="1" t="s">
        <v>214</v>
      </c>
      <c r="L597" s="60"/>
      <c r="M597" s="1"/>
      <c r="N597" s="1"/>
      <c r="O597" s="1"/>
      <c r="P597" s="1"/>
      <c r="Q597" s="1"/>
      <c r="R597" s="24">
        <v>44174.741006944445</v>
      </c>
      <c r="S597" s="24">
        <v>44174.749097222222</v>
      </c>
      <c r="T597" s="24">
        <v>44175.778599537036</v>
      </c>
      <c r="U597" s="1"/>
      <c r="V597" s="1"/>
      <c r="W597" s="46">
        <v>7.6388888888888886E-3</v>
      </c>
      <c r="X597" s="25" t="str">
        <f t="shared" si="44"/>
        <v>miércoles</v>
      </c>
      <c r="Y597" s="44" t="str">
        <f t="shared" si="43"/>
        <v>0:11</v>
      </c>
      <c r="Z597" s="32">
        <f t="shared" si="45"/>
        <v>-44175.778599537036</v>
      </c>
      <c r="AA597" s="11" t="str">
        <f>VLOOKUP(I:I,'Actualizar Areas Jefes'!G:H,2,0)</f>
        <v>Normal</v>
      </c>
      <c r="AB597" s="11" t="str">
        <f>VLOOKUP(F:F,'Actualizar Areas Jefes'!J:K,2,0)</f>
        <v>PASADO A QA</v>
      </c>
      <c r="AC597" s="41" t="s">
        <v>1781</v>
      </c>
      <c r="AD597" s="12" t="str">
        <f>VLOOKUP(D:D,'Actualizar Areas Jefes'!A:D,3,0)</f>
        <v>LUIS SILVA</v>
      </c>
      <c r="AE597" s="12" t="str">
        <f>VLOOKUP(H:H,'Actualizar Areas Jefes'!M:N,2,0)</f>
        <v>BCI seguros Generales</v>
      </c>
      <c r="AF597" s="41" t="str" cm="1">
        <f t="array" ref="AF597">IF(OR(INDEX(COUNTIF(L597,"*"&amp;$AI$2:$AI$8&amp;"*"),)), "BD", "WEB")</f>
        <v>WEB</v>
      </c>
    </row>
    <row r="598" spans="1:32" ht="18" customHeight="1">
      <c r="A598" s="1" t="s">
        <v>810</v>
      </c>
      <c r="B598" s="15">
        <v>202009245620417</v>
      </c>
      <c r="C598" s="1" t="s">
        <v>1022</v>
      </c>
      <c r="D598" s="1" t="s">
        <v>67</v>
      </c>
      <c r="E598" s="1">
        <v>5744</v>
      </c>
      <c r="F598" s="1" t="s">
        <v>171</v>
      </c>
      <c r="G598" s="1" t="s">
        <v>28</v>
      </c>
      <c r="H598" s="1" t="s">
        <v>3</v>
      </c>
      <c r="I598" s="1" t="s">
        <v>9</v>
      </c>
      <c r="J598" s="1" t="s">
        <v>589</v>
      </c>
      <c r="K598" s="1" t="s">
        <v>235</v>
      </c>
      <c r="L598" s="60"/>
      <c r="M598" s="1">
        <v>1</v>
      </c>
      <c r="N598" s="1"/>
      <c r="O598" s="1"/>
      <c r="P598" s="1"/>
      <c r="Q598" s="1"/>
      <c r="R598" s="24">
        <v>44174.654224537036</v>
      </c>
      <c r="S598" s="24">
        <v>44174.714016203703</v>
      </c>
      <c r="T598" s="24">
        <v>44189.593391203707</v>
      </c>
      <c r="U598" s="1"/>
      <c r="V598" s="1"/>
      <c r="W598" s="46">
        <v>5.9722222222222225E-2</v>
      </c>
      <c r="X598" s="25" t="str">
        <f t="shared" si="44"/>
        <v>miércoles</v>
      </c>
      <c r="Y598" s="44" t="str">
        <f t="shared" si="43"/>
        <v>1:26</v>
      </c>
      <c r="Z598" s="32">
        <f t="shared" si="45"/>
        <v>-44189.593391203707</v>
      </c>
      <c r="AA598" s="11" t="str">
        <f>VLOOKUP(I:I,'Actualizar Areas Jefes'!G:H,2,0)</f>
        <v>Normal</v>
      </c>
      <c r="AB598" s="11" t="str">
        <f>VLOOKUP(F:F,'Actualizar Areas Jefes'!J:K,2,0)</f>
        <v>PASADO A QA</v>
      </c>
      <c r="AC598" s="41" t="s">
        <v>1781</v>
      </c>
      <c r="AD598" s="12" t="str">
        <f>VLOOKUP(D:D,'Actualizar Areas Jefes'!A:D,3,0)</f>
        <v>LUIS SILVA</v>
      </c>
      <c r="AE598" s="12" t="str">
        <f>VLOOKUP(H:H,'Actualizar Areas Jefes'!M:N,2,0)</f>
        <v>BCI seguros Generales</v>
      </c>
      <c r="AF598" s="41" t="str" cm="1">
        <f t="array" ref="AF598">IF(OR(INDEX(COUNTIF(L598,"*"&amp;$AI$2:$AI$8&amp;"*"),)), "BD", "WEB")</f>
        <v>WEB</v>
      </c>
    </row>
    <row r="599" spans="1:32" ht="18" customHeight="1">
      <c r="A599" s="1" t="s">
        <v>810</v>
      </c>
      <c r="B599" s="15">
        <v>202012095621229</v>
      </c>
      <c r="C599" s="1" t="s">
        <v>1023</v>
      </c>
      <c r="D599" s="1" t="s">
        <v>113</v>
      </c>
      <c r="E599" s="1">
        <v>5742</v>
      </c>
      <c r="F599" s="1" t="s">
        <v>171</v>
      </c>
      <c r="G599" s="1" t="s">
        <v>8</v>
      </c>
      <c r="H599" s="1" t="s">
        <v>3</v>
      </c>
      <c r="I599" s="1" t="s">
        <v>39</v>
      </c>
      <c r="J599" s="1" t="s">
        <v>1024</v>
      </c>
      <c r="K599" s="1" t="s">
        <v>1025</v>
      </c>
      <c r="L599" s="60"/>
      <c r="M599" s="1"/>
      <c r="N599" s="1"/>
      <c r="O599" s="1" t="s">
        <v>1664</v>
      </c>
      <c r="P599" s="1"/>
      <c r="Q599" s="1"/>
      <c r="R599" s="24">
        <v>44174.542592592596</v>
      </c>
      <c r="S599" s="24">
        <v>44174.69630787037</v>
      </c>
      <c r="T599" s="24">
        <v>44174.789386574077</v>
      </c>
      <c r="U599" s="1"/>
      <c r="V599" s="1"/>
      <c r="W599" s="46">
        <v>0.15347222222222223</v>
      </c>
      <c r="X599" s="25" t="str">
        <f t="shared" si="44"/>
        <v>miércoles</v>
      </c>
      <c r="Y599" s="44" t="str">
        <f t="shared" si="43"/>
        <v>3:41</v>
      </c>
      <c r="Z599" s="32">
        <f t="shared" si="45"/>
        <v>-44174.789386574077</v>
      </c>
      <c r="AA599" s="11" t="str">
        <f>VLOOKUP(I:I,'Actualizar Areas Jefes'!G:H,2,0)</f>
        <v>Urgencia</v>
      </c>
      <c r="AB599" s="11" t="str">
        <f>VLOOKUP(F:F,'Actualizar Areas Jefes'!J:K,2,0)</f>
        <v>PASADO A QA</v>
      </c>
      <c r="AC599" s="12" t="str">
        <f>VLOOKUP(D:D,'Actualizar Areas Jefes'!A:D,2,0)</f>
        <v>Sistemas atencion de Clientes</v>
      </c>
      <c r="AD599" s="12" t="str">
        <f>VLOOKUP(D:D,'Actualizar Areas Jefes'!A:D,3,0)</f>
        <v>DIANA PACHECO</v>
      </c>
      <c r="AE599" s="12" t="str">
        <f>VLOOKUP(H:H,'Actualizar Areas Jefes'!M:N,2,0)</f>
        <v>BCI seguros Generales</v>
      </c>
      <c r="AF599" s="41" t="str" cm="1">
        <f t="array" ref="AF599">IF(OR(INDEX(COUNTIF(L599,"*"&amp;$AI$2:$AI$8&amp;"*"),)), "BD", "WEB")</f>
        <v>WEB</v>
      </c>
    </row>
    <row r="600" spans="1:32" ht="18" customHeight="1">
      <c r="A600" s="1" t="s">
        <v>810</v>
      </c>
      <c r="B600" s="15">
        <v>202010285620803</v>
      </c>
      <c r="C600" s="1" t="s">
        <v>190</v>
      </c>
      <c r="D600" s="1" t="s">
        <v>68</v>
      </c>
      <c r="E600" s="1">
        <v>5873</v>
      </c>
      <c r="F600" s="1" t="s">
        <v>172</v>
      </c>
      <c r="G600" s="1" t="s">
        <v>28</v>
      </c>
      <c r="H600" s="1" t="s">
        <v>3</v>
      </c>
      <c r="I600" s="1" t="s">
        <v>9</v>
      </c>
      <c r="J600" s="1" t="s">
        <v>881</v>
      </c>
      <c r="K600" s="1" t="s">
        <v>221</v>
      </c>
      <c r="L600" s="60" t="s">
        <v>722</v>
      </c>
      <c r="M600" s="1" t="s">
        <v>784</v>
      </c>
      <c r="N600" s="1" t="s">
        <v>721</v>
      </c>
      <c r="O600" s="1"/>
      <c r="P600" s="1"/>
      <c r="Q600" s="1"/>
      <c r="R600" s="24">
        <v>44189.439849537041</v>
      </c>
      <c r="S600" s="24">
        <v>44189.506342592591</v>
      </c>
      <c r="T600" s="1"/>
      <c r="U600" s="1"/>
      <c r="V600" s="1"/>
      <c r="W600" s="46">
        <v>6.5972222222222224E-2</v>
      </c>
      <c r="X600" s="25" t="str">
        <f t="shared" si="44"/>
        <v>jueves</v>
      </c>
      <c r="Y600" s="44" t="str">
        <f t="shared" si="43"/>
        <v>1:35</v>
      </c>
      <c r="Z600" s="32">
        <f t="shared" si="45"/>
        <v>0</v>
      </c>
      <c r="AA600" s="11" t="str">
        <f>VLOOKUP(I:I,'Actualizar Areas Jefes'!G:H,2,0)</f>
        <v>Normal</v>
      </c>
      <c r="AB600" s="11" t="str">
        <f>VLOOKUP(F:F,'Actualizar Areas Jefes'!J:K,2,0)</f>
        <v>RECHAZADO</v>
      </c>
      <c r="AC600" s="41" t="s">
        <v>1781</v>
      </c>
      <c r="AD600" s="12" t="str">
        <f>VLOOKUP(D:D,'Actualizar Areas Jefes'!A:D,3,0)</f>
        <v>YORKA CARVAJAL</v>
      </c>
      <c r="AE600" s="12" t="str">
        <f>VLOOKUP(H:H,'Actualizar Areas Jefes'!M:N,2,0)</f>
        <v>BCI seguros Generales</v>
      </c>
      <c r="AF600" s="41" t="str" cm="1">
        <f t="array" ref="AF600">IF(OR(INDEX(COUNTIF(L600,"*"&amp;$AI$2:$AI$8&amp;"*"),)), "BD", "WEB")</f>
        <v>BD</v>
      </c>
    </row>
    <row r="601" spans="1:32" ht="18" customHeight="1">
      <c r="A601" s="1" t="s">
        <v>810</v>
      </c>
      <c r="B601" s="15">
        <v>202011305621158</v>
      </c>
      <c r="C601" s="1" t="s">
        <v>1028</v>
      </c>
      <c r="D601" s="1" t="s">
        <v>15</v>
      </c>
      <c r="E601" s="1">
        <v>5738</v>
      </c>
      <c r="F601" s="1" t="s">
        <v>171</v>
      </c>
      <c r="G601" s="1" t="s">
        <v>16</v>
      </c>
      <c r="H601" s="1" t="s">
        <v>3</v>
      </c>
      <c r="I601" s="1" t="s">
        <v>39</v>
      </c>
      <c r="J601" s="1" t="s">
        <v>17</v>
      </c>
      <c r="K601" s="1" t="s">
        <v>1029</v>
      </c>
      <c r="L601" s="60"/>
      <c r="M601" s="1"/>
      <c r="N601" s="1"/>
      <c r="O601" s="1" t="s">
        <v>1492</v>
      </c>
      <c r="P601" s="1"/>
      <c r="Q601" s="1"/>
      <c r="R601" s="24">
        <v>44174.460787037038</v>
      </c>
      <c r="S601" s="24">
        <v>44174.683541666665</v>
      </c>
      <c r="T601" s="24">
        <v>44174.708321759259</v>
      </c>
      <c r="U601" s="1"/>
      <c r="V601" s="1"/>
      <c r="W601" s="46">
        <v>0.22222222222222221</v>
      </c>
      <c r="X601" s="25" t="str">
        <f t="shared" si="44"/>
        <v>miércoles</v>
      </c>
      <c r="Y601" s="44" t="str">
        <f t="shared" si="43"/>
        <v>5:20</v>
      </c>
      <c r="Z601" s="32">
        <f t="shared" si="45"/>
        <v>-44174.708321759259</v>
      </c>
      <c r="AA601" s="11" t="str">
        <f>VLOOKUP(I:I,'Actualizar Areas Jefes'!G:H,2,0)</f>
        <v>Urgencia</v>
      </c>
      <c r="AB601" s="11" t="str">
        <f>VLOOKUP(F:F,'Actualizar Areas Jefes'!J:K,2,0)</f>
        <v>PASADO A QA</v>
      </c>
      <c r="AC601" s="41" t="s">
        <v>1782</v>
      </c>
      <c r="AD601" s="12" t="str">
        <f>VLOOKUP(D:D,'Actualizar Areas Jefes'!A:D,3,0)</f>
        <v>CARLOS ZUÑIGA</v>
      </c>
      <c r="AE601" s="12" t="s">
        <v>194</v>
      </c>
      <c r="AF601" s="41" t="str" cm="1">
        <f t="array" ref="AF601">IF(OR(INDEX(COUNTIF(L601,"*"&amp;$AI$2:$AI$8&amp;"*"),)), "BD", "WEB")</f>
        <v>WEB</v>
      </c>
    </row>
    <row r="602" spans="1:32" ht="18" customHeight="1">
      <c r="A602" s="1" t="s">
        <v>810</v>
      </c>
      <c r="B602" s="15">
        <v>202011185621040</v>
      </c>
      <c r="C602" s="1" t="s">
        <v>61</v>
      </c>
      <c r="D602" s="1" t="s">
        <v>7</v>
      </c>
      <c r="E602" s="1">
        <v>5729</v>
      </c>
      <c r="F602" s="1" t="s">
        <v>171</v>
      </c>
      <c r="G602" s="1" t="s">
        <v>8</v>
      </c>
      <c r="H602" s="1" t="s">
        <v>3</v>
      </c>
      <c r="I602" s="1" t="s">
        <v>9</v>
      </c>
      <c r="J602" s="1" t="s">
        <v>10</v>
      </c>
      <c r="K602" s="1" t="s">
        <v>1030</v>
      </c>
      <c r="L602" s="60"/>
      <c r="M602" s="1"/>
      <c r="N602" s="1"/>
      <c r="O602" s="1" t="s">
        <v>1570</v>
      </c>
      <c r="P602" s="1"/>
      <c r="Q602" s="1"/>
      <c r="R602" s="24">
        <v>44172.524386574078</v>
      </c>
      <c r="S602" s="24">
        <v>44174.678946759261</v>
      </c>
      <c r="T602" s="24">
        <v>44175.450173611112</v>
      </c>
      <c r="U602" s="1"/>
      <c r="V602" s="1"/>
      <c r="W602" s="46">
        <v>2.1541666666666668</v>
      </c>
      <c r="X602" s="25" t="str">
        <f t="shared" si="44"/>
        <v>lunes</v>
      </c>
      <c r="Y602" s="44" t="str">
        <f t="shared" si="43"/>
        <v>51:42</v>
      </c>
      <c r="Z602" s="32">
        <f t="shared" si="45"/>
        <v>-44175.450173611112</v>
      </c>
      <c r="AA602" s="11" t="str">
        <f>VLOOKUP(I:I,'Actualizar Areas Jefes'!G:H,2,0)</f>
        <v>Normal</v>
      </c>
      <c r="AB602" s="11" t="str">
        <f>VLOOKUP(F:F,'Actualizar Areas Jefes'!J:K,2,0)</f>
        <v>PASADO A QA</v>
      </c>
      <c r="AC602" s="12" t="str">
        <f>VLOOKUP(D:D,'Actualizar Areas Jefes'!A:D,2,0)</f>
        <v>Sistemas atencion de Clientes</v>
      </c>
      <c r="AD602" s="12" t="str">
        <f>VLOOKUP(D:D,'Actualizar Areas Jefes'!A:D,3,0)</f>
        <v>DIANA PACHECO</v>
      </c>
      <c r="AE602" s="12" t="str">
        <f>VLOOKUP(H:H,'Actualizar Areas Jefes'!M:N,2,0)</f>
        <v>BCI seguros Generales</v>
      </c>
      <c r="AF602" s="41" t="str" cm="1">
        <f t="array" ref="AF602">IF(OR(INDEX(COUNTIF(L602,"*"&amp;$AI$2:$AI$8&amp;"*"),)), "BD", "WEB")</f>
        <v>WEB</v>
      </c>
    </row>
    <row r="603" spans="1:32" ht="18" customHeight="1">
      <c r="A603" s="1" t="s">
        <v>445</v>
      </c>
      <c r="B603" s="15">
        <v>202011095620922</v>
      </c>
      <c r="C603" s="1" t="s">
        <v>648</v>
      </c>
      <c r="D603" s="1" t="s">
        <v>23</v>
      </c>
      <c r="E603" s="1">
        <v>6313</v>
      </c>
      <c r="F603" s="1" t="s">
        <v>172</v>
      </c>
      <c r="G603" s="1" t="s">
        <v>24</v>
      </c>
      <c r="H603" s="1" t="s">
        <v>3</v>
      </c>
      <c r="I603" s="1" t="s">
        <v>14</v>
      </c>
      <c r="J603" s="1" t="s">
        <v>649</v>
      </c>
      <c r="K603" s="1" t="s">
        <v>650</v>
      </c>
      <c r="L603" s="60" t="s">
        <v>662</v>
      </c>
      <c r="M603" s="1" t="s">
        <v>785</v>
      </c>
      <c r="N603" s="1" t="s">
        <v>721</v>
      </c>
      <c r="O603" s="1" t="s">
        <v>1484</v>
      </c>
      <c r="P603" s="1"/>
      <c r="Q603" s="1"/>
      <c r="R603" s="24">
        <v>44249.560520833336</v>
      </c>
      <c r="S603" s="24">
        <v>44249.59746527778</v>
      </c>
      <c r="T603" s="1"/>
      <c r="U603" s="1"/>
      <c r="V603" s="24"/>
      <c r="W603" s="46">
        <v>3.6805555555555557E-2</v>
      </c>
      <c r="X603" s="25" t="str">
        <f t="shared" si="44"/>
        <v>lunes</v>
      </c>
      <c r="Y603" s="44" t="str">
        <f t="shared" si="43"/>
        <v>0:53</v>
      </c>
      <c r="Z603" s="32">
        <f t="shared" si="45"/>
        <v>0</v>
      </c>
      <c r="AA603" s="11" t="str">
        <f>VLOOKUP(I:I,'Actualizar Areas Jefes'!G:H,2,0)</f>
        <v>Normal</v>
      </c>
      <c r="AB603" s="11" t="str">
        <f>VLOOKUP(F:F,'Actualizar Areas Jefes'!J:K,2,0)</f>
        <v>RECHAZADO</v>
      </c>
      <c r="AC603" s="12" t="str">
        <f>VLOOKUP(D:D,'Actualizar Areas Jefes'!A:D,2,0)</f>
        <v>Integracion y Proyectos Core</v>
      </c>
      <c r="AD603" s="12" t="str">
        <f>VLOOKUP(D:D,'Actualizar Areas Jefes'!A:D,3,0)</f>
        <v>CARLA IQUIRA</v>
      </c>
      <c r="AE603" s="12" t="str">
        <f>VLOOKUP(H:H,'Actualizar Areas Jefes'!M:N,2,0)</f>
        <v>BCI seguros Generales</v>
      </c>
      <c r="AF603" s="41" t="str" cm="1">
        <f t="array" ref="AF603">IF(OR(INDEX(COUNTIF(L603,"*"&amp;$AI$2:$AI$8&amp;"*"),)), "BD", "WEB")</f>
        <v>BD</v>
      </c>
    </row>
    <row r="604" spans="1:32" ht="18" customHeight="1">
      <c r="A604" s="1" t="s">
        <v>810</v>
      </c>
      <c r="B604" s="15">
        <v>202012075621217</v>
      </c>
      <c r="C604" s="1" t="s">
        <v>1031</v>
      </c>
      <c r="D604" s="1" t="s">
        <v>27</v>
      </c>
      <c r="E604" s="1">
        <v>5743</v>
      </c>
      <c r="F604" s="1" t="s">
        <v>171</v>
      </c>
      <c r="G604" s="1" t="s">
        <v>28</v>
      </c>
      <c r="H604" s="1" t="s">
        <v>3</v>
      </c>
      <c r="I604" s="1" t="s">
        <v>86</v>
      </c>
      <c r="J604" s="1" t="s">
        <v>211</v>
      </c>
      <c r="K604" s="1" t="s">
        <v>214</v>
      </c>
      <c r="L604" s="60"/>
      <c r="M604" s="1"/>
      <c r="N604" s="1"/>
      <c r="O604" s="1"/>
      <c r="P604" s="1"/>
      <c r="Q604" s="1"/>
      <c r="R604" s="24">
        <v>44174.612905092596</v>
      </c>
      <c r="S604" s="24">
        <v>44174.621469907404</v>
      </c>
      <c r="T604" s="24">
        <v>44174.631249999999</v>
      </c>
      <c r="U604" s="1"/>
      <c r="V604" s="1"/>
      <c r="W604" s="46">
        <v>8.3333333333333332E-3</v>
      </c>
      <c r="X604" s="25" t="str">
        <f t="shared" si="44"/>
        <v>miércoles</v>
      </c>
      <c r="Y604" s="44" t="str">
        <f t="shared" si="43"/>
        <v>0:12</v>
      </c>
      <c r="Z604" s="32">
        <f t="shared" si="45"/>
        <v>-44174.631249999999</v>
      </c>
      <c r="AA604" s="11" t="str">
        <f>VLOOKUP(I:I,'Actualizar Areas Jefes'!G:H,2,0)</f>
        <v>Normal</v>
      </c>
      <c r="AB604" s="11" t="str">
        <f>VLOOKUP(F:F,'Actualizar Areas Jefes'!J:K,2,0)</f>
        <v>PASADO A QA</v>
      </c>
      <c r="AC604" s="41" t="s">
        <v>1781</v>
      </c>
      <c r="AD604" s="12" t="str">
        <f>VLOOKUP(D:D,'Actualizar Areas Jefes'!A:D,3,0)</f>
        <v>LUIS SILVA</v>
      </c>
      <c r="AE604" s="12" t="str">
        <f>VLOOKUP(H:H,'Actualizar Areas Jefes'!M:N,2,0)</f>
        <v>BCI seguros Generales</v>
      </c>
      <c r="AF604" s="41" t="str" cm="1">
        <f t="array" ref="AF604">IF(OR(INDEX(COUNTIF(L604,"*"&amp;$AI$2:$AI$8&amp;"*"),)), "BD", "WEB")</f>
        <v>WEB</v>
      </c>
    </row>
    <row r="605" spans="1:32" ht="18" customHeight="1">
      <c r="A605" s="1" t="s">
        <v>810</v>
      </c>
      <c r="B605" s="15">
        <v>202007225619711</v>
      </c>
      <c r="C605" s="1" t="s">
        <v>1032</v>
      </c>
      <c r="D605" s="1" t="s">
        <v>72</v>
      </c>
      <c r="E605" s="1">
        <v>5741</v>
      </c>
      <c r="F605" s="1" t="s">
        <v>173</v>
      </c>
      <c r="G605" s="1" t="s">
        <v>16</v>
      </c>
      <c r="H605" s="1" t="s">
        <v>3</v>
      </c>
      <c r="I605" s="1" t="s">
        <v>9</v>
      </c>
      <c r="J605" s="1" t="s">
        <v>17</v>
      </c>
      <c r="K605" s="1" t="s">
        <v>1033</v>
      </c>
      <c r="L605" s="60"/>
      <c r="M605" s="1"/>
      <c r="N605" s="1"/>
      <c r="O605" s="1" t="s">
        <v>1481</v>
      </c>
      <c r="P605" s="1"/>
      <c r="Q605" s="1"/>
      <c r="R605" s="24">
        <v>44174.536585648151</v>
      </c>
      <c r="S605" s="24">
        <v>44174.619791666664</v>
      </c>
      <c r="T605" s="1"/>
      <c r="U605" s="1"/>
      <c r="V605" s="1"/>
      <c r="W605" s="46">
        <v>8.2638888888888887E-2</v>
      </c>
      <c r="X605" s="25" t="str">
        <f t="shared" si="44"/>
        <v>miércoles</v>
      </c>
      <c r="Y605" s="44" t="str">
        <f t="shared" si="43"/>
        <v>1:59</v>
      </c>
      <c r="Z605" s="32">
        <f t="shared" si="45"/>
        <v>0</v>
      </c>
      <c r="AA605" s="11" t="str">
        <f>VLOOKUP(I:I,'Actualizar Areas Jefes'!G:H,2,0)</f>
        <v>Normal</v>
      </c>
      <c r="AB605" s="11" t="str">
        <f>VLOOKUP(F:F,'Actualizar Areas Jefes'!J:K,2,0)</f>
        <v>PASADO A QA</v>
      </c>
      <c r="AC605" s="41" t="s">
        <v>1782</v>
      </c>
      <c r="AD605" s="12" t="str">
        <f>VLOOKUP(D:D,'Actualizar Areas Jefes'!A:D,3,0)</f>
        <v>CARLOS ZUÑIGA</v>
      </c>
      <c r="AE605" s="12" t="s">
        <v>194</v>
      </c>
      <c r="AF605" s="41" t="str" cm="1">
        <f t="array" ref="AF605">IF(OR(INDEX(COUNTIF(L605,"*"&amp;$AI$2:$AI$8&amp;"*"),)), "BD", "WEB")</f>
        <v>WEB</v>
      </c>
    </row>
    <row r="606" spans="1:32" ht="18" customHeight="1">
      <c r="A606" s="1" t="s">
        <v>810</v>
      </c>
      <c r="B606" s="15">
        <v>202012025621184</v>
      </c>
      <c r="C606" s="1" t="s">
        <v>22</v>
      </c>
      <c r="D606" s="1" t="s">
        <v>23</v>
      </c>
      <c r="E606" s="1">
        <v>5740</v>
      </c>
      <c r="F606" s="1" t="s">
        <v>173</v>
      </c>
      <c r="G606" s="1" t="s">
        <v>24</v>
      </c>
      <c r="H606" s="1" t="s">
        <v>3</v>
      </c>
      <c r="I606" s="1" t="s">
        <v>9</v>
      </c>
      <c r="J606" s="1" t="s">
        <v>26</v>
      </c>
      <c r="K606" s="1" t="s">
        <v>1034</v>
      </c>
      <c r="L606" s="60"/>
      <c r="M606" s="1"/>
      <c r="N606" s="1"/>
      <c r="O606" s="1" t="s">
        <v>1665</v>
      </c>
      <c r="P606" s="1"/>
      <c r="Q606" s="1"/>
      <c r="R606" s="24">
        <v>44174.532743055555</v>
      </c>
      <c r="S606" s="24">
        <v>44174.617280092592</v>
      </c>
      <c r="T606" s="1"/>
      <c r="U606" s="1"/>
      <c r="V606" s="1"/>
      <c r="W606" s="46">
        <v>8.4027777777777771E-2</v>
      </c>
      <c r="X606" s="25" t="str">
        <f t="shared" si="44"/>
        <v>miércoles</v>
      </c>
      <c r="Y606" s="44" t="str">
        <f t="shared" si="43"/>
        <v>2:1</v>
      </c>
      <c r="Z606" s="32">
        <f t="shared" si="45"/>
        <v>0</v>
      </c>
      <c r="AA606" s="11" t="str">
        <f>VLOOKUP(I:I,'Actualizar Areas Jefes'!G:H,2,0)</f>
        <v>Normal</v>
      </c>
      <c r="AB606" s="11" t="str">
        <f>VLOOKUP(F:F,'Actualizar Areas Jefes'!J:K,2,0)</f>
        <v>PASADO A QA</v>
      </c>
      <c r="AC606" s="12" t="str">
        <f>VLOOKUP(D:D,'Actualizar Areas Jefes'!A:D,2,0)</f>
        <v>Integracion y Proyectos Core</v>
      </c>
      <c r="AD606" s="12" t="str">
        <f>VLOOKUP(D:D,'Actualizar Areas Jefes'!A:D,3,0)</f>
        <v>CARLA IQUIRA</v>
      </c>
      <c r="AE606" s="12" t="str">
        <f>VLOOKUP(H:H,'Actualizar Areas Jefes'!M:N,2,0)</f>
        <v>BCI seguros Generales</v>
      </c>
      <c r="AF606" s="41" t="str" cm="1">
        <f t="array" ref="AF606">IF(OR(INDEX(COUNTIF(L606,"*"&amp;$AI$2:$AI$8&amp;"*"),)), "BD", "WEB")</f>
        <v>WEB</v>
      </c>
    </row>
    <row r="607" spans="1:32" ht="18" customHeight="1">
      <c r="A607" s="1" t="s">
        <v>810</v>
      </c>
      <c r="B607" s="15">
        <v>202011255621113</v>
      </c>
      <c r="C607" s="1" t="s">
        <v>1035</v>
      </c>
      <c r="D607" s="1" t="s">
        <v>57</v>
      </c>
      <c r="E607" s="1">
        <v>5739</v>
      </c>
      <c r="F607" s="1" t="s">
        <v>171</v>
      </c>
      <c r="G607" s="1" t="s">
        <v>8</v>
      </c>
      <c r="H607" s="1" t="s">
        <v>3</v>
      </c>
      <c r="I607" s="1" t="s">
        <v>9</v>
      </c>
      <c r="J607" s="1" t="s">
        <v>1036</v>
      </c>
      <c r="K607" s="1" t="s">
        <v>1037</v>
      </c>
      <c r="L607" s="60"/>
      <c r="M607" s="1"/>
      <c r="N607" s="1"/>
      <c r="O607" s="1" t="s">
        <v>1625</v>
      </c>
      <c r="P607" s="1"/>
      <c r="Q607" s="1"/>
      <c r="R607" s="24">
        <v>44174.481608796297</v>
      </c>
      <c r="S607" s="24">
        <v>44174.568043981482</v>
      </c>
      <c r="T607" s="24">
        <v>44186.859583333331</v>
      </c>
      <c r="U607" s="1"/>
      <c r="V607" s="1"/>
      <c r="W607" s="46">
        <v>8.6111111111111124E-2</v>
      </c>
      <c r="X607" s="25" t="str">
        <f t="shared" si="44"/>
        <v>miércoles</v>
      </c>
      <c r="Y607" s="44" t="str">
        <f t="shared" si="43"/>
        <v>2:4</v>
      </c>
      <c r="Z607" s="32">
        <f t="shared" si="45"/>
        <v>-44186.859583333331</v>
      </c>
      <c r="AA607" s="11" t="str">
        <f>VLOOKUP(I:I,'Actualizar Areas Jefes'!G:H,2,0)</f>
        <v>Normal</v>
      </c>
      <c r="AB607" s="11" t="str">
        <f>VLOOKUP(F:F,'Actualizar Areas Jefes'!J:K,2,0)</f>
        <v>PASADO A QA</v>
      </c>
      <c r="AC607" s="12" t="str">
        <f>VLOOKUP(D:D,'Actualizar Areas Jefes'!A:D,2,0)</f>
        <v>Sistemas Core Vida</v>
      </c>
      <c r="AD607" s="12" t="str">
        <f>VLOOKUP(D:D,'Actualizar Areas Jefes'!A:D,3,0)</f>
        <v>CARLOS ZUÑIGA</v>
      </c>
      <c r="AE607" s="12" t="str">
        <f>VLOOKUP(H:H,'Actualizar Areas Jefes'!M:N,2,0)</f>
        <v>BCI seguros Generales</v>
      </c>
      <c r="AF607" s="41" t="str" cm="1">
        <f t="array" ref="AF607">IF(OR(INDEX(COUNTIF(L607,"*"&amp;$AI$2:$AI$8&amp;"*"),)), "BD", "WEB")</f>
        <v>WEB</v>
      </c>
    </row>
    <row r="608" spans="1:32" ht="18" customHeight="1">
      <c r="A608" s="1" t="s">
        <v>810</v>
      </c>
      <c r="B608" s="15">
        <v>202012045621212</v>
      </c>
      <c r="C608" s="1" t="s">
        <v>6</v>
      </c>
      <c r="D608" s="1" t="s">
        <v>7</v>
      </c>
      <c r="E608" s="1">
        <v>5720</v>
      </c>
      <c r="F608" s="1" t="s">
        <v>171</v>
      </c>
      <c r="G608" s="1" t="s">
        <v>8</v>
      </c>
      <c r="H608" s="1" t="s">
        <v>3</v>
      </c>
      <c r="I608" s="1" t="s">
        <v>9</v>
      </c>
      <c r="J608" s="1" t="s">
        <v>10</v>
      </c>
      <c r="K608" s="1" t="s">
        <v>1038</v>
      </c>
      <c r="L608" s="60"/>
      <c r="M608" s="1"/>
      <c r="N608" s="1"/>
      <c r="O608" s="1" t="s">
        <v>1523</v>
      </c>
      <c r="P608" s="1"/>
      <c r="Q608" s="1"/>
      <c r="R608" s="24">
        <v>44169.528611111113</v>
      </c>
      <c r="S608" s="24">
        <v>44174.427557870367</v>
      </c>
      <c r="T608" s="24">
        <v>44175.447326388887</v>
      </c>
      <c r="U608" s="1"/>
      <c r="V608" s="1"/>
      <c r="W608" s="46">
        <v>4.8986111111111112</v>
      </c>
      <c r="X608" s="25" t="str">
        <f t="shared" si="44"/>
        <v>viernes</v>
      </c>
      <c r="Y608" s="44" t="str">
        <f t="shared" si="43"/>
        <v>117:34</v>
      </c>
      <c r="Z608" s="32">
        <f t="shared" si="45"/>
        <v>-44175.447326388887</v>
      </c>
      <c r="AA608" s="11" t="str">
        <f>VLOOKUP(I:I,'Actualizar Areas Jefes'!G:H,2,0)</f>
        <v>Normal</v>
      </c>
      <c r="AB608" s="11" t="str">
        <f>VLOOKUP(F:F,'Actualizar Areas Jefes'!J:K,2,0)</f>
        <v>PASADO A QA</v>
      </c>
      <c r="AC608" s="12" t="str">
        <f>VLOOKUP(D:D,'Actualizar Areas Jefes'!A:D,2,0)</f>
        <v>Sistemas atencion de Clientes</v>
      </c>
      <c r="AD608" s="12" t="str">
        <f>VLOOKUP(D:D,'Actualizar Areas Jefes'!A:D,3,0)</f>
        <v>DIANA PACHECO</v>
      </c>
      <c r="AE608" s="12" t="str">
        <f>VLOOKUP(H:H,'Actualizar Areas Jefes'!M:N,2,0)</f>
        <v>BCI seguros Generales</v>
      </c>
      <c r="AF608" s="41" t="str" cm="1">
        <f t="array" ref="AF608">IF(OR(INDEX(COUNTIF(L608,"*"&amp;$AI$2:$AI$8&amp;"*"),)), "BD", "WEB")</f>
        <v>WEB</v>
      </c>
    </row>
    <row r="609" spans="1:32" ht="18" customHeight="1">
      <c r="A609" s="1" t="s">
        <v>810</v>
      </c>
      <c r="B609" s="15">
        <v>202010145620650</v>
      </c>
      <c r="C609" s="1" t="s">
        <v>184</v>
      </c>
      <c r="D609" s="1" t="s">
        <v>47</v>
      </c>
      <c r="E609" s="1">
        <v>5736</v>
      </c>
      <c r="F609" s="1" t="s">
        <v>173</v>
      </c>
      <c r="G609" s="1" t="s">
        <v>28</v>
      </c>
      <c r="H609" s="1" t="s">
        <v>49</v>
      </c>
      <c r="I609" s="1" t="s">
        <v>9</v>
      </c>
      <c r="J609" s="1" t="s">
        <v>19</v>
      </c>
      <c r="K609" s="1" t="s">
        <v>989</v>
      </c>
      <c r="L609" s="60"/>
      <c r="M609" s="1"/>
      <c r="N609" s="1"/>
      <c r="O609" s="1"/>
      <c r="P609" s="1"/>
      <c r="Q609" s="1"/>
      <c r="R609" s="24">
        <v>44174.374976851854</v>
      </c>
      <c r="S609" s="24">
        <v>44174.41128472222</v>
      </c>
      <c r="T609" s="1"/>
      <c r="U609" s="1"/>
      <c r="V609" s="1"/>
      <c r="W609" s="46">
        <v>3.6111111111111115E-2</v>
      </c>
      <c r="X609" s="25" t="str">
        <f t="shared" si="44"/>
        <v>miércoles</v>
      </c>
      <c r="Y609" s="44" t="str">
        <f t="shared" si="43"/>
        <v>0:52</v>
      </c>
      <c r="Z609" s="32">
        <f t="shared" si="45"/>
        <v>0</v>
      </c>
      <c r="AA609" s="11" t="str">
        <f>VLOOKUP(I:I,'Actualizar Areas Jefes'!G:H,2,0)</f>
        <v>Normal</v>
      </c>
      <c r="AB609" s="11" t="str">
        <f>VLOOKUP(F:F,'Actualizar Areas Jefes'!J:K,2,0)</f>
        <v>PASADO A QA</v>
      </c>
      <c r="AC609" s="41" t="s">
        <v>1781</v>
      </c>
      <c r="AD609" s="12" t="str">
        <f>VLOOKUP(D:D,'Actualizar Areas Jefes'!A:D,3,0)</f>
        <v>CARLA IQUIRA</v>
      </c>
      <c r="AE609" s="12" t="str">
        <f>VLOOKUP(H:H,'Actualizar Areas Jefes'!M:N,2,0)</f>
        <v>Zenit Seguros</v>
      </c>
      <c r="AF609" s="41" t="str" cm="1">
        <f t="array" ref="AF609">IF(OR(INDEX(COUNTIF(L609,"*"&amp;$AI$2:$AI$8&amp;"*"),)), "BD", "WEB")</f>
        <v>WEB</v>
      </c>
    </row>
    <row r="610" spans="1:32" ht="18" customHeight="1">
      <c r="A610" s="1" t="s">
        <v>810</v>
      </c>
      <c r="B610" s="15">
        <v>202011035620868</v>
      </c>
      <c r="C610" s="1" t="s">
        <v>547</v>
      </c>
      <c r="D610" s="1" t="s">
        <v>199</v>
      </c>
      <c r="E610" s="1">
        <v>5734</v>
      </c>
      <c r="F610" s="1" t="s">
        <v>171</v>
      </c>
      <c r="G610" s="1" t="s">
        <v>8</v>
      </c>
      <c r="H610" s="1" t="s">
        <v>3</v>
      </c>
      <c r="I610" s="1" t="s">
        <v>4</v>
      </c>
      <c r="J610" s="1" t="s">
        <v>55</v>
      </c>
      <c r="K610" s="1" t="s">
        <v>1039</v>
      </c>
      <c r="L610" s="60"/>
      <c r="M610" s="1"/>
      <c r="N610" s="1"/>
      <c r="O610" s="1" t="s">
        <v>1666</v>
      </c>
      <c r="P610" s="1"/>
      <c r="Q610" s="1"/>
      <c r="R610" s="24">
        <v>44172.780671296299</v>
      </c>
      <c r="S610" s="24">
        <v>44174.403229166666</v>
      </c>
      <c r="T610" s="24">
        <v>44175.792384259257</v>
      </c>
      <c r="U610" s="1"/>
      <c r="V610" s="1"/>
      <c r="W610" s="46">
        <v>1.622222222222222</v>
      </c>
      <c r="X610" s="25" t="str">
        <f t="shared" si="44"/>
        <v>lunes</v>
      </c>
      <c r="Y610" s="44" t="str">
        <f t="shared" si="43"/>
        <v>38:56</v>
      </c>
      <c r="Z610" s="32">
        <f t="shared" si="45"/>
        <v>-44175.792384259257</v>
      </c>
      <c r="AA610" s="11" t="str">
        <f>VLOOKUP(I:I,'Actualizar Areas Jefes'!G:H,2,0)</f>
        <v>Incidente</v>
      </c>
      <c r="AB610" s="11" t="str">
        <f>VLOOKUP(F:F,'Actualizar Areas Jefes'!J:K,2,0)</f>
        <v>PASADO A QA</v>
      </c>
      <c r="AC610" s="12" t="e">
        <f>VLOOKUP(D:D,'Actualizar Areas Jefes'!A:D,2,0)</f>
        <v>#N/A</v>
      </c>
      <c r="AD610" s="12" t="e">
        <f>VLOOKUP(D:D,'Actualizar Areas Jefes'!A:D,3,0)</f>
        <v>#N/A</v>
      </c>
      <c r="AE610" s="12" t="str">
        <f>VLOOKUP(H:H,'Actualizar Areas Jefes'!M:N,2,0)</f>
        <v>BCI seguros Generales</v>
      </c>
      <c r="AF610" s="41" t="str" cm="1">
        <f t="array" ref="AF610">IF(OR(INDEX(COUNTIF(L610,"*"&amp;$AI$2:$AI$8&amp;"*"),)), "BD", "WEB")</f>
        <v>WEB</v>
      </c>
    </row>
    <row r="611" spans="1:32" ht="18" customHeight="1">
      <c r="A611" s="1" t="s">
        <v>810</v>
      </c>
      <c r="B611" s="15">
        <v>202010145620650</v>
      </c>
      <c r="C611" s="1" t="s">
        <v>184</v>
      </c>
      <c r="D611" s="1" t="s">
        <v>47</v>
      </c>
      <c r="E611" s="1">
        <v>5733</v>
      </c>
      <c r="F611" s="1" t="s">
        <v>173</v>
      </c>
      <c r="G611" s="1" t="s">
        <v>28</v>
      </c>
      <c r="H611" s="1" t="s">
        <v>49</v>
      </c>
      <c r="I611" s="1" t="s">
        <v>9</v>
      </c>
      <c r="J611" s="1" t="s">
        <v>19</v>
      </c>
      <c r="K611" s="1" t="s">
        <v>989</v>
      </c>
      <c r="L611" s="60"/>
      <c r="M611" s="1"/>
      <c r="N611" s="1"/>
      <c r="O611" s="1"/>
      <c r="P611" s="1"/>
      <c r="Q611" s="1"/>
      <c r="R611" s="24">
        <v>44172.701597222222</v>
      </c>
      <c r="S611" s="24">
        <v>44172.711724537039</v>
      </c>
      <c r="T611" s="1"/>
      <c r="U611" s="1"/>
      <c r="V611" s="1"/>
      <c r="W611" s="46">
        <v>9.7222222222222224E-3</v>
      </c>
      <c r="X611" s="25" t="str">
        <f t="shared" si="44"/>
        <v>lunes</v>
      </c>
      <c r="Y611" s="44" t="str">
        <f t="shared" si="43"/>
        <v>0:14</v>
      </c>
      <c r="Z611" s="32">
        <f t="shared" si="45"/>
        <v>0</v>
      </c>
      <c r="AA611" s="11" t="str">
        <f>VLOOKUP(I:I,'Actualizar Areas Jefes'!G:H,2,0)</f>
        <v>Normal</v>
      </c>
      <c r="AB611" s="11" t="str">
        <f>VLOOKUP(F:F,'Actualizar Areas Jefes'!J:K,2,0)</f>
        <v>PASADO A QA</v>
      </c>
      <c r="AC611" s="41" t="s">
        <v>1781</v>
      </c>
      <c r="AD611" s="12" t="str">
        <f>VLOOKUP(D:D,'Actualizar Areas Jefes'!A:D,3,0)</f>
        <v>CARLA IQUIRA</v>
      </c>
      <c r="AE611" s="12" t="str">
        <f>VLOOKUP(H:H,'Actualizar Areas Jefes'!M:N,2,0)</f>
        <v>Zenit Seguros</v>
      </c>
      <c r="AF611" s="41" t="str" cm="1">
        <f t="array" ref="AF611">IF(OR(INDEX(COUNTIF(L611,"*"&amp;$AI$2:$AI$8&amp;"*"),)), "BD", "WEB")</f>
        <v>WEB</v>
      </c>
    </row>
    <row r="612" spans="1:32" ht="18" customHeight="1">
      <c r="A612" s="1" t="s">
        <v>810</v>
      </c>
      <c r="B612" s="15">
        <v>202010145620650</v>
      </c>
      <c r="C612" s="1" t="s">
        <v>184</v>
      </c>
      <c r="D612" s="1" t="s">
        <v>47</v>
      </c>
      <c r="E612" s="1">
        <v>5730</v>
      </c>
      <c r="F612" s="1" t="s">
        <v>173</v>
      </c>
      <c r="G612" s="1" t="s">
        <v>28</v>
      </c>
      <c r="H612" s="1" t="s">
        <v>49</v>
      </c>
      <c r="I612" s="1" t="s">
        <v>9</v>
      </c>
      <c r="J612" s="1" t="s">
        <v>19</v>
      </c>
      <c r="K612" s="1" t="s">
        <v>989</v>
      </c>
      <c r="L612" s="60"/>
      <c r="M612" s="1"/>
      <c r="N612" s="1"/>
      <c r="O612" s="1"/>
      <c r="P612" s="1"/>
      <c r="Q612" s="1"/>
      <c r="R612" s="24">
        <v>44172.575624999998</v>
      </c>
      <c r="S612" s="24">
        <v>44172.699606481481</v>
      </c>
      <c r="T612" s="1"/>
      <c r="U612" s="1"/>
      <c r="V612" s="1"/>
      <c r="W612" s="46">
        <v>0.12361111111111112</v>
      </c>
      <c r="X612" s="25" t="str">
        <f t="shared" si="44"/>
        <v>lunes</v>
      </c>
      <c r="Y612" s="44" t="str">
        <f t="shared" si="43"/>
        <v>2:58</v>
      </c>
      <c r="Z612" s="32">
        <f t="shared" si="45"/>
        <v>0</v>
      </c>
      <c r="AA612" s="11" t="str">
        <f>VLOOKUP(I:I,'Actualizar Areas Jefes'!G:H,2,0)</f>
        <v>Normal</v>
      </c>
      <c r="AB612" s="11" t="str">
        <f>VLOOKUP(F:F,'Actualizar Areas Jefes'!J:K,2,0)</f>
        <v>PASADO A QA</v>
      </c>
      <c r="AC612" s="41" t="s">
        <v>1781</v>
      </c>
      <c r="AD612" s="12" t="str">
        <f>VLOOKUP(D:D,'Actualizar Areas Jefes'!A:D,3,0)</f>
        <v>CARLA IQUIRA</v>
      </c>
      <c r="AE612" s="12" t="str">
        <f>VLOOKUP(H:H,'Actualizar Areas Jefes'!M:N,2,0)</f>
        <v>Zenit Seguros</v>
      </c>
      <c r="AF612" s="41" t="str" cm="1">
        <f t="array" ref="AF612">IF(OR(INDEX(COUNTIF(L612,"*"&amp;$AI$2:$AI$8&amp;"*"),)), "BD", "WEB")</f>
        <v>WEB</v>
      </c>
    </row>
    <row r="613" spans="1:32" ht="18" customHeight="1">
      <c r="A613" s="1" t="s">
        <v>810</v>
      </c>
      <c r="B613" s="15">
        <v>202012075621217</v>
      </c>
      <c r="C613" s="1" t="s">
        <v>1031</v>
      </c>
      <c r="D613" s="1" t="s">
        <v>27</v>
      </c>
      <c r="E613" s="1">
        <v>5732</v>
      </c>
      <c r="F613" s="1" t="s">
        <v>173</v>
      </c>
      <c r="G613" s="1" t="s">
        <v>28</v>
      </c>
      <c r="H613" s="1" t="s">
        <v>3</v>
      </c>
      <c r="I613" s="1" t="s">
        <v>86</v>
      </c>
      <c r="J613" s="1" t="s">
        <v>211</v>
      </c>
      <c r="K613" s="1" t="s">
        <v>214</v>
      </c>
      <c r="L613" s="60"/>
      <c r="M613" s="1"/>
      <c r="N613" s="1"/>
      <c r="O613" s="1"/>
      <c r="P613" s="1"/>
      <c r="Q613" s="1"/>
      <c r="R613" s="24">
        <v>44172.679756944446</v>
      </c>
      <c r="S613" s="24">
        <v>44172.681759259256</v>
      </c>
      <c r="T613" s="1"/>
      <c r="U613" s="1"/>
      <c r="V613" s="1"/>
      <c r="W613" s="46">
        <v>1.3888888888888889E-3</v>
      </c>
      <c r="X613" s="25" t="str">
        <f t="shared" si="44"/>
        <v>lunes</v>
      </c>
      <c r="Y613" s="44" t="str">
        <f t="shared" si="43"/>
        <v>0:2</v>
      </c>
      <c r="Z613" s="32">
        <f t="shared" si="45"/>
        <v>0</v>
      </c>
      <c r="AA613" s="11" t="str">
        <f>VLOOKUP(I:I,'Actualizar Areas Jefes'!G:H,2,0)</f>
        <v>Normal</v>
      </c>
      <c r="AB613" s="11" t="str">
        <f>VLOOKUP(F:F,'Actualizar Areas Jefes'!J:K,2,0)</f>
        <v>PASADO A QA</v>
      </c>
      <c r="AC613" s="41" t="s">
        <v>1781</v>
      </c>
      <c r="AD613" s="12" t="str">
        <f>VLOOKUP(D:D,'Actualizar Areas Jefes'!A:D,3,0)</f>
        <v>LUIS SILVA</v>
      </c>
      <c r="AE613" s="12" t="str">
        <f>VLOOKUP(H:H,'Actualizar Areas Jefes'!M:N,2,0)</f>
        <v>BCI seguros Generales</v>
      </c>
      <c r="AF613" s="41" t="str" cm="1">
        <f t="array" ref="AF613">IF(OR(INDEX(COUNTIF(L613,"*"&amp;$AI$2:$AI$8&amp;"*"),)), "BD", "WEB")</f>
        <v>WEB</v>
      </c>
    </row>
    <row r="614" spans="1:32" ht="18" customHeight="1">
      <c r="A614" s="1" t="s">
        <v>810</v>
      </c>
      <c r="B614" s="15">
        <v>202011095620932</v>
      </c>
      <c r="C614" s="1" t="s">
        <v>80</v>
      </c>
      <c r="D614" s="1" t="s">
        <v>42</v>
      </c>
      <c r="E614" s="1">
        <v>5891</v>
      </c>
      <c r="F614" s="1" t="s">
        <v>172</v>
      </c>
      <c r="G614" s="1" t="s">
        <v>8</v>
      </c>
      <c r="H614" s="1" t="s">
        <v>3</v>
      </c>
      <c r="I614" s="1" t="s">
        <v>9</v>
      </c>
      <c r="J614" s="1" t="s">
        <v>43</v>
      </c>
      <c r="K614" s="1" t="s">
        <v>231</v>
      </c>
      <c r="L614" s="60"/>
      <c r="M614" s="1" t="s">
        <v>784</v>
      </c>
      <c r="N614" s="1" t="s">
        <v>721</v>
      </c>
      <c r="O614" s="1" t="s">
        <v>1593</v>
      </c>
      <c r="P614" s="1"/>
      <c r="Q614" s="1"/>
      <c r="R614" s="24">
        <v>44193.779560185183</v>
      </c>
      <c r="S614" s="24">
        <v>44194.376400462963</v>
      </c>
      <c r="T614" s="1"/>
      <c r="U614" s="1"/>
      <c r="V614" s="1"/>
      <c r="W614" s="46">
        <v>0.59652777777777777</v>
      </c>
      <c r="X614" s="25" t="str">
        <f t="shared" si="44"/>
        <v>lunes</v>
      </c>
      <c r="Y614" s="44" t="str">
        <f t="shared" si="43"/>
        <v>14:19</v>
      </c>
      <c r="Z614" s="32">
        <f t="shared" si="45"/>
        <v>0</v>
      </c>
      <c r="AA614" s="11" t="str">
        <f>VLOOKUP(I:I,'Actualizar Areas Jefes'!G:H,2,0)</f>
        <v>Normal</v>
      </c>
      <c r="AB614" s="11" t="str">
        <f>VLOOKUP(F:F,'Actualizar Areas Jefes'!J:K,2,0)</f>
        <v>RECHAZADO</v>
      </c>
      <c r="AC614" s="12" t="str">
        <f>VLOOKUP(D:D,'Actualizar Areas Jefes'!A:D,2,0)</f>
        <v>Sistemas de Siniestros</v>
      </c>
      <c r="AD614" s="12" t="str">
        <f>VLOOKUP(D:D,'Actualizar Areas Jefes'!A:D,3,0)</f>
        <v>PAOLA VARGAS</v>
      </c>
      <c r="AE614" s="12" t="str">
        <f>VLOOKUP(H:H,'Actualizar Areas Jefes'!M:N,2,0)</f>
        <v>BCI seguros Generales</v>
      </c>
      <c r="AF614" s="41" t="str" cm="1">
        <f t="array" ref="AF614">IF(OR(INDEX(COUNTIF(L614,"*"&amp;$AI$2:$AI$8&amp;"*"),)), "BD", "WEB")</f>
        <v>WEB</v>
      </c>
    </row>
    <row r="615" spans="1:32" ht="18" customHeight="1">
      <c r="A615" s="1" t="s">
        <v>810</v>
      </c>
      <c r="B615" s="15">
        <v>201912245617363</v>
      </c>
      <c r="C615" s="1" t="s">
        <v>98</v>
      </c>
      <c r="D615" s="1" t="s">
        <v>81</v>
      </c>
      <c r="E615" s="1">
        <v>5724</v>
      </c>
      <c r="F615" s="1" t="s">
        <v>173</v>
      </c>
      <c r="G615" s="1" t="s">
        <v>8</v>
      </c>
      <c r="H615" s="1" t="s">
        <v>3</v>
      </c>
      <c r="I615" s="1" t="s">
        <v>9</v>
      </c>
      <c r="J615" s="1" t="s">
        <v>37</v>
      </c>
      <c r="K615" s="1" t="s">
        <v>1040</v>
      </c>
      <c r="L615" s="60"/>
      <c r="M615" s="1"/>
      <c r="N615" s="1"/>
      <c r="O615" s="1" t="s">
        <v>1615</v>
      </c>
      <c r="P615" s="1"/>
      <c r="Q615" s="1"/>
      <c r="R615" s="24">
        <v>44169.611828703702</v>
      </c>
      <c r="S615" s="24">
        <v>44172.54315972222</v>
      </c>
      <c r="T615" s="1"/>
      <c r="U615" s="1"/>
      <c r="V615" s="1"/>
      <c r="W615" s="46">
        <v>2.9312499999999999</v>
      </c>
      <c r="X615" s="25" t="str">
        <f t="shared" si="44"/>
        <v>viernes</v>
      </c>
      <c r="Y615" s="44" t="str">
        <f t="shared" si="43"/>
        <v>70:21</v>
      </c>
      <c r="Z615" s="32">
        <f t="shared" si="45"/>
        <v>0</v>
      </c>
      <c r="AA615" s="11" t="str">
        <f>VLOOKUP(I:I,'Actualizar Areas Jefes'!G:H,2,0)</f>
        <v>Normal</v>
      </c>
      <c r="AB615" s="11" t="str">
        <f>VLOOKUP(F:F,'Actualizar Areas Jefes'!J:K,2,0)</f>
        <v>PASADO A QA</v>
      </c>
      <c r="AC615" s="12" t="str">
        <f>VLOOKUP(D:D,'Actualizar Areas Jefes'!A:D,2,0)</f>
        <v>Sistemas de Siniestros</v>
      </c>
      <c r="AD615" s="12" t="str">
        <f>VLOOKUP(D:D,'Actualizar Areas Jefes'!A:D,3,0)</f>
        <v>PAOLA VARGAS</v>
      </c>
      <c r="AE615" s="12" t="str">
        <f>VLOOKUP(H:H,'Actualizar Areas Jefes'!M:N,2,0)</f>
        <v>BCI seguros Generales</v>
      </c>
      <c r="AF615" s="41" t="str" cm="1">
        <f t="array" ref="AF615">IF(OR(INDEX(COUNTIF(L615,"*"&amp;$AI$2:$AI$8&amp;"*"),)), "BD", "WEB")</f>
        <v>WEB</v>
      </c>
    </row>
    <row r="616" spans="1:32" ht="18" customHeight="1">
      <c r="A616" s="1" t="s">
        <v>810</v>
      </c>
      <c r="B616" s="15">
        <v>202011055620904</v>
      </c>
      <c r="C616" s="1" t="s">
        <v>1041</v>
      </c>
      <c r="D616" s="1" t="s">
        <v>27</v>
      </c>
      <c r="E616" s="1">
        <v>5728</v>
      </c>
      <c r="F616" s="1" t="s">
        <v>173</v>
      </c>
      <c r="G616" s="1" t="s">
        <v>28</v>
      </c>
      <c r="H616" s="1" t="s">
        <v>3</v>
      </c>
      <c r="I616" s="1" t="s">
        <v>9</v>
      </c>
      <c r="J616" s="1" t="s">
        <v>71</v>
      </c>
      <c r="K616" s="1" t="s">
        <v>214</v>
      </c>
      <c r="L616" s="60"/>
      <c r="M616" s="1"/>
      <c r="N616" s="1"/>
      <c r="O616" s="1"/>
      <c r="P616" s="1"/>
      <c r="Q616" s="1"/>
      <c r="R616" s="24">
        <v>44172.4528125</v>
      </c>
      <c r="S616" s="24">
        <v>44172.462210648147</v>
      </c>
      <c r="T616" s="1"/>
      <c r="U616" s="1"/>
      <c r="V616" s="1"/>
      <c r="W616" s="46">
        <v>9.0277777777777787E-3</v>
      </c>
      <c r="X616" s="25" t="str">
        <f t="shared" si="44"/>
        <v>lunes</v>
      </c>
      <c r="Y616" s="44" t="str">
        <f t="shared" si="43"/>
        <v>0:13</v>
      </c>
      <c r="Z616" s="32">
        <f t="shared" si="45"/>
        <v>0</v>
      </c>
      <c r="AA616" s="11" t="str">
        <f>VLOOKUP(I:I,'Actualizar Areas Jefes'!G:H,2,0)</f>
        <v>Normal</v>
      </c>
      <c r="AB616" s="11" t="str">
        <f>VLOOKUP(F:F,'Actualizar Areas Jefes'!J:K,2,0)</f>
        <v>PASADO A QA</v>
      </c>
      <c r="AC616" s="41" t="s">
        <v>1781</v>
      </c>
      <c r="AD616" s="12" t="str">
        <f>VLOOKUP(D:D,'Actualizar Areas Jefes'!A:D,3,0)</f>
        <v>LUIS SILVA</v>
      </c>
      <c r="AE616" s="12" t="str">
        <f>VLOOKUP(H:H,'Actualizar Areas Jefes'!M:N,2,0)</f>
        <v>BCI seguros Generales</v>
      </c>
      <c r="AF616" s="41" t="str" cm="1">
        <f t="array" ref="AF616">IF(OR(INDEX(COUNTIF(L616,"*"&amp;$AI$2:$AI$8&amp;"*"),)), "BD", "WEB")</f>
        <v>WEB</v>
      </c>
    </row>
    <row r="617" spans="1:32" ht="18" customHeight="1">
      <c r="A617" s="1" t="s">
        <v>810</v>
      </c>
      <c r="B617" s="15">
        <v>202011235621076</v>
      </c>
      <c r="C617" s="1" t="s">
        <v>1042</v>
      </c>
      <c r="D617" s="1" t="s">
        <v>27</v>
      </c>
      <c r="E617" s="1">
        <v>5727</v>
      </c>
      <c r="F617" s="1" t="s">
        <v>173</v>
      </c>
      <c r="G617" s="1" t="s">
        <v>28</v>
      </c>
      <c r="H617" s="1" t="s">
        <v>49</v>
      </c>
      <c r="I617" s="1" t="s">
        <v>9</v>
      </c>
      <c r="J617" s="1" t="s">
        <v>71</v>
      </c>
      <c r="K617" s="1" t="s">
        <v>1043</v>
      </c>
      <c r="L617" s="60"/>
      <c r="M617" s="1"/>
      <c r="N617" s="1"/>
      <c r="O617" s="1"/>
      <c r="P617" s="1"/>
      <c r="Q617" s="1"/>
      <c r="R617" s="24">
        <v>44172.453368055554</v>
      </c>
      <c r="S617" s="24">
        <v>44172.461354166669</v>
      </c>
      <c r="T617" s="1"/>
      <c r="U617" s="1"/>
      <c r="V617" s="1"/>
      <c r="W617" s="46">
        <v>7.6388888888888886E-3</v>
      </c>
      <c r="X617" s="25" t="str">
        <f t="shared" si="44"/>
        <v>lunes</v>
      </c>
      <c r="Y617" s="44" t="str">
        <f t="shared" si="43"/>
        <v>0:11</v>
      </c>
      <c r="Z617" s="32">
        <f t="shared" si="45"/>
        <v>0</v>
      </c>
      <c r="AA617" s="11" t="str">
        <f>VLOOKUP(I:I,'Actualizar Areas Jefes'!G:H,2,0)</f>
        <v>Normal</v>
      </c>
      <c r="AB617" s="11" t="str">
        <f>VLOOKUP(F:F,'Actualizar Areas Jefes'!J:K,2,0)</f>
        <v>PASADO A QA</v>
      </c>
      <c r="AC617" s="41" t="s">
        <v>1781</v>
      </c>
      <c r="AD617" s="12" t="str">
        <f>VLOOKUP(D:D,'Actualizar Areas Jefes'!A:D,3,0)</f>
        <v>LUIS SILVA</v>
      </c>
      <c r="AE617" s="12" t="str">
        <f>VLOOKUP(H:H,'Actualizar Areas Jefes'!M:N,2,0)</f>
        <v>Zenit Seguros</v>
      </c>
      <c r="AF617" s="41" t="str" cm="1">
        <f t="array" ref="AF617">IF(OR(INDEX(COUNTIF(L617,"*"&amp;$AI$2:$AI$8&amp;"*"),)), "BD", "WEB")</f>
        <v>WEB</v>
      </c>
    </row>
    <row r="618" spans="1:32" ht="18" customHeight="1">
      <c r="A618" s="1" t="s">
        <v>810</v>
      </c>
      <c r="B618" s="15">
        <v>202012035621197</v>
      </c>
      <c r="C618" s="1" t="s">
        <v>1044</v>
      </c>
      <c r="D618" s="1" t="s">
        <v>38</v>
      </c>
      <c r="E618" s="1">
        <v>5726</v>
      </c>
      <c r="F618" s="1" t="s">
        <v>173</v>
      </c>
      <c r="G618" s="1" t="s">
        <v>8</v>
      </c>
      <c r="H618" s="1" t="s">
        <v>3</v>
      </c>
      <c r="I618" s="1" t="s">
        <v>9</v>
      </c>
      <c r="J618" s="1" t="s">
        <v>35</v>
      </c>
      <c r="K618" s="1" t="s">
        <v>1045</v>
      </c>
      <c r="L618" s="60"/>
      <c r="M618" s="1" t="s">
        <v>974</v>
      </c>
      <c r="N618" s="1"/>
      <c r="O618" s="1" t="s">
        <v>1667</v>
      </c>
      <c r="P618" s="1"/>
      <c r="Q618" s="1"/>
      <c r="R618" s="24">
        <v>44169.639641203707</v>
      </c>
      <c r="S618" s="24">
        <v>44172.407708333332</v>
      </c>
      <c r="T618" s="1"/>
      <c r="U618" s="1"/>
      <c r="V618" s="1"/>
      <c r="W618" s="46">
        <v>2.7680555555555557</v>
      </c>
      <c r="X618" s="25" t="str">
        <f t="shared" si="44"/>
        <v>viernes</v>
      </c>
      <c r="Y618" s="44" t="str">
        <f t="shared" si="43"/>
        <v>66:26</v>
      </c>
      <c r="Z618" s="32">
        <f t="shared" si="45"/>
        <v>0</v>
      </c>
      <c r="AA618" s="11" t="str">
        <f>VLOOKUP(I:I,'Actualizar Areas Jefes'!G:H,2,0)</f>
        <v>Normal</v>
      </c>
      <c r="AB618" s="11" t="str">
        <f>VLOOKUP(F:F,'Actualizar Areas Jefes'!J:K,2,0)</f>
        <v>PASADO A QA</v>
      </c>
      <c r="AC618" s="12" t="str">
        <f>VLOOKUP(D:D,'Actualizar Areas Jefes'!A:D,2,0)</f>
        <v>Sistemas Comerciales</v>
      </c>
      <c r="AD618" s="12" t="str">
        <f>VLOOKUP(D:D,'Actualizar Areas Jefes'!A:D,3,0)</f>
        <v>LORETO URZUA</v>
      </c>
      <c r="AE618" s="12" t="str">
        <f>VLOOKUP(H:H,'Actualizar Areas Jefes'!M:N,2,0)</f>
        <v>BCI seguros Generales</v>
      </c>
      <c r="AF618" s="41" t="str" cm="1">
        <f t="array" ref="AF618">IF(OR(INDEX(COUNTIF(L618,"*"&amp;$AI$2:$AI$8&amp;"*"),)), "BD", "WEB")</f>
        <v>WEB</v>
      </c>
    </row>
    <row r="619" spans="1:32" ht="18" customHeight="1">
      <c r="A619" s="1" t="s">
        <v>810</v>
      </c>
      <c r="B619" s="15">
        <v>202011305621158</v>
      </c>
      <c r="C619" s="1" t="s">
        <v>1046</v>
      </c>
      <c r="D619" s="1" t="s">
        <v>15</v>
      </c>
      <c r="E619" s="1">
        <v>5725</v>
      </c>
      <c r="F619" s="1" t="s">
        <v>173</v>
      </c>
      <c r="G619" s="1" t="s">
        <v>16</v>
      </c>
      <c r="H619" s="1" t="s">
        <v>3</v>
      </c>
      <c r="I619" s="1" t="s">
        <v>39</v>
      </c>
      <c r="J619" s="1" t="s">
        <v>17</v>
      </c>
      <c r="K619" s="1" t="s">
        <v>1047</v>
      </c>
      <c r="L619" s="60"/>
      <c r="M619" s="1"/>
      <c r="N619" s="1"/>
      <c r="O619" s="1" t="s">
        <v>1492</v>
      </c>
      <c r="P619" s="1"/>
      <c r="Q619" s="1"/>
      <c r="R619" s="24">
        <v>44169.640914351854</v>
      </c>
      <c r="S619" s="24">
        <v>44172.402604166666</v>
      </c>
      <c r="T619" s="1"/>
      <c r="U619" s="1"/>
      <c r="V619" s="1"/>
      <c r="W619" s="46">
        <v>2.7611111111111111</v>
      </c>
      <c r="X619" s="25" t="str">
        <f t="shared" ref="X619:X625" si="46">TEXT(R619,"dddd")</f>
        <v>viernes</v>
      </c>
      <c r="Y619" s="44" t="str">
        <f t="shared" si="43"/>
        <v>66:16</v>
      </c>
      <c r="Z619" s="32">
        <f t="shared" ref="Z619:Z625" si="47">U619-T619</f>
        <v>0</v>
      </c>
      <c r="AA619" s="11" t="str">
        <f>VLOOKUP(I:I,'Actualizar Areas Jefes'!G:H,2,0)</f>
        <v>Urgencia</v>
      </c>
      <c r="AB619" s="11" t="str">
        <f>VLOOKUP(F:F,'Actualizar Areas Jefes'!J:K,2,0)</f>
        <v>PASADO A QA</v>
      </c>
      <c r="AC619" s="41" t="s">
        <v>1782</v>
      </c>
      <c r="AD619" s="12" t="str">
        <f>VLOOKUP(D:D,'Actualizar Areas Jefes'!A:D,3,0)</f>
        <v>CARLOS ZUÑIGA</v>
      </c>
      <c r="AE619" s="12" t="s">
        <v>194</v>
      </c>
      <c r="AF619" s="41" t="str" cm="1">
        <f t="array" ref="AF619">IF(OR(INDEX(COUNTIF(L619,"*"&amp;$AI$2:$AI$8&amp;"*"),)), "BD", "WEB")</f>
        <v>WEB</v>
      </c>
    </row>
    <row r="620" spans="1:32" ht="18" customHeight="1">
      <c r="A620" s="1" t="s">
        <v>810</v>
      </c>
      <c r="B620" s="15">
        <v>202012045621212</v>
      </c>
      <c r="C620" s="1" t="s">
        <v>11</v>
      </c>
      <c r="D620" s="1" t="s">
        <v>7</v>
      </c>
      <c r="E620" s="1">
        <v>5721</v>
      </c>
      <c r="F620" s="1" t="s">
        <v>171</v>
      </c>
      <c r="G620" s="1" t="s">
        <v>8</v>
      </c>
      <c r="H620" s="1" t="s">
        <v>3</v>
      </c>
      <c r="I620" s="1" t="s">
        <v>9</v>
      </c>
      <c r="J620" s="1" t="s">
        <v>10</v>
      </c>
      <c r="K620" s="1" t="s">
        <v>845</v>
      </c>
      <c r="L620" s="60"/>
      <c r="M620" s="1"/>
      <c r="N620" s="1"/>
      <c r="O620" s="1" t="s">
        <v>1488</v>
      </c>
      <c r="P620" s="1"/>
      <c r="Q620" s="1"/>
      <c r="R620" s="24">
        <v>44169.532754629632</v>
      </c>
      <c r="S620" s="24">
        <v>44172.396701388891</v>
      </c>
      <c r="T620" s="24">
        <v>44175.44866898148</v>
      </c>
      <c r="U620" s="1"/>
      <c r="V620" s="1"/>
      <c r="W620" s="46">
        <v>2.8638888888888889</v>
      </c>
      <c r="X620" s="25" t="str">
        <f t="shared" si="46"/>
        <v>viernes</v>
      </c>
      <c r="Y620" s="44" t="str">
        <f t="shared" si="43"/>
        <v>68:44</v>
      </c>
      <c r="Z620" s="32">
        <f t="shared" si="47"/>
        <v>-44175.44866898148</v>
      </c>
      <c r="AA620" s="11" t="str">
        <f>VLOOKUP(I:I,'Actualizar Areas Jefes'!G:H,2,0)</f>
        <v>Normal</v>
      </c>
      <c r="AB620" s="11" t="str">
        <f>VLOOKUP(F:F,'Actualizar Areas Jefes'!J:K,2,0)</f>
        <v>PASADO A QA</v>
      </c>
      <c r="AC620" s="12" t="str">
        <f>VLOOKUP(D:D,'Actualizar Areas Jefes'!A:D,2,0)</f>
        <v>Sistemas atencion de Clientes</v>
      </c>
      <c r="AD620" s="12" t="str">
        <f>VLOOKUP(D:D,'Actualizar Areas Jefes'!A:D,3,0)</f>
        <v>DIANA PACHECO</v>
      </c>
      <c r="AE620" s="12" t="str">
        <f>VLOOKUP(H:H,'Actualizar Areas Jefes'!M:N,2,0)</f>
        <v>BCI seguros Generales</v>
      </c>
      <c r="AF620" s="41" t="str" cm="1">
        <f t="array" ref="AF620">IF(OR(INDEX(COUNTIF(L620,"*"&amp;$AI$2:$AI$8&amp;"*"),)), "BD", "WEB")</f>
        <v>WEB</v>
      </c>
    </row>
    <row r="621" spans="1:32" ht="18" customHeight="1">
      <c r="A621" s="1" t="s">
        <v>810</v>
      </c>
      <c r="B621" s="15">
        <v>202011305621161</v>
      </c>
      <c r="C621" s="1" t="s">
        <v>1048</v>
      </c>
      <c r="D621" s="1" t="s">
        <v>57</v>
      </c>
      <c r="E621" s="1">
        <v>5691</v>
      </c>
      <c r="F621" s="1" t="s">
        <v>171</v>
      </c>
      <c r="G621" s="1" t="s">
        <v>8</v>
      </c>
      <c r="H621" s="1" t="s">
        <v>3</v>
      </c>
      <c r="I621" s="1" t="s">
        <v>9</v>
      </c>
      <c r="J621" s="1" t="s">
        <v>36</v>
      </c>
      <c r="K621" s="1" t="s">
        <v>1049</v>
      </c>
      <c r="L621" s="60"/>
      <c r="M621" s="1"/>
      <c r="N621" s="1"/>
      <c r="O621" s="1" t="s">
        <v>1668</v>
      </c>
      <c r="P621" s="1"/>
      <c r="Q621" s="1"/>
      <c r="R621" s="24">
        <v>44167.626805555556</v>
      </c>
      <c r="S621" s="24">
        <v>44172.386805555558</v>
      </c>
      <c r="T621" s="24">
        <v>44174.654409722221</v>
      </c>
      <c r="U621" s="1"/>
      <c r="V621" s="1"/>
      <c r="W621" s="46">
        <v>4.759722222222222</v>
      </c>
      <c r="X621" s="25" t="str">
        <f t="shared" si="46"/>
        <v>miércoles</v>
      </c>
      <c r="Y621" s="44" t="str">
        <f t="shared" si="43"/>
        <v>114:14</v>
      </c>
      <c r="Z621" s="32">
        <f t="shared" si="47"/>
        <v>-44174.654409722221</v>
      </c>
      <c r="AA621" s="11" t="str">
        <f>VLOOKUP(I:I,'Actualizar Areas Jefes'!G:H,2,0)</f>
        <v>Normal</v>
      </c>
      <c r="AB621" s="11" t="str">
        <f>VLOOKUP(F:F,'Actualizar Areas Jefes'!J:K,2,0)</f>
        <v>PASADO A QA</v>
      </c>
      <c r="AC621" s="12" t="str">
        <f>VLOOKUP(D:D,'Actualizar Areas Jefes'!A:D,2,0)</f>
        <v>Sistemas Core Vida</v>
      </c>
      <c r="AD621" s="12" t="str">
        <f>VLOOKUP(D:D,'Actualizar Areas Jefes'!A:D,3,0)</f>
        <v>CARLOS ZUÑIGA</v>
      </c>
      <c r="AE621" s="12" t="str">
        <f>VLOOKUP(H:H,'Actualizar Areas Jefes'!M:N,2,0)</f>
        <v>BCI seguros Generales</v>
      </c>
      <c r="AF621" s="41" t="str" cm="1">
        <f t="array" ref="AF621">IF(OR(INDEX(COUNTIF(L621,"*"&amp;$AI$2:$AI$8&amp;"*"),)), "BD", "WEB")</f>
        <v>WEB</v>
      </c>
    </row>
    <row r="622" spans="1:32" ht="18" customHeight="1">
      <c r="A622" s="1" t="s">
        <v>810</v>
      </c>
      <c r="B622" s="15">
        <v>202012025621186</v>
      </c>
      <c r="C622" s="1" t="s">
        <v>1050</v>
      </c>
      <c r="D622" s="1" t="s">
        <v>68</v>
      </c>
      <c r="E622" s="1">
        <v>5690</v>
      </c>
      <c r="F622" s="1" t="s">
        <v>171</v>
      </c>
      <c r="G622" s="1" t="s">
        <v>28</v>
      </c>
      <c r="H622" s="1" t="s">
        <v>3</v>
      </c>
      <c r="I622" s="1" t="s">
        <v>39</v>
      </c>
      <c r="J622" s="1" t="s">
        <v>124</v>
      </c>
      <c r="K622" s="1" t="s">
        <v>1051</v>
      </c>
      <c r="L622" s="60"/>
      <c r="M622" s="1"/>
      <c r="N622" s="1"/>
      <c r="O622" s="1"/>
      <c r="P622" s="1"/>
      <c r="Q622" s="1"/>
      <c r="R622" s="24">
        <v>44167.54792824074</v>
      </c>
      <c r="S622" s="24">
        <v>44172.378877314812</v>
      </c>
      <c r="T622" s="24">
        <v>44172.64298611111</v>
      </c>
      <c r="U622" s="1"/>
      <c r="V622" s="1"/>
      <c r="W622" s="46">
        <v>4.8305555555555557</v>
      </c>
      <c r="X622" s="25" t="str">
        <f t="shared" si="46"/>
        <v>miércoles</v>
      </c>
      <c r="Y622" s="44" t="str">
        <f t="shared" si="43"/>
        <v>115:56</v>
      </c>
      <c r="Z622" s="32">
        <f t="shared" si="47"/>
        <v>-44172.64298611111</v>
      </c>
      <c r="AA622" s="11" t="str">
        <f>VLOOKUP(I:I,'Actualizar Areas Jefes'!G:H,2,0)</f>
        <v>Urgencia</v>
      </c>
      <c r="AB622" s="11" t="str">
        <f>VLOOKUP(F:F,'Actualizar Areas Jefes'!J:K,2,0)</f>
        <v>PASADO A QA</v>
      </c>
      <c r="AC622" s="41" t="s">
        <v>1781</v>
      </c>
      <c r="AD622" s="12" t="str">
        <f>VLOOKUP(D:D,'Actualizar Areas Jefes'!A:D,3,0)</f>
        <v>YORKA CARVAJAL</v>
      </c>
      <c r="AE622" s="12" t="str">
        <f>VLOOKUP(H:H,'Actualizar Areas Jefes'!M:N,2,0)</f>
        <v>BCI seguros Generales</v>
      </c>
      <c r="AF622" s="41" t="str" cm="1">
        <f t="array" ref="AF622">IF(OR(INDEX(COUNTIF(L622,"*"&amp;$AI$2:$AI$8&amp;"*"),)), "BD", "WEB")</f>
        <v>WEB</v>
      </c>
    </row>
    <row r="623" spans="1:32" ht="18" customHeight="1">
      <c r="A623" s="1" t="s">
        <v>810</v>
      </c>
      <c r="B623" s="15">
        <v>202011255621113</v>
      </c>
      <c r="C623" s="1" t="s">
        <v>1035</v>
      </c>
      <c r="D623" s="1" t="s">
        <v>57</v>
      </c>
      <c r="E623" s="1">
        <v>5634</v>
      </c>
      <c r="F623" s="1" t="s">
        <v>173</v>
      </c>
      <c r="G623" s="1" t="s">
        <v>8</v>
      </c>
      <c r="H623" s="1" t="s">
        <v>3</v>
      </c>
      <c r="I623" s="1" t="s">
        <v>9</v>
      </c>
      <c r="J623" s="1" t="s">
        <v>1036</v>
      </c>
      <c r="K623" s="1" t="s">
        <v>1052</v>
      </c>
      <c r="L623" s="60"/>
      <c r="M623" s="1" t="s">
        <v>1053</v>
      </c>
      <c r="N623" s="1"/>
      <c r="O623" s="1" t="s">
        <v>1625</v>
      </c>
      <c r="P623" s="1"/>
      <c r="Q623" s="1"/>
      <c r="R623" s="24">
        <v>44160.447905092595</v>
      </c>
      <c r="S623" s="24">
        <v>44172.374328703707</v>
      </c>
      <c r="T623" s="1"/>
      <c r="U623" s="1"/>
      <c r="V623" s="1"/>
      <c r="W623" s="46">
        <v>11.926388888888889</v>
      </c>
      <c r="X623" s="25" t="str">
        <f t="shared" si="46"/>
        <v>miércoles</v>
      </c>
      <c r="Y623" s="44" t="str">
        <f t="shared" si="43"/>
        <v>286:14</v>
      </c>
      <c r="Z623" s="32">
        <f t="shared" si="47"/>
        <v>0</v>
      </c>
      <c r="AA623" s="11" t="str">
        <f>VLOOKUP(I:I,'Actualizar Areas Jefes'!G:H,2,0)</f>
        <v>Normal</v>
      </c>
      <c r="AB623" s="11" t="str">
        <f>VLOOKUP(F:F,'Actualizar Areas Jefes'!J:K,2,0)</f>
        <v>PASADO A QA</v>
      </c>
      <c r="AC623" s="12" t="str">
        <f>VLOOKUP(D:D,'Actualizar Areas Jefes'!A:D,2,0)</f>
        <v>Sistemas Core Vida</v>
      </c>
      <c r="AD623" s="12" t="str">
        <f>VLOOKUP(D:D,'Actualizar Areas Jefes'!A:D,3,0)</f>
        <v>CARLOS ZUÑIGA</v>
      </c>
      <c r="AE623" s="12" t="str">
        <f>VLOOKUP(H:H,'Actualizar Areas Jefes'!M:N,2,0)</f>
        <v>BCI seguros Generales</v>
      </c>
      <c r="AF623" s="41" t="str" cm="1">
        <f t="array" ref="AF623">IF(OR(INDEX(COUNTIF(L623,"*"&amp;$AI$2:$AI$8&amp;"*"),)), "BD", "WEB")</f>
        <v>WEB</v>
      </c>
    </row>
    <row r="624" spans="1:32" ht="18" customHeight="1">
      <c r="A624" s="1" t="s">
        <v>810</v>
      </c>
      <c r="B624" s="15">
        <v>202011265621141</v>
      </c>
      <c r="C624" s="1" t="s">
        <v>22</v>
      </c>
      <c r="D624" s="1" t="s">
        <v>23</v>
      </c>
      <c r="E624" s="1">
        <v>5660</v>
      </c>
      <c r="F624" s="1" t="s">
        <v>173</v>
      </c>
      <c r="G624" s="1" t="s">
        <v>24</v>
      </c>
      <c r="H624" s="1" t="s">
        <v>3</v>
      </c>
      <c r="I624" s="1" t="s">
        <v>9</v>
      </c>
      <c r="J624" s="1" t="s">
        <v>470</v>
      </c>
      <c r="K624" s="1" t="s">
        <v>1054</v>
      </c>
      <c r="L624" s="60"/>
      <c r="M624" s="1"/>
      <c r="N624" s="1"/>
      <c r="O624" s="1" t="s">
        <v>1669</v>
      </c>
      <c r="P624" s="1"/>
      <c r="Q624" s="1"/>
      <c r="R624" s="24">
        <v>44161.564108796294</v>
      </c>
      <c r="S624" s="24">
        <v>44172.363993055558</v>
      </c>
      <c r="T624" s="1"/>
      <c r="U624" s="1"/>
      <c r="V624" s="1"/>
      <c r="W624" s="46">
        <v>10.799305555555556</v>
      </c>
      <c r="X624" s="25" t="str">
        <f t="shared" si="46"/>
        <v>jueves</v>
      </c>
      <c r="Y624" s="44" t="str">
        <f t="shared" si="43"/>
        <v>259:11</v>
      </c>
      <c r="Z624" s="32">
        <f t="shared" si="47"/>
        <v>0</v>
      </c>
      <c r="AA624" s="11" t="str">
        <f>VLOOKUP(I:I,'Actualizar Areas Jefes'!G:H,2,0)</f>
        <v>Normal</v>
      </c>
      <c r="AB624" s="11" t="str">
        <f>VLOOKUP(F:F,'Actualizar Areas Jefes'!J:K,2,0)</f>
        <v>PASADO A QA</v>
      </c>
      <c r="AC624" s="12" t="str">
        <f>VLOOKUP(D:D,'Actualizar Areas Jefes'!A:D,2,0)</f>
        <v>Integracion y Proyectos Core</v>
      </c>
      <c r="AD624" s="12" t="str">
        <f>VLOOKUP(D:D,'Actualizar Areas Jefes'!A:D,3,0)</f>
        <v>CARLA IQUIRA</v>
      </c>
      <c r="AE624" s="12" t="str">
        <f>VLOOKUP(H:H,'Actualizar Areas Jefes'!M:N,2,0)</f>
        <v>BCI seguros Generales</v>
      </c>
      <c r="AF624" s="41" t="str" cm="1">
        <f t="array" ref="AF624">IF(OR(INDEX(COUNTIF(L624,"*"&amp;$AI$2:$AI$8&amp;"*"),)), "BD", "WEB")</f>
        <v>WEB</v>
      </c>
    </row>
    <row r="625" spans="1:32" ht="18" customHeight="1">
      <c r="A625" s="1" t="s">
        <v>810</v>
      </c>
      <c r="B625" s="15">
        <v>202012045621207</v>
      </c>
      <c r="C625" s="1" t="s">
        <v>1055</v>
      </c>
      <c r="D625" s="1" t="s">
        <v>46</v>
      </c>
      <c r="E625" s="1">
        <v>5723</v>
      </c>
      <c r="F625" s="1" t="s">
        <v>171</v>
      </c>
      <c r="G625" s="1" t="s">
        <v>2</v>
      </c>
      <c r="H625" s="1" t="s">
        <v>3</v>
      </c>
      <c r="I625" s="1" t="s">
        <v>4</v>
      </c>
      <c r="J625" s="1" t="s">
        <v>37</v>
      </c>
      <c r="K625" s="1" t="s">
        <v>1056</v>
      </c>
      <c r="L625" s="60"/>
      <c r="M625" s="1"/>
      <c r="N625" s="1"/>
      <c r="O625" s="1" t="s">
        <v>1670</v>
      </c>
      <c r="P625" s="1"/>
      <c r="Q625" s="1"/>
      <c r="R625" s="24">
        <v>44169.551087962966</v>
      </c>
      <c r="S625" s="24">
        <v>44169.576064814813</v>
      </c>
      <c r="T625" s="24">
        <v>44172.464108796295</v>
      </c>
      <c r="U625" s="1"/>
      <c r="V625" s="1"/>
      <c r="W625" s="46">
        <v>2.4305555555555556E-2</v>
      </c>
      <c r="X625" s="25" t="str">
        <f t="shared" si="46"/>
        <v>viernes</v>
      </c>
      <c r="Y625" s="44" t="str">
        <f t="shared" si="43"/>
        <v>0:35</v>
      </c>
      <c r="Z625" s="32">
        <f t="shared" si="47"/>
        <v>-44172.464108796295</v>
      </c>
      <c r="AA625" s="11" t="str">
        <f>VLOOKUP(I:I,'Actualizar Areas Jefes'!G:H,2,0)</f>
        <v>Incidente</v>
      </c>
      <c r="AB625" s="11" t="str">
        <f>VLOOKUP(F:F,'Actualizar Areas Jefes'!J:K,2,0)</f>
        <v>PASADO A QA</v>
      </c>
      <c r="AC625" s="12" t="str">
        <f>VLOOKUP(D:D,'Actualizar Areas Jefes'!A:D,2,0)</f>
        <v>Sistemas de Siniestros</v>
      </c>
      <c r="AD625" s="12" t="str">
        <f>VLOOKUP(D:D,'Actualizar Areas Jefes'!A:D,3,0)</f>
        <v>PAOLA VARGAS</v>
      </c>
      <c r="AE625" s="12" t="str">
        <f>VLOOKUP(H:H,'Actualizar Areas Jefes'!M:N,2,0)</f>
        <v>BCI seguros Generales</v>
      </c>
      <c r="AF625" s="41" t="str" cm="1">
        <f t="array" ref="AF625">IF(OR(INDEX(COUNTIF(L625,"*"&amp;$AI$2:$AI$8&amp;"*"),)), "BD", "WEB")</f>
        <v>WEB</v>
      </c>
    </row>
    <row r="626" spans="1:32" ht="18" customHeight="1">
      <c r="A626" s="1" t="s">
        <v>445</v>
      </c>
      <c r="B626" s="15">
        <v>202011125620983</v>
      </c>
      <c r="C626" s="1" t="s">
        <v>345</v>
      </c>
      <c r="D626" s="1" t="s">
        <v>38</v>
      </c>
      <c r="E626" s="1">
        <v>6261</v>
      </c>
      <c r="F626" s="1" t="s">
        <v>172</v>
      </c>
      <c r="G626" s="1" t="s">
        <v>8</v>
      </c>
      <c r="H626" s="1" t="s">
        <v>3</v>
      </c>
      <c r="I626" s="1" t="s">
        <v>9</v>
      </c>
      <c r="J626" s="1" t="s">
        <v>35</v>
      </c>
      <c r="K626" s="1" t="s">
        <v>472</v>
      </c>
      <c r="L626" s="60" t="s">
        <v>672</v>
      </c>
      <c r="M626" s="1" t="s">
        <v>782</v>
      </c>
      <c r="N626" s="1" t="s">
        <v>721</v>
      </c>
      <c r="O626" s="1" t="s">
        <v>1474</v>
      </c>
      <c r="P626" s="1"/>
      <c r="Q626" s="1"/>
      <c r="R626" s="24">
        <v>44242.79</v>
      </c>
      <c r="S626" s="24">
        <v>44245.753854166665</v>
      </c>
      <c r="T626" s="1"/>
      <c r="U626" s="1"/>
      <c r="V626" s="24"/>
      <c r="W626" s="46">
        <v>2.963194444444444</v>
      </c>
      <c r="X626" s="25" t="str">
        <f>TEXT(S626,"dddd")</f>
        <v>jueves</v>
      </c>
      <c r="Y626" s="44" t="str">
        <f t="shared" si="43"/>
        <v>71:7</v>
      </c>
      <c r="Z626" s="32"/>
      <c r="AA626" s="11" t="str">
        <f>VLOOKUP(I:I,'Actualizar Areas Jefes'!G:H,2,0)</f>
        <v>Normal</v>
      </c>
      <c r="AB626" s="11" t="str">
        <f>VLOOKUP(F:F,'Actualizar Areas Jefes'!J:K,2,0)</f>
        <v>RECHAZADO</v>
      </c>
      <c r="AC626" s="12" t="str">
        <f>VLOOKUP(D:D,'Actualizar Areas Jefes'!A:D,2,0)</f>
        <v>Sistemas Comerciales</v>
      </c>
      <c r="AD626" s="12" t="str">
        <f>VLOOKUP(D:D,'Actualizar Areas Jefes'!A:D,3,0)</f>
        <v>LORETO URZUA</v>
      </c>
      <c r="AE626" s="12" t="str">
        <f>VLOOKUP(H:H,'Actualizar Areas Jefes'!M:N,2,0)</f>
        <v>BCI seguros Generales</v>
      </c>
      <c r="AF626" s="41" t="str" cm="1">
        <f t="array" ref="AF626">IF(OR(INDEX(COUNTIF(L626,"*"&amp;$AI$2:$AI$8&amp;"*"),)), "BD", "WEB")</f>
        <v>BD</v>
      </c>
    </row>
    <row r="627" spans="1:32" ht="18" customHeight="1">
      <c r="A627" s="1" t="s">
        <v>810</v>
      </c>
      <c r="B627" s="15">
        <v>202012035621197</v>
      </c>
      <c r="C627" s="1" t="s">
        <v>1044</v>
      </c>
      <c r="D627" s="1" t="s">
        <v>38</v>
      </c>
      <c r="E627" s="1">
        <v>5714</v>
      </c>
      <c r="F627" s="1" t="s">
        <v>171</v>
      </c>
      <c r="G627" s="1" t="s">
        <v>8</v>
      </c>
      <c r="H627" s="1" t="s">
        <v>3</v>
      </c>
      <c r="I627" s="1" t="s">
        <v>9</v>
      </c>
      <c r="J627" s="1" t="s">
        <v>35</v>
      </c>
      <c r="K627" s="1" t="s">
        <v>1058</v>
      </c>
      <c r="L627" s="60"/>
      <c r="M627" s="1"/>
      <c r="N627" s="1"/>
      <c r="O627" s="1" t="s">
        <v>1667</v>
      </c>
      <c r="P627" s="1"/>
      <c r="Q627" s="1"/>
      <c r="R627" s="24">
        <v>44168.64770833333</v>
      </c>
      <c r="S627" s="24">
        <v>44169.541354166664</v>
      </c>
      <c r="T627" s="24">
        <v>44169.654548611114</v>
      </c>
      <c r="U627" s="1"/>
      <c r="V627" s="1"/>
      <c r="W627" s="46">
        <v>0.8930555555555556</v>
      </c>
      <c r="X627" s="25" t="str">
        <f t="shared" ref="X627:X658" si="48">TEXT(R627,"dddd")</f>
        <v>jueves</v>
      </c>
      <c r="Y627" s="44" t="str">
        <f t="shared" si="43"/>
        <v>21:26</v>
      </c>
      <c r="Z627" s="32">
        <f t="shared" ref="Z627:Z658" si="49">U627-T627</f>
        <v>-44169.654548611114</v>
      </c>
      <c r="AA627" s="11" t="str">
        <f>VLOOKUP(I:I,'Actualizar Areas Jefes'!G:H,2,0)</f>
        <v>Normal</v>
      </c>
      <c r="AB627" s="11" t="str">
        <f>VLOOKUP(F:F,'Actualizar Areas Jefes'!J:K,2,0)</f>
        <v>PASADO A QA</v>
      </c>
      <c r="AC627" s="12" t="str">
        <f>VLOOKUP(D:D,'Actualizar Areas Jefes'!A:D,2,0)</f>
        <v>Sistemas Comerciales</v>
      </c>
      <c r="AD627" s="12" t="str">
        <f>VLOOKUP(D:D,'Actualizar Areas Jefes'!A:D,3,0)</f>
        <v>LORETO URZUA</v>
      </c>
      <c r="AE627" s="12" t="str">
        <f>VLOOKUP(H:H,'Actualizar Areas Jefes'!M:N,2,0)</f>
        <v>BCI seguros Generales</v>
      </c>
      <c r="AF627" s="41" t="str" cm="1">
        <f t="array" ref="AF627">IF(OR(INDEX(COUNTIF(L627,"*"&amp;$AI$2:$AI$8&amp;"*"),)), "BD", "WEB")</f>
        <v>WEB</v>
      </c>
    </row>
    <row r="628" spans="1:32" ht="18" customHeight="1">
      <c r="A628" s="1" t="s">
        <v>810</v>
      </c>
      <c r="B628" s="15">
        <v>202011235621080</v>
      </c>
      <c r="C628" s="1" t="s">
        <v>48</v>
      </c>
      <c r="D628" s="1" t="s">
        <v>38</v>
      </c>
      <c r="E628" s="1">
        <v>5715</v>
      </c>
      <c r="F628" s="1" t="s">
        <v>171</v>
      </c>
      <c r="G628" s="1" t="s">
        <v>8</v>
      </c>
      <c r="H628" s="1" t="s">
        <v>3</v>
      </c>
      <c r="I628" s="1" t="s">
        <v>9</v>
      </c>
      <c r="J628" s="1" t="s">
        <v>35</v>
      </c>
      <c r="K628" s="1" t="s">
        <v>1059</v>
      </c>
      <c r="L628" s="60"/>
      <c r="M628" s="1"/>
      <c r="N628" s="1"/>
      <c r="O628" s="1" t="s">
        <v>1671</v>
      </c>
      <c r="P628" s="1"/>
      <c r="Q628" s="1"/>
      <c r="R628" s="24">
        <v>44168.648946759262</v>
      </c>
      <c r="S628" s="24">
        <v>44169.454131944447</v>
      </c>
      <c r="T628" s="24">
        <v>44169.519120370373</v>
      </c>
      <c r="U628" s="1"/>
      <c r="V628" s="1"/>
      <c r="W628" s="46">
        <v>0.80486111111111114</v>
      </c>
      <c r="X628" s="25" t="str">
        <f t="shared" si="48"/>
        <v>jueves</v>
      </c>
      <c r="Y628" s="44" t="str">
        <f t="shared" si="43"/>
        <v>19:19</v>
      </c>
      <c r="Z628" s="32">
        <f t="shared" si="49"/>
        <v>-44169.519120370373</v>
      </c>
      <c r="AA628" s="11" t="str">
        <f>VLOOKUP(I:I,'Actualizar Areas Jefes'!G:H,2,0)</f>
        <v>Normal</v>
      </c>
      <c r="AB628" s="11" t="str">
        <f>VLOOKUP(F:F,'Actualizar Areas Jefes'!J:K,2,0)</f>
        <v>PASADO A QA</v>
      </c>
      <c r="AC628" s="12" t="str">
        <f>VLOOKUP(D:D,'Actualizar Areas Jefes'!A:D,2,0)</f>
        <v>Sistemas Comerciales</v>
      </c>
      <c r="AD628" s="12" t="str">
        <f>VLOOKUP(D:D,'Actualizar Areas Jefes'!A:D,3,0)</f>
        <v>LORETO URZUA</v>
      </c>
      <c r="AE628" s="12" t="str">
        <f>VLOOKUP(H:H,'Actualizar Areas Jefes'!M:N,2,0)</f>
        <v>BCI seguros Generales</v>
      </c>
      <c r="AF628" s="41" t="str" cm="1">
        <f t="array" ref="AF628">IF(OR(INDEX(COUNTIF(L628,"*"&amp;$AI$2:$AI$8&amp;"*"),)), "BD", "WEB")</f>
        <v>WEB</v>
      </c>
    </row>
    <row r="629" spans="1:32" ht="18" customHeight="1">
      <c r="A629" s="1" t="s">
        <v>1108</v>
      </c>
      <c r="B629" s="15">
        <v>202011175621015</v>
      </c>
      <c r="C629" s="1" t="s">
        <v>1224</v>
      </c>
      <c r="D629" s="1" t="s">
        <v>38</v>
      </c>
      <c r="E629" s="1">
        <v>5557</v>
      </c>
      <c r="F629" s="1" t="s">
        <v>172</v>
      </c>
      <c r="G629" s="1" t="s">
        <v>8</v>
      </c>
      <c r="H629" s="1" t="s">
        <v>49</v>
      </c>
      <c r="I629" s="1" t="s">
        <v>9</v>
      </c>
      <c r="J629" s="1" t="s">
        <v>35</v>
      </c>
      <c r="K629" s="1" t="s">
        <v>1201</v>
      </c>
      <c r="L629" s="60"/>
      <c r="M629" s="1" t="s">
        <v>784</v>
      </c>
      <c r="N629" s="1"/>
      <c r="O629" s="1" t="s">
        <v>1717</v>
      </c>
      <c r="P629" s="1"/>
      <c r="Q629" s="1"/>
      <c r="R629" s="24">
        <v>44152.492638888885</v>
      </c>
      <c r="S629" s="24">
        <v>44152.642881944441</v>
      </c>
      <c r="T629" s="1"/>
      <c r="U629" s="1"/>
      <c r="V629" s="1"/>
      <c r="W629" s="46">
        <v>0.15</v>
      </c>
      <c r="X629" s="25" t="str">
        <f t="shared" si="48"/>
        <v>martes</v>
      </c>
      <c r="Y629" s="44" t="str">
        <f t="shared" si="43"/>
        <v>3:36</v>
      </c>
      <c r="Z629" s="32">
        <f t="shared" si="49"/>
        <v>0</v>
      </c>
      <c r="AA629" s="11" t="str">
        <f>VLOOKUP(I:I,'Actualizar Areas Jefes'!G:H,2,0)</f>
        <v>Normal</v>
      </c>
      <c r="AB629" s="11" t="str">
        <f>VLOOKUP(F:F,'Actualizar Areas Jefes'!J:K,2,0)</f>
        <v>RECHAZADO</v>
      </c>
      <c r="AC629" s="12" t="str">
        <f>VLOOKUP(D:D,'Actualizar Areas Jefes'!A:D,2,0)</f>
        <v>Sistemas Comerciales</v>
      </c>
      <c r="AD629" s="12" t="str">
        <f>VLOOKUP(D:D,'Actualizar Areas Jefes'!A:D,3,0)</f>
        <v>LORETO URZUA</v>
      </c>
      <c r="AE629" s="12" t="str">
        <f>VLOOKUP(H:H,'Actualizar Areas Jefes'!M:N,2,0)</f>
        <v>Zenit Seguros</v>
      </c>
      <c r="AF629" s="41" t="str" cm="1">
        <f t="array" ref="AF629">IF(OR(INDEX(COUNTIF(L629,"*"&amp;$AI$2:$AI$8&amp;"*"),)), "BD", "WEB")</f>
        <v>WEB</v>
      </c>
    </row>
    <row r="630" spans="1:32" ht="18" customHeight="1">
      <c r="A630" s="1" t="s">
        <v>810</v>
      </c>
      <c r="B630" s="15">
        <v>202012025621184</v>
      </c>
      <c r="C630" s="1" t="s">
        <v>22</v>
      </c>
      <c r="D630" s="1" t="s">
        <v>23</v>
      </c>
      <c r="E630" s="1">
        <v>5688</v>
      </c>
      <c r="F630" s="1" t="s">
        <v>173</v>
      </c>
      <c r="G630" s="1" t="s">
        <v>24</v>
      </c>
      <c r="H630" s="1" t="s">
        <v>3</v>
      </c>
      <c r="I630" s="1" t="s">
        <v>9</v>
      </c>
      <c r="J630" s="1" t="s">
        <v>26</v>
      </c>
      <c r="K630" s="1" t="s">
        <v>1061</v>
      </c>
      <c r="L630" s="60"/>
      <c r="M630" s="1"/>
      <c r="N630" s="1"/>
      <c r="O630" s="1" t="s">
        <v>1672</v>
      </c>
      <c r="P630" s="1"/>
      <c r="Q630" s="1"/>
      <c r="R630" s="24">
        <v>44167.453969907408</v>
      </c>
      <c r="S630" s="24">
        <v>44169.373460648145</v>
      </c>
      <c r="T630" s="1"/>
      <c r="U630" s="1"/>
      <c r="V630" s="1"/>
      <c r="W630" s="46">
        <v>1.9194444444444445</v>
      </c>
      <c r="X630" s="25" t="str">
        <f t="shared" si="48"/>
        <v>miércoles</v>
      </c>
      <c r="Y630" s="44" t="str">
        <f t="shared" si="43"/>
        <v>46:4</v>
      </c>
      <c r="Z630" s="32">
        <f t="shared" si="49"/>
        <v>0</v>
      </c>
      <c r="AA630" s="11" t="str">
        <f>VLOOKUP(I:I,'Actualizar Areas Jefes'!G:H,2,0)</f>
        <v>Normal</v>
      </c>
      <c r="AB630" s="11" t="str">
        <f>VLOOKUP(F:F,'Actualizar Areas Jefes'!J:K,2,0)</f>
        <v>PASADO A QA</v>
      </c>
      <c r="AC630" s="12" t="str">
        <f>VLOOKUP(D:D,'Actualizar Areas Jefes'!A:D,2,0)</f>
        <v>Integracion y Proyectos Core</v>
      </c>
      <c r="AD630" s="12" t="str">
        <f>VLOOKUP(D:D,'Actualizar Areas Jefes'!A:D,3,0)</f>
        <v>CARLA IQUIRA</v>
      </c>
      <c r="AE630" s="12" t="str">
        <f>VLOOKUP(H:H,'Actualizar Areas Jefes'!M:N,2,0)</f>
        <v>BCI seguros Generales</v>
      </c>
      <c r="AF630" s="41" t="str" cm="1">
        <f t="array" ref="AF630">IF(OR(INDEX(COUNTIF(L630,"*"&amp;$AI$2:$AI$8&amp;"*"),)), "BD", "WEB")</f>
        <v>WEB</v>
      </c>
    </row>
    <row r="631" spans="1:32" ht="18" customHeight="1">
      <c r="A631" s="1" t="s">
        <v>810</v>
      </c>
      <c r="B631" s="15">
        <v>202012035621195</v>
      </c>
      <c r="C631" s="1" t="s">
        <v>97</v>
      </c>
      <c r="D631" s="1" t="s">
        <v>27</v>
      </c>
      <c r="E631" s="1">
        <v>5718</v>
      </c>
      <c r="F631" s="1" t="s">
        <v>173</v>
      </c>
      <c r="G631" s="1" t="s">
        <v>28</v>
      </c>
      <c r="H631" s="1" t="s">
        <v>49</v>
      </c>
      <c r="I631" s="1" t="s">
        <v>9</v>
      </c>
      <c r="J631" s="1" t="s">
        <v>1062</v>
      </c>
      <c r="K631" s="1" t="s">
        <v>214</v>
      </c>
      <c r="L631" s="60"/>
      <c r="M631" s="1"/>
      <c r="N631" s="1"/>
      <c r="O631" s="1"/>
      <c r="P631" s="1"/>
      <c r="Q631" s="1"/>
      <c r="R631" s="24">
        <v>44168.72960648148</v>
      </c>
      <c r="S631" s="24">
        <v>44168.749027777776</v>
      </c>
      <c r="T631" s="1"/>
      <c r="U631" s="1"/>
      <c r="V631" s="1"/>
      <c r="W631" s="46">
        <v>1.8749999999999999E-2</v>
      </c>
      <c r="X631" s="25" t="str">
        <f t="shared" si="48"/>
        <v>jueves</v>
      </c>
      <c r="Y631" s="44" t="str">
        <f t="shared" si="43"/>
        <v>0:27</v>
      </c>
      <c r="Z631" s="32">
        <f t="shared" si="49"/>
        <v>0</v>
      </c>
      <c r="AA631" s="11" t="str">
        <f>VLOOKUP(I:I,'Actualizar Areas Jefes'!G:H,2,0)</f>
        <v>Normal</v>
      </c>
      <c r="AB631" s="11" t="str">
        <f>VLOOKUP(F:F,'Actualizar Areas Jefes'!J:K,2,0)</f>
        <v>PASADO A QA</v>
      </c>
      <c r="AC631" s="41" t="s">
        <v>1781</v>
      </c>
      <c r="AD631" s="12" t="str">
        <f>VLOOKUP(D:D,'Actualizar Areas Jefes'!A:D,3,0)</f>
        <v>LUIS SILVA</v>
      </c>
      <c r="AE631" s="12" t="str">
        <f>VLOOKUP(H:H,'Actualizar Areas Jefes'!M:N,2,0)</f>
        <v>Zenit Seguros</v>
      </c>
      <c r="AF631" s="41" t="str" cm="1">
        <f t="array" ref="AF631">IF(OR(INDEX(COUNTIF(L631,"*"&amp;$AI$2:$AI$8&amp;"*"),)), "BD", "WEB")</f>
        <v>WEB</v>
      </c>
    </row>
    <row r="632" spans="1:32" ht="18" customHeight="1">
      <c r="A632" s="1" t="s">
        <v>810</v>
      </c>
      <c r="B632" s="15">
        <v>202009155620314</v>
      </c>
      <c r="C632" s="1" t="s">
        <v>97</v>
      </c>
      <c r="D632" s="1" t="s">
        <v>27</v>
      </c>
      <c r="E632" s="1">
        <v>5717</v>
      </c>
      <c r="F632" s="1" t="s">
        <v>171</v>
      </c>
      <c r="G632" s="1" t="s">
        <v>28</v>
      </c>
      <c r="H632" s="1" t="s">
        <v>3</v>
      </c>
      <c r="I632" s="1" t="s">
        <v>9</v>
      </c>
      <c r="J632" s="1" t="s">
        <v>1063</v>
      </c>
      <c r="K632" s="1" t="s">
        <v>214</v>
      </c>
      <c r="L632" s="60"/>
      <c r="M632" s="1"/>
      <c r="N632" s="1"/>
      <c r="O632" s="1"/>
      <c r="P632" s="1"/>
      <c r="Q632" s="1"/>
      <c r="R632" s="24">
        <v>44168.727569444447</v>
      </c>
      <c r="S632" s="24">
        <v>44168.747442129628</v>
      </c>
      <c r="T632" s="24">
        <v>44186.678356481483</v>
      </c>
      <c r="U632" s="1"/>
      <c r="V632" s="1"/>
      <c r="W632" s="46">
        <v>1.9444444444444445E-2</v>
      </c>
      <c r="X632" s="25" t="str">
        <f t="shared" si="48"/>
        <v>jueves</v>
      </c>
      <c r="Y632" s="44" t="str">
        <f t="shared" si="43"/>
        <v>0:28</v>
      </c>
      <c r="Z632" s="32">
        <f t="shared" si="49"/>
        <v>-44186.678356481483</v>
      </c>
      <c r="AA632" s="11" t="str">
        <f>VLOOKUP(I:I,'Actualizar Areas Jefes'!G:H,2,0)</f>
        <v>Normal</v>
      </c>
      <c r="AB632" s="11" t="str">
        <f>VLOOKUP(F:F,'Actualizar Areas Jefes'!J:K,2,0)</f>
        <v>PASADO A QA</v>
      </c>
      <c r="AC632" s="41" t="s">
        <v>1781</v>
      </c>
      <c r="AD632" s="12" t="str">
        <f>VLOOKUP(D:D,'Actualizar Areas Jefes'!A:D,3,0)</f>
        <v>LUIS SILVA</v>
      </c>
      <c r="AE632" s="12" t="str">
        <f>VLOOKUP(H:H,'Actualizar Areas Jefes'!M:N,2,0)</f>
        <v>BCI seguros Generales</v>
      </c>
      <c r="AF632" s="41" t="str" cm="1">
        <f t="array" ref="AF632">IF(OR(INDEX(COUNTIF(L632,"*"&amp;$AI$2:$AI$8&amp;"*"),)), "BD", "WEB")</f>
        <v>WEB</v>
      </c>
    </row>
    <row r="633" spans="1:32" ht="18" customHeight="1">
      <c r="A633" s="1" t="s">
        <v>810</v>
      </c>
      <c r="B633" s="15">
        <v>202010285620812</v>
      </c>
      <c r="C633" s="1" t="s">
        <v>1064</v>
      </c>
      <c r="D633" s="1" t="s">
        <v>27</v>
      </c>
      <c r="E633" s="1">
        <v>5716</v>
      </c>
      <c r="F633" s="1" t="s">
        <v>173</v>
      </c>
      <c r="G633" s="1" t="s">
        <v>28</v>
      </c>
      <c r="H633" s="1" t="s">
        <v>3</v>
      </c>
      <c r="I633" s="1" t="s">
        <v>14</v>
      </c>
      <c r="J633" s="1" t="s">
        <v>1065</v>
      </c>
      <c r="K633" s="1" t="s">
        <v>232</v>
      </c>
      <c r="L633" s="60"/>
      <c r="M633" s="1"/>
      <c r="N633" s="1"/>
      <c r="O633" s="1"/>
      <c r="P633" s="1"/>
      <c r="Q633" s="1"/>
      <c r="R633" s="24">
        <v>44168.700729166667</v>
      </c>
      <c r="S633" s="24">
        <v>44168.745636574073</v>
      </c>
      <c r="T633" s="1"/>
      <c r="U633" s="1"/>
      <c r="V633" s="1"/>
      <c r="W633" s="46">
        <v>4.4444444444444446E-2</v>
      </c>
      <c r="X633" s="25" t="str">
        <f t="shared" si="48"/>
        <v>jueves</v>
      </c>
      <c r="Y633" s="44" t="str">
        <f t="shared" si="43"/>
        <v>1:4</v>
      </c>
      <c r="Z633" s="32">
        <f t="shared" si="49"/>
        <v>0</v>
      </c>
      <c r="AA633" s="11" t="str">
        <f>VLOOKUP(I:I,'Actualizar Areas Jefes'!G:H,2,0)</f>
        <v>Normal</v>
      </c>
      <c r="AB633" s="11" t="str">
        <f>VLOOKUP(F:F,'Actualizar Areas Jefes'!J:K,2,0)</f>
        <v>PASADO A QA</v>
      </c>
      <c r="AC633" s="41" t="s">
        <v>1781</v>
      </c>
      <c r="AD633" s="12" t="str">
        <f>VLOOKUP(D:D,'Actualizar Areas Jefes'!A:D,3,0)</f>
        <v>LUIS SILVA</v>
      </c>
      <c r="AE633" s="12" t="str">
        <f>VLOOKUP(H:H,'Actualizar Areas Jefes'!M:N,2,0)</f>
        <v>BCI seguros Generales</v>
      </c>
      <c r="AF633" s="41" t="str" cm="1">
        <f t="array" ref="AF633">IF(OR(INDEX(COUNTIF(L633,"*"&amp;$AI$2:$AI$8&amp;"*"),)), "BD", "WEB")</f>
        <v>WEB</v>
      </c>
    </row>
    <row r="634" spans="1:32" ht="18" customHeight="1">
      <c r="A634" s="1" t="s">
        <v>1108</v>
      </c>
      <c r="B634" s="15">
        <v>202011185621035</v>
      </c>
      <c r="C634" s="1" t="s">
        <v>63</v>
      </c>
      <c r="D634" s="1" t="s">
        <v>57</v>
      </c>
      <c r="E634" s="1">
        <v>5616</v>
      </c>
      <c r="F634" s="1" t="s">
        <v>172</v>
      </c>
      <c r="G634" s="1" t="s">
        <v>8</v>
      </c>
      <c r="H634" s="1" t="s">
        <v>3</v>
      </c>
      <c r="I634" s="1" t="s">
        <v>9</v>
      </c>
      <c r="J634" s="1" t="s">
        <v>1036</v>
      </c>
      <c r="K634" s="1" t="s">
        <v>1160</v>
      </c>
      <c r="L634" s="60"/>
      <c r="M634" s="1" t="s">
        <v>782</v>
      </c>
      <c r="N634" s="1"/>
      <c r="O634" s="1" t="s">
        <v>1701</v>
      </c>
      <c r="P634" s="1"/>
      <c r="Q634" s="1"/>
      <c r="R634" s="24">
        <v>44158.688483796293</v>
      </c>
      <c r="S634" s="24">
        <v>44159.432106481479</v>
      </c>
      <c r="T634" s="1"/>
      <c r="U634" s="1"/>
      <c r="V634" s="1"/>
      <c r="W634" s="46">
        <v>0.74305555555555547</v>
      </c>
      <c r="X634" s="25" t="str">
        <f t="shared" si="48"/>
        <v>lunes</v>
      </c>
      <c r="Y634" s="44" t="str">
        <f t="shared" si="43"/>
        <v>17:50</v>
      </c>
      <c r="Z634" s="32">
        <f t="shared" si="49"/>
        <v>0</v>
      </c>
      <c r="AA634" s="11" t="str">
        <f>VLOOKUP(I:I,'Actualizar Areas Jefes'!G:H,2,0)</f>
        <v>Normal</v>
      </c>
      <c r="AB634" s="11" t="str">
        <f>VLOOKUP(F:F,'Actualizar Areas Jefes'!J:K,2,0)</f>
        <v>RECHAZADO</v>
      </c>
      <c r="AC634" s="12" t="str">
        <f>VLOOKUP(D:D,'Actualizar Areas Jefes'!A:D,2,0)</f>
        <v>Sistemas Core Vida</v>
      </c>
      <c r="AD634" s="12" t="str">
        <f>VLOOKUP(D:D,'Actualizar Areas Jefes'!A:D,3,0)</f>
        <v>CARLOS ZUÑIGA</v>
      </c>
      <c r="AE634" s="12" t="str">
        <f>VLOOKUP(H:H,'Actualizar Areas Jefes'!M:N,2,0)</f>
        <v>BCI seguros Generales</v>
      </c>
      <c r="AF634" s="41" t="str" cm="1">
        <f t="array" ref="AF634">IF(OR(INDEX(COUNTIF(L634,"*"&amp;$AI$2:$AI$8&amp;"*"),)), "BD", "WEB")</f>
        <v>WEB</v>
      </c>
    </row>
    <row r="635" spans="1:32" ht="18" customHeight="1">
      <c r="A635" s="1" t="s">
        <v>810</v>
      </c>
      <c r="B635" s="15">
        <v>202005085618838</v>
      </c>
      <c r="C635" s="1" t="s">
        <v>1067</v>
      </c>
      <c r="D635" s="1" t="s">
        <v>79</v>
      </c>
      <c r="E635" s="1">
        <v>5704</v>
      </c>
      <c r="F635" s="1" t="s">
        <v>173</v>
      </c>
      <c r="G635" s="1" t="s">
        <v>8</v>
      </c>
      <c r="H635" s="1" t="s">
        <v>3</v>
      </c>
      <c r="I635" s="1" t="s">
        <v>9</v>
      </c>
      <c r="J635" s="1" t="s">
        <v>1068</v>
      </c>
      <c r="K635" s="1" t="s">
        <v>1069</v>
      </c>
      <c r="L635" s="60"/>
      <c r="M635" s="1"/>
      <c r="N635" s="1"/>
      <c r="O635" s="1" t="s">
        <v>1673</v>
      </c>
      <c r="P635" s="1"/>
      <c r="Q635" s="1"/>
      <c r="R635" s="24">
        <v>44168.489895833336</v>
      </c>
      <c r="S635" s="24">
        <v>44168.731365740743</v>
      </c>
      <c r="T635" s="1"/>
      <c r="U635" s="1"/>
      <c r="V635" s="1"/>
      <c r="W635" s="46">
        <v>0.24097222222222223</v>
      </c>
      <c r="X635" s="25" t="str">
        <f t="shared" si="48"/>
        <v>jueves</v>
      </c>
      <c r="Y635" s="44" t="str">
        <f t="shared" si="43"/>
        <v>5:47</v>
      </c>
      <c r="Z635" s="32">
        <f t="shared" si="49"/>
        <v>0</v>
      </c>
      <c r="AA635" s="11" t="str">
        <f>VLOOKUP(I:I,'Actualizar Areas Jefes'!G:H,2,0)</f>
        <v>Normal</v>
      </c>
      <c r="AB635" s="11" t="str">
        <f>VLOOKUP(F:F,'Actualizar Areas Jefes'!J:K,2,0)</f>
        <v>PASADO A QA</v>
      </c>
      <c r="AC635" s="12" t="str">
        <f>VLOOKUP(D:D,'Actualizar Areas Jefes'!A:D,2,0)</f>
        <v>Sistemas de Siniestros</v>
      </c>
      <c r="AD635" s="12" t="str">
        <f>VLOOKUP(D:D,'Actualizar Areas Jefes'!A:D,3,0)</f>
        <v>PAOLA VARGAS</v>
      </c>
      <c r="AE635" s="12" t="str">
        <f>VLOOKUP(H:H,'Actualizar Areas Jefes'!M:N,2,0)</f>
        <v>BCI seguros Generales</v>
      </c>
      <c r="AF635" s="41" t="str" cm="1">
        <f t="array" ref="AF635">IF(OR(INDEX(COUNTIF(L635,"*"&amp;$AI$2:$AI$8&amp;"*"),)), "BD", "WEB")</f>
        <v>WEB</v>
      </c>
    </row>
    <row r="636" spans="1:32" ht="18" customHeight="1">
      <c r="A636" s="1" t="s">
        <v>810</v>
      </c>
      <c r="B636" s="15">
        <v>201912245617363</v>
      </c>
      <c r="C636" s="1" t="s">
        <v>98</v>
      </c>
      <c r="D636" s="1" t="s">
        <v>81</v>
      </c>
      <c r="E636" s="1">
        <v>5700</v>
      </c>
      <c r="F636" s="1" t="s">
        <v>173</v>
      </c>
      <c r="G636" s="1" t="s">
        <v>8</v>
      </c>
      <c r="H636" s="1" t="s">
        <v>3</v>
      </c>
      <c r="I636" s="1" t="s">
        <v>86</v>
      </c>
      <c r="J636" s="1" t="s">
        <v>37</v>
      </c>
      <c r="K636" s="1" t="s">
        <v>1070</v>
      </c>
      <c r="L636" s="60"/>
      <c r="M636" s="1"/>
      <c r="N636" s="1"/>
      <c r="O636" s="1" t="s">
        <v>1615</v>
      </c>
      <c r="P636" s="1"/>
      <c r="Q636" s="1"/>
      <c r="R636" s="24">
        <v>44168.44667824074</v>
      </c>
      <c r="S636" s="24">
        <v>44168.728993055556</v>
      </c>
      <c r="T636" s="1"/>
      <c r="U636" s="1"/>
      <c r="V636" s="1"/>
      <c r="W636" s="46">
        <v>0.28194444444444444</v>
      </c>
      <c r="X636" s="25" t="str">
        <f t="shared" si="48"/>
        <v>jueves</v>
      </c>
      <c r="Y636" s="44" t="str">
        <f t="shared" si="43"/>
        <v>6:46</v>
      </c>
      <c r="Z636" s="32">
        <f t="shared" si="49"/>
        <v>0</v>
      </c>
      <c r="AA636" s="11" t="str">
        <f>VLOOKUP(I:I,'Actualizar Areas Jefes'!G:H,2,0)</f>
        <v>Normal</v>
      </c>
      <c r="AB636" s="11" t="str">
        <f>VLOOKUP(F:F,'Actualizar Areas Jefes'!J:K,2,0)</f>
        <v>PASADO A QA</v>
      </c>
      <c r="AC636" s="12" t="str">
        <f>VLOOKUP(D:D,'Actualizar Areas Jefes'!A:D,2,0)</f>
        <v>Sistemas de Siniestros</v>
      </c>
      <c r="AD636" s="12" t="str">
        <f>VLOOKUP(D:D,'Actualizar Areas Jefes'!A:D,3,0)</f>
        <v>PAOLA VARGAS</v>
      </c>
      <c r="AE636" s="12" t="str">
        <f>VLOOKUP(H:H,'Actualizar Areas Jefes'!M:N,2,0)</f>
        <v>BCI seguros Generales</v>
      </c>
      <c r="AF636" s="41" t="str" cm="1">
        <f t="array" ref="AF636">IF(OR(INDEX(COUNTIF(L636,"*"&amp;$AI$2:$AI$8&amp;"*"),)), "BD", "WEB")</f>
        <v>WEB</v>
      </c>
    </row>
    <row r="637" spans="1:32" ht="18" customHeight="1">
      <c r="A637" s="1" t="s">
        <v>810</v>
      </c>
      <c r="B637" s="15">
        <v>202012015621173</v>
      </c>
      <c r="C637" s="1" t="s">
        <v>1071</v>
      </c>
      <c r="D637" s="1" t="s">
        <v>70</v>
      </c>
      <c r="E637" s="1">
        <v>5694</v>
      </c>
      <c r="F637" s="1" t="s">
        <v>171</v>
      </c>
      <c r="G637" s="1" t="s">
        <v>16</v>
      </c>
      <c r="H637" s="1" t="s">
        <v>3</v>
      </c>
      <c r="I637" s="1" t="s">
        <v>86</v>
      </c>
      <c r="J637" s="1" t="s">
        <v>1072</v>
      </c>
      <c r="K637" s="1" t="s">
        <v>1073</v>
      </c>
      <c r="L637" s="60"/>
      <c r="M637" s="1"/>
      <c r="N637" s="1"/>
      <c r="O637" s="1" t="s">
        <v>1481</v>
      </c>
      <c r="P637" s="1"/>
      <c r="Q637" s="1"/>
      <c r="R637" s="24">
        <v>44167.717141203706</v>
      </c>
      <c r="S637" s="24">
        <v>44168.72761574074</v>
      </c>
      <c r="T637" s="24">
        <v>44169.531539351854</v>
      </c>
      <c r="U637" s="1"/>
      <c r="V637" s="1"/>
      <c r="W637" s="46">
        <v>1.0104166666666667</v>
      </c>
      <c r="X637" s="25" t="str">
        <f t="shared" si="48"/>
        <v>miércoles</v>
      </c>
      <c r="Y637" s="44" t="str">
        <f t="shared" si="43"/>
        <v>24:15</v>
      </c>
      <c r="Z637" s="32">
        <f t="shared" si="49"/>
        <v>-44169.531539351854</v>
      </c>
      <c r="AA637" s="11" t="str">
        <f>VLOOKUP(I:I,'Actualizar Areas Jefes'!G:H,2,0)</f>
        <v>Normal</v>
      </c>
      <c r="AB637" s="11" t="str">
        <f>VLOOKUP(F:F,'Actualizar Areas Jefes'!J:K,2,0)</f>
        <v>PASADO A QA</v>
      </c>
      <c r="AC637" s="41" t="s">
        <v>1782</v>
      </c>
      <c r="AD637" s="12" t="str">
        <f>VLOOKUP(D:D,'Actualizar Areas Jefes'!A:D,3,0)</f>
        <v>CARLOS ZUÑIGA</v>
      </c>
      <c r="AE637" s="12" t="s">
        <v>194</v>
      </c>
      <c r="AF637" s="41" t="str" cm="1">
        <f t="array" ref="AF637">IF(OR(INDEX(COUNTIF(L637,"*"&amp;$AI$2:$AI$8&amp;"*"),)), "BD", "WEB")</f>
        <v>WEB</v>
      </c>
    </row>
    <row r="638" spans="1:32" ht="18" customHeight="1">
      <c r="A638" s="1" t="s">
        <v>1108</v>
      </c>
      <c r="B638" s="15">
        <v>202011185621035</v>
      </c>
      <c r="C638" s="1" t="s">
        <v>63</v>
      </c>
      <c r="D638" s="1" t="s">
        <v>57</v>
      </c>
      <c r="E638" s="1">
        <v>5595</v>
      </c>
      <c r="F638" s="1" t="s">
        <v>172</v>
      </c>
      <c r="G638" s="1" t="s">
        <v>8</v>
      </c>
      <c r="H638" s="1" t="s">
        <v>3</v>
      </c>
      <c r="I638" s="1" t="s">
        <v>9</v>
      </c>
      <c r="J638" s="1" t="s">
        <v>1036</v>
      </c>
      <c r="K638" s="1" t="s">
        <v>1181</v>
      </c>
      <c r="L638" s="60"/>
      <c r="M638" s="1" t="s">
        <v>968</v>
      </c>
      <c r="N638" s="1"/>
      <c r="O638" s="1" t="s">
        <v>1701</v>
      </c>
      <c r="P638" s="1"/>
      <c r="Q638" s="1"/>
      <c r="R638" s="24">
        <v>44154.569814814815</v>
      </c>
      <c r="S638" s="24">
        <v>44158.471620370372</v>
      </c>
      <c r="T638" s="1"/>
      <c r="U638" s="1"/>
      <c r="V638" s="1"/>
      <c r="W638" s="46">
        <v>3.901388888888889</v>
      </c>
      <c r="X638" s="25" t="str">
        <f t="shared" si="48"/>
        <v>jueves</v>
      </c>
      <c r="Y638" s="44" t="str">
        <f t="shared" si="43"/>
        <v>93:38</v>
      </c>
      <c r="Z638" s="32">
        <f t="shared" si="49"/>
        <v>0</v>
      </c>
      <c r="AA638" s="11" t="str">
        <f>VLOOKUP(I:I,'Actualizar Areas Jefes'!G:H,2,0)</f>
        <v>Normal</v>
      </c>
      <c r="AB638" s="11" t="str">
        <f>VLOOKUP(F:F,'Actualizar Areas Jefes'!J:K,2,0)</f>
        <v>RECHAZADO</v>
      </c>
      <c r="AC638" s="12" t="str">
        <f>VLOOKUP(D:D,'Actualizar Areas Jefes'!A:D,2,0)</f>
        <v>Sistemas Core Vida</v>
      </c>
      <c r="AD638" s="12" t="str">
        <f>VLOOKUP(D:D,'Actualizar Areas Jefes'!A:D,3,0)</f>
        <v>CARLOS ZUÑIGA</v>
      </c>
      <c r="AE638" s="12" t="str">
        <f>VLOOKUP(H:H,'Actualizar Areas Jefes'!M:N,2,0)</f>
        <v>BCI seguros Generales</v>
      </c>
      <c r="AF638" s="41" t="str" cm="1">
        <f t="array" ref="AF638">IF(OR(INDEX(COUNTIF(L638,"*"&amp;$AI$2:$AI$8&amp;"*"),)), "BD", "WEB")</f>
        <v>WEB</v>
      </c>
    </row>
    <row r="639" spans="1:32" ht="18" customHeight="1">
      <c r="A639" s="1" t="s">
        <v>810</v>
      </c>
      <c r="B639" s="15">
        <v>202009235620390</v>
      </c>
      <c r="C639" s="1" t="s">
        <v>107</v>
      </c>
      <c r="D639" s="1" t="s">
        <v>1</v>
      </c>
      <c r="E639" s="1">
        <v>5712</v>
      </c>
      <c r="F639" s="1" t="s">
        <v>173</v>
      </c>
      <c r="G639" s="1" t="s">
        <v>8</v>
      </c>
      <c r="H639" s="1" t="s">
        <v>3</v>
      </c>
      <c r="I639" s="1" t="s">
        <v>9</v>
      </c>
      <c r="J639" s="1" t="s">
        <v>5</v>
      </c>
      <c r="K639" s="1" t="s">
        <v>1075</v>
      </c>
      <c r="L639" s="60"/>
      <c r="M639" s="1"/>
      <c r="N639" s="1"/>
      <c r="O639" s="1" t="s">
        <v>1674</v>
      </c>
      <c r="P639" s="1"/>
      <c r="Q639" s="1"/>
      <c r="R639" s="24">
        <v>44168.533391203702</v>
      </c>
      <c r="S639" s="24">
        <v>44168.667002314818</v>
      </c>
      <c r="T639" s="1"/>
      <c r="U639" s="1"/>
      <c r="V639" s="1"/>
      <c r="W639" s="46">
        <v>0.13333333333333333</v>
      </c>
      <c r="X639" s="25" t="str">
        <f t="shared" si="48"/>
        <v>jueves</v>
      </c>
      <c r="Y639" s="44" t="str">
        <f t="shared" si="43"/>
        <v>3:12</v>
      </c>
      <c r="Z639" s="32">
        <f t="shared" si="49"/>
        <v>0</v>
      </c>
      <c r="AA639" s="11" t="str">
        <f>VLOOKUP(I:I,'Actualizar Areas Jefes'!G:H,2,0)</f>
        <v>Normal</v>
      </c>
      <c r="AB639" s="11" t="str">
        <f>VLOOKUP(F:F,'Actualizar Areas Jefes'!J:K,2,0)</f>
        <v>PASADO A QA</v>
      </c>
      <c r="AC639" s="12" t="str">
        <f>VLOOKUP(D:D,'Actualizar Areas Jefes'!A:D,2,0)</f>
        <v>Sistemas Comerciales</v>
      </c>
      <c r="AD639" s="12" t="str">
        <f>VLOOKUP(D:D,'Actualizar Areas Jefes'!A:D,3,0)</f>
        <v>LORETO URZUA</v>
      </c>
      <c r="AE639" s="12" t="str">
        <f>VLOOKUP(H:H,'Actualizar Areas Jefes'!M:N,2,0)</f>
        <v>BCI seguros Generales</v>
      </c>
      <c r="AF639" s="41" t="str" cm="1">
        <f t="array" ref="AF639">IF(OR(INDEX(COUNTIF(L639,"*"&amp;$AI$2:$AI$8&amp;"*"),)), "BD", "WEB")</f>
        <v>WEB</v>
      </c>
    </row>
    <row r="640" spans="1:32" ht="18" customHeight="1">
      <c r="A640" s="1" t="s">
        <v>810</v>
      </c>
      <c r="B640" s="15">
        <v>202011235621081</v>
      </c>
      <c r="C640" s="1" t="s">
        <v>182</v>
      </c>
      <c r="D640" s="1" t="s">
        <v>1</v>
      </c>
      <c r="E640" s="1">
        <v>5711</v>
      </c>
      <c r="F640" s="1" t="s">
        <v>173</v>
      </c>
      <c r="G640" s="1" t="s">
        <v>8</v>
      </c>
      <c r="H640" s="1" t="s">
        <v>3</v>
      </c>
      <c r="I640" s="1" t="s">
        <v>9</v>
      </c>
      <c r="J640" s="1" t="s">
        <v>5</v>
      </c>
      <c r="K640" s="1" t="s">
        <v>1076</v>
      </c>
      <c r="L640" s="60"/>
      <c r="M640" s="1"/>
      <c r="N640" s="1"/>
      <c r="O640" s="1" t="s">
        <v>1657</v>
      </c>
      <c r="P640" s="1"/>
      <c r="Q640" s="1"/>
      <c r="R640" s="24">
        <v>44168.531724537039</v>
      </c>
      <c r="S640" s="24">
        <v>44168.66678240741</v>
      </c>
      <c r="T640" s="1"/>
      <c r="U640" s="1"/>
      <c r="V640" s="1"/>
      <c r="W640" s="46">
        <v>0.13472222222222222</v>
      </c>
      <c r="X640" s="25" t="str">
        <f t="shared" si="48"/>
        <v>jueves</v>
      </c>
      <c r="Y640" s="44" t="str">
        <f t="shared" si="43"/>
        <v>3:14</v>
      </c>
      <c r="Z640" s="32">
        <f t="shared" si="49"/>
        <v>0</v>
      </c>
      <c r="AA640" s="11" t="str">
        <f>VLOOKUP(I:I,'Actualizar Areas Jefes'!G:H,2,0)</f>
        <v>Normal</v>
      </c>
      <c r="AB640" s="11" t="str">
        <f>VLOOKUP(F:F,'Actualizar Areas Jefes'!J:K,2,0)</f>
        <v>PASADO A QA</v>
      </c>
      <c r="AC640" s="12" t="str">
        <f>VLOOKUP(D:D,'Actualizar Areas Jefes'!A:D,2,0)</f>
        <v>Sistemas Comerciales</v>
      </c>
      <c r="AD640" s="12" t="str">
        <f>VLOOKUP(D:D,'Actualizar Areas Jefes'!A:D,3,0)</f>
        <v>LORETO URZUA</v>
      </c>
      <c r="AE640" s="12" t="str">
        <f>VLOOKUP(H:H,'Actualizar Areas Jefes'!M:N,2,0)</f>
        <v>BCI seguros Generales</v>
      </c>
      <c r="AF640" s="41" t="str" cm="1">
        <f t="array" ref="AF640">IF(OR(INDEX(COUNTIF(L640,"*"&amp;$AI$2:$AI$8&amp;"*"),)), "BD", "WEB")</f>
        <v>WEB</v>
      </c>
    </row>
    <row r="641" spans="1:32" ht="18" customHeight="1">
      <c r="A641" s="1" t="s">
        <v>810</v>
      </c>
      <c r="B641" s="15">
        <v>202007275619747</v>
      </c>
      <c r="C641" s="1" t="s">
        <v>0</v>
      </c>
      <c r="D641" s="1" t="s">
        <v>1</v>
      </c>
      <c r="E641" s="1">
        <v>5710</v>
      </c>
      <c r="F641" s="1" t="s">
        <v>173</v>
      </c>
      <c r="G641" s="1" t="s">
        <v>8</v>
      </c>
      <c r="H641" s="1" t="s">
        <v>3</v>
      </c>
      <c r="I641" s="1" t="s">
        <v>9</v>
      </c>
      <c r="J641" s="1" t="s">
        <v>5</v>
      </c>
      <c r="K641" s="1" t="s">
        <v>1077</v>
      </c>
      <c r="L641" s="60"/>
      <c r="M641" s="1"/>
      <c r="N641" s="1"/>
      <c r="O641" s="1" t="s">
        <v>1532</v>
      </c>
      <c r="P641" s="1"/>
      <c r="Q641" s="1"/>
      <c r="R641" s="24">
        <v>44168.528877314813</v>
      </c>
      <c r="S641" s="24">
        <v>44168.666620370372</v>
      </c>
      <c r="T641" s="1"/>
      <c r="U641" s="1"/>
      <c r="V641" s="1"/>
      <c r="W641" s="46">
        <v>0.13749999999999998</v>
      </c>
      <c r="X641" s="25" t="str">
        <f t="shared" si="48"/>
        <v>jueves</v>
      </c>
      <c r="Y641" s="44" t="str">
        <f t="shared" si="43"/>
        <v>3:18</v>
      </c>
      <c r="Z641" s="32">
        <f t="shared" si="49"/>
        <v>0</v>
      </c>
      <c r="AA641" s="11" t="str">
        <f>VLOOKUP(I:I,'Actualizar Areas Jefes'!G:H,2,0)</f>
        <v>Normal</v>
      </c>
      <c r="AB641" s="11" t="str">
        <f>VLOOKUP(F:F,'Actualizar Areas Jefes'!J:K,2,0)</f>
        <v>PASADO A QA</v>
      </c>
      <c r="AC641" s="12" t="str">
        <f>VLOOKUP(D:D,'Actualizar Areas Jefes'!A:D,2,0)</f>
        <v>Sistemas Comerciales</v>
      </c>
      <c r="AD641" s="12" t="str">
        <f>VLOOKUP(D:D,'Actualizar Areas Jefes'!A:D,3,0)</f>
        <v>LORETO URZUA</v>
      </c>
      <c r="AE641" s="12" t="str">
        <f>VLOOKUP(H:H,'Actualizar Areas Jefes'!M:N,2,0)</f>
        <v>BCI seguros Generales</v>
      </c>
      <c r="AF641" s="41" t="str" cm="1">
        <f t="array" ref="AF641">IF(OR(INDEX(COUNTIF(L641,"*"&amp;$AI$2:$AI$8&amp;"*"),)), "BD", "WEB")</f>
        <v>WEB</v>
      </c>
    </row>
    <row r="642" spans="1:32" ht="18" customHeight="1">
      <c r="A642" s="1" t="s">
        <v>810</v>
      </c>
      <c r="B642" s="15">
        <v>202011185621040</v>
      </c>
      <c r="C642" s="1" t="s">
        <v>66</v>
      </c>
      <c r="D642" s="1" t="s">
        <v>7</v>
      </c>
      <c r="E642" s="1">
        <v>5708</v>
      </c>
      <c r="F642" s="1" t="s">
        <v>171</v>
      </c>
      <c r="G642" s="1" t="s">
        <v>8</v>
      </c>
      <c r="H642" s="1" t="s">
        <v>3</v>
      </c>
      <c r="I642" s="1" t="s">
        <v>9</v>
      </c>
      <c r="J642" s="1" t="s">
        <v>10</v>
      </c>
      <c r="K642" s="1" t="s">
        <v>1078</v>
      </c>
      <c r="L642" s="60"/>
      <c r="M642" s="1"/>
      <c r="N642" s="1"/>
      <c r="O642" s="1" t="s">
        <v>1607</v>
      </c>
      <c r="P642" s="1"/>
      <c r="Q642" s="1"/>
      <c r="R642" s="24">
        <v>44168.522928240738</v>
      </c>
      <c r="S642" s="24">
        <v>44168.666296296295</v>
      </c>
      <c r="T642" s="24">
        <v>44175.451157407406</v>
      </c>
      <c r="U642" s="1"/>
      <c r="V642" s="1"/>
      <c r="W642" s="46">
        <v>0.14305555555555557</v>
      </c>
      <c r="X642" s="25" t="str">
        <f t="shared" si="48"/>
        <v>jueves</v>
      </c>
      <c r="Y642" s="44" t="str">
        <f t="shared" si="43"/>
        <v>3:26</v>
      </c>
      <c r="Z642" s="32">
        <f t="shared" si="49"/>
        <v>-44175.451157407406</v>
      </c>
      <c r="AA642" s="11" t="str">
        <f>VLOOKUP(I:I,'Actualizar Areas Jefes'!G:H,2,0)</f>
        <v>Normal</v>
      </c>
      <c r="AB642" s="11" t="str">
        <f>VLOOKUP(F:F,'Actualizar Areas Jefes'!J:K,2,0)</f>
        <v>PASADO A QA</v>
      </c>
      <c r="AC642" s="12" t="str">
        <f>VLOOKUP(D:D,'Actualizar Areas Jefes'!A:D,2,0)</f>
        <v>Sistemas atencion de Clientes</v>
      </c>
      <c r="AD642" s="12" t="str">
        <f>VLOOKUP(D:D,'Actualizar Areas Jefes'!A:D,3,0)</f>
        <v>DIANA PACHECO</v>
      </c>
      <c r="AE642" s="12" t="str">
        <f>VLOOKUP(H:H,'Actualizar Areas Jefes'!M:N,2,0)</f>
        <v>BCI seguros Generales</v>
      </c>
      <c r="AF642" s="41" t="str" cm="1">
        <f t="array" ref="AF642">IF(OR(INDEX(COUNTIF(L642,"*"&amp;$AI$2:$AI$8&amp;"*"),)), "BD", "WEB")</f>
        <v>WEB</v>
      </c>
    </row>
    <row r="643" spans="1:32" ht="18" customHeight="1">
      <c r="A643" s="1" t="s">
        <v>810</v>
      </c>
      <c r="B643" s="15">
        <v>202010285620811</v>
      </c>
      <c r="C643" s="1" t="s">
        <v>186</v>
      </c>
      <c r="D643" s="1" t="s">
        <v>34</v>
      </c>
      <c r="E643" s="1">
        <v>5705</v>
      </c>
      <c r="F643" s="1" t="s">
        <v>173</v>
      </c>
      <c r="G643" s="1" t="s">
        <v>24</v>
      </c>
      <c r="H643" s="1" t="s">
        <v>3</v>
      </c>
      <c r="I643" s="1" t="s">
        <v>9</v>
      </c>
      <c r="J643" s="1" t="s">
        <v>10</v>
      </c>
      <c r="K643" s="1" t="s">
        <v>1019</v>
      </c>
      <c r="L643" s="60"/>
      <c r="M643" s="1"/>
      <c r="N643" s="1"/>
      <c r="O643" s="1" t="s">
        <v>1663</v>
      </c>
      <c r="P643" s="1"/>
      <c r="Q643" s="1"/>
      <c r="R643" s="24">
        <v>44168.491481481484</v>
      </c>
      <c r="S643" s="24">
        <v>44168.655590277776</v>
      </c>
      <c r="T643" s="1"/>
      <c r="U643" s="1"/>
      <c r="V643" s="1"/>
      <c r="W643" s="46">
        <v>0.16388888888888889</v>
      </c>
      <c r="X643" s="25" t="str">
        <f t="shared" si="48"/>
        <v>jueves</v>
      </c>
      <c r="Y643" s="44" t="str">
        <f t="shared" si="43"/>
        <v>3:56</v>
      </c>
      <c r="Z643" s="32">
        <f t="shared" si="49"/>
        <v>0</v>
      </c>
      <c r="AA643" s="11" t="str">
        <f>VLOOKUP(I:I,'Actualizar Areas Jefes'!G:H,2,0)</f>
        <v>Normal</v>
      </c>
      <c r="AB643" s="11" t="str">
        <f>VLOOKUP(F:F,'Actualizar Areas Jefes'!J:K,2,0)</f>
        <v>PASADO A QA</v>
      </c>
      <c r="AC643" s="12" t="e">
        <f>VLOOKUP(D:D,'Actualizar Areas Jefes'!A:D,2,0)</f>
        <v>#N/A</v>
      </c>
      <c r="AD643" s="12" t="e">
        <f>VLOOKUP(D:D,'Actualizar Areas Jefes'!A:D,3,0)</f>
        <v>#N/A</v>
      </c>
      <c r="AE643" s="12" t="str">
        <f>VLOOKUP(H:H,'Actualizar Areas Jefes'!M:N,2,0)</f>
        <v>BCI seguros Generales</v>
      </c>
      <c r="AF643" s="41" t="str" cm="1">
        <f t="array" ref="AF643">IF(OR(INDEX(COUNTIF(L643,"*"&amp;$AI$2:$AI$8&amp;"*"),)), "BD", "WEB")</f>
        <v>WEB</v>
      </c>
    </row>
    <row r="644" spans="1:32" ht="18" customHeight="1">
      <c r="A644" s="1" t="s">
        <v>810</v>
      </c>
      <c r="B644" s="15">
        <v>202009285620446</v>
      </c>
      <c r="C644" s="1" t="s">
        <v>1055</v>
      </c>
      <c r="D644" s="1" t="s">
        <v>46</v>
      </c>
      <c r="E644" s="1">
        <v>5703</v>
      </c>
      <c r="F644" s="1" t="s">
        <v>173</v>
      </c>
      <c r="G644" s="1" t="s">
        <v>8</v>
      </c>
      <c r="H644" s="1" t="s">
        <v>3</v>
      </c>
      <c r="I644" s="1" t="s">
        <v>9</v>
      </c>
      <c r="J644" s="1" t="s">
        <v>37</v>
      </c>
      <c r="K644" s="1" t="s">
        <v>1079</v>
      </c>
      <c r="L644" s="60"/>
      <c r="M644" s="1"/>
      <c r="N644" s="1"/>
      <c r="O644" s="1" t="s">
        <v>1670</v>
      </c>
      <c r="P644" s="1"/>
      <c r="Q644" s="1"/>
      <c r="R644" s="24">
        <v>44168.46533564815</v>
      </c>
      <c r="S644" s="24">
        <v>44168.626203703701</v>
      </c>
      <c r="T644" s="1"/>
      <c r="U644" s="1"/>
      <c r="V644" s="1"/>
      <c r="W644" s="46">
        <v>0.16041666666666668</v>
      </c>
      <c r="X644" s="25" t="str">
        <f t="shared" si="48"/>
        <v>jueves</v>
      </c>
      <c r="Y644" s="44" t="str">
        <f t="shared" si="43"/>
        <v>3:51</v>
      </c>
      <c r="Z644" s="32">
        <f t="shared" si="49"/>
        <v>0</v>
      </c>
      <c r="AA644" s="11" t="str">
        <f>VLOOKUP(I:I,'Actualizar Areas Jefes'!G:H,2,0)</f>
        <v>Normal</v>
      </c>
      <c r="AB644" s="11" t="str">
        <f>VLOOKUP(F:F,'Actualizar Areas Jefes'!J:K,2,0)</f>
        <v>PASADO A QA</v>
      </c>
      <c r="AC644" s="12" t="str">
        <f>VLOOKUP(D:D,'Actualizar Areas Jefes'!A:D,2,0)</f>
        <v>Sistemas de Siniestros</v>
      </c>
      <c r="AD644" s="12" t="str">
        <f>VLOOKUP(D:D,'Actualizar Areas Jefes'!A:D,3,0)</f>
        <v>PAOLA VARGAS</v>
      </c>
      <c r="AE644" s="12" t="str">
        <f>VLOOKUP(H:H,'Actualizar Areas Jefes'!M:N,2,0)</f>
        <v>BCI seguros Generales</v>
      </c>
      <c r="AF644" s="41" t="str" cm="1">
        <f t="array" ref="AF644">IF(OR(INDEX(COUNTIF(L644,"*"&amp;$AI$2:$AI$8&amp;"*"),)), "BD", "WEB")</f>
        <v>WEB</v>
      </c>
    </row>
    <row r="645" spans="1:32" ht="18" customHeight="1">
      <c r="A645" s="1" t="s">
        <v>810</v>
      </c>
      <c r="B645" s="15">
        <v>202011265621142</v>
      </c>
      <c r="C645" s="1" t="s">
        <v>1080</v>
      </c>
      <c r="D645" s="1" t="s">
        <v>75</v>
      </c>
      <c r="E645" s="1">
        <v>5701</v>
      </c>
      <c r="F645" s="1" t="s">
        <v>171</v>
      </c>
      <c r="G645" s="1" t="s">
        <v>8</v>
      </c>
      <c r="H645" s="1" t="s">
        <v>3</v>
      </c>
      <c r="I645" s="1" t="s">
        <v>9</v>
      </c>
      <c r="J645" s="1" t="s">
        <v>1081</v>
      </c>
      <c r="K645" s="1" t="s">
        <v>1082</v>
      </c>
      <c r="L645" s="60"/>
      <c r="M645" s="1"/>
      <c r="N645" s="1"/>
      <c r="O645" s="1" t="s">
        <v>1675</v>
      </c>
      <c r="P645" s="1"/>
      <c r="Q645" s="1"/>
      <c r="R645" s="24">
        <v>44168.450578703705</v>
      </c>
      <c r="S645" s="24">
        <v>44168.622511574074</v>
      </c>
      <c r="T645" s="24">
        <v>44179.481111111112</v>
      </c>
      <c r="U645" s="1"/>
      <c r="V645" s="1"/>
      <c r="W645" s="46">
        <v>0.17152777777777775</v>
      </c>
      <c r="X645" s="25" t="str">
        <f t="shared" si="48"/>
        <v>jueves</v>
      </c>
      <c r="Y645" s="44" t="str">
        <f t="shared" si="43"/>
        <v>4:7</v>
      </c>
      <c r="Z645" s="32">
        <f t="shared" si="49"/>
        <v>-44179.481111111112</v>
      </c>
      <c r="AA645" s="11" t="str">
        <f>VLOOKUP(I:I,'Actualizar Areas Jefes'!G:H,2,0)</f>
        <v>Normal</v>
      </c>
      <c r="AB645" s="11" t="str">
        <f>VLOOKUP(F:F,'Actualizar Areas Jefes'!J:K,2,0)</f>
        <v>PASADO A QA</v>
      </c>
      <c r="AC645" s="12" t="str">
        <f>VLOOKUP(D:D,'Actualizar Areas Jefes'!A:D,2,0)</f>
        <v>Sistemas Comerciales</v>
      </c>
      <c r="AD645" s="12" t="str">
        <f>VLOOKUP(D:D,'Actualizar Areas Jefes'!A:D,3,0)</f>
        <v>LORETO URZUA</v>
      </c>
      <c r="AE645" s="12" t="str">
        <f>VLOOKUP(H:H,'Actualizar Areas Jefes'!M:N,2,0)</f>
        <v>BCI seguros Generales</v>
      </c>
      <c r="AF645" s="41" t="str" cm="1">
        <f t="array" ref="AF645">IF(OR(INDEX(COUNTIF(L645,"*"&amp;$AI$2:$AI$8&amp;"*"),)), "BD", "WEB")</f>
        <v>WEB</v>
      </c>
    </row>
    <row r="646" spans="1:32" ht="18" customHeight="1">
      <c r="A646" s="1" t="s">
        <v>810</v>
      </c>
      <c r="B646" s="15">
        <v>202009035620194</v>
      </c>
      <c r="C646" s="1" t="s">
        <v>956</v>
      </c>
      <c r="D646" s="1" t="s">
        <v>29</v>
      </c>
      <c r="E646" s="1">
        <v>5709</v>
      </c>
      <c r="F646" s="1" t="s">
        <v>171</v>
      </c>
      <c r="G646" s="1" t="s">
        <v>28</v>
      </c>
      <c r="H646" s="1" t="s">
        <v>3</v>
      </c>
      <c r="I646" s="1" t="s">
        <v>9</v>
      </c>
      <c r="J646" s="1" t="s">
        <v>77</v>
      </c>
      <c r="K646" s="1" t="s">
        <v>230</v>
      </c>
      <c r="L646" s="60"/>
      <c r="M646" s="1" t="s">
        <v>214</v>
      </c>
      <c r="N646" s="1"/>
      <c r="O646" s="1"/>
      <c r="P646" s="1"/>
      <c r="Q646" s="1"/>
      <c r="R646" s="24">
        <v>44168.525648148148</v>
      </c>
      <c r="S646" s="24">
        <v>44168.541493055556</v>
      </c>
      <c r="T646" s="24">
        <v>44179.419259259259</v>
      </c>
      <c r="U646" s="1"/>
      <c r="V646" s="1"/>
      <c r="W646" s="46">
        <v>1.5277777777777777E-2</v>
      </c>
      <c r="X646" s="25" t="str">
        <f t="shared" si="48"/>
        <v>jueves</v>
      </c>
      <c r="Y646" s="44" t="str">
        <f t="shared" si="43"/>
        <v>0:22</v>
      </c>
      <c r="Z646" s="32">
        <f t="shared" si="49"/>
        <v>-44179.419259259259</v>
      </c>
      <c r="AA646" s="11" t="str">
        <f>VLOOKUP(I:I,'Actualizar Areas Jefes'!G:H,2,0)</f>
        <v>Normal</v>
      </c>
      <c r="AB646" s="11" t="str">
        <f>VLOOKUP(F:F,'Actualizar Areas Jefes'!J:K,2,0)</f>
        <v>PASADO A QA</v>
      </c>
      <c r="AC646" s="41" t="s">
        <v>1781</v>
      </c>
      <c r="AD646" s="12" t="str">
        <f>VLOOKUP(D:D,'Actualizar Areas Jefes'!A:D,3,0)</f>
        <v>LUIS SILVA</v>
      </c>
      <c r="AE646" s="12" t="str">
        <f>VLOOKUP(H:H,'Actualizar Areas Jefes'!M:N,2,0)</f>
        <v>BCI seguros Generales</v>
      </c>
      <c r="AF646" s="41" t="str" cm="1">
        <f t="array" ref="AF646">IF(OR(INDEX(COUNTIF(L646,"*"&amp;$AI$2:$AI$8&amp;"*"),)), "BD", "WEB")</f>
        <v>WEB</v>
      </c>
    </row>
    <row r="647" spans="1:32" ht="18" customHeight="1">
      <c r="A647" s="1" t="s">
        <v>810</v>
      </c>
      <c r="B647" s="15">
        <v>201912045617109</v>
      </c>
      <c r="C647" s="1" t="s">
        <v>1018</v>
      </c>
      <c r="D647" s="1" t="s">
        <v>73</v>
      </c>
      <c r="E647" s="1">
        <v>5702</v>
      </c>
      <c r="F647" s="1" t="s">
        <v>171</v>
      </c>
      <c r="G647" s="1" t="s">
        <v>28</v>
      </c>
      <c r="H647" s="1" t="s">
        <v>3</v>
      </c>
      <c r="I647" s="1" t="s">
        <v>9</v>
      </c>
      <c r="J647" s="1" t="s">
        <v>53</v>
      </c>
      <c r="K647" s="1" t="s">
        <v>1083</v>
      </c>
      <c r="L647" s="60"/>
      <c r="M647" s="1"/>
      <c r="N647" s="1"/>
      <c r="O647" s="1"/>
      <c r="P647" s="1"/>
      <c r="Q647" s="1"/>
      <c r="R647" s="24">
        <v>44168.45925925926</v>
      </c>
      <c r="S647" s="24">
        <v>44168.540555555555</v>
      </c>
      <c r="T647" s="24">
        <v>44168.561018518521</v>
      </c>
      <c r="U647" s="1"/>
      <c r="V647" s="1"/>
      <c r="W647" s="46">
        <v>8.1250000000000003E-2</v>
      </c>
      <c r="X647" s="25" t="str">
        <f t="shared" si="48"/>
        <v>jueves</v>
      </c>
      <c r="Y647" s="44" t="str">
        <f t="shared" ref="Y647:Y710" si="50">INT(S647-R647)*24+HOUR(S647-R647-INT(S647-R647))&amp;":"&amp;MINUTE((S647-R647-INT(S647-R647)))</f>
        <v>1:57</v>
      </c>
      <c r="Z647" s="32">
        <f t="shared" si="49"/>
        <v>-44168.561018518521</v>
      </c>
      <c r="AA647" s="11" t="str">
        <f>VLOOKUP(I:I,'Actualizar Areas Jefes'!G:H,2,0)</f>
        <v>Normal</v>
      </c>
      <c r="AB647" s="11" t="str">
        <f>VLOOKUP(F:F,'Actualizar Areas Jefes'!J:K,2,0)</f>
        <v>PASADO A QA</v>
      </c>
      <c r="AC647" s="41" t="s">
        <v>1781</v>
      </c>
      <c r="AD647" s="12" t="str">
        <f>VLOOKUP(D:D,'Actualizar Areas Jefes'!A:D,3,0)</f>
        <v>LUIS SILVA</v>
      </c>
      <c r="AE647" s="12" t="str">
        <f>VLOOKUP(H:H,'Actualizar Areas Jefes'!M:N,2,0)</f>
        <v>BCI seguros Generales</v>
      </c>
      <c r="AF647" s="41" t="str" cm="1">
        <f t="array" ref="AF647">IF(OR(INDEX(COUNTIF(L647,"*"&amp;$AI$2:$AI$8&amp;"*"),)), "BD", "WEB")</f>
        <v>WEB</v>
      </c>
    </row>
    <row r="648" spans="1:32" ht="18" customHeight="1">
      <c r="A648" s="1" t="s">
        <v>810</v>
      </c>
      <c r="B648" s="15">
        <v>202011195621062</v>
      </c>
      <c r="C648" s="1" t="s">
        <v>547</v>
      </c>
      <c r="D648" s="1" t="s">
        <v>54</v>
      </c>
      <c r="E648" s="1">
        <v>5699</v>
      </c>
      <c r="F648" s="1" t="s">
        <v>171</v>
      </c>
      <c r="G648" s="1" t="s">
        <v>8</v>
      </c>
      <c r="H648" s="1" t="s">
        <v>3</v>
      </c>
      <c r="I648" s="1" t="s">
        <v>9</v>
      </c>
      <c r="J648" s="1" t="s">
        <v>55</v>
      </c>
      <c r="K648" s="1" t="s">
        <v>1084</v>
      </c>
      <c r="L648" s="60"/>
      <c r="M648" s="1"/>
      <c r="N648" s="1"/>
      <c r="O648" s="1" t="s">
        <v>1666</v>
      </c>
      <c r="P648" s="1"/>
      <c r="Q648" s="1"/>
      <c r="R648" s="24">
        <v>44167.833738425928</v>
      </c>
      <c r="S648" s="24">
        <v>44168.484386574077</v>
      </c>
      <c r="T648" s="24">
        <v>44168.502268518518</v>
      </c>
      <c r="U648" s="1"/>
      <c r="V648" s="1"/>
      <c r="W648" s="46">
        <v>0.65</v>
      </c>
      <c r="X648" s="25" t="str">
        <f t="shared" si="48"/>
        <v>miércoles</v>
      </c>
      <c r="Y648" s="44" t="str">
        <f t="shared" si="50"/>
        <v>15:36</v>
      </c>
      <c r="Z648" s="32">
        <f t="shared" si="49"/>
        <v>-44168.502268518518</v>
      </c>
      <c r="AA648" s="11" t="str">
        <f>VLOOKUP(I:I,'Actualizar Areas Jefes'!G:H,2,0)</f>
        <v>Normal</v>
      </c>
      <c r="AB648" s="11" t="str">
        <f>VLOOKUP(F:F,'Actualizar Areas Jefes'!J:K,2,0)</f>
        <v>PASADO A QA</v>
      </c>
      <c r="AC648" s="12" t="str">
        <f>VLOOKUP(D:D,'Actualizar Areas Jefes'!A:D,2,0)</f>
        <v>Sistemas Generales</v>
      </c>
      <c r="AD648" s="12" t="str">
        <f>VLOOKUP(D:D,'Actualizar Areas Jefes'!A:D,3,0)</f>
        <v>YORKA CARVAJAL</v>
      </c>
      <c r="AE648" s="12" t="str">
        <f>VLOOKUP(H:H,'Actualizar Areas Jefes'!M:N,2,0)</f>
        <v>BCI seguros Generales</v>
      </c>
      <c r="AF648" s="41" t="str" cm="1">
        <f t="array" ref="AF648">IF(OR(INDEX(COUNTIF(L648,"*"&amp;$AI$2:$AI$8&amp;"*"),)), "BD", "WEB")</f>
        <v>WEB</v>
      </c>
    </row>
    <row r="649" spans="1:32" ht="18" customHeight="1">
      <c r="A649" s="1" t="s">
        <v>810</v>
      </c>
      <c r="B649" s="15">
        <v>202011195621062</v>
      </c>
      <c r="C649" s="1" t="s">
        <v>180</v>
      </c>
      <c r="D649" s="1" t="s">
        <v>54</v>
      </c>
      <c r="E649" s="1">
        <v>5698</v>
      </c>
      <c r="F649" s="1" t="s">
        <v>171</v>
      </c>
      <c r="G649" s="1" t="s">
        <v>8</v>
      </c>
      <c r="H649" s="1" t="s">
        <v>3</v>
      </c>
      <c r="I649" s="1" t="s">
        <v>9</v>
      </c>
      <c r="J649" s="1" t="s">
        <v>55</v>
      </c>
      <c r="K649" s="1" t="s">
        <v>1085</v>
      </c>
      <c r="L649" s="60"/>
      <c r="M649" s="1"/>
      <c r="N649" s="1"/>
      <c r="O649" s="1" t="s">
        <v>1676</v>
      </c>
      <c r="P649" s="1"/>
      <c r="Q649" s="1"/>
      <c r="R649" s="24">
        <v>44167.820925925924</v>
      </c>
      <c r="S649" s="24">
        <v>44168.438587962963</v>
      </c>
      <c r="T649" s="24">
        <v>44168.500914351855</v>
      </c>
      <c r="U649" s="1"/>
      <c r="V649" s="1"/>
      <c r="W649" s="46">
        <v>0.61736111111111114</v>
      </c>
      <c r="X649" s="25" t="str">
        <f t="shared" si="48"/>
        <v>miércoles</v>
      </c>
      <c r="Y649" s="44" t="str">
        <f t="shared" si="50"/>
        <v>14:49</v>
      </c>
      <c r="Z649" s="32">
        <f t="shared" si="49"/>
        <v>-44168.500914351855</v>
      </c>
      <c r="AA649" s="11" t="str">
        <f>VLOOKUP(I:I,'Actualizar Areas Jefes'!G:H,2,0)</f>
        <v>Normal</v>
      </c>
      <c r="AB649" s="11" t="str">
        <f>VLOOKUP(F:F,'Actualizar Areas Jefes'!J:K,2,0)</f>
        <v>PASADO A QA</v>
      </c>
      <c r="AC649" s="12" t="str">
        <f>VLOOKUP(D:D,'Actualizar Areas Jefes'!A:D,2,0)</f>
        <v>Sistemas Generales</v>
      </c>
      <c r="AD649" s="12" t="str">
        <f>VLOOKUP(D:D,'Actualizar Areas Jefes'!A:D,3,0)</f>
        <v>YORKA CARVAJAL</v>
      </c>
      <c r="AE649" s="12" t="str">
        <f>VLOOKUP(H:H,'Actualizar Areas Jefes'!M:N,2,0)</f>
        <v>BCI seguros Generales</v>
      </c>
      <c r="AF649" s="41" t="str" cm="1">
        <f t="array" ref="AF649">IF(OR(INDEX(COUNTIF(L649,"*"&amp;$AI$2:$AI$8&amp;"*"),)), "BD", "WEB")</f>
        <v>WEB</v>
      </c>
    </row>
    <row r="650" spans="1:32" ht="18" customHeight="1">
      <c r="A650" s="1" t="s">
        <v>810</v>
      </c>
      <c r="B650" s="15">
        <v>202011195621062</v>
      </c>
      <c r="C650" s="1" t="s">
        <v>631</v>
      </c>
      <c r="D650" s="1" t="s">
        <v>54</v>
      </c>
      <c r="E650" s="1">
        <v>5697</v>
      </c>
      <c r="F650" s="1" t="s">
        <v>171</v>
      </c>
      <c r="G650" s="1" t="s">
        <v>8</v>
      </c>
      <c r="H650" s="1" t="s">
        <v>3</v>
      </c>
      <c r="I650" s="1" t="s">
        <v>112</v>
      </c>
      <c r="J650" s="1" t="s">
        <v>55</v>
      </c>
      <c r="K650" s="1" t="s">
        <v>1086</v>
      </c>
      <c r="L650" s="60"/>
      <c r="M650" s="1"/>
      <c r="N650" s="1"/>
      <c r="O650" s="1" t="s">
        <v>1677</v>
      </c>
      <c r="P650" s="1"/>
      <c r="Q650" s="1"/>
      <c r="R650" s="24">
        <v>44167.805648148147</v>
      </c>
      <c r="S650" s="24">
        <v>44168.431655092594</v>
      </c>
      <c r="T650" s="24">
        <v>44168.498043981483</v>
      </c>
      <c r="U650" s="1"/>
      <c r="V650" s="1"/>
      <c r="W650" s="46">
        <v>0.62569444444444444</v>
      </c>
      <c r="X650" s="25" t="str">
        <f t="shared" si="48"/>
        <v>miércoles</v>
      </c>
      <c r="Y650" s="44" t="str">
        <f t="shared" si="50"/>
        <v>15:1</v>
      </c>
      <c r="Z650" s="32">
        <f t="shared" si="49"/>
        <v>-44168.498043981483</v>
      </c>
      <c r="AA650" s="11" t="str">
        <f>VLOOKUP(I:I,'Actualizar Areas Jefes'!G:H,2,0)</f>
        <v>Normal</v>
      </c>
      <c r="AB650" s="11" t="str">
        <f>VLOOKUP(F:F,'Actualizar Areas Jefes'!J:K,2,0)</f>
        <v>PASADO A QA</v>
      </c>
      <c r="AC650" s="12" t="str">
        <f>VLOOKUP(D:D,'Actualizar Areas Jefes'!A:D,2,0)</f>
        <v>Sistemas Generales</v>
      </c>
      <c r="AD650" s="12" t="str">
        <f>VLOOKUP(D:D,'Actualizar Areas Jefes'!A:D,3,0)</f>
        <v>YORKA CARVAJAL</v>
      </c>
      <c r="AE650" s="12" t="str">
        <f>VLOOKUP(H:H,'Actualizar Areas Jefes'!M:N,2,0)</f>
        <v>BCI seguros Generales</v>
      </c>
      <c r="AF650" s="41" t="str" cm="1">
        <f t="array" ref="AF650">IF(OR(INDEX(COUNTIF(L650,"*"&amp;$AI$2:$AI$8&amp;"*"),)), "BD", "WEB")</f>
        <v>WEB</v>
      </c>
    </row>
    <row r="651" spans="1:32" ht="18" customHeight="1">
      <c r="A651" s="1" t="s">
        <v>810</v>
      </c>
      <c r="B651" s="15">
        <v>202004285618734</v>
      </c>
      <c r="C651" s="1" t="s">
        <v>58</v>
      </c>
      <c r="D651" s="1" t="s">
        <v>59</v>
      </c>
      <c r="E651" s="1">
        <v>5696</v>
      </c>
      <c r="F651" s="1" t="s">
        <v>171</v>
      </c>
      <c r="G651" s="1" t="s">
        <v>24</v>
      </c>
      <c r="H651" s="1" t="s">
        <v>3</v>
      </c>
      <c r="I651" s="1" t="s">
        <v>9</v>
      </c>
      <c r="J651" s="1" t="s">
        <v>60</v>
      </c>
      <c r="K651" s="1" t="s">
        <v>1087</v>
      </c>
      <c r="L651" s="60"/>
      <c r="M651" s="1"/>
      <c r="N651" s="1"/>
      <c r="O651" s="1" t="s">
        <v>1623</v>
      </c>
      <c r="P651" s="1"/>
      <c r="Q651" s="1"/>
      <c r="R651" s="24">
        <v>44167.744687500002</v>
      </c>
      <c r="S651" s="24">
        <v>44168.425034722219</v>
      </c>
      <c r="T651" s="24">
        <v>44169.900879629633</v>
      </c>
      <c r="U651" s="1"/>
      <c r="V651" s="1"/>
      <c r="W651" s="46">
        <v>0.67986111111111114</v>
      </c>
      <c r="X651" s="25" t="str">
        <f t="shared" si="48"/>
        <v>miércoles</v>
      </c>
      <c r="Y651" s="44" t="str">
        <f t="shared" si="50"/>
        <v>16:19</v>
      </c>
      <c r="Z651" s="32">
        <f t="shared" si="49"/>
        <v>-44169.900879629633</v>
      </c>
      <c r="AA651" s="11" t="str">
        <f>VLOOKUP(I:I,'Actualizar Areas Jefes'!G:H,2,0)</f>
        <v>Normal</v>
      </c>
      <c r="AB651" s="11" t="str">
        <f>VLOOKUP(F:F,'Actualizar Areas Jefes'!J:K,2,0)</f>
        <v>PASADO A QA</v>
      </c>
      <c r="AC651" s="12" t="str">
        <f>VLOOKUP(D:D,'Actualizar Areas Jefes'!A:D,2,0)</f>
        <v>Sistemas de Siniestros</v>
      </c>
      <c r="AD651" s="12" t="str">
        <f>VLOOKUP(D:D,'Actualizar Areas Jefes'!A:D,3,0)</f>
        <v>PAOLA VARGAS</v>
      </c>
      <c r="AE651" s="12" t="str">
        <f>VLOOKUP(H:H,'Actualizar Areas Jefes'!M:N,2,0)</f>
        <v>BCI seguros Generales</v>
      </c>
      <c r="AF651" s="41" t="str" cm="1">
        <f t="array" ref="AF651">IF(OR(INDEX(COUNTIF(L651,"*"&amp;$AI$2:$AI$8&amp;"*"),)), "BD", "WEB")</f>
        <v>WEB</v>
      </c>
    </row>
    <row r="652" spans="1:32" ht="18" customHeight="1">
      <c r="A652" s="1" t="s">
        <v>810</v>
      </c>
      <c r="B652" s="15">
        <v>202011185621040</v>
      </c>
      <c r="C652" s="1" t="s">
        <v>61</v>
      </c>
      <c r="D652" s="1" t="s">
        <v>7</v>
      </c>
      <c r="E652" s="1">
        <v>5707</v>
      </c>
      <c r="F652" s="1" t="s">
        <v>172</v>
      </c>
      <c r="G652" s="1" t="s">
        <v>8</v>
      </c>
      <c r="H652" s="1" t="s">
        <v>3</v>
      </c>
      <c r="I652" s="1" t="s">
        <v>9</v>
      </c>
      <c r="J652" s="1" t="s">
        <v>10</v>
      </c>
      <c r="K652" s="1" t="s">
        <v>1066</v>
      </c>
      <c r="L652" s="60"/>
      <c r="M652" s="1" t="s">
        <v>782</v>
      </c>
      <c r="N652" s="1"/>
      <c r="O652" s="1" t="s">
        <v>1570</v>
      </c>
      <c r="P652" s="1"/>
      <c r="Q652" s="1"/>
      <c r="R652" s="24">
        <v>44168.520370370374</v>
      </c>
      <c r="S652" s="24">
        <v>44168.732523148145</v>
      </c>
      <c r="T652" s="1"/>
      <c r="U652" s="1"/>
      <c r="V652" s="1"/>
      <c r="W652" s="46">
        <v>0.21180555555555555</v>
      </c>
      <c r="X652" s="25" t="str">
        <f t="shared" si="48"/>
        <v>jueves</v>
      </c>
      <c r="Y652" s="44" t="str">
        <f t="shared" si="50"/>
        <v>5:5</v>
      </c>
      <c r="Z652" s="32">
        <f t="shared" si="49"/>
        <v>0</v>
      </c>
      <c r="AA652" s="11" t="str">
        <f>VLOOKUP(I:I,'Actualizar Areas Jefes'!G:H,2,0)</f>
        <v>Normal</v>
      </c>
      <c r="AB652" s="11" t="str">
        <f>VLOOKUP(F:F,'Actualizar Areas Jefes'!J:K,2,0)</f>
        <v>RECHAZADO</v>
      </c>
      <c r="AC652" s="12" t="str">
        <f>VLOOKUP(D:D,'Actualizar Areas Jefes'!A:D,2,0)</f>
        <v>Sistemas atencion de Clientes</v>
      </c>
      <c r="AD652" s="12" t="str">
        <f>VLOOKUP(D:D,'Actualizar Areas Jefes'!A:D,3,0)</f>
        <v>DIANA PACHECO</v>
      </c>
      <c r="AE652" s="12" t="str">
        <f>VLOOKUP(H:H,'Actualizar Areas Jefes'!M:N,2,0)</f>
        <v>BCI seguros Generales</v>
      </c>
      <c r="AF652" s="41" t="str" cm="1">
        <f t="array" ref="AF652">IF(OR(INDEX(COUNTIF(L652,"*"&amp;$AI$2:$AI$8&amp;"*"),)), "BD", "WEB")</f>
        <v>WEB</v>
      </c>
    </row>
    <row r="653" spans="1:32" ht="18" customHeight="1">
      <c r="A653" s="1" t="s">
        <v>810</v>
      </c>
      <c r="B653" s="15">
        <v>202004285618734</v>
      </c>
      <c r="C653" s="1" t="s">
        <v>58</v>
      </c>
      <c r="D653" s="1" t="s">
        <v>59</v>
      </c>
      <c r="E653" s="1">
        <v>5693</v>
      </c>
      <c r="F653" s="1" t="s">
        <v>171</v>
      </c>
      <c r="G653" s="1" t="s">
        <v>28</v>
      </c>
      <c r="H653" s="1" t="s">
        <v>3</v>
      </c>
      <c r="I653" s="1" t="s">
        <v>9</v>
      </c>
      <c r="J653" s="1" t="s">
        <v>60</v>
      </c>
      <c r="K653" s="1" t="s">
        <v>1089</v>
      </c>
      <c r="L653" s="60"/>
      <c r="M653" s="1" t="s">
        <v>214</v>
      </c>
      <c r="N653" s="1"/>
      <c r="O653" s="1" t="s">
        <v>1623</v>
      </c>
      <c r="P653" s="1"/>
      <c r="Q653" s="1"/>
      <c r="R653" s="24">
        <v>44167.726331018515</v>
      </c>
      <c r="S653" s="24">
        <v>44168.393622685187</v>
      </c>
      <c r="T653" s="24">
        <v>44169.903495370374</v>
      </c>
      <c r="U653" s="1"/>
      <c r="V653" s="1"/>
      <c r="W653" s="46">
        <v>0.66666666666666663</v>
      </c>
      <c r="X653" s="25" t="str">
        <f t="shared" si="48"/>
        <v>miércoles</v>
      </c>
      <c r="Y653" s="44" t="str">
        <f t="shared" si="50"/>
        <v>16:0</v>
      </c>
      <c r="Z653" s="32">
        <f t="shared" si="49"/>
        <v>-44169.903495370374</v>
      </c>
      <c r="AA653" s="11" t="str">
        <f>VLOOKUP(I:I,'Actualizar Areas Jefes'!G:H,2,0)</f>
        <v>Normal</v>
      </c>
      <c r="AB653" s="11" t="str">
        <f>VLOOKUP(F:F,'Actualizar Areas Jefes'!J:K,2,0)</f>
        <v>PASADO A QA</v>
      </c>
      <c r="AC653" s="41" t="s">
        <v>1781</v>
      </c>
      <c r="AD653" s="12" t="str">
        <f>VLOOKUP(D:D,'Actualizar Areas Jefes'!A:D,3,0)</f>
        <v>PAOLA VARGAS</v>
      </c>
      <c r="AE653" s="12" t="str">
        <f>VLOOKUP(H:H,'Actualizar Areas Jefes'!M:N,2,0)</f>
        <v>BCI seguros Generales</v>
      </c>
      <c r="AF653" s="41" t="str" cm="1">
        <f t="array" ref="AF653">IF(OR(INDEX(COUNTIF(L653,"*"&amp;$AI$2:$AI$8&amp;"*"),)), "BD", "WEB")</f>
        <v>WEB</v>
      </c>
    </row>
    <row r="654" spans="1:32" ht="18" customHeight="1">
      <c r="A654" s="1" t="s">
        <v>810</v>
      </c>
      <c r="B654" s="15">
        <v>202012015621170</v>
      </c>
      <c r="C654" s="1" t="s">
        <v>1090</v>
      </c>
      <c r="D654" s="1" t="s">
        <v>30</v>
      </c>
      <c r="E654" s="1">
        <v>5695</v>
      </c>
      <c r="F654" s="1" t="s">
        <v>171</v>
      </c>
      <c r="G654" s="1" t="s">
        <v>8</v>
      </c>
      <c r="H654" s="1" t="s">
        <v>3</v>
      </c>
      <c r="I654" s="1" t="s">
        <v>9</v>
      </c>
      <c r="J654" s="1" t="s">
        <v>100</v>
      </c>
      <c r="K654" s="1" t="s">
        <v>1091</v>
      </c>
      <c r="L654" s="60"/>
      <c r="M654" s="1" t="s">
        <v>1092</v>
      </c>
      <c r="N654" s="1"/>
      <c r="O654" s="1" t="s">
        <v>1678</v>
      </c>
      <c r="P654" s="1"/>
      <c r="Q654" s="1"/>
      <c r="R654" s="24">
        <v>44167.738981481481</v>
      </c>
      <c r="S654" s="24">
        <v>44168.36824074074</v>
      </c>
      <c r="T654" s="24">
        <v>44172.65111111111</v>
      </c>
      <c r="U654" s="1"/>
      <c r="V654" s="1"/>
      <c r="W654" s="46">
        <v>0.62916666666666665</v>
      </c>
      <c r="X654" s="25" t="str">
        <f t="shared" si="48"/>
        <v>miércoles</v>
      </c>
      <c r="Y654" s="44" t="str">
        <f t="shared" si="50"/>
        <v>15:6</v>
      </c>
      <c r="Z654" s="32">
        <f t="shared" si="49"/>
        <v>-44172.65111111111</v>
      </c>
      <c r="AA654" s="11" t="str">
        <f>VLOOKUP(I:I,'Actualizar Areas Jefes'!G:H,2,0)</f>
        <v>Normal</v>
      </c>
      <c r="AB654" s="11" t="str">
        <f>VLOOKUP(F:F,'Actualizar Areas Jefes'!J:K,2,0)</f>
        <v>PASADO A QA</v>
      </c>
      <c r="AC654" s="12" t="e">
        <f>VLOOKUP(D:D,'Actualizar Areas Jefes'!A:D,2,0)</f>
        <v>#N/A</v>
      </c>
      <c r="AD654" s="12" t="e">
        <f>VLOOKUP(D:D,'Actualizar Areas Jefes'!A:D,3,0)</f>
        <v>#N/A</v>
      </c>
      <c r="AE654" s="12" t="str">
        <f>VLOOKUP(H:H,'Actualizar Areas Jefes'!M:N,2,0)</f>
        <v>BCI seguros Generales</v>
      </c>
      <c r="AF654" s="41" t="str" cm="1">
        <f t="array" ref="AF654">IF(OR(INDEX(COUNTIF(L654,"*"&amp;$AI$2:$AI$8&amp;"*"),)), "BD", "WEB")</f>
        <v>WEB</v>
      </c>
    </row>
    <row r="655" spans="1:32" ht="18" customHeight="1">
      <c r="A655" s="1" t="s">
        <v>810</v>
      </c>
      <c r="B655" s="15">
        <v>202010155620664</v>
      </c>
      <c r="C655" s="1" t="s">
        <v>16</v>
      </c>
      <c r="D655" s="1" t="s">
        <v>18</v>
      </c>
      <c r="E655" s="1">
        <v>5686</v>
      </c>
      <c r="F655" s="1" t="s">
        <v>171</v>
      </c>
      <c r="G655" s="1" t="s">
        <v>16</v>
      </c>
      <c r="H655" s="1" t="s">
        <v>3</v>
      </c>
      <c r="I655" s="1" t="s">
        <v>14</v>
      </c>
      <c r="J655" s="1" t="s">
        <v>506</v>
      </c>
      <c r="K655" s="1" t="s">
        <v>1093</v>
      </c>
      <c r="L655" s="60"/>
      <c r="M655" s="1"/>
      <c r="N655" s="1"/>
      <c r="O655" s="1" t="s">
        <v>1492</v>
      </c>
      <c r="P655" s="1"/>
      <c r="Q655" s="1"/>
      <c r="R655" s="24">
        <v>44167.391388888886</v>
      </c>
      <c r="S655" s="24">
        <v>44168.366076388891</v>
      </c>
      <c r="T655" s="24">
        <v>44168.467361111114</v>
      </c>
      <c r="U655" s="1"/>
      <c r="V655" s="1"/>
      <c r="W655" s="46">
        <v>0.97430555555555554</v>
      </c>
      <c r="X655" s="25" t="str">
        <f t="shared" si="48"/>
        <v>miércoles</v>
      </c>
      <c r="Y655" s="44" t="str">
        <f t="shared" si="50"/>
        <v>23:23</v>
      </c>
      <c r="Z655" s="32">
        <f t="shared" si="49"/>
        <v>-44168.467361111114</v>
      </c>
      <c r="AA655" s="11" t="str">
        <f>VLOOKUP(I:I,'Actualizar Areas Jefes'!G:H,2,0)</f>
        <v>Normal</v>
      </c>
      <c r="AB655" s="11" t="str">
        <f>VLOOKUP(F:F,'Actualizar Areas Jefes'!J:K,2,0)</f>
        <v>PASADO A QA</v>
      </c>
      <c r="AC655" s="41" t="s">
        <v>1782</v>
      </c>
      <c r="AD655" s="12" t="str">
        <f>VLOOKUP(D:D,'Actualizar Areas Jefes'!A:D,3,0)</f>
        <v>PAOLA CONTRERAS</v>
      </c>
      <c r="AE655" s="12" t="s">
        <v>194</v>
      </c>
      <c r="AF655" s="41" t="str" cm="1">
        <f t="array" ref="AF655">IF(OR(INDEX(COUNTIF(L655,"*"&amp;$AI$2:$AI$8&amp;"*"),)), "BD", "WEB")</f>
        <v>WEB</v>
      </c>
    </row>
    <row r="656" spans="1:32" ht="18" customHeight="1">
      <c r="A656" s="1" t="s">
        <v>810</v>
      </c>
      <c r="B656" s="15">
        <v>201912245617363</v>
      </c>
      <c r="C656" s="1" t="s">
        <v>98</v>
      </c>
      <c r="D656" s="1" t="s">
        <v>81</v>
      </c>
      <c r="E656" s="1">
        <v>5684</v>
      </c>
      <c r="F656" s="1" t="s">
        <v>173</v>
      </c>
      <c r="G656" s="1" t="s">
        <v>8</v>
      </c>
      <c r="H656" s="1" t="s">
        <v>3</v>
      </c>
      <c r="I656" s="1" t="s">
        <v>9</v>
      </c>
      <c r="J656" s="1" t="s">
        <v>37</v>
      </c>
      <c r="K656" s="1" t="s">
        <v>1094</v>
      </c>
      <c r="L656" s="60"/>
      <c r="M656" s="1"/>
      <c r="N656" s="1"/>
      <c r="O656" s="1" t="s">
        <v>1615</v>
      </c>
      <c r="P656" s="1"/>
      <c r="Q656" s="1"/>
      <c r="R656" s="24">
        <v>44166.758842592593</v>
      </c>
      <c r="S656" s="24">
        <v>44167.696400462963</v>
      </c>
      <c r="T656" s="1"/>
      <c r="U656" s="1"/>
      <c r="V656" s="1"/>
      <c r="W656" s="46">
        <v>0.9375</v>
      </c>
      <c r="X656" s="25" t="str">
        <f t="shared" si="48"/>
        <v>martes</v>
      </c>
      <c r="Y656" s="44" t="str">
        <f t="shared" si="50"/>
        <v>22:30</v>
      </c>
      <c r="Z656" s="32">
        <f t="shared" si="49"/>
        <v>0</v>
      </c>
      <c r="AA656" s="11" t="str">
        <f>VLOOKUP(I:I,'Actualizar Areas Jefes'!G:H,2,0)</f>
        <v>Normal</v>
      </c>
      <c r="AB656" s="11" t="str">
        <f>VLOOKUP(F:F,'Actualizar Areas Jefes'!J:K,2,0)</f>
        <v>PASADO A QA</v>
      </c>
      <c r="AC656" s="12" t="str">
        <f>VLOOKUP(D:D,'Actualizar Areas Jefes'!A:D,2,0)</f>
        <v>Sistemas de Siniestros</v>
      </c>
      <c r="AD656" s="12" t="str">
        <f>VLOOKUP(D:D,'Actualizar Areas Jefes'!A:D,3,0)</f>
        <v>PAOLA VARGAS</v>
      </c>
      <c r="AE656" s="12" t="str">
        <f>VLOOKUP(H:H,'Actualizar Areas Jefes'!M:N,2,0)</f>
        <v>BCI seguros Generales</v>
      </c>
      <c r="AF656" s="41" t="str" cm="1">
        <f t="array" ref="AF656">IF(OR(INDEX(COUNTIF(L656,"*"&amp;$AI$2:$AI$8&amp;"*"),)), "BD", "WEB")</f>
        <v>WEB</v>
      </c>
    </row>
    <row r="657" spans="1:32" ht="18" customHeight="1">
      <c r="A657" s="1" t="s">
        <v>810</v>
      </c>
      <c r="B657" s="15">
        <v>202011305621161</v>
      </c>
      <c r="C657" s="1" t="s">
        <v>1095</v>
      </c>
      <c r="D657" s="1" t="s">
        <v>57</v>
      </c>
      <c r="E657" s="1">
        <v>5692</v>
      </c>
      <c r="F657" s="1" t="s">
        <v>171</v>
      </c>
      <c r="G657" s="1" t="s">
        <v>8</v>
      </c>
      <c r="H657" s="1" t="s">
        <v>3</v>
      </c>
      <c r="I657" s="1" t="s">
        <v>9</v>
      </c>
      <c r="J657" s="1" t="s">
        <v>36</v>
      </c>
      <c r="K657" s="1" t="s">
        <v>1096</v>
      </c>
      <c r="L657" s="60"/>
      <c r="M657" s="1"/>
      <c r="N657" s="1"/>
      <c r="O657" s="1" t="s">
        <v>1679</v>
      </c>
      <c r="P657" s="1"/>
      <c r="Q657" s="1"/>
      <c r="R657" s="24">
        <v>44167.61204861111</v>
      </c>
      <c r="S657" s="24">
        <v>44167.678703703707</v>
      </c>
      <c r="T657" s="24">
        <v>44174.655312499999</v>
      </c>
      <c r="U657" s="1"/>
      <c r="V657" s="1"/>
      <c r="W657" s="46">
        <v>6.5972222222222224E-2</v>
      </c>
      <c r="X657" s="25" t="str">
        <f t="shared" si="48"/>
        <v>miércoles</v>
      </c>
      <c r="Y657" s="44" t="str">
        <f t="shared" si="50"/>
        <v>1:35</v>
      </c>
      <c r="Z657" s="32">
        <f t="shared" si="49"/>
        <v>-44174.655312499999</v>
      </c>
      <c r="AA657" s="11" t="str">
        <f>VLOOKUP(I:I,'Actualizar Areas Jefes'!G:H,2,0)</f>
        <v>Normal</v>
      </c>
      <c r="AB657" s="11" t="str">
        <f>VLOOKUP(F:F,'Actualizar Areas Jefes'!J:K,2,0)</f>
        <v>PASADO A QA</v>
      </c>
      <c r="AC657" s="12" t="str">
        <f>VLOOKUP(D:D,'Actualizar Areas Jefes'!A:D,2,0)</f>
        <v>Sistemas Core Vida</v>
      </c>
      <c r="AD657" s="12" t="str">
        <f>VLOOKUP(D:D,'Actualizar Areas Jefes'!A:D,3,0)</f>
        <v>CARLOS ZUÑIGA</v>
      </c>
      <c r="AE657" s="12" t="str">
        <f>VLOOKUP(H:H,'Actualizar Areas Jefes'!M:N,2,0)</f>
        <v>BCI seguros Generales</v>
      </c>
      <c r="AF657" s="41" t="str" cm="1">
        <f t="array" ref="AF657">IF(OR(INDEX(COUNTIF(L657,"*"&amp;$AI$2:$AI$8&amp;"*"),)), "BD", "WEB")</f>
        <v>WEB</v>
      </c>
    </row>
    <row r="658" spans="1:32" ht="18" customHeight="1">
      <c r="A658" s="1" t="s">
        <v>810</v>
      </c>
      <c r="B658" s="15">
        <v>202008315620139</v>
      </c>
      <c r="C658" s="1" t="s">
        <v>1097</v>
      </c>
      <c r="D658" s="1" t="s">
        <v>52</v>
      </c>
      <c r="E658" s="1">
        <v>5689</v>
      </c>
      <c r="F658" s="1" t="s">
        <v>171</v>
      </c>
      <c r="G658" s="1" t="s">
        <v>28</v>
      </c>
      <c r="H658" s="1" t="s">
        <v>3</v>
      </c>
      <c r="I658" s="1" t="s">
        <v>9</v>
      </c>
      <c r="J658" s="1" t="s">
        <v>53</v>
      </c>
      <c r="K658" s="1" t="s">
        <v>1098</v>
      </c>
      <c r="L658" s="60"/>
      <c r="M658" s="1"/>
      <c r="N658" s="1"/>
      <c r="O658" s="1"/>
      <c r="P658" s="1"/>
      <c r="Q658" s="1"/>
      <c r="R658" s="24">
        <v>44167.520879629628</v>
      </c>
      <c r="S658" s="24">
        <v>44167.538854166669</v>
      </c>
      <c r="T658" s="24">
        <v>44167.545787037037</v>
      </c>
      <c r="U658" s="1"/>
      <c r="V658" s="1"/>
      <c r="W658" s="46">
        <v>1.7361111111111112E-2</v>
      </c>
      <c r="X658" s="25" t="str">
        <f t="shared" si="48"/>
        <v>miércoles</v>
      </c>
      <c r="Y658" s="44" t="str">
        <f t="shared" si="50"/>
        <v>0:25</v>
      </c>
      <c r="Z658" s="32">
        <f t="shared" si="49"/>
        <v>-44167.545787037037</v>
      </c>
      <c r="AA658" s="11" t="str">
        <f>VLOOKUP(I:I,'Actualizar Areas Jefes'!G:H,2,0)</f>
        <v>Normal</v>
      </c>
      <c r="AB658" s="11" t="str">
        <f>VLOOKUP(F:F,'Actualizar Areas Jefes'!J:K,2,0)</f>
        <v>PASADO A QA</v>
      </c>
      <c r="AC658" s="41" t="s">
        <v>1781</v>
      </c>
      <c r="AD658" s="12" t="str">
        <f>VLOOKUP(D:D,'Actualizar Areas Jefes'!A:D,3,0)</f>
        <v>PAOLA CONTRERAS</v>
      </c>
      <c r="AE658" s="12" t="str">
        <f>VLOOKUP(H:H,'Actualizar Areas Jefes'!M:N,2,0)</f>
        <v>BCI seguros Generales</v>
      </c>
      <c r="AF658" s="41" t="str" cm="1">
        <f t="array" ref="AF658">IF(OR(INDEX(COUNTIF(L658,"*"&amp;$AI$2:$AI$8&amp;"*"),)), "BD", "WEB")</f>
        <v>WEB</v>
      </c>
    </row>
    <row r="659" spans="1:32" ht="18" customHeight="1">
      <c r="A659" s="1" t="s">
        <v>810</v>
      </c>
      <c r="B659" s="15">
        <v>202008315620139</v>
      </c>
      <c r="C659" s="1" t="s">
        <v>1097</v>
      </c>
      <c r="D659" s="1" t="s">
        <v>52</v>
      </c>
      <c r="E659" s="1">
        <v>5687</v>
      </c>
      <c r="F659" s="1" t="s">
        <v>173</v>
      </c>
      <c r="G659" s="1" t="s">
        <v>28</v>
      </c>
      <c r="H659" s="1" t="s">
        <v>3</v>
      </c>
      <c r="I659" s="1" t="s">
        <v>9</v>
      </c>
      <c r="J659" s="1" t="s">
        <v>53</v>
      </c>
      <c r="K659" s="1" t="s">
        <v>1099</v>
      </c>
      <c r="L659" s="60"/>
      <c r="M659" s="1"/>
      <c r="N659" s="1"/>
      <c r="O659" s="1"/>
      <c r="P659" s="1"/>
      <c r="Q659" s="1"/>
      <c r="R659" s="24">
        <v>44167.447245370371</v>
      </c>
      <c r="S659" s="24">
        <v>44167.462870370371</v>
      </c>
      <c r="T659" s="1"/>
      <c r="U659" s="1"/>
      <c r="V659" s="1"/>
      <c r="W659" s="46">
        <v>1.5277777777777777E-2</v>
      </c>
      <c r="X659" s="25" t="str">
        <f t="shared" ref="X659:X690" si="51">TEXT(R659,"dddd")</f>
        <v>miércoles</v>
      </c>
      <c r="Y659" s="44" t="str">
        <f t="shared" si="50"/>
        <v>0:22</v>
      </c>
      <c r="Z659" s="32">
        <f t="shared" ref="Z659:Z690" si="52">U659-T659</f>
        <v>0</v>
      </c>
      <c r="AA659" s="11" t="str">
        <f>VLOOKUP(I:I,'Actualizar Areas Jefes'!G:H,2,0)</f>
        <v>Normal</v>
      </c>
      <c r="AB659" s="11" t="str">
        <f>VLOOKUP(F:F,'Actualizar Areas Jefes'!J:K,2,0)</f>
        <v>PASADO A QA</v>
      </c>
      <c r="AC659" s="41" t="s">
        <v>1781</v>
      </c>
      <c r="AD659" s="12" t="str">
        <f>VLOOKUP(D:D,'Actualizar Areas Jefes'!A:D,3,0)</f>
        <v>PAOLA CONTRERAS</v>
      </c>
      <c r="AE659" s="12" t="str">
        <f>VLOOKUP(H:H,'Actualizar Areas Jefes'!M:N,2,0)</f>
        <v>BCI seguros Generales</v>
      </c>
      <c r="AF659" s="41" t="str" cm="1">
        <f t="array" ref="AF659">IF(OR(INDEX(COUNTIF(L659,"*"&amp;$AI$2:$AI$8&amp;"*"),)), "BD", "WEB")</f>
        <v>WEB</v>
      </c>
    </row>
    <row r="660" spans="1:32" ht="18" customHeight="1">
      <c r="A660" s="1" t="s">
        <v>810</v>
      </c>
      <c r="B660" s="15">
        <v>202012015621176</v>
      </c>
      <c r="C660" s="1" t="s">
        <v>1100</v>
      </c>
      <c r="D660" s="1" t="s">
        <v>27</v>
      </c>
      <c r="E660" s="1">
        <v>5685</v>
      </c>
      <c r="F660" s="1" t="s">
        <v>171</v>
      </c>
      <c r="G660" s="1" t="s">
        <v>28</v>
      </c>
      <c r="H660" s="1" t="s">
        <v>49</v>
      </c>
      <c r="I660" s="1" t="s">
        <v>9</v>
      </c>
      <c r="J660" s="1" t="s">
        <v>45</v>
      </c>
      <c r="K660" s="1" t="s">
        <v>214</v>
      </c>
      <c r="L660" s="60"/>
      <c r="M660" s="1"/>
      <c r="N660" s="1"/>
      <c r="O660" s="1"/>
      <c r="P660" s="1"/>
      <c r="Q660" s="1"/>
      <c r="R660" s="24">
        <v>44166.780162037037</v>
      </c>
      <c r="S660" s="24">
        <v>44167.370810185188</v>
      </c>
      <c r="T660" s="24">
        <v>44188.506365740737</v>
      </c>
      <c r="U660" s="1"/>
      <c r="V660" s="1"/>
      <c r="W660" s="46">
        <v>0.59027777777777779</v>
      </c>
      <c r="X660" s="25" t="str">
        <f t="shared" si="51"/>
        <v>martes</v>
      </c>
      <c r="Y660" s="44" t="str">
        <f t="shared" si="50"/>
        <v>14:10</v>
      </c>
      <c r="Z660" s="32">
        <f t="shared" si="52"/>
        <v>-44188.506365740737</v>
      </c>
      <c r="AA660" s="11" t="str">
        <f>VLOOKUP(I:I,'Actualizar Areas Jefes'!G:H,2,0)</f>
        <v>Normal</v>
      </c>
      <c r="AB660" s="11" t="str">
        <f>VLOOKUP(F:F,'Actualizar Areas Jefes'!J:K,2,0)</f>
        <v>PASADO A QA</v>
      </c>
      <c r="AC660" s="41" t="s">
        <v>1781</v>
      </c>
      <c r="AD660" s="12" t="str">
        <f>VLOOKUP(D:D,'Actualizar Areas Jefes'!A:D,3,0)</f>
        <v>LUIS SILVA</v>
      </c>
      <c r="AE660" s="12" t="str">
        <f>VLOOKUP(H:H,'Actualizar Areas Jefes'!M:N,2,0)</f>
        <v>Zenit Seguros</v>
      </c>
      <c r="AF660" s="41" t="str" cm="1">
        <f t="array" ref="AF660">IF(OR(INDEX(COUNTIF(L660,"*"&amp;$AI$2:$AI$8&amp;"*"),)), "BD", "WEB")</f>
        <v>WEB</v>
      </c>
    </row>
    <row r="661" spans="1:32" ht="18" customHeight="1">
      <c r="A661" s="1" t="s">
        <v>810</v>
      </c>
      <c r="B661" s="15">
        <v>202003055618233</v>
      </c>
      <c r="C661" s="1" t="s">
        <v>1011</v>
      </c>
      <c r="D661" s="1" t="s">
        <v>72</v>
      </c>
      <c r="E661" s="1">
        <v>5679</v>
      </c>
      <c r="F661" s="1" t="s">
        <v>171</v>
      </c>
      <c r="G661" s="1" t="s">
        <v>16</v>
      </c>
      <c r="H661" s="1" t="s">
        <v>3</v>
      </c>
      <c r="I661" s="1" t="s">
        <v>9</v>
      </c>
      <c r="J661" s="1" t="s">
        <v>17</v>
      </c>
      <c r="K661" s="1" t="s">
        <v>1101</v>
      </c>
      <c r="L661" s="60"/>
      <c r="M661" s="1"/>
      <c r="N661" s="1"/>
      <c r="O661" s="1" t="s">
        <v>1481</v>
      </c>
      <c r="P661" s="1"/>
      <c r="Q661" s="1"/>
      <c r="R661" s="24">
        <v>44166.548888888887</v>
      </c>
      <c r="S661" s="24">
        <v>44166.747071759259</v>
      </c>
      <c r="T661" s="24">
        <v>44168.445462962962</v>
      </c>
      <c r="U661" s="1"/>
      <c r="V661" s="1"/>
      <c r="W661" s="46">
        <v>0.19791666666666666</v>
      </c>
      <c r="X661" s="25" t="str">
        <f t="shared" si="51"/>
        <v>martes</v>
      </c>
      <c r="Y661" s="44" t="str">
        <f t="shared" si="50"/>
        <v>4:45</v>
      </c>
      <c r="Z661" s="32">
        <f t="shared" si="52"/>
        <v>-44168.445462962962</v>
      </c>
      <c r="AA661" s="11" t="str">
        <f>VLOOKUP(I:I,'Actualizar Areas Jefes'!G:H,2,0)</f>
        <v>Normal</v>
      </c>
      <c r="AB661" s="11" t="str">
        <f>VLOOKUP(F:F,'Actualizar Areas Jefes'!J:K,2,0)</f>
        <v>PASADO A QA</v>
      </c>
      <c r="AC661" s="41" t="s">
        <v>1782</v>
      </c>
      <c r="AD661" s="12" t="str">
        <f>VLOOKUP(D:D,'Actualizar Areas Jefes'!A:D,3,0)</f>
        <v>CARLOS ZUÑIGA</v>
      </c>
      <c r="AE661" s="12" t="s">
        <v>194</v>
      </c>
      <c r="AF661" s="41" t="str" cm="1">
        <f t="array" ref="AF661">IF(OR(INDEX(COUNTIF(L661,"*"&amp;$AI$2:$AI$8&amp;"*"),)), "BD", "WEB")</f>
        <v>WEB</v>
      </c>
    </row>
    <row r="662" spans="1:32" ht="18" customHeight="1">
      <c r="A662" s="1" t="s">
        <v>810</v>
      </c>
      <c r="B662" s="15">
        <v>202011235621091</v>
      </c>
      <c r="C662" s="1" t="s">
        <v>1102</v>
      </c>
      <c r="D662" s="1" t="s">
        <v>88</v>
      </c>
      <c r="E662" s="1">
        <v>5682</v>
      </c>
      <c r="F662" s="1" t="s">
        <v>171</v>
      </c>
      <c r="G662" s="1" t="s">
        <v>16</v>
      </c>
      <c r="H662" s="1" t="s">
        <v>3</v>
      </c>
      <c r="I662" s="1" t="s">
        <v>25</v>
      </c>
      <c r="J662" s="1" t="s">
        <v>36</v>
      </c>
      <c r="K662" s="1" t="s">
        <v>1103</v>
      </c>
      <c r="L662" s="60"/>
      <c r="M662" s="1"/>
      <c r="N662" s="1"/>
      <c r="O662" s="1" t="s">
        <v>1481</v>
      </c>
      <c r="P662" s="1"/>
      <c r="Q662" s="1"/>
      <c r="R662" s="24">
        <v>44166.731678240743</v>
      </c>
      <c r="S662" s="24">
        <v>44166.737291666665</v>
      </c>
      <c r="T662" s="24">
        <v>44182.399409722224</v>
      </c>
      <c r="U662" s="1"/>
      <c r="V662" s="1"/>
      <c r="W662" s="46">
        <v>5.5555555555555558E-3</v>
      </c>
      <c r="X662" s="25" t="str">
        <f t="shared" si="51"/>
        <v>martes</v>
      </c>
      <c r="Y662" s="44" t="str">
        <f t="shared" si="50"/>
        <v>0:8</v>
      </c>
      <c r="Z662" s="32">
        <f t="shared" si="52"/>
        <v>-44182.399409722224</v>
      </c>
      <c r="AA662" s="11" t="str">
        <f>VLOOKUP(I:I,'Actualizar Areas Jefes'!G:H,2,0)</f>
        <v>Normal</v>
      </c>
      <c r="AB662" s="11" t="str">
        <f>VLOOKUP(F:F,'Actualizar Areas Jefes'!J:K,2,0)</f>
        <v>PASADO A QA</v>
      </c>
      <c r="AC662" s="41" t="s">
        <v>1782</v>
      </c>
      <c r="AD662" s="12" t="str">
        <f>VLOOKUP(D:D,'Actualizar Areas Jefes'!A:D,3,0)</f>
        <v>CARLOS ZUÑIGA</v>
      </c>
      <c r="AE662" s="12" t="s">
        <v>194</v>
      </c>
      <c r="AF662" s="41" t="str" cm="1">
        <f t="array" ref="AF662">IF(OR(INDEX(COUNTIF(L662,"*"&amp;$AI$2:$AI$8&amp;"*"),)), "BD", "WEB")</f>
        <v>WEB</v>
      </c>
    </row>
    <row r="663" spans="1:32" ht="18" customHeight="1">
      <c r="A663" s="1" t="s">
        <v>1108</v>
      </c>
      <c r="B663" s="15">
        <v>202011195621062</v>
      </c>
      <c r="C663" s="1" t="s">
        <v>180</v>
      </c>
      <c r="D663" s="1" t="s">
        <v>54</v>
      </c>
      <c r="E663" s="1">
        <v>5598</v>
      </c>
      <c r="F663" s="1" t="s">
        <v>172</v>
      </c>
      <c r="G663" s="1" t="s">
        <v>8</v>
      </c>
      <c r="H663" s="1" t="s">
        <v>3</v>
      </c>
      <c r="I663" s="1" t="s">
        <v>87</v>
      </c>
      <c r="J663" s="1" t="s">
        <v>55</v>
      </c>
      <c r="K663" s="1" t="s">
        <v>1131</v>
      </c>
      <c r="L663" s="60"/>
      <c r="M663" s="1" t="s">
        <v>968</v>
      </c>
      <c r="N663" s="1"/>
      <c r="O663" s="1" t="s">
        <v>1676</v>
      </c>
      <c r="P663" s="1"/>
      <c r="Q663" s="1"/>
      <c r="R663" s="24">
        <v>44154.579525462963</v>
      </c>
      <c r="S663" s="24">
        <v>44158.499699074076</v>
      </c>
      <c r="T663" s="1"/>
      <c r="U663" s="1"/>
      <c r="V663" s="1"/>
      <c r="W663" s="46">
        <v>3.9201388888888888</v>
      </c>
      <c r="X663" s="25" t="str">
        <f t="shared" si="51"/>
        <v>jueves</v>
      </c>
      <c r="Y663" s="44" t="str">
        <f t="shared" si="50"/>
        <v>94:5</v>
      </c>
      <c r="Z663" s="32">
        <f t="shared" si="52"/>
        <v>0</v>
      </c>
      <c r="AA663" s="11" t="str">
        <f>VLOOKUP(I:I,'Actualizar Areas Jefes'!G:H,2,0)</f>
        <v>Normal</v>
      </c>
      <c r="AB663" s="11" t="str">
        <f>VLOOKUP(F:F,'Actualizar Areas Jefes'!J:K,2,0)</f>
        <v>RECHAZADO</v>
      </c>
      <c r="AC663" s="12" t="str">
        <f>VLOOKUP(D:D,'Actualizar Areas Jefes'!A:D,2,0)</f>
        <v>Sistemas Generales</v>
      </c>
      <c r="AD663" s="12" t="str">
        <f>VLOOKUP(D:D,'Actualizar Areas Jefes'!A:D,3,0)</f>
        <v>YORKA CARVAJAL</v>
      </c>
      <c r="AE663" s="12" t="str">
        <f>VLOOKUP(H:H,'Actualizar Areas Jefes'!M:N,2,0)</f>
        <v>BCI seguros Generales</v>
      </c>
      <c r="AF663" s="41" t="str" cm="1">
        <f t="array" ref="AF663">IF(OR(INDEX(COUNTIF(L663,"*"&amp;$AI$2:$AI$8&amp;"*"),)), "BD", "WEB")</f>
        <v>WEB</v>
      </c>
    </row>
    <row r="664" spans="1:32" ht="18" customHeight="1">
      <c r="A664" s="1" t="s">
        <v>810</v>
      </c>
      <c r="B664" s="15">
        <v>201912245617363</v>
      </c>
      <c r="C664" s="1" t="s">
        <v>98</v>
      </c>
      <c r="D664" s="1" t="s">
        <v>81</v>
      </c>
      <c r="E664" s="1">
        <v>5674</v>
      </c>
      <c r="F664" s="1" t="s">
        <v>173</v>
      </c>
      <c r="G664" s="1" t="s">
        <v>8</v>
      </c>
      <c r="H664" s="1" t="s">
        <v>3</v>
      </c>
      <c r="I664" s="1" t="s">
        <v>9</v>
      </c>
      <c r="J664" s="1" t="s">
        <v>37</v>
      </c>
      <c r="K664" s="1" t="s">
        <v>1094</v>
      </c>
      <c r="L664" s="60"/>
      <c r="M664" s="1"/>
      <c r="N664" s="1"/>
      <c r="O664" s="1" t="s">
        <v>1615</v>
      </c>
      <c r="P664" s="1"/>
      <c r="Q664" s="1"/>
      <c r="R664" s="24">
        <v>44165.644594907404</v>
      </c>
      <c r="S664" s="24">
        <v>44166.727453703701</v>
      </c>
      <c r="T664" s="1"/>
      <c r="U664" s="1"/>
      <c r="V664" s="1"/>
      <c r="W664" s="46">
        <v>1.0826388888888889</v>
      </c>
      <c r="X664" s="25" t="str">
        <f t="shared" si="51"/>
        <v>lunes</v>
      </c>
      <c r="Y664" s="44" t="str">
        <f t="shared" si="50"/>
        <v>25:59</v>
      </c>
      <c r="Z664" s="32">
        <f t="shared" si="52"/>
        <v>0</v>
      </c>
      <c r="AA664" s="11" t="str">
        <f>VLOOKUP(I:I,'Actualizar Areas Jefes'!G:H,2,0)</f>
        <v>Normal</v>
      </c>
      <c r="AB664" s="11" t="str">
        <f>VLOOKUP(F:F,'Actualizar Areas Jefes'!J:K,2,0)</f>
        <v>PASADO A QA</v>
      </c>
      <c r="AC664" s="12" t="str">
        <f>VLOOKUP(D:D,'Actualizar Areas Jefes'!A:D,2,0)</f>
        <v>Sistemas de Siniestros</v>
      </c>
      <c r="AD664" s="12" t="str">
        <f>VLOOKUP(D:D,'Actualizar Areas Jefes'!A:D,3,0)</f>
        <v>PAOLA VARGAS</v>
      </c>
      <c r="AE664" s="12" t="str">
        <f>VLOOKUP(H:H,'Actualizar Areas Jefes'!M:N,2,0)</f>
        <v>BCI seguros Generales</v>
      </c>
      <c r="AF664" s="41" t="str" cm="1">
        <f t="array" ref="AF664">IF(OR(INDEX(COUNTIF(L664,"*"&amp;$AI$2:$AI$8&amp;"*"),)), "BD", "WEB")</f>
        <v>WEB</v>
      </c>
    </row>
    <row r="665" spans="1:32" ht="18" customHeight="1">
      <c r="A665" s="1" t="s">
        <v>810</v>
      </c>
      <c r="B665" s="15">
        <v>202012015621176</v>
      </c>
      <c r="C665" s="1" t="s">
        <v>1100</v>
      </c>
      <c r="D665" s="1" t="s">
        <v>27</v>
      </c>
      <c r="E665" s="1">
        <v>5681</v>
      </c>
      <c r="F665" s="1" t="s">
        <v>173</v>
      </c>
      <c r="G665" s="1" t="s">
        <v>28</v>
      </c>
      <c r="H665" s="1" t="s">
        <v>49</v>
      </c>
      <c r="I665" s="1" t="s">
        <v>9</v>
      </c>
      <c r="J665" s="1" t="s">
        <v>45</v>
      </c>
      <c r="K665" s="1" t="s">
        <v>214</v>
      </c>
      <c r="L665" s="60"/>
      <c r="M665" s="1"/>
      <c r="N665" s="1"/>
      <c r="O665" s="1"/>
      <c r="P665" s="1"/>
      <c r="Q665" s="1"/>
      <c r="R665" s="24">
        <v>44166.601354166669</v>
      </c>
      <c r="S665" s="24">
        <v>44166.630555555559</v>
      </c>
      <c r="T665" s="1"/>
      <c r="U665" s="1"/>
      <c r="V665" s="1"/>
      <c r="W665" s="46">
        <v>2.9166666666666664E-2</v>
      </c>
      <c r="X665" s="25" t="str">
        <f t="shared" si="51"/>
        <v>martes</v>
      </c>
      <c r="Y665" s="44" t="str">
        <f t="shared" si="50"/>
        <v>0:42</v>
      </c>
      <c r="Z665" s="32">
        <f t="shared" si="52"/>
        <v>0</v>
      </c>
      <c r="AA665" s="11" t="str">
        <f>VLOOKUP(I:I,'Actualizar Areas Jefes'!G:H,2,0)</f>
        <v>Normal</v>
      </c>
      <c r="AB665" s="11" t="str">
        <f>VLOOKUP(F:F,'Actualizar Areas Jefes'!J:K,2,0)</f>
        <v>PASADO A QA</v>
      </c>
      <c r="AC665" s="41" t="s">
        <v>1781</v>
      </c>
      <c r="AD665" s="12" t="str">
        <f>VLOOKUP(D:D,'Actualizar Areas Jefes'!A:D,3,0)</f>
        <v>LUIS SILVA</v>
      </c>
      <c r="AE665" s="12" t="str">
        <f>VLOOKUP(H:H,'Actualizar Areas Jefes'!M:N,2,0)</f>
        <v>Zenit Seguros</v>
      </c>
      <c r="AF665" s="41" t="str" cm="1">
        <f t="array" ref="AF665">IF(OR(INDEX(COUNTIF(L665,"*"&amp;$AI$2:$AI$8&amp;"*"),)), "BD", "WEB")</f>
        <v>WEB</v>
      </c>
    </row>
    <row r="666" spans="1:32" ht="18" customHeight="1">
      <c r="A666" s="1" t="s">
        <v>810</v>
      </c>
      <c r="B666" s="15">
        <v>202011105620945</v>
      </c>
      <c r="C666" s="1" t="s">
        <v>908</v>
      </c>
      <c r="D666" s="1" t="s">
        <v>27</v>
      </c>
      <c r="E666" s="1">
        <v>5680</v>
      </c>
      <c r="F666" s="1" t="s">
        <v>171</v>
      </c>
      <c r="G666" s="1" t="s">
        <v>28</v>
      </c>
      <c r="H666" s="1" t="s">
        <v>3</v>
      </c>
      <c r="I666" s="1" t="s">
        <v>9</v>
      </c>
      <c r="J666" s="1" t="s">
        <v>45</v>
      </c>
      <c r="K666" s="1" t="s">
        <v>214</v>
      </c>
      <c r="L666" s="60"/>
      <c r="M666" s="1"/>
      <c r="N666" s="1"/>
      <c r="O666" s="1"/>
      <c r="P666" s="1"/>
      <c r="Q666" s="1"/>
      <c r="R666" s="24">
        <v>44166.573263888888</v>
      </c>
      <c r="S666" s="24">
        <v>44166.629606481481</v>
      </c>
      <c r="T666" s="24">
        <v>44188.508750000001</v>
      </c>
      <c r="U666" s="1"/>
      <c r="V666" s="1"/>
      <c r="W666" s="46">
        <v>5.6250000000000001E-2</v>
      </c>
      <c r="X666" s="25" t="str">
        <f t="shared" si="51"/>
        <v>martes</v>
      </c>
      <c r="Y666" s="44" t="str">
        <f t="shared" si="50"/>
        <v>1:21</v>
      </c>
      <c r="Z666" s="32">
        <f t="shared" si="52"/>
        <v>-44188.508750000001</v>
      </c>
      <c r="AA666" s="11" t="str">
        <f>VLOOKUP(I:I,'Actualizar Areas Jefes'!G:H,2,0)</f>
        <v>Normal</v>
      </c>
      <c r="AB666" s="11" t="str">
        <f>VLOOKUP(F:F,'Actualizar Areas Jefes'!J:K,2,0)</f>
        <v>PASADO A QA</v>
      </c>
      <c r="AC666" s="41" t="s">
        <v>1781</v>
      </c>
      <c r="AD666" s="12" t="str">
        <f>VLOOKUP(D:D,'Actualizar Areas Jefes'!A:D,3,0)</f>
        <v>LUIS SILVA</v>
      </c>
      <c r="AE666" s="12" t="str">
        <f>VLOOKUP(H:H,'Actualizar Areas Jefes'!M:N,2,0)</f>
        <v>BCI seguros Generales</v>
      </c>
      <c r="AF666" s="41" t="str" cm="1">
        <f t="array" ref="AF666">IF(OR(INDEX(COUNTIF(L666,"*"&amp;$AI$2:$AI$8&amp;"*"),)), "BD", "WEB")</f>
        <v>WEB</v>
      </c>
    </row>
    <row r="667" spans="1:32" ht="18" customHeight="1">
      <c r="A667" s="1" t="s">
        <v>810</v>
      </c>
      <c r="B667" s="15">
        <v>202007135619592</v>
      </c>
      <c r="C667" s="1" t="s">
        <v>1104</v>
      </c>
      <c r="D667" s="1" t="s">
        <v>88</v>
      </c>
      <c r="E667" s="1">
        <v>5678</v>
      </c>
      <c r="F667" s="1" t="s">
        <v>171</v>
      </c>
      <c r="G667" s="1" t="s">
        <v>16</v>
      </c>
      <c r="H667" s="1" t="s">
        <v>3</v>
      </c>
      <c r="I667" s="1" t="s">
        <v>25</v>
      </c>
      <c r="J667" s="1" t="s">
        <v>36</v>
      </c>
      <c r="K667" s="1" t="s">
        <v>1105</v>
      </c>
      <c r="L667" s="60"/>
      <c r="M667" s="1"/>
      <c r="N667" s="1"/>
      <c r="O667" s="1" t="s">
        <v>1481</v>
      </c>
      <c r="P667" s="1"/>
      <c r="Q667" s="1"/>
      <c r="R667" s="24">
        <v>44166.514282407406</v>
      </c>
      <c r="S667" s="24">
        <v>44166.553622685184</v>
      </c>
      <c r="T667" s="24">
        <v>44179.387361111112</v>
      </c>
      <c r="U667" s="1"/>
      <c r="V667" s="1"/>
      <c r="W667" s="46">
        <v>3.888888888888889E-2</v>
      </c>
      <c r="X667" s="25" t="str">
        <f t="shared" si="51"/>
        <v>martes</v>
      </c>
      <c r="Y667" s="44" t="str">
        <f t="shared" si="50"/>
        <v>0:56</v>
      </c>
      <c r="Z667" s="32">
        <f t="shared" si="52"/>
        <v>-44179.387361111112</v>
      </c>
      <c r="AA667" s="11" t="str">
        <f>VLOOKUP(I:I,'Actualizar Areas Jefes'!G:H,2,0)</f>
        <v>Normal</v>
      </c>
      <c r="AB667" s="11" t="str">
        <f>VLOOKUP(F:F,'Actualizar Areas Jefes'!J:K,2,0)</f>
        <v>PASADO A QA</v>
      </c>
      <c r="AC667" s="41" t="s">
        <v>1782</v>
      </c>
      <c r="AD667" s="12" t="str">
        <f>VLOOKUP(D:D,'Actualizar Areas Jefes'!A:D,3,0)</f>
        <v>CARLOS ZUÑIGA</v>
      </c>
      <c r="AE667" s="12" t="s">
        <v>194</v>
      </c>
      <c r="AF667" s="41" t="str" cm="1">
        <f t="array" ref="AF667">IF(OR(INDEX(COUNTIF(L667,"*"&amp;$AI$2:$AI$8&amp;"*"),)), "BD", "WEB")</f>
        <v>WEB</v>
      </c>
    </row>
    <row r="668" spans="1:32" ht="18" customHeight="1">
      <c r="A668" s="1" t="s">
        <v>810</v>
      </c>
      <c r="B668" s="15">
        <v>202003035618195</v>
      </c>
      <c r="C668" s="1" t="s">
        <v>832</v>
      </c>
      <c r="D668" s="1" t="s">
        <v>57</v>
      </c>
      <c r="E668" s="1">
        <v>5676</v>
      </c>
      <c r="F668" s="1" t="s">
        <v>173</v>
      </c>
      <c r="G668" s="1" t="s">
        <v>8</v>
      </c>
      <c r="H668" s="1" t="s">
        <v>3</v>
      </c>
      <c r="I668" s="1" t="s">
        <v>9</v>
      </c>
      <c r="J668" s="1" t="s">
        <v>1036</v>
      </c>
      <c r="K668" s="1" t="s">
        <v>1074</v>
      </c>
      <c r="L668" s="60"/>
      <c r="M668" s="1"/>
      <c r="N668" s="1"/>
      <c r="O668" s="1" t="s">
        <v>1625</v>
      </c>
      <c r="P668" s="1"/>
      <c r="Q668" s="1"/>
      <c r="R668" s="24">
        <v>44166.398923611108</v>
      </c>
      <c r="S668" s="24">
        <v>44166.412164351852</v>
      </c>
      <c r="T668" s="1"/>
      <c r="U668" s="1"/>
      <c r="V668" s="1"/>
      <c r="W668" s="46">
        <v>1.3194444444444444E-2</v>
      </c>
      <c r="X668" s="25" t="str">
        <f t="shared" si="51"/>
        <v>martes</v>
      </c>
      <c r="Y668" s="44" t="str">
        <f t="shared" si="50"/>
        <v>0:19</v>
      </c>
      <c r="Z668" s="32">
        <f t="shared" si="52"/>
        <v>0</v>
      </c>
      <c r="AA668" s="11" t="str">
        <f>VLOOKUP(I:I,'Actualizar Areas Jefes'!G:H,2,0)</f>
        <v>Normal</v>
      </c>
      <c r="AB668" s="11" t="str">
        <f>VLOOKUP(F:F,'Actualizar Areas Jefes'!J:K,2,0)</f>
        <v>PASADO A QA</v>
      </c>
      <c r="AC668" s="12" t="str">
        <f>VLOOKUP(D:D,'Actualizar Areas Jefes'!A:D,2,0)</f>
        <v>Sistemas Core Vida</v>
      </c>
      <c r="AD668" s="12" t="str">
        <f>VLOOKUP(D:D,'Actualizar Areas Jefes'!A:D,3,0)</f>
        <v>CARLOS ZUÑIGA</v>
      </c>
      <c r="AE668" s="12" t="str">
        <f>VLOOKUP(H:H,'Actualizar Areas Jefes'!M:N,2,0)</f>
        <v>BCI seguros Generales</v>
      </c>
      <c r="AF668" s="41" t="str" cm="1">
        <f t="array" ref="AF668">IF(OR(INDEX(COUNTIF(L668,"*"&amp;$AI$2:$AI$8&amp;"*"),)), "BD", "WEB")</f>
        <v>WEB</v>
      </c>
    </row>
    <row r="669" spans="1:32" ht="18" customHeight="1">
      <c r="A669" s="1" t="s">
        <v>810</v>
      </c>
      <c r="B669" s="15">
        <v>202004285618734</v>
      </c>
      <c r="C669" s="1" t="s">
        <v>58</v>
      </c>
      <c r="D669" s="1" t="s">
        <v>59</v>
      </c>
      <c r="E669" s="1">
        <v>5675</v>
      </c>
      <c r="F669" s="1" t="s">
        <v>173</v>
      </c>
      <c r="G669" s="1" t="s">
        <v>24</v>
      </c>
      <c r="H669" s="1" t="s">
        <v>3</v>
      </c>
      <c r="I669" s="1" t="s">
        <v>9</v>
      </c>
      <c r="J669" s="1" t="s">
        <v>60</v>
      </c>
      <c r="K669" s="1" t="s">
        <v>1087</v>
      </c>
      <c r="L669" s="60"/>
      <c r="M669" s="1"/>
      <c r="N669" s="1"/>
      <c r="O669" s="1" t="s">
        <v>1623</v>
      </c>
      <c r="P669" s="1"/>
      <c r="Q669" s="1"/>
      <c r="R669" s="24">
        <v>44165.721446759257</v>
      </c>
      <c r="S669" s="24">
        <v>44166.396504629629</v>
      </c>
      <c r="T669" s="1"/>
      <c r="U669" s="1"/>
      <c r="V669" s="1"/>
      <c r="W669" s="46">
        <v>0.67499999999999993</v>
      </c>
      <c r="X669" s="25" t="str">
        <f t="shared" si="51"/>
        <v>lunes</v>
      </c>
      <c r="Y669" s="44" t="str">
        <f t="shared" si="50"/>
        <v>16:12</v>
      </c>
      <c r="Z669" s="32">
        <f t="shared" si="52"/>
        <v>0</v>
      </c>
      <c r="AA669" s="11" t="str">
        <f>VLOOKUP(I:I,'Actualizar Areas Jefes'!G:H,2,0)</f>
        <v>Normal</v>
      </c>
      <c r="AB669" s="11" t="str">
        <f>VLOOKUP(F:F,'Actualizar Areas Jefes'!J:K,2,0)</f>
        <v>PASADO A QA</v>
      </c>
      <c r="AC669" s="12" t="str">
        <f>VLOOKUP(D:D,'Actualizar Areas Jefes'!A:D,2,0)</f>
        <v>Sistemas de Siniestros</v>
      </c>
      <c r="AD669" s="12" t="str">
        <f>VLOOKUP(D:D,'Actualizar Areas Jefes'!A:D,3,0)</f>
        <v>PAOLA VARGAS</v>
      </c>
      <c r="AE669" s="12" t="str">
        <f>VLOOKUP(H:H,'Actualizar Areas Jefes'!M:N,2,0)</f>
        <v>BCI seguros Generales</v>
      </c>
      <c r="AF669" s="41" t="str" cm="1">
        <f t="array" ref="AF669">IF(OR(INDEX(COUNTIF(L669,"*"&amp;$AI$2:$AI$8&amp;"*"),)), "BD", "WEB")</f>
        <v>WEB</v>
      </c>
    </row>
    <row r="670" spans="1:32" ht="18" customHeight="1">
      <c r="A670" s="1" t="s">
        <v>810</v>
      </c>
      <c r="B670" s="15">
        <v>202011265621142</v>
      </c>
      <c r="C670" s="1" t="s">
        <v>1106</v>
      </c>
      <c r="D670" s="1" t="s">
        <v>75</v>
      </c>
      <c r="E670" s="1">
        <v>5661</v>
      </c>
      <c r="F670" s="1" t="s">
        <v>171</v>
      </c>
      <c r="G670" s="1" t="s">
        <v>8</v>
      </c>
      <c r="H670" s="1" t="s">
        <v>3</v>
      </c>
      <c r="I670" s="1" t="s">
        <v>25</v>
      </c>
      <c r="J670" s="1" t="s">
        <v>1081</v>
      </c>
      <c r="K670" s="1" t="s">
        <v>1107</v>
      </c>
      <c r="L670" s="60"/>
      <c r="M670" s="1"/>
      <c r="N670" s="1"/>
      <c r="O670" s="1" t="s">
        <v>1680</v>
      </c>
      <c r="P670" s="1"/>
      <c r="Q670" s="1"/>
      <c r="R670" s="24">
        <v>44161.568101851852</v>
      </c>
      <c r="S670" s="24">
        <v>44166.389236111114</v>
      </c>
      <c r="T670" s="24">
        <v>44166.424212962964</v>
      </c>
      <c r="U670" s="1"/>
      <c r="V670" s="1"/>
      <c r="W670" s="46">
        <v>4.8208333333333337</v>
      </c>
      <c r="X670" s="25" t="str">
        <f t="shared" si="51"/>
        <v>jueves</v>
      </c>
      <c r="Y670" s="44" t="str">
        <f t="shared" si="50"/>
        <v>115:42</v>
      </c>
      <c r="Z670" s="32">
        <f t="shared" si="52"/>
        <v>-44166.424212962964</v>
      </c>
      <c r="AA670" s="11" t="str">
        <f>VLOOKUP(I:I,'Actualizar Areas Jefes'!G:H,2,0)</f>
        <v>Normal</v>
      </c>
      <c r="AB670" s="11" t="str">
        <f>VLOOKUP(F:F,'Actualizar Areas Jefes'!J:K,2,0)</f>
        <v>PASADO A QA</v>
      </c>
      <c r="AC670" s="12" t="str">
        <f>VLOOKUP(D:D,'Actualizar Areas Jefes'!A:D,2,0)</f>
        <v>Sistemas Comerciales</v>
      </c>
      <c r="AD670" s="12" t="str">
        <f>VLOOKUP(D:D,'Actualizar Areas Jefes'!A:D,3,0)</f>
        <v>LORETO URZUA</v>
      </c>
      <c r="AE670" s="12" t="str">
        <f>VLOOKUP(H:H,'Actualizar Areas Jefes'!M:N,2,0)</f>
        <v>BCI seguros Generales</v>
      </c>
      <c r="AF670" s="41" t="str" cm="1">
        <f t="array" ref="AF670">IF(OR(INDEX(COUNTIF(L670,"*"&amp;$AI$2:$AI$8&amp;"*"),)), "BD", "WEB")</f>
        <v>WEB</v>
      </c>
    </row>
    <row r="671" spans="1:32" ht="18" customHeight="1">
      <c r="A671" s="1" t="s">
        <v>1108</v>
      </c>
      <c r="B671" s="15">
        <v>202011195621062</v>
      </c>
      <c r="C671" s="1" t="s">
        <v>1129</v>
      </c>
      <c r="D671" s="1" t="s">
        <v>54</v>
      </c>
      <c r="E671" s="1">
        <v>5594</v>
      </c>
      <c r="F671" s="1" t="s">
        <v>172</v>
      </c>
      <c r="G671" s="1" t="s">
        <v>8</v>
      </c>
      <c r="H671" s="1" t="s">
        <v>3</v>
      </c>
      <c r="I671" s="1" t="s">
        <v>87</v>
      </c>
      <c r="J671" s="1" t="s">
        <v>55</v>
      </c>
      <c r="K671" s="1" t="s">
        <v>1182</v>
      </c>
      <c r="L671" s="60"/>
      <c r="M671" s="1" t="s">
        <v>968</v>
      </c>
      <c r="N671" s="1"/>
      <c r="O671" s="1" t="s">
        <v>1687</v>
      </c>
      <c r="P671" s="1"/>
      <c r="Q671" s="1"/>
      <c r="R671" s="24">
        <v>44154.558576388888</v>
      </c>
      <c r="S671" s="24">
        <v>44158.454756944448</v>
      </c>
      <c r="T671" s="1"/>
      <c r="U671" s="1"/>
      <c r="V671" s="1"/>
      <c r="W671" s="46">
        <v>3.8958333333333335</v>
      </c>
      <c r="X671" s="25" t="str">
        <f t="shared" si="51"/>
        <v>jueves</v>
      </c>
      <c r="Y671" s="44" t="str">
        <f t="shared" si="50"/>
        <v>93:30</v>
      </c>
      <c r="Z671" s="32">
        <f t="shared" si="52"/>
        <v>0</v>
      </c>
      <c r="AA671" s="11" t="str">
        <f>VLOOKUP(I:I,'Actualizar Areas Jefes'!G:H,2,0)</f>
        <v>Normal</v>
      </c>
      <c r="AB671" s="11" t="str">
        <f>VLOOKUP(F:F,'Actualizar Areas Jefes'!J:K,2,0)</f>
        <v>RECHAZADO</v>
      </c>
      <c r="AC671" s="12" t="str">
        <f>VLOOKUP(D:D,'Actualizar Areas Jefes'!A:D,2,0)</f>
        <v>Sistemas Generales</v>
      </c>
      <c r="AD671" s="12" t="str">
        <f>VLOOKUP(D:D,'Actualizar Areas Jefes'!A:D,3,0)</f>
        <v>YORKA CARVAJAL</v>
      </c>
      <c r="AE671" s="12" t="str">
        <f>VLOOKUP(H:H,'Actualizar Areas Jefes'!M:N,2,0)</f>
        <v>BCI seguros Generales</v>
      </c>
      <c r="AF671" s="41" t="str" cm="1">
        <f t="array" ref="AF671">IF(OR(INDEX(COUNTIF(L671,"*"&amp;$AI$2:$AI$8&amp;"*"),)), "BD", "WEB")</f>
        <v>WEB</v>
      </c>
    </row>
    <row r="672" spans="1:32" ht="18" customHeight="1">
      <c r="A672" s="1" t="s">
        <v>1108</v>
      </c>
      <c r="B672" s="15">
        <v>202010285620811</v>
      </c>
      <c r="C672" s="1" t="s">
        <v>186</v>
      </c>
      <c r="D672" s="1" t="s">
        <v>34</v>
      </c>
      <c r="E672" s="1">
        <v>5672</v>
      </c>
      <c r="F672" s="1" t="s">
        <v>173</v>
      </c>
      <c r="G672" s="1" t="s">
        <v>24</v>
      </c>
      <c r="H672" s="1" t="s">
        <v>3</v>
      </c>
      <c r="I672" s="1" t="s">
        <v>9</v>
      </c>
      <c r="J672" s="1" t="s">
        <v>10</v>
      </c>
      <c r="K672" s="1" t="s">
        <v>1019</v>
      </c>
      <c r="L672" s="60"/>
      <c r="M672" s="1"/>
      <c r="N672" s="1"/>
      <c r="O672" s="1" t="s">
        <v>1663</v>
      </c>
      <c r="P672" s="1"/>
      <c r="Q672" s="1"/>
      <c r="R672" s="24">
        <v>44165.517500000002</v>
      </c>
      <c r="S672" s="24">
        <v>44165.713912037034</v>
      </c>
      <c r="T672" s="1"/>
      <c r="U672" s="1"/>
      <c r="V672" s="1"/>
      <c r="W672" s="46">
        <v>0.19583333333333333</v>
      </c>
      <c r="X672" s="25" t="str">
        <f t="shared" si="51"/>
        <v>lunes</v>
      </c>
      <c r="Y672" s="44" t="str">
        <f t="shared" si="50"/>
        <v>4:42</v>
      </c>
      <c r="Z672" s="32">
        <f t="shared" si="52"/>
        <v>0</v>
      </c>
      <c r="AA672" s="11" t="str">
        <f>VLOOKUP(I:I,'Actualizar Areas Jefes'!G:H,2,0)</f>
        <v>Normal</v>
      </c>
      <c r="AB672" s="11" t="str">
        <f>VLOOKUP(F:F,'Actualizar Areas Jefes'!J:K,2,0)</f>
        <v>PASADO A QA</v>
      </c>
      <c r="AC672" s="12" t="e">
        <f>VLOOKUP(D:D,'Actualizar Areas Jefes'!A:D,2,0)</f>
        <v>#N/A</v>
      </c>
      <c r="AD672" s="12" t="e">
        <f>VLOOKUP(D:D,'Actualizar Areas Jefes'!A:D,3,0)</f>
        <v>#N/A</v>
      </c>
      <c r="AE672" s="12" t="str">
        <f>VLOOKUP(H:H,'Actualizar Areas Jefes'!M:N,2,0)</f>
        <v>BCI seguros Generales</v>
      </c>
      <c r="AF672" s="41" t="str" cm="1">
        <f t="array" ref="AF672">IF(OR(INDEX(COUNTIF(L672,"*"&amp;$AI$2:$AI$8&amp;"*"),)), "BD", "WEB")</f>
        <v>WEB</v>
      </c>
    </row>
    <row r="673" spans="1:32" ht="18" customHeight="1">
      <c r="A673" s="1" t="s">
        <v>1108</v>
      </c>
      <c r="B673" s="15">
        <v>202005085618838</v>
      </c>
      <c r="C673" s="1" t="s">
        <v>1067</v>
      </c>
      <c r="D673" s="1" t="s">
        <v>79</v>
      </c>
      <c r="E673" s="1">
        <v>5671</v>
      </c>
      <c r="F673" s="1" t="s">
        <v>173</v>
      </c>
      <c r="G673" s="1" t="s">
        <v>8</v>
      </c>
      <c r="H673" s="1" t="s">
        <v>3</v>
      </c>
      <c r="I673" s="1" t="s">
        <v>9</v>
      </c>
      <c r="J673" s="1" t="s">
        <v>1068</v>
      </c>
      <c r="K673" s="1" t="s">
        <v>1109</v>
      </c>
      <c r="L673" s="60"/>
      <c r="M673" s="1"/>
      <c r="N673" s="1"/>
      <c r="O673" s="1" t="s">
        <v>1673</v>
      </c>
      <c r="P673" s="1"/>
      <c r="Q673" s="1"/>
      <c r="R673" s="24">
        <v>44165.458703703705</v>
      </c>
      <c r="S673" s="24">
        <v>44165.643136574072</v>
      </c>
      <c r="T673" s="1"/>
      <c r="U673" s="1"/>
      <c r="V673" s="1"/>
      <c r="W673" s="46">
        <v>0.18402777777777779</v>
      </c>
      <c r="X673" s="25" t="str">
        <f t="shared" si="51"/>
        <v>lunes</v>
      </c>
      <c r="Y673" s="44" t="str">
        <f t="shared" si="50"/>
        <v>4:25</v>
      </c>
      <c r="Z673" s="32">
        <f t="shared" si="52"/>
        <v>0</v>
      </c>
      <c r="AA673" s="11" t="str">
        <f>VLOOKUP(I:I,'Actualizar Areas Jefes'!G:H,2,0)</f>
        <v>Normal</v>
      </c>
      <c r="AB673" s="11" t="str">
        <f>VLOOKUP(F:F,'Actualizar Areas Jefes'!J:K,2,0)</f>
        <v>PASADO A QA</v>
      </c>
      <c r="AC673" s="12" t="str">
        <f>VLOOKUP(D:D,'Actualizar Areas Jefes'!A:D,2,0)</f>
        <v>Sistemas de Siniestros</v>
      </c>
      <c r="AD673" s="12" t="str">
        <f>VLOOKUP(D:D,'Actualizar Areas Jefes'!A:D,3,0)</f>
        <v>PAOLA VARGAS</v>
      </c>
      <c r="AE673" s="12" t="str">
        <f>VLOOKUP(H:H,'Actualizar Areas Jefes'!M:N,2,0)</f>
        <v>BCI seguros Generales</v>
      </c>
      <c r="AF673" s="41" t="str" cm="1">
        <f t="array" ref="AF673">IF(OR(INDEX(COUNTIF(L673,"*"&amp;$AI$2:$AI$8&amp;"*"),)), "BD", "WEB")</f>
        <v>WEB</v>
      </c>
    </row>
    <row r="674" spans="1:32" ht="18" customHeight="1">
      <c r="A674" s="1" t="s">
        <v>1108</v>
      </c>
      <c r="B674" s="15">
        <v>202005085618838</v>
      </c>
      <c r="C674" s="1" t="s">
        <v>1110</v>
      </c>
      <c r="D674" s="1" t="s">
        <v>79</v>
      </c>
      <c r="E674" s="1">
        <v>5670</v>
      </c>
      <c r="F674" s="1" t="s">
        <v>173</v>
      </c>
      <c r="G674" s="1" t="s">
        <v>8</v>
      </c>
      <c r="H674" s="1" t="s">
        <v>3</v>
      </c>
      <c r="I674" s="1" t="s">
        <v>9</v>
      </c>
      <c r="J674" s="1" t="s">
        <v>1068</v>
      </c>
      <c r="K674" s="1" t="s">
        <v>1111</v>
      </c>
      <c r="L674" s="60"/>
      <c r="M674" s="1"/>
      <c r="N674" s="1"/>
      <c r="O674" s="1" t="s">
        <v>1681</v>
      </c>
      <c r="P674" s="1"/>
      <c r="Q674" s="1"/>
      <c r="R674" s="24">
        <v>44165.457928240743</v>
      </c>
      <c r="S674" s="24">
        <v>44165.633784722224</v>
      </c>
      <c r="T674" s="1"/>
      <c r="U674" s="1"/>
      <c r="V674" s="1"/>
      <c r="W674" s="46">
        <v>0.17569444444444446</v>
      </c>
      <c r="X674" s="25" t="str">
        <f t="shared" si="51"/>
        <v>lunes</v>
      </c>
      <c r="Y674" s="44" t="str">
        <f t="shared" si="50"/>
        <v>4:13</v>
      </c>
      <c r="Z674" s="32">
        <f t="shared" si="52"/>
        <v>0</v>
      </c>
      <c r="AA674" s="11" t="str">
        <f>VLOOKUP(I:I,'Actualizar Areas Jefes'!G:H,2,0)</f>
        <v>Normal</v>
      </c>
      <c r="AB674" s="11" t="str">
        <f>VLOOKUP(F:F,'Actualizar Areas Jefes'!J:K,2,0)</f>
        <v>PASADO A QA</v>
      </c>
      <c r="AC674" s="12" t="str">
        <f>VLOOKUP(D:D,'Actualizar Areas Jefes'!A:D,2,0)</f>
        <v>Sistemas de Siniestros</v>
      </c>
      <c r="AD674" s="12" t="str">
        <f>VLOOKUP(D:D,'Actualizar Areas Jefes'!A:D,3,0)</f>
        <v>PAOLA VARGAS</v>
      </c>
      <c r="AE674" s="12" t="str">
        <f>VLOOKUP(H:H,'Actualizar Areas Jefes'!M:N,2,0)</f>
        <v>BCI seguros Generales</v>
      </c>
      <c r="AF674" s="41" t="str" cm="1">
        <f t="array" ref="AF674">IF(OR(INDEX(COUNTIF(L674,"*"&amp;$AI$2:$AI$8&amp;"*"),)), "BD", "WEB")</f>
        <v>WEB</v>
      </c>
    </row>
    <row r="675" spans="1:32" ht="18" customHeight="1">
      <c r="A675" s="1" t="s">
        <v>1108</v>
      </c>
      <c r="B675" s="15">
        <v>202011235621088</v>
      </c>
      <c r="C675" s="1" t="s">
        <v>1112</v>
      </c>
      <c r="D675" s="1" t="s">
        <v>42</v>
      </c>
      <c r="E675" s="1">
        <v>5664</v>
      </c>
      <c r="F675" s="1" t="s">
        <v>173</v>
      </c>
      <c r="G675" s="1" t="s">
        <v>8</v>
      </c>
      <c r="H675" s="1" t="s">
        <v>3</v>
      </c>
      <c r="I675" s="1" t="s">
        <v>918</v>
      </c>
      <c r="J675" s="1" t="s">
        <v>43</v>
      </c>
      <c r="K675" s="1" t="s">
        <v>1113</v>
      </c>
      <c r="L675" s="60"/>
      <c r="M675" s="1" t="s">
        <v>1114</v>
      </c>
      <c r="N675" s="1"/>
      <c r="O675" s="1" t="s">
        <v>1601</v>
      </c>
      <c r="P675" s="1"/>
      <c r="Q675" s="1"/>
      <c r="R675" s="24">
        <v>44165.452233796299</v>
      </c>
      <c r="S675" s="24">
        <v>44165.535555555558</v>
      </c>
      <c r="T675" s="1"/>
      <c r="U675" s="1"/>
      <c r="V675" s="1"/>
      <c r="W675" s="46">
        <v>8.2638888888888887E-2</v>
      </c>
      <c r="X675" s="25" t="str">
        <f t="shared" si="51"/>
        <v>lunes</v>
      </c>
      <c r="Y675" s="44" t="str">
        <f t="shared" si="50"/>
        <v>1:59</v>
      </c>
      <c r="Z675" s="32">
        <f t="shared" si="52"/>
        <v>0</v>
      </c>
      <c r="AA675" s="11" t="e">
        <f>VLOOKUP(I:I,'Actualizar Areas Jefes'!G:H,2,0)</f>
        <v>#N/A</v>
      </c>
      <c r="AB675" s="11" t="str">
        <f>VLOOKUP(F:F,'Actualizar Areas Jefes'!J:K,2,0)</f>
        <v>PASADO A QA</v>
      </c>
      <c r="AC675" s="12" t="str">
        <f>VLOOKUP(D:D,'Actualizar Areas Jefes'!A:D,2,0)</f>
        <v>Sistemas de Siniestros</v>
      </c>
      <c r="AD675" s="12" t="str">
        <f>VLOOKUP(D:D,'Actualizar Areas Jefes'!A:D,3,0)</f>
        <v>PAOLA VARGAS</v>
      </c>
      <c r="AE675" s="12" t="str">
        <f>VLOOKUP(H:H,'Actualizar Areas Jefes'!M:N,2,0)</f>
        <v>BCI seguros Generales</v>
      </c>
      <c r="AF675" s="41" t="str" cm="1">
        <f t="array" ref="AF675">IF(OR(INDEX(COUNTIF(L675,"*"&amp;$AI$2:$AI$8&amp;"*"),)), "BD", "WEB")</f>
        <v>WEB</v>
      </c>
    </row>
    <row r="676" spans="1:32" ht="18" customHeight="1">
      <c r="A676" s="1" t="s">
        <v>1108</v>
      </c>
      <c r="B676" s="15">
        <v>202008135619941</v>
      </c>
      <c r="C676" s="1" t="s">
        <v>89</v>
      </c>
      <c r="D676" s="1" t="s">
        <v>90</v>
      </c>
      <c r="E676" s="1">
        <v>5668</v>
      </c>
      <c r="F676" s="1" t="s">
        <v>173</v>
      </c>
      <c r="G676" s="1" t="s">
        <v>8</v>
      </c>
      <c r="H676" s="1" t="s">
        <v>3</v>
      </c>
      <c r="I676" s="1" t="s">
        <v>9</v>
      </c>
      <c r="J676" s="1" t="s">
        <v>5</v>
      </c>
      <c r="K676" s="1" t="s">
        <v>1115</v>
      </c>
      <c r="L676" s="60"/>
      <c r="M676" s="1"/>
      <c r="N676" s="1"/>
      <c r="O676" s="1" t="s">
        <v>1613</v>
      </c>
      <c r="P676" s="1"/>
      <c r="Q676" s="1"/>
      <c r="R676" s="24">
        <v>44162.614374999997</v>
      </c>
      <c r="S676" s="24">
        <v>44165.529629629629</v>
      </c>
      <c r="T676" s="1"/>
      <c r="U676" s="1"/>
      <c r="V676" s="1"/>
      <c r="W676" s="46">
        <v>2.9145833333333333</v>
      </c>
      <c r="X676" s="25" t="str">
        <f t="shared" si="51"/>
        <v>viernes</v>
      </c>
      <c r="Y676" s="44" t="str">
        <f t="shared" si="50"/>
        <v>69:57</v>
      </c>
      <c r="Z676" s="32">
        <f t="shared" si="52"/>
        <v>0</v>
      </c>
      <c r="AA676" s="11" t="str">
        <f>VLOOKUP(I:I,'Actualizar Areas Jefes'!G:H,2,0)</f>
        <v>Normal</v>
      </c>
      <c r="AB676" s="11" t="str">
        <f>VLOOKUP(F:F,'Actualizar Areas Jefes'!J:K,2,0)</f>
        <v>PASADO A QA</v>
      </c>
      <c r="AC676" s="12" t="str">
        <f>VLOOKUP(D:D,'Actualizar Areas Jefes'!A:D,2,0)</f>
        <v>Sistemas Comerciales</v>
      </c>
      <c r="AD676" s="12" t="str">
        <f>VLOOKUP(D:D,'Actualizar Areas Jefes'!A:D,3,0)</f>
        <v>LORETO URZUA</v>
      </c>
      <c r="AE676" s="12" t="str">
        <f>VLOOKUP(H:H,'Actualizar Areas Jefes'!M:N,2,0)</f>
        <v>BCI seguros Generales</v>
      </c>
      <c r="AF676" s="41" t="str" cm="1">
        <f t="array" ref="AF676">IF(OR(INDEX(COUNTIF(L676,"*"&amp;$AI$2:$AI$8&amp;"*"),)), "BD", "WEB")</f>
        <v>WEB</v>
      </c>
    </row>
    <row r="677" spans="1:32" ht="18" customHeight="1">
      <c r="A677" s="1" t="s">
        <v>1108</v>
      </c>
      <c r="B677" s="15">
        <v>201912045617109</v>
      </c>
      <c r="C677" s="1" t="s">
        <v>1116</v>
      </c>
      <c r="D677" s="1" t="s">
        <v>73</v>
      </c>
      <c r="E677" s="1">
        <v>5669</v>
      </c>
      <c r="F677" s="1" t="s">
        <v>173</v>
      </c>
      <c r="G677" s="1" t="s">
        <v>28</v>
      </c>
      <c r="H677" s="1" t="s">
        <v>3</v>
      </c>
      <c r="I677" s="1" t="s">
        <v>9</v>
      </c>
      <c r="J677" s="1" t="s">
        <v>53</v>
      </c>
      <c r="K677" s="1" t="s">
        <v>237</v>
      </c>
      <c r="L677" s="60"/>
      <c r="M677" s="1"/>
      <c r="N677" s="1"/>
      <c r="O677" s="1"/>
      <c r="P677" s="1"/>
      <c r="Q677" s="1"/>
      <c r="R677" s="24">
        <v>44165.498159722221</v>
      </c>
      <c r="S677" s="24">
        <v>44165.501574074071</v>
      </c>
      <c r="T677" s="1"/>
      <c r="U677" s="1"/>
      <c r="V677" s="1"/>
      <c r="W677" s="46">
        <v>2.7777777777777779E-3</v>
      </c>
      <c r="X677" s="25" t="str">
        <f t="shared" si="51"/>
        <v>lunes</v>
      </c>
      <c r="Y677" s="44" t="str">
        <f t="shared" si="50"/>
        <v>0:4</v>
      </c>
      <c r="Z677" s="32">
        <f t="shared" si="52"/>
        <v>0</v>
      </c>
      <c r="AA677" s="11" t="str">
        <f>VLOOKUP(I:I,'Actualizar Areas Jefes'!G:H,2,0)</f>
        <v>Normal</v>
      </c>
      <c r="AB677" s="11" t="str">
        <f>VLOOKUP(F:F,'Actualizar Areas Jefes'!J:K,2,0)</f>
        <v>PASADO A QA</v>
      </c>
      <c r="AC677" s="41" t="s">
        <v>1781</v>
      </c>
      <c r="AD677" s="12" t="str">
        <f>VLOOKUP(D:D,'Actualizar Areas Jefes'!A:D,3,0)</f>
        <v>LUIS SILVA</v>
      </c>
      <c r="AE677" s="12" t="str">
        <f>VLOOKUP(H:H,'Actualizar Areas Jefes'!M:N,2,0)</f>
        <v>BCI seguros Generales</v>
      </c>
      <c r="AF677" s="41" t="str" cm="1">
        <f t="array" ref="AF677">IF(OR(INDEX(COUNTIF(L677,"*"&amp;$AI$2:$AI$8&amp;"*"),)), "BD", "WEB")</f>
        <v>WEB</v>
      </c>
    </row>
    <row r="678" spans="1:32" ht="18" customHeight="1">
      <c r="A678" s="1" t="s">
        <v>1108</v>
      </c>
      <c r="B678" s="15">
        <v>202009285620456</v>
      </c>
      <c r="C678" s="1" t="s">
        <v>1117</v>
      </c>
      <c r="D678" s="1" t="s">
        <v>27</v>
      </c>
      <c r="E678" s="1">
        <v>5663</v>
      </c>
      <c r="F678" s="1" t="s">
        <v>171</v>
      </c>
      <c r="G678" s="1" t="s">
        <v>28</v>
      </c>
      <c r="H678" s="1" t="s">
        <v>3</v>
      </c>
      <c r="I678" s="1" t="s">
        <v>9</v>
      </c>
      <c r="J678" s="1" t="s">
        <v>463</v>
      </c>
      <c r="K678" s="1" t="s">
        <v>214</v>
      </c>
      <c r="L678" s="60"/>
      <c r="M678" s="1"/>
      <c r="N678" s="1"/>
      <c r="O678" s="1"/>
      <c r="P678" s="1"/>
      <c r="Q678" s="1"/>
      <c r="R678" s="24">
        <v>44161.633391203701</v>
      </c>
      <c r="S678" s="24">
        <v>44165.49559027778</v>
      </c>
      <c r="T678" s="24">
        <v>44196.475787037038</v>
      </c>
      <c r="U678" s="1"/>
      <c r="V678" s="1"/>
      <c r="W678" s="46">
        <v>3.8618055555555557</v>
      </c>
      <c r="X678" s="25" t="str">
        <f t="shared" si="51"/>
        <v>jueves</v>
      </c>
      <c r="Y678" s="44" t="str">
        <f t="shared" si="50"/>
        <v>92:41</v>
      </c>
      <c r="Z678" s="32">
        <f t="shared" si="52"/>
        <v>-44196.475787037038</v>
      </c>
      <c r="AA678" s="11" t="str">
        <f>VLOOKUP(I:I,'Actualizar Areas Jefes'!G:H,2,0)</f>
        <v>Normal</v>
      </c>
      <c r="AB678" s="11" t="str">
        <f>VLOOKUP(F:F,'Actualizar Areas Jefes'!J:K,2,0)</f>
        <v>PASADO A QA</v>
      </c>
      <c r="AC678" s="41" t="s">
        <v>1781</v>
      </c>
      <c r="AD678" s="12" t="str">
        <f>VLOOKUP(D:D,'Actualizar Areas Jefes'!A:D,3,0)</f>
        <v>LUIS SILVA</v>
      </c>
      <c r="AE678" s="12" t="str">
        <f>VLOOKUP(H:H,'Actualizar Areas Jefes'!M:N,2,0)</f>
        <v>BCI seguros Generales</v>
      </c>
      <c r="AF678" s="41" t="str" cm="1">
        <f t="array" ref="AF678">IF(OR(INDEX(COUNTIF(L678,"*"&amp;$AI$2:$AI$8&amp;"*"),)), "BD", "WEB")</f>
        <v>WEB</v>
      </c>
    </row>
    <row r="679" spans="1:32" ht="18" customHeight="1">
      <c r="A679" s="1" t="s">
        <v>1108</v>
      </c>
      <c r="B679" s="15">
        <v>202005085618838</v>
      </c>
      <c r="C679" s="1" t="s">
        <v>1118</v>
      </c>
      <c r="D679" s="1" t="s">
        <v>79</v>
      </c>
      <c r="E679" s="1">
        <v>5659</v>
      </c>
      <c r="F679" s="1" t="s">
        <v>173</v>
      </c>
      <c r="G679" s="1" t="s">
        <v>8</v>
      </c>
      <c r="H679" s="1" t="s">
        <v>3</v>
      </c>
      <c r="I679" s="1" t="s">
        <v>9</v>
      </c>
      <c r="J679" s="1" t="s">
        <v>1068</v>
      </c>
      <c r="K679" s="1" t="s">
        <v>1119</v>
      </c>
      <c r="L679" s="60"/>
      <c r="M679" s="1"/>
      <c r="N679" s="1"/>
      <c r="O679" s="1" t="s">
        <v>1682</v>
      </c>
      <c r="P679" s="1"/>
      <c r="Q679" s="1"/>
      <c r="R679" s="24">
        <v>44161.534988425927</v>
      </c>
      <c r="S679" s="24">
        <v>44165.472812499997</v>
      </c>
      <c r="T679" s="1"/>
      <c r="U679" s="1"/>
      <c r="V679" s="1"/>
      <c r="W679" s="46">
        <v>3.9375</v>
      </c>
      <c r="X679" s="25" t="str">
        <f t="shared" si="51"/>
        <v>jueves</v>
      </c>
      <c r="Y679" s="44" t="str">
        <f t="shared" si="50"/>
        <v>94:30</v>
      </c>
      <c r="Z679" s="32">
        <f t="shared" si="52"/>
        <v>0</v>
      </c>
      <c r="AA679" s="11" t="str">
        <f>VLOOKUP(I:I,'Actualizar Areas Jefes'!G:H,2,0)</f>
        <v>Normal</v>
      </c>
      <c r="AB679" s="11" t="str">
        <f>VLOOKUP(F:F,'Actualizar Areas Jefes'!J:K,2,0)</f>
        <v>PASADO A QA</v>
      </c>
      <c r="AC679" s="12" t="str">
        <f>VLOOKUP(D:D,'Actualizar Areas Jefes'!A:D,2,0)</f>
        <v>Sistemas de Siniestros</v>
      </c>
      <c r="AD679" s="12" t="str">
        <f>VLOOKUP(D:D,'Actualizar Areas Jefes'!A:D,3,0)</f>
        <v>PAOLA VARGAS</v>
      </c>
      <c r="AE679" s="12" t="str">
        <f>VLOOKUP(H:H,'Actualizar Areas Jefes'!M:N,2,0)</f>
        <v>BCI seguros Generales</v>
      </c>
      <c r="AF679" s="41" t="str" cm="1">
        <f t="array" ref="AF679">IF(OR(INDEX(COUNTIF(L679,"*"&amp;$AI$2:$AI$8&amp;"*"),)), "BD", "WEB")</f>
        <v>WEB</v>
      </c>
    </row>
    <row r="680" spans="1:32" ht="18" customHeight="1">
      <c r="A680" s="1" t="s">
        <v>1108</v>
      </c>
      <c r="B680" s="15">
        <v>202011195621062</v>
      </c>
      <c r="C680" s="1" t="s">
        <v>547</v>
      </c>
      <c r="D680" s="1" t="s">
        <v>54</v>
      </c>
      <c r="E680" s="1">
        <v>5596</v>
      </c>
      <c r="F680" s="1" t="s">
        <v>172</v>
      </c>
      <c r="G680" s="1" t="s">
        <v>8</v>
      </c>
      <c r="H680" s="1" t="s">
        <v>3</v>
      </c>
      <c r="I680" s="1" t="s">
        <v>87</v>
      </c>
      <c r="J680" s="1" t="s">
        <v>55</v>
      </c>
      <c r="K680" s="1" t="s">
        <v>1133</v>
      </c>
      <c r="L680" s="60"/>
      <c r="M680" s="1" t="s">
        <v>782</v>
      </c>
      <c r="N680" s="1"/>
      <c r="O680" s="1" t="s">
        <v>1666</v>
      </c>
      <c r="P680" s="1"/>
      <c r="Q680" s="1"/>
      <c r="R680" s="24">
        <v>44154.57230324074</v>
      </c>
      <c r="S680" s="24">
        <v>44158.370486111111</v>
      </c>
      <c r="T680" s="1"/>
      <c r="U680" s="1"/>
      <c r="V680" s="1"/>
      <c r="W680" s="46">
        <v>3.7979166666666671</v>
      </c>
      <c r="X680" s="25" t="str">
        <f t="shared" si="51"/>
        <v>jueves</v>
      </c>
      <c r="Y680" s="44" t="str">
        <f t="shared" si="50"/>
        <v>91:9</v>
      </c>
      <c r="Z680" s="32">
        <f t="shared" si="52"/>
        <v>0</v>
      </c>
      <c r="AA680" s="11" t="str">
        <f>VLOOKUP(I:I,'Actualizar Areas Jefes'!G:H,2,0)</f>
        <v>Normal</v>
      </c>
      <c r="AB680" s="11" t="str">
        <f>VLOOKUP(F:F,'Actualizar Areas Jefes'!J:K,2,0)</f>
        <v>RECHAZADO</v>
      </c>
      <c r="AC680" s="12" t="str">
        <f>VLOOKUP(D:D,'Actualizar Areas Jefes'!A:D,2,0)</f>
        <v>Sistemas Generales</v>
      </c>
      <c r="AD680" s="12" t="str">
        <f>VLOOKUP(D:D,'Actualizar Areas Jefes'!A:D,3,0)</f>
        <v>YORKA CARVAJAL</v>
      </c>
      <c r="AE680" s="12" t="str">
        <f>VLOOKUP(H:H,'Actualizar Areas Jefes'!M:N,2,0)</f>
        <v>BCI seguros Generales</v>
      </c>
      <c r="AF680" s="41" t="str" cm="1">
        <f t="array" ref="AF680">IF(OR(INDEX(COUNTIF(L680,"*"&amp;$AI$2:$AI$8&amp;"*"),)), "BD", "WEB")</f>
        <v>WEB</v>
      </c>
    </row>
    <row r="681" spans="1:32" ht="18" customHeight="1">
      <c r="A681" s="1" t="s">
        <v>810</v>
      </c>
      <c r="B681" s="15">
        <v>202011235621080</v>
      </c>
      <c r="C681" s="1" t="s">
        <v>48</v>
      </c>
      <c r="D681" s="1" t="s">
        <v>38</v>
      </c>
      <c r="E681" s="1">
        <v>5706</v>
      </c>
      <c r="F681" s="1" t="s">
        <v>172</v>
      </c>
      <c r="G681" s="1" t="s">
        <v>8</v>
      </c>
      <c r="H681" s="1" t="s">
        <v>3</v>
      </c>
      <c r="I681" s="1" t="s">
        <v>9</v>
      </c>
      <c r="J681" s="1" t="s">
        <v>35</v>
      </c>
      <c r="K681" s="1" t="s">
        <v>1060</v>
      </c>
      <c r="L681" s="60"/>
      <c r="M681" s="1" t="s">
        <v>784</v>
      </c>
      <c r="N681" s="1"/>
      <c r="O681" s="1" t="s">
        <v>1671</v>
      </c>
      <c r="P681" s="1"/>
      <c r="Q681" s="1"/>
      <c r="R681" s="24">
        <v>44168.515509259261</v>
      </c>
      <c r="S681" s="24">
        <v>44169.42114583333</v>
      </c>
      <c r="T681" s="1"/>
      <c r="U681" s="1"/>
      <c r="V681" s="1"/>
      <c r="W681" s="46">
        <v>0.90555555555555556</v>
      </c>
      <c r="X681" s="25" t="str">
        <f t="shared" si="51"/>
        <v>jueves</v>
      </c>
      <c r="Y681" s="44" t="str">
        <f t="shared" si="50"/>
        <v>21:44</v>
      </c>
      <c r="Z681" s="32">
        <f t="shared" si="52"/>
        <v>0</v>
      </c>
      <c r="AA681" s="11" t="str">
        <f>VLOOKUP(I:I,'Actualizar Areas Jefes'!G:H,2,0)</f>
        <v>Normal</v>
      </c>
      <c r="AB681" s="11" t="str">
        <f>VLOOKUP(F:F,'Actualizar Areas Jefes'!J:K,2,0)</f>
        <v>RECHAZADO</v>
      </c>
      <c r="AC681" s="12" t="str">
        <f>VLOOKUP(D:D,'Actualizar Areas Jefes'!A:D,2,0)</f>
        <v>Sistemas Comerciales</v>
      </c>
      <c r="AD681" s="12" t="str">
        <f>VLOOKUP(D:D,'Actualizar Areas Jefes'!A:D,3,0)</f>
        <v>LORETO URZUA</v>
      </c>
      <c r="AE681" s="12" t="str">
        <f>VLOOKUP(H:H,'Actualizar Areas Jefes'!M:N,2,0)</f>
        <v>BCI seguros Generales</v>
      </c>
      <c r="AF681" s="41" t="str" cm="1">
        <f t="array" ref="AF681">IF(OR(INDEX(COUNTIF(L681,"*"&amp;$AI$2:$AI$8&amp;"*"),)), "BD", "WEB")</f>
        <v>WEB</v>
      </c>
    </row>
    <row r="682" spans="1:32" ht="18" customHeight="1">
      <c r="A682" s="1" t="s">
        <v>810</v>
      </c>
      <c r="B682" s="15">
        <v>202011235621088</v>
      </c>
      <c r="C682" s="1" t="s">
        <v>41</v>
      </c>
      <c r="D682" s="1" t="s">
        <v>42</v>
      </c>
      <c r="E682" s="1">
        <v>5893</v>
      </c>
      <c r="F682" s="1" t="s">
        <v>172</v>
      </c>
      <c r="G682" s="1" t="s">
        <v>8</v>
      </c>
      <c r="H682" s="1" t="s">
        <v>3</v>
      </c>
      <c r="I682" s="1" t="s">
        <v>9</v>
      </c>
      <c r="J682" s="1" t="s">
        <v>43</v>
      </c>
      <c r="K682" s="1" t="s">
        <v>859</v>
      </c>
      <c r="L682" s="60"/>
      <c r="M682" s="1" t="s">
        <v>784</v>
      </c>
      <c r="N682" s="1" t="s">
        <v>721</v>
      </c>
      <c r="O682" s="1" t="s">
        <v>1601</v>
      </c>
      <c r="P682" s="1"/>
      <c r="Q682" s="1"/>
      <c r="R682" s="24">
        <v>44193.782013888886</v>
      </c>
      <c r="S682" s="24">
        <v>44194.376238425924</v>
      </c>
      <c r="T682" s="1"/>
      <c r="U682" s="1"/>
      <c r="V682" s="1"/>
      <c r="W682" s="46">
        <v>0.59375</v>
      </c>
      <c r="X682" s="25" t="str">
        <f t="shared" si="51"/>
        <v>lunes</v>
      </c>
      <c r="Y682" s="44" t="str">
        <f t="shared" si="50"/>
        <v>14:15</v>
      </c>
      <c r="Z682" s="32">
        <f t="shared" si="52"/>
        <v>0</v>
      </c>
      <c r="AA682" s="11" t="str">
        <f>VLOOKUP(I:I,'Actualizar Areas Jefes'!G:H,2,0)</f>
        <v>Normal</v>
      </c>
      <c r="AB682" s="11" t="str">
        <f>VLOOKUP(F:F,'Actualizar Areas Jefes'!J:K,2,0)</f>
        <v>RECHAZADO</v>
      </c>
      <c r="AC682" s="12" t="str">
        <f>VLOOKUP(D:D,'Actualizar Areas Jefes'!A:D,2,0)</f>
        <v>Sistemas de Siniestros</v>
      </c>
      <c r="AD682" s="12" t="str">
        <f>VLOOKUP(D:D,'Actualizar Areas Jefes'!A:D,3,0)</f>
        <v>PAOLA VARGAS</v>
      </c>
      <c r="AE682" s="12" t="str">
        <f>VLOOKUP(H:H,'Actualizar Areas Jefes'!M:N,2,0)</f>
        <v>BCI seguros Generales</v>
      </c>
      <c r="AF682" s="41" t="str" cm="1">
        <f t="array" ref="AF682">IF(OR(INDEX(COUNTIF(L682,"*"&amp;$AI$2:$AI$8&amp;"*"),)), "BD", "WEB")</f>
        <v>WEB</v>
      </c>
    </row>
    <row r="683" spans="1:32" ht="18" customHeight="1">
      <c r="A683" s="1" t="s">
        <v>1108</v>
      </c>
      <c r="B683" s="15">
        <v>202011265621140</v>
      </c>
      <c r="C683" s="1" t="s">
        <v>1122</v>
      </c>
      <c r="D683" s="1" t="s">
        <v>23</v>
      </c>
      <c r="E683" s="1">
        <v>5666</v>
      </c>
      <c r="F683" s="1" t="s">
        <v>171</v>
      </c>
      <c r="G683" s="1" t="s">
        <v>24</v>
      </c>
      <c r="H683" s="1" t="s">
        <v>3</v>
      </c>
      <c r="I683" s="1" t="s">
        <v>9</v>
      </c>
      <c r="J683" s="1" t="s">
        <v>1123</v>
      </c>
      <c r="K683" s="1" t="s">
        <v>1124</v>
      </c>
      <c r="L683" s="60"/>
      <c r="M683" s="1"/>
      <c r="N683" s="1"/>
      <c r="O683" s="1" t="s">
        <v>1684</v>
      </c>
      <c r="P683" s="1"/>
      <c r="Q683" s="1"/>
      <c r="R683" s="24">
        <v>44161.810393518521</v>
      </c>
      <c r="S683" s="24">
        <v>44165.365682870368</v>
      </c>
      <c r="T683" s="24">
        <v>44175.555509259262</v>
      </c>
      <c r="U683" s="1"/>
      <c r="V683" s="1"/>
      <c r="W683" s="46">
        <v>3.5548611111111108</v>
      </c>
      <c r="X683" s="25" t="str">
        <f t="shared" si="51"/>
        <v>jueves</v>
      </c>
      <c r="Y683" s="44" t="str">
        <f t="shared" si="50"/>
        <v>85:19</v>
      </c>
      <c r="Z683" s="32">
        <f t="shared" si="52"/>
        <v>-44175.555509259262</v>
      </c>
      <c r="AA683" s="11" t="str">
        <f>VLOOKUP(I:I,'Actualizar Areas Jefes'!G:H,2,0)</f>
        <v>Normal</v>
      </c>
      <c r="AB683" s="11" t="str">
        <f>VLOOKUP(F:F,'Actualizar Areas Jefes'!J:K,2,0)</f>
        <v>PASADO A QA</v>
      </c>
      <c r="AC683" s="12" t="str">
        <f>VLOOKUP(D:D,'Actualizar Areas Jefes'!A:D,2,0)</f>
        <v>Integracion y Proyectos Core</v>
      </c>
      <c r="AD683" s="12" t="str">
        <f>VLOOKUP(D:D,'Actualizar Areas Jefes'!A:D,3,0)</f>
        <v>CARLA IQUIRA</v>
      </c>
      <c r="AE683" s="12" t="str">
        <f>VLOOKUP(H:H,'Actualizar Areas Jefes'!M:N,2,0)</f>
        <v>BCI seguros Generales</v>
      </c>
      <c r="AF683" s="41" t="str" cm="1">
        <f t="array" ref="AF683">IF(OR(INDEX(COUNTIF(L683,"*"&amp;$AI$2:$AI$8&amp;"*"),)), "BD", "WEB")</f>
        <v>WEB</v>
      </c>
    </row>
    <row r="684" spans="1:32" ht="18" customHeight="1">
      <c r="A684" s="1" t="s">
        <v>1108</v>
      </c>
      <c r="B684" s="15">
        <v>202002115617958</v>
      </c>
      <c r="C684" s="1" t="s">
        <v>538</v>
      </c>
      <c r="D684" s="1" t="s">
        <v>103</v>
      </c>
      <c r="E684" s="1">
        <v>5667</v>
      </c>
      <c r="F684" s="1" t="s">
        <v>171</v>
      </c>
      <c r="G684" s="1" t="s">
        <v>8</v>
      </c>
      <c r="H684" s="1" t="s">
        <v>49</v>
      </c>
      <c r="I684" s="1" t="s">
        <v>39</v>
      </c>
      <c r="J684" s="1" t="s">
        <v>76</v>
      </c>
      <c r="K684" s="1" t="s">
        <v>1125</v>
      </c>
      <c r="L684" s="60"/>
      <c r="M684" s="1"/>
      <c r="N684" s="1"/>
      <c r="O684" s="1" t="s">
        <v>1685</v>
      </c>
      <c r="P684" s="1"/>
      <c r="Q684" s="1"/>
      <c r="R684" s="24">
        <v>44162.563773148147</v>
      </c>
      <c r="S684" s="24">
        <v>44162.593333333331</v>
      </c>
      <c r="T684" s="24">
        <v>44165.521006944444</v>
      </c>
      <c r="U684" s="1"/>
      <c r="V684" s="1"/>
      <c r="W684" s="46">
        <v>2.9166666666666664E-2</v>
      </c>
      <c r="X684" s="25" t="str">
        <f t="shared" si="51"/>
        <v>viernes</v>
      </c>
      <c r="Y684" s="44" t="str">
        <f t="shared" si="50"/>
        <v>0:42</v>
      </c>
      <c r="Z684" s="32">
        <f t="shared" si="52"/>
        <v>-44165.521006944444</v>
      </c>
      <c r="AA684" s="11" t="str">
        <f>VLOOKUP(I:I,'Actualizar Areas Jefes'!G:H,2,0)</f>
        <v>Urgencia</v>
      </c>
      <c r="AB684" s="11" t="str">
        <f>VLOOKUP(F:F,'Actualizar Areas Jefes'!J:K,2,0)</f>
        <v>PASADO A QA</v>
      </c>
      <c r="AC684" s="12" t="str">
        <f>VLOOKUP(D:D,'Actualizar Areas Jefes'!A:D,2,0)</f>
        <v>Sistemas Comerciales</v>
      </c>
      <c r="AD684" s="12" t="str">
        <f>VLOOKUP(D:D,'Actualizar Areas Jefes'!A:D,3,0)</f>
        <v>LORETO URZUA</v>
      </c>
      <c r="AE684" s="12" t="str">
        <f>VLOOKUP(H:H,'Actualizar Areas Jefes'!M:N,2,0)</f>
        <v>Zenit Seguros</v>
      </c>
      <c r="AF684" s="41" t="str" cm="1">
        <f t="array" ref="AF684">IF(OR(INDEX(COUNTIF(L684,"*"&amp;$AI$2:$AI$8&amp;"*"),)), "BD", "WEB")</f>
        <v>WEB</v>
      </c>
    </row>
    <row r="685" spans="1:32" ht="18" customHeight="1">
      <c r="A685" s="1" t="s">
        <v>1108</v>
      </c>
      <c r="B685" s="15">
        <v>202011175621014</v>
      </c>
      <c r="C685" s="1" t="s">
        <v>1126</v>
      </c>
      <c r="D685" s="1" t="s">
        <v>38</v>
      </c>
      <c r="E685" s="1">
        <v>5665</v>
      </c>
      <c r="F685" s="1" t="s">
        <v>171</v>
      </c>
      <c r="G685" s="1" t="s">
        <v>8</v>
      </c>
      <c r="H685" s="1" t="s">
        <v>49</v>
      </c>
      <c r="I685" s="1" t="s">
        <v>4</v>
      </c>
      <c r="J685" s="1" t="s">
        <v>35</v>
      </c>
      <c r="K685" s="1" t="s">
        <v>1127</v>
      </c>
      <c r="L685" s="60"/>
      <c r="M685" s="1"/>
      <c r="N685" s="1"/>
      <c r="O685" s="1" t="s">
        <v>1686</v>
      </c>
      <c r="P685" s="1"/>
      <c r="Q685" s="1"/>
      <c r="R685" s="24">
        <v>44161.778032407405</v>
      </c>
      <c r="S685" s="24">
        <v>44162.368726851855</v>
      </c>
      <c r="T685" s="24">
        <v>44162.423020833332</v>
      </c>
      <c r="U685" s="1"/>
      <c r="V685" s="1"/>
      <c r="W685" s="46">
        <v>0.59027777777777779</v>
      </c>
      <c r="X685" s="25" t="str">
        <f t="shared" si="51"/>
        <v>jueves</v>
      </c>
      <c r="Y685" s="44" t="str">
        <f t="shared" si="50"/>
        <v>14:10</v>
      </c>
      <c r="Z685" s="32">
        <f t="shared" si="52"/>
        <v>-44162.423020833332</v>
      </c>
      <c r="AA685" s="11" t="str">
        <f>VLOOKUP(I:I,'Actualizar Areas Jefes'!G:H,2,0)</f>
        <v>Incidente</v>
      </c>
      <c r="AB685" s="11" t="str">
        <f>VLOOKUP(F:F,'Actualizar Areas Jefes'!J:K,2,0)</f>
        <v>PASADO A QA</v>
      </c>
      <c r="AC685" s="12" t="str">
        <f>VLOOKUP(D:D,'Actualizar Areas Jefes'!A:D,2,0)</f>
        <v>Sistemas Comerciales</v>
      </c>
      <c r="AD685" s="12" t="str">
        <f>VLOOKUP(D:D,'Actualizar Areas Jefes'!A:D,3,0)</f>
        <v>LORETO URZUA</v>
      </c>
      <c r="AE685" s="12" t="str">
        <f>VLOOKUP(H:H,'Actualizar Areas Jefes'!M:N,2,0)</f>
        <v>Zenit Seguros</v>
      </c>
      <c r="AF685" s="41" t="str" cm="1">
        <f t="array" ref="AF685">IF(OR(INDEX(COUNTIF(L685,"*"&amp;$AI$2:$AI$8&amp;"*"),)), "BD", "WEB")</f>
        <v>WEB</v>
      </c>
    </row>
    <row r="686" spans="1:32" ht="18" customHeight="1">
      <c r="A686" s="1" t="s">
        <v>1108</v>
      </c>
      <c r="B686" s="15">
        <v>202008105619895</v>
      </c>
      <c r="C686" s="1" t="s">
        <v>1026</v>
      </c>
      <c r="D686" s="1" t="s">
        <v>72</v>
      </c>
      <c r="E686" s="1">
        <v>5655</v>
      </c>
      <c r="F686" s="1" t="s">
        <v>171</v>
      </c>
      <c r="G686" s="1" t="s">
        <v>16</v>
      </c>
      <c r="H686" s="1" t="s">
        <v>3</v>
      </c>
      <c r="I686" s="1" t="s">
        <v>9</v>
      </c>
      <c r="J686" s="1" t="s">
        <v>17</v>
      </c>
      <c r="K686" s="1" t="s">
        <v>1128</v>
      </c>
      <c r="L686" s="60"/>
      <c r="M686" s="1"/>
      <c r="N686" s="1"/>
      <c r="O686" s="1" t="s">
        <v>1481</v>
      </c>
      <c r="P686" s="1"/>
      <c r="Q686" s="1"/>
      <c r="R686" s="24">
        <v>44161.460266203707</v>
      </c>
      <c r="S686" s="24">
        <v>44161.747303240743</v>
      </c>
      <c r="T686" s="24">
        <v>44168.443240740744</v>
      </c>
      <c r="U686" s="1"/>
      <c r="V686" s="1"/>
      <c r="W686" s="46">
        <v>0.28680555555555554</v>
      </c>
      <c r="X686" s="25" t="str">
        <f t="shared" si="51"/>
        <v>jueves</v>
      </c>
      <c r="Y686" s="44" t="str">
        <f t="shared" si="50"/>
        <v>6:53</v>
      </c>
      <c r="Z686" s="32">
        <f t="shared" si="52"/>
        <v>-44168.443240740744</v>
      </c>
      <c r="AA686" s="11" t="str">
        <f>VLOOKUP(I:I,'Actualizar Areas Jefes'!G:H,2,0)</f>
        <v>Normal</v>
      </c>
      <c r="AB686" s="11" t="str">
        <f>VLOOKUP(F:F,'Actualizar Areas Jefes'!J:K,2,0)</f>
        <v>PASADO A QA</v>
      </c>
      <c r="AC686" s="41" t="s">
        <v>1782</v>
      </c>
      <c r="AD686" s="12" t="str">
        <f>VLOOKUP(D:D,'Actualizar Areas Jefes'!A:D,3,0)</f>
        <v>CARLOS ZUÑIGA</v>
      </c>
      <c r="AE686" s="12" t="s">
        <v>194</v>
      </c>
      <c r="AF686" s="41" t="str" cm="1">
        <f t="array" ref="AF686">IF(OR(INDEX(COUNTIF(L686,"*"&amp;$AI$2:$AI$8&amp;"*"),)), "BD", "WEB")</f>
        <v>WEB</v>
      </c>
    </row>
    <row r="687" spans="1:32" ht="18" customHeight="1">
      <c r="A687" s="1" t="s">
        <v>1108</v>
      </c>
      <c r="B687" s="15">
        <v>202011195621062</v>
      </c>
      <c r="C687" s="1" t="s">
        <v>1129</v>
      </c>
      <c r="D687" s="1" t="s">
        <v>54</v>
      </c>
      <c r="E687" s="1">
        <v>5641</v>
      </c>
      <c r="F687" s="1" t="s">
        <v>171</v>
      </c>
      <c r="G687" s="1" t="s">
        <v>8</v>
      </c>
      <c r="H687" s="1" t="s">
        <v>3</v>
      </c>
      <c r="I687" s="1" t="s">
        <v>87</v>
      </c>
      <c r="J687" s="1" t="s">
        <v>55</v>
      </c>
      <c r="K687" s="1" t="s">
        <v>1130</v>
      </c>
      <c r="L687" s="60"/>
      <c r="M687" s="1"/>
      <c r="N687" s="1"/>
      <c r="O687" s="1" t="s">
        <v>1687</v>
      </c>
      <c r="P687" s="1"/>
      <c r="Q687" s="1"/>
      <c r="R687" s="24">
        <v>44160.565636574072</v>
      </c>
      <c r="S687" s="24">
        <v>44161.73883101852</v>
      </c>
      <c r="T687" s="24">
        <v>44161.75068287037</v>
      </c>
      <c r="U687" s="1"/>
      <c r="V687" s="1"/>
      <c r="W687" s="46">
        <v>1.1729166666666666</v>
      </c>
      <c r="X687" s="25" t="str">
        <f t="shared" si="51"/>
        <v>miércoles</v>
      </c>
      <c r="Y687" s="44" t="str">
        <f t="shared" si="50"/>
        <v>28:9</v>
      </c>
      <c r="Z687" s="32">
        <f t="shared" si="52"/>
        <v>-44161.75068287037</v>
      </c>
      <c r="AA687" s="11" t="str">
        <f>VLOOKUP(I:I,'Actualizar Areas Jefes'!G:H,2,0)</f>
        <v>Normal</v>
      </c>
      <c r="AB687" s="11" t="str">
        <f>VLOOKUP(F:F,'Actualizar Areas Jefes'!J:K,2,0)</f>
        <v>PASADO A QA</v>
      </c>
      <c r="AC687" s="12" t="str">
        <f>VLOOKUP(D:D,'Actualizar Areas Jefes'!A:D,2,0)</f>
        <v>Sistemas Generales</v>
      </c>
      <c r="AD687" s="12" t="str">
        <f>VLOOKUP(D:D,'Actualizar Areas Jefes'!A:D,3,0)</f>
        <v>YORKA CARVAJAL</v>
      </c>
      <c r="AE687" s="12" t="str">
        <f>VLOOKUP(H:H,'Actualizar Areas Jefes'!M:N,2,0)</f>
        <v>BCI seguros Generales</v>
      </c>
      <c r="AF687" s="41" t="str" cm="1">
        <f t="array" ref="AF687">IF(OR(INDEX(COUNTIF(L687,"*"&amp;$AI$2:$AI$8&amp;"*"),)), "BD", "WEB")</f>
        <v>WEB</v>
      </c>
    </row>
    <row r="688" spans="1:32" ht="18" customHeight="1">
      <c r="A688" s="1" t="s">
        <v>1108</v>
      </c>
      <c r="B688" s="15">
        <v>202011195621062</v>
      </c>
      <c r="C688" s="1" t="s">
        <v>180</v>
      </c>
      <c r="D688" s="1" t="s">
        <v>54</v>
      </c>
      <c r="E688" s="1">
        <v>5637</v>
      </c>
      <c r="F688" s="1" t="s">
        <v>171</v>
      </c>
      <c r="G688" s="1" t="s">
        <v>8</v>
      </c>
      <c r="H688" s="1" t="s">
        <v>3</v>
      </c>
      <c r="I688" s="1" t="s">
        <v>87</v>
      </c>
      <c r="J688" s="1" t="s">
        <v>55</v>
      </c>
      <c r="K688" s="1" t="s">
        <v>1131</v>
      </c>
      <c r="L688" s="60"/>
      <c r="M688" s="1"/>
      <c r="N688" s="1"/>
      <c r="O688" s="1" t="s">
        <v>1676</v>
      </c>
      <c r="P688" s="1"/>
      <c r="Q688" s="1"/>
      <c r="R688" s="24">
        <v>44160.504641203705</v>
      </c>
      <c r="S688" s="24">
        <v>44161.723379629628</v>
      </c>
      <c r="T688" s="24">
        <v>44161.747939814813</v>
      </c>
      <c r="U688" s="1"/>
      <c r="V688" s="1"/>
      <c r="W688" s="46">
        <v>1.2180555555555557</v>
      </c>
      <c r="X688" s="25" t="str">
        <f t="shared" si="51"/>
        <v>miércoles</v>
      </c>
      <c r="Y688" s="44" t="str">
        <f t="shared" si="50"/>
        <v>29:14</v>
      </c>
      <c r="Z688" s="32">
        <f t="shared" si="52"/>
        <v>-44161.747939814813</v>
      </c>
      <c r="AA688" s="11" t="str">
        <f>VLOOKUP(I:I,'Actualizar Areas Jefes'!G:H,2,0)</f>
        <v>Normal</v>
      </c>
      <c r="AB688" s="11" t="str">
        <f>VLOOKUP(F:F,'Actualizar Areas Jefes'!J:K,2,0)</f>
        <v>PASADO A QA</v>
      </c>
      <c r="AC688" s="12" t="str">
        <f>VLOOKUP(D:D,'Actualizar Areas Jefes'!A:D,2,0)</f>
        <v>Sistemas Generales</v>
      </c>
      <c r="AD688" s="12" t="str">
        <f>VLOOKUP(D:D,'Actualizar Areas Jefes'!A:D,3,0)</f>
        <v>YORKA CARVAJAL</v>
      </c>
      <c r="AE688" s="12" t="str">
        <f>VLOOKUP(H:H,'Actualizar Areas Jefes'!M:N,2,0)</f>
        <v>BCI seguros Generales</v>
      </c>
      <c r="AF688" s="41" t="str" cm="1">
        <f t="array" ref="AF688">IF(OR(INDEX(COUNTIF(L688,"*"&amp;$AI$2:$AI$8&amp;"*"),)), "BD", "WEB")</f>
        <v>WEB</v>
      </c>
    </row>
    <row r="689" spans="1:32" ht="18" customHeight="1">
      <c r="A689" s="1" t="s">
        <v>1108</v>
      </c>
      <c r="B689" s="15">
        <v>202010155620652</v>
      </c>
      <c r="C689" s="1" t="s">
        <v>181</v>
      </c>
      <c r="D689" s="1" t="s">
        <v>81</v>
      </c>
      <c r="E689" s="1">
        <v>5653</v>
      </c>
      <c r="F689" s="1" t="s">
        <v>173</v>
      </c>
      <c r="G689" s="1" t="s">
        <v>8</v>
      </c>
      <c r="H689" s="1" t="s">
        <v>3</v>
      </c>
      <c r="I689" s="1" t="s">
        <v>9</v>
      </c>
      <c r="J689" s="1" t="s">
        <v>100</v>
      </c>
      <c r="K689" s="1" t="s">
        <v>1132</v>
      </c>
      <c r="L689" s="60"/>
      <c r="M689" s="1"/>
      <c r="N689" s="1"/>
      <c r="O689" s="1" t="s">
        <v>1688</v>
      </c>
      <c r="P689" s="1"/>
      <c r="Q689" s="1"/>
      <c r="R689" s="24">
        <v>44161.413576388892</v>
      </c>
      <c r="S689" s="24">
        <v>44161.707719907405</v>
      </c>
      <c r="T689" s="1"/>
      <c r="U689" s="1"/>
      <c r="V689" s="1"/>
      <c r="W689" s="46">
        <v>0.29375000000000001</v>
      </c>
      <c r="X689" s="25" t="str">
        <f t="shared" si="51"/>
        <v>jueves</v>
      </c>
      <c r="Y689" s="44" t="str">
        <f t="shared" si="50"/>
        <v>7:3</v>
      </c>
      <c r="Z689" s="32">
        <f t="shared" si="52"/>
        <v>0</v>
      </c>
      <c r="AA689" s="11" t="str">
        <f>VLOOKUP(I:I,'Actualizar Areas Jefes'!G:H,2,0)</f>
        <v>Normal</v>
      </c>
      <c r="AB689" s="11" t="str">
        <f>VLOOKUP(F:F,'Actualizar Areas Jefes'!J:K,2,0)</f>
        <v>PASADO A QA</v>
      </c>
      <c r="AC689" s="12" t="str">
        <f>VLOOKUP(D:D,'Actualizar Areas Jefes'!A:D,2,0)</f>
        <v>Sistemas de Siniestros</v>
      </c>
      <c r="AD689" s="12" t="str">
        <f>VLOOKUP(D:D,'Actualizar Areas Jefes'!A:D,3,0)</f>
        <v>PAOLA VARGAS</v>
      </c>
      <c r="AE689" s="12" t="str">
        <f>VLOOKUP(H:H,'Actualizar Areas Jefes'!M:N,2,0)</f>
        <v>BCI seguros Generales</v>
      </c>
      <c r="AF689" s="41" t="str" cm="1">
        <f t="array" ref="AF689">IF(OR(INDEX(COUNTIF(L689,"*"&amp;$AI$2:$AI$8&amp;"*"),)), "BD", "WEB")</f>
        <v>WEB</v>
      </c>
    </row>
    <row r="690" spans="1:32" ht="18" customHeight="1">
      <c r="A690" s="1" t="s">
        <v>1108</v>
      </c>
      <c r="B690" s="15">
        <v>202011195621062</v>
      </c>
      <c r="C690" s="1" t="s">
        <v>547</v>
      </c>
      <c r="D690" s="1" t="s">
        <v>54</v>
      </c>
      <c r="E690" s="1">
        <v>5638</v>
      </c>
      <c r="F690" s="1" t="s">
        <v>171</v>
      </c>
      <c r="G690" s="1" t="s">
        <v>8</v>
      </c>
      <c r="H690" s="1" t="s">
        <v>3</v>
      </c>
      <c r="I690" s="1" t="s">
        <v>87</v>
      </c>
      <c r="J690" s="1" t="s">
        <v>55</v>
      </c>
      <c r="K690" s="1" t="s">
        <v>1133</v>
      </c>
      <c r="L690" s="60"/>
      <c r="M690" s="1"/>
      <c r="N690" s="1"/>
      <c r="O690" s="1" t="s">
        <v>1666</v>
      </c>
      <c r="P690" s="1"/>
      <c r="Q690" s="1"/>
      <c r="R690" s="24">
        <v>44160.50582175926</v>
      </c>
      <c r="S690" s="24">
        <v>44161.632951388892</v>
      </c>
      <c r="T690" s="24">
        <v>44161.704062500001</v>
      </c>
      <c r="U690" s="1"/>
      <c r="V690" s="1"/>
      <c r="W690" s="46">
        <v>1.1270833333333334</v>
      </c>
      <c r="X690" s="25" t="str">
        <f t="shared" si="51"/>
        <v>miércoles</v>
      </c>
      <c r="Y690" s="44" t="str">
        <f t="shared" si="50"/>
        <v>27:3</v>
      </c>
      <c r="Z690" s="32">
        <f t="shared" si="52"/>
        <v>-44161.704062500001</v>
      </c>
      <c r="AA690" s="11" t="str">
        <f>VLOOKUP(I:I,'Actualizar Areas Jefes'!G:H,2,0)</f>
        <v>Normal</v>
      </c>
      <c r="AB690" s="11" t="str">
        <f>VLOOKUP(F:F,'Actualizar Areas Jefes'!J:K,2,0)</f>
        <v>PASADO A QA</v>
      </c>
      <c r="AC690" s="12" t="str">
        <f>VLOOKUP(D:D,'Actualizar Areas Jefes'!A:D,2,0)</f>
        <v>Sistemas Generales</v>
      </c>
      <c r="AD690" s="12" t="str">
        <f>VLOOKUP(D:D,'Actualizar Areas Jefes'!A:D,3,0)</f>
        <v>YORKA CARVAJAL</v>
      </c>
      <c r="AE690" s="12" t="str">
        <f>VLOOKUP(H:H,'Actualizar Areas Jefes'!M:N,2,0)</f>
        <v>BCI seguros Generales</v>
      </c>
      <c r="AF690" s="41" t="str" cm="1">
        <f t="array" ref="AF690">IF(OR(INDEX(COUNTIF(L690,"*"&amp;$AI$2:$AI$8&amp;"*"),)), "BD", "WEB")</f>
        <v>WEB</v>
      </c>
    </row>
    <row r="691" spans="1:32" ht="18" customHeight="1">
      <c r="A691" s="1" t="s">
        <v>810</v>
      </c>
      <c r="B691" s="15">
        <v>202011235621088</v>
      </c>
      <c r="C691" s="1" t="s">
        <v>869</v>
      </c>
      <c r="D691" s="1" t="s">
        <v>870</v>
      </c>
      <c r="E691" s="1">
        <v>5885</v>
      </c>
      <c r="F691" s="1" t="s">
        <v>172</v>
      </c>
      <c r="G691" s="1" t="s">
        <v>28</v>
      </c>
      <c r="H691" s="1" t="s">
        <v>49</v>
      </c>
      <c r="I691" s="1" t="s">
        <v>31</v>
      </c>
      <c r="J691" s="1" t="s">
        <v>871</v>
      </c>
      <c r="K691" s="1" t="s">
        <v>872</v>
      </c>
      <c r="L691" s="60" t="s">
        <v>873</v>
      </c>
      <c r="M691" s="1" t="s">
        <v>784</v>
      </c>
      <c r="N691" s="1" t="s">
        <v>721</v>
      </c>
      <c r="O691" s="1"/>
      <c r="P691" s="1"/>
      <c r="Q691" s="1"/>
      <c r="R691" s="24">
        <v>44193.508935185186</v>
      </c>
      <c r="S691" s="24">
        <v>44193.552384259259</v>
      </c>
      <c r="T691" s="1"/>
      <c r="U691" s="1"/>
      <c r="V691" s="1"/>
      <c r="W691" s="46">
        <v>4.3055555555555562E-2</v>
      </c>
      <c r="X691" s="25" t="str">
        <f t="shared" ref="X691:X722" si="53">TEXT(R691,"dddd")</f>
        <v>lunes</v>
      </c>
      <c r="Y691" s="44" t="str">
        <f t="shared" si="50"/>
        <v>1:2</v>
      </c>
      <c r="Z691" s="32">
        <f t="shared" ref="Z691:Z722" si="54">U691-T691</f>
        <v>0</v>
      </c>
      <c r="AA691" s="11" t="str">
        <f>VLOOKUP(I:I,'Actualizar Areas Jefes'!G:H,2,0)</f>
        <v>Normal</v>
      </c>
      <c r="AB691" s="11" t="str">
        <f>VLOOKUP(F:F,'Actualizar Areas Jefes'!J:K,2,0)</f>
        <v>RECHAZADO</v>
      </c>
      <c r="AC691" s="41" t="s">
        <v>1781</v>
      </c>
      <c r="AD691" s="12" t="e">
        <f>VLOOKUP(D:D,'Actualizar Areas Jefes'!A:D,3,0)</f>
        <v>#N/A</v>
      </c>
      <c r="AE691" s="12" t="str">
        <f>VLOOKUP(H:H,'Actualizar Areas Jefes'!M:N,2,0)</f>
        <v>Zenit Seguros</v>
      </c>
      <c r="AF691" s="41" t="str" cm="1">
        <f t="array" ref="AF691">IF(OR(INDEX(COUNTIF(L691,"*"&amp;$AI$2:$AI$8&amp;"*"),)), "BD", "WEB")</f>
        <v>BD</v>
      </c>
    </row>
    <row r="692" spans="1:32" ht="18" customHeight="1">
      <c r="A692" s="1" t="s">
        <v>1108</v>
      </c>
      <c r="B692" s="15">
        <v>202010095620597</v>
      </c>
      <c r="C692" s="1" t="s">
        <v>1135</v>
      </c>
      <c r="D692" s="1" t="s">
        <v>70</v>
      </c>
      <c r="E692" s="1">
        <v>5636</v>
      </c>
      <c r="F692" s="1" t="s">
        <v>171</v>
      </c>
      <c r="G692" s="1" t="s">
        <v>16</v>
      </c>
      <c r="H692" s="1" t="s">
        <v>3</v>
      </c>
      <c r="I692" s="1" t="s">
        <v>9</v>
      </c>
      <c r="J692" s="1" t="s">
        <v>17</v>
      </c>
      <c r="K692" s="1" t="s">
        <v>1136</v>
      </c>
      <c r="L692" s="60"/>
      <c r="M692" s="1"/>
      <c r="N692" s="1"/>
      <c r="O692" s="1" t="s">
        <v>1481</v>
      </c>
      <c r="P692" s="1"/>
      <c r="Q692" s="1"/>
      <c r="R692" s="24">
        <v>44160.471770833334</v>
      </c>
      <c r="S692" s="24">
        <v>44161.54824074074</v>
      </c>
      <c r="T692" s="24">
        <v>44161.743692129632</v>
      </c>
      <c r="U692" s="1"/>
      <c r="V692" s="1"/>
      <c r="W692" s="46">
        <v>1.0763888888888888</v>
      </c>
      <c r="X692" s="25" t="str">
        <f t="shared" si="53"/>
        <v>miércoles</v>
      </c>
      <c r="Y692" s="44" t="str">
        <f t="shared" si="50"/>
        <v>25:50</v>
      </c>
      <c r="Z692" s="32">
        <f t="shared" si="54"/>
        <v>-44161.743692129632</v>
      </c>
      <c r="AA692" s="11" t="str">
        <f>VLOOKUP(I:I,'Actualizar Areas Jefes'!G:H,2,0)</f>
        <v>Normal</v>
      </c>
      <c r="AB692" s="11" t="str">
        <f>VLOOKUP(F:F,'Actualizar Areas Jefes'!J:K,2,0)</f>
        <v>PASADO A QA</v>
      </c>
      <c r="AC692" s="41" t="s">
        <v>1782</v>
      </c>
      <c r="AD692" s="12" t="str">
        <f>VLOOKUP(D:D,'Actualizar Areas Jefes'!A:D,3,0)</f>
        <v>CARLOS ZUÑIGA</v>
      </c>
      <c r="AE692" s="12" t="s">
        <v>194</v>
      </c>
      <c r="AF692" s="41" t="str" cm="1">
        <f t="array" ref="AF692">IF(OR(INDEX(COUNTIF(L692,"*"&amp;$AI$2:$AI$8&amp;"*"),)), "BD", "WEB")</f>
        <v>WEB</v>
      </c>
    </row>
    <row r="693" spans="1:32" ht="18" customHeight="1">
      <c r="A693" s="1" t="s">
        <v>810</v>
      </c>
      <c r="B693" s="15">
        <v>202011235621088</v>
      </c>
      <c r="C693" s="1" t="s">
        <v>869</v>
      </c>
      <c r="D693" s="1" t="s">
        <v>870</v>
      </c>
      <c r="E693" s="1">
        <v>5884</v>
      </c>
      <c r="F693" s="1" t="s">
        <v>172</v>
      </c>
      <c r="G693" s="1" t="s">
        <v>28</v>
      </c>
      <c r="H693" s="1" t="s">
        <v>49</v>
      </c>
      <c r="I693" s="1" t="s">
        <v>31</v>
      </c>
      <c r="J693" s="1" t="s">
        <v>871</v>
      </c>
      <c r="K693" s="1" t="s">
        <v>872</v>
      </c>
      <c r="L693" s="60" t="s">
        <v>873</v>
      </c>
      <c r="M693" s="1" t="s">
        <v>784</v>
      </c>
      <c r="N693" s="1" t="s">
        <v>721</v>
      </c>
      <c r="O693" s="1"/>
      <c r="P693" s="1"/>
      <c r="Q693" s="1"/>
      <c r="R693" s="24">
        <v>44193.503159722219</v>
      </c>
      <c r="S693" s="24">
        <v>44193.505891203706</v>
      </c>
      <c r="T693" s="1"/>
      <c r="U693" s="1"/>
      <c r="V693" s="1"/>
      <c r="W693" s="46">
        <v>2.0833333333333333E-3</v>
      </c>
      <c r="X693" s="25" t="str">
        <f t="shared" si="53"/>
        <v>lunes</v>
      </c>
      <c r="Y693" s="44" t="str">
        <f t="shared" si="50"/>
        <v>0:3</v>
      </c>
      <c r="Z693" s="32">
        <f t="shared" si="54"/>
        <v>0</v>
      </c>
      <c r="AA693" s="11" t="str">
        <f>VLOOKUP(I:I,'Actualizar Areas Jefes'!G:H,2,0)</f>
        <v>Normal</v>
      </c>
      <c r="AB693" s="11" t="str">
        <f>VLOOKUP(F:F,'Actualizar Areas Jefes'!J:K,2,0)</f>
        <v>RECHAZADO</v>
      </c>
      <c r="AC693" s="41" t="s">
        <v>1781</v>
      </c>
      <c r="AD693" s="12" t="e">
        <f>VLOOKUP(D:D,'Actualizar Areas Jefes'!A:D,3,0)</f>
        <v>#N/A</v>
      </c>
      <c r="AE693" s="12" t="str">
        <f>VLOOKUP(H:H,'Actualizar Areas Jefes'!M:N,2,0)</f>
        <v>Zenit Seguros</v>
      </c>
      <c r="AF693" s="41" t="str" cm="1">
        <f t="array" ref="AF693">IF(OR(INDEX(COUNTIF(L693,"*"&amp;$AI$2:$AI$8&amp;"*"),)), "BD", "WEB")</f>
        <v>BD</v>
      </c>
    </row>
    <row r="694" spans="1:32" ht="18" customHeight="1">
      <c r="A694" s="1" t="s">
        <v>1108</v>
      </c>
      <c r="B694" s="15">
        <v>202009225620363</v>
      </c>
      <c r="C694" s="1" t="s">
        <v>453</v>
      </c>
      <c r="D694" s="1" t="s">
        <v>90</v>
      </c>
      <c r="E694" s="1">
        <v>5656</v>
      </c>
      <c r="F694" s="1" t="s">
        <v>171</v>
      </c>
      <c r="G694" s="1" t="s">
        <v>8</v>
      </c>
      <c r="H694" s="1" t="s">
        <v>3</v>
      </c>
      <c r="I694" s="1" t="s">
        <v>4</v>
      </c>
      <c r="J694" s="1" t="s">
        <v>454</v>
      </c>
      <c r="K694" s="1" t="s">
        <v>455</v>
      </c>
      <c r="L694" s="60"/>
      <c r="M694" s="1"/>
      <c r="N694" s="1"/>
      <c r="O694" s="1" t="s">
        <v>1690</v>
      </c>
      <c r="P694" s="1"/>
      <c r="Q694" s="1"/>
      <c r="R694" s="24">
        <v>44161.46670138889</v>
      </c>
      <c r="S694" s="24">
        <v>44161.518553240741</v>
      </c>
      <c r="T694" s="24">
        <v>44161.544618055559</v>
      </c>
      <c r="U694" s="1"/>
      <c r="V694" s="1"/>
      <c r="W694" s="46">
        <v>5.1388888888888894E-2</v>
      </c>
      <c r="X694" s="25" t="str">
        <f t="shared" si="53"/>
        <v>jueves</v>
      </c>
      <c r="Y694" s="44" t="str">
        <f t="shared" si="50"/>
        <v>1:14</v>
      </c>
      <c r="Z694" s="32">
        <f t="shared" si="54"/>
        <v>-44161.544618055559</v>
      </c>
      <c r="AA694" s="11" t="str">
        <f>VLOOKUP(I:I,'Actualizar Areas Jefes'!G:H,2,0)</f>
        <v>Incidente</v>
      </c>
      <c r="AB694" s="11" t="str">
        <f>VLOOKUP(F:F,'Actualizar Areas Jefes'!J:K,2,0)</f>
        <v>PASADO A QA</v>
      </c>
      <c r="AC694" s="12" t="str">
        <f>VLOOKUP(D:D,'Actualizar Areas Jefes'!A:D,2,0)</f>
        <v>Sistemas Comerciales</v>
      </c>
      <c r="AD694" s="12" t="str">
        <f>VLOOKUP(D:D,'Actualizar Areas Jefes'!A:D,3,0)</f>
        <v>LORETO URZUA</v>
      </c>
      <c r="AE694" s="12" t="str">
        <f>VLOOKUP(H:H,'Actualizar Areas Jefes'!M:N,2,0)</f>
        <v>BCI seguros Generales</v>
      </c>
      <c r="AF694" s="41" t="str" cm="1">
        <f t="array" ref="AF694">IF(OR(INDEX(COUNTIF(L694,"*"&amp;$AI$2:$AI$8&amp;"*"),)), "BD", "WEB")</f>
        <v>WEB</v>
      </c>
    </row>
    <row r="695" spans="1:32" ht="18" customHeight="1">
      <c r="A695" s="1" t="s">
        <v>1108</v>
      </c>
      <c r="B695" s="15">
        <v>202008195619996</v>
      </c>
      <c r="C695" s="1" t="s">
        <v>1137</v>
      </c>
      <c r="D695" s="1" t="s">
        <v>73</v>
      </c>
      <c r="E695" s="1">
        <v>5654</v>
      </c>
      <c r="F695" s="1" t="s">
        <v>173</v>
      </c>
      <c r="G695" s="1" t="s">
        <v>28</v>
      </c>
      <c r="H695" s="1" t="s">
        <v>3</v>
      </c>
      <c r="I695" s="1" t="s">
        <v>9</v>
      </c>
      <c r="J695" s="1" t="s">
        <v>19</v>
      </c>
      <c r="K695" s="1" t="s">
        <v>216</v>
      </c>
      <c r="L695" s="60"/>
      <c r="M695" s="1"/>
      <c r="N695" s="1"/>
      <c r="O695" s="1"/>
      <c r="P695" s="1"/>
      <c r="Q695" s="1"/>
      <c r="R695" s="24">
        <v>44161.446446759262</v>
      </c>
      <c r="S695" s="24">
        <v>44161.492766203701</v>
      </c>
      <c r="T695" s="1"/>
      <c r="U695" s="1"/>
      <c r="V695" s="1"/>
      <c r="W695" s="46">
        <v>4.5833333333333337E-2</v>
      </c>
      <c r="X695" s="25" t="str">
        <f t="shared" si="53"/>
        <v>jueves</v>
      </c>
      <c r="Y695" s="44" t="str">
        <f t="shared" si="50"/>
        <v>1:6</v>
      </c>
      <c r="Z695" s="32">
        <f t="shared" si="54"/>
        <v>0</v>
      </c>
      <c r="AA695" s="11" t="str">
        <f>VLOOKUP(I:I,'Actualizar Areas Jefes'!G:H,2,0)</f>
        <v>Normal</v>
      </c>
      <c r="AB695" s="11" t="str">
        <f>VLOOKUP(F:F,'Actualizar Areas Jefes'!J:K,2,0)</f>
        <v>PASADO A QA</v>
      </c>
      <c r="AC695" s="41" t="s">
        <v>1781</v>
      </c>
      <c r="AD695" s="12" t="str">
        <f>VLOOKUP(D:D,'Actualizar Areas Jefes'!A:D,3,0)</f>
        <v>LUIS SILVA</v>
      </c>
      <c r="AE695" s="12" t="str">
        <f>VLOOKUP(H:H,'Actualizar Areas Jefes'!M:N,2,0)</f>
        <v>BCI seguros Generales</v>
      </c>
      <c r="AF695" s="41" t="str" cm="1">
        <f t="array" ref="AF695">IF(OR(INDEX(COUNTIF(L695,"*"&amp;$AI$2:$AI$8&amp;"*"),)), "BD", "WEB")</f>
        <v>WEB</v>
      </c>
    </row>
    <row r="696" spans="1:32" ht="18" customHeight="1">
      <c r="A696" s="1" t="s">
        <v>1108</v>
      </c>
      <c r="B696" s="15">
        <v>202011035620869</v>
      </c>
      <c r="C696" s="1" t="s">
        <v>1138</v>
      </c>
      <c r="D696" s="1" t="s">
        <v>67</v>
      </c>
      <c r="E696" s="1">
        <v>5652</v>
      </c>
      <c r="F696" s="1" t="s">
        <v>171</v>
      </c>
      <c r="G696" s="1" t="s">
        <v>28</v>
      </c>
      <c r="H696" s="1" t="s">
        <v>49</v>
      </c>
      <c r="I696" s="1" t="s">
        <v>9</v>
      </c>
      <c r="J696" s="1" t="s">
        <v>1139</v>
      </c>
      <c r="K696" s="1" t="s">
        <v>1140</v>
      </c>
      <c r="L696" s="60"/>
      <c r="M696" s="1"/>
      <c r="N696" s="1"/>
      <c r="O696" s="1"/>
      <c r="P696" s="1"/>
      <c r="Q696" s="1"/>
      <c r="R696" s="24">
        <v>44160.778333333335</v>
      </c>
      <c r="S696" s="24">
        <v>44161.490995370368</v>
      </c>
      <c r="T696" s="24">
        <v>44183.402905092589</v>
      </c>
      <c r="U696" s="1"/>
      <c r="V696" s="1"/>
      <c r="W696" s="46">
        <v>0.71250000000000002</v>
      </c>
      <c r="X696" s="25" t="str">
        <f t="shared" si="53"/>
        <v>miércoles</v>
      </c>
      <c r="Y696" s="44" t="str">
        <f t="shared" si="50"/>
        <v>17:6</v>
      </c>
      <c r="Z696" s="32">
        <f t="shared" si="54"/>
        <v>-44183.402905092589</v>
      </c>
      <c r="AA696" s="11" t="str">
        <f>VLOOKUP(I:I,'Actualizar Areas Jefes'!G:H,2,0)</f>
        <v>Normal</v>
      </c>
      <c r="AB696" s="11" t="str">
        <f>VLOOKUP(F:F,'Actualizar Areas Jefes'!J:K,2,0)</f>
        <v>PASADO A QA</v>
      </c>
      <c r="AC696" s="41" t="s">
        <v>1781</v>
      </c>
      <c r="AD696" s="12" t="str">
        <f>VLOOKUP(D:D,'Actualizar Areas Jefes'!A:D,3,0)</f>
        <v>LUIS SILVA</v>
      </c>
      <c r="AE696" s="12" t="str">
        <f>VLOOKUP(H:H,'Actualizar Areas Jefes'!M:N,2,0)</f>
        <v>Zenit Seguros</v>
      </c>
      <c r="AF696" s="41" t="str" cm="1">
        <f t="array" ref="AF696">IF(OR(INDEX(COUNTIF(L696,"*"&amp;$AI$2:$AI$8&amp;"*"),)), "BD", "WEB")</f>
        <v>WEB</v>
      </c>
    </row>
    <row r="697" spans="1:32" ht="18" customHeight="1">
      <c r="A697" s="1" t="s">
        <v>1108</v>
      </c>
      <c r="B697" s="15">
        <v>202009225620358</v>
      </c>
      <c r="C697" s="1" t="s">
        <v>1141</v>
      </c>
      <c r="D697" s="1" t="s">
        <v>70</v>
      </c>
      <c r="E697" s="1">
        <v>5626</v>
      </c>
      <c r="F697" s="1" t="s">
        <v>171</v>
      </c>
      <c r="G697" s="1" t="s">
        <v>16</v>
      </c>
      <c r="H697" s="1" t="s">
        <v>3</v>
      </c>
      <c r="I697" s="1" t="s">
        <v>9</v>
      </c>
      <c r="J697" s="1" t="s">
        <v>17</v>
      </c>
      <c r="K697" s="1" t="s">
        <v>1142</v>
      </c>
      <c r="L697" s="60"/>
      <c r="M697" s="1"/>
      <c r="N697" s="1"/>
      <c r="O697" s="1" t="s">
        <v>1481</v>
      </c>
      <c r="P697" s="1"/>
      <c r="Q697" s="1"/>
      <c r="R697" s="24">
        <v>44159.722754629627</v>
      </c>
      <c r="S697" s="24">
        <v>44161.442025462966</v>
      </c>
      <c r="T697" s="24">
        <v>44161.517592592594</v>
      </c>
      <c r="U697" s="1"/>
      <c r="V697" s="1"/>
      <c r="W697" s="46">
        <v>1.71875</v>
      </c>
      <c r="X697" s="25" t="str">
        <f t="shared" si="53"/>
        <v>martes</v>
      </c>
      <c r="Y697" s="44" t="str">
        <f t="shared" si="50"/>
        <v>41:15</v>
      </c>
      <c r="Z697" s="32">
        <f t="shared" si="54"/>
        <v>-44161.517592592594</v>
      </c>
      <c r="AA697" s="11" t="str">
        <f>VLOOKUP(I:I,'Actualizar Areas Jefes'!G:H,2,0)</f>
        <v>Normal</v>
      </c>
      <c r="AB697" s="11" t="str">
        <f>VLOOKUP(F:F,'Actualizar Areas Jefes'!J:K,2,0)</f>
        <v>PASADO A QA</v>
      </c>
      <c r="AC697" s="41" t="s">
        <v>1782</v>
      </c>
      <c r="AD697" s="12" t="str">
        <f>VLOOKUP(D:D,'Actualizar Areas Jefes'!A:D,3,0)</f>
        <v>CARLOS ZUÑIGA</v>
      </c>
      <c r="AE697" s="12" t="s">
        <v>194</v>
      </c>
      <c r="AF697" s="41" t="str" cm="1">
        <f t="array" ref="AF697">IF(OR(INDEX(COUNTIF(L697,"*"&amp;$AI$2:$AI$8&amp;"*"),)), "BD", "WEB")</f>
        <v>WEB</v>
      </c>
    </row>
    <row r="698" spans="1:32" ht="18" customHeight="1">
      <c r="A698" s="1" t="s">
        <v>1108</v>
      </c>
      <c r="B698" s="15">
        <v>202010285620802</v>
      </c>
      <c r="C698" s="1" t="s">
        <v>938</v>
      </c>
      <c r="D698" s="1" t="s">
        <v>75</v>
      </c>
      <c r="E698" s="1">
        <v>5650</v>
      </c>
      <c r="F698" s="1" t="s">
        <v>173</v>
      </c>
      <c r="G698" s="1" t="s">
        <v>8</v>
      </c>
      <c r="H698" s="1" t="s">
        <v>49</v>
      </c>
      <c r="I698" s="1" t="s">
        <v>9</v>
      </c>
      <c r="J698" s="1" t="s">
        <v>76</v>
      </c>
      <c r="K698" s="1" t="s">
        <v>1143</v>
      </c>
      <c r="L698" s="60"/>
      <c r="M698" s="1"/>
      <c r="N698" s="1"/>
      <c r="O698" s="1" t="s">
        <v>1691</v>
      </c>
      <c r="P698" s="1"/>
      <c r="Q698" s="1"/>
      <c r="R698" s="24">
        <v>44160.755370370367</v>
      </c>
      <c r="S698" s="24">
        <v>44161.431122685186</v>
      </c>
      <c r="T698" s="1"/>
      <c r="U698" s="1"/>
      <c r="V698" s="1"/>
      <c r="W698" s="46">
        <v>0.67569444444444438</v>
      </c>
      <c r="X698" s="25" t="str">
        <f t="shared" si="53"/>
        <v>miércoles</v>
      </c>
      <c r="Y698" s="44" t="str">
        <f t="shared" si="50"/>
        <v>16:13</v>
      </c>
      <c r="Z698" s="32">
        <f t="shared" si="54"/>
        <v>0</v>
      </c>
      <c r="AA698" s="11" t="str">
        <f>VLOOKUP(I:I,'Actualizar Areas Jefes'!G:H,2,0)</f>
        <v>Normal</v>
      </c>
      <c r="AB698" s="11" t="str">
        <f>VLOOKUP(F:F,'Actualizar Areas Jefes'!J:K,2,0)</f>
        <v>PASADO A QA</v>
      </c>
      <c r="AC698" s="12" t="str">
        <f>VLOOKUP(D:D,'Actualizar Areas Jefes'!A:D,2,0)</f>
        <v>Sistemas Comerciales</v>
      </c>
      <c r="AD698" s="12" t="str">
        <f>VLOOKUP(D:D,'Actualizar Areas Jefes'!A:D,3,0)</f>
        <v>LORETO URZUA</v>
      </c>
      <c r="AE698" s="12" t="str">
        <f>VLOOKUP(H:H,'Actualizar Areas Jefes'!M:N,2,0)</f>
        <v>Zenit Seguros</v>
      </c>
      <c r="AF698" s="41" t="str" cm="1">
        <f t="array" ref="AF698">IF(OR(INDEX(COUNTIF(L698,"*"&amp;$AI$2:$AI$8&amp;"*"),)), "BD", "WEB")</f>
        <v>WEB</v>
      </c>
    </row>
    <row r="699" spans="1:32" ht="18" customHeight="1">
      <c r="A699" s="1" t="s">
        <v>1108</v>
      </c>
      <c r="B699" s="15">
        <v>202011185621035</v>
      </c>
      <c r="C699" s="1" t="s">
        <v>63</v>
      </c>
      <c r="D699" s="1" t="s">
        <v>57</v>
      </c>
      <c r="E699" s="1">
        <v>5648</v>
      </c>
      <c r="F699" s="1" t="s">
        <v>171</v>
      </c>
      <c r="G699" s="1" t="s">
        <v>8</v>
      </c>
      <c r="H699" s="1" t="s">
        <v>3</v>
      </c>
      <c r="I699" s="1" t="s">
        <v>9</v>
      </c>
      <c r="J699" s="1" t="s">
        <v>1036</v>
      </c>
      <c r="K699" s="1" t="s">
        <v>1144</v>
      </c>
      <c r="L699" s="60"/>
      <c r="M699" s="1"/>
      <c r="N699" s="1"/>
      <c r="O699" s="1" t="s">
        <v>1692</v>
      </c>
      <c r="P699" s="1"/>
      <c r="Q699" s="1"/>
      <c r="R699" s="24">
        <v>44160.682870370372</v>
      </c>
      <c r="S699" s="24">
        <v>44161.388310185182</v>
      </c>
      <c r="T699" s="24">
        <v>44161.513136574074</v>
      </c>
      <c r="U699" s="1"/>
      <c r="V699" s="1"/>
      <c r="W699" s="46">
        <v>0.70486111111111116</v>
      </c>
      <c r="X699" s="25" t="str">
        <f t="shared" si="53"/>
        <v>miércoles</v>
      </c>
      <c r="Y699" s="44" t="str">
        <f t="shared" si="50"/>
        <v>16:55</v>
      </c>
      <c r="Z699" s="32">
        <f t="shared" si="54"/>
        <v>-44161.513136574074</v>
      </c>
      <c r="AA699" s="11" t="str">
        <f>VLOOKUP(I:I,'Actualizar Areas Jefes'!G:H,2,0)</f>
        <v>Normal</v>
      </c>
      <c r="AB699" s="11" t="str">
        <f>VLOOKUP(F:F,'Actualizar Areas Jefes'!J:K,2,0)</f>
        <v>PASADO A QA</v>
      </c>
      <c r="AC699" s="12" t="str">
        <f>VLOOKUP(D:D,'Actualizar Areas Jefes'!A:D,2,0)</f>
        <v>Sistemas Core Vida</v>
      </c>
      <c r="AD699" s="12" t="str">
        <f>VLOOKUP(D:D,'Actualizar Areas Jefes'!A:D,3,0)</f>
        <v>CARLOS ZUÑIGA</v>
      </c>
      <c r="AE699" s="12" t="str">
        <f>VLOOKUP(H:H,'Actualizar Areas Jefes'!M:N,2,0)</f>
        <v>BCI seguros Generales</v>
      </c>
      <c r="AF699" s="41" t="str" cm="1">
        <f t="array" ref="AF699">IF(OR(INDEX(COUNTIF(L699,"*"&amp;$AI$2:$AI$8&amp;"*"),)), "BD", "WEB")</f>
        <v>WEB</v>
      </c>
    </row>
    <row r="700" spans="1:32" ht="18" customHeight="1">
      <c r="A700" s="1" t="s">
        <v>1108</v>
      </c>
      <c r="B700" s="15">
        <v>202007275619748</v>
      </c>
      <c r="C700" s="1" t="s">
        <v>33</v>
      </c>
      <c r="D700" s="1" t="s">
        <v>1</v>
      </c>
      <c r="E700" s="1">
        <v>5647</v>
      </c>
      <c r="F700" s="1" t="s">
        <v>171</v>
      </c>
      <c r="G700" s="1" t="s">
        <v>8</v>
      </c>
      <c r="H700" s="1" t="s">
        <v>3</v>
      </c>
      <c r="I700" s="1" t="s">
        <v>9</v>
      </c>
      <c r="J700" s="1" t="s">
        <v>5</v>
      </c>
      <c r="K700" s="1" t="s">
        <v>1076</v>
      </c>
      <c r="L700" s="60"/>
      <c r="M700" s="1"/>
      <c r="N700" s="1"/>
      <c r="O700" s="1" t="s">
        <v>1585</v>
      </c>
      <c r="P700" s="1"/>
      <c r="Q700" s="1"/>
      <c r="R700" s="24">
        <v>44160.681215277778</v>
      </c>
      <c r="S700" s="24">
        <v>44161.371782407405</v>
      </c>
      <c r="T700" s="24">
        <v>44161.712442129632</v>
      </c>
      <c r="U700" s="1"/>
      <c r="V700" s="1"/>
      <c r="W700" s="46">
        <v>0.69027777777777777</v>
      </c>
      <c r="X700" s="25" t="str">
        <f t="shared" si="53"/>
        <v>miércoles</v>
      </c>
      <c r="Y700" s="44" t="str">
        <f t="shared" si="50"/>
        <v>16:34</v>
      </c>
      <c r="Z700" s="32">
        <f t="shared" si="54"/>
        <v>-44161.712442129632</v>
      </c>
      <c r="AA700" s="11" t="str">
        <f>VLOOKUP(I:I,'Actualizar Areas Jefes'!G:H,2,0)</f>
        <v>Normal</v>
      </c>
      <c r="AB700" s="11" t="str">
        <f>VLOOKUP(F:F,'Actualizar Areas Jefes'!J:K,2,0)</f>
        <v>PASADO A QA</v>
      </c>
      <c r="AC700" s="12" t="str">
        <f>VLOOKUP(D:D,'Actualizar Areas Jefes'!A:D,2,0)</f>
        <v>Sistemas Comerciales</v>
      </c>
      <c r="AD700" s="12" t="str">
        <f>VLOOKUP(D:D,'Actualizar Areas Jefes'!A:D,3,0)</f>
        <v>LORETO URZUA</v>
      </c>
      <c r="AE700" s="12" t="str">
        <f>VLOOKUP(H:H,'Actualizar Areas Jefes'!M:N,2,0)</f>
        <v>BCI seguros Generales</v>
      </c>
      <c r="AF700" s="41" t="str" cm="1">
        <f t="array" ref="AF700">IF(OR(INDEX(COUNTIF(L700,"*"&amp;$AI$2:$AI$8&amp;"*"),)), "BD", "WEB")</f>
        <v>WEB</v>
      </c>
    </row>
    <row r="701" spans="1:32" ht="18" customHeight="1">
      <c r="A701" s="1" t="s">
        <v>1108</v>
      </c>
      <c r="B701" s="15">
        <v>202011235621081</v>
      </c>
      <c r="C701" s="1" t="s">
        <v>182</v>
      </c>
      <c r="D701" s="1" t="s">
        <v>1</v>
      </c>
      <c r="E701" s="1">
        <v>5646</v>
      </c>
      <c r="F701" s="1" t="s">
        <v>171</v>
      </c>
      <c r="G701" s="1" t="s">
        <v>8</v>
      </c>
      <c r="H701" s="1" t="s">
        <v>3</v>
      </c>
      <c r="I701" s="1" t="s">
        <v>9</v>
      </c>
      <c r="J701" s="1" t="s">
        <v>5</v>
      </c>
      <c r="K701" s="1" t="s">
        <v>1076</v>
      </c>
      <c r="L701" s="60"/>
      <c r="M701" s="1"/>
      <c r="N701" s="1"/>
      <c r="O701" s="1" t="s">
        <v>1657</v>
      </c>
      <c r="P701" s="1"/>
      <c r="Q701" s="1"/>
      <c r="R701" s="24">
        <v>44160.675347222219</v>
      </c>
      <c r="S701" s="24">
        <v>44161.371493055558</v>
      </c>
      <c r="T701" s="24">
        <v>44161.711886574078</v>
      </c>
      <c r="U701" s="1"/>
      <c r="V701" s="1"/>
      <c r="W701" s="46">
        <v>0.6958333333333333</v>
      </c>
      <c r="X701" s="25" t="str">
        <f t="shared" si="53"/>
        <v>miércoles</v>
      </c>
      <c r="Y701" s="44" t="str">
        <f t="shared" si="50"/>
        <v>16:42</v>
      </c>
      <c r="Z701" s="32">
        <f t="shared" si="54"/>
        <v>-44161.711886574078</v>
      </c>
      <c r="AA701" s="11" t="str">
        <f>VLOOKUP(I:I,'Actualizar Areas Jefes'!G:H,2,0)</f>
        <v>Normal</v>
      </c>
      <c r="AB701" s="11" t="str">
        <f>VLOOKUP(F:F,'Actualizar Areas Jefes'!J:K,2,0)</f>
        <v>PASADO A QA</v>
      </c>
      <c r="AC701" s="12" t="str">
        <f>VLOOKUP(D:D,'Actualizar Areas Jefes'!A:D,2,0)</f>
        <v>Sistemas Comerciales</v>
      </c>
      <c r="AD701" s="12" t="str">
        <f>VLOOKUP(D:D,'Actualizar Areas Jefes'!A:D,3,0)</f>
        <v>LORETO URZUA</v>
      </c>
      <c r="AE701" s="12" t="str">
        <f>VLOOKUP(H:H,'Actualizar Areas Jefes'!M:N,2,0)</f>
        <v>BCI seguros Generales</v>
      </c>
      <c r="AF701" s="41" t="str" cm="1">
        <f t="array" ref="AF701">IF(OR(INDEX(COUNTIF(L701,"*"&amp;$AI$2:$AI$8&amp;"*"),)), "BD", "WEB")</f>
        <v>WEB</v>
      </c>
    </row>
    <row r="702" spans="1:32" ht="18" customHeight="1">
      <c r="A702" s="1" t="s">
        <v>1108</v>
      </c>
      <c r="B702" s="15">
        <v>202007275619747</v>
      </c>
      <c r="C702" s="1" t="s">
        <v>0</v>
      </c>
      <c r="D702" s="1" t="s">
        <v>1</v>
      </c>
      <c r="E702" s="1">
        <v>5645</v>
      </c>
      <c r="F702" s="1" t="s">
        <v>171</v>
      </c>
      <c r="G702" s="1" t="s">
        <v>8</v>
      </c>
      <c r="H702" s="1" t="s">
        <v>3</v>
      </c>
      <c r="I702" s="1" t="s">
        <v>9</v>
      </c>
      <c r="J702" s="1" t="s">
        <v>5</v>
      </c>
      <c r="K702" s="1" t="s">
        <v>1075</v>
      </c>
      <c r="L702" s="60"/>
      <c r="M702" s="1"/>
      <c r="N702" s="1"/>
      <c r="O702" s="1" t="s">
        <v>1532</v>
      </c>
      <c r="P702" s="1"/>
      <c r="Q702" s="1"/>
      <c r="R702" s="24">
        <v>44160.672349537039</v>
      </c>
      <c r="S702" s="24">
        <v>44161.371331018519</v>
      </c>
      <c r="T702" s="24">
        <v>44161.715787037036</v>
      </c>
      <c r="U702" s="1"/>
      <c r="V702" s="1"/>
      <c r="W702" s="46">
        <v>0.69861111111111107</v>
      </c>
      <c r="X702" s="25" t="str">
        <f t="shared" si="53"/>
        <v>miércoles</v>
      </c>
      <c r="Y702" s="44" t="str">
        <f t="shared" si="50"/>
        <v>16:46</v>
      </c>
      <c r="Z702" s="32">
        <f t="shared" si="54"/>
        <v>-44161.715787037036</v>
      </c>
      <c r="AA702" s="11" t="str">
        <f>VLOOKUP(I:I,'Actualizar Areas Jefes'!G:H,2,0)</f>
        <v>Normal</v>
      </c>
      <c r="AB702" s="11" t="str">
        <f>VLOOKUP(F:F,'Actualizar Areas Jefes'!J:K,2,0)</f>
        <v>PASADO A QA</v>
      </c>
      <c r="AC702" s="12" t="str">
        <f>VLOOKUP(D:D,'Actualizar Areas Jefes'!A:D,2,0)</f>
        <v>Sistemas Comerciales</v>
      </c>
      <c r="AD702" s="12" t="str">
        <f>VLOOKUP(D:D,'Actualizar Areas Jefes'!A:D,3,0)</f>
        <v>LORETO URZUA</v>
      </c>
      <c r="AE702" s="12" t="str">
        <f>VLOOKUP(H:H,'Actualizar Areas Jefes'!M:N,2,0)</f>
        <v>BCI seguros Generales</v>
      </c>
      <c r="AF702" s="41" t="str" cm="1">
        <f t="array" ref="AF702">IF(OR(INDEX(COUNTIF(L702,"*"&amp;$AI$2:$AI$8&amp;"*"),)), "BD", "WEB")</f>
        <v>WEB</v>
      </c>
    </row>
    <row r="703" spans="1:32" ht="18" customHeight="1">
      <c r="A703" s="1" t="s">
        <v>1108</v>
      </c>
      <c r="B703" s="15">
        <v>202009235620390</v>
      </c>
      <c r="C703" s="1" t="s">
        <v>107</v>
      </c>
      <c r="D703" s="1" t="s">
        <v>1</v>
      </c>
      <c r="E703" s="1">
        <v>5644</v>
      </c>
      <c r="F703" s="1" t="s">
        <v>171</v>
      </c>
      <c r="G703" s="1" t="s">
        <v>8</v>
      </c>
      <c r="H703" s="1" t="s">
        <v>3</v>
      </c>
      <c r="I703" s="1" t="s">
        <v>9</v>
      </c>
      <c r="J703" s="1" t="s">
        <v>5</v>
      </c>
      <c r="K703" s="1" t="s">
        <v>1075</v>
      </c>
      <c r="L703" s="60"/>
      <c r="M703" s="1"/>
      <c r="N703" s="1"/>
      <c r="O703" s="1" t="s">
        <v>1674</v>
      </c>
      <c r="P703" s="1"/>
      <c r="Q703" s="1"/>
      <c r="R703" s="24">
        <v>44160.669872685183</v>
      </c>
      <c r="S703" s="24">
        <v>44161.371111111112</v>
      </c>
      <c r="T703" s="24">
        <v>44161.710543981484</v>
      </c>
      <c r="U703" s="1"/>
      <c r="V703" s="1"/>
      <c r="W703" s="46">
        <v>0.7006944444444444</v>
      </c>
      <c r="X703" s="25" t="str">
        <f t="shared" si="53"/>
        <v>miércoles</v>
      </c>
      <c r="Y703" s="44" t="str">
        <f t="shared" si="50"/>
        <v>16:49</v>
      </c>
      <c r="Z703" s="32">
        <f t="shared" si="54"/>
        <v>-44161.710543981484</v>
      </c>
      <c r="AA703" s="11" t="str">
        <f>VLOOKUP(I:I,'Actualizar Areas Jefes'!G:H,2,0)</f>
        <v>Normal</v>
      </c>
      <c r="AB703" s="11" t="str">
        <f>VLOOKUP(F:F,'Actualizar Areas Jefes'!J:K,2,0)</f>
        <v>PASADO A QA</v>
      </c>
      <c r="AC703" s="12" t="str">
        <f>VLOOKUP(D:D,'Actualizar Areas Jefes'!A:D,2,0)</f>
        <v>Sistemas Comerciales</v>
      </c>
      <c r="AD703" s="12" t="str">
        <f>VLOOKUP(D:D,'Actualizar Areas Jefes'!A:D,3,0)</f>
        <v>LORETO URZUA</v>
      </c>
      <c r="AE703" s="12" t="str">
        <f>VLOOKUP(H:H,'Actualizar Areas Jefes'!M:N,2,0)</f>
        <v>BCI seguros Generales</v>
      </c>
      <c r="AF703" s="41" t="str" cm="1">
        <f t="array" ref="AF703">IF(OR(INDEX(COUNTIF(L703,"*"&amp;$AI$2:$AI$8&amp;"*"),)), "BD", "WEB")</f>
        <v>WEB</v>
      </c>
    </row>
    <row r="704" spans="1:32" ht="18" customHeight="1">
      <c r="A704" s="1" t="s">
        <v>1108</v>
      </c>
      <c r="B704" s="15">
        <v>202002115617958</v>
      </c>
      <c r="C704" s="1" t="s">
        <v>538</v>
      </c>
      <c r="D704" s="1" t="s">
        <v>103</v>
      </c>
      <c r="E704" s="1">
        <v>5649</v>
      </c>
      <c r="F704" s="1" t="s">
        <v>171</v>
      </c>
      <c r="G704" s="1" t="s">
        <v>8</v>
      </c>
      <c r="H704" s="1" t="s">
        <v>49</v>
      </c>
      <c r="I704" s="1" t="s">
        <v>4</v>
      </c>
      <c r="J704" s="1" t="s">
        <v>76</v>
      </c>
      <c r="K704" s="1" t="s">
        <v>1145</v>
      </c>
      <c r="L704" s="60"/>
      <c r="M704" s="1"/>
      <c r="N704" s="1"/>
      <c r="O704" s="1" t="s">
        <v>1693</v>
      </c>
      <c r="P704" s="1"/>
      <c r="Q704" s="1"/>
      <c r="R704" s="24">
        <v>44160.712800925925</v>
      </c>
      <c r="S704" s="24">
        <v>44160.74863425926</v>
      </c>
      <c r="T704" s="24">
        <v>44160.755833333336</v>
      </c>
      <c r="U704" s="1"/>
      <c r="V704" s="1"/>
      <c r="W704" s="46">
        <v>3.5416666666666666E-2</v>
      </c>
      <c r="X704" s="25" t="str">
        <f t="shared" si="53"/>
        <v>miércoles</v>
      </c>
      <c r="Y704" s="44" t="str">
        <f t="shared" si="50"/>
        <v>0:51</v>
      </c>
      <c r="Z704" s="32">
        <f t="shared" si="54"/>
        <v>-44160.755833333336</v>
      </c>
      <c r="AA704" s="11" t="str">
        <f>VLOOKUP(I:I,'Actualizar Areas Jefes'!G:H,2,0)</f>
        <v>Incidente</v>
      </c>
      <c r="AB704" s="11" t="str">
        <f>VLOOKUP(F:F,'Actualizar Areas Jefes'!J:K,2,0)</f>
        <v>PASADO A QA</v>
      </c>
      <c r="AC704" s="12" t="str">
        <f>VLOOKUP(D:D,'Actualizar Areas Jefes'!A:D,2,0)</f>
        <v>Sistemas Comerciales</v>
      </c>
      <c r="AD704" s="12" t="str">
        <f>VLOOKUP(D:D,'Actualizar Areas Jefes'!A:D,3,0)</f>
        <v>LORETO URZUA</v>
      </c>
      <c r="AE704" s="12" t="str">
        <f>VLOOKUP(H:H,'Actualizar Areas Jefes'!M:N,2,0)</f>
        <v>Zenit Seguros</v>
      </c>
      <c r="AF704" s="41" t="str" cm="1">
        <f t="array" ref="AF704">IF(OR(INDEX(COUNTIF(L704,"*"&amp;$AI$2:$AI$8&amp;"*"),)), "BD", "WEB")</f>
        <v>WEB</v>
      </c>
    </row>
    <row r="705" spans="1:32" ht="18" customHeight="1">
      <c r="A705" s="1" t="s">
        <v>1108</v>
      </c>
      <c r="B705" s="15">
        <v>202010275620789</v>
      </c>
      <c r="C705" s="1" t="s">
        <v>183</v>
      </c>
      <c r="D705" s="1" t="s">
        <v>75</v>
      </c>
      <c r="E705" s="1">
        <v>5643</v>
      </c>
      <c r="F705" s="1" t="s">
        <v>173</v>
      </c>
      <c r="G705" s="1" t="s">
        <v>8</v>
      </c>
      <c r="H705" s="1" t="s">
        <v>49</v>
      </c>
      <c r="I705" s="1" t="s">
        <v>87</v>
      </c>
      <c r="J705" s="1" t="s">
        <v>76</v>
      </c>
      <c r="K705" s="1" t="s">
        <v>1146</v>
      </c>
      <c r="L705" s="60"/>
      <c r="M705" s="1"/>
      <c r="N705" s="1"/>
      <c r="O705" s="1" t="s">
        <v>1694</v>
      </c>
      <c r="P705" s="1"/>
      <c r="Q705" s="1"/>
      <c r="R705" s="24">
        <v>44160.665729166663</v>
      </c>
      <c r="S705" s="24">
        <v>44160.729699074072</v>
      </c>
      <c r="T705" s="1"/>
      <c r="U705" s="1"/>
      <c r="V705" s="1"/>
      <c r="W705" s="46">
        <v>6.3888888888888884E-2</v>
      </c>
      <c r="X705" s="25" t="str">
        <f t="shared" si="53"/>
        <v>miércoles</v>
      </c>
      <c r="Y705" s="44" t="str">
        <f t="shared" si="50"/>
        <v>1:32</v>
      </c>
      <c r="Z705" s="32">
        <f t="shared" si="54"/>
        <v>0</v>
      </c>
      <c r="AA705" s="11" t="str">
        <f>VLOOKUP(I:I,'Actualizar Areas Jefes'!G:H,2,0)</f>
        <v>Normal</v>
      </c>
      <c r="AB705" s="11" t="str">
        <f>VLOOKUP(F:F,'Actualizar Areas Jefes'!J:K,2,0)</f>
        <v>PASADO A QA</v>
      </c>
      <c r="AC705" s="12" t="str">
        <f>VLOOKUP(D:D,'Actualizar Areas Jefes'!A:D,2,0)</f>
        <v>Sistemas Comerciales</v>
      </c>
      <c r="AD705" s="12" t="str">
        <f>VLOOKUP(D:D,'Actualizar Areas Jefes'!A:D,3,0)</f>
        <v>LORETO URZUA</v>
      </c>
      <c r="AE705" s="12" t="str">
        <f>VLOOKUP(H:H,'Actualizar Areas Jefes'!M:N,2,0)</f>
        <v>Zenit Seguros</v>
      </c>
      <c r="AF705" s="41" t="str" cm="1">
        <f t="array" ref="AF705">IF(OR(INDEX(COUNTIF(L705,"*"&amp;$AI$2:$AI$8&amp;"*"),)), "BD", "WEB")</f>
        <v>WEB</v>
      </c>
    </row>
    <row r="706" spans="1:32" ht="18" customHeight="1">
      <c r="A706" s="1" t="s">
        <v>1108</v>
      </c>
      <c r="B706" s="15">
        <v>202010025620517</v>
      </c>
      <c r="C706" s="1" t="s">
        <v>1147</v>
      </c>
      <c r="D706" s="1" t="s">
        <v>54</v>
      </c>
      <c r="E706" s="1">
        <v>5642</v>
      </c>
      <c r="F706" s="1" t="s">
        <v>171</v>
      </c>
      <c r="G706" s="1" t="s">
        <v>51</v>
      </c>
      <c r="H706" s="1" t="s">
        <v>3</v>
      </c>
      <c r="I706" s="1" t="s">
        <v>87</v>
      </c>
      <c r="J706" s="1" t="s">
        <v>55</v>
      </c>
      <c r="K706" s="1" t="s">
        <v>1148</v>
      </c>
      <c r="L706" s="60"/>
      <c r="M706" s="1"/>
      <c r="N706" s="1"/>
      <c r="O706" s="1" t="s">
        <v>1695</v>
      </c>
      <c r="P706" s="1"/>
      <c r="Q706" s="1"/>
      <c r="R706" s="24">
        <v>44160.570254629631</v>
      </c>
      <c r="S706" s="24">
        <v>44160.727638888886</v>
      </c>
      <c r="T706" s="24">
        <v>44161.587442129632</v>
      </c>
      <c r="U706" s="1"/>
      <c r="V706" s="1"/>
      <c r="W706" s="46">
        <v>0.15694444444444444</v>
      </c>
      <c r="X706" s="25" t="str">
        <f t="shared" si="53"/>
        <v>miércoles</v>
      </c>
      <c r="Y706" s="44" t="str">
        <f t="shared" si="50"/>
        <v>3:46</v>
      </c>
      <c r="Z706" s="32">
        <f t="shared" si="54"/>
        <v>-44161.587442129632</v>
      </c>
      <c r="AA706" s="11" t="str">
        <f>VLOOKUP(I:I,'Actualizar Areas Jefes'!G:H,2,0)</f>
        <v>Normal</v>
      </c>
      <c r="AB706" s="11" t="str">
        <f>VLOOKUP(F:F,'Actualizar Areas Jefes'!J:K,2,0)</f>
        <v>PASADO A QA</v>
      </c>
      <c r="AC706" s="12" t="str">
        <f>VLOOKUP(D:D,'Actualizar Areas Jefes'!A:D,2,0)</f>
        <v>Sistemas Generales</v>
      </c>
      <c r="AD706" s="12" t="str">
        <f>VLOOKUP(D:D,'Actualizar Areas Jefes'!A:D,3,0)</f>
        <v>YORKA CARVAJAL</v>
      </c>
      <c r="AE706" s="12" t="str">
        <f>VLOOKUP(H:H,'Actualizar Areas Jefes'!M:N,2,0)</f>
        <v>BCI seguros Generales</v>
      </c>
      <c r="AF706" s="41" t="str" cm="1">
        <f t="array" ref="AF706">IF(OR(INDEX(COUNTIF(L706,"*"&amp;$AI$2:$AI$8&amp;"*"),)), "BD", "WEB")</f>
        <v>WEB</v>
      </c>
    </row>
    <row r="707" spans="1:32" ht="18" customHeight="1">
      <c r="A707" s="1" t="s">
        <v>1108</v>
      </c>
      <c r="B707" s="15">
        <v>202010145620650</v>
      </c>
      <c r="C707" s="1" t="s">
        <v>184</v>
      </c>
      <c r="D707" s="1" t="s">
        <v>47</v>
      </c>
      <c r="E707" s="1">
        <v>5640</v>
      </c>
      <c r="F707" s="1" t="s">
        <v>173</v>
      </c>
      <c r="G707" s="1" t="s">
        <v>28</v>
      </c>
      <c r="H707" s="1" t="s">
        <v>3</v>
      </c>
      <c r="I707" s="1" t="s">
        <v>9</v>
      </c>
      <c r="J707" s="1" t="s">
        <v>19</v>
      </c>
      <c r="K707" s="1" t="s">
        <v>238</v>
      </c>
      <c r="L707" s="60"/>
      <c r="M707" s="1"/>
      <c r="N707" s="1"/>
      <c r="O707" s="1"/>
      <c r="P707" s="1"/>
      <c r="Q707" s="1"/>
      <c r="R707" s="24">
        <v>44160.540925925925</v>
      </c>
      <c r="S707" s="24">
        <v>44160.569826388892</v>
      </c>
      <c r="T707" s="1"/>
      <c r="U707" s="1"/>
      <c r="V707" s="1"/>
      <c r="W707" s="46">
        <v>2.8472222222222222E-2</v>
      </c>
      <c r="X707" s="25" t="str">
        <f t="shared" si="53"/>
        <v>miércoles</v>
      </c>
      <c r="Y707" s="44" t="str">
        <f t="shared" si="50"/>
        <v>0:41</v>
      </c>
      <c r="Z707" s="32">
        <f t="shared" si="54"/>
        <v>0</v>
      </c>
      <c r="AA707" s="11" t="str">
        <f>VLOOKUP(I:I,'Actualizar Areas Jefes'!G:H,2,0)</f>
        <v>Normal</v>
      </c>
      <c r="AB707" s="11" t="str">
        <f>VLOOKUP(F:F,'Actualizar Areas Jefes'!J:K,2,0)</f>
        <v>PASADO A QA</v>
      </c>
      <c r="AC707" s="41" t="s">
        <v>1781</v>
      </c>
      <c r="AD707" s="12" t="str">
        <f>VLOOKUP(D:D,'Actualizar Areas Jefes'!A:D,3,0)</f>
        <v>CARLA IQUIRA</v>
      </c>
      <c r="AE707" s="12" t="str">
        <f>VLOOKUP(H:H,'Actualizar Areas Jefes'!M:N,2,0)</f>
        <v>BCI seguros Generales</v>
      </c>
      <c r="AF707" s="41" t="str" cm="1">
        <f t="array" ref="AF707">IF(OR(INDEX(COUNTIF(L707,"*"&amp;$AI$2:$AI$8&amp;"*"),)), "BD", "WEB")</f>
        <v>WEB</v>
      </c>
    </row>
    <row r="708" spans="1:32" ht="18" customHeight="1">
      <c r="A708" s="1" t="s">
        <v>1108</v>
      </c>
      <c r="B708" s="15">
        <v>202009295620470</v>
      </c>
      <c r="C708" s="1" t="s">
        <v>97</v>
      </c>
      <c r="D708" s="1" t="s">
        <v>27</v>
      </c>
      <c r="E708" s="1">
        <v>5639</v>
      </c>
      <c r="F708" s="1" t="s">
        <v>173</v>
      </c>
      <c r="G708" s="1" t="s">
        <v>28</v>
      </c>
      <c r="H708" s="1" t="s">
        <v>3</v>
      </c>
      <c r="I708" s="1" t="s">
        <v>9</v>
      </c>
      <c r="J708" s="1" t="s">
        <v>37</v>
      </c>
      <c r="K708" s="1" t="s">
        <v>232</v>
      </c>
      <c r="L708" s="60"/>
      <c r="M708" s="1"/>
      <c r="N708" s="1"/>
      <c r="O708" s="1"/>
      <c r="P708" s="1"/>
      <c r="Q708" s="1"/>
      <c r="R708" s="24">
        <v>44160.534351851849</v>
      </c>
      <c r="S708" s="24">
        <v>44160.569108796299</v>
      </c>
      <c r="T708" s="1"/>
      <c r="U708" s="1"/>
      <c r="V708" s="1"/>
      <c r="W708" s="46">
        <v>3.4722222222222224E-2</v>
      </c>
      <c r="X708" s="25" t="str">
        <f t="shared" si="53"/>
        <v>miércoles</v>
      </c>
      <c r="Y708" s="44" t="str">
        <f t="shared" si="50"/>
        <v>0:50</v>
      </c>
      <c r="Z708" s="32">
        <f t="shared" si="54"/>
        <v>0</v>
      </c>
      <c r="AA708" s="11" t="str">
        <f>VLOOKUP(I:I,'Actualizar Areas Jefes'!G:H,2,0)</f>
        <v>Normal</v>
      </c>
      <c r="AB708" s="11" t="str">
        <f>VLOOKUP(F:F,'Actualizar Areas Jefes'!J:K,2,0)</f>
        <v>PASADO A QA</v>
      </c>
      <c r="AC708" s="41" t="s">
        <v>1781</v>
      </c>
      <c r="AD708" s="12" t="str">
        <f>VLOOKUP(D:D,'Actualizar Areas Jefes'!A:D,3,0)</f>
        <v>LUIS SILVA</v>
      </c>
      <c r="AE708" s="12" t="str">
        <f>VLOOKUP(H:H,'Actualizar Areas Jefes'!M:N,2,0)</f>
        <v>BCI seguros Generales</v>
      </c>
      <c r="AF708" s="41" t="str" cm="1">
        <f t="array" ref="AF708">IF(OR(INDEX(COUNTIF(L708,"*"&amp;$AI$2:$AI$8&amp;"*"),)), "BD", "WEB")</f>
        <v>WEB</v>
      </c>
    </row>
    <row r="709" spans="1:32" ht="18" customHeight="1">
      <c r="A709" s="1" t="s">
        <v>1108</v>
      </c>
      <c r="B709" s="15">
        <v>202008195619996</v>
      </c>
      <c r="C709" s="1" t="s">
        <v>1149</v>
      </c>
      <c r="D709" s="1" t="s">
        <v>73</v>
      </c>
      <c r="E709" s="1">
        <v>5635</v>
      </c>
      <c r="F709" s="1" t="s">
        <v>171</v>
      </c>
      <c r="G709" s="1" t="s">
        <v>28</v>
      </c>
      <c r="H709" s="1" t="s">
        <v>3</v>
      </c>
      <c r="I709" s="1" t="s">
        <v>39</v>
      </c>
      <c r="J709" s="1" t="s">
        <v>19</v>
      </c>
      <c r="K709" s="1" t="s">
        <v>216</v>
      </c>
      <c r="L709" s="60"/>
      <c r="M709" s="1"/>
      <c r="N709" s="1"/>
      <c r="O709" s="1"/>
      <c r="P709" s="1"/>
      <c r="Q709" s="1"/>
      <c r="R709" s="24">
        <v>44160.486238425925</v>
      </c>
      <c r="S709" s="24">
        <v>44160.534641203703</v>
      </c>
      <c r="T709" s="24">
        <v>44160.536423611113</v>
      </c>
      <c r="U709" s="1"/>
      <c r="V709" s="1"/>
      <c r="W709" s="46">
        <v>4.7916666666666663E-2</v>
      </c>
      <c r="X709" s="25" t="str">
        <f t="shared" si="53"/>
        <v>miércoles</v>
      </c>
      <c r="Y709" s="44" t="str">
        <f t="shared" si="50"/>
        <v>1:9</v>
      </c>
      <c r="Z709" s="32">
        <f t="shared" si="54"/>
        <v>-44160.536423611113</v>
      </c>
      <c r="AA709" s="11" t="str">
        <f>VLOOKUP(I:I,'Actualizar Areas Jefes'!G:H,2,0)</f>
        <v>Urgencia</v>
      </c>
      <c r="AB709" s="11" t="str">
        <f>VLOOKUP(F:F,'Actualizar Areas Jefes'!J:K,2,0)</f>
        <v>PASADO A QA</v>
      </c>
      <c r="AC709" s="41" t="s">
        <v>1781</v>
      </c>
      <c r="AD709" s="12" t="str">
        <f>VLOOKUP(D:D,'Actualizar Areas Jefes'!A:D,3,0)</f>
        <v>LUIS SILVA</v>
      </c>
      <c r="AE709" s="12" t="str">
        <f>VLOOKUP(H:H,'Actualizar Areas Jefes'!M:N,2,0)</f>
        <v>BCI seguros Generales</v>
      </c>
      <c r="AF709" s="41" t="str" cm="1">
        <f t="array" ref="AF709">IF(OR(INDEX(COUNTIF(L709,"*"&amp;$AI$2:$AI$8&amp;"*"),)), "BD", "WEB")</f>
        <v>WEB</v>
      </c>
    </row>
    <row r="710" spans="1:32" ht="18" customHeight="1">
      <c r="A710" s="1" t="s">
        <v>1108</v>
      </c>
      <c r="B710" s="15">
        <v>202011185621024</v>
      </c>
      <c r="C710" s="1" t="s">
        <v>947</v>
      </c>
      <c r="D710" s="1" t="s">
        <v>75</v>
      </c>
      <c r="E710" s="1">
        <v>5629</v>
      </c>
      <c r="F710" s="1" t="s">
        <v>173</v>
      </c>
      <c r="G710" s="1" t="s">
        <v>8</v>
      </c>
      <c r="H710" s="1" t="s">
        <v>3</v>
      </c>
      <c r="I710" s="1" t="s">
        <v>9</v>
      </c>
      <c r="J710" s="1" t="s">
        <v>185</v>
      </c>
      <c r="K710" s="1" t="s">
        <v>1150</v>
      </c>
      <c r="L710" s="60"/>
      <c r="M710" s="1"/>
      <c r="N710" s="1"/>
      <c r="O710" s="1" t="s">
        <v>1696</v>
      </c>
      <c r="P710" s="1"/>
      <c r="Q710" s="1"/>
      <c r="R710" s="24">
        <v>44159.785497685189</v>
      </c>
      <c r="S710" s="24">
        <v>44160.417083333334</v>
      </c>
      <c r="T710" s="1"/>
      <c r="U710" s="1"/>
      <c r="V710" s="1"/>
      <c r="W710" s="46">
        <v>0.63124999999999998</v>
      </c>
      <c r="X710" s="25" t="str">
        <f t="shared" si="53"/>
        <v>martes</v>
      </c>
      <c r="Y710" s="44" t="str">
        <f t="shared" si="50"/>
        <v>15:9</v>
      </c>
      <c r="Z710" s="32">
        <f t="shared" si="54"/>
        <v>0</v>
      </c>
      <c r="AA710" s="11" t="str">
        <f>VLOOKUP(I:I,'Actualizar Areas Jefes'!G:H,2,0)</f>
        <v>Normal</v>
      </c>
      <c r="AB710" s="11" t="str">
        <f>VLOOKUP(F:F,'Actualizar Areas Jefes'!J:K,2,0)</f>
        <v>PASADO A QA</v>
      </c>
      <c r="AC710" s="12" t="str">
        <f>VLOOKUP(D:D,'Actualizar Areas Jefes'!A:D,2,0)</f>
        <v>Sistemas Comerciales</v>
      </c>
      <c r="AD710" s="12" t="str">
        <f>VLOOKUP(D:D,'Actualizar Areas Jefes'!A:D,3,0)</f>
        <v>LORETO URZUA</v>
      </c>
      <c r="AE710" s="12" t="str">
        <f>VLOOKUP(H:H,'Actualizar Areas Jefes'!M:N,2,0)</f>
        <v>BCI seguros Generales</v>
      </c>
      <c r="AF710" s="41" t="str" cm="1">
        <f t="array" ref="AF710">IF(OR(INDEX(COUNTIF(L710,"*"&amp;$AI$2:$AI$8&amp;"*"),)), "BD", "WEB")</f>
        <v>WEB</v>
      </c>
    </row>
    <row r="711" spans="1:32" ht="18" customHeight="1">
      <c r="A711" s="1" t="s">
        <v>1108</v>
      </c>
      <c r="B711" s="15">
        <v>202011245621097</v>
      </c>
      <c r="C711" s="1" t="s">
        <v>1151</v>
      </c>
      <c r="D711" s="1" t="s">
        <v>1</v>
      </c>
      <c r="E711" s="1">
        <v>5627</v>
      </c>
      <c r="F711" s="1" t="s">
        <v>171</v>
      </c>
      <c r="G711" s="1" t="s">
        <v>8</v>
      </c>
      <c r="H711" s="1" t="s">
        <v>3</v>
      </c>
      <c r="I711" s="1" t="s">
        <v>9</v>
      </c>
      <c r="J711" s="1" t="s">
        <v>5</v>
      </c>
      <c r="K711" s="1" t="s">
        <v>1152</v>
      </c>
      <c r="L711" s="60"/>
      <c r="M711" s="1"/>
      <c r="N711" s="1"/>
      <c r="O711" s="1" t="s">
        <v>1697</v>
      </c>
      <c r="P711" s="1"/>
      <c r="Q711" s="1"/>
      <c r="R711" s="24">
        <v>44159.732777777775</v>
      </c>
      <c r="S711" s="24">
        <v>44160.402638888889</v>
      </c>
      <c r="T711" s="24">
        <v>44161.709305555552</v>
      </c>
      <c r="U711" s="1"/>
      <c r="V711" s="1"/>
      <c r="W711" s="46">
        <v>0.6694444444444444</v>
      </c>
      <c r="X711" s="25" t="str">
        <f t="shared" si="53"/>
        <v>martes</v>
      </c>
      <c r="Y711" s="44" t="str">
        <f t="shared" ref="Y711:Y774" si="55">INT(S711-R711)*24+HOUR(S711-R711-INT(S711-R711))&amp;":"&amp;MINUTE((S711-R711-INT(S711-R711)))</f>
        <v>16:4</v>
      </c>
      <c r="Z711" s="32">
        <f t="shared" si="54"/>
        <v>-44161.709305555552</v>
      </c>
      <c r="AA711" s="11" t="str">
        <f>VLOOKUP(I:I,'Actualizar Areas Jefes'!G:H,2,0)</f>
        <v>Normal</v>
      </c>
      <c r="AB711" s="11" t="str">
        <f>VLOOKUP(F:F,'Actualizar Areas Jefes'!J:K,2,0)</f>
        <v>PASADO A QA</v>
      </c>
      <c r="AC711" s="12" t="str">
        <f>VLOOKUP(D:D,'Actualizar Areas Jefes'!A:D,2,0)</f>
        <v>Sistemas Comerciales</v>
      </c>
      <c r="AD711" s="12" t="str">
        <f>VLOOKUP(D:D,'Actualizar Areas Jefes'!A:D,3,0)</f>
        <v>LORETO URZUA</v>
      </c>
      <c r="AE711" s="12" t="str">
        <f>VLOOKUP(H:H,'Actualizar Areas Jefes'!M:N,2,0)</f>
        <v>BCI seguros Generales</v>
      </c>
      <c r="AF711" s="41" t="str" cm="1">
        <f t="array" ref="AF711">IF(OR(INDEX(COUNTIF(L711,"*"&amp;$AI$2:$AI$8&amp;"*"),)), "BD", "WEB")</f>
        <v>WEB</v>
      </c>
    </row>
    <row r="712" spans="1:32" ht="18" customHeight="1">
      <c r="A712" s="1" t="s">
        <v>810</v>
      </c>
      <c r="B712" s="15">
        <v>202011235621088</v>
      </c>
      <c r="C712" s="1" t="s">
        <v>931</v>
      </c>
      <c r="D712" s="1" t="s">
        <v>870</v>
      </c>
      <c r="E712" s="1">
        <v>5848</v>
      </c>
      <c r="F712" s="1" t="s">
        <v>172</v>
      </c>
      <c r="G712" s="1" t="s">
        <v>16</v>
      </c>
      <c r="H712" s="1" t="s">
        <v>3</v>
      </c>
      <c r="I712" s="1" t="s">
        <v>9</v>
      </c>
      <c r="J712" s="1" t="s">
        <v>76</v>
      </c>
      <c r="K712" s="1" t="s">
        <v>932</v>
      </c>
      <c r="L712" s="60" t="s">
        <v>933</v>
      </c>
      <c r="M712" s="1" t="s">
        <v>784</v>
      </c>
      <c r="N712" s="1" t="s">
        <v>721</v>
      </c>
      <c r="O712" s="1" t="s">
        <v>1481</v>
      </c>
      <c r="P712" s="1"/>
      <c r="Q712" s="1"/>
      <c r="R712" s="24">
        <v>44186.767604166664</v>
      </c>
      <c r="S712" s="24">
        <v>44186.792662037034</v>
      </c>
      <c r="T712" s="1"/>
      <c r="U712" s="1"/>
      <c r="V712" s="1"/>
      <c r="W712" s="46">
        <v>2.4999999999999998E-2</v>
      </c>
      <c r="X712" s="25" t="str">
        <f t="shared" si="53"/>
        <v>lunes</v>
      </c>
      <c r="Y712" s="44" t="str">
        <f t="shared" si="55"/>
        <v>0:36</v>
      </c>
      <c r="Z712" s="32">
        <f t="shared" si="54"/>
        <v>0</v>
      </c>
      <c r="AA712" s="11" t="str">
        <f>VLOOKUP(I:I,'Actualizar Areas Jefes'!G:H,2,0)</f>
        <v>Normal</v>
      </c>
      <c r="AB712" s="11" t="str">
        <f>VLOOKUP(F:F,'Actualizar Areas Jefes'!J:K,2,0)</f>
        <v>RECHAZADO</v>
      </c>
      <c r="AC712" s="41" t="s">
        <v>1782</v>
      </c>
      <c r="AD712" s="12" t="e">
        <f>VLOOKUP(D:D,'Actualizar Areas Jefes'!A:D,3,0)</f>
        <v>#N/A</v>
      </c>
      <c r="AE712" s="12" t="s">
        <v>194</v>
      </c>
      <c r="AF712" s="41" t="str" cm="1">
        <f t="array" ref="AF712">IF(OR(INDEX(COUNTIF(L712,"*"&amp;$AI$2:$AI$8&amp;"*"),)), "BD", "WEB")</f>
        <v>BD</v>
      </c>
    </row>
    <row r="713" spans="1:32" ht="18" customHeight="1">
      <c r="A713" s="1" t="s">
        <v>1108</v>
      </c>
      <c r="B713" s="15">
        <v>202010145620650</v>
      </c>
      <c r="C713" s="1" t="s">
        <v>184</v>
      </c>
      <c r="D713" s="1" t="s">
        <v>47</v>
      </c>
      <c r="E713" s="1">
        <v>5633</v>
      </c>
      <c r="F713" s="1" t="s">
        <v>173</v>
      </c>
      <c r="G713" s="1" t="s">
        <v>28</v>
      </c>
      <c r="H713" s="1" t="s">
        <v>49</v>
      </c>
      <c r="I713" s="1" t="s">
        <v>9</v>
      </c>
      <c r="J713" s="1" t="s">
        <v>19</v>
      </c>
      <c r="K713" s="1" t="s">
        <v>238</v>
      </c>
      <c r="L713" s="60"/>
      <c r="M713" s="1"/>
      <c r="N713" s="1"/>
      <c r="O713" s="1"/>
      <c r="P713" s="1"/>
      <c r="Q713" s="1"/>
      <c r="R713" s="24">
        <v>44160.387499999997</v>
      </c>
      <c r="S713" s="24">
        <v>44160.389236111114</v>
      </c>
      <c r="T713" s="1"/>
      <c r="U713" s="1"/>
      <c r="V713" s="1"/>
      <c r="W713" s="46">
        <v>1.3888888888888889E-3</v>
      </c>
      <c r="X713" s="25" t="str">
        <f t="shared" si="53"/>
        <v>miércoles</v>
      </c>
      <c r="Y713" s="44" t="str">
        <f t="shared" si="55"/>
        <v>0:2</v>
      </c>
      <c r="Z713" s="32">
        <f t="shared" si="54"/>
        <v>0</v>
      </c>
      <c r="AA713" s="11" t="str">
        <f>VLOOKUP(I:I,'Actualizar Areas Jefes'!G:H,2,0)</f>
        <v>Normal</v>
      </c>
      <c r="AB713" s="11" t="str">
        <f>VLOOKUP(F:F,'Actualizar Areas Jefes'!J:K,2,0)</f>
        <v>PASADO A QA</v>
      </c>
      <c r="AC713" s="41" t="s">
        <v>1781</v>
      </c>
      <c r="AD713" s="12" t="str">
        <f>VLOOKUP(D:D,'Actualizar Areas Jefes'!A:D,3,0)</f>
        <v>CARLA IQUIRA</v>
      </c>
      <c r="AE713" s="12" t="str">
        <f>VLOOKUP(H:H,'Actualizar Areas Jefes'!M:N,2,0)</f>
        <v>Zenit Seguros</v>
      </c>
      <c r="AF713" s="41" t="str" cm="1">
        <f t="array" ref="AF713">IF(OR(INDEX(COUNTIF(L713,"*"&amp;$AI$2:$AI$8&amp;"*"),)), "BD", "WEB")</f>
        <v>WEB</v>
      </c>
    </row>
    <row r="714" spans="1:32" ht="18" customHeight="1">
      <c r="A714" s="1" t="s">
        <v>1108</v>
      </c>
      <c r="B714" s="15">
        <v>202004285618734</v>
      </c>
      <c r="C714" s="1" t="s">
        <v>58</v>
      </c>
      <c r="D714" s="1" t="s">
        <v>59</v>
      </c>
      <c r="E714" s="1">
        <v>5632</v>
      </c>
      <c r="F714" s="1" t="s">
        <v>173</v>
      </c>
      <c r="G714" s="1" t="s">
        <v>28</v>
      </c>
      <c r="H714" s="1" t="s">
        <v>3</v>
      </c>
      <c r="I714" s="1" t="s">
        <v>9</v>
      </c>
      <c r="J714" s="1" t="s">
        <v>60</v>
      </c>
      <c r="K714" s="1" t="s">
        <v>1155</v>
      </c>
      <c r="L714" s="60"/>
      <c r="M714" s="1"/>
      <c r="N714" s="1"/>
      <c r="O714" s="1" t="s">
        <v>1623</v>
      </c>
      <c r="P714" s="1"/>
      <c r="Q714" s="1"/>
      <c r="R714" s="24">
        <v>44159.997418981482</v>
      </c>
      <c r="S714" s="24">
        <v>44160.38385416667</v>
      </c>
      <c r="T714" s="1"/>
      <c r="U714" s="1"/>
      <c r="V714" s="1"/>
      <c r="W714" s="46">
        <v>0.38611111111111113</v>
      </c>
      <c r="X714" s="25" t="str">
        <f t="shared" si="53"/>
        <v>martes</v>
      </c>
      <c r="Y714" s="44" t="str">
        <f t="shared" si="55"/>
        <v>9:16</v>
      </c>
      <c r="Z714" s="32">
        <f t="shared" si="54"/>
        <v>0</v>
      </c>
      <c r="AA714" s="11" t="str">
        <f>VLOOKUP(I:I,'Actualizar Areas Jefes'!G:H,2,0)</f>
        <v>Normal</v>
      </c>
      <c r="AB714" s="11" t="str">
        <f>VLOOKUP(F:F,'Actualizar Areas Jefes'!J:K,2,0)</f>
        <v>PASADO A QA</v>
      </c>
      <c r="AC714" s="41" t="s">
        <v>1781</v>
      </c>
      <c r="AD714" s="12" t="str">
        <f>VLOOKUP(D:D,'Actualizar Areas Jefes'!A:D,3,0)</f>
        <v>PAOLA VARGAS</v>
      </c>
      <c r="AE714" s="12" t="str">
        <f>VLOOKUP(H:H,'Actualizar Areas Jefes'!M:N,2,0)</f>
        <v>BCI seguros Generales</v>
      </c>
      <c r="AF714" s="41" t="str" cm="1">
        <f t="array" ref="AF714">IF(OR(INDEX(COUNTIF(L714,"*"&amp;$AI$2:$AI$8&amp;"*"),)), "BD", "WEB")</f>
        <v>WEB</v>
      </c>
    </row>
    <row r="715" spans="1:32" ht="18" customHeight="1">
      <c r="A715" s="1" t="s">
        <v>1108</v>
      </c>
      <c r="B715" s="15">
        <v>202009155620313</v>
      </c>
      <c r="C715" s="1" t="s">
        <v>1156</v>
      </c>
      <c r="D715" s="1" t="s">
        <v>27</v>
      </c>
      <c r="E715" s="1">
        <v>5631</v>
      </c>
      <c r="F715" s="1" t="s">
        <v>171</v>
      </c>
      <c r="G715" s="1" t="s">
        <v>28</v>
      </c>
      <c r="H715" s="1" t="s">
        <v>49</v>
      </c>
      <c r="I715" s="1" t="s">
        <v>9</v>
      </c>
      <c r="J715" s="1" t="s">
        <v>573</v>
      </c>
      <c r="K715" s="1" t="s">
        <v>232</v>
      </c>
      <c r="L715" s="60"/>
      <c r="M715" s="1"/>
      <c r="N715" s="1"/>
      <c r="O715" s="1"/>
      <c r="P715" s="1"/>
      <c r="Q715" s="1"/>
      <c r="R715" s="24">
        <v>44159.789050925923</v>
      </c>
      <c r="S715" s="24">
        <v>44160.382349537038</v>
      </c>
      <c r="T715" s="24">
        <v>44186.631608796299</v>
      </c>
      <c r="U715" s="1"/>
      <c r="V715" s="1"/>
      <c r="W715" s="46">
        <v>0.59305555555555556</v>
      </c>
      <c r="X715" s="25" t="str">
        <f t="shared" si="53"/>
        <v>martes</v>
      </c>
      <c r="Y715" s="44" t="str">
        <f t="shared" si="55"/>
        <v>14:14</v>
      </c>
      <c r="Z715" s="32">
        <f t="shared" si="54"/>
        <v>-44186.631608796299</v>
      </c>
      <c r="AA715" s="11" t="str">
        <f>VLOOKUP(I:I,'Actualizar Areas Jefes'!G:H,2,0)</f>
        <v>Normal</v>
      </c>
      <c r="AB715" s="11" t="str">
        <f>VLOOKUP(F:F,'Actualizar Areas Jefes'!J:K,2,0)</f>
        <v>PASADO A QA</v>
      </c>
      <c r="AC715" s="41" t="s">
        <v>1781</v>
      </c>
      <c r="AD715" s="12" t="str">
        <f>VLOOKUP(D:D,'Actualizar Areas Jefes'!A:D,3,0)</f>
        <v>LUIS SILVA</v>
      </c>
      <c r="AE715" s="12" t="str">
        <f>VLOOKUP(H:H,'Actualizar Areas Jefes'!M:N,2,0)</f>
        <v>Zenit Seguros</v>
      </c>
      <c r="AF715" s="41" t="str" cm="1">
        <f t="array" ref="AF715">IF(OR(INDEX(COUNTIF(L715,"*"&amp;$AI$2:$AI$8&amp;"*"),)), "BD", "WEB")</f>
        <v>WEB</v>
      </c>
    </row>
    <row r="716" spans="1:32" ht="18" customHeight="1">
      <c r="A716" s="1" t="s">
        <v>1108</v>
      </c>
      <c r="B716" s="15">
        <v>202008315620136</v>
      </c>
      <c r="C716" s="1" t="s">
        <v>1156</v>
      </c>
      <c r="D716" s="1" t="s">
        <v>27</v>
      </c>
      <c r="E716" s="1">
        <v>5630</v>
      </c>
      <c r="F716" s="1" t="s">
        <v>171</v>
      </c>
      <c r="G716" s="1" t="s">
        <v>28</v>
      </c>
      <c r="H716" s="1" t="s">
        <v>3</v>
      </c>
      <c r="I716" s="1" t="s">
        <v>9</v>
      </c>
      <c r="J716" s="1" t="s">
        <v>53</v>
      </c>
      <c r="K716" s="1" t="s">
        <v>214</v>
      </c>
      <c r="L716" s="60"/>
      <c r="M716" s="1"/>
      <c r="N716" s="1"/>
      <c r="O716" s="1"/>
      <c r="P716" s="1"/>
      <c r="Q716" s="1"/>
      <c r="R716" s="24">
        <v>44159.786909722221</v>
      </c>
      <c r="S716" s="24">
        <v>44160.379756944443</v>
      </c>
      <c r="T716" s="24">
        <v>44186.635497685187</v>
      </c>
      <c r="U716" s="1"/>
      <c r="V716" s="1"/>
      <c r="W716" s="46">
        <v>0.59236111111111112</v>
      </c>
      <c r="X716" s="25" t="str">
        <f t="shared" si="53"/>
        <v>martes</v>
      </c>
      <c r="Y716" s="44" t="str">
        <f t="shared" si="55"/>
        <v>14:13</v>
      </c>
      <c r="Z716" s="32">
        <f t="shared" si="54"/>
        <v>-44186.635497685187</v>
      </c>
      <c r="AA716" s="11" t="str">
        <f>VLOOKUP(I:I,'Actualizar Areas Jefes'!G:H,2,0)</f>
        <v>Normal</v>
      </c>
      <c r="AB716" s="11" t="str">
        <f>VLOOKUP(F:F,'Actualizar Areas Jefes'!J:K,2,0)</f>
        <v>PASADO A QA</v>
      </c>
      <c r="AC716" s="41" t="s">
        <v>1781</v>
      </c>
      <c r="AD716" s="12" t="str">
        <f>VLOOKUP(D:D,'Actualizar Areas Jefes'!A:D,3,0)</f>
        <v>LUIS SILVA</v>
      </c>
      <c r="AE716" s="12" t="str">
        <f>VLOOKUP(H:H,'Actualizar Areas Jefes'!M:N,2,0)</f>
        <v>BCI seguros Generales</v>
      </c>
      <c r="AF716" s="41" t="str" cm="1">
        <f t="array" ref="AF716">IF(OR(INDEX(COUNTIF(L716,"*"&amp;$AI$2:$AI$8&amp;"*"),)), "BD", "WEB")</f>
        <v>WEB</v>
      </c>
    </row>
    <row r="717" spans="1:32" ht="18" customHeight="1">
      <c r="A717" s="1" t="s">
        <v>1108</v>
      </c>
      <c r="B717" s="15">
        <v>202010145620650</v>
      </c>
      <c r="C717" s="1" t="s">
        <v>184</v>
      </c>
      <c r="D717" s="1" t="s">
        <v>47</v>
      </c>
      <c r="E717" s="1">
        <v>5628</v>
      </c>
      <c r="F717" s="1" t="s">
        <v>173</v>
      </c>
      <c r="G717" s="1" t="s">
        <v>28</v>
      </c>
      <c r="H717" s="1" t="s">
        <v>49</v>
      </c>
      <c r="I717" s="1" t="s">
        <v>9</v>
      </c>
      <c r="J717" s="1" t="s">
        <v>19</v>
      </c>
      <c r="K717" s="1" t="s">
        <v>238</v>
      </c>
      <c r="L717" s="60"/>
      <c r="M717" s="1"/>
      <c r="N717" s="1"/>
      <c r="O717" s="1"/>
      <c r="P717" s="1"/>
      <c r="Q717" s="1"/>
      <c r="R717" s="24">
        <v>44159.780277777776</v>
      </c>
      <c r="S717" s="24">
        <v>44160.378877314812</v>
      </c>
      <c r="T717" s="1"/>
      <c r="U717" s="1"/>
      <c r="V717" s="1"/>
      <c r="W717" s="46">
        <v>0.59791666666666665</v>
      </c>
      <c r="X717" s="25" t="str">
        <f t="shared" si="53"/>
        <v>martes</v>
      </c>
      <c r="Y717" s="44" t="str">
        <f t="shared" si="55"/>
        <v>14:21</v>
      </c>
      <c r="Z717" s="32">
        <f t="shared" si="54"/>
        <v>0</v>
      </c>
      <c r="AA717" s="11" t="str">
        <f>VLOOKUP(I:I,'Actualizar Areas Jefes'!G:H,2,0)</f>
        <v>Normal</v>
      </c>
      <c r="AB717" s="11" t="str">
        <f>VLOOKUP(F:F,'Actualizar Areas Jefes'!J:K,2,0)</f>
        <v>PASADO A QA</v>
      </c>
      <c r="AC717" s="41" t="s">
        <v>1781</v>
      </c>
      <c r="AD717" s="12" t="str">
        <f>VLOOKUP(D:D,'Actualizar Areas Jefes'!A:D,3,0)</f>
        <v>CARLA IQUIRA</v>
      </c>
      <c r="AE717" s="12" t="str">
        <f>VLOOKUP(H:H,'Actualizar Areas Jefes'!M:N,2,0)</f>
        <v>Zenit Seguros</v>
      </c>
      <c r="AF717" s="41" t="str" cm="1">
        <f t="array" ref="AF717">IF(OR(INDEX(COUNTIF(L717,"*"&amp;$AI$2:$AI$8&amp;"*"),)), "BD", "WEB")</f>
        <v>WEB</v>
      </c>
    </row>
    <row r="718" spans="1:32" ht="18" customHeight="1">
      <c r="A718" s="1" t="s">
        <v>1108</v>
      </c>
      <c r="B718" s="15">
        <v>202008245620048</v>
      </c>
      <c r="C718" s="1" t="s">
        <v>980</v>
      </c>
      <c r="D718" s="1" t="s">
        <v>13</v>
      </c>
      <c r="E718" s="1">
        <v>5620</v>
      </c>
      <c r="F718" s="1" t="s">
        <v>171</v>
      </c>
      <c r="G718" s="1" t="s">
        <v>2</v>
      </c>
      <c r="H718" s="1" t="s">
        <v>3</v>
      </c>
      <c r="I718" s="1" t="s">
        <v>14</v>
      </c>
      <c r="J718" s="1" t="s">
        <v>10</v>
      </c>
      <c r="K718" s="1" t="s">
        <v>1134</v>
      </c>
      <c r="L718" s="60"/>
      <c r="M718" s="1"/>
      <c r="N718" s="1"/>
      <c r="O718" s="1" t="s">
        <v>1689</v>
      </c>
      <c r="P718" s="1"/>
      <c r="Q718" s="1"/>
      <c r="R718" s="24">
        <v>44158.779317129629</v>
      </c>
      <c r="S718" s="24">
        <v>44160.363703703704</v>
      </c>
      <c r="T718" s="24">
        <v>44161.398981481485</v>
      </c>
      <c r="U718" s="1"/>
      <c r="V718" s="1"/>
      <c r="W718" s="46">
        <v>1.5840277777777778</v>
      </c>
      <c r="X718" s="25" t="str">
        <f t="shared" si="53"/>
        <v>lunes</v>
      </c>
      <c r="Y718" s="44" t="str">
        <f t="shared" si="55"/>
        <v>38:1</v>
      </c>
      <c r="Z718" s="32">
        <f t="shared" si="54"/>
        <v>-44161.398981481485</v>
      </c>
      <c r="AA718" s="11" t="str">
        <f>VLOOKUP(I:I,'Actualizar Areas Jefes'!G:H,2,0)</f>
        <v>Normal</v>
      </c>
      <c r="AB718" s="11" t="str">
        <f>VLOOKUP(F:F,'Actualizar Areas Jefes'!J:K,2,0)</f>
        <v>PASADO A QA</v>
      </c>
      <c r="AC718" s="12" t="str">
        <f>VLOOKUP(D:D,'Actualizar Areas Jefes'!A:D,2,0)</f>
        <v>Arquitectura e Ingenieria de datos</v>
      </c>
      <c r="AD718" s="12" t="str">
        <f>VLOOKUP(D:D,'Actualizar Areas Jefes'!A:D,3,0)</f>
        <v>FRANCESCO VILLARROEL</v>
      </c>
      <c r="AE718" s="12" t="str">
        <f>VLOOKUP(H:H,'Actualizar Areas Jefes'!M:N,2,0)</f>
        <v>BCI seguros Generales</v>
      </c>
      <c r="AF718" s="41" t="str" cm="1">
        <f t="array" ref="AF718">IF(OR(INDEX(COUNTIF(L718,"*"&amp;$AI$2:$AI$8&amp;"*"),)), "BD", "WEB")</f>
        <v>WEB</v>
      </c>
    </row>
    <row r="719" spans="1:32" ht="18" customHeight="1">
      <c r="A719" s="1" t="s">
        <v>1108</v>
      </c>
      <c r="B719" s="15">
        <v>202008105619895</v>
      </c>
      <c r="C719" s="1" t="s">
        <v>1157</v>
      </c>
      <c r="D719" s="1" t="s">
        <v>72</v>
      </c>
      <c r="E719" s="1">
        <v>5611</v>
      </c>
      <c r="F719" s="1" t="s">
        <v>173</v>
      </c>
      <c r="G719" s="1" t="s">
        <v>16</v>
      </c>
      <c r="H719" s="1" t="s">
        <v>3</v>
      </c>
      <c r="I719" s="1" t="s">
        <v>9</v>
      </c>
      <c r="J719" s="1" t="s">
        <v>17</v>
      </c>
      <c r="K719" s="1" t="s">
        <v>1158</v>
      </c>
      <c r="L719" s="60"/>
      <c r="M719" s="1"/>
      <c r="N719" s="1"/>
      <c r="O719" s="1" t="s">
        <v>1481</v>
      </c>
      <c r="P719" s="1"/>
      <c r="Q719" s="1"/>
      <c r="R719" s="24">
        <v>44158.587905092594</v>
      </c>
      <c r="S719" s="24">
        <v>44160.36209490741</v>
      </c>
      <c r="T719" s="1"/>
      <c r="U719" s="1"/>
      <c r="V719" s="1"/>
      <c r="W719" s="46">
        <v>1.7736111111111112</v>
      </c>
      <c r="X719" s="25" t="str">
        <f t="shared" si="53"/>
        <v>lunes</v>
      </c>
      <c r="Y719" s="44" t="str">
        <f t="shared" si="55"/>
        <v>42:34</v>
      </c>
      <c r="Z719" s="32">
        <f t="shared" si="54"/>
        <v>0</v>
      </c>
      <c r="AA719" s="11" t="str">
        <f>VLOOKUP(I:I,'Actualizar Areas Jefes'!G:H,2,0)</f>
        <v>Normal</v>
      </c>
      <c r="AB719" s="11" t="str">
        <f>VLOOKUP(F:F,'Actualizar Areas Jefes'!J:K,2,0)</f>
        <v>PASADO A QA</v>
      </c>
      <c r="AC719" s="41" t="s">
        <v>1782</v>
      </c>
      <c r="AD719" s="12" t="str">
        <f>VLOOKUP(D:D,'Actualizar Areas Jefes'!A:D,3,0)</f>
        <v>CARLOS ZUÑIGA</v>
      </c>
      <c r="AE719" s="12" t="s">
        <v>194</v>
      </c>
      <c r="AF719" s="41" t="str" cm="1">
        <f t="array" ref="AF719">IF(OR(INDEX(COUNTIF(L719,"*"&amp;$AI$2:$AI$8&amp;"*"),)), "BD", "WEB")</f>
        <v>WEB</v>
      </c>
    </row>
    <row r="720" spans="1:32" ht="18" customHeight="1">
      <c r="A720" s="1" t="s">
        <v>1108</v>
      </c>
      <c r="B720" s="15">
        <v>202010285620811</v>
      </c>
      <c r="C720" s="1" t="s">
        <v>186</v>
      </c>
      <c r="D720" s="1" t="s">
        <v>34</v>
      </c>
      <c r="E720" s="1">
        <v>5601</v>
      </c>
      <c r="F720" s="1" t="s">
        <v>173</v>
      </c>
      <c r="G720" s="1" t="s">
        <v>24</v>
      </c>
      <c r="H720" s="1" t="s">
        <v>3</v>
      </c>
      <c r="I720" s="1" t="s">
        <v>9</v>
      </c>
      <c r="J720" s="1" t="s">
        <v>10</v>
      </c>
      <c r="K720" s="1" t="s">
        <v>1019</v>
      </c>
      <c r="L720" s="60"/>
      <c r="M720" s="1"/>
      <c r="N720" s="1"/>
      <c r="O720" s="1" t="s">
        <v>1663</v>
      </c>
      <c r="P720" s="1"/>
      <c r="Q720" s="1"/>
      <c r="R720" s="24">
        <v>44154.641979166663</v>
      </c>
      <c r="S720" s="24">
        <v>44159.711805555555</v>
      </c>
      <c r="T720" s="1"/>
      <c r="U720" s="1"/>
      <c r="V720" s="1"/>
      <c r="W720" s="46">
        <v>5.0694444444444446</v>
      </c>
      <c r="X720" s="25" t="str">
        <f t="shared" si="53"/>
        <v>jueves</v>
      </c>
      <c r="Y720" s="44" t="str">
        <f t="shared" si="55"/>
        <v>121:40</v>
      </c>
      <c r="Z720" s="32">
        <f t="shared" si="54"/>
        <v>0</v>
      </c>
      <c r="AA720" s="11" t="str">
        <f>VLOOKUP(I:I,'Actualizar Areas Jefes'!G:H,2,0)</f>
        <v>Normal</v>
      </c>
      <c r="AB720" s="11" t="str">
        <f>VLOOKUP(F:F,'Actualizar Areas Jefes'!J:K,2,0)</f>
        <v>PASADO A QA</v>
      </c>
      <c r="AC720" s="12" t="e">
        <f>VLOOKUP(D:D,'Actualizar Areas Jefes'!A:D,2,0)</f>
        <v>#N/A</v>
      </c>
      <c r="AD720" s="12" t="e">
        <f>VLOOKUP(D:D,'Actualizar Areas Jefes'!A:D,3,0)</f>
        <v>#N/A</v>
      </c>
      <c r="AE720" s="12" t="str">
        <f>VLOOKUP(H:H,'Actualizar Areas Jefes'!M:N,2,0)</f>
        <v>BCI seguros Generales</v>
      </c>
      <c r="AF720" s="41" t="str" cm="1">
        <f t="array" ref="AF720">IF(OR(INDEX(COUNTIF(L720,"*"&amp;$AI$2:$AI$8&amp;"*"),)), "BD", "WEB")</f>
        <v>WEB</v>
      </c>
    </row>
    <row r="721" spans="1:32" ht="18" customHeight="1">
      <c r="A721" s="1" t="s">
        <v>1108</v>
      </c>
      <c r="B721" s="15">
        <v>202004285618734</v>
      </c>
      <c r="C721" s="1" t="s">
        <v>58</v>
      </c>
      <c r="D721" s="1" t="s">
        <v>59</v>
      </c>
      <c r="E721" s="1">
        <v>5624</v>
      </c>
      <c r="F721" s="1" t="s">
        <v>173</v>
      </c>
      <c r="G721" s="1" t="s">
        <v>24</v>
      </c>
      <c r="H721" s="1" t="s">
        <v>3</v>
      </c>
      <c r="I721" s="1" t="s">
        <v>9</v>
      </c>
      <c r="J721" s="1" t="s">
        <v>60</v>
      </c>
      <c r="K721" s="1" t="s">
        <v>1087</v>
      </c>
      <c r="L721" s="60"/>
      <c r="M721" s="1"/>
      <c r="N721" s="1"/>
      <c r="O721" s="1" t="s">
        <v>1623</v>
      </c>
      <c r="P721" s="1"/>
      <c r="Q721" s="1"/>
      <c r="R721" s="24">
        <v>44159.623460648145</v>
      </c>
      <c r="S721" s="24">
        <v>44159.631550925929</v>
      </c>
      <c r="T721" s="1"/>
      <c r="U721" s="1"/>
      <c r="V721" s="1"/>
      <c r="W721" s="46">
        <v>7.6388888888888886E-3</v>
      </c>
      <c r="X721" s="25" t="str">
        <f t="shared" si="53"/>
        <v>martes</v>
      </c>
      <c r="Y721" s="44" t="str">
        <f t="shared" si="55"/>
        <v>0:11</v>
      </c>
      <c r="Z721" s="32">
        <f t="shared" si="54"/>
        <v>0</v>
      </c>
      <c r="AA721" s="11" t="str">
        <f>VLOOKUP(I:I,'Actualizar Areas Jefes'!G:H,2,0)</f>
        <v>Normal</v>
      </c>
      <c r="AB721" s="11" t="str">
        <f>VLOOKUP(F:F,'Actualizar Areas Jefes'!J:K,2,0)</f>
        <v>PASADO A QA</v>
      </c>
      <c r="AC721" s="12" t="str">
        <f>VLOOKUP(D:D,'Actualizar Areas Jefes'!A:D,2,0)</f>
        <v>Sistemas de Siniestros</v>
      </c>
      <c r="AD721" s="12" t="str">
        <f>VLOOKUP(D:D,'Actualizar Areas Jefes'!A:D,3,0)</f>
        <v>PAOLA VARGAS</v>
      </c>
      <c r="AE721" s="12" t="str">
        <f>VLOOKUP(H:H,'Actualizar Areas Jefes'!M:N,2,0)</f>
        <v>BCI seguros Generales</v>
      </c>
      <c r="AF721" s="41" t="str" cm="1">
        <f t="array" ref="AF721">IF(OR(INDEX(COUNTIF(L721,"*"&amp;$AI$2:$AI$8&amp;"*"),)), "BD", "WEB")</f>
        <v>WEB</v>
      </c>
    </row>
    <row r="722" spans="1:32" ht="18" customHeight="1">
      <c r="A722" s="1" t="s">
        <v>1108</v>
      </c>
      <c r="B722" s="15">
        <v>202009225620375</v>
      </c>
      <c r="C722" s="1" t="s">
        <v>78</v>
      </c>
      <c r="D722" s="1" t="s">
        <v>79</v>
      </c>
      <c r="E722" s="1">
        <v>5623</v>
      </c>
      <c r="F722" s="1" t="s">
        <v>173</v>
      </c>
      <c r="G722" s="1" t="s">
        <v>8</v>
      </c>
      <c r="H722" s="1" t="s">
        <v>3</v>
      </c>
      <c r="I722" s="1" t="s">
        <v>9</v>
      </c>
      <c r="J722" s="1" t="s">
        <v>37</v>
      </c>
      <c r="K722" s="1" t="s">
        <v>1159</v>
      </c>
      <c r="L722" s="60"/>
      <c r="M722" s="1"/>
      <c r="N722" s="1"/>
      <c r="O722" s="1" t="s">
        <v>1698</v>
      </c>
      <c r="P722" s="1"/>
      <c r="Q722" s="1"/>
      <c r="R722" s="24">
        <v>44159.496666666666</v>
      </c>
      <c r="S722" s="24">
        <v>44159.556585648148</v>
      </c>
      <c r="T722" s="1"/>
      <c r="U722" s="1"/>
      <c r="V722" s="1"/>
      <c r="W722" s="46">
        <v>5.9722222222222225E-2</v>
      </c>
      <c r="X722" s="25" t="str">
        <f t="shared" si="53"/>
        <v>martes</v>
      </c>
      <c r="Y722" s="44" t="str">
        <f t="shared" si="55"/>
        <v>1:26</v>
      </c>
      <c r="Z722" s="32">
        <f t="shared" si="54"/>
        <v>0</v>
      </c>
      <c r="AA722" s="11" t="str">
        <f>VLOOKUP(I:I,'Actualizar Areas Jefes'!G:H,2,0)</f>
        <v>Normal</v>
      </c>
      <c r="AB722" s="11" t="str">
        <f>VLOOKUP(F:F,'Actualizar Areas Jefes'!J:K,2,0)</f>
        <v>PASADO A QA</v>
      </c>
      <c r="AC722" s="12" t="str">
        <f>VLOOKUP(D:D,'Actualizar Areas Jefes'!A:D,2,0)</f>
        <v>Sistemas de Siniestros</v>
      </c>
      <c r="AD722" s="12" t="str">
        <f>VLOOKUP(D:D,'Actualizar Areas Jefes'!A:D,3,0)</f>
        <v>PAOLA VARGAS</v>
      </c>
      <c r="AE722" s="12" t="str">
        <f>VLOOKUP(H:H,'Actualizar Areas Jefes'!M:N,2,0)</f>
        <v>BCI seguros Generales</v>
      </c>
      <c r="AF722" s="41" t="str" cm="1">
        <f t="array" ref="AF722">IF(OR(INDEX(COUNTIF(L722,"*"&amp;$AI$2:$AI$8&amp;"*"),)), "BD", "WEB")</f>
        <v>WEB</v>
      </c>
    </row>
    <row r="723" spans="1:32" ht="18" customHeight="1">
      <c r="A723" s="1" t="s">
        <v>1108</v>
      </c>
      <c r="B723" s="15">
        <v>202011185621035</v>
      </c>
      <c r="C723" s="1" t="s">
        <v>63</v>
      </c>
      <c r="D723" s="1" t="s">
        <v>57</v>
      </c>
      <c r="E723" s="1">
        <v>5622</v>
      </c>
      <c r="F723" s="1" t="s">
        <v>171</v>
      </c>
      <c r="G723" s="1" t="s">
        <v>8</v>
      </c>
      <c r="H723" s="1" t="s">
        <v>3</v>
      </c>
      <c r="I723" s="1" t="s">
        <v>9</v>
      </c>
      <c r="J723" s="1" t="s">
        <v>1036</v>
      </c>
      <c r="K723" s="1" t="s">
        <v>1160</v>
      </c>
      <c r="L723" s="60"/>
      <c r="M723" s="1"/>
      <c r="N723" s="1"/>
      <c r="O723" s="1" t="s">
        <v>1699</v>
      </c>
      <c r="P723" s="1"/>
      <c r="Q723" s="1"/>
      <c r="R723" s="24">
        <v>44159.449942129628</v>
      </c>
      <c r="S723" s="24">
        <v>44159.497141203705</v>
      </c>
      <c r="T723" s="24">
        <v>44159.501666666663</v>
      </c>
      <c r="U723" s="1"/>
      <c r="V723" s="1"/>
      <c r="W723" s="46">
        <v>4.6527777777777779E-2</v>
      </c>
      <c r="X723" s="25" t="str">
        <f t="shared" ref="X723:X749" si="56">TEXT(R723,"dddd")</f>
        <v>martes</v>
      </c>
      <c r="Y723" s="44" t="str">
        <f t="shared" si="55"/>
        <v>1:7</v>
      </c>
      <c r="Z723" s="32">
        <f t="shared" ref="Z723:Z749" si="57">U723-T723</f>
        <v>-44159.501666666663</v>
      </c>
      <c r="AA723" s="11" t="str">
        <f>VLOOKUP(I:I,'Actualizar Areas Jefes'!G:H,2,0)</f>
        <v>Normal</v>
      </c>
      <c r="AB723" s="11" t="str">
        <f>VLOOKUP(F:F,'Actualizar Areas Jefes'!J:K,2,0)</f>
        <v>PASADO A QA</v>
      </c>
      <c r="AC723" s="12" t="str">
        <f>VLOOKUP(D:D,'Actualizar Areas Jefes'!A:D,2,0)</f>
        <v>Sistemas Core Vida</v>
      </c>
      <c r="AD723" s="12" t="str">
        <f>VLOOKUP(D:D,'Actualizar Areas Jefes'!A:D,3,0)</f>
        <v>CARLOS ZUÑIGA</v>
      </c>
      <c r="AE723" s="12" t="str">
        <f>VLOOKUP(H:H,'Actualizar Areas Jefes'!M:N,2,0)</f>
        <v>BCI seguros Generales</v>
      </c>
      <c r="AF723" s="41" t="str" cm="1">
        <f t="array" ref="AF723">IF(OR(INDEX(COUNTIF(L723,"*"&amp;$AI$2:$AI$8&amp;"*"),)), "BD", "WEB")</f>
        <v>WEB</v>
      </c>
    </row>
    <row r="724" spans="1:32" ht="18" customHeight="1">
      <c r="A724" s="1" t="s">
        <v>1108</v>
      </c>
      <c r="B724" s="15">
        <v>202011195621043</v>
      </c>
      <c r="C724" s="1" t="s">
        <v>1161</v>
      </c>
      <c r="D724" s="1" t="s">
        <v>57</v>
      </c>
      <c r="E724" s="1">
        <v>5618</v>
      </c>
      <c r="F724" s="1" t="s">
        <v>173</v>
      </c>
      <c r="G724" s="1" t="s">
        <v>8</v>
      </c>
      <c r="H724" s="1" t="s">
        <v>3</v>
      </c>
      <c r="I724" s="1" t="s">
        <v>9</v>
      </c>
      <c r="J724" s="1" t="s">
        <v>36</v>
      </c>
      <c r="K724" s="1" t="s">
        <v>1162</v>
      </c>
      <c r="L724" s="60"/>
      <c r="M724" s="1"/>
      <c r="N724" s="1"/>
      <c r="O724" s="1" t="s">
        <v>1700</v>
      </c>
      <c r="P724" s="1"/>
      <c r="Q724" s="1"/>
      <c r="R724" s="24">
        <v>44158.702349537038</v>
      </c>
      <c r="S724" s="24">
        <v>44159.46162037037</v>
      </c>
      <c r="T724" s="1"/>
      <c r="U724" s="1"/>
      <c r="V724" s="1"/>
      <c r="W724" s="46">
        <v>0.75902777777777775</v>
      </c>
      <c r="X724" s="25" t="str">
        <f t="shared" si="56"/>
        <v>lunes</v>
      </c>
      <c r="Y724" s="44" t="str">
        <f t="shared" si="55"/>
        <v>18:13</v>
      </c>
      <c r="Z724" s="32">
        <f t="shared" si="57"/>
        <v>0</v>
      </c>
      <c r="AA724" s="11" t="str">
        <f>VLOOKUP(I:I,'Actualizar Areas Jefes'!G:H,2,0)</f>
        <v>Normal</v>
      </c>
      <c r="AB724" s="11" t="str">
        <f>VLOOKUP(F:F,'Actualizar Areas Jefes'!J:K,2,0)</f>
        <v>PASADO A QA</v>
      </c>
      <c r="AC724" s="12" t="str">
        <f>VLOOKUP(D:D,'Actualizar Areas Jefes'!A:D,2,0)</f>
        <v>Sistemas Core Vida</v>
      </c>
      <c r="AD724" s="12" t="str">
        <f>VLOOKUP(D:D,'Actualizar Areas Jefes'!A:D,3,0)</f>
        <v>CARLOS ZUÑIGA</v>
      </c>
      <c r="AE724" s="12" t="str">
        <f>VLOOKUP(H:H,'Actualizar Areas Jefes'!M:N,2,0)</f>
        <v>BCI seguros Generales</v>
      </c>
      <c r="AF724" s="41" t="str" cm="1">
        <f t="array" ref="AF724">IF(OR(INDEX(COUNTIF(L724,"*"&amp;$AI$2:$AI$8&amp;"*"),)), "BD", "WEB")</f>
        <v>WEB</v>
      </c>
    </row>
    <row r="725" spans="1:32" ht="18" customHeight="1">
      <c r="A725" s="1" t="s">
        <v>1108</v>
      </c>
      <c r="B725" s="15">
        <v>202011185621039</v>
      </c>
      <c r="C725" s="1" t="s">
        <v>11</v>
      </c>
      <c r="D725" s="1" t="s">
        <v>7</v>
      </c>
      <c r="E725" s="1">
        <v>5584</v>
      </c>
      <c r="F725" s="1" t="s">
        <v>171</v>
      </c>
      <c r="G725" s="1" t="s">
        <v>8</v>
      </c>
      <c r="H725" s="1" t="s">
        <v>3</v>
      </c>
      <c r="I725" s="1" t="s">
        <v>25</v>
      </c>
      <c r="J725" s="1" t="s">
        <v>10</v>
      </c>
      <c r="K725" s="1" t="s">
        <v>1163</v>
      </c>
      <c r="L725" s="60"/>
      <c r="M725" s="1"/>
      <c r="N725" s="1"/>
      <c r="O725" s="1" t="s">
        <v>1488</v>
      </c>
      <c r="P725" s="1"/>
      <c r="Q725" s="1"/>
      <c r="R725" s="24">
        <v>44153.726712962962</v>
      </c>
      <c r="S725" s="24">
        <v>44159.447916666664</v>
      </c>
      <c r="T725" s="24">
        <v>44159.688877314817</v>
      </c>
      <c r="U725" s="1"/>
      <c r="V725" s="1"/>
      <c r="W725" s="46">
        <v>5.7208333333333341</v>
      </c>
      <c r="X725" s="25" t="str">
        <f t="shared" si="56"/>
        <v>miércoles</v>
      </c>
      <c r="Y725" s="44" t="str">
        <f t="shared" si="55"/>
        <v>137:18</v>
      </c>
      <c r="Z725" s="32">
        <f t="shared" si="57"/>
        <v>-44159.688877314817</v>
      </c>
      <c r="AA725" s="11" t="str">
        <f>VLOOKUP(I:I,'Actualizar Areas Jefes'!G:H,2,0)</f>
        <v>Normal</v>
      </c>
      <c r="AB725" s="11" t="str">
        <f>VLOOKUP(F:F,'Actualizar Areas Jefes'!J:K,2,0)</f>
        <v>PASADO A QA</v>
      </c>
      <c r="AC725" s="12" t="str">
        <f>VLOOKUP(D:D,'Actualizar Areas Jefes'!A:D,2,0)</f>
        <v>Sistemas atencion de Clientes</v>
      </c>
      <c r="AD725" s="12" t="str">
        <f>VLOOKUP(D:D,'Actualizar Areas Jefes'!A:D,3,0)</f>
        <v>DIANA PACHECO</v>
      </c>
      <c r="AE725" s="12" t="str">
        <f>VLOOKUP(H:H,'Actualizar Areas Jefes'!M:N,2,0)</f>
        <v>BCI seguros Generales</v>
      </c>
      <c r="AF725" s="41" t="str" cm="1">
        <f t="array" ref="AF725">IF(OR(INDEX(COUNTIF(L725,"*"&amp;$AI$2:$AI$8&amp;"*"),)), "BD", "WEB")</f>
        <v>WEB</v>
      </c>
    </row>
    <row r="726" spans="1:32" ht="18" customHeight="1">
      <c r="A726" s="1" t="s">
        <v>1108</v>
      </c>
      <c r="B726" s="15">
        <v>202011185621039</v>
      </c>
      <c r="C726" s="1" t="s">
        <v>6</v>
      </c>
      <c r="D726" s="1" t="s">
        <v>7</v>
      </c>
      <c r="E726" s="1">
        <v>5583</v>
      </c>
      <c r="F726" s="1" t="s">
        <v>171</v>
      </c>
      <c r="G726" s="1" t="s">
        <v>8</v>
      </c>
      <c r="H726" s="1" t="s">
        <v>3</v>
      </c>
      <c r="I726" s="1" t="s">
        <v>25</v>
      </c>
      <c r="J726" s="1" t="s">
        <v>10</v>
      </c>
      <c r="K726" s="1" t="s">
        <v>1164</v>
      </c>
      <c r="L726" s="60"/>
      <c r="M726" s="1"/>
      <c r="N726" s="1"/>
      <c r="O726" s="1" t="s">
        <v>1523</v>
      </c>
      <c r="P726" s="1"/>
      <c r="Q726" s="1"/>
      <c r="R726" s="24">
        <v>44153.725011574075</v>
      </c>
      <c r="S726" s="24">
        <v>44159.447615740741</v>
      </c>
      <c r="T726" s="24">
        <v>44159.690729166665</v>
      </c>
      <c r="U726" s="1"/>
      <c r="V726" s="1"/>
      <c r="W726" s="46">
        <v>5.7222222222222223</v>
      </c>
      <c r="X726" s="25" t="str">
        <f t="shared" si="56"/>
        <v>miércoles</v>
      </c>
      <c r="Y726" s="44" t="str">
        <f t="shared" si="55"/>
        <v>137:20</v>
      </c>
      <c r="Z726" s="32">
        <f t="shared" si="57"/>
        <v>-44159.690729166665</v>
      </c>
      <c r="AA726" s="11" t="str">
        <f>VLOOKUP(I:I,'Actualizar Areas Jefes'!G:H,2,0)</f>
        <v>Normal</v>
      </c>
      <c r="AB726" s="11" t="str">
        <f>VLOOKUP(F:F,'Actualizar Areas Jefes'!J:K,2,0)</f>
        <v>PASADO A QA</v>
      </c>
      <c r="AC726" s="12" t="str">
        <f>VLOOKUP(D:D,'Actualizar Areas Jefes'!A:D,2,0)</f>
        <v>Sistemas atencion de Clientes</v>
      </c>
      <c r="AD726" s="12" t="str">
        <f>VLOOKUP(D:D,'Actualizar Areas Jefes'!A:D,3,0)</f>
        <v>DIANA PACHECO</v>
      </c>
      <c r="AE726" s="12" t="str">
        <f>VLOOKUP(H:H,'Actualizar Areas Jefes'!M:N,2,0)</f>
        <v>BCI seguros Generales</v>
      </c>
      <c r="AF726" s="41" t="str" cm="1">
        <f t="array" ref="AF726">IF(OR(INDEX(COUNTIF(L726,"*"&amp;$AI$2:$AI$8&amp;"*"),)), "BD", "WEB")</f>
        <v>WEB</v>
      </c>
    </row>
    <row r="727" spans="1:32" ht="18" customHeight="1">
      <c r="A727" s="1" t="s">
        <v>810</v>
      </c>
      <c r="B727" s="15">
        <v>202012025621184</v>
      </c>
      <c r="C727" s="1" t="s">
        <v>22</v>
      </c>
      <c r="D727" s="1" t="s">
        <v>23</v>
      </c>
      <c r="E727" s="1">
        <v>5816</v>
      </c>
      <c r="F727" s="1" t="s">
        <v>172</v>
      </c>
      <c r="G727" s="1" t="s">
        <v>24</v>
      </c>
      <c r="H727" s="1" t="s">
        <v>3</v>
      </c>
      <c r="I727" s="1" t="s">
        <v>9</v>
      </c>
      <c r="J727" s="1" t="s">
        <v>26</v>
      </c>
      <c r="K727" s="1" t="s">
        <v>971</v>
      </c>
      <c r="L727" s="60"/>
      <c r="M727" s="1" t="s">
        <v>968</v>
      </c>
      <c r="N727" s="1"/>
      <c r="O727" s="1" t="s">
        <v>1639</v>
      </c>
      <c r="P727" s="1"/>
      <c r="Q727" s="1"/>
      <c r="R727" s="24">
        <v>44182.529502314814</v>
      </c>
      <c r="S727" s="24">
        <v>44182.539571759262</v>
      </c>
      <c r="T727" s="1"/>
      <c r="U727" s="1"/>
      <c r="V727" s="1"/>
      <c r="W727" s="46">
        <v>9.7222222222222224E-3</v>
      </c>
      <c r="X727" s="25" t="str">
        <f t="shared" si="56"/>
        <v>jueves</v>
      </c>
      <c r="Y727" s="44" t="str">
        <f t="shared" si="55"/>
        <v>0:14</v>
      </c>
      <c r="Z727" s="32">
        <f t="shared" si="57"/>
        <v>0</v>
      </c>
      <c r="AA727" s="11" t="str">
        <f>VLOOKUP(I:I,'Actualizar Areas Jefes'!G:H,2,0)</f>
        <v>Normal</v>
      </c>
      <c r="AB727" s="11" t="str">
        <f>VLOOKUP(F:F,'Actualizar Areas Jefes'!J:K,2,0)</f>
        <v>RECHAZADO</v>
      </c>
      <c r="AC727" s="12" t="str">
        <f>VLOOKUP(D:D,'Actualizar Areas Jefes'!A:D,2,0)</f>
        <v>Integracion y Proyectos Core</v>
      </c>
      <c r="AD727" s="12" t="str">
        <f>VLOOKUP(D:D,'Actualizar Areas Jefes'!A:D,3,0)</f>
        <v>CARLA IQUIRA</v>
      </c>
      <c r="AE727" s="12" t="str">
        <f>VLOOKUP(H:H,'Actualizar Areas Jefes'!M:N,2,0)</f>
        <v>BCI seguros Generales</v>
      </c>
      <c r="AF727" s="41" t="str" cm="1">
        <f t="array" ref="AF727">IF(OR(INDEX(COUNTIF(L727,"*"&amp;$AI$2:$AI$8&amp;"*"),)), "BD", "WEB")</f>
        <v>WEB</v>
      </c>
    </row>
    <row r="728" spans="1:32" ht="18" customHeight="1">
      <c r="A728" s="1" t="s">
        <v>1108</v>
      </c>
      <c r="B728" s="15">
        <v>202011235621088</v>
      </c>
      <c r="C728" s="1" t="s">
        <v>41</v>
      </c>
      <c r="D728" s="1" t="s">
        <v>42</v>
      </c>
      <c r="E728" s="1">
        <v>5617</v>
      </c>
      <c r="F728" s="1" t="s">
        <v>173</v>
      </c>
      <c r="G728" s="1" t="s">
        <v>8</v>
      </c>
      <c r="H728" s="1" t="s">
        <v>3</v>
      </c>
      <c r="I728" s="1" t="s">
        <v>9</v>
      </c>
      <c r="J728" s="1" t="s">
        <v>43</v>
      </c>
      <c r="K728" s="1" t="s">
        <v>859</v>
      </c>
      <c r="L728" s="60"/>
      <c r="M728" s="1"/>
      <c r="N728" s="1"/>
      <c r="O728" s="1" t="s">
        <v>1601</v>
      </c>
      <c r="P728" s="1"/>
      <c r="Q728" s="1"/>
      <c r="R728" s="24">
        <v>44158.698391203703</v>
      </c>
      <c r="S728" s="24">
        <v>44159.431331018517</v>
      </c>
      <c r="T728" s="1"/>
      <c r="U728" s="1"/>
      <c r="V728" s="1"/>
      <c r="W728" s="46">
        <v>0.73263888888888884</v>
      </c>
      <c r="X728" s="25" t="str">
        <f t="shared" si="56"/>
        <v>lunes</v>
      </c>
      <c r="Y728" s="44" t="str">
        <f t="shared" si="55"/>
        <v>17:35</v>
      </c>
      <c r="Z728" s="32">
        <f t="shared" si="57"/>
        <v>0</v>
      </c>
      <c r="AA728" s="11" t="str">
        <f>VLOOKUP(I:I,'Actualizar Areas Jefes'!G:H,2,0)</f>
        <v>Normal</v>
      </c>
      <c r="AB728" s="11" t="str">
        <f>VLOOKUP(F:F,'Actualizar Areas Jefes'!J:K,2,0)</f>
        <v>PASADO A QA</v>
      </c>
      <c r="AC728" s="12" t="str">
        <f>VLOOKUP(D:D,'Actualizar Areas Jefes'!A:D,2,0)</f>
        <v>Sistemas de Siniestros</v>
      </c>
      <c r="AD728" s="12" t="str">
        <f>VLOOKUP(D:D,'Actualizar Areas Jefes'!A:D,3,0)</f>
        <v>PAOLA VARGAS</v>
      </c>
      <c r="AE728" s="12" t="str">
        <f>VLOOKUP(H:H,'Actualizar Areas Jefes'!M:N,2,0)</f>
        <v>BCI seguros Generales</v>
      </c>
      <c r="AF728" s="41" t="str" cm="1">
        <f t="array" ref="AF728">IF(OR(INDEX(COUNTIF(L728,"*"&amp;$AI$2:$AI$8&amp;"*"),)), "BD", "WEB")</f>
        <v>WEB</v>
      </c>
    </row>
    <row r="729" spans="1:32" ht="18" customHeight="1">
      <c r="A729" s="1" t="s">
        <v>1108</v>
      </c>
      <c r="B729" s="15">
        <v>202010145620650</v>
      </c>
      <c r="C729" s="1" t="s">
        <v>184</v>
      </c>
      <c r="D729" s="1" t="s">
        <v>47</v>
      </c>
      <c r="E729" s="1">
        <v>5615</v>
      </c>
      <c r="F729" s="1" t="s">
        <v>173</v>
      </c>
      <c r="G729" s="1" t="s">
        <v>28</v>
      </c>
      <c r="H729" s="1" t="s">
        <v>49</v>
      </c>
      <c r="I729" s="1" t="s">
        <v>9</v>
      </c>
      <c r="J729" s="1" t="s">
        <v>19</v>
      </c>
      <c r="K729" s="1" t="s">
        <v>1165</v>
      </c>
      <c r="L729" s="60"/>
      <c r="M729" s="1"/>
      <c r="N729" s="1"/>
      <c r="O729" s="1"/>
      <c r="P729" s="1"/>
      <c r="Q729" s="1"/>
      <c r="R729" s="24">
        <v>44158.687511574077</v>
      </c>
      <c r="S729" s="24">
        <v>44159.39565972222</v>
      </c>
      <c r="T729" s="1"/>
      <c r="U729" s="1"/>
      <c r="V729" s="1"/>
      <c r="W729" s="46">
        <v>0.70763888888888893</v>
      </c>
      <c r="X729" s="25" t="str">
        <f t="shared" si="56"/>
        <v>lunes</v>
      </c>
      <c r="Y729" s="44" t="str">
        <f t="shared" si="55"/>
        <v>16:59</v>
      </c>
      <c r="Z729" s="32">
        <f t="shared" si="57"/>
        <v>0</v>
      </c>
      <c r="AA729" s="11" t="str">
        <f>VLOOKUP(I:I,'Actualizar Areas Jefes'!G:H,2,0)</f>
        <v>Normal</v>
      </c>
      <c r="AB729" s="11" t="str">
        <f>VLOOKUP(F:F,'Actualizar Areas Jefes'!J:K,2,0)</f>
        <v>PASADO A QA</v>
      </c>
      <c r="AC729" s="41" t="s">
        <v>1781</v>
      </c>
      <c r="AD729" s="12" t="str">
        <f>VLOOKUP(D:D,'Actualizar Areas Jefes'!A:D,3,0)</f>
        <v>CARLA IQUIRA</v>
      </c>
      <c r="AE729" s="12" t="str">
        <f>VLOOKUP(H:H,'Actualizar Areas Jefes'!M:N,2,0)</f>
        <v>Zenit Seguros</v>
      </c>
      <c r="AF729" s="41" t="str" cm="1">
        <f t="array" ref="AF729">IF(OR(INDEX(COUNTIF(L729,"*"&amp;$AI$2:$AI$8&amp;"*"),)), "BD", "WEB")</f>
        <v>WEB</v>
      </c>
    </row>
    <row r="730" spans="1:32" ht="18" customHeight="1">
      <c r="A730" s="1" t="s">
        <v>1108</v>
      </c>
      <c r="B730" s="15">
        <v>202009245620417</v>
      </c>
      <c r="C730" s="1" t="s">
        <v>958</v>
      </c>
      <c r="D730" s="1" t="s">
        <v>67</v>
      </c>
      <c r="E730" s="1">
        <v>5621</v>
      </c>
      <c r="F730" s="1" t="s">
        <v>173</v>
      </c>
      <c r="G730" s="1" t="s">
        <v>28</v>
      </c>
      <c r="H730" s="1" t="s">
        <v>3</v>
      </c>
      <c r="I730" s="1" t="s">
        <v>9</v>
      </c>
      <c r="J730" s="1" t="s">
        <v>589</v>
      </c>
      <c r="K730" s="1" t="s">
        <v>235</v>
      </c>
      <c r="L730" s="60"/>
      <c r="M730" s="1"/>
      <c r="N730" s="1"/>
      <c r="O730" s="1"/>
      <c r="P730" s="1"/>
      <c r="Q730" s="1"/>
      <c r="R730" s="24">
        <v>44158.918668981481</v>
      </c>
      <c r="S730" s="24">
        <v>44159.394537037035</v>
      </c>
      <c r="T730" s="1"/>
      <c r="U730" s="1"/>
      <c r="V730" s="1"/>
      <c r="W730" s="46">
        <v>0.47569444444444442</v>
      </c>
      <c r="X730" s="25" t="str">
        <f t="shared" si="56"/>
        <v>lunes</v>
      </c>
      <c r="Y730" s="44" t="str">
        <f t="shared" si="55"/>
        <v>11:25</v>
      </c>
      <c r="Z730" s="32">
        <f t="shared" si="57"/>
        <v>0</v>
      </c>
      <c r="AA730" s="11" t="str">
        <f>VLOOKUP(I:I,'Actualizar Areas Jefes'!G:H,2,0)</f>
        <v>Normal</v>
      </c>
      <c r="AB730" s="11" t="str">
        <f>VLOOKUP(F:F,'Actualizar Areas Jefes'!J:K,2,0)</f>
        <v>PASADO A QA</v>
      </c>
      <c r="AC730" s="41" t="s">
        <v>1781</v>
      </c>
      <c r="AD730" s="12" t="str">
        <f>VLOOKUP(D:D,'Actualizar Areas Jefes'!A:D,3,0)</f>
        <v>LUIS SILVA</v>
      </c>
      <c r="AE730" s="12" t="str">
        <f>VLOOKUP(H:H,'Actualizar Areas Jefes'!M:N,2,0)</f>
        <v>BCI seguros Generales</v>
      </c>
      <c r="AF730" s="41" t="str" cm="1">
        <f t="array" ref="AF730">IF(OR(INDEX(COUNTIF(L730,"*"&amp;$AI$2:$AI$8&amp;"*"),)), "BD", "WEB")</f>
        <v>WEB</v>
      </c>
    </row>
    <row r="731" spans="1:32" ht="18" customHeight="1">
      <c r="A731" s="1" t="s">
        <v>1108</v>
      </c>
      <c r="B731" s="15">
        <v>202006195619342</v>
      </c>
      <c r="C731" s="1" t="s">
        <v>1166</v>
      </c>
      <c r="D731" s="1" t="s">
        <v>73</v>
      </c>
      <c r="E731" s="1">
        <v>5619</v>
      </c>
      <c r="F731" s="1" t="s">
        <v>171</v>
      </c>
      <c r="G731" s="1" t="s">
        <v>28</v>
      </c>
      <c r="H731" s="1" t="s">
        <v>3</v>
      </c>
      <c r="I731" s="1" t="s">
        <v>9</v>
      </c>
      <c r="J731" s="1" t="s">
        <v>55</v>
      </c>
      <c r="K731" s="1" t="s">
        <v>216</v>
      </c>
      <c r="L731" s="60"/>
      <c r="M731" s="1"/>
      <c r="N731" s="1"/>
      <c r="O731" s="1"/>
      <c r="P731" s="1"/>
      <c r="Q731" s="1"/>
      <c r="R731" s="24">
        <v>44158.755150462966</v>
      </c>
      <c r="S731" s="24">
        <v>44159.393796296295</v>
      </c>
      <c r="T731" s="24">
        <v>44159.475949074076</v>
      </c>
      <c r="U731" s="1"/>
      <c r="V731" s="1"/>
      <c r="W731" s="46">
        <v>0.6381944444444444</v>
      </c>
      <c r="X731" s="25" t="str">
        <f t="shared" si="56"/>
        <v>lunes</v>
      </c>
      <c r="Y731" s="44" t="str">
        <f t="shared" si="55"/>
        <v>15:19</v>
      </c>
      <c r="Z731" s="32">
        <f t="shared" si="57"/>
        <v>-44159.475949074076</v>
      </c>
      <c r="AA731" s="11" t="str">
        <f>VLOOKUP(I:I,'Actualizar Areas Jefes'!G:H,2,0)</f>
        <v>Normal</v>
      </c>
      <c r="AB731" s="11" t="str">
        <f>VLOOKUP(F:F,'Actualizar Areas Jefes'!J:K,2,0)</f>
        <v>PASADO A QA</v>
      </c>
      <c r="AC731" s="41" t="s">
        <v>1781</v>
      </c>
      <c r="AD731" s="12" t="str">
        <f>VLOOKUP(D:D,'Actualizar Areas Jefes'!A:D,3,0)</f>
        <v>LUIS SILVA</v>
      </c>
      <c r="AE731" s="12" t="str">
        <f>VLOOKUP(H:H,'Actualizar Areas Jefes'!M:N,2,0)</f>
        <v>BCI seguros Generales</v>
      </c>
      <c r="AF731" s="41" t="str" cm="1">
        <f t="array" ref="AF731">IF(OR(INDEX(COUNTIF(L731,"*"&amp;$AI$2:$AI$8&amp;"*"),)), "BD", "WEB")</f>
        <v>WEB</v>
      </c>
    </row>
    <row r="732" spans="1:32" ht="18" customHeight="1">
      <c r="A732" s="1" t="s">
        <v>1108</v>
      </c>
      <c r="B732" s="15">
        <v>202006195619342</v>
      </c>
      <c r="C732" s="1" t="s">
        <v>1166</v>
      </c>
      <c r="D732" s="1" t="s">
        <v>73</v>
      </c>
      <c r="E732" s="1">
        <v>5614</v>
      </c>
      <c r="F732" s="1" t="s">
        <v>171</v>
      </c>
      <c r="G732" s="1" t="s">
        <v>28</v>
      </c>
      <c r="H732" s="1" t="s">
        <v>3</v>
      </c>
      <c r="I732" s="1" t="s">
        <v>9</v>
      </c>
      <c r="J732" s="1" t="s">
        <v>55</v>
      </c>
      <c r="K732" s="1" t="s">
        <v>216</v>
      </c>
      <c r="L732" s="60"/>
      <c r="M732" s="1"/>
      <c r="N732" s="1"/>
      <c r="O732" s="1"/>
      <c r="P732" s="1"/>
      <c r="Q732" s="1"/>
      <c r="R732" s="24">
        <v>44158.678784722222</v>
      </c>
      <c r="S732" s="24">
        <v>44159.392870370371</v>
      </c>
      <c r="T732" s="24">
        <v>44159.474502314813</v>
      </c>
      <c r="U732" s="1"/>
      <c r="V732" s="1"/>
      <c r="W732" s="46">
        <v>0.71388888888888891</v>
      </c>
      <c r="X732" s="25" t="str">
        <f t="shared" si="56"/>
        <v>lunes</v>
      </c>
      <c r="Y732" s="44" t="str">
        <f t="shared" si="55"/>
        <v>17:8</v>
      </c>
      <c r="Z732" s="32">
        <f t="shared" si="57"/>
        <v>-44159.474502314813</v>
      </c>
      <c r="AA732" s="11" t="str">
        <f>VLOOKUP(I:I,'Actualizar Areas Jefes'!G:H,2,0)</f>
        <v>Normal</v>
      </c>
      <c r="AB732" s="11" t="str">
        <f>VLOOKUP(F:F,'Actualizar Areas Jefes'!J:K,2,0)</f>
        <v>PASADO A QA</v>
      </c>
      <c r="AC732" s="41" t="s">
        <v>1781</v>
      </c>
      <c r="AD732" s="12" t="str">
        <f>VLOOKUP(D:D,'Actualizar Areas Jefes'!A:D,3,0)</f>
        <v>LUIS SILVA</v>
      </c>
      <c r="AE732" s="12" t="str">
        <f>VLOOKUP(H:H,'Actualizar Areas Jefes'!M:N,2,0)</f>
        <v>BCI seguros Generales</v>
      </c>
      <c r="AF732" s="41" t="str" cm="1">
        <f t="array" ref="AF732">IF(OR(INDEX(COUNTIF(L732,"*"&amp;$AI$2:$AI$8&amp;"*"),)), "BD", "WEB")</f>
        <v>WEB</v>
      </c>
    </row>
    <row r="733" spans="1:32" ht="18" customHeight="1">
      <c r="A733" s="1" t="s">
        <v>810</v>
      </c>
      <c r="B733" s="15">
        <v>202012045621207</v>
      </c>
      <c r="C733" s="1" t="s">
        <v>1055</v>
      </c>
      <c r="D733" s="1" t="s">
        <v>46</v>
      </c>
      <c r="E733" s="1">
        <v>5719</v>
      </c>
      <c r="F733" s="1" t="s">
        <v>172</v>
      </c>
      <c r="G733" s="1" t="s">
        <v>2</v>
      </c>
      <c r="H733" s="1" t="s">
        <v>3</v>
      </c>
      <c r="I733" s="1" t="s">
        <v>4</v>
      </c>
      <c r="J733" s="1" t="s">
        <v>37</v>
      </c>
      <c r="K733" s="1" t="s">
        <v>1057</v>
      </c>
      <c r="L733" s="60"/>
      <c r="M733" s="1" t="s">
        <v>782</v>
      </c>
      <c r="N733" s="1"/>
      <c r="O733" s="1" t="s">
        <v>1670</v>
      </c>
      <c r="P733" s="1"/>
      <c r="Q733" s="1"/>
      <c r="R733" s="24">
        <v>44169.48814814815</v>
      </c>
      <c r="S733" s="24">
        <v>44169.54828703704</v>
      </c>
      <c r="T733" s="1"/>
      <c r="U733" s="1"/>
      <c r="V733" s="1"/>
      <c r="W733" s="46">
        <v>5.9722222222222225E-2</v>
      </c>
      <c r="X733" s="25" t="str">
        <f t="shared" si="56"/>
        <v>viernes</v>
      </c>
      <c r="Y733" s="44" t="str">
        <f t="shared" si="55"/>
        <v>1:26</v>
      </c>
      <c r="Z733" s="32">
        <f t="shared" si="57"/>
        <v>0</v>
      </c>
      <c r="AA733" s="11" t="str">
        <f>VLOOKUP(I:I,'Actualizar Areas Jefes'!G:H,2,0)</f>
        <v>Incidente</v>
      </c>
      <c r="AB733" s="11" t="str">
        <f>VLOOKUP(F:F,'Actualizar Areas Jefes'!J:K,2,0)</f>
        <v>RECHAZADO</v>
      </c>
      <c r="AC733" s="12" t="str">
        <f>VLOOKUP(D:D,'Actualizar Areas Jefes'!A:D,2,0)</f>
        <v>Sistemas de Siniestros</v>
      </c>
      <c r="AD733" s="12" t="str">
        <f>VLOOKUP(D:D,'Actualizar Areas Jefes'!A:D,3,0)</f>
        <v>PAOLA VARGAS</v>
      </c>
      <c r="AE733" s="12" t="str">
        <f>VLOOKUP(H:H,'Actualizar Areas Jefes'!M:N,2,0)</f>
        <v>BCI seguros Generales</v>
      </c>
      <c r="AF733" s="41" t="str" cm="1">
        <f t="array" ref="AF733">IF(OR(INDEX(COUNTIF(L733,"*"&amp;$AI$2:$AI$8&amp;"*"),)), "BD", "WEB")</f>
        <v>WEB</v>
      </c>
    </row>
    <row r="734" spans="1:32" ht="18" customHeight="1">
      <c r="A734" s="1" t="s">
        <v>1108</v>
      </c>
      <c r="B734" s="15">
        <v>202010285620801</v>
      </c>
      <c r="C734" s="1" t="s">
        <v>1167</v>
      </c>
      <c r="D734" s="1" t="s">
        <v>40</v>
      </c>
      <c r="E734" s="1">
        <v>5605</v>
      </c>
      <c r="F734" s="1" t="s">
        <v>171</v>
      </c>
      <c r="G734" s="1" t="s">
        <v>16</v>
      </c>
      <c r="H734" s="1" t="s">
        <v>3</v>
      </c>
      <c r="I734" s="1" t="s">
        <v>9</v>
      </c>
      <c r="J734" s="1" t="s">
        <v>17</v>
      </c>
      <c r="K734" s="1" t="s">
        <v>1168</v>
      </c>
      <c r="L734" s="60"/>
      <c r="M734" s="1"/>
      <c r="N734" s="1"/>
      <c r="O734" s="1" t="s">
        <v>1492</v>
      </c>
      <c r="P734" s="1"/>
      <c r="Q734" s="1"/>
      <c r="R734" s="24">
        <v>44158.475127314814</v>
      </c>
      <c r="S734" s="24">
        <v>44158.756874999999</v>
      </c>
      <c r="T734" s="24">
        <v>44165.379652777781</v>
      </c>
      <c r="U734" s="1"/>
      <c r="V734" s="1"/>
      <c r="W734" s="46">
        <v>0.28125</v>
      </c>
      <c r="X734" s="25" t="str">
        <f t="shared" si="56"/>
        <v>lunes</v>
      </c>
      <c r="Y734" s="44" t="str">
        <f t="shared" si="55"/>
        <v>6:45</v>
      </c>
      <c r="Z734" s="32">
        <f t="shared" si="57"/>
        <v>-44165.379652777781</v>
      </c>
      <c r="AA734" s="11" t="str">
        <f>VLOOKUP(I:I,'Actualizar Areas Jefes'!G:H,2,0)</f>
        <v>Normal</v>
      </c>
      <c r="AB734" s="11" t="str">
        <f>VLOOKUP(F:F,'Actualizar Areas Jefes'!J:K,2,0)</f>
        <v>PASADO A QA</v>
      </c>
      <c r="AC734" s="41" t="s">
        <v>1782</v>
      </c>
      <c r="AD734" s="12">
        <f>VLOOKUP(D:D,'Actualizar Areas Jefes'!A:D,3,0)</f>
        <v>0</v>
      </c>
      <c r="AE734" s="12" t="s">
        <v>194</v>
      </c>
      <c r="AF734" s="41" t="str" cm="1">
        <f t="array" ref="AF734">IF(OR(INDEX(COUNTIF(L734,"*"&amp;$AI$2:$AI$8&amp;"*"),)), "BD", "WEB")</f>
        <v>WEB</v>
      </c>
    </row>
    <row r="735" spans="1:32" ht="18" customHeight="1">
      <c r="A735" s="1" t="s">
        <v>1108</v>
      </c>
      <c r="B735" s="15">
        <v>202009235620390</v>
      </c>
      <c r="C735" s="1" t="s">
        <v>107</v>
      </c>
      <c r="D735" s="1" t="s">
        <v>1</v>
      </c>
      <c r="E735" s="1">
        <v>5612</v>
      </c>
      <c r="F735" s="1" t="s">
        <v>171</v>
      </c>
      <c r="G735" s="1" t="s">
        <v>8</v>
      </c>
      <c r="H735" s="1" t="s">
        <v>3</v>
      </c>
      <c r="I735" s="1" t="s">
        <v>9</v>
      </c>
      <c r="J735" s="1" t="s">
        <v>5</v>
      </c>
      <c r="K735" s="1" t="s">
        <v>1169</v>
      </c>
      <c r="L735" s="60"/>
      <c r="M735" s="1"/>
      <c r="N735" s="1"/>
      <c r="O735" s="1" t="s">
        <v>1674</v>
      </c>
      <c r="P735" s="1"/>
      <c r="Q735" s="1"/>
      <c r="R735" s="24">
        <v>44158.655543981484</v>
      </c>
      <c r="S735" s="24">
        <v>44158.689259259256</v>
      </c>
      <c r="T735" s="24">
        <v>44158.698912037034</v>
      </c>
      <c r="U735" s="1"/>
      <c r="V735" s="1"/>
      <c r="W735" s="46">
        <v>3.3333333333333333E-2</v>
      </c>
      <c r="X735" s="25" t="str">
        <f t="shared" si="56"/>
        <v>lunes</v>
      </c>
      <c r="Y735" s="44" t="str">
        <f t="shared" si="55"/>
        <v>0:48</v>
      </c>
      <c r="Z735" s="32">
        <f t="shared" si="57"/>
        <v>-44158.698912037034</v>
      </c>
      <c r="AA735" s="11" t="str">
        <f>VLOOKUP(I:I,'Actualizar Areas Jefes'!G:H,2,0)</f>
        <v>Normal</v>
      </c>
      <c r="AB735" s="11" t="str">
        <f>VLOOKUP(F:F,'Actualizar Areas Jefes'!J:K,2,0)</f>
        <v>PASADO A QA</v>
      </c>
      <c r="AC735" s="12" t="str">
        <f>VLOOKUP(D:D,'Actualizar Areas Jefes'!A:D,2,0)</f>
        <v>Sistemas Comerciales</v>
      </c>
      <c r="AD735" s="12" t="str">
        <f>VLOOKUP(D:D,'Actualizar Areas Jefes'!A:D,3,0)</f>
        <v>LORETO URZUA</v>
      </c>
      <c r="AE735" s="12" t="str">
        <f>VLOOKUP(H:H,'Actualizar Areas Jefes'!M:N,2,0)</f>
        <v>BCI seguros Generales</v>
      </c>
      <c r="AF735" s="41" t="str" cm="1">
        <f t="array" ref="AF735">IF(OR(INDEX(COUNTIF(L735,"*"&amp;$AI$2:$AI$8&amp;"*"),)), "BD", "WEB")</f>
        <v>WEB</v>
      </c>
    </row>
    <row r="736" spans="1:32" ht="18" customHeight="1">
      <c r="A736" s="1" t="s">
        <v>1108</v>
      </c>
      <c r="B736" s="15">
        <v>202007275619747</v>
      </c>
      <c r="C736" s="1" t="s">
        <v>0</v>
      </c>
      <c r="D736" s="1" t="s">
        <v>1</v>
      </c>
      <c r="E736" s="1">
        <v>5608</v>
      </c>
      <c r="F736" s="1" t="s">
        <v>171</v>
      </c>
      <c r="G736" s="1" t="s">
        <v>8</v>
      </c>
      <c r="H736" s="1" t="s">
        <v>3</v>
      </c>
      <c r="I736" s="1" t="s">
        <v>9</v>
      </c>
      <c r="J736" s="1" t="s">
        <v>5</v>
      </c>
      <c r="K736" s="1" t="s">
        <v>1170</v>
      </c>
      <c r="L736" s="60"/>
      <c r="M736" s="1"/>
      <c r="N736" s="1"/>
      <c r="O736" s="1" t="s">
        <v>1532</v>
      </c>
      <c r="P736" s="1"/>
      <c r="Q736" s="1"/>
      <c r="R736" s="24">
        <v>44158.555115740739</v>
      </c>
      <c r="S736" s="24">
        <v>44158.689108796294</v>
      </c>
      <c r="T736" s="24">
        <v>44158.701284722221</v>
      </c>
      <c r="U736" s="1"/>
      <c r="V736" s="1"/>
      <c r="W736" s="46">
        <v>0.13333333333333333</v>
      </c>
      <c r="X736" s="25" t="str">
        <f t="shared" si="56"/>
        <v>lunes</v>
      </c>
      <c r="Y736" s="44" t="str">
        <f t="shared" si="55"/>
        <v>3:12</v>
      </c>
      <c r="Z736" s="32">
        <f t="shared" si="57"/>
        <v>-44158.701284722221</v>
      </c>
      <c r="AA736" s="11" t="str">
        <f>VLOOKUP(I:I,'Actualizar Areas Jefes'!G:H,2,0)</f>
        <v>Normal</v>
      </c>
      <c r="AB736" s="11" t="str">
        <f>VLOOKUP(F:F,'Actualizar Areas Jefes'!J:K,2,0)</f>
        <v>PASADO A QA</v>
      </c>
      <c r="AC736" s="12" t="str">
        <f>VLOOKUP(D:D,'Actualizar Areas Jefes'!A:D,2,0)</f>
        <v>Sistemas Comerciales</v>
      </c>
      <c r="AD736" s="12" t="str">
        <f>VLOOKUP(D:D,'Actualizar Areas Jefes'!A:D,3,0)</f>
        <v>LORETO URZUA</v>
      </c>
      <c r="AE736" s="12" t="str">
        <f>VLOOKUP(H:H,'Actualizar Areas Jefes'!M:N,2,0)</f>
        <v>BCI seguros Generales</v>
      </c>
      <c r="AF736" s="41" t="str" cm="1">
        <f t="array" ref="AF736">IF(OR(INDEX(COUNTIF(L736,"*"&amp;$AI$2:$AI$8&amp;"*"),)), "BD", "WEB")</f>
        <v>WEB</v>
      </c>
    </row>
    <row r="737" spans="1:32" ht="18" customHeight="1">
      <c r="A737" s="1" t="s">
        <v>1108</v>
      </c>
      <c r="B737" s="15">
        <v>202011235621081</v>
      </c>
      <c r="C737" s="1" t="s">
        <v>182</v>
      </c>
      <c r="D737" s="1" t="s">
        <v>1</v>
      </c>
      <c r="E737" s="1">
        <v>5606</v>
      </c>
      <c r="F737" s="1" t="s">
        <v>171</v>
      </c>
      <c r="G737" s="1" t="s">
        <v>8</v>
      </c>
      <c r="H737" s="1" t="s">
        <v>3</v>
      </c>
      <c r="I737" s="1" t="s">
        <v>14</v>
      </c>
      <c r="J737" s="1" t="s">
        <v>5</v>
      </c>
      <c r="K737" s="1" t="s">
        <v>1171</v>
      </c>
      <c r="L737" s="60"/>
      <c r="M737" s="1"/>
      <c r="N737" s="1"/>
      <c r="O737" s="1" t="s">
        <v>1657</v>
      </c>
      <c r="P737" s="1"/>
      <c r="Q737" s="1"/>
      <c r="R737" s="24">
        <v>44158.505601851852</v>
      </c>
      <c r="S737" s="24">
        <v>44158.688981481479</v>
      </c>
      <c r="T737" s="24">
        <v>44158.698101851849</v>
      </c>
      <c r="U737" s="1"/>
      <c r="V737" s="1"/>
      <c r="W737" s="46">
        <v>0.18333333333333335</v>
      </c>
      <c r="X737" s="25" t="str">
        <f t="shared" si="56"/>
        <v>lunes</v>
      </c>
      <c r="Y737" s="44" t="str">
        <f t="shared" si="55"/>
        <v>4:24</v>
      </c>
      <c r="Z737" s="32">
        <f t="shared" si="57"/>
        <v>-44158.698101851849</v>
      </c>
      <c r="AA737" s="11" t="str">
        <f>VLOOKUP(I:I,'Actualizar Areas Jefes'!G:H,2,0)</f>
        <v>Normal</v>
      </c>
      <c r="AB737" s="11" t="str">
        <f>VLOOKUP(F:F,'Actualizar Areas Jefes'!J:K,2,0)</f>
        <v>PASADO A QA</v>
      </c>
      <c r="AC737" s="12" t="str">
        <f>VLOOKUP(D:D,'Actualizar Areas Jefes'!A:D,2,0)</f>
        <v>Sistemas Comerciales</v>
      </c>
      <c r="AD737" s="12" t="str">
        <f>VLOOKUP(D:D,'Actualizar Areas Jefes'!A:D,3,0)</f>
        <v>LORETO URZUA</v>
      </c>
      <c r="AE737" s="12" t="str">
        <f>VLOOKUP(H:H,'Actualizar Areas Jefes'!M:N,2,0)</f>
        <v>BCI seguros Generales</v>
      </c>
      <c r="AF737" s="41" t="str" cm="1">
        <f t="array" ref="AF737">IF(OR(INDEX(COUNTIF(L737,"*"&amp;$AI$2:$AI$8&amp;"*"),)), "BD", "WEB")</f>
        <v>WEB</v>
      </c>
    </row>
    <row r="738" spans="1:32" ht="18" customHeight="1">
      <c r="A738" s="1" t="s">
        <v>1108</v>
      </c>
      <c r="B738" s="15">
        <v>202011095620932</v>
      </c>
      <c r="C738" s="1" t="s">
        <v>80</v>
      </c>
      <c r="D738" s="1" t="s">
        <v>42</v>
      </c>
      <c r="E738" s="1">
        <v>5610</v>
      </c>
      <c r="F738" s="1" t="s">
        <v>173</v>
      </c>
      <c r="G738" s="1" t="s">
        <v>8</v>
      </c>
      <c r="H738" s="1" t="s">
        <v>3</v>
      </c>
      <c r="I738" s="1" t="s">
        <v>9</v>
      </c>
      <c r="J738" s="1" t="s">
        <v>43</v>
      </c>
      <c r="K738" s="1" t="s">
        <v>1172</v>
      </c>
      <c r="L738" s="60"/>
      <c r="M738" s="1" t="s">
        <v>1173</v>
      </c>
      <c r="N738" s="1"/>
      <c r="O738" s="1" t="s">
        <v>1593</v>
      </c>
      <c r="P738" s="1"/>
      <c r="Q738" s="1"/>
      <c r="R738" s="24">
        <v>44158.578321759262</v>
      </c>
      <c r="S738" s="24">
        <v>44158.669293981482</v>
      </c>
      <c r="T738" s="1"/>
      <c r="U738" s="1"/>
      <c r="V738" s="1"/>
      <c r="W738" s="46">
        <v>9.0972222222222218E-2</v>
      </c>
      <c r="X738" s="25" t="str">
        <f t="shared" si="56"/>
        <v>lunes</v>
      </c>
      <c r="Y738" s="44" t="str">
        <f t="shared" si="55"/>
        <v>2:11</v>
      </c>
      <c r="Z738" s="32">
        <f t="shared" si="57"/>
        <v>0</v>
      </c>
      <c r="AA738" s="11" t="str">
        <f>VLOOKUP(I:I,'Actualizar Areas Jefes'!G:H,2,0)</f>
        <v>Normal</v>
      </c>
      <c r="AB738" s="11" t="str">
        <f>VLOOKUP(F:F,'Actualizar Areas Jefes'!J:K,2,0)</f>
        <v>PASADO A QA</v>
      </c>
      <c r="AC738" s="12" t="str">
        <f>VLOOKUP(D:D,'Actualizar Areas Jefes'!A:D,2,0)</f>
        <v>Sistemas de Siniestros</v>
      </c>
      <c r="AD738" s="12" t="str">
        <f>VLOOKUP(D:D,'Actualizar Areas Jefes'!A:D,3,0)</f>
        <v>PAOLA VARGAS</v>
      </c>
      <c r="AE738" s="12" t="str">
        <f>VLOOKUP(H:H,'Actualizar Areas Jefes'!M:N,2,0)</f>
        <v>BCI seguros Generales</v>
      </c>
      <c r="AF738" s="41" t="str" cm="1">
        <f t="array" ref="AF738">IF(OR(INDEX(COUNTIF(L738,"*"&amp;$AI$2:$AI$8&amp;"*"),)), "BD", "WEB")</f>
        <v>WEB</v>
      </c>
    </row>
    <row r="739" spans="1:32" ht="18" customHeight="1">
      <c r="A739" s="1" t="s">
        <v>1108</v>
      </c>
      <c r="B739" s="15">
        <v>202011235621076</v>
      </c>
      <c r="C739" s="1" t="s">
        <v>97</v>
      </c>
      <c r="D739" s="1" t="s">
        <v>27</v>
      </c>
      <c r="E739" s="1">
        <v>5609</v>
      </c>
      <c r="F739" s="1" t="s">
        <v>173</v>
      </c>
      <c r="G739" s="1" t="s">
        <v>28</v>
      </c>
      <c r="H739" s="1" t="s">
        <v>49</v>
      </c>
      <c r="I739" s="1" t="s">
        <v>9</v>
      </c>
      <c r="J739" s="1" t="s">
        <v>71</v>
      </c>
      <c r="K739" s="1" t="s">
        <v>214</v>
      </c>
      <c r="L739" s="60"/>
      <c r="M739" s="1"/>
      <c r="N739" s="1"/>
      <c r="O739" s="1"/>
      <c r="P739" s="1"/>
      <c r="Q739" s="1"/>
      <c r="R739" s="24">
        <v>44158.564027777778</v>
      </c>
      <c r="S739" s="24">
        <v>44158.665370370371</v>
      </c>
      <c r="T739" s="1"/>
      <c r="U739" s="1"/>
      <c r="V739" s="1"/>
      <c r="W739" s="46">
        <v>0.10069444444444443</v>
      </c>
      <c r="X739" s="25" t="str">
        <f t="shared" si="56"/>
        <v>lunes</v>
      </c>
      <c r="Y739" s="44" t="str">
        <f t="shared" si="55"/>
        <v>2:25</v>
      </c>
      <c r="Z739" s="32">
        <f t="shared" si="57"/>
        <v>0</v>
      </c>
      <c r="AA739" s="11" t="str">
        <f>VLOOKUP(I:I,'Actualizar Areas Jefes'!G:H,2,0)</f>
        <v>Normal</v>
      </c>
      <c r="AB739" s="11" t="str">
        <f>VLOOKUP(F:F,'Actualizar Areas Jefes'!J:K,2,0)</f>
        <v>PASADO A QA</v>
      </c>
      <c r="AC739" s="41" t="s">
        <v>1781</v>
      </c>
      <c r="AD739" s="12" t="str">
        <f>VLOOKUP(D:D,'Actualizar Areas Jefes'!A:D,3,0)</f>
        <v>LUIS SILVA</v>
      </c>
      <c r="AE739" s="12" t="str">
        <f>VLOOKUP(H:H,'Actualizar Areas Jefes'!M:N,2,0)</f>
        <v>Zenit Seguros</v>
      </c>
      <c r="AF739" s="41" t="str" cm="1">
        <f t="array" ref="AF739">IF(OR(INDEX(COUNTIF(L739,"*"&amp;$AI$2:$AI$8&amp;"*"),)), "BD", "WEB")</f>
        <v>WEB</v>
      </c>
    </row>
    <row r="740" spans="1:32" ht="18" customHeight="1">
      <c r="A740" s="1" t="s">
        <v>1108</v>
      </c>
      <c r="B740" s="15">
        <v>201905305615056</v>
      </c>
      <c r="C740" s="1" t="s">
        <v>1174</v>
      </c>
      <c r="D740" s="1" t="s">
        <v>29</v>
      </c>
      <c r="E740" s="1">
        <v>5607</v>
      </c>
      <c r="F740" s="1" t="s">
        <v>171</v>
      </c>
      <c r="G740" s="1" t="s">
        <v>28</v>
      </c>
      <c r="H740" s="1" t="s">
        <v>49</v>
      </c>
      <c r="I740" s="1" t="s">
        <v>39</v>
      </c>
      <c r="J740" s="1" t="s">
        <v>1175</v>
      </c>
      <c r="K740" s="1" t="s">
        <v>1176</v>
      </c>
      <c r="L740" s="60"/>
      <c r="M740" s="1"/>
      <c r="N740" s="1"/>
      <c r="O740" s="1"/>
      <c r="P740" s="1"/>
      <c r="Q740" s="1"/>
      <c r="R740" s="24">
        <v>44158.539351851854</v>
      </c>
      <c r="S740" s="24">
        <v>44158.663668981484</v>
      </c>
      <c r="T740" s="24">
        <v>44158.694930555554</v>
      </c>
      <c r="U740" s="1"/>
      <c r="V740" s="1"/>
      <c r="W740" s="46">
        <v>0.12430555555555556</v>
      </c>
      <c r="X740" s="25" t="str">
        <f t="shared" si="56"/>
        <v>lunes</v>
      </c>
      <c r="Y740" s="44" t="str">
        <f t="shared" si="55"/>
        <v>2:59</v>
      </c>
      <c r="Z740" s="32">
        <f t="shared" si="57"/>
        <v>-44158.694930555554</v>
      </c>
      <c r="AA740" s="11" t="str">
        <f>VLOOKUP(I:I,'Actualizar Areas Jefes'!G:H,2,0)</f>
        <v>Urgencia</v>
      </c>
      <c r="AB740" s="11" t="str">
        <f>VLOOKUP(F:F,'Actualizar Areas Jefes'!J:K,2,0)</f>
        <v>PASADO A QA</v>
      </c>
      <c r="AC740" s="41" t="s">
        <v>1781</v>
      </c>
      <c r="AD740" s="12" t="str">
        <f>VLOOKUP(D:D,'Actualizar Areas Jefes'!A:D,3,0)</f>
        <v>LUIS SILVA</v>
      </c>
      <c r="AE740" s="12" t="str">
        <f>VLOOKUP(H:H,'Actualizar Areas Jefes'!M:N,2,0)</f>
        <v>Zenit Seguros</v>
      </c>
      <c r="AF740" s="41" t="str" cm="1">
        <f t="array" ref="AF740">IF(OR(INDEX(COUNTIF(L740,"*"&amp;$AI$2:$AI$8&amp;"*"),)), "BD", "WEB")</f>
        <v>WEB</v>
      </c>
    </row>
    <row r="741" spans="1:32" ht="18" customHeight="1">
      <c r="A741" s="1" t="s">
        <v>1108</v>
      </c>
      <c r="B741" s="15">
        <v>202011175621014</v>
      </c>
      <c r="C741" s="1" t="s">
        <v>1126</v>
      </c>
      <c r="D741" s="1" t="s">
        <v>103</v>
      </c>
      <c r="E741" s="1">
        <v>5604</v>
      </c>
      <c r="F741" s="1" t="s">
        <v>173</v>
      </c>
      <c r="G741" s="1" t="s">
        <v>8</v>
      </c>
      <c r="H741" s="1" t="s">
        <v>49</v>
      </c>
      <c r="I741" s="1" t="s">
        <v>87</v>
      </c>
      <c r="J741" s="1" t="s">
        <v>35</v>
      </c>
      <c r="K741" s="1" t="s">
        <v>1177</v>
      </c>
      <c r="L741" s="60"/>
      <c r="M741" s="1"/>
      <c r="N741" s="1"/>
      <c r="O741" s="1" t="s">
        <v>1693</v>
      </c>
      <c r="P741" s="1"/>
      <c r="Q741" s="1"/>
      <c r="R741" s="24">
        <v>44158.459918981483</v>
      </c>
      <c r="S741" s="24">
        <v>44158.625763888886</v>
      </c>
      <c r="T741" s="1"/>
      <c r="U741" s="1"/>
      <c r="V741" s="1"/>
      <c r="W741" s="46">
        <v>0.16527777777777777</v>
      </c>
      <c r="X741" s="25" t="str">
        <f t="shared" si="56"/>
        <v>lunes</v>
      </c>
      <c r="Y741" s="44" t="str">
        <f t="shared" si="55"/>
        <v>3:58</v>
      </c>
      <c r="Z741" s="32">
        <f t="shared" si="57"/>
        <v>0</v>
      </c>
      <c r="AA741" s="11" t="str">
        <f>VLOOKUP(I:I,'Actualizar Areas Jefes'!G:H,2,0)</f>
        <v>Normal</v>
      </c>
      <c r="AB741" s="11" t="str">
        <f>VLOOKUP(F:F,'Actualizar Areas Jefes'!J:K,2,0)</f>
        <v>PASADO A QA</v>
      </c>
      <c r="AC741" s="12" t="str">
        <f>VLOOKUP(D:D,'Actualizar Areas Jefes'!A:D,2,0)</f>
        <v>Sistemas Comerciales</v>
      </c>
      <c r="AD741" s="12" t="str">
        <f>VLOOKUP(D:D,'Actualizar Areas Jefes'!A:D,3,0)</f>
        <v>LORETO URZUA</v>
      </c>
      <c r="AE741" s="12" t="str">
        <f>VLOOKUP(H:H,'Actualizar Areas Jefes'!M:N,2,0)</f>
        <v>Zenit Seguros</v>
      </c>
      <c r="AF741" s="41" t="str" cm="1">
        <f t="array" ref="AF741">IF(OR(INDEX(COUNTIF(L741,"*"&amp;$AI$2:$AI$8&amp;"*"),)), "BD", "WEB")</f>
        <v>WEB</v>
      </c>
    </row>
    <row r="742" spans="1:32" ht="18" customHeight="1">
      <c r="A742" s="1" t="s">
        <v>1108</v>
      </c>
      <c r="B742" s="15">
        <v>202010145620650</v>
      </c>
      <c r="C742" s="1" t="s">
        <v>184</v>
      </c>
      <c r="D742" s="1" t="s">
        <v>47</v>
      </c>
      <c r="E742" s="1">
        <v>5603</v>
      </c>
      <c r="F742" s="1" t="s">
        <v>173</v>
      </c>
      <c r="G742" s="1" t="s">
        <v>28</v>
      </c>
      <c r="H742" s="1" t="s">
        <v>49</v>
      </c>
      <c r="I742" s="1" t="s">
        <v>9</v>
      </c>
      <c r="J742" s="1" t="s">
        <v>19</v>
      </c>
      <c r="K742" s="1" t="s">
        <v>449</v>
      </c>
      <c r="L742" s="60"/>
      <c r="M742" s="1"/>
      <c r="N742" s="1"/>
      <c r="O742" s="1"/>
      <c r="P742" s="1"/>
      <c r="Q742" s="1"/>
      <c r="R742" s="24">
        <v>44158.456273148149</v>
      </c>
      <c r="S742" s="24">
        <v>44158.586469907408</v>
      </c>
      <c r="T742" s="1"/>
      <c r="U742" s="1"/>
      <c r="V742" s="1"/>
      <c r="W742" s="46">
        <v>0.12986111111111112</v>
      </c>
      <c r="X742" s="25" t="str">
        <f t="shared" si="56"/>
        <v>lunes</v>
      </c>
      <c r="Y742" s="44" t="str">
        <f t="shared" si="55"/>
        <v>3:7</v>
      </c>
      <c r="Z742" s="32">
        <f t="shared" si="57"/>
        <v>0</v>
      </c>
      <c r="AA742" s="11" t="str">
        <f>VLOOKUP(I:I,'Actualizar Areas Jefes'!G:H,2,0)</f>
        <v>Normal</v>
      </c>
      <c r="AB742" s="11" t="str">
        <f>VLOOKUP(F:F,'Actualizar Areas Jefes'!J:K,2,0)</f>
        <v>PASADO A QA</v>
      </c>
      <c r="AC742" s="41" t="s">
        <v>1781</v>
      </c>
      <c r="AD742" s="12" t="str">
        <f>VLOOKUP(D:D,'Actualizar Areas Jefes'!A:D,3,0)</f>
        <v>CARLA IQUIRA</v>
      </c>
      <c r="AE742" s="12" t="str">
        <f>VLOOKUP(H:H,'Actualizar Areas Jefes'!M:N,2,0)</f>
        <v>Zenit Seguros</v>
      </c>
      <c r="AF742" s="41" t="str" cm="1">
        <f t="array" ref="AF742">IF(OR(INDEX(COUNTIF(L742,"*"&amp;$AI$2:$AI$8&amp;"*"),)), "BD", "WEB")</f>
        <v>WEB</v>
      </c>
    </row>
    <row r="743" spans="1:32" ht="18" customHeight="1">
      <c r="A743" s="1" t="s">
        <v>1108</v>
      </c>
      <c r="B743" s="15">
        <v>202004285618734</v>
      </c>
      <c r="C743" s="1" t="s">
        <v>58</v>
      </c>
      <c r="D743" s="1" t="s">
        <v>59</v>
      </c>
      <c r="E743" s="1">
        <v>5602</v>
      </c>
      <c r="F743" s="1" t="s">
        <v>173</v>
      </c>
      <c r="G743" s="1" t="s">
        <v>24</v>
      </c>
      <c r="H743" s="1" t="s">
        <v>3</v>
      </c>
      <c r="I743" s="1" t="s">
        <v>9</v>
      </c>
      <c r="J743" s="1" t="s">
        <v>60</v>
      </c>
      <c r="K743" s="1" t="s">
        <v>1178</v>
      </c>
      <c r="L743" s="60"/>
      <c r="M743" s="1"/>
      <c r="N743" s="1"/>
      <c r="O743" s="1" t="s">
        <v>1623</v>
      </c>
      <c r="P743" s="1"/>
      <c r="Q743" s="1"/>
      <c r="R743" s="24">
        <v>44154.685833333337</v>
      </c>
      <c r="S743" s="24">
        <v>44158.548032407409</v>
      </c>
      <c r="T743" s="1"/>
      <c r="U743" s="1"/>
      <c r="V743" s="1"/>
      <c r="W743" s="46">
        <v>3.8618055555555557</v>
      </c>
      <c r="X743" s="25" t="str">
        <f t="shared" si="56"/>
        <v>jueves</v>
      </c>
      <c r="Y743" s="44" t="str">
        <f t="shared" si="55"/>
        <v>92:41</v>
      </c>
      <c r="Z743" s="32">
        <f t="shared" si="57"/>
        <v>0</v>
      </c>
      <c r="AA743" s="11" t="str">
        <f>VLOOKUP(I:I,'Actualizar Areas Jefes'!G:H,2,0)</f>
        <v>Normal</v>
      </c>
      <c r="AB743" s="11" t="str">
        <f>VLOOKUP(F:F,'Actualizar Areas Jefes'!J:K,2,0)</f>
        <v>PASADO A QA</v>
      </c>
      <c r="AC743" s="12" t="str">
        <f>VLOOKUP(D:D,'Actualizar Areas Jefes'!A:D,2,0)</f>
        <v>Sistemas de Siniestros</v>
      </c>
      <c r="AD743" s="12" t="str">
        <f>VLOOKUP(D:D,'Actualizar Areas Jefes'!A:D,3,0)</f>
        <v>PAOLA VARGAS</v>
      </c>
      <c r="AE743" s="12" t="str">
        <f>VLOOKUP(H:H,'Actualizar Areas Jefes'!M:N,2,0)</f>
        <v>BCI seguros Generales</v>
      </c>
      <c r="AF743" s="41" t="str" cm="1">
        <f t="array" ref="AF743">IF(OR(INDEX(COUNTIF(L743,"*"&amp;$AI$2:$AI$8&amp;"*"),)), "BD", "WEB")</f>
        <v>WEB</v>
      </c>
    </row>
    <row r="744" spans="1:32" ht="18" customHeight="1">
      <c r="A744" s="1" t="s">
        <v>810</v>
      </c>
      <c r="B744" s="15">
        <v>202012075621217</v>
      </c>
      <c r="C744" s="1" t="s">
        <v>1031</v>
      </c>
      <c r="D744" s="1" t="s">
        <v>27</v>
      </c>
      <c r="E744" s="1">
        <v>5731</v>
      </c>
      <c r="F744" s="1" t="s">
        <v>172</v>
      </c>
      <c r="G744" s="1" t="s">
        <v>28</v>
      </c>
      <c r="H744" s="1" t="s">
        <v>3</v>
      </c>
      <c r="I744" s="1" t="s">
        <v>86</v>
      </c>
      <c r="J744" s="1" t="s">
        <v>211</v>
      </c>
      <c r="K744" s="1" t="s">
        <v>214</v>
      </c>
      <c r="L744" s="60"/>
      <c r="M744" s="1" t="s">
        <v>968</v>
      </c>
      <c r="N744" s="1"/>
      <c r="O744" s="1"/>
      <c r="P744" s="1"/>
      <c r="Q744" s="1"/>
      <c r="R744" s="24">
        <v>44172.659513888888</v>
      </c>
      <c r="S744" s="24">
        <v>44172.665381944447</v>
      </c>
      <c r="T744" s="1"/>
      <c r="U744" s="1"/>
      <c r="V744" s="1"/>
      <c r="W744" s="46">
        <v>5.5555555555555558E-3</v>
      </c>
      <c r="X744" s="25" t="str">
        <f t="shared" si="56"/>
        <v>lunes</v>
      </c>
      <c r="Y744" s="44" t="str">
        <f t="shared" si="55"/>
        <v>0:8</v>
      </c>
      <c r="Z744" s="32">
        <f t="shared" si="57"/>
        <v>0</v>
      </c>
      <c r="AA744" s="11" t="str">
        <f>VLOOKUP(I:I,'Actualizar Areas Jefes'!G:H,2,0)</f>
        <v>Normal</v>
      </c>
      <c r="AB744" s="11" t="str">
        <f>VLOOKUP(F:F,'Actualizar Areas Jefes'!J:K,2,0)</f>
        <v>RECHAZADO</v>
      </c>
      <c r="AC744" s="41" t="s">
        <v>1781</v>
      </c>
      <c r="AD744" s="12" t="str">
        <f>VLOOKUP(D:D,'Actualizar Areas Jefes'!A:D,3,0)</f>
        <v>LUIS SILVA</v>
      </c>
      <c r="AE744" s="12" t="str">
        <f>VLOOKUP(H:H,'Actualizar Areas Jefes'!M:N,2,0)</f>
        <v>BCI seguros Generales</v>
      </c>
      <c r="AF744" s="41" t="str" cm="1">
        <f t="array" ref="AF744">IF(OR(INDEX(COUNTIF(L744,"*"&amp;$AI$2:$AI$8&amp;"*"),)), "BD", "WEB")</f>
        <v>WEB</v>
      </c>
    </row>
    <row r="745" spans="1:32" ht="18" customHeight="1">
      <c r="A745" s="1" t="s">
        <v>1108</v>
      </c>
      <c r="B745" s="15">
        <v>202011195621062</v>
      </c>
      <c r="C745" s="1" t="s">
        <v>631</v>
      </c>
      <c r="D745" s="1" t="s">
        <v>54</v>
      </c>
      <c r="E745" s="1">
        <v>5597</v>
      </c>
      <c r="F745" s="1" t="s">
        <v>171</v>
      </c>
      <c r="G745" s="1" t="s">
        <v>8</v>
      </c>
      <c r="H745" s="1" t="s">
        <v>3</v>
      </c>
      <c r="I745" s="1" t="s">
        <v>87</v>
      </c>
      <c r="J745" s="1" t="s">
        <v>55</v>
      </c>
      <c r="K745" s="1" t="s">
        <v>1179</v>
      </c>
      <c r="L745" s="60"/>
      <c r="M745" s="1" t="s">
        <v>1180</v>
      </c>
      <c r="N745" s="1"/>
      <c r="O745" s="1" t="s">
        <v>1677</v>
      </c>
      <c r="P745" s="1"/>
      <c r="Q745" s="1"/>
      <c r="R745" s="24">
        <v>44154.577337962961</v>
      </c>
      <c r="S745" s="24">
        <v>44158.489953703705</v>
      </c>
      <c r="T745" s="24">
        <v>44161.598622685182</v>
      </c>
      <c r="U745" s="1"/>
      <c r="V745" s="1"/>
      <c r="W745" s="46">
        <v>3.9125000000000001</v>
      </c>
      <c r="X745" s="25" t="str">
        <f t="shared" si="56"/>
        <v>jueves</v>
      </c>
      <c r="Y745" s="44" t="str">
        <f t="shared" si="55"/>
        <v>93:54</v>
      </c>
      <c r="Z745" s="32">
        <f t="shared" si="57"/>
        <v>-44161.598622685182</v>
      </c>
      <c r="AA745" s="11" t="str">
        <f>VLOOKUP(I:I,'Actualizar Areas Jefes'!G:H,2,0)</f>
        <v>Normal</v>
      </c>
      <c r="AB745" s="11" t="str">
        <f>VLOOKUP(F:F,'Actualizar Areas Jefes'!J:K,2,0)</f>
        <v>PASADO A QA</v>
      </c>
      <c r="AC745" s="12" t="str">
        <f>VLOOKUP(D:D,'Actualizar Areas Jefes'!A:D,2,0)</f>
        <v>Sistemas Generales</v>
      </c>
      <c r="AD745" s="12" t="str">
        <f>VLOOKUP(D:D,'Actualizar Areas Jefes'!A:D,3,0)</f>
        <v>YORKA CARVAJAL</v>
      </c>
      <c r="AE745" s="12" t="str">
        <f>VLOOKUP(H:H,'Actualizar Areas Jefes'!M:N,2,0)</f>
        <v>BCI seguros Generales</v>
      </c>
      <c r="AF745" s="41" t="str" cm="1">
        <f t="array" ref="AF745">IF(OR(INDEX(COUNTIF(L745,"*"&amp;$AI$2:$AI$8&amp;"*"),)), "BD", "WEB")</f>
        <v>WEB</v>
      </c>
    </row>
    <row r="746" spans="1:32" ht="18" customHeight="1">
      <c r="A746" s="1" t="s">
        <v>810</v>
      </c>
      <c r="B746" s="15">
        <v>202012115621252</v>
      </c>
      <c r="C746" s="1" t="s">
        <v>101</v>
      </c>
      <c r="D746" s="1" t="s">
        <v>75</v>
      </c>
      <c r="E746" s="1">
        <v>5758</v>
      </c>
      <c r="F746" s="1" t="s">
        <v>172</v>
      </c>
      <c r="G746" s="1" t="s">
        <v>8</v>
      </c>
      <c r="H746" s="1" t="s">
        <v>3</v>
      </c>
      <c r="I746" s="1" t="s">
        <v>14</v>
      </c>
      <c r="J746" s="1" t="s">
        <v>141</v>
      </c>
      <c r="K746" s="1" t="s">
        <v>1006</v>
      </c>
      <c r="L746" s="60"/>
      <c r="M746" s="1" t="s">
        <v>968</v>
      </c>
      <c r="N746" s="1"/>
      <c r="O746" s="1" t="s">
        <v>1473</v>
      </c>
      <c r="P746" s="1"/>
      <c r="Q746" s="1"/>
      <c r="R746" s="24">
        <v>44176.456921296296</v>
      </c>
      <c r="S746" s="24">
        <v>44179.38795138889</v>
      </c>
      <c r="T746" s="1"/>
      <c r="U746" s="1"/>
      <c r="V746" s="1"/>
      <c r="W746" s="46">
        <v>2.9305555555555554</v>
      </c>
      <c r="X746" s="25" t="str">
        <f t="shared" si="56"/>
        <v>viernes</v>
      </c>
      <c r="Y746" s="44" t="str">
        <f t="shared" si="55"/>
        <v>70:20</v>
      </c>
      <c r="Z746" s="32">
        <f t="shared" si="57"/>
        <v>0</v>
      </c>
      <c r="AA746" s="11" t="str">
        <f>VLOOKUP(I:I,'Actualizar Areas Jefes'!G:H,2,0)</f>
        <v>Normal</v>
      </c>
      <c r="AB746" s="11" t="str">
        <f>VLOOKUP(F:F,'Actualizar Areas Jefes'!J:K,2,0)</f>
        <v>RECHAZADO</v>
      </c>
      <c r="AC746" s="12" t="str">
        <f>VLOOKUP(D:D,'Actualizar Areas Jefes'!A:D,2,0)</f>
        <v>Sistemas Comerciales</v>
      </c>
      <c r="AD746" s="12" t="str">
        <f>VLOOKUP(D:D,'Actualizar Areas Jefes'!A:D,3,0)</f>
        <v>LORETO URZUA</v>
      </c>
      <c r="AE746" s="12" t="str">
        <f>VLOOKUP(H:H,'Actualizar Areas Jefes'!M:N,2,0)</f>
        <v>BCI seguros Generales</v>
      </c>
      <c r="AF746" s="41" t="str" cm="1">
        <f t="array" ref="AF746">IF(OR(INDEX(COUNTIF(L746,"*"&amp;$AI$2:$AI$8&amp;"*"),)), "BD", "WEB")</f>
        <v>WEB</v>
      </c>
    </row>
    <row r="747" spans="1:32" ht="18" customHeight="1">
      <c r="A747" s="1" t="s">
        <v>810</v>
      </c>
      <c r="B747" s="15">
        <v>202012145621262</v>
      </c>
      <c r="C747" s="1" t="s">
        <v>204</v>
      </c>
      <c r="D747" s="1" t="s">
        <v>65</v>
      </c>
      <c r="E747" s="1">
        <v>5784</v>
      </c>
      <c r="F747" s="1" t="s">
        <v>172</v>
      </c>
      <c r="G747" s="1" t="s">
        <v>8</v>
      </c>
      <c r="H747" s="1" t="s">
        <v>3</v>
      </c>
      <c r="I747" s="1" t="s">
        <v>9</v>
      </c>
      <c r="J747" s="1" t="s">
        <v>95</v>
      </c>
      <c r="K747" s="1" t="s">
        <v>960</v>
      </c>
      <c r="L747" s="60"/>
      <c r="M747" s="1" t="s">
        <v>782</v>
      </c>
      <c r="N747" s="1"/>
      <c r="O747" s="1" t="s">
        <v>1651</v>
      </c>
      <c r="P747" s="1"/>
      <c r="Q747" s="1"/>
      <c r="R747" s="24">
        <v>44180.722650462965</v>
      </c>
      <c r="S747" s="24">
        <v>44181.301608796297</v>
      </c>
      <c r="T747" s="1"/>
      <c r="U747" s="1"/>
      <c r="V747" s="1"/>
      <c r="W747" s="46">
        <v>0.57847222222222217</v>
      </c>
      <c r="X747" s="25" t="str">
        <f t="shared" si="56"/>
        <v>martes</v>
      </c>
      <c r="Y747" s="44" t="str">
        <f t="shared" si="55"/>
        <v>13:53</v>
      </c>
      <c r="Z747" s="32">
        <f t="shared" si="57"/>
        <v>0</v>
      </c>
      <c r="AA747" s="11" t="str">
        <f>VLOOKUP(I:I,'Actualizar Areas Jefes'!G:H,2,0)</f>
        <v>Normal</v>
      </c>
      <c r="AB747" s="11" t="str">
        <f>VLOOKUP(F:F,'Actualizar Areas Jefes'!J:K,2,0)</f>
        <v>RECHAZADO</v>
      </c>
      <c r="AC747" s="12" t="str">
        <f>VLOOKUP(D:D,'Actualizar Areas Jefes'!A:D,2,0)</f>
        <v>Sistemas Comerciales</v>
      </c>
      <c r="AD747" s="12" t="str">
        <f>VLOOKUP(D:D,'Actualizar Areas Jefes'!A:D,3,0)</f>
        <v>LORETO URZUA</v>
      </c>
      <c r="AE747" s="12" t="str">
        <f>VLOOKUP(H:H,'Actualizar Areas Jefes'!M:N,2,0)</f>
        <v>BCI seguros Generales</v>
      </c>
      <c r="AF747" s="41" t="str" cm="1">
        <f t="array" ref="AF747">IF(OR(INDEX(COUNTIF(L747,"*"&amp;$AI$2:$AI$8&amp;"*"),)), "BD", "WEB")</f>
        <v>WEB</v>
      </c>
    </row>
    <row r="748" spans="1:32" ht="18" customHeight="1">
      <c r="A748" s="1" t="s">
        <v>810</v>
      </c>
      <c r="B748" s="15">
        <v>202012145621262</v>
      </c>
      <c r="C748" s="1" t="s">
        <v>204</v>
      </c>
      <c r="D748" s="1" t="s">
        <v>65</v>
      </c>
      <c r="E748" s="1">
        <v>5768</v>
      </c>
      <c r="F748" s="1" t="s">
        <v>172</v>
      </c>
      <c r="G748" s="1" t="s">
        <v>8</v>
      </c>
      <c r="H748" s="1" t="s">
        <v>3</v>
      </c>
      <c r="I748" s="1" t="s">
        <v>9</v>
      </c>
      <c r="J748" s="1" t="s">
        <v>95</v>
      </c>
      <c r="K748" s="1" t="s">
        <v>995</v>
      </c>
      <c r="L748" s="60"/>
      <c r="M748" s="1" t="s">
        <v>782</v>
      </c>
      <c r="N748" s="1"/>
      <c r="O748" s="1" t="s">
        <v>1651</v>
      </c>
      <c r="P748" s="1"/>
      <c r="Q748" s="1"/>
      <c r="R748" s="24">
        <v>44179.470509259256</v>
      </c>
      <c r="S748" s="24">
        <v>44180.746874999997</v>
      </c>
      <c r="T748" s="1"/>
      <c r="U748" s="1"/>
      <c r="V748" s="1"/>
      <c r="W748" s="46">
        <v>1.2756944444444445</v>
      </c>
      <c r="X748" s="25" t="str">
        <f t="shared" si="56"/>
        <v>lunes</v>
      </c>
      <c r="Y748" s="44" t="str">
        <f t="shared" si="55"/>
        <v>30:37</v>
      </c>
      <c r="Z748" s="32">
        <f t="shared" si="57"/>
        <v>0</v>
      </c>
      <c r="AA748" s="11" t="str">
        <f>VLOOKUP(I:I,'Actualizar Areas Jefes'!G:H,2,0)</f>
        <v>Normal</v>
      </c>
      <c r="AB748" s="11" t="str">
        <f>VLOOKUP(F:F,'Actualizar Areas Jefes'!J:K,2,0)</f>
        <v>RECHAZADO</v>
      </c>
      <c r="AC748" s="12" t="str">
        <f>VLOOKUP(D:D,'Actualizar Areas Jefes'!A:D,2,0)</f>
        <v>Sistemas Comerciales</v>
      </c>
      <c r="AD748" s="12" t="str">
        <f>VLOOKUP(D:D,'Actualizar Areas Jefes'!A:D,3,0)</f>
        <v>LORETO URZUA</v>
      </c>
      <c r="AE748" s="12" t="str">
        <f>VLOOKUP(H:H,'Actualizar Areas Jefes'!M:N,2,0)</f>
        <v>BCI seguros Generales</v>
      </c>
      <c r="AF748" s="41" t="str" cm="1">
        <f t="array" ref="AF748">IF(OR(INDEX(COUNTIF(L748,"*"&amp;$AI$2:$AI$8&amp;"*"),)), "BD", "WEB")</f>
        <v>WEB</v>
      </c>
    </row>
    <row r="749" spans="1:32" ht="18" customHeight="1">
      <c r="A749" s="1" t="s">
        <v>1108</v>
      </c>
      <c r="B749" s="15">
        <v>202008135619941</v>
      </c>
      <c r="C749" s="1" t="s">
        <v>1183</v>
      </c>
      <c r="D749" s="1" t="s">
        <v>103</v>
      </c>
      <c r="E749" s="1">
        <v>5592</v>
      </c>
      <c r="F749" s="1" t="s">
        <v>173</v>
      </c>
      <c r="G749" s="1" t="s">
        <v>8</v>
      </c>
      <c r="H749" s="1" t="s">
        <v>3</v>
      </c>
      <c r="I749" s="1" t="s">
        <v>9</v>
      </c>
      <c r="J749" s="1" t="s">
        <v>5</v>
      </c>
      <c r="K749" s="1" t="s">
        <v>1184</v>
      </c>
      <c r="L749" s="60"/>
      <c r="M749" s="1"/>
      <c r="N749" s="1"/>
      <c r="O749" s="1" t="s">
        <v>1702</v>
      </c>
      <c r="P749" s="1"/>
      <c r="Q749" s="1"/>
      <c r="R749" s="24">
        <v>44154.519270833334</v>
      </c>
      <c r="S749" s="24">
        <v>44158.369837962964</v>
      </c>
      <c r="T749" s="1"/>
      <c r="U749" s="1"/>
      <c r="V749" s="1"/>
      <c r="W749" s="46">
        <v>3.85</v>
      </c>
      <c r="X749" s="25" t="str">
        <f t="shared" si="56"/>
        <v>jueves</v>
      </c>
      <c r="Y749" s="44" t="str">
        <f t="shared" si="55"/>
        <v>92:24</v>
      </c>
      <c r="Z749" s="32">
        <f t="shared" si="57"/>
        <v>0</v>
      </c>
      <c r="AA749" s="11" t="str">
        <f>VLOOKUP(I:I,'Actualizar Areas Jefes'!G:H,2,0)</f>
        <v>Normal</v>
      </c>
      <c r="AB749" s="11" t="str">
        <f>VLOOKUP(F:F,'Actualizar Areas Jefes'!J:K,2,0)</f>
        <v>PASADO A QA</v>
      </c>
      <c r="AC749" s="12" t="str">
        <f>VLOOKUP(D:D,'Actualizar Areas Jefes'!A:D,2,0)</f>
        <v>Sistemas Comerciales</v>
      </c>
      <c r="AD749" s="12" t="str">
        <f>VLOOKUP(D:D,'Actualizar Areas Jefes'!A:D,3,0)</f>
        <v>LORETO URZUA</v>
      </c>
      <c r="AE749" s="12" t="str">
        <f>VLOOKUP(H:H,'Actualizar Areas Jefes'!M:N,2,0)</f>
        <v>BCI seguros Generales</v>
      </c>
      <c r="AF749" s="41" t="str" cm="1">
        <f t="array" ref="AF749">IF(OR(INDEX(COUNTIF(L749,"*"&amp;$AI$2:$AI$8&amp;"*"),)), "BD", "WEB")</f>
        <v>WEB</v>
      </c>
    </row>
    <row r="750" spans="1:32" ht="18" customHeight="1">
      <c r="A750" s="1" t="s">
        <v>213</v>
      </c>
      <c r="B750" s="15">
        <v>202012145621278</v>
      </c>
      <c r="C750" s="1" t="s">
        <v>64</v>
      </c>
      <c r="D750" s="1" t="s">
        <v>65</v>
      </c>
      <c r="E750" s="1">
        <v>5938</v>
      </c>
      <c r="F750" s="1" t="s">
        <v>172</v>
      </c>
      <c r="G750" s="1" t="s">
        <v>8</v>
      </c>
      <c r="H750" s="1" t="s">
        <v>3</v>
      </c>
      <c r="I750" s="1" t="s">
        <v>86</v>
      </c>
      <c r="J750" s="1" t="s">
        <v>95</v>
      </c>
      <c r="K750" s="1" t="s">
        <v>416</v>
      </c>
      <c r="L750" s="60" t="s">
        <v>770</v>
      </c>
      <c r="M750" s="1" t="s">
        <v>782</v>
      </c>
      <c r="N750" s="1" t="s">
        <v>721</v>
      </c>
      <c r="O750" s="1" t="s">
        <v>1604</v>
      </c>
      <c r="P750" s="1"/>
      <c r="Q750" s="1"/>
      <c r="R750" s="24">
        <v>44200.802766203706</v>
      </c>
      <c r="S750" s="24">
        <v>44202.701793981483</v>
      </c>
      <c r="T750" s="1"/>
      <c r="U750" s="1"/>
      <c r="V750" s="1"/>
      <c r="W750" s="46">
        <v>1.8986111111111112</v>
      </c>
      <c r="X750" s="25" t="str">
        <f>TEXT(S750,"dddd")</f>
        <v>miércoles</v>
      </c>
      <c r="Y750" s="44" t="str">
        <f t="shared" si="55"/>
        <v>45:34</v>
      </c>
      <c r="Z750" s="32"/>
      <c r="AA750" s="11" t="str">
        <f>VLOOKUP(I:I,'Actualizar Areas Jefes'!G:H,2,0)</f>
        <v>Normal</v>
      </c>
      <c r="AB750" s="11" t="str">
        <f>VLOOKUP(F:F,'Actualizar Areas Jefes'!J:K,2,0)</f>
        <v>RECHAZADO</v>
      </c>
      <c r="AC750" s="12" t="str">
        <f>VLOOKUP(D:D,'Actualizar Areas Jefes'!A:D,2,0)</f>
        <v>Sistemas Comerciales</v>
      </c>
      <c r="AD750" s="12" t="str">
        <f>VLOOKUP(D:D,'Actualizar Areas Jefes'!A:D,3,0)</f>
        <v>LORETO URZUA</v>
      </c>
      <c r="AE750" s="12" t="str">
        <f>VLOOKUP(H:H,'Actualizar Areas Jefes'!M:N,2,0)</f>
        <v>BCI seguros Generales</v>
      </c>
      <c r="AF750" s="41" t="str" cm="1">
        <f t="array" ref="AF750">IF(OR(INDEX(COUNTIF(L750,"*"&amp;$AI$2:$AI$8&amp;"*"),)), "BD", "WEB")</f>
        <v>BD</v>
      </c>
    </row>
    <row r="751" spans="1:32" ht="18" customHeight="1">
      <c r="A751" s="1" t="s">
        <v>1108</v>
      </c>
      <c r="B751" s="15">
        <v>202007275619759</v>
      </c>
      <c r="C751" s="1" t="s">
        <v>187</v>
      </c>
      <c r="D751" s="1" t="s">
        <v>1</v>
      </c>
      <c r="E751" s="1">
        <v>5587</v>
      </c>
      <c r="F751" s="1" t="s">
        <v>171</v>
      </c>
      <c r="G751" s="1" t="s">
        <v>8</v>
      </c>
      <c r="H751" s="1" t="s">
        <v>3</v>
      </c>
      <c r="I751" s="1" t="s">
        <v>14</v>
      </c>
      <c r="J751" s="1" t="s">
        <v>5</v>
      </c>
      <c r="K751" s="1" t="s">
        <v>1186</v>
      </c>
      <c r="L751" s="60"/>
      <c r="M751" s="1"/>
      <c r="N751" s="1"/>
      <c r="O751" s="1" t="s">
        <v>1703</v>
      </c>
      <c r="P751" s="1"/>
      <c r="Q751" s="1"/>
      <c r="R751" s="24">
        <v>44153.806018518517</v>
      </c>
      <c r="S751" s="24">
        <v>44158.356296296297</v>
      </c>
      <c r="T751" s="24">
        <v>44158.695752314816</v>
      </c>
      <c r="U751" s="1"/>
      <c r="V751" s="1"/>
      <c r="W751" s="46">
        <v>4.55</v>
      </c>
      <c r="X751" s="25" t="str">
        <f t="shared" ref="X751:X773" si="58">TEXT(R751,"dddd")</f>
        <v>miércoles</v>
      </c>
      <c r="Y751" s="44" t="str">
        <f t="shared" si="55"/>
        <v>109:12</v>
      </c>
      <c r="Z751" s="32">
        <f t="shared" ref="Z751:Z773" si="59">U751-T751</f>
        <v>-44158.695752314816</v>
      </c>
      <c r="AA751" s="11" t="str">
        <f>VLOOKUP(I:I,'Actualizar Areas Jefes'!G:H,2,0)</f>
        <v>Normal</v>
      </c>
      <c r="AB751" s="11" t="str">
        <f>VLOOKUP(F:F,'Actualizar Areas Jefes'!J:K,2,0)</f>
        <v>PASADO A QA</v>
      </c>
      <c r="AC751" s="12" t="str">
        <f>VLOOKUP(D:D,'Actualizar Areas Jefes'!A:D,2,0)</f>
        <v>Sistemas Comerciales</v>
      </c>
      <c r="AD751" s="12" t="str">
        <f>VLOOKUP(D:D,'Actualizar Areas Jefes'!A:D,3,0)</f>
        <v>LORETO URZUA</v>
      </c>
      <c r="AE751" s="12" t="str">
        <f>VLOOKUP(H:H,'Actualizar Areas Jefes'!M:N,2,0)</f>
        <v>BCI seguros Generales</v>
      </c>
      <c r="AF751" s="41" t="str" cm="1">
        <f t="array" ref="AF751">IF(OR(INDEX(COUNTIF(L751,"*"&amp;$AI$2:$AI$8&amp;"*"),)), "BD", "WEB")</f>
        <v>WEB</v>
      </c>
    </row>
    <row r="752" spans="1:32" ht="18" customHeight="1">
      <c r="A752" s="1" t="s">
        <v>1108</v>
      </c>
      <c r="B752" s="15">
        <v>202010285620801</v>
      </c>
      <c r="C752" s="1" t="s">
        <v>1187</v>
      </c>
      <c r="D752" s="1" t="s">
        <v>40</v>
      </c>
      <c r="E752" s="1">
        <v>5599</v>
      </c>
      <c r="F752" s="1" t="s">
        <v>173</v>
      </c>
      <c r="G752" s="1" t="s">
        <v>16</v>
      </c>
      <c r="H752" s="1" t="s">
        <v>3</v>
      </c>
      <c r="I752" s="1" t="s">
        <v>9</v>
      </c>
      <c r="J752" s="1" t="s">
        <v>17</v>
      </c>
      <c r="K752" s="1" t="s">
        <v>1188</v>
      </c>
      <c r="L752" s="60"/>
      <c r="M752" s="1"/>
      <c r="N752" s="1"/>
      <c r="O752" s="1" t="s">
        <v>1492</v>
      </c>
      <c r="P752" s="1"/>
      <c r="Q752" s="1"/>
      <c r="R752" s="24">
        <v>44154.588483796295</v>
      </c>
      <c r="S752" s="24">
        <v>44154.753506944442</v>
      </c>
      <c r="T752" s="1"/>
      <c r="U752" s="1"/>
      <c r="V752" s="1"/>
      <c r="W752" s="46">
        <v>0.16458333333333333</v>
      </c>
      <c r="X752" s="25" t="str">
        <f t="shared" si="58"/>
        <v>jueves</v>
      </c>
      <c r="Y752" s="44" t="str">
        <f t="shared" si="55"/>
        <v>3:57</v>
      </c>
      <c r="Z752" s="32">
        <f t="shared" si="59"/>
        <v>0</v>
      </c>
      <c r="AA752" s="11" t="str">
        <f>VLOOKUP(I:I,'Actualizar Areas Jefes'!G:H,2,0)</f>
        <v>Normal</v>
      </c>
      <c r="AB752" s="11" t="str">
        <f>VLOOKUP(F:F,'Actualizar Areas Jefes'!J:K,2,0)</f>
        <v>PASADO A QA</v>
      </c>
      <c r="AC752" s="41" t="s">
        <v>1782</v>
      </c>
      <c r="AD752" s="12">
        <f>VLOOKUP(D:D,'Actualizar Areas Jefes'!A:D,3,0)</f>
        <v>0</v>
      </c>
      <c r="AE752" s="12" t="s">
        <v>194</v>
      </c>
      <c r="AF752" s="41" t="str" cm="1">
        <f t="array" ref="AF752">IF(OR(INDEX(COUNTIF(L752,"*"&amp;$AI$2:$AI$8&amp;"*"),)), "BD", "WEB")</f>
        <v>WEB</v>
      </c>
    </row>
    <row r="753" spans="1:32" ht="18" customHeight="1">
      <c r="A753" s="1" t="s">
        <v>1108</v>
      </c>
      <c r="B753" s="15">
        <v>202011185621039</v>
      </c>
      <c r="C753" s="1" t="s">
        <v>177</v>
      </c>
      <c r="D753" s="1" t="s">
        <v>7</v>
      </c>
      <c r="E753" s="1">
        <v>5585</v>
      </c>
      <c r="F753" s="1" t="s">
        <v>171</v>
      </c>
      <c r="G753" s="1" t="s">
        <v>8</v>
      </c>
      <c r="H753" s="1" t="s">
        <v>3</v>
      </c>
      <c r="I753" s="1" t="s">
        <v>25</v>
      </c>
      <c r="J753" s="1" t="s">
        <v>10</v>
      </c>
      <c r="K753" s="1" t="s">
        <v>1189</v>
      </c>
      <c r="L753" s="60"/>
      <c r="M753" s="1" t="s">
        <v>1190</v>
      </c>
      <c r="N753" s="1"/>
      <c r="O753" s="1" t="s">
        <v>1569</v>
      </c>
      <c r="P753" s="1"/>
      <c r="Q753" s="1"/>
      <c r="R753" s="24">
        <v>44153.733090277776</v>
      </c>
      <c r="S753" s="24">
        <v>44154.749247685184</v>
      </c>
      <c r="T753" s="24">
        <v>44158.731469907405</v>
      </c>
      <c r="U753" s="1"/>
      <c r="V753" s="1"/>
      <c r="W753" s="46">
        <v>1.0159722222222223</v>
      </c>
      <c r="X753" s="25" t="str">
        <f t="shared" si="58"/>
        <v>miércoles</v>
      </c>
      <c r="Y753" s="44" t="str">
        <f t="shared" si="55"/>
        <v>24:23</v>
      </c>
      <c r="Z753" s="32">
        <f t="shared" si="59"/>
        <v>-44158.731469907405</v>
      </c>
      <c r="AA753" s="11" t="str">
        <f>VLOOKUP(I:I,'Actualizar Areas Jefes'!G:H,2,0)</f>
        <v>Normal</v>
      </c>
      <c r="AB753" s="11" t="str">
        <f>VLOOKUP(F:F,'Actualizar Areas Jefes'!J:K,2,0)</f>
        <v>PASADO A QA</v>
      </c>
      <c r="AC753" s="12" t="str">
        <f>VLOOKUP(D:D,'Actualizar Areas Jefes'!A:D,2,0)</f>
        <v>Sistemas atencion de Clientes</v>
      </c>
      <c r="AD753" s="12" t="str">
        <f>VLOOKUP(D:D,'Actualizar Areas Jefes'!A:D,3,0)</f>
        <v>DIANA PACHECO</v>
      </c>
      <c r="AE753" s="12" t="str">
        <f>VLOOKUP(H:H,'Actualizar Areas Jefes'!M:N,2,0)</f>
        <v>BCI seguros Generales</v>
      </c>
      <c r="AF753" s="41" t="str" cm="1">
        <f t="array" ref="AF753">IF(OR(INDEX(COUNTIF(L753,"*"&amp;$AI$2:$AI$8&amp;"*"),)), "BD", "WEB")</f>
        <v>WEB</v>
      </c>
    </row>
    <row r="754" spans="1:32" ht="18" customHeight="1">
      <c r="A754" s="1" t="s">
        <v>1108</v>
      </c>
      <c r="B754" s="15">
        <v>202011095620931</v>
      </c>
      <c r="C754" s="1" t="s">
        <v>560</v>
      </c>
      <c r="D754" s="1" t="s">
        <v>30</v>
      </c>
      <c r="E754" s="1">
        <v>5493</v>
      </c>
      <c r="F754" s="1" t="s">
        <v>173</v>
      </c>
      <c r="G754" s="1" t="s">
        <v>24</v>
      </c>
      <c r="H754" s="1" t="s">
        <v>3</v>
      </c>
      <c r="I754" s="1" t="s">
        <v>9</v>
      </c>
      <c r="J754" s="1" t="s">
        <v>21</v>
      </c>
      <c r="K754" s="1" t="s">
        <v>561</v>
      </c>
      <c r="L754" s="60"/>
      <c r="M754" s="1"/>
      <c r="N754" s="1"/>
      <c r="O754" s="1" t="s">
        <v>1704</v>
      </c>
      <c r="P754" s="1"/>
      <c r="Q754" s="1"/>
      <c r="R754" s="24">
        <v>44144.651099537034</v>
      </c>
      <c r="S754" s="24">
        <v>44154.724675925929</v>
      </c>
      <c r="T754" s="1"/>
      <c r="U754" s="1"/>
      <c r="V754" s="1"/>
      <c r="W754" s="46">
        <v>10.072916666666666</v>
      </c>
      <c r="X754" s="25" t="str">
        <f t="shared" si="58"/>
        <v>lunes</v>
      </c>
      <c r="Y754" s="44" t="str">
        <f t="shared" si="55"/>
        <v>241:45</v>
      </c>
      <c r="Z754" s="32">
        <f t="shared" si="59"/>
        <v>0</v>
      </c>
      <c r="AA754" s="11" t="str">
        <f>VLOOKUP(I:I,'Actualizar Areas Jefes'!G:H,2,0)</f>
        <v>Normal</v>
      </c>
      <c r="AB754" s="11" t="str">
        <f>VLOOKUP(F:F,'Actualizar Areas Jefes'!J:K,2,0)</f>
        <v>PASADO A QA</v>
      </c>
      <c r="AC754" s="12" t="e">
        <f>VLOOKUP(D:D,'Actualizar Areas Jefes'!A:D,2,0)</f>
        <v>#N/A</v>
      </c>
      <c r="AD754" s="12" t="e">
        <f>VLOOKUP(D:D,'Actualizar Areas Jefes'!A:D,3,0)</f>
        <v>#N/A</v>
      </c>
      <c r="AE754" s="12" t="str">
        <f>VLOOKUP(H:H,'Actualizar Areas Jefes'!M:N,2,0)</f>
        <v>BCI seguros Generales</v>
      </c>
      <c r="AF754" s="41" t="str" cm="1">
        <f t="array" ref="AF754">IF(OR(INDEX(COUNTIF(L754,"*"&amp;$AI$2:$AI$8&amp;"*"),)), "BD", "WEB")</f>
        <v>WEB</v>
      </c>
    </row>
    <row r="755" spans="1:32" ht="18" customHeight="1">
      <c r="A755" s="1" t="s">
        <v>1108</v>
      </c>
      <c r="B755" s="15">
        <v>202007065619516</v>
      </c>
      <c r="C755" s="1" t="s">
        <v>836</v>
      </c>
      <c r="D755" s="1" t="s">
        <v>81</v>
      </c>
      <c r="E755" s="1">
        <v>5600</v>
      </c>
      <c r="F755" s="1" t="s">
        <v>171</v>
      </c>
      <c r="G755" s="1" t="s">
        <v>8</v>
      </c>
      <c r="H755" s="1" t="s">
        <v>3</v>
      </c>
      <c r="I755" s="1" t="s">
        <v>9</v>
      </c>
      <c r="J755" s="1" t="s">
        <v>837</v>
      </c>
      <c r="K755" s="1" t="s">
        <v>1191</v>
      </c>
      <c r="L755" s="60"/>
      <c r="M755" s="1"/>
      <c r="N755" s="1"/>
      <c r="O755" s="1" t="s">
        <v>1705</v>
      </c>
      <c r="P755" s="1"/>
      <c r="Q755" s="1"/>
      <c r="R755" s="24">
        <v>44154.638877314814</v>
      </c>
      <c r="S755" s="24">
        <v>44154.704664351855</v>
      </c>
      <c r="T755" s="24">
        <v>44161.395995370367</v>
      </c>
      <c r="U755" s="1"/>
      <c r="V755" s="1"/>
      <c r="W755" s="46">
        <v>6.5277777777777782E-2</v>
      </c>
      <c r="X755" s="25" t="str">
        <f t="shared" si="58"/>
        <v>jueves</v>
      </c>
      <c r="Y755" s="44" t="str">
        <f t="shared" si="55"/>
        <v>1:34</v>
      </c>
      <c r="Z755" s="32">
        <f t="shared" si="59"/>
        <v>-44161.395995370367</v>
      </c>
      <c r="AA755" s="11" t="str">
        <f>VLOOKUP(I:I,'Actualizar Areas Jefes'!G:H,2,0)</f>
        <v>Normal</v>
      </c>
      <c r="AB755" s="11" t="str">
        <f>VLOOKUP(F:F,'Actualizar Areas Jefes'!J:K,2,0)</f>
        <v>PASADO A QA</v>
      </c>
      <c r="AC755" s="12" t="str">
        <f>VLOOKUP(D:D,'Actualizar Areas Jefes'!A:D,2,0)</f>
        <v>Sistemas de Siniestros</v>
      </c>
      <c r="AD755" s="12" t="str">
        <f>VLOOKUP(D:D,'Actualizar Areas Jefes'!A:D,3,0)</f>
        <v>PAOLA VARGAS</v>
      </c>
      <c r="AE755" s="12" t="str">
        <f>VLOOKUP(H:H,'Actualizar Areas Jefes'!M:N,2,0)</f>
        <v>BCI seguros Generales</v>
      </c>
      <c r="AF755" s="41" t="str" cm="1">
        <f t="array" ref="AF755">IF(OR(INDEX(COUNTIF(L755,"*"&amp;$AI$2:$AI$8&amp;"*"),)), "BD", "WEB")</f>
        <v>WEB</v>
      </c>
    </row>
    <row r="756" spans="1:32" ht="18" customHeight="1">
      <c r="A756" s="1" t="s">
        <v>1108</v>
      </c>
      <c r="B756" s="15">
        <v>202011195621043</v>
      </c>
      <c r="C756" s="1" t="s">
        <v>62</v>
      </c>
      <c r="D756" s="1" t="s">
        <v>57</v>
      </c>
      <c r="E756" s="1">
        <v>5593</v>
      </c>
      <c r="F756" s="1" t="s">
        <v>171</v>
      </c>
      <c r="G756" s="1" t="s">
        <v>8</v>
      </c>
      <c r="H756" s="1" t="s">
        <v>3</v>
      </c>
      <c r="I756" s="1" t="s">
        <v>9</v>
      </c>
      <c r="J756" s="1" t="s">
        <v>36</v>
      </c>
      <c r="K756" s="1" t="s">
        <v>1162</v>
      </c>
      <c r="L756" s="60"/>
      <c r="M756" s="1"/>
      <c r="N756" s="1"/>
      <c r="O756" s="1" t="s">
        <v>1700</v>
      </c>
      <c r="P756" s="1"/>
      <c r="Q756" s="1"/>
      <c r="R756" s="24">
        <v>44154.542314814818</v>
      </c>
      <c r="S756" s="24">
        <v>44154.640868055554</v>
      </c>
      <c r="T756" s="24">
        <v>44154.725798611114</v>
      </c>
      <c r="U756" s="1"/>
      <c r="V756" s="1"/>
      <c r="W756" s="46">
        <v>9.7916666666666666E-2</v>
      </c>
      <c r="X756" s="25" t="str">
        <f t="shared" si="58"/>
        <v>jueves</v>
      </c>
      <c r="Y756" s="44" t="str">
        <f t="shared" si="55"/>
        <v>2:21</v>
      </c>
      <c r="Z756" s="32">
        <f t="shared" si="59"/>
        <v>-44154.725798611114</v>
      </c>
      <c r="AA756" s="11" t="str">
        <f>VLOOKUP(I:I,'Actualizar Areas Jefes'!G:H,2,0)</f>
        <v>Normal</v>
      </c>
      <c r="AB756" s="11" t="str">
        <f>VLOOKUP(F:F,'Actualizar Areas Jefes'!J:K,2,0)</f>
        <v>PASADO A QA</v>
      </c>
      <c r="AC756" s="12" t="str">
        <f>VLOOKUP(D:D,'Actualizar Areas Jefes'!A:D,2,0)</f>
        <v>Sistemas Core Vida</v>
      </c>
      <c r="AD756" s="12" t="str">
        <f>VLOOKUP(D:D,'Actualizar Areas Jefes'!A:D,3,0)</f>
        <v>CARLOS ZUÑIGA</v>
      </c>
      <c r="AE756" s="12" t="str">
        <f>VLOOKUP(H:H,'Actualizar Areas Jefes'!M:N,2,0)</f>
        <v>BCI seguros Generales</v>
      </c>
      <c r="AF756" s="41" t="str" cm="1">
        <f t="array" ref="AF756">IF(OR(INDEX(COUNTIF(L756,"*"&amp;$AI$2:$AI$8&amp;"*"),)), "BD", "WEB")</f>
        <v>WEB</v>
      </c>
    </row>
    <row r="757" spans="1:32" ht="18" customHeight="1">
      <c r="A757" s="1" t="s">
        <v>1108</v>
      </c>
      <c r="B757" s="15">
        <v>202010145620650</v>
      </c>
      <c r="C757" s="1" t="s">
        <v>184</v>
      </c>
      <c r="D757" s="1" t="s">
        <v>47</v>
      </c>
      <c r="E757" s="1">
        <v>5591</v>
      </c>
      <c r="F757" s="1" t="s">
        <v>173</v>
      </c>
      <c r="G757" s="1" t="s">
        <v>28</v>
      </c>
      <c r="H757" s="1" t="s">
        <v>49</v>
      </c>
      <c r="I757" s="1" t="s">
        <v>9</v>
      </c>
      <c r="J757" s="1" t="s">
        <v>19</v>
      </c>
      <c r="K757" s="1" t="s">
        <v>1192</v>
      </c>
      <c r="L757" s="60"/>
      <c r="M757" s="1"/>
      <c r="N757" s="1"/>
      <c r="O757" s="1"/>
      <c r="P757" s="1"/>
      <c r="Q757" s="1"/>
      <c r="R757" s="24">
        <v>44154.498043981483</v>
      </c>
      <c r="S757" s="24">
        <v>44154.511076388888</v>
      </c>
      <c r="T757" s="1"/>
      <c r="U757" s="1"/>
      <c r="V757" s="1"/>
      <c r="W757" s="46">
        <v>1.2499999999999999E-2</v>
      </c>
      <c r="X757" s="25" t="str">
        <f t="shared" si="58"/>
        <v>jueves</v>
      </c>
      <c r="Y757" s="44" t="str">
        <f t="shared" si="55"/>
        <v>0:18</v>
      </c>
      <c r="Z757" s="32">
        <f t="shared" si="59"/>
        <v>0</v>
      </c>
      <c r="AA757" s="11" t="str">
        <f>VLOOKUP(I:I,'Actualizar Areas Jefes'!G:H,2,0)</f>
        <v>Normal</v>
      </c>
      <c r="AB757" s="11" t="str">
        <f>VLOOKUP(F:F,'Actualizar Areas Jefes'!J:K,2,0)</f>
        <v>PASADO A QA</v>
      </c>
      <c r="AC757" s="41" t="s">
        <v>1781</v>
      </c>
      <c r="AD757" s="12" t="str">
        <f>VLOOKUP(D:D,'Actualizar Areas Jefes'!A:D,3,0)</f>
        <v>CARLA IQUIRA</v>
      </c>
      <c r="AE757" s="12" t="str">
        <f>VLOOKUP(H:H,'Actualizar Areas Jefes'!M:N,2,0)</f>
        <v>Zenit Seguros</v>
      </c>
      <c r="AF757" s="41" t="str" cm="1">
        <f t="array" ref="AF757">IF(OR(INDEX(COUNTIF(L757,"*"&amp;$AI$2:$AI$8&amp;"*"),)), "BD", "WEB")</f>
        <v>WEB</v>
      </c>
    </row>
    <row r="758" spans="1:32" ht="18" customHeight="1">
      <c r="A758" s="1" t="s">
        <v>1108</v>
      </c>
      <c r="B758" s="15">
        <v>201912045617109</v>
      </c>
      <c r="C758" s="1" t="s">
        <v>1193</v>
      </c>
      <c r="D758" s="1" t="s">
        <v>73</v>
      </c>
      <c r="E758" s="1">
        <v>5589</v>
      </c>
      <c r="F758" s="1" t="s">
        <v>171</v>
      </c>
      <c r="G758" s="1" t="s">
        <v>28</v>
      </c>
      <c r="H758" s="1" t="s">
        <v>3</v>
      </c>
      <c r="I758" s="1" t="s">
        <v>86</v>
      </c>
      <c r="J758" s="1" t="s">
        <v>53</v>
      </c>
      <c r="K758" s="1" t="s">
        <v>216</v>
      </c>
      <c r="L758" s="60"/>
      <c r="M758" s="1"/>
      <c r="N758" s="1"/>
      <c r="O758" s="1"/>
      <c r="P758" s="1"/>
      <c r="Q758" s="1"/>
      <c r="R758" s="24">
        <v>44154.379988425928</v>
      </c>
      <c r="S758" s="24">
        <v>44154.509895833333</v>
      </c>
      <c r="T758" s="24">
        <v>44158.382337962961</v>
      </c>
      <c r="U758" s="1"/>
      <c r="V758" s="1"/>
      <c r="W758" s="46">
        <v>0.12986111111111112</v>
      </c>
      <c r="X758" s="25" t="str">
        <f t="shared" si="58"/>
        <v>jueves</v>
      </c>
      <c r="Y758" s="44" t="str">
        <f t="shared" si="55"/>
        <v>3:7</v>
      </c>
      <c r="Z758" s="32">
        <f t="shared" si="59"/>
        <v>-44158.382337962961</v>
      </c>
      <c r="AA758" s="11" t="str">
        <f>VLOOKUP(I:I,'Actualizar Areas Jefes'!G:H,2,0)</f>
        <v>Normal</v>
      </c>
      <c r="AB758" s="11" t="str">
        <f>VLOOKUP(F:F,'Actualizar Areas Jefes'!J:K,2,0)</f>
        <v>PASADO A QA</v>
      </c>
      <c r="AC758" s="41" t="s">
        <v>1781</v>
      </c>
      <c r="AD758" s="12" t="str">
        <f>VLOOKUP(D:D,'Actualizar Areas Jefes'!A:D,3,0)</f>
        <v>LUIS SILVA</v>
      </c>
      <c r="AE758" s="12" t="str">
        <f>VLOOKUP(H:H,'Actualizar Areas Jefes'!M:N,2,0)</f>
        <v>BCI seguros Generales</v>
      </c>
      <c r="AF758" s="41" t="str" cm="1">
        <f t="array" ref="AF758">IF(OR(INDEX(COUNTIF(L758,"*"&amp;$AI$2:$AI$8&amp;"*"),)), "BD", "WEB")</f>
        <v>WEB</v>
      </c>
    </row>
    <row r="759" spans="1:32" ht="18" customHeight="1">
      <c r="A759" s="1" t="s">
        <v>1108</v>
      </c>
      <c r="B759" s="15">
        <v>202011105620962</v>
      </c>
      <c r="C759" s="1" t="s">
        <v>1194</v>
      </c>
      <c r="D759" s="1" t="s">
        <v>30</v>
      </c>
      <c r="E759" s="1">
        <v>5588</v>
      </c>
      <c r="F759" s="1" t="s">
        <v>171</v>
      </c>
      <c r="G759" s="1" t="s">
        <v>8</v>
      </c>
      <c r="H759" s="1" t="s">
        <v>3</v>
      </c>
      <c r="I759" s="1" t="s">
        <v>39</v>
      </c>
      <c r="J759" s="1" t="s">
        <v>21</v>
      </c>
      <c r="K759" s="1" t="s">
        <v>1195</v>
      </c>
      <c r="L759" s="60"/>
      <c r="M759" s="1"/>
      <c r="N759" s="1"/>
      <c r="O759" s="1" t="s">
        <v>1706</v>
      </c>
      <c r="P759" s="1"/>
      <c r="Q759" s="1"/>
      <c r="R759" s="24">
        <v>44154.023796296293</v>
      </c>
      <c r="S759" s="24">
        <v>44154.468391203707</v>
      </c>
      <c r="T759" s="24">
        <v>44154.602060185185</v>
      </c>
      <c r="U759" s="1"/>
      <c r="V759" s="1"/>
      <c r="W759" s="46">
        <v>0.44444444444444442</v>
      </c>
      <c r="X759" s="25" t="str">
        <f t="shared" si="58"/>
        <v>jueves</v>
      </c>
      <c r="Y759" s="44" t="str">
        <f t="shared" si="55"/>
        <v>10:40</v>
      </c>
      <c r="Z759" s="32">
        <f t="shared" si="59"/>
        <v>-44154.602060185185</v>
      </c>
      <c r="AA759" s="11" t="str">
        <f>VLOOKUP(I:I,'Actualizar Areas Jefes'!G:H,2,0)</f>
        <v>Urgencia</v>
      </c>
      <c r="AB759" s="11" t="str">
        <f>VLOOKUP(F:F,'Actualizar Areas Jefes'!J:K,2,0)</f>
        <v>PASADO A QA</v>
      </c>
      <c r="AC759" s="12" t="e">
        <f>VLOOKUP(D:D,'Actualizar Areas Jefes'!A:D,2,0)</f>
        <v>#N/A</v>
      </c>
      <c r="AD759" s="12" t="e">
        <f>VLOOKUP(D:D,'Actualizar Areas Jefes'!A:D,3,0)</f>
        <v>#N/A</v>
      </c>
      <c r="AE759" s="12" t="str">
        <f>VLOOKUP(H:H,'Actualizar Areas Jefes'!M:N,2,0)</f>
        <v>BCI seguros Generales</v>
      </c>
      <c r="AF759" s="41" t="str" cm="1">
        <f t="array" ref="AF759">IF(OR(INDEX(COUNTIF(L759,"*"&amp;$AI$2:$AI$8&amp;"*"),)), "BD", "WEB")</f>
        <v>WEB</v>
      </c>
    </row>
    <row r="760" spans="1:32" ht="18" customHeight="1">
      <c r="A760" s="1" t="s">
        <v>1108</v>
      </c>
      <c r="B760" s="15">
        <v>202011055620904</v>
      </c>
      <c r="C760" s="1" t="s">
        <v>1196</v>
      </c>
      <c r="D760" s="1" t="s">
        <v>59</v>
      </c>
      <c r="E760" s="1">
        <v>5586</v>
      </c>
      <c r="F760" s="1" t="s">
        <v>173</v>
      </c>
      <c r="G760" s="1" t="s">
        <v>28</v>
      </c>
      <c r="H760" s="1" t="s">
        <v>3</v>
      </c>
      <c r="I760" s="1" t="s">
        <v>9</v>
      </c>
      <c r="J760" s="1" t="s">
        <v>71</v>
      </c>
      <c r="K760" s="1" t="s">
        <v>1197</v>
      </c>
      <c r="L760" s="60"/>
      <c r="M760" s="1"/>
      <c r="N760" s="1"/>
      <c r="O760" s="1"/>
      <c r="P760" s="1"/>
      <c r="Q760" s="1"/>
      <c r="R760" s="24">
        <v>44153.866562499999</v>
      </c>
      <c r="S760" s="24">
        <v>44154.449826388889</v>
      </c>
      <c r="T760" s="1"/>
      <c r="U760" s="1"/>
      <c r="V760" s="1"/>
      <c r="W760" s="46">
        <v>0.58263888888888882</v>
      </c>
      <c r="X760" s="25" t="str">
        <f t="shared" si="58"/>
        <v>miércoles</v>
      </c>
      <c r="Y760" s="44" t="str">
        <f t="shared" si="55"/>
        <v>13:59</v>
      </c>
      <c r="Z760" s="32">
        <f t="shared" si="59"/>
        <v>0</v>
      </c>
      <c r="AA760" s="11" t="str">
        <f>VLOOKUP(I:I,'Actualizar Areas Jefes'!G:H,2,0)</f>
        <v>Normal</v>
      </c>
      <c r="AB760" s="11" t="str">
        <f>VLOOKUP(F:F,'Actualizar Areas Jefes'!J:K,2,0)</f>
        <v>PASADO A QA</v>
      </c>
      <c r="AC760" s="41" t="s">
        <v>1781</v>
      </c>
      <c r="AD760" s="12" t="str">
        <f>VLOOKUP(D:D,'Actualizar Areas Jefes'!A:D,3,0)</f>
        <v>PAOLA VARGAS</v>
      </c>
      <c r="AE760" s="12" t="str">
        <f>VLOOKUP(H:H,'Actualizar Areas Jefes'!M:N,2,0)</f>
        <v>BCI seguros Generales</v>
      </c>
      <c r="AF760" s="41" t="str" cm="1">
        <f t="array" ref="AF760">IF(OR(INDEX(COUNTIF(L760,"*"&amp;$AI$2:$AI$8&amp;"*"),)), "BD", "WEB")</f>
        <v>WEB</v>
      </c>
    </row>
    <row r="761" spans="1:32" ht="18" customHeight="1">
      <c r="A761" s="1" t="s">
        <v>1108</v>
      </c>
      <c r="B761" s="15">
        <v>202010285620802</v>
      </c>
      <c r="C761" s="1" t="s">
        <v>188</v>
      </c>
      <c r="D761" s="1" t="s">
        <v>75</v>
      </c>
      <c r="E761" s="1">
        <v>5582</v>
      </c>
      <c r="F761" s="1" t="s">
        <v>173</v>
      </c>
      <c r="G761" s="1" t="s">
        <v>8</v>
      </c>
      <c r="H761" s="1" t="s">
        <v>49</v>
      </c>
      <c r="I761" s="1" t="s">
        <v>9</v>
      </c>
      <c r="J761" s="1" t="s">
        <v>76</v>
      </c>
      <c r="K761" s="1" t="s">
        <v>1198</v>
      </c>
      <c r="L761" s="60"/>
      <c r="M761" s="1"/>
      <c r="N761" s="1"/>
      <c r="O761" s="1" t="s">
        <v>1707</v>
      </c>
      <c r="P761" s="1"/>
      <c r="Q761" s="1"/>
      <c r="R761" s="24">
        <v>44153.699537037035</v>
      </c>
      <c r="S761" s="24">
        <v>44154.437141203707</v>
      </c>
      <c r="T761" s="1"/>
      <c r="U761" s="1"/>
      <c r="V761" s="1"/>
      <c r="W761" s="46">
        <v>0.73749999999999993</v>
      </c>
      <c r="X761" s="25" t="str">
        <f t="shared" si="58"/>
        <v>miércoles</v>
      </c>
      <c r="Y761" s="44" t="str">
        <f t="shared" si="55"/>
        <v>17:42</v>
      </c>
      <c r="Z761" s="32">
        <f t="shared" si="59"/>
        <v>0</v>
      </c>
      <c r="AA761" s="11" t="str">
        <f>VLOOKUP(I:I,'Actualizar Areas Jefes'!G:H,2,0)</f>
        <v>Normal</v>
      </c>
      <c r="AB761" s="11" t="str">
        <f>VLOOKUP(F:F,'Actualizar Areas Jefes'!J:K,2,0)</f>
        <v>PASADO A QA</v>
      </c>
      <c r="AC761" s="12" t="str">
        <f>VLOOKUP(D:D,'Actualizar Areas Jefes'!A:D,2,0)</f>
        <v>Sistemas Comerciales</v>
      </c>
      <c r="AD761" s="12" t="str">
        <f>VLOOKUP(D:D,'Actualizar Areas Jefes'!A:D,3,0)</f>
        <v>LORETO URZUA</v>
      </c>
      <c r="AE761" s="12" t="str">
        <f>VLOOKUP(H:H,'Actualizar Areas Jefes'!M:N,2,0)</f>
        <v>Zenit Seguros</v>
      </c>
      <c r="AF761" s="41" t="str" cm="1">
        <f t="array" ref="AF761">IF(OR(INDEX(COUNTIF(L761,"*"&amp;$AI$2:$AI$8&amp;"*"),)), "BD", "WEB")</f>
        <v>WEB</v>
      </c>
    </row>
    <row r="762" spans="1:32" ht="18" customHeight="1">
      <c r="A762" s="1" t="s">
        <v>1108</v>
      </c>
      <c r="B762" s="15">
        <v>202010145620650</v>
      </c>
      <c r="C762" s="1" t="s">
        <v>184</v>
      </c>
      <c r="D762" s="1" t="s">
        <v>47</v>
      </c>
      <c r="E762" s="1">
        <v>5581</v>
      </c>
      <c r="F762" s="1" t="s">
        <v>173</v>
      </c>
      <c r="G762" s="1" t="s">
        <v>28</v>
      </c>
      <c r="H762" s="1" t="s">
        <v>49</v>
      </c>
      <c r="I762" s="1" t="s">
        <v>9</v>
      </c>
      <c r="J762" s="1" t="s">
        <v>19</v>
      </c>
      <c r="K762" s="1" t="s">
        <v>1199</v>
      </c>
      <c r="L762" s="60"/>
      <c r="M762" s="1"/>
      <c r="N762" s="1"/>
      <c r="O762" s="1"/>
      <c r="P762" s="1"/>
      <c r="Q762" s="1"/>
      <c r="R762" s="24">
        <v>44153.78833333333</v>
      </c>
      <c r="S762" s="24">
        <v>44154.420173611114</v>
      </c>
      <c r="T762" s="1"/>
      <c r="U762" s="1"/>
      <c r="V762" s="1"/>
      <c r="W762" s="46">
        <v>0.63124999999999998</v>
      </c>
      <c r="X762" s="25" t="str">
        <f t="shared" si="58"/>
        <v>miércoles</v>
      </c>
      <c r="Y762" s="44" t="str">
        <f t="shared" si="55"/>
        <v>15:9</v>
      </c>
      <c r="Z762" s="32">
        <f t="shared" si="59"/>
        <v>0</v>
      </c>
      <c r="AA762" s="11" t="str">
        <f>VLOOKUP(I:I,'Actualizar Areas Jefes'!G:H,2,0)</f>
        <v>Normal</v>
      </c>
      <c r="AB762" s="11" t="str">
        <f>VLOOKUP(F:F,'Actualizar Areas Jefes'!J:K,2,0)</f>
        <v>PASADO A QA</v>
      </c>
      <c r="AC762" s="41" t="s">
        <v>1781</v>
      </c>
      <c r="AD762" s="12" t="str">
        <f>VLOOKUP(D:D,'Actualizar Areas Jefes'!A:D,3,0)</f>
        <v>CARLA IQUIRA</v>
      </c>
      <c r="AE762" s="12" t="str">
        <f>VLOOKUP(H:H,'Actualizar Areas Jefes'!M:N,2,0)</f>
        <v>Zenit Seguros</v>
      </c>
      <c r="AF762" s="41" t="str" cm="1">
        <f t="array" ref="AF762">IF(OR(INDEX(COUNTIF(L762,"*"&amp;$AI$2:$AI$8&amp;"*"),)), "BD", "WEB")</f>
        <v>WEB</v>
      </c>
    </row>
    <row r="763" spans="1:32" ht="18" customHeight="1">
      <c r="A763" s="1" t="s">
        <v>1108</v>
      </c>
      <c r="B763" s="15">
        <v>202011185621030</v>
      </c>
      <c r="C763" s="1" t="s">
        <v>1200</v>
      </c>
      <c r="D763" s="1" t="s">
        <v>38</v>
      </c>
      <c r="E763" s="1">
        <v>5580</v>
      </c>
      <c r="F763" s="1" t="s">
        <v>171</v>
      </c>
      <c r="G763" s="1" t="s">
        <v>8</v>
      </c>
      <c r="H763" s="1" t="s">
        <v>3</v>
      </c>
      <c r="I763" s="1" t="s">
        <v>9</v>
      </c>
      <c r="J763" s="1" t="s">
        <v>35</v>
      </c>
      <c r="K763" s="1" t="s">
        <v>1201</v>
      </c>
      <c r="L763" s="60"/>
      <c r="M763" s="1"/>
      <c r="N763" s="1"/>
      <c r="O763" s="1" t="s">
        <v>1708</v>
      </c>
      <c r="P763" s="1"/>
      <c r="Q763" s="1"/>
      <c r="R763" s="24">
        <v>44153.578576388885</v>
      </c>
      <c r="S763" s="24">
        <v>44154.416655092595</v>
      </c>
      <c r="T763" s="24">
        <v>44154.638194444444</v>
      </c>
      <c r="U763" s="1"/>
      <c r="V763" s="1"/>
      <c r="W763" s="46">
        <v>0.83750000000000002</v>
      </c>
      <c r="X763" s="25" t="str">
        <f t="shared" si="58"/>
        <v>miércoles</v>
      </c>
      <c r="Y763" s="44" t="str">
        <f t="shared" si="55"/>
        <v>20:6</v>
      </c>
      <c r="Z763" s="32">
        <f t="shared" si="59"/>
        <v>-44154.638194444444</v>
      </c>
      <c r="AA763" s="11" t="str">
        <f>VLOOKUP(I:I,'Actualizar Areas Jefes'!G:H,2,0)</f>
        <v>Normal</v>
      </c>
      <c r="AB763" s="11" t="str">
        <f>VLOOKUP(F:F,'Actualizar Areas Jefes'!J:K,2,0)</f>
        <v>PASADO A QA</v>
      </c>
      <c r="AC763" s="12" t="str">
        <f>VLOOKUP(D:D,'Actualizar Areas Jefes'!A:D,2,0)</f>
        <v>Sistemas Comerciales</v>
      </c>
      <c r="AD763" s="12" t="str">
        <f>VLOOKUP(D:D,'Actualizar Areas Jefes'!A:D,3,0)</f>
        <v>LORETO URZUA</v>
      </c>
      <c r="AE763" s="12" t="str">
        <f>VLOOKUP(H:H,'Actualizar Areas Jefes'!M:N,2,0)</f>
        <v>BCI seguros Generales</v>
      </c>
      <c r="AF763" s="41" t="str" cm="1">
        <f t="array" ref="AF763">IF(OR(INDEX(COUNTIF(L763,"*"&amp;$AI$2:$AI$8&amp;"*"),)), "BD", "WEB")</f>
        <v>WEB</v>
      </c>
    </row>
    <row r="764" spans="1:32" ht="18" customHeight="1">
      <c r="A764" s="1" t="s">
        <v>1108</v>
      </c>
      <c r="B764" s="15">
        <v>202011185621029</v>
      </c>
      <c r="C764" s="1" t="s">
        <v>1202</v>
      </c>
      <c r="D764" s="1" t="s">
        <v>38</v>
      </c>
      <c r="E764" s="1">
        <v>5579</v>
      </c>
      <c r="F764" s="1" t="s">
        <v>171</v>
      </c>
      <c r="G764" s="1" t="s">
        <v>8</v>
      </c>
      <c r="H764" s="1" t="s">
        <v>49</v>
      </c>
      <c r="I764" s="1" t="s">
        <v>9</v>
      </c>
      <c r="J764" s="1" t="s">
        <v>35</v>
      </c>
      <c r="K764" s="1" t="s">
        <v>1201</v>
      </c>
      <c r="L764" s="60"/>
      <c r="M764" s="1"/>
      <c r="N764" s="1"/>
      <c r="O764" s="1" t="s">
        <v>1709</v>
      </c>
      <c r="P764" s="1"/>
      <c r="Q764" s="1"/>
      <c r="R764" s="24">
        <v>44153.57340277778</v>
      </c>
      <c r="S764" s="24">
        <v>44154.407465277778</v>
      </c>
      <c r="T764" s="24">
        <v>44154.639270833337</v>
      </c>
      <c r="U764" s="1"/>
      <c r="V764" s="1"/>
      <c r="W764" s="46">
        <v>0.8340277777777777</v>
      </c>
      <c r="X764" s="25" t="str">
        <f t="shared" si="58"/>
        <v>miércoles</v>
      </c>
      <c r="Y764" s="44" t="str">
        <f t="shared" si="55"/>
        <v>20:1</v>
      </c>
      <c r="Z764" s="32">
        <f t="shared" si="59"/>
        <v>-44154.639270833337</v>
      </c>
      <c r="AA764" s="11" t="str">
        <f>VLOOKUP(I:I,'Actualizar Areas Jefes'!G:H,2,0)</f>
        <v>Normal</v>
      </c>
      <c r="AB764" s="11" t="str">
        <f>VLOOKUP(F:F,'Actualizar Areas Jefes'!J:K,2,0)</f>
        <v>PASADO A QA</v>
      </c>
      <c r="AC764" s="12" t="str">
        <f>VLOOKUP(D:D,'Actualizar Areas Jefes'!A:D,2,0)</f>
        <v>Sistemas Comerciales</v>
      </c>
      <c r="AD764" s="12" t="str">
        <f>VLOOKUP(D:D,'Actualizar Areas Jefes'!A:D,3,0)</f>
        <v>LORETO URZUA</v>
      </c>
      <c r="AE764" s="12" t="str">
        <f>VLOOKUP(H:H,'Actualizar Areas Jefes'!M:N,2,0)</f>
        <v>Zenit Seguros</v>
      </c>
      <c r="AF764" s="41" t="str" cm="1">
        <f t="array" ref="AF764">IF(OR(INDEX(COUNTIF(L764,"*"&amp;$AI$2:$AI$8&amp;"*"),)), "BD", "WEB")</f>
        <v>WEB</v>
      </c>
    </row>
    <row r="765" spans="1:32" ht="18" customHeight="1">
      <c r="A765" s="1" t="s">
        <v>1108</v>
      </c>
      <c r="B765" s="15">
        <v>202009225620363</v>
      </c>
      <c r="C765" s="1" t="s">
        <v>453</v>
      </c>
      <c r="D765" s="1" t="s">
        <v>90</v>
      </c>
      <c r="E765" s="1">
        <v>5578</v>
      </c>
      <c r="F765" s="1" t="s">
        <v>171</v>
      </c>
      <c r="G765" s="1" t="s">
        <v>8</v>
      </c>
      <c r="H765" s="1" t="s">
        <v>3</v>
      </c>
      <c r="I765" s="1" t="s">
        <v>9</v>
      </c>
      <c r="J765" s="1" t="s">
        <v>454</v>
      </c>
      <c r="K765" s="1" t="s">
        <v>455</v>
      </c>
      <c r="L765" s="60"/>
      <c r="M765" s="1"/>
      <c r="N765" s="1"/>
      <c r="O765" s="1" t="s">
        <v>1690</v>
      </c>
      <c r="P765" s="1"/>
      <c r="Q765" s="1"/>
      <c r="R765" s="24">
        <v>44153.520613425928</v>
      </c>
      <c r="S765" s="24">
        <v>44154.401296296295</v>
      </c>
      <c r="T765" s="24">
        <v>44154.544270833336</v>
      </c>
      <c r="U765" s="1"/>
      <c r="V765" s="1"/>
      <c r="W765" s="46">
        <v>0.88055555555555554</v>
      </c>
      <c r="X765" s="25" t="str">
        <f t="shared" si="58"/>
        <v>miércoles</v>
      </c>
      <c r="Y765" s="44" t="str">
        <f t="shared" si="55"/>
        <v>21:8</v>
      </c>
      <c r="Z765" s="32">
        <f t="shared" si="59"/>
        <v>-44154.544270833336</v>
      </c>
      <c r="AA765" s="11" t="str">
        <f>VLOOKUP(I:I,'Actualizar Areas Jefes'!G:H,2,0)</f>
        <v>Normal</v>
      </c>
      <c r="AB765" s="11" t="str">
        <f>VLOOKUP(F:F,'Actualizar Areas Jefes'!J:K,2,0)</f>
        <v>PASADO A QA</v>
      </c>
      <c r="AC765" s="12" t="str">
        <f>VLOOKUP(D:D,'Actualizar Areas Jefes'!A:D,2,0)</f>
        <v>Sistemas Comerciales</v>
      </c>
      <c r="AD765" s="12" t="str">
        <f>VLOOKUP(D:D,'Actualizar Areas Jefes'!A:D,3,0)</f>
        <v>LORETO URZUA</v>
      </c>
      <c r="AE765" s="12" t="str">
        <f>VLOOKUP(H:H,'Actualizar Areas Jefes'!M:N,2,0)</f>
        <v>BCI seguros Generales</v>
      </c>
      <c r="AF765" s="41" t="str" cm="1">
        <f t="array" ref="AF765">IF(OR(INDEX(COUNTIF(L765,"*"&amp;$AI$2:$AI$8&amp;"*"),)), "BD", "WEB")</f>
        <v>WEB</v>
      </c>
    </row>
    <row r="766" spans="1:32" ht="18" customHeight="1">
      <c r="A766" s="1" t="s">
        <v>1108</v>
      </c>
      <c r="B766" s="15">
        <v>201912245617363</v>
      </c>
      <c r="C766" s="1" t="s">
        <v>98</v>
      </c>
      <c r="D766" s="1" t="s">
        <v>81</v>
      </c>
      <c r="E766" s="1">
        <v>5567</v>
      </c>
      <c r="F766" s="1" t="s">
        <v>173</v>
      </c>
      <c r="G766" s="1" t="s">
        <v>8</v>
      </c>
      <c r="H766" s="1" t="s">
        <v>3</v>
      </c>
      <c r="I766" s="1" t="s">
        <v>9</v>
      </c>
      <c r="J766" s="1" t="s">
        <v>37</v>
      </c>
      <c r="K766" s="1" t="s">
        <v>1203</v>
      </c>
      <c r="L766" s="60"/>
      <c r="M766" s="1"/>
      <c r="N766" s="1"/>
      <c r="O766" s="1" t="s">
        <v>1615</v>
      </c>
      <c r="P766" s="1"/>
      <c r="Q766" s="1"/>
      <c r="R766" s="24">
        <v>44152.721562500003</v>
      </c>
      <c r="S766" s="24">
        <v>44154.394305555557</v>
      </c>
      <c r="T766" s="1"/>
      <c r="U766" s="1"/>
      <c r="V766" s="1"/>
      <c r="W766" s="46">
        <v>1.6722222222222223</v>
      </c>
      <c r="X766" s="25" t="str">
        <f t="shared" si="58"/>
        <v>martes</v>
      </c>
      <c r="Y766" s="44" t="str">
        <f t="shared" si="55"/>
        <v>40:8</v>
      </c>
      <c r="Z766" s="32">
        <f t="shared" si="59"/>
        <v>0</v>
      </c>
      <c r="AA766" s="11" t="str">
        <f>VLOOKUP(I:I,'Actualizar Areas Jefes'!G:H,2,0)</f>
        <v>Normal</v>
      </c>
      <c r="AB766" s="11" t="str">
        <f>VLOOKUP(F:F,'Actualizar Areas Jefes'!J:K,2,0)</f>
        <v>PASADO A QA</v>
      </c>
      <c r="AC766" s="12" t="str">
        <f>VLOOKUP(D:D,'Actualizar Areas Jefes'!A:D,2,0)</f>
        <v>Sistemas de Siniestros</v>
      </c>
      <c r="AD766" s="12" t="str">
        <f>VLOOKUP(D:D,'Actualizar Areas Jefes'!A:D,3,0)</f>
        <v>PAOLA VARGAS</v>
      </c>
      <c r="AE766" s="12" t="str">
        <f>VLOOKUP(H:H,'Actualizar Areas Jefes'!M:N,2,0)</f>
        <v>BCI seguros Generales</v>
      </c>
      <c r="AF766" s="41" t="str" cm="1">
        <f t="array" ref="AF766">IF(OR(INDEX(COUNTIF(L766,"*"&amp;$AI$2:$AI$8&amp;"*"),)), "BD", "WEB")</f>
        <v>WEB</v>
      </c>
    </row>
    <row r="767" spans="1:32" ht="18" customHeight="1">
      <c r="A767" s="1" t="s">
        <v>1108</v>
      </c>
      <c r="B767" s="15">
        <v>202002215618079</v>
      </c>
      <c r="C767" s="1" t="s">
        <v>48</v>
      </c>
      <c r="D767" s="1" t="s">
        <v>38</v>
      </c>
      <c r="E767" s="1">
        <v>5575</v>
      </c>
      <c r="F767" s="1" t="s">
        <v>171</v>
      </c>
      <c r="G767" s="1" t="s">
        <v>8</v>
      </c>
      <c r="H767" s="1" t="s">
        <v>3</v>
      </c>
      <c r="I767" s="1" t="s">
        <v>4</v>
      </c>
      <c r="J767" s="1" t="s">
        <v>35</v>
      </c>
      <c r="K767" s="1" t="s">
        <v>1204</v>
      </c>
      <c r="L767" s="60"/>
      <c r="M767" s="1"/>
      <c r="N767" s="1"/>
      <c r="O767" s="1" t="s">
        <v>1710</v>
      </c>
      <c r="P767" s="1"/>
      <c r="Q767" s="1"/>
      <c r="R767" s="24">
        <v>44153.487141203703</v>
      </c>
      <c r="S767" s="24">
        <v>44154.378935185188</v>
      </c>
      <c r="T767" s="24">
        <v>44154.448437500003</v>
      </c>
      <c r="U767" s="1"/>
      <c r="V767" s="1"/>
      <c r="W767" s="46">
        <v>0.89166666666666661</v>
      </c>
      <c r="X767" s="25" t="str">
        <f t="shared" si="58"/>
        <v>miércoles</v>
      </c>
      <c r="Y767" s="44" t="str">
        <f t="shared" si="55"/>
        <v>21:24</v>
      </c>
      <c r="Z767" s="32">
        <f t="shared" si="59"/>
        <v>-44154.448437500003</v>
      </c>
      <c r="AA767" s="11" t="str">
        <f>VLOOKUP(I:I,'Actualizar Areas Jefes'!G:H,2,0)</f>
        <v>Incidente</v>
      </c>
      <c r="AB767" s="11" t="str">
        <f>VLOOKUP(F:F,'Actualizar Areas Jefes'!J:K,2,0)</f>
        <v>PASADO A QA</v>
      </c>
      <c r="AC767" s="12" t="str">
        <f>VLOOKUP(D:D,'Actualizar Areas Jefes'!A:D,2,0)</f>
        <v>Sistemas Comerciales</v>
      </c>
      <c r="AD767" s="12" t="str">
        <f>VLOOKUP(D:D,'Actualizar Areas Jefes'!A:D,3,0)</f>
        <v>LORETO URZUA</v>
      </c>
      <c r="AE767" s="12" t="str">
        <f>VLOOKUP(H:H,'Actualizar Areas Jefes'!M:N,2,0)</f>
        <v>BCI seguros Generales</v>
      </c>
      <c r="AF767" s="41" t="str" cm="1">
        <f t="array" ref="AF767">IF(OR(INDEX(COUNTIF(L767,"*"&amp;$AI$2:$AI$8&amp;"*"),)), "BD", "WEB")</f>
        <v>WEB</v>
      </c>
    </row>
    <row r="768" spans="1:32" ht="18" customHeight="1">
      <c r="A768" s="1" t="s">
        <v>1108</v>
      </c>
      <c r="B768" s="15">
        <v>202010275620792</v>
      </c>
      <c r="C768" s="1" t="s">
        <v>1205</v>
      </c>
      <c r="D768" s="1" t="s">
        <v>38</v>
      </c>
      <c r="E768" s="1">
        <v>5554</v>
      </c>
      <c r="F768" s="1" t="s">
        <v>171</v>
      </c>
      <c r="G768" s="1" t="s">
        <v>85</v>
      </c>
      <c r="H768" s="1" t="s">
        <v>3</v>
      </c>
      <c r="I768" s="1" t="s">
        <v>86</v>
      </c>
      <c r="J768" s="1" t="s">
        <v>35</v>
      </c>
      <c r="K768" s="1" t="s">
        <v>1206</v>
      </c>
      <c r="L768" s="60"/>
      <c r="M768" s="1"/>
      <c r="N768" s="1"/>
      <c r="O768" s="1" t="s">
        <v>1711</v>
      </c>
      <c r="P768" s="1"/>
      <c r="Q768" s="1"/>
      <c r="R768" s="24">
        <v>44152.457361111112</v>
      </c>
      <c r="S768" s="24">
        <v>44153.763414351852</v>
      </c>
      <c r="T768" s="24">
        <v>44154.644409722219</v>
      </c>
      <c r="U768" s="1"/>
      <c r="V768" s="1"/>
      <c r="W768" s="46">
        <v>1.3055555555555556</v>
      </c>
      <c r="X768" s="25" t="str">
        <f t="shared" si="58"/>
        <v>martes</v>
      </c>
      <c r="Y768" s="44" t="str">
        <f t="shared" si="55"/>
        <v>31:20</v>
      </c>
      <c r="Z768" s="32">
        <f t="shared" si="59"/>
        <v>-44154.644409722219</v>
      </c>
      <c r="AA768" s="11" t="str">
        <f>VLOOKUP(I:I,'Actualizar Areas Jefes'!G:H,2,0)</f>
        <v>Normal</v>
      </c>
      <c r="AB768" s="11" t="str">
        <f>VLOOKUP(F:F,'Actualizar Areas Jefes'!J:K,2,0)</f>
        <v>PASADO A QA</v>
      </c>
      <c r="AC768" s="12" t="str">
        <f>VLOOKUP(D:D,'Actualizar Areas Jefes'!A:D,2,0)</f>
        <v>Sistemas Comerciales</v>
      </c>
      <c r="AD768" s="12" t="str">
        <f>VLOOKUP(D:D,'Actualizar Areas Jefes'!A:D,3,0)</f>
        <v>LORETO URZUA</v>
      </c>
      <c r="AE768" s="12" t="str">
        <f>VLOOKUP(H:H,'Actualizar Areas Jefes'!M:N,2,0)</f>
        <v>BCI seguros Generales</v>
      </c>
      <c r="AF768" s="41" t="str" cm="1">
        <f t="array" ref="AF768">IF(OR(INDEX(COUNTIF(L768,"*"&amp;$AI$2:$AI$8&amp;"*"),)), "BD", "WEB")</f>
        <v>WEB</v>
      </c>
    </row>
    <row r="769" spans="1:32" ht="18" customHeight="1">
      <c r="A769" s="1" t="s">
        <v>810</v>
      </c>
      <c r="B769" s="15">
        <v>202012145621278</v>
      </c>
      <c r="C769" s="1" t="s">
        <v>818</v>
      </c>
      <c r="D769" s="1" t="s">
        <v>38</v>
      </c>
      <c r="E769" s="1">
        <v>5904</v>
      </c>
      <c r="F769" s="1" t="s">
        <v>172</v>
      </c>
      <c r="G769" s="1" t="s">
        <v>8</v>
      </c>
      <c r="H769" s="1" t="s">
        <v>3</v>
      </c>
      <c r="I769" s="1" t="s">
        <v>9</v>
      </c>
      <c r="J769" s="1" t="s">
        <v>35</v>
      </c>
      <c r="K769" s="1" t="s">
        <v>819</v>
      </c>
      <c r="L769" s="60" t="s">
        <v>820</v>
      </c>
      <c r="M769" s="1" t="s">
        <v>782</v>
      </c>
      <c r="N769" s="1" t="s">
        <v>721</v>
      </c>
      <c r="O769" s="1" t="s">
        <v>1621</v>
      </c>
      <c r="P769" s="1"/>
      <c r="Q769" s="1"/>
      <c r="R769" s="24">
        <v>44194.575185185182</v>
      </c>
      <c r="S769" s="24">
        <v>44196.516099537039</v>
      </c>
      <c r="T769" s="1"/>
      <c r="U769" s="1"/>
      <c r="V769" s="1"/>
      <c r="W769" s="46">
        <v>1.940277777777778</v>
      </c>
      <c r="X769" s="25" t="str">
        <f t="shared" si="58"/>
        <v>martes</v>
      </c>
      <c r="Y769" s="44" t="str">
        <f t="shared" si="55"/>
        <v>46:34</v>
      </c>
      <c r="Z769" s="32">
        <f t="shared" si="59"/>
        <v>0</v>
      </c>
      <c r="AA769" s="11" t="str">
        <f>VLOOKUP(I:I,'Actualizar Areas Jefes'!G:H,2,0)</f>
        <v>Normal</v>
      </c>
      <c r="AB769" s="11" t="str">
        <f>VLOOKUP(F:F,'Actualizar Areas Jefes'!J:K,2,0)</f>
        <v>RECHAZADO</v>
      </c>
      <c r="AC769" s="12" t="str">
        <f>VLOOKUP(D:D,'Actualizar Areas Jefes'!A:D,2,0)</f>
        <v>Sistemas Comerciales</v>
      </c>
      <c r="AD769" s="12" t="str">
        <f>VLOOKUP(D:D,'Actualizar Areas Jefes'!A:D,3,0)</f>
        <v>LORETO URZUA</v>
      </c>
      <c r="AE769" s="12" t="str">
        <f>VLOOKUP(H:H,'Actualizar Areas Jefes'!M:N,2,0)</f>
        <v>BCI seguros Generales</v>
      </c>
      <c r="AF769" s="41" t="str" cm="1">
        <f t="array" ref="AF769">IF(OR(INDEX(COUNTIF(L769,"*"&amp;$AI$2:$AI$8&amp;"*"),)), "BD", "WEB")</f>
        <v>BD</v>
      </c>
    </row>
    <row r="770" spans="1:32" ht="18" customHeight="1">
      <c r="A770" s="1" t="s">
        <v>1108</v>
      </c>
      <c r="B770" s="15">
        <v>202010145620649</v>
      </c>
      <c r="C770" s="1" t="s">
        <v>16</v>
      </c>
      <c r="D770" s="1" t="s">
        <v>18</v>
      </c>
      <c r="E770" s="1">
        <v>5569</v>
      </c>
      <c r="F770" s="1" t="s">
        <v>173</v>
      </c>
      <c r="G770" s="1" t="s">
        <v>16</v>
      </c>
      <c r="H770" s="1" t="s">
        <v>3</v>
      </c>
      <c r="I770" s="1" t="s">
        <v>9</v>
      </c>
      <c r="J770" s="1" t="s">
        <v>71</v>
      </c>
      <c r="K770" s="1" t="s">
        <v>1208</v>
      </c>
      <c r="L770" s="60"/>
      <c r="M770" s="1"/>
      <c r="N770" s="1"/>
      <c r="O770" s="1" t="s">
        <v>1492</v>
      </c>
      <c r="P770" s="1"/>
      <c r="Q770" s="1"/>
      <c r="R770" s="24">
        <v>44152.729201388887</v>
      </c>
      <c r="S770" s="24">
        <v>44153.759004629632</v>
      </c>
      <c r="T770" s="1"/>
      <c r="U770" s="1"/>
      <c r="V770" s="1"/>
      <c r="W770" s="46">
        <v>1.0291666666666666</v>
      </c>
      <c r="X770" s="25" t="str">
        <f t="shared" si="58"/>
        <v>martes</v>
      </c>
      <c r="Y770" s="44" t="str">
        <f t="shared" si="55"/>
        <v>24:42</v>
      </c>
      <c r="Z770" s="32">
        <f t="shared" si="59"/>
        <v>0</v>
      </c>
      <c r="AA770" s="11" t="str">
        <f>VLOOKUP(I:I,'Actualizar Areas Jefes'!G:H,2,0)</f>
        <v>Normal</v>
      </c>
      <c r="AB770" s="11" t="str">
        <f>VLOOKUP(F:F,'Actualizar Areas Jefes'!J:K,2,0)</f>
        <v>PASADO A QA</v>
      </c>
      <c r="AC770" s="41" t="s">
        <v>1782</v>
      </c>
      <c r="AD770" s="12" t="str">
        <f>VLOOKUP(D:D,'Actualizar Areas Jefes'!A:D,3,0)</f>
        <v>PAOLA CONTRERAS</v>
      </c>
      <c r="AE770" s="12" t="s">
        <v>194</v>
      </c>
      <c r="AF770" s="41" t="str" cm="1">
        <f t="array" ref="AF770">IF(OR(INDEX(COUNTIF(L770,"*"&amp;$AI$2:$AI$8&amp;"*"),)), "BD", "WEB")</f>
        <v>WEB</v>
      </c>
    </row>
    <row r="771" spans="1:32" ht="18" customHeight="1">
      <c r="A771" s="1" t="s">
        <v>1108</v>
      </c>
      <c r="B771" s="15">
        <v>202007205619687</v>
      </c>
      <c r="C771" s="1" t="s">
        <v>549</v>
      </c>
      <c r="D771" s="1" t="s">
        <v>38</v>
      </c>
      <c r="E771" s="1">
        <v>5576</v>
      </c>
      <c r="F771" s="1" t="s">
        <v>171</v>
      </c>
      <c r="G771" s="1" t="s">
        <v>8</v>
      </c>
      <c r="H771" s="1" t="s">
        <v>3</v>
      </c>
      <c r="I771" s="1" t="s">
        <v>9</v>
      </c>
      <c r="J771" s="1" t="s">
        <v>35</v>
      </c>
      <c r="K771" s="1" t="s">
        <v>1209</v>
      </c>
      <c r="L771" s="60"/>
      <c r="M771" s="1"/>
      <c r="N771" s="1"/>
      <c r="O771" s="1" t="s">
        <v>1712</v>
      </c>
      <c r="P771" s="1"/>
      <c r="Q771" s="1"/>
      <c r="R771" s="24">
        <v>44153.488298611112</v>
      </c>
      <c r="S771" s="24">
        <v>44153.755856481483</v>
      </c>
      <c r="T771" s="24">
        <v>44154.455127314817</v>
      </c>
      <c r="U771" s="1"/>
      <c r="V771" s="1"/>
      <c r="W771" s="46">
        <v>0.2673611111111111</v>
      </c>
      <c r="X771" s="25" t="str">
        <f t="shared" si="58"/>
        <v>miércoles</v>
      </c>
      <c r="Y771" s="44" t="str">
        <f t="shared" si="55"/>
        <v>6:25</v>
      </c>
      <c r="Z771" s="32">
        <f t="shared" si="59"/>
        <v>-44154.455127314817</v>
      </c>
      <c r="AA771" s="11" t="str">
        <f>VLOOKUP(I:I,'Actualizar Areas Jefes'!G:H,2,0)</f>
        <v>Normal</v>
      </c>
      <c r="AB771" s="11" t="str">
        <f>VLOOKUP(F:F,'Actualizar Areas Jefes'!J:K,2,0)</f>
        <v>PASADO A QA</v>
      </c>
      <c r="AC771" s="12" t="str">
        <f>VLOOKUP(D:D,'Actualizar Areas Jefes'!A:D,2,0)</f>
        <v>Sistemas Comerciales</v>
      </c>
      <c r="AD771" s="12" t="str">
        <f>VLOOKUP(D:D,'Actualizar Areas Jefes'!A:D,3,0)</f>
        <v>LORETO URZUA</v>
      </c>
      <c r="AE771" s="12" t="str">
        <f>VLOOKUP(H:H,'Actualizar Areas Jefes'!M:N,2,0)</f>
        <v>BCI seguros Generales</v>
      </c>
      <c r="AF771" s="41" t="str" cm="1">
        <f t="array" ref="AF771">IF(OR(INDEX(COUNTIF(L771,"*"&amp;$AI$2:$AI$8&amp;"*"),)), "BD", "WEB")</f>
        <v>WEB</v>
      </c>
    </row>
    <row r="772" spans="1:32" ht="18" customHeight="1">
      <c r="A772" s="1" t="s">
        <v>810</v>
      </c>
      <c r="B772" s="15">
        <v>202012155621295</v>
      </c>
      <c r="C772" s="1" t="s">
        <v>56</v>
      </c>
      <c r="D772" s="1" t="s">
        <v>57</v>
      </c>
      <c r="E772" s="1">
        <v>5785</v>
      </c>
      <c r="F772" s="1" t="s">
        <v>172</v>
      </c>
      <c r="G772" s="1" t="s">
        <v>8</v>
      </c>
      <c r="H772" s="1" t="s">
        <v>3</v>
      </c>
      <c r="I772" s="1" t="s">
        <v>9</v>
      </c>
      <c r="J772" s="1" t="s">
        <v>36</v>
      </c>
      <c r="K772" s="1" t="s">
        <v>988</v>
      </c>
      <c r="L772" s="60"/>
      <c r="M772" s="1" t="s">
        <v>968</v>
      </c>
      <c r="N772" s="1"/>
      <c r="O772" s="1" t="s">
        <v>1648</v>
      </c>
      <c r="P772" s="1"/>
      <c r="Q772" s="1"/>
      <c r="R772" s="24">
        <v>44180.741550925923</v>
      </c>
      <c r="S772" s="24">
        <v>44181.355891203704</v>
      </c>
      <c r="T772" s="1"/>
      <c r="U772" s="1"/>
      <c r="V772" s="1"/>
      <c r="W772" s="46">
        <v>0.61388888888888882</v>
      </c>
      <c r="X772" s="25" t="str">
        <f t="shared" si="58"/>
        <v>martes</v>
      </c>
      <c r="Y772" s="44" t="str">
        <f t="shared" si="55"/>
        <v>14:44</v>
      </c>
      <c r="Z772" s="32">
        <f t="shared" si="59"/>
        <v>0</v>
      </c>
      <c r="AA772" s="11" t="str">
        <f>VLOOKUP(I:I,'Actualizar Areas Jefes'!G:H,2,0)</f>
        <v>Normal</v>
      </c>
      <c r="AB772" s="11" t="str">
        <f>VLOOKUP(F:F,'Actualizar Areas Jefes'!J:K,2,0)</f>
        <v>RECHAZADO</v>
      </c>
      <c r="AC772" s="12" t="str">
        <f>VLOOKUP(D:D,'Actualizar Areas Jefes'!A:D,2,0)</f>
        <v>Sistemas Core Vida</v>
      </c>
      <c r="AD772" s="12" t="str">
        <f>VLOOKUP(D:D,'Actualizar Areas Jefes'!A:D,3,0)</f>
        <v>CARLOS ZUÑIGA</v>
      </c>
      <c r="AE772" s="12" t="str">
        <f>VLOOKUP(H:H,'Actualizar Areas Jefes'!M:N,2,0)</f>
        <v>BCI seguros Generales</v>
      </c>
      <c r="AF772" s="41" t="str" cm="1">
        <f t="array" ref="AF772">IF(OR(INDEX(COUNTIF(L772,"*"&amp;$AI$2:$AI$8&amp;"*"),)), "BD", "WEB")</f>
        <v>WEB</v>
      </c>
    </row>
    <row r="773" spans="1:32" ht="18" customHeight="1">
      <c r="A773" s="1" t="s">
        <v>1108</v>
      </c>
      <c r="B773" s="15">
        <v>202008105619900</v>
      </c>
      <c r="C773" s="1" t="s">
        <v>1210</v>
      </c>
      <c r="D773" s="1" t="s">
        <v>88</v>
      </c>
      <c r="E773" s="1">
        <v>5559</v>
      </c>
      <c r="F773" s="1" t="s">
        <v>173</v>
      </c>
      <c r="G773" s="1" t="s">
        <v>16</v>
      </c>
      <c r="H773" s="1" t="s">
        <v>3</v>
      </c>
      <c r="I773" s="1" t="s">
        <v>9</v>
      </c>
      <c r="J773" s="1" t="s">
        <v>55</v>
      </c>
      <c r="K773" s="1" t="s">
        <v>1211</v>
      </c>
      <c r="L773" s="60"/>
      <c r="M773" s="1"/>
      <c r="N773" s="1"/>
      <c r="O773" s="1" t="s">
        <v>1481</v>
      </c>
      <c r="P773" s="1"/>
      <c r="Q773" s="1"/>
      <c r="R773" s="24">
        <v>44152.515775462962</v>
      </c>
      <c r="S773" s="24">
        <v>44153.725752314815</v>
      </c>
      <c r="T773" s="1"/>
      <c r="U773" s="1"/>
      <c r="V773" s="1"/>
      <c r="W773" s="46">
        <v>1.2097222222222224</v>
      </c>
      <c r="X773" s="25" t="str">
        <f t="shared" si="58"/>
        <v>martes</v>
      </c>
      <c r="Y773" s="44" t="str">
        <f t="shared" si="55"/>
        <v>29:2</v>
      </c>
      <c r="Z773" s="32">
        <f t="shared" si="59"/>
        <v>0</v>
      </c>
      <c r="AA773" s="11" t="str">
        <f>VLOOKUP(I:I,'Actualizar Areas Jefes'!G:H,2,0)</f>
        <v>Normal</v>
      </c>
      <c r="AB773" s="11" t="str">
        <f>VLOOKUP(F:F,'Actualizar Areas Jefes'!J:K,2,0)</f>
        <v>PASADO A QA</v>
      </c>
      <c r="AC773" s="41" t="s">
        <v>1782</v>
      </c>
      <c r="AD773" s="12" t="str">
        <f>VLOOKUP(D:D,'Actualizar Areas Jefes'!A:D,3,0)</f>
        <v>CARLOS ZUÑIGA</v>
      </c>
      <c r="AE773" s="12" t="s">
        <v>194</v>
      </c>
      <c r="AF773" s="41" t="str" cm="1">
        <f t="array" ref="AF773">IF(OR(INDEX(COUNTIF(L773,"*"&amp;$AI$2:$AI$8&amp;"*"),)), "BD", "WEB")</f>
        <v>WEB</v>
      </c>
    </row>
    <row r="774" spans="1:32" ht="18" customHeight="1">
      <c r="A774" s="1" t="s">
        <v>213</v>
      </c>
      <c r="B774" s="15">
        <v>202012175621333</v>
      </c>
      <c r="C774" s="1" t="s">
        <v>218</v>
      </c>
      <c r="D774" s="1" t="s">
        <v>113</v>
      </c>
      <c r="E774" s="1">
        <v>6022</v>
      </c>
      <c r="F774" s="1" t="s">
        <v>172</v>
      </c>
      <c r="G774" s="1" t="s">
        <v>85</v>
      </c>
      <c r="H774" s="1" t="s">
        <v>3</v>
      </c>
      <c r="I774" s="1" t="s">
        <v>9</v>
      </c>
      <c r="J774" s="1" t="s">
        <v>219</v>
      </c>
      <c r="K774" s="1" t="s">
        <v>365</v>
      </c>
      <c r="L774" s="60"/>
      <c r="M774" s="1" t="s">
        <v>783</v>
      </c>
      <c r="N774" s="1" t="s">
        <v>721</v>
      </c>
      <c r="O774" s="1" t="s">
        <v>1584</v>
      </c>
      <c r="P774" s="1"/>
      <c r="Q774" s="1"/>
      <c r="R774" s="24">
        <v>44210.677094907405</v>
      </c>
      <c r="S774" s="24">
        <v>44215.481423611112</v>
      </c>
      <c r="T774" s="1"/>
      <c r="U774" s="1"/>
      <c r="V774" s="1"/>
      <c r="W774" s="46">
        <v>4.8041666666666663</v>
      </c>
      <c r="X774" s="25" t="str">
        <f>TEXT(S774,"dddd")</f>
        <v>martes</v>
      </c>
      <c r="Y774" s="44" t="str">
        <f t="shared" si="55"/>
        <v>115:18</v>
      </c>
      <c r="Z774" s="32"/>
      <c r="AA774" s="11" t="str">
        <f>VLOOKUP(I:I,'Actualizar Areas Jefes'!G:H,2,0)</f>
        <v>Normal</v>
      </c>
      <c r="AB774" s="11" t="str">
        <f>VLOOKUP(F:F,'Actualizar Areas Jefes'!J:K,2,0)</f>
        <v>RECHAZADO</v>
      </c>
      <c r="AC774" s="12" t="str">
        <f>VLOOKUP(D:D,'Actualizar Areas Jefes'!A:D,2,0)</f>
        <v>Sistemas atencion de Clientes</v>
      </c>
      <c r="AD774" s="12" t="str">
        <f>VLOOKUP(D:D,'Actualizar Areas Jefes'!A:D,3,0)</f>
        <v>DIANA PACHECO</v>
      </c>
      <c r="AE774" s="12" t="str">
        <f>VLOOKUP(H:H,'Actualizar Areas Jefes'!M:N,2,0)</f>
        <v>BCI seguros Generales</v>
      </c>
      <c r="AF774" s="41" t="str" cm="1">
        <f t="array" ref="AF774">IF(OR(INDEX(COUNTIF(L774,"*"&amp;$AI$2:$AI$8&amp;"*"),)), "BD", "WEB")</f>
        <v>WEB</v>
      </c>
    </row>
    <row r="775" spans="1:32" ht="18" customHeight="1">
      <c r="A775" s="1" t="s">
        <v>1108</v>
      </c>
      <c r="B775" s="15">
        <v>202004285618734</v>
      </c>
      <c r="C775" s="1" t="s">
        <v>58</v>
      </c>
      <c r="D775" s="1" t="s">
        <v>59</v>
      </c>
      <c r="E775" s="1">
        <v>5570</v>
      </c>
      <c r="F775" s="1" t="s">
        <v>171</v>
      </c>
      <c r="G775" s="1" t="s">
        <v>8</v>
      </c>
      <c r="H775" s="1" t="s">
        <v>3</v>
      </c>
      <c r="I775" s="1" t="s">
        <v>9</v>
      </c>
      <c r="J775" s="1" t="s">
        <v>60</v>
      </c>
      <c r="K775" s="1" t="s">
        <v>239</v>
      </c>
      <c r="L775" s="60"/>
      <c r="M775" s="1" t="s">
        <v>214</v>
      </c>
      <c r="N775" s="1"/>
      <c r="O775" s="1" t="s">
        <v>1622</v>
      </c>
      <c r="P775" s="1"/>
      <c r="Q775" s="1"/>
      <c r="R775" s="24">
        <v>44152.744189814817</v>
      </c>
      <c r="S775" s="24">
        <v>44153.708425925928</v>
      </c>
      <c r="T775" s="24">
        <v>44169.920347222222</v>
      </c>
      <c r="U775" s="1"/>
      <c r="V775" s="1"/>
      <c r="W775" s="46">
        <v>0.96388888888888891</v>
      </c>
      <c r="X775" s="25" t="str">
        <f t="shared" ref="X775:X791" si="60">TEXT(R775,"dddd")</f>
        <v>martes</v>
      </c>
      <c r="Y775" s="44" t="str">
        <f t="shared" ref="Y775:Y838" si="61">INT(S775-R775)*24+HOUR(S775-R775-INT(S775-R775))&amp;":"&amp;MINUTE((S775-R775-INT(S775-R775)))</f>
        <v>23:8</v>
      </c>
      <c r="Z775" s="32">
        <f t="shared" ref="Z775:Z791" si="62">U775-T775</f>
        <v>-44169.920347222222</v>
      </c>
      <c r="AA775" s="11" t="str">
        <f>VLOOKUP(I:I,'Actualizar Areas Jefes'!G:H,2,0)</f>
        <v>Normal</v>
      </c>
      <c r="AB775" s="11" t="str">
        <f>VLOOKUP(F:F,'Actualizar Areas Jefes'!J:K,2,0)</f>
        <v>PASADO A QA</v>
      </c>
      <c r="AC775" s="12" t="str">
        <f>VLOOKUP(D:D,'Actualizar Areas Jefes'!A:D,2,0)</f>
        <v>Sistemas de Siniestros</v>
      </c>
      <c r="AD775" s="12" t="str">
        <f>VLOOKUP(D:D,'Actualizar Areas Jefes'!A:D,3,0)</f>
        <v>PAOLA VARGAS</v>
      </c>
      <c r="AE775" s="12" t="str">
        <f>VLOOKUP(H:H,'Actualizar Areas Jefes'!M:N,2,0)</f>
        <v>BCI seguros Generales</v>
      </c>
      <c r="AF775" s="41" t="str" cm="1">
        <f t="array" ref="AF775">IF(OR(INDEX(COUNTIF(L775,"*"&amp;$AI$2:$AI$8&amp;"*"),)), "BD", "WEB")</f>
        <v>WEB</v>
      </c>
    </row>
    <row r="776" spans="1:32" ht="18" customHeight="1">
      <c r="A776" s="1" t="s">
        <v>1108</v>
      </c>
      <c r="B776" s="15">
        <v>202011115620976</v>
      </c>
      <c r="C776" s="1" t="s">
        <v>1213</v>
      </c>
      <c r="D776" s="1" t="s">
        <v>27</v>
      </c>
      <c r="E776" s="1">
        <v>5574</v>
      </c>
      <c r="F776" s="1" t="s">
        <v>171</v>
      </c>
      <c r="G776" s="1" t="s">
        <v>28</v>
      </c>
      <c r="H776" s="1" t="s">
        <v>3</v>
      </c>
      <c r="I776" s="1" t="s">
        <v>9</v>
      </c>
      <c r="J776" s="1" t="s">
        <v>189</v>
      </c>
      <c r="K776" s="1" t="s">
        <v>214</v>
      </c>
      <c r="L776" s="60"/>
      <c r="M776" s="1"/>
      <c r="N776" s="1"/>
      <c r="O776" s="1"/>
      <c r="P776" s="1"/>
      <c r="Q776" s="1"/>
      <c r="R776" s="24">
        <v>44153.457743055558</v>
      </c>
      <c r="S776" s="24">
        <v>44153.530717592592</v>
      </c>
      <c r="T776" s="24">
        <v>44154.554664351854</v>
      </c>
      <c r="U776" s="1"/>
      <c r="V776" s="1"/>
      <c r="W776" s="46">
        <v>7.2916666666666671E-2</v>
      </c>
      <c r="X776" s="25" t="str">
        <f t="shared" si="60"/>
        <v>miércoles</v>
      </c>
      <c r="Y776" s="44" t="str">
        <f t="shared" si="61"/>
        <v>1:45</v>
      </c>
      <c r="Z776" s="32">
        <f t="shared" si="62"/>
        <v>-44154.554664351854</v>
      </c>
      <c r="AA776" s="11" t="str">
        <f>VLOOKUP(I:I,'Actualizar Areas Jefes'!G:H,2,0)</f>
        <v>Normal</v>
      </c>
      <c r="AB776" s="11" t="str">
        <f>VLOOKUP(F:F,'Actualizar Areas Jefes'!J:K,2,0)</f>
        <v>PASADO A QA</v>
      </c>
      <c r="AC776" s="41" t="s">
        <v>1781</v>
      </c>
      <c r="AD776" s="12" t="str">
        <f>VLOOKUP(D:D,'Actualizar Areas Jefes'!A:D,3,0)</f>
        <v>LUIS SILVA</v>
      </c>
      <c r="AE776" s="12" t="str">
        <f>VLOOKUP(H:H,'Actualizar Areas Jefes'!M:N,2,0)</f>
        <v>BCI seguros Generales</v>
      </c>
      <c r="AF776" s="41" t="str" cm="1">
        <f t="array" ref="AF776">IF(OR(INDEX(COUNTIF(L776,"*"&amp;$AI$2:$AI$8&amp;"*"),)), "BD", "WEB")</f>
        <v>WEB</v>
      </c>
    </row>
    <row r="777" spans="1:32" ht="18" customHeight="1">
      <c r="A777" s="1" t="s">
        <v>1108</v>
      </c>
      <c r="B777" s="15">
        <v>202007135619592</v>
      </c>
      <c r="C777" s="1" t="s">
        <v>1214</v>
      </c>
      <c r="D777" s="1" t="s">
        <v>88</v>
      </c>
      <c r="E777" s="1">
        <v>5573</v>
      </c>
      <c r="F777" s="1" t="s">
        <v>171</v>
      </c>
      <c r="G777" s="1" t="s">
        <v>16</v>
      </c>
      <c r="H777" s="1" t="s">
        <v>3</v>
      </c>
      <c r="I777" s="1" t="s">
        <v>9</v>
      </c>
      <c r="J777" s="1" t="s">
        <v>36</v>
      </c>
      <c r="K777" s="1" t="s">
        <v>1215</v>
      </c>
      <c r="L777" s="60"/>
      <c r="M777" s="1"/>
      <c r="N777" s="1"/>
      <c r="O777" s="1" t="s">
        <v>1481</v>
      </c>
      <c r="P777" s="1"/>
      <c r="Q777" s="1"/>
      <c r="R777" s="24">
        <v>44153.449537037035</v>
      </c>
      <c r="S777" s="24">
        <v>44153.526053240741</v>
      </c>
      <c r="T777" s="24">
        <v>44153.741284722222</v>
      </c>
      <c r="U777" s="1"/>
      <c r="V777" s="1"/>
      <c r="W777" s="46">
        <v>7.6388888888888895E-2</v>
      </c>
      <c r="X777" s="25" t="str">
        <f t="shared" si="60"/>
        <v>miércoles</v>
      </c>
      <c r="Y777" s="44" t="str">
        <f t="shared" si="61"/>
        <v>1:50</v>
      </c>
      <c r="Z777" s="32">
        <f t="shared" si="62"/>
        <v>-44153.741284722222</v>
      </c>
      <c r="AA777" s="11" t="str">
        <f>VLOOKUP(I:I,'Actualizar Areas Jefes'!G:H,2,0)</f>
        <v>Normal</v>
      </c>
      <c r="AB777" s="11" t="str">
        <f>VLOOKUP(F:F,'Actualizar Areas Jefes'!J:K,2,0)</f>
        <v>PASADO A QA</v>
      </c>
      <c r="AC777" s="41" t="s">
        <v>1782</v>
      </c>
      <c r="AD777" s="12" t="str">
        <f>VLOOKUP(D:D,'Actualizar Areas Jefes'!A:D,3,0)</f>
        <v>CARLOS ZUÑIGA</v>
      </c>
      <c r="AE777" s="12" t="s">
        <v>194</v>
      </c>
      <c r="AF777" s="41" t="str" cm="1">
        <f t="array" ref="AF777">IF(OR(INDEX(COUNTIF(L777,"*"&amp;$AI$2:$AI$8&amp;"*"),)), "BD", "WEB")</f>
        <v>WEB</v>
      </c>
    </row>
    <row r="778" spans="1:32" ht="18" customHeight="1">
      <c r="A778" s="1" t="s">
        <v>1108</v>
      </c>
      <c r="B778" s="15">
        <v>202004285618734</v>
      </c>
      <c r="C778" s="1" t="s">
        <v>58</v>
      </c>
      <c r="D778" s="1" t="s">
        <v>59</v>
      </c>
      <c r="E778" s="1">
        <v>5571</v>
      </c>
      <c r="F778" s="1" t="s">
        <v>173</v>
      </c>
      <c r="G778" s="1" t="s">
        <v>24</v>
      </c>
      <c r="H778" s="1" t="s">
        <v>3</v>
      </c>
      <c r="I778" s="1" t="s">
        <v>9</v>
      </c>
      <c r="J778" s="1" t="s">
        <v>60</v>
      </c>
      <c r="K778" s="1" t="s">
        <v>1178</v>
      </c>
      <c r="L778" s="60"/>
      <c r="M778" s="1"/>
      <c r="N778" s="1"/>
      <c r="O778" s="1" t="s">
        <v>1623</v>
      </c>
      <c r="P778" s="1"/>
      <c r="Q778" s="1"/>
      <c r="R778" s="24">
        <v>44152.748599537037</v>
      </c>
      <c r="S778" s="24">
        <v>44153.522824074076</v>
      </c>
      <c r="T778" s="1"/>
      <c r="U778" s="1"/>
      <c r="V778" s="1"/>
      <c r="W778" s="46">
        <v>0.77361111111111114</v>
      </c>
      <c r="X778" s="25" t="str">
        <f t="shared" si="60"/>
        <v>martes</v>
      </c>
      <c r="Y778" s="44" t="str">
        <f t="shared" si="61"/>
        <v>18:34</v>
      </c>
      <c r="Z778" s="32">
        <f t="shared" si="62"/>
        <v>0</v>
      </c>
      <c r="AA778" s="11" t="str">
        <f>VLOOKUP(I:I,'Actualizar Areas Jefes'!G:H,2,0)</f>
        <v>Normal</v>
      </c>
      <c r="AB778" s="11" t="str">
        <f>VLOOKUP(F:F,'Actualizar Areas Jefes'!J:K,2,0)</f>
        <v>PASADO A QA</v>
      </c>
      <c r="AC778" s="12" t="str">
        <f>VLOOKUP(D:D,'Actualizar Areas Jefes'!A:D,2,0)</f>
        <v>Sistemas de Siniestros</v>
      </c>
      <c r="AD778" s="12" t="str">
        <f>VLOOKUP(D:D,'Actualizar Areas Jefes'!A:D,3,0)</f>
        <v>PAOLA VARGAS</v>
      </c>
      <c r="AE778" s="12" t="str">
        <f>VLOOKUP(H:H,'Actualizar Areas Jefes'!M:N,2,0)</f>
        <v>BCI seguros Generales</v>
      </c>
      <c r="AF778" s="41" t="str" cm="1">
        <f t="array" ref="AF778">IF(OR(INDEX(COUNTIF(L778,"*"&amp;$AI$2:$AI$8&amp;"*"),)), "BD", "WEB")</f>
        <v>WEB</v>
      </c>
    </row>
    <row r="779" spans="1:32" ht="18" customHeight="1">
      <c r="A779" s="1" t="s">
        <v>1108</v>
      </c>
      <c r="B779" s="15">
        <v>202010145620650</v>
      </c>
      <c r="C779" s="1" t="s">
        <v>1216</v>
      </c>
      <c r="D779" s="1" t="s">
        <v>47</v>
      </c>
      <c r="E779" s="1">
        <v>5572</v>
      </c>
      <c r="F779" s="1" t="s">
        <v>173</v>
      </c>
      <c r="G779" s="1" t="s">
        <v>28</v>
      </c>
      <c r="H779" s="1" t="s">
        <v>49</v>
      </c>
      <c r="I779" s="1" t="s">
        <v>9</v>
      </c>
      <c r="J779" s="1" t="s">
        <v>19</v>
      </c>
      <c r="K779" s="1" t="s">
        <v>1217</v>
      </c>
      <c r="L779" s="60"/>
      <c r="M779" s="1"/>
      <c r="N779" s="1"/>
      <c r="O779" s="1"/>
      <c r="P779" s="1"/>
      <c r="Q779" s="1"/>
      <c r="R779" s="24">
        <v>44153.446770833332</v>
      </c>
      <c r="S779" s="24">
        <v>44153.452835648146</v>
      </c>
      <c r="T779" s="1"/>
      <c r="U779" s="1"/>
      <c r="V779" s="1"/>
      <c r="W779" s="46">
        <v>5.5555555555555558E-3</v>
      </c>
      <c r="X779" s="25" t="str">
        <f t="shared" si="60"/>
        <v>miércoles</v>
      </c>
      <c r="Y779" s="44" t="str">
        <f t="shared" si="61"/>
        <v>0:8</v>
      </c>
      <c r="Z779" s="32">
        <f t="shared" si="62"/>
        <v>0</v>
      </c>
      <c r="AA779" s="11" t="str">
        <f>VLOOKUP(I:I,'Actualizar Areas Jefes'!G:H,2,0)</f>
        <v>Normal</v>
      </c>
      <c r="AB779" s="11" t="str">
        <f>VLOOKUP(F:F,'Actualizar Areas Jefes'!J:K,2,0)</f>
        <v>PASADO A QA</v>
      </c>
      <c r="AC779" s="41" t="s">
        <v>1781</v>
      </c>
      <c r="AD779" s="12" t="str">
        <f>VLOOKUP(D:D,'Actualizar Areas Jefes'!A:D,3,0)</f>
        <v>CARLA IQUIRA</v>
      </c>
      <c r="AE779" s="12" t="str">
        <f>VLOOKUP(H:H,'Actualizar Areas Jefes'!M:N,2,0)</f>
        <v>Zenit Seguros</v>
      </c>
      <c r="AF779" s="41" t="str" cm="1">
        <f t="array" ref="AF779">IF(OR(INDEX(COUNTIF(L779,"*"&amp;$AI$2:$AI$8&amp;"*"),)), "BD", "WEB")</f>
        <v>WEB</v>
      </c>
    </row>
    <row r="780" spans="1:32" ht="18" customHeight="1">
      <c r="A780" s="1" t="s">
        <v>1108</v>
      </c>
      <c r="B780" s="15">
        <v>202011135620991</v>
      </c>
      <c r="C780" s="1" t="s">
        <v>1218</v>
      </c>
      <c r="D780" s="1" t="s">
        <v>88</v>
      </c>
      <c r="E780" s="1">
        <v>5566</v>
      </c>
      <c r="F780" s="1" t="s">
        <v>171</v>
      </c>
      <c r="G780" s="1" t="s">
        <v>16</v>
      </c>
      <c r="H780" s="1" t="s">
        <v>3</v>
      </c>
      <c r="I780" s="1" t="s">
        <v>9</v>
      </c>
      <c r="J780" s="1" t="s">
        <v>871</v>
      </c>
      <c r="K780" s="1" t="s">
        <v>1219</v>
      </c>
      <c r="L780" s="60"/>
      <c r="M780" s="1"/>
      <c r="N780" s="1"/>
      <c r="O780" s="1" t="s">
        <v>1481</v>
      </c>
      <c r="P780" s="1"/>
      <c r="Q780" s="1"/>
      <c r="R780" s="24">
        <v>44152.680428240739</v>
      </c>
      <c r="S780" s="24">
        <v>44153.451215277775</v>
      </c>
      <c r="T780" s="24">
        <v>44161.413472222222</v>
      </c>
      <c r="U780" s="1"/>
      <c r="V780" s="1"/>
      <c r="W780" s="46">
        <v>0.77013888888888893</v>
      </c>
      <c r="X780" s="25" t="str">
        <f t="shared" si="60"/>
        <v>martes</v>
      </c>
      <c r="Y780" s="44" t="str">
        <f t="shared" si="61"/>
        <v>18:29</v>
      </c>
      <c r="Z780" s="32">
        <f t="shared" si="62"/>
        <v>-44161.413472222222</v>
      </c>
      <c r="AA780" s="11" t="str">
        <f>VLOOKUP(I:I,'Actualizar Areas Jefes'!G:H,2,0)</f>
        <v>Normal</v>
      </c>
      <c r="AB780" s="11" t="str">
        <f>VLOOKUP(F:F,'Actualizar Areas Jefes'!J:K,2,0)</f>
        <v>PASADO A QA</v>
      </c>
      <c r="AC780" s="41" t="s">
        <v>1782</v>
      </c>
      <c r="AD780" s="12" t="str">
        <f>VLOOKUP(D:D,'Actualizar Areas Jefes'!A:D,3,0)</f>
        <v>CARLOS ZUÑIGA</v>
      </c>
      <c r="AE780" s="12" t="s">
        <v>194</v>
      </c>
      <c r="AF780" s="41" t="str" cm="1">
        <f t="array" ref="AF780">IF(OR(INDEX(COUNTIF(L780,"*"&amp;$AI$2:$AI$8&amp;"*"),)), "BD", "WEB")</f>
        <v>WEB</v>
      </c>
    </row>
    <row r="781" spans="1:32" ht="18" customHeight="1">
      <c r="A781" s="1" t="s">
        <v>1108</v>
      </c>
      <c r="B781" s="15">
        <v>202010145620648</v>
      </c>
      <c r="C781" s="1" t="s">
        <v>1220</v>
      </c>
      <c r="D781" s="1" t="s">
        <v>47</v>
      </c>
      <c r="E781" s="1">
        <v>5565</v>
      </c>
      <c r="F781" s="1" t="s">
        <v>173</v>
      </c>
      <c r="G781" s="1" t="s">
        <v>28</v>
      </c>
      <c r="H781" s="1" t="s">
        <v>3</v>
      </c>
      <c r="I781" s="1" t="s">
        <v>9</v>
      </c>
      <c r="J781" s="1" t="s">
        <v>19</v>
      </c>
      <c r="K781" s="1" t="s">
        <v>1221</v>
      </c>
      <c r="L781" s="60"/>
      <c r="M781" s="1"/>
      <c r="N781" s="1"/>
      <c r="O781" s="1"/>
      <c r="P781" s="1"/>
      <c r="Q781" s="1"/>
      <c r="R781" s="24">
        <v>44152.656238425923</v>
      </c>
      <c r="S781" s="24">
        <v>44153.443379629629</v>
      </c>
      <c r="T781" s="1"/>
      <c r="U781" s="1"/>
      <c r="V781" s="1"/>
      <c r="W781" s="46">
        <v>0.78680555555555554</v>
      </c>
      <c r="X781" s="25" t="str">
        <f t="shared" si="60"/>
        <v>martes</v>
      </c>
      <c r="Y781" s="44" t="str">
        <f t="shared" si="61"/>
        <v>18:53</v>
      </c>
      <c r="Z781" s="32">
        <f t="shared" si="62"/>
        <v>0</v>
      </c>
      <c r="AA781" s="11" t="str">
        <f>VLOOKUP(I:I,'Actualizar Areas Jefes'!G:H,2,0)</f>
        <v>Normal</v>
      </c>
      <c r="AB781" s="11" t="str">
        <f>VLOOKUP(F:F,'Actualizar Areas Jefes'!J:K,2,0)</f>
        <v>PASADO A QA</v>
      </c>
      <c r="AC781" s="41" t="s">
        <v>1781</v>
      </c>
      <c r="AD781" s="12" t="str">
        <f>VLOOKUP(D:D,'Actualizar Areas Jefes'!A:D,3,0)</f>
        <v>CARLA IQUIRA</v>
      </c>
      <c r="AE781" s="12" t="str">
        <f>VLOOKUP(H:H,'Actualizar Areas Jefes'!M:N,2,0)</f>
        <v>BCI seguros Generales</v>
      </c>
      <c r="AF781" s="41" t="str" cm="1">
        <f t="array" ref="AF781">IF(OR(INDEX(COUNTIF(L781,"*"&amp;$AI$2:$AI$8&amp;"*"),)), "BD", "WEB")</f>
        <v>WEB</v>
      </c>
    </row>
    <row r="782" spans="1:32" ht="18" customHeight="1">
      <c r="A782" s="1" t="s">
        <v>1108</v>
      </c>
      <c r="B782" s="15">
        <v>201912045617109</v>
      </c>
      <c r="C782" s="1" t="s">
        <v>1222</v>
      </c>
      <c r="D782" s="1" t="s">
        <v>73</v>
      </c>
      <c r="E782" s="1">
        <v>5568</v>
      </c>
      <c r="F782" s="1" t="s">
        <v>173</v>
      </c>
      <c r="G782" s="1" t="s">
        <v>28</v>
      </c>
      <c r="H782" s="1" t="s">
        <v>3</v>
      </c>
      <c r="I782" s="1" t="s">
        <v>9</v>
      </c>
      <c r="J782" s="1" t="s">
        <v>53</v>
      </c>
      <c r="K782" s="1" t="s">
        <v>1223</v>
      </c>
      <c r="L782" s="60"/>
      <c r="M782" s="1"/>
      <c r="N782" s="1"/>
      <c r="O782" s="1"/>
      <c r="P782" s="1"/>
      <c r="Q782" s="1"/>
      <c r="R782" s="24">
        <v>44152.721909722219</v>
      </c>
      <c r="S782" s="24">
        <v>44153.441250000003</v>
      </c>
      <c r="T782" s="1"/>
      <c r="U782" s="1"/>
      <c r="V782" s="1"/>
      <c r="W782" s="46">
        <v>0.71875</v>
      </c>
      <c r="X782" s="25" t="str">
        <f t="shared" si="60"/>
        <v>martes</v>
      </c>
      <c r="Y782" s="44" t="str">
        <f t="shared" si="61"/>
        <v>17:15</v>
      </c>
      <c r="Z782" s="32">
        <f t="shared" si="62"/>
        <v>0</v>
      </c>
      <c r="AA782" s="11" t="str">
        <f>VLOOKUP(I:I,'Actualizar Areas Jefes'!G:H,2,0)</f>
        <v>Normal</v>
      </c>
      <c r="AB782" s="11" t="str">
        <f>VLOOKUP(F:F,'Actualizar Areas Jefes'!J:K,2,0)</f>
        <v>PASADO A QA</v>
      </c>
      <c r="AC782" s="41" t="s">
        <v>1781</v>
      </c>
      <c r="AD782" s="12" t="str">
        <f>VLOOKUP(D:D,'Actualizar Areas Jefes'!A:D,3,0)</f>
        <v>LUIS SILVA</v>
      </c>
      <c r="AE782" s="12" t="str">
        <f>VLOOKUP(H:H,'Actualizar Areas Jefes'!M:N,2,0)</f>
        <v>BCI seguros Generales</v>
      </c>
      <c r="AF782" s="41" t="str" cm="1">
        <f t="array" ref="AF782">IF(OR(INDEX(COUNTIF(L782,"*"&amp;$AI$2:$AI$8&amp;"*"),)), "BD", "WEB")</f>
        <v>WEB</v>
      </c>
    </row>
    <row r="783" spans="1:32" ht="18" customHeight="1">
      <c r="A783" s="1" t="s">
        <v>1108</v>
      </c>
      <c r="B783" s="15">
        <v>202011175621015</v>
      </c>
      <c r="C783" s="1" t="s">
        <v>1224</v>
      </c>
      <c r="D783" s="1" t="s">
        <v>38</v>
      </c>
      <c r="E783" s="1">
        <v>5563</v>
      </c>
      <c r="F783" s="1" t="s">
        <v>171</v>
      </c>
      <c r="G783" s="1" t="s">
        <v>8</v>
      </c>
      <c r="H783" s="1" t="s">
        <v>49</v>
      </c>
      <c r="I783" s="1" t="s">
        <v>9</v>
      </c>
      <c r="J783" s="1" t="s">
        <v>35</v>
      </c>
      <c r="K783" s="1" t="s">
        <v>1201</v>
      </c>
      <c r="L783" s="60"/>
      <c r="M783" s="1"/>
      <c r="N783" s="1"/>
      <c r="O783" s="1" t="s">
        <v>1713</v>
      </c>
      <c r="P783" s="1"/>
      <c r="Q783" s="1"/>
      <c r="R783" s="24">
        <v>44152.641550925924</v>
      </c>
      <c r="S783" s="24">
        <v>44153.432025462964</v>
      </c>
      <c r="T783" s="24">
        <v>44154.459722222222</v>
      </c>
      <c r="U783" s="1"/>
      <c r="V783" s="1"/>
      <c r="W783" s="46">
        <v>0.79027777777777775</v>
      </c>
      <c r="X783" s="25" t="str">
        <f t="shared" si="60"/>
        <v>martes</v>
      </c>
      <c r="Y783" s="44" t="str">
        <f t="shared" si="61"/>
        <v>18:58</v>
      </c>
      <c r="Z783" s="32">
        <f t="shared" si="62"/>
        <v>-44154.459722222222</v>
      </c>
      <c r="AA783" s="11" t="str">
        <f>VLOOKUP(I:I,'Actualizar Areas Jefes'!G:H,2,0)</f>
        <v>Normal</v>
      </c>
      <c r="AB783" s="11" t="str">
        <f>VLOOKUP(F:F,'Actualizar Areas Jefes'!J:K,2,0)</f>
        <v>PASADO A QA</v>
      </c>
      <c r="AC783" s="12" t="str">
        <f>VLOOKUP(D:D,'Actualizar Areas Jefes'!A:D,2,0)</f>
        <v>Sistemas Comerciales</v>
      </c>
      <c r="AD783" s="12" t="str">
        <f>VLOOKUP(D:D,'Actualizar Areas Jefes'!A:D,3,0)</f>
        <v>LORETO URZUA</v>
      </c>
      <c r="AE783" s="12" t="str">
        <f>VLOOKUP(H:H,'Actualizar Areas Jefes'!M:N,2,0)</f>
        <v>Zenit Seguros</v>
      </c>
      <c r="AF783" s="41" t="str" cm="1">
        <f t="array" ref="AF783">IF(OR(INDEX(COUNTIF(L783,"*"&amp;$AI$2:$AI$8&amp;"*"),)), "BD", "WEB")</f>
        <v>WEB</v>
      </c>
    </row>
    <row r="784" spans="1:32" ht="18" customHeight="1">
      <c r="A784" s="1" t="s">
        <v>213</v>
      </c>
      <c r="B784" s="15">
        <v>202012175621333</v>
      </c>
      <c r="C784" s="1" t="s">
        <v>218</v>
      </c>
      <c r="D784" s="1" t="s">
        <v>113</v>
      </c>
      <c r="E784" s="1">
        <v>6020</v>
      </c>
      <c r="F784" s="1" t="s">
        <v>172</v>
      </c>
      <c r="G784" s="1" t="s">
        <v>85</v>
      </c>
      <c r="H784" s="1" t="s">
        <v>3</v>
      </c>
      <c r="I784" s="1" t="s">
        <v>9</v>
      </c>
      <c r="J784" s="1" t="s">
        <v>219</v>
      </c>
      <c r="K784" s="1" t="s">
        <v>374</v>
      </c>
      <c r="L784" s="60"/>
      <c r="M784" s="1" t="s">
        <v>781</v>
      </c>
      <c r="N784" s="1" t="s">
        <v>721</v>
      </c>
      <c r="O784" s="1" t="s">
        <v>1561</v>
      </c>
      <c r="P784" s="1"/>
      <c r="Q784" s="1"/>
      <c r="R784" s="24">
        <v>44210.579629629632</v>
      </c>
      <c r="S784" s="24">
        <v>44210.65824074074</v>
      </c>
      <c r="T784" s="1"/>
      <c r="U784" s="1"/>
      <c r="V784" s="1"/>
      <c r="W784" s="46">
        <v>7.8472222222222221E-2</v>
      </c>
      <c r="X784" s="25" t="str">
        <f t="shared" si="60"/>
        <v>jueves</v>
      </c>
      <c r="Y784" s="44" t="str">
        <f t="shared" si="61"/>
        <v>1:53</v>
      </c>
      <c r="Z784" s="32">
        <f t="shared" si="62"/>
        <v>0</v>
      </c>
      <c r="AA784" s="11" t="str">
        <f>VLOOKUP(I:I,'Actualizar Areas Jefes'!G:H,2,0)</f>
        <v>Normal</v>
      </c>
      <c r="AB784" s="11" t="str">
        <f>VLOOKUP(F:F,'Actualizar Areas Jefes'!J:K,2,0)</f>
        <v>RECHAZADO</v>
      </c>
      <c r="AC784" s="12" t="str">
        <f>VLOOKUP(D:D,'Actualizar Areas Jefes'!A:D,2,0)</f>
        <v>Sistemas atencion de Clientes</v>
      </c>
      <c r="AD784" s="12" t="str">
        <f>VLOOKUP(D:D,'Actualizar Areas Jefes'!A:D,3,0)</f>
        <v>DIANA PACHECO</v>
      </c>
      <c r="AE784" s="12" t="str">
        <f>VLOOKUP(H:H,'Actualizar Areas Jefes'!M:N,2,0)</f>
        <v>BCI seguros Generales</v>
      </c>
      <c r="AF784" s="41" t="str" cm="1">
        <f t="array" ref="AF784">IF(OR(INDEX(COUNTIF(L784,"*"&amp;$AI$2:$AI$8&amp;"*"),)), "BD", "WEB")</f>
        <v>WEB</v>
      </c>
    </row>
    <row r="785" spans="1:32" ht="18" customHeight="1">
      <c r="A785" s="1" t="s">
        <v>810</v>
      </c>
      <c r="B785" s="15">
        <v>202012295621428</v>
      </c>
      <c r="C785" s="1" t="s">
        <v>852</v>
      </c>
      <c r="D785" s="1" t="s">
        <v>113</v>
      </c>
      <c r="E785" s="1">
        <v>5908</v>
      </c>
      <c r="F785" s="1" t="s">
        <v>172</v>
      </c>
      <c r="G785" s="1" t="s">
        <v>8</v>
      </c>
      <c r="H785" s="1" t="s">
        <v>3</v>
      </c>
      <c r="I785" s="1" t="s">
        <v>14</v>
      </c>
      <c r="J785" s="1" t="s">
        <v>21</v>
      </c>
      <c r="K785" s="1" t="s">
        <v>846</v>
      </c>
      <c r="L785" s="60" t="s">
        <v>849</v>
      </c>
      <c r="M785" s="1" t="s">
        <v>784</v>
      </c>
      <c r="N785" s="1" t="s">
        <v>1467</v>
      </c>
      <c r="O785" s="1" t="s">
        <v>1629</v>
      </c>
      <c r="P785" s="1"/>
      <c r="Q785" s="1"/>
      <c r="R785" s="24">
        <v>44194.656678240739</v>
      </c>
      <c r="S785" s="24">
        <v>44194.663252314815</v>
      </c>
      <c r="T785" s="1"/>
      <c r="U785" s="1"/>
      <c r="V785" s="1"/>
      <c r="W785" s="46">
        <v>6.2499999999999995E-3</v>
      </c>
      <c r="X785" s="25" t="str">
        <f t="shared" si="60"/>
        <v>martes</v>
      </c>
      <c r="Y785" s="44" t="str">
        <f t="shared" si="61"/>
        <v>0:9</v>
      </c>
      <c r="Z785" s="32">
        <f t="shared" si="62"/>
        <v>0</v>
      </c>
      <c r="AA785" s="11" t="str">
        <f>VLOOKUP(I:I,'Actualizar Areas Jefes'!G:H,2,0)</f>
        <v>Normal</v>
      </c>
      <c r="AB785" s="11" t="str">
        <f>VLOOKUP(F:F,'Actualizar Areas Jefes'!J:K,2,0)</f>
        <v>RECHAZADO</v>
      </c>
      <c r="AC785" s="12" t="str">
        <f>VLOOKUP(D:D,'Actualizar Areas Jefes'!A:D,2,0)</f>
        <v>Sistemas atencion de Clientes</v>
      </c>
      <c r="AD785" s="12" t="str">
        <f>VLOOKUP(D:D,'Actualizar Areas Jefes'!A:D,3,0)</f>
        <v>DIANA PACHECO</v>
      </c>
      <c r="AE785" s="12" t="str">
        <f>VLOOKUP(H:H,'Actualizar Areas Jefes'!M:N,2,0)</f>
        <v>BCI seguros Generales</v>
      </c>
      <c r="AF785" s="41" t="str" cm="1">
        <f t="array" ref="AF785">IF(OR(INDEX(COUNTIF(L785,"*"&amp;$AI$2:$AI$8&amp;"*"),)), "BD", "WEB")</f>
        <v>BD</v>
      </c>
    </row>
    <row r="786" spans="1:32" ht="18" customHeight="1">
      <c r="A786" s="1" t="s">
        <v>1108</v>
      </c>
      <c r="B786" s="15">
        <v>202003055618247</v>
      </c>
      <c r="C786" s="1" t="s">
        <v>1226</v>
      </c>
      <c r="D786" s="1" t="s">
        <v>72</v>
      </c>
      <c r="E786" s="1">
        <v>5544</v>
      </c>
      <c r="F786" s="1" t="s">
        <v>171</v>
      </c>
      <c r="G786" s="1" t="s">
        <v>16</v>
      </c>
      <c r="H786" s="1" t="s">
        <v>3</v>
      </c>
      <c r="I786" s="1" t="s">
        <v>9</v>
      </c>
      <c r="J786" s="1" t="s">
        <v>17</v>
      </c>
      <c r="K786" s="1" t="s">
        <v>1227</v>
      </c>
      <c r="L786" s="60"/>
      <c r="M786" s="1"/>
      <c r="N786" s="1"/>
      <c r="O786" s="1" t="s">
        <v>1481</v>
      </c>
      <c r="P786" s="1"/>
      <c r="Q786" s="1"/>
      <c r="R786" s="24">
        <v>44151.775833333333</v>
      </c>
      <c r="S786" s="24">
        <v>44153.371307870373</v>
      </c>
      <c r="T786" s="24">
        <v>44159.526608796295</v>
      </c>
      <c r="U786" s="1"/>
      <c r="V786" s="1"/>
      <c r="W786" s="46">
        <v>1.5951388888888889</v>
      </c>
      <c r="X786" s="25" t="str">
        <f t="shared" si="60"/>
        <v>lunes</v>
      </c>
      <c r="Y786" s="44" t="str">
        <f t="shared" si="61"/>
        <v>38:17</v>
      </c>
      <c r="Z786" s="32">
        <f t="shared" si="62"/>
        <v>-44159.526608796295</v>
      </c>
      <c r="AA786" s="11" t="str">
        <f>VLOOKUP(I:I,'Actualizar Areas Jefes'!G:H,2,0)</f>
        <v>Normal</v>
      </c>
      <c r="AB786" s="11" t="str">
        <f>VLOOKUP(F:F,'Actualizar Areas Jefes'!J:K,2,0)</f>
        <v>PASADO A QA</v>
      </c>
      <c r="AC786" s="41" t="s">
        <v>1782</v>
      </c>
      <c r="AD786" s="12" t="str">
        <f>VLOOKUP(D:D,'Actualizar Areas Jefes'!A:D,3,0)</f>
        <v>CARLOS ZUÑIGA</v>
      </c>
      <c r="AE786" s="12" t="s">
        <v>194</v>
      </c>
      <c r="AF786" s="41" t="str" cm="1">
        <f t="array" ref="AF786">IF(OR(INDEX(COUNTIF(L786,"*"&amp;$AI$2:$AI$8&amp;"*"),)), "BD", "WEB")</f>
        <v>WEB</v>
      </c>
    </row>
    <row r="787" spans="1:32" ht="18" customHeight="1">
      <c r="A787" s="1" t="s">
        <v>1108</v>
      </c>
      <c r="B787" s="15">
        <v>202008115619919</v>
      </c>
      <c r="C787" s="1" t="s">
        <v>1228</v>
      </c>
      <c r="D787" s="1" t="s">
        <v>70</v>
      </c>
      <c r="E787" s="1">
        <v>5543</v>
      </c>
      <c r="F787" s="1" t="s">
        <v>171</v>
      </c>
      <c r="G787" s="1" t="s">
        <v>16</v>
      </c>
      <c r="H787" s="1" t="s">
        <v>3</v>
      </c>
      <c r="I787" s="1" t="s">
        <v>25</v>
      </c>
      <c r="J787" s="1" t="s">
        <v>1229</v>
      </c>
      <c r="K787" s="1" t="s">
        <v>1230</v>
      </c>
      <c r="L787" s="60"/>
      <c r="M787" s="1"/>
      <c r="N787" s="1"/>
      <c r="O787" s="1" t="s">
        <v>1481</v>
      </c>
      <c r="P787" s="1"/>
      <c r="Q787" s="1"/>
      <c r="R787" s="24">
        <v>44151.545104166667</v>
      </c>
      <c r="S787" s="24">
        <v>44152.730150462965</v>
      </c>
      <c r="T787" s="24">
        <v>44154.655914351853</v>
      </c>
      <c r="U787" s="1"/>
      <c r="V787" s="1"/>
      <c r="W787" s="46">
        <v>1.1847222222222222</v>
      </c>
      <c r="X787" s="25" t="str">
        <f t="shared" si="60"/>
        <v>lunes</v>
      </c>
      <c r="Y787" s="44" t="str">
        <f t="shared" si="61"/>
        <v>28:26</v>
      </c>
      <c r="Z787" s="32">
        <f t="shared" si="62"/>
        <v>-44154.655914351853</v>
      </c>
      <c r="AA787" s="11" t="str">
        <f>VLOOKUP(I:I,'Actualizar Areas Jefes'!G:H,2,0)</f>
        <v>Normal</v>
      </c>
      <c r="AB787" s="11" t="str">
        <f>VLOOKUP(F:F,'Actualizar Areas Jefes'!J:K,2,0)</f>
        <v>PASADO A QA</v>
      </c>
      <c r="AC787" s="41" t="s">
        <v>1782</v>
      </c>
      <c r="AD787" s="12" t="str">
        <f>VLOOKUP(D:D,'Actualizar Areas Jefes'!A:D,3,0)</f>
        <v>CARLOS ZUÑIGA</v>
      </c>
      <c r="AE787" s="12" t="s">
        <v>194</v>
      </c>
      <c r="AF787" s="41" t="str" cm="1">
        <f t="array" ref="AF787">IF(OR(INDEX(COUNTIF(L787,"*"&amp;$AI$2:$AI$8&amp;"*"),)), "BD", "WEB")</f>
        <v>WEB</v>
      </c>
    </row>
    <row r="788" spans="1:32" ht="18" customHeight="1">
      <c r="A788" s="1" t="s">
        <v>810</v>
      </c>
      <c r="B788" s="15">
        <v>202012295621428</v>
      </c>
      <c r="C788" s="1" t="s">
        <v>852</v>
      </c>
      <c r="D788" s="1" t="s">
        <v>113</v>
      </c>
      <c r="E788" s="1">
        <v>5905</v>
      </c>
      <c r="F788" s="1" t="s">
        <v>172</v>
      </c>
      <c r="G788" s="1" t="s">
        <v>8</v>
      </c>
      <c r="H788" s="1" t="s">
        <v>3</v>
      </c>
      <c r="I788" s="1" t="s">
        <v>14</v>
      </c>
      <c r="J788" s="1" t="s">
        <v>21</v>
      </c>
      <c r="K788" s="1" t="s">
        <v>848</v>
      </c>
      <c r="L788" s="60" t="s">
        <v>849</v>
      </c>
      <c r="M788" s="1" t="s">
        <v>784</v>
      </c>
      <c r="N788" s="1" t="s">
        <v>1467</v>
      </c>
      <c r="O788" s="1" t="s">
        <v>1629</v>
      </c>
      <c r="P788" s="1"/>
      <c r="Q788" s="1"/>
      <c r="R788" s="24">
        <v>44194.601736111108</v>
      </c>
      <c r="S788" s="24">
        <v>44194.662939814814</v>
      </c>
      <c r="T788" s="1"/>
      <c r="U788" s="1"/>
      <c r="V788" s="1"/>
      <c r="W788" s="46">
        <v>6.1111111111111116E-2</v>
      </c>
      <c r="X788" s="25" t="str">
        <f t="shared" si="60"/>
        <v>martes</v>
      </c>
      <c r="Y788" s="44" t="str">
        <f t="shared" si="61"/>
        <v>1:28</v>
      </c>
      <c r="Z788" s="32">
        <f t="shared" si="62"/>
        <v>0</v>
      </c>
      <c r="AA788" s="11" t="str">
        <f>VLOOKUP(I:I,'Actualizar Areas Jefes'!G:H,2,0)</f>
        <v>Normal</v>
      </c>
      <c r="AB788" s="11" t="str">
        <f>VLOOKUP(F:F,'Actualizar Areas Jefes'!J:K,2,0)</f>
        <v>RECHAZADO</v>
      </c>
      <c r="AC788" s="12" t="str">
        <f>VLOOKUP(D:D,'Actualizar Areas Jefes'!A:D,2,0)</f>
        <v>Sistemas atencion de Clientes</v>
      </c>
      <c r="AD788" s="12" t="str">
        <f>VLOOKUP(D:D,'Actualizar Areas Jefes'!A:D,3,0)</f>
        <v>DIANA PACHECO</v>
      </c>
      <c r="AE788" s="12" t="str">
        <f>VLOOKUP(H:H,'Actualizar Areas Jefes'!M:N,2,0)</f>
        <v>BCI seguros Generales</v>
      </c>
      <c r="AF788" s="41" t="str" cm="1">
        <f t="array" ref="AF788">IF(OR(INDEX(COUNTIF(L788,"*"&amp;$AI$2:$AI$8&amp;"*"),)), "BD", "WEB")</f>
        <v>BD</v>
      </c>
    </row>
    <row r="789" spans="1:32" ht="18" customHeight="1">
      <c r="A789" s="1" t="s">
        <v>1108</v>
      </c>
      <c r="B789" s="15">
        <v>202008125619931</v>
      </c>
      <c r="C789" s="1" t="s">
        <v>1232</v>
      </c>
      <c r="D789" s="1" t="s">
        <v>75</v>
      </c>
      <c r="E789" s="1">
        <v>5561</v>
      </c>
      <c r="F789" s="1" t="s">
        <v>171</v>
      </c>
      <c r="G789" s="1" t="s">
        <v>85</v>
      </c>
      <c r="H789" s="1" t="s">
        <v>3</v>
      </c>
      <c r="I789" s="1" t="s">
        <v>31</v>
      </c>
      <c r="J789" s="1" t="s">
        <v>102</v>
      </c>
      <c r="K789" s="1" t="s">
        <v>1233</v>
      </c>
      <c r="L789" s="60"/>
      <c r="M789" s="1" t="s">
        <v>1234</v>
      </c>
      <c r="N789" s="1"/>
      <c r="O789" s="1" t="s">
        <v>1714</v>
      </c>
      <c r="P789" s="1"/>
      <c r="Q789" s="1"/>
      <c r="R789" s="24">
        <v>44152.538506944446</v>
      </c>
      <c r="S789" s="24">
        <v>44152.695740740739</v>
      </c>
      <c r="T789" s="24">
        <v>44152.747442129628</v>
      </c>
      <c r="U789" s="1"/>
      <c r="V789" s="1"/>
      <c r="W789" s="46">
        <v>0.15694444444444444</v>
      </c>
      <c r="X789" s="25" t="str">
        <f t="shared" si="60"/>
        <v>martes</v>
      </c>
      <c r="Y789" s="44" t="str">
        <f t="shared" si="61"/>
        <v>3:46</v>
      </c>
      <c r="Z789" s="32">
        <f t="shared" si="62"/>
        <v>-44152.747442129628</v>
      </c>
      <c r="AA789" s="11" t="str">
        <f>VLOOKUP(I:I,'Actualizar Areas Jefes'!G:H,2,0)</f>
        <v>Normal</v>
      </c>
      <c r="AB789" s="11" t="str">
        <f>VLOOKUP(F:F,'Actualizar Areas Jefes'!J:K,2,0)</f>
        <v>PASADO A QA</v>
      </c>
      <c r="AC789" s="12" t="str">
        <f>VLOOKUP(D:D,'Actualizar Areas Jefes'!A:D,2,0)</f>
        <v>Sistemas Comerciales</v>
      </c>
      <c r="AD789" s="12" t="str">
        <f>VLOOKUP(D:D,'Actualizar Areas Jefes'!A:D,3,0)</f>
        <v>LORETO URZUA</v>
      </c>
      <c r="AE789" s="12" t="str">
        <f>VLOOKUP(H:H,'Actualizar Areas Jefes'!M:N,2,0)</f>
        <v>BCI seguros Generales</v>
      </c>
      <c r="AF789" s="41" t="str" cm="1">
        <f t="array" ref="AF789">IF(OR(INDEX(COUNTIF(L789,"*"&amp;$AI$2:$AI$8&amp;"*"),)), "BD", "WEB")</f>
        <v>WEB</v>
      </c>
    </row>
    <row r="790" spans="1:32" ht="18" customHeight="1">
      <c r="A790" s="1" t="s">
        <v>1108</v>
      </c>
      <c r="B790" s="15">
        <v>202011135620998</v>
      </c>
      <c r="C790" s="1" t="s">
        <v>1235</v>
      </c>
      <c r="D790" s="1" t="s">
        <v>40</v>
      </c>
      <c r="E790" s="1">
        <v>5558</v>
      </c>
      <c r="F790" s="1" t="s">
        <v>171</v>
      </c>
      <c r="G790" s="1" t="s">
        <v>1236</v>
      </c>
      <c r="H790" s="1" t="s">
        <v>3</v>
      </c>
      <c r="I790" s="1" t="s">
        <v>39</v>
      </c>
      <c r="J790" s="1" t="s">
        <v>17</v>
      </c>
      <c r="K790" s="1" t="s">
        <v>1237</v>
      </c>
      <c r="L790" s="60"/>
      <c r="M790" s="1"/>
      <c r="N790" s="1"/>
      <c r="O790" s="1" t="s">
        <v>1715</v>
      </c>
      <c r="P790" s="1"/>
      <c r="Q790" s="1"/>
      <c r="R790" s="24">
        <v>44152.492974537039</v>
      </c>
      <c r="S790" s="24">
        <v>44152.693912037037</v>
      </c>
      <c r="T790" s="24">
        <v>44152.697210648148</v>
      </c>
      <c r="U790" s="1"/>
      <c r="V790" s="1"/>
      <c r="W790" s="46">
        <v>0.20069444444444443</v>
      </c>
      <c r="X790" s="25" t="str">
        <f t="shared" si="60"/>
        <v>martes</v>
      </c>
      <c r="Y790" s="44" t="str">
        <f t="shared" si="61"/>
        <v>4:49</v>
      </c>
      <c r="Z790" s="32">
        <f t="shared" si="62"/>
        <v>-44152.697210648148</v>
      </c>
      <c r="AA790" s="11" t="str">
        <f>VLOOKUP(I:I,'Actualizar Areas Jefes'!G:H,2,0)</f>
        <v>Urgencia</v>
      </c>
      <c r="AB790" s="11" t="str">
        <f>VLOOKUP(F:F,'Actualizar Areas Jefes'!J:K,2,0)</f>
        <v>PASADO A QA</v>
      </c>
      <c r="AC790" s="12">
        <f>VLOOKUP(D:D,'Actualizar Areas Jefes'!A:D,2,0)</f>
        <v>0</v>
      </c>
      <c r="AD790" s="12">
        <f>VLOOKUP(D:D,'Actualizar Areas Jefes'!A:D,3,0)</f>
        <v>0</v>
      </c>
      <c r="AE790" s="12" t="str">
        <f>VLOOKUP(H:H,'Actualizar Areas Jefes'!M:N,2,0)</f>
        <v>BCI seguros Generales</v>
      </c>
      <c r="AF790" s="41" t="str" cm="1">
        <f t="array" ref="AF790">IF(OR(INDEX(COUNTIF(L790,"*"&amp;$AI$2:$AI$8&amp;"*"),)), "BD", "WEB")</f>
        <v>WEB</v>
      </c>
    </row>
    <row r="791" spans="1:32" ht="18" customHeight="1">
      <c r="A791" s="1" t="s">
        <v>1108</v>
      </c>
      <c r="B791" s="15">
        <v>202011175621016</v>
      </c>
      <c r="C791" s="1" t="s">
        <v>64</v>
      </c>
      <c r="D791" s="1" t="s">
        <v>65</v>
      </c>
      <c r="E791" s="1">
        <v>5564</v>
      </c>
      <c r="F791" s="1" t="s">
        <v>171</v>
      </c>
      <c r="G791" s="1" t="s">
        <v>8</v>
      </c>
      <c r="H791" s="1" t="s">
        <v>3</v>
      </c>
      <c r="I791" s="1" t="s">
        <v>39</v>
      </c>
      <c r="J791" s="1" t="s">
        <v>35</v>
      </c>
      <c r="K791" s="1" t="s">
        <v>1238</v>
      </c>
      <c r="L791" s="60"/>
      <c r="M791" s="1"/>
      <c r="N791" s="1"/>
      <c r="O791" s="1" t="s">
        <v>1716</v>
      </c>
      <c r="P791" s="1"/>
      <c r="Q791" s="1"/>
      <c r="R791" s="24">
        <v>44152.650439814817</v>
      </c>
      <c r="S791" s="24">
        <v>44152.674560185187</v>
      </c>
      <c r="T791" s="24">
        <v>44152.682858796295</v>
      </c>
      <c r="U791" s="1"/>
      <c r="V791" s="1"/>
      <c r="W791" s="46">
        <v>2.361111111111111E-2</v>
      </c>
      <c r="X791" s="25" t="str">
        <f t="shared" si="60"/>
        <v>martes</v>
      </c>
      <c r="Y791" s="44" t="str">
        <f t="shared" si="61"/>
        <v>0:34</v>
      </c>
      <c r="Z791" s="32">
        <f t="shared" si="62"/>
        <v>-44152.682858796295</v>
      </c>
      <c r="AA791" s="11" t="str">
        <f>VLOOKUP(I:I,'Actualizar Areas Jefes'!G:H,2,0)</f>
        <v>Urgencia</v>
      </c>
      <c r="AB791" s="11" t="str">
        <f>VLOOKUP(F:F,'Actualizar Areas Jefes'!J:K,2,0)</f>
        <v>PASADO A QA</v>
      </c>
      <c r="AC791" s="12" t="str">
        <f>VLOOKUP(D:D,'Actualizar Areas Jefes'!A:D,2,0)</f>
        <v>Sistemas Comerciales</v>
      </c>
      <c r="AD791" s="12" t="str">
        <f>VLOOKUP(D:D,'Actualizar Areas Jefes'!A:D,3,0)</f>
        <v>LORETO URZUA</v>
      </c>
      <c r="AE791" s="12" t="str">
        <f>VLOOKUP(H:H,'Actualizar Areas Jefes'!M:N,2,0)</f>
        <v>BCI seguros Generales</v>
      </c>
      <c r="AF791" s="41" t="str" cm="1">
        <f t="array" ref="AF791">IF(OR(INDEX(COUNTIF(L791,"*"&amp;$AI$2:$AI$8&amp;"*"),)), "BD", "WEB")</f>
        <v>WEB</v>
      </c>
    </row>
    <row r="792" spans="1:32" ht="18" customHeight="1">
      <c r="A792" s="1" t="s">
        <v>445</v>
      </c>
      <c r="B792" s="15">
        <v>202012305621462</v>
      </c>
      <c r="C792" s="1" t="s">
        <v>519</v>
      </c>
      <c r="D792" s="1" t="s">
        <v>88</v>
      </c>
      <c r="E792" s="1">
        <v>6235</v>
      </c>
      <c r="F792" s="1" t="s">
        <v>172</v>
      </c>
      <c r="G792" s="1" t="s">
        <v>16</v>
      </c>
      <c r="H792" s="1" t="s">
        <v>3</v>
      </c>
      <c r="I792" s="1" t="s">
        <v>86</v>
      </c>
      <c r="J792" s="1" t="s">
        <v>17</v>
      </c>
      <c r="K792" s="1" t="s">
        <v>528</v>
      </c>
      <c r="L792" s="60" t="s">
        <v>690</v>
      </c>
      <c r="M792" s="1" t="s">
        <v>782</v>
      </c>
      <c r="N792" s="1" t="s">
        <v>721</v>
      </c>
      <c r="O792" s="1" t="s">
        <v>1481</v>
      </c>
      <c r="P792" s="1"/>
      <c r="Q792" s="1"/>
      <c r="R792" s="24">
        <v>44238.507118055553</v>
      </c>
      <c r="S792" s="24">
        <v>44239.378101851849</v>
      </c>
      <c r="T792" s="1"/>
      <c r="U792" s="1"/>
      <c r="V792" s="1"/>
      <c r="W792" s="46">
        <v>0.87083333333333324</v>
      </c>
      <c r="X792" s="25" t="str">
        <f>TEXT(S792,"dddd")</f>
        <v>viernes</v>
      </c>
      <c r="Y792" s="44" t="str">
        <f t="shared" si="61"/>
        <v>20:54</v>
      </c>
      <c r="Z792" s="32"/>
      <c r="AA792" s="11" t="str">
        <f>VLOOKUP(I:I,'Actualizar Areas Jefes'!G:H,2,0)</f>
        <v>Normal</v>
      </c>
      <c r="AB792" s="11" t="str">
        <f>VLOOKUP(F:F,'Actualizar Areas Jefes'!J:K,2,0)</f>
        <v>RECHAZADO</v>
      </c>
      <c r="AC792" s="41" t="s">
        <v>1782</v>
      </c>
      <c r="AD792" s="12" t="str">
        <f>VLOOKUP(D:D,'Actualizar Areas Jefes'!A:D,3,0)</f>
        <v>CARLOS ZUÑIGA</v>
      </c>
      <c r="AE792" s="12" t="s">
        <v>194</v>
      </c>
      <c r="AF792" s="41" t="str" cm="1">
        <f t="array" ref="AF792">IF(OR(INDEX(COUNTIF(L792,"*"&amp;$AI$2:$AI$8&amp;"*"),)), "BD", "WEB")</f>
        <v>BD</v>
      </c>
    </row>
    <row r="793" spans="1:32" ht="18" customHeight="1">
      <c r="A793" s="1" t="s">
        <v>1108</v>
      </c>
      <c r="B793" s="15">
        <v>202011175621014</v>
      </c>
      <c r="C793" s="1" t="s">
        <v>1126</v>
      </c>
      <c r="D793" s="1" t="s">
        <v>38</v>
      </c>
      <c r="E793" s="1">
        <v>5556</v>
      </c>
      <c r="F793" s="1" t="s">
        <v>171</v>
      </c>
      <c r="G793" s="1" t="s">
        <v>8</v>
      </c>
      <c r="H793" s="1" t="s">
        <v>49</v>
      </c>
      <c r="I793" s="1" t="s">
        <v>9</v>
      </c>
      <c r="J793" s="1" t="s">
        <v>35</v>
      </c>
      <c r="K793" s="1" t="s">
        <v>1201</v>
      </c>
      <c r="L793" s="60"/>
      <c r="M793" s="1"/>
      <c r="N793" s="1"/>
      <c r="O793" s="1" t="s">
        <v>1717</v>
      </c>
      <c r="P793" s="1"/>
      <c r="Q793" s="1"/>
      <c r="R793" s="24">
        <v>44152.491493055553</v>
      </c>
      <c r="S793" s="24">
        <v>44152.635393518518</v>
      </c>
      <c r="T793" s="24">
        <v>44154.456655092596</v>
      </c>
      <c r="U793" s="1"/>
      <c r="V793" s="1"/>
      <c r="W793" s="46">
        <v>0.14375000000000002</v>
      </c>
      <c r="X793" s="25" t="str">
        <f t="shared" ref="X793:X814" si="63">TEXT(R793,"dddd")</f>
        <v>martes</v>
      </c>
      <c r="Y793" s="44" t="str">
        <f t="shared" si="61"/>
        <v>3:27</v>
      </c>
      <c r="Z793" s="32">
        <f t="shared" ref="Z793:Z814" si="64">U793-T793</f>
        <v>-44154.456655092596</v>
      </c>
      <c r="AA793" s="11" t="str">
        <f>VLOOKUP(I:I,'Actualizar Areas Jefes'!G:H,2,0)</f>
        <v>Normal</v>
      </c>
      <c r="AB793" s="11" t="str">
        <f>VLOOKUP(F:F,'Actualizar Areas Jefes'!J:K,2,0)</f>
        <v>PASADO A QA</v>
      </c>
      <c r="AC793" s="12" t="str">
        <f>VLOOKUP(D:D,'Actualizar Areas Jefes'!A:D,2,0)</f>
        <v>Sistemas Comerciales</v>
      </c>
      <c r="AD793" s="12" t="str">
        <f>VLOOKUP(D:D,'Actualizar Areas Jefes'!A:D,3,0)</f>
        <v>LORETO URZUA</v>
      </c>
      <c r="AE793" s="12" t="str">
        <f>VLOOKUP(H:H,'Actualizar Areas Jefes'!M:N,2,0)</f>
        <v>Zenit Seguros</v>
      </c>
      <c r="AF793" s="41" t="str" cm="1">
        <f t="array" ref="AF793">IF(OR(INDEX(COUNTIF(L793,"*"&amp;$AI$2:$AI$8&amp;"*"),)), "BD", "WEB")</f>
        <v>WEB</v>
      </c>
    </row>
    <row r="794" spans="1:32" ht="18" customHeight="1">
      <c r="A794" s="1" t="s">
        <v>1108</v>
      </c>
      <c r="B794" s="15">
        <v>202011115620976</v>
      </c>
      <c r="C794" s="1" t="s">
        <v>1213</v>
      </c>
      <c r="D794" s="1" t="s">
        <v>27</v>
      </c>
      <c r="E794" s="1">
        <v>5560</v>
      </c>
      <c r="F794" s="1" t="s">
        <v>173</v>
      </c>
      <c r="G794" s="1" t="s">
        <v>28</v>
      </c>
      <c r="H794" s="1" t="s">
        <v>3</v>
      </c>
      <c r="I794" s="1" t="s">
        <v>9</v>
      </c>
      <c r="J794" s="1" t="s">
        <v>189</v>
      </c>
      <c r="K794" s="1" t="s">
        <v>214</v>
      </c>
      <c r="L794" s="60"/>
      <c r="M794" s="1"/>
      <c r="N794" s="1"/>
      <c r="O794" s="1"/>
      <c r="P794" s="1"/>
      <c r="Q794" s="1"/>
      <c r="R794" s="24">
        <v>44152.519490740742</v>
      </c>
      <c r="S794" s="24">
        <v>44152.539537037039</v>
      </c>
      <c r="T794" s="1"/>
      <c r="U794" s="1"/>
      <c r="V794" s="1"/>
      <c r="W794" s="46">
        <v>1.9444444444444445E-2</v>
      </c>
      <c r="X794" s="25" t="str">
        <f t="shared" si="63"/>
        <v>martes</v>
      </c>
      <c r="Y794" s="44" t="str">
        <f t="shared" si="61"/>
        <v>0:28</v>
      </c>
      <c r="Z794" s="32">
        <f t="shared" si="64"/>
        <v>0</v>
      </c>
      <c r="AA794" s="11" t="str">
        <f>VLOOKUP(I:I,'Actualizar Areas Jefes'!G:H,2,0)</f>
        <v>Normal</v>
      </c>
      <c r="AB794" s="11" t="str">
        <f>VLOOKUP(F:F,'Actualizar Areas Jefes'!J:K,2,0)</f>
        <v>PASADO A QA</v>
      </c>
      <c r="AC794" s="41" t="s">
        <v>1781</v>
      </c>
      <c r="AD794" s="12" t="str">
        <f>VLOOKUP(D:D,'Actualizar Areas Jefes'!A:D,3,0)</f>
        <v>LUIS SILVA</v>
      </c>
      <c r="AE794" s="12" t="str">
        <f>VLOOKUP(H:H,'Actualizar Areas Jefes'!M:N,2,0)</f>
        <v>BCI seguros Generales</v>
      </c>
      <c r="AF794" s="41" t="str" cm="1">
        <f t="array" ref="AF794">IF(OR(INDEX(COUNTIF(L794,"*"&amp;$AI$2:$AI$8&amp;"*"),)), "BD", "WEB")</f>
        <v>WEB</v>
      </c>
    </row>
    <row r="795" spans="1:32" ht="18" customHeight="1">
      <c r="A795" s="1" t="s">
        <v>1108</v>
      </c>
      <c r="B795" s="15">
        <v>202011055620904</v>
      </c>
      <c r="C795" s="1" t="s">
        <v>1041</v>
      </c>
      <c r="D795" s="1" t="s">
        <v>27</v>
      </c>
      <c r="E795" s="1">
        <v>5553</v>
      </c>
      <c r="F795" s="1" t="s">
        <v>173</v>
      </c>
      <c r="G795" s="1" t="s">
        <v>28</v>
      </c>
      <c r="H795" s="1" t="s">
        <v>3</v>
      </c>
      <c r="I795" s="1" t="s">
        <v>9</v>
      </c>
      <c r="J795" s="1" t="s">
        <v>71</v>
      </c>
      <c r="K795" s="1" t="s">
        <v>214</v>
      </c>
      <c r="L795" s="60"/>
      <c r="M795" s="1"/>
      <c r="N795" s="1"/>
      <c r="O795" s="1"/>
      <c r="P795" s="1"/>
      <c r="Q795" s="1"/>
      <c r="R795" s="24">
        <v>44152.45113425926</v>
      </c>
      <c r="S795" s="24">
        <v>44152.538171296299</v>
      </c>
      <c r="T795" s="1"/>
      <c r="U795" s="1"/>
      <c r="V795" s="1"/>
      <c r="W795" s="46">
        <v>8.6805555555555566E-2</v>
      </c>
      <c r="X795" s="25" t="str">
        <f t="shared" si="63"/>
        <v>martes</v>
      </c>
      <c r="Y795" s="44" t="str">
        <f t="shared" si="61"/>
        <v>2:5</v>
      </c>
      <c r="Z795" s="32">
        <f t="shared" si="64"/>
        <v>0</v>
      </c>
      <c r="AA795" s="11" t="str">
        <f>VLOOKUP(I:I,'Actualizar Areas Jefes'!G:H,2,0)</f>
        <v>Normal</v>
      </c>
      <c r="AB795" s="11" t="str">
        <f>VLOOKUP(F:F,'Actualizar Areas Jefes'!J:K,2,0)</f>
        <v>PASADO A QA</v>
      </c>
      <c r="AC795" s="41" t="s">
        <v>1781</v>
      </c>
      <c r="AD795" s="12" t="str">
        <f>VLOOKUP(D:D,'Actualizar Areas Jefes'!A:D,3,0)</f>
        <v>LUIS SILVA</v>
      </c>
      <c r="AE795" s="12" t="str">
        <f>VLOOKUP(H:H,'Actualizar Areas Jefes'!M:N,2,0)</f>
        <v>BCI seguros Generales</v>
      </c>
      <c r="AF795" s="41" t="str" cm="1">
        <f t="array" ref="AF795">IF(OR(INDEX(COUNTIF(L795,"*"&amp;$AI$2:$AI$8&amp;"*"),)), "BD", "WEB")</f>
        <v>WEB</v>
      </c>
    </row>
    <row r="796" spans="1:32" ht="18" customHeight="1">
      <c r="A796" s="1" t="s">
        <v>1108</v>
      </c>
      <c r="B796" s="15">
        <v>202008085619889</v>
      </c>
      <c r="C796" s="1" t="s">
        <v>1239</v>
      </c>
      <c r="D796" s="1" t="s">
        <v>90</v>
      </c>
      <c r="E796" s="1">
        <v>5549</v>
      </c>
      <c r="F796" s="1" t="s">
        <v>171</v>
      </c>
      <c r="G796" s="1" t="s">
        <v>8</v>
      </c>
      <c r="H796" s="1" t="s">
        <v>3</v>
      </c>
      <c r="I796" s="1" t="s">
        <v>9</v>
      </c>
      <c r="J796" s="1" t="s">
        <v>1240</v>
      </c>
      <c r="K796" s="1" t="s">
        <v>1241</v>
      </c>
      <c r="L796" s="60"/>
      <c r="M796" s="1"/>
      <c r="N796" s="1"/>
      <c r="O796" s="1" t="s">
        <v>1718</v>
      </c>
      <c r="P796" s="1"/>
      <c r="Q796" s="1"/>
      <c r="R796" s="24">
        <v>44151.782557870371</v>
      </c>
      <c r="S796" s="24">
        <v>44152.493414351855</v>
      </c>
      <c r="T796" s="24">
        <v>44154.542604166665</v>
      </c>
      <c r="U796" s="1"/>
      <c r="V796" s="1"/>
      <c r="W796" s="46">
        <v>0.7104166666666667</v>
      </c>
      <c r="X796" s="25" t="str">
        <f t="shared" si="63"/>
        <v>lunes</v>
      </c>
      <c r="Y796" s="44" t="str">
        <f t="shared" si="61"/>
        <v>17:3</v>
      </c>
      <c r="Z796" s="32">
        <f t="shared" si="64"/>
        <v>-44154.542604166665</v>
      </c>
      <c r="AA796" s="11" t="str">
        <f>VLOOKUP(I:I,'Actualizar Areas Jefes'!G:H,2,0)</f>
        <v>Normal</v>
      </c>
      <c r="AB796" s="11" t="str">
        <f>VLOOKUP(F:F,'Actualizar Areas Jefes'!J:K,2,0)</f>
        <v>PASADO A QA</v>
      </c>
      <c r="AC796" s="12" t="str">
        <f>VLOOKUP(D:D,'Actualizar Areas Jefes'!A:D,2,0)</f>
        <v>Sistemas Comerciales</v>
      </c>
      <c r="AD796" s="12" t="str">
        <f>VLOOKUP(D:D,'Actualizar Areas Jefes'!A:D,3,0)</f>
        <v>LORETO URZUA</v>
      </c>
      <c r="AE796" s="12" t="str">
        <f>VLOOKUP(H:H,'Actualizar Areas Jefes'!M:N,2,0)</f>
        <v>BCI seguros Generales</v>
      </c>
      <c r="AF796" s="41" t="str" cm="1">
        <f t="array" ref="AF796">IF(OR(INDEX(COUNTIF(L796,"*"&amp;$AI$2:$AI$8&amp;"*"),)), "BD", "WEB")</f>
        <v>WEB</v>
      </c>
    </row>
    <row r="797" spans="1:32" ht="18" customHeight="1">
      <c r="A797" s="1" t="s">
        <v>1108</v>
      </c>
      <c r="B797" s="15">
        <v>202008085619889</v>
      </c>
      <c r="C797" s="1" t="s">
        <v>1242</v>
      </c>
      <c r="D797" s="1" t="s">
        <v>90</v>
      </c>
      <c r="E797" s="1">
        <v>5547</v>
      </c>
      <c r="F797" s="1" t="s">
        <v>171</v>
      </c>
      <c r="G797" s="1" t="s">
        <v>8</v>
      </c>
      <c r="H797" s="1" t="s">
        <v>3</v>
      </c>
      <c r="I797" s="1" t="s">
        <v>9</v>
      </c>
      <c r="J797" s="1" t="s">
        <v>1240</v>
      </c>
      <c r="K797" s="1" t="s">
        <v>1243</v>
      </c>
      <c r="L797" s="60"/>
      <c r="M797" s="1"/>
      <c r="N797" s="1"/>
      <c r="O797" s="1" t="s">
        <v>1719</v>
      </c>
      <c r="P797" s="1"/>
      <c r="Q797" s="1"/>
      <c r="R797" s="24">
        <v>44151.776655092595</v>
      </c>
      <c r="S797" s="24">
        <v>44152.470069444447</v>
      </c>
      <c r="T797" s="24">
        <v>44154.540844907409</v>
      </c>
      <c r="U797" s="1"/>
      <c r="V797" s="1"/>
      <c r="W797" s="46">
        <v>0.69305555555555554</v>
      </c>
      <c r="X797" s="25" t="str">
        <f t="shared" si="63"/>
        <v>lunes</v>
      </c>
      <c r="Y797" s="44" t="str">
        <f t="shared" si="61"/>
        <v>16:38</v>
      </c>
      <c r="Z797" s="32">
        <f t="shared" si="64"/>
        <v>-44154.540844907409</v>
      </c>
      <c r="AA797" s="11" t="str">
        <f>VLOOKUP(I:I,'Actualizar Areas Jefes'!G:H,2,0)</f>
        <v>Normal</v>
      </c>
      <c r="AB797" s="11" t="str">
        <f>VLOOKUP(F:F,'Actualizar Areas Jefes'!J:K,2,0)</f>
        <v>PASADO A QA</v>
      </c>
      <c r="AC797" s="12" t="str">
        <f>VLOOKUP(D:D,'Actualizar Areas Jefes'!A:D,2,0)</f>
        <v>Sistemas Comerciales</v>
      </c>
      <c r="AD797" s="12" t="str">
        <f>VLOOKUP(D:D,'Actualizar Areas Jefes'!A:D,3,0)</f>
        <v>LORETO URZUA</v>
      </c>
      <c r="AE797" s="12" t="str">
        <f>VLOOKUP(H:H,'Actualizar Areas Jefes'!M:N,2,0)</f>
        <v>BCI seguros Generales</v>
      </c>
      <c r="AF797" s="41" t="str" cm="1">
        <f t="array" ref="AF797">IF(OR(INDEX(COUNTIF(L797,"*"&amp;$AI$2:$AI$8&amp;"*"),)), "BD", "WEB")</f>
        <v>WEB</v>
      </c>
    </row>
    <row r="798" spans="1:32" ht="18" customHeight="1">
      <c r="A798" s="1" t="s">
        <v>810</v>
      </c>
      <c r="B798" s="15">
        <v>202012305621466</v>
      </c>
      <c r="C798" s="1" t="s">
        <v>109</v>
      </c>
      <c r="D798" s="1" t="s">
        <v>23</v>
      </c>
      <c r="E798" s="1">
        <v>5918</v>
      </c>
      <c r="F798" s="1" t="s">
        <v>172</v>
      </c>
      <c r="G798" s="1" t="s">
        <v>2</v>
      </c>
      <c r="H798" s="1" t="s">
        <v>3</v>
      </c>
      <c r="I798" s="1" t="s">
        <v>25</v>
      </c>
      <c r="J798" s="1" t="s">
        <v>110</v>
      </c>
      <c r="K798" s="1" t="s">
        <v>244</v>
      </c>
      <c r="L798" s="60" t="s">
        <v>244</v>
      </c>
      <c r="M798" s="1" t="s">
        <v>785</v>
      </c>
      <c r="N798" s="1" t="s">
        <v>721</v>
      </c>
      <c r="O798" s="1" t="s">
        <v>1619</v>
      </c>
      <c r="P798" s="1"/>
      <c r="Q798" s="1"/>
      <c r="R798" s="24">
        <v>44195.644108796296</v>
      </c>
      <c r="S798" s="24">
        <v>44196.576956018522</v>
      </c>
      <c r="T798" s="1"/>
      <c r="U798" s="1"/>
      <c r="V798" s="1"/>
      <c r="W798" s="46">
        <v>0.93263888888888891</v>
      </c>
      <c r="X798" s="25" t="str">
        <f t="shared" si="63"/>
        <v>miércoles</v>
      </c>
      <c r="Y798" s="44" t="str">
        <f t="shared" si="61"/>
        <v>22:23</v>
      </c>
      <c r="Z798" s="32">
        <f t="shared" si="64"/>
        <v>0</v>
      </c>
      <c r="AA798" s="11" t="str">
        <f>VLOOKUP(I:I,'Actualizar Areas Jefes'!G:H,2,0)</f>
        <v>Normal</v>
      </c>
      <c r="AB798" s="11" t="str">
        <f>VLOOKUP(F:F,'Actualizar Areas Jefes'!J:K,2,0)</f>
        <v>RECHAZADO</v>
      </c>
      <c r="AC798" s="12" t="str">
        <f>VLOOKUP(D:D,'Actualizar Areas Jefes'!A:D,2,0)</f>
        <v>Integracion y Proyectos Core</v>
      </c>
      <c r="AD798" s="12" t="str">
        <f>VLOOKUP(D:D,'Actualizar Areas Jefes'!A:D,3,0)</f>
        <v>CARLA IQUIRA</v>
      </c>
      <c r="AE798" s="12" t="str">
        <f>VLOOKUP(H:H,'Actualizar Areas Jefes'!M:N,2,0)</f>
        <v>BCI seguros Generales</v>
      </c>
      <c r="AF798" s="41" t="str" cm="1">
        <f t="array" ref="AF798">IF(OR(INDEX(COUNTIF(L798,"*"&amp;$AI$2:$AI$8&amp;"*"),)), "BD", "WEB")</f>
        <v>BD</v>
      </c>
    </row>
    <row r="799" spans="1:32" ht="18" customHeight="1">
      <c r="A799" s="1" t="s">
        <v>445</v>
      </c>
      <c r="B799" s="15">
        <v>202101045621488</v>
      </c>
      <c r="C799" s="1" t="s">
        <v>499</v>
      </c>
      <c r="D799" s="1" t="s">
        <v>38</v>
      </c>
      <c r="E799" s="1">
        <v>6251</v>
      </c>
      <c r="F799" s="1" t="s">
        <v>172</v>
      </c>
      <c r="G799" s="1" t="s">
        <v>8</v>
      </c>
      <c r="H799" s="1" t="s">
        <v>3</v>
      </c>
      <c r="I799" s="1" t="s">
        <v>9</v>
      </c>
      <c r="J799" s="1" t="s">
        <v>35</v>
      </c>
      <c r="K799" s="1" t="s">
        <v>511</v>
      </c>
      <c r="L799" s="60"/>
      <c r="M799" s="1" t="s">
        <v>783</v>
      </c>
      <c r="N799" s="1" t="s">
        <v>721</v>
      </c>
      <c r="O799" s="1" t="s">
        <v>1502</v>
      </c>
      <c r="P799" s="1"/>
      <c r="Q799" s="1"/>
      <c r="R799" s="24">
        <v>44242.638483796298</v>
      </c>
      <c r="S799" s="24">
        <v>44242.647673611114</v>
      </c>
      <c r="T799" s="1"/>
      <c r="U799" s="1"/>
      <c r="V799" s="24"/>
      <c r="W799" s="46">
        <v>9.0277777777777787E-3</v>
      </c>
      <c r="X799" s="25" t="str">
        <f t="shared" si="63"/>
        <v>lunes</v>
      </c>
      <c r="Y799" s="44" t="str">
        <f t="shared" si="61"/>
        <v>0:13</v>
      </c>
      <c r="Z799" s="32">
        <f t="shared" si="64"/>
        <v>0</v>
      </c>
      <c r="AA799" s="11" t="str">
        <f>VLOOKUP(I:I,'Actualizar Areas Jefes'!G:H,2,0)</f>
        <v>Normal</v>
      </c>
      <c r="AB799" s="11" t="str">
        <f>VLOOKUP(F:F,'Actualizar Areas Jefes'!J:K,2,0)</f>
        <v>RECHAZADO</v>
      </c>
      <c r="AC799" s="12" t="str">
        <f>VLOOKUP(D:D,'Actualizar Areas Jefes'!A:D,2,0)</f>
        <v>Sistemas Comerciales</v>
      </c>
      <c r="AD799" s="12" t="str">
        <f>VLOOKUP(D:D,'Actualizar Areas Jefes'!A:D,3,0)</f>
        <v>LORETO URZUA</v>
      </c>
      <c r="AE799" s="12" t="str">
        <f>VLOOKUP(H:H,'Actualizar Areas Jefes'!M:N,2,0)</f>
        <v>BCI seguros Generales</v>
      </c>
      <c r="AF799" s="41" t="str" cm="1">
        <f t="array" ref="AF799">IF(OR(INDEX(COUNTIF(L799,"*"&amp;$AI$2:$AI$8&amp;"*"),)), "BD", "WEB")</f>
        <v>WEB</v>
      </c>
    </row>
    <row r="800" spans="1:32" ht="18" customHeight="1">
      <c r="A800" s="1" t="s">
        <v>1108</v>
      </c>
      <c r="B800" s="15">
        <v>202010055620535</v>
      </c>
      <c r="C800" s="1" t="s">
        <v>83</v>
      </c>
      <c r="D800" s="1" t="s">
        <v>18</v>
      </c>
      <c r="E800" s="1">
        <v>5505</v>
      </c>
      <c r="F800" s="1" t="s">
        <v>173</v>
      </c>
      <c r="G800" s="1" t="s">
        <v>16</v>
      </c>
      <c r="H800" s="1" t="s">
        <v>3</v>
      </c>
      <c r="I800" s="1" t="s">
        <v>14</v>
      </c>
      <c r="J800" s="1" t="s">
        <v>506</v>
      </c>
      <c r="K800" s="1" t="s">
        <v>1246</v>
      </c>
      <c r="L800" s="60"/>
      <c r="M800" s="1"/>
      <c r="N800" s="1"/>
      <c r="O800" s="1" t="s">
        <v>1492</v>
      </c>
      <c r="P800" s="1"/>
      <c r="Q800" s="1"/>
      <c r="R800" s="24">
        <v>44146.416145833333</v>
      </c>
      <c r="S800" s="24">
        <v>44152.439085648148</v>
      </c>
      <c r="T800" s="1"/>
      <c r="U800" s="1"/>
      <c r="V800" s="1"/>
      <c r="W800" s="46">
        <v>6.0229166666666671</v>
      </c>
      <c r="X800" s="25" t="str">
        <f t="shared" si="63"/>
        <v>miércoles</v>
      </c>
      <c r="Y800" s="44" t="str">
        <f t="shared" si="61"/>
        <v>144:33</v>
      </c>
      <c r="Z800" s="32">
        <f t="shared" si="64"/>
        <v>0</v>
      </c>
      <c r="AA800" s="11" t="str">
        <f>VLOOKUP(I:I,'Actualizar Areas Jefes'!G:H,2,0)</f>
        <v>Normal</v>
      </c>
      <c r="AB800" s="11" t="str">
        <f>VLOOKUP(F:F,'Actualizar Areas Jefes'!J:K,2,0)</f>
        <v>PASADO A QA</v>
      </c>
      <c r="AC800" s="41" t="s">
        <v>1782</v>
      </c>
      <c r="AD800" s="12" t="str">
        <f>VLOOKUP(D:D,'Actualizar Areas Jefes'!A:D,3,0)</f>
        <v>PAOLA CONTRERAS</v>
      </c>
      <c r="AE800" s="12" t="s">
        <v>194</v>
      </c>
      <c r="AF800" s="41" t="str" cm="1">
        <f t="array" ref="AF800">IF(OR(INDEX(COUNTIF(L800,"*"&amp;$AI$2:$AI$8&amp;"*"),)), "BD", "WEB")</f>
        <v>WEB</v>
      </c>
    </row>
    <row r="801" spans="1:32" ht="18" customHeight="1">
      <c r="A801" s="1" t="s">
        <v>1108</v>
      </c>
      <c r="B801" s="15">
        <v>202010235620762</v>
      </c>
      <c r="C801" s="1" t="s">
        <v>22</v>
      </c>
      <c r="D801" s="1" t="s">
        <v>23</v>
      </c>
      <c r="E801" s="1">
        <v>5492</v>
      </c>
      <c r="F801" s="1" t="s">
        <v>173</v>
      </c>
      <c r="G801" s="1" t="s">
        <v>24</v>
      </c>
      <c r="H801" s="1" t="s">
        <v>3</v>
      </c>
      <c r="I801" s="1" t="s">
        <v>9</v>
      </c>
      <c r="J801" s="1" t="s">
        <v>26</v>
      </c>
      <c r="K801" s="1" t="s">
        <v>1247</v>
      </c>
      <c r="L801" s="60"/>
      <c r="M801" s="1"/>
      <c r="N801" s="1"/>
      <c r="O801" s="1" t="s">
        <v>1720</v>
      </c>
      <c r="P801" s="1"/>
      <c r="Q801" s="1"/>
      <c r="R801" s="24">
        <v>44144.650787037041</v>
      </c>
      <c r="S801" s="24">
        <v>44152.430162037039</v>
      </c>
      <c r="T801" s="1"/>
      <c r="U801" s="1"/>
      <c r="V801" s="1"/>
      <c r="W801" s="46">
        <v>7.7791666666666659</v>
      </c>
      <c r="X801" s="25" t="str">
        <f t="shared" si="63"/>
        <v>lunes</v>
      </c>
      <c r="Y801" s="44" t="str">
        <f t="shared" si="61"/>
        <v>186:42</v>
      </c>
      <c r="Z801" s="32">
        <f t="shared" si="64"/>
        <v>0</v>
      </c>
      <c r="AA801" s="11" t="str">
        <f>VLOOKUP(I:I,'Actualizar Areas Jefes'!G:H,2,0)</f>
        <v>Normal</v>
      </c>
      <c r="AB801" s="11" t="str">
        <f>VLOOKUP(F:F,'Actualizar Areas Jefes'!J:K,2,0)</f>
        <v>PASADO A QA</v>
      </c>
      <c r="AC801" s="12" t="str">
        <f>VLOOKUP(D:D,'Actualizar Areas Jefes'!A:D,2,0)</f>
        <v>Integracion y Proyectos Core</v>
      </c>
      <c r="AD801" s="12" t="str">
        <f>VLOOKUP(D:D,'Actualizar Areas Jefes'!A:D,3,0)</f>
        <v>CARLA IQUIRA</v>
      </c>
      <c r="AE801" s="12" t="str">
        <f>VLOOKUP(H:H,'Actualizar Areas Jefes'!M:N,2,0)</f>
        <v>BCI seguros Generales</v>
      </c>
      <c r="AF801" s="41" t="str" cm="1">
        <f t="array" ref="AF801">IF(OR(INDEX(COUNTIF(L801,"*"&amp;$AI$2:$AI$8&amp;"*"),)), "BD", "WEB")</f>
        <v>WEB</v>
      </c>
    </row>
    <row r="802" spans="1:32" ht="18" customHeight="1">
      <c r="A802" s="1" t="s">
        <v>445</v>
      </c>
      <c r="B802" s="15">
        <v>202101045621493</v>
      </c>
      <c r="C802" s="1" t="s">
        <v>584</v>
      </c>
      <c r="D802" s="1" t="s">
        <v>38</v>
      </c>
      <c r="E802" s="1">
        <v>6152</v>
      </c>
      <c r="F802" s="1" t="s">
        <v>172</v>
      </c>
      <c r="G802" s="1" t="s">
        <v>8</v>
      </c>
      <c r="H802" s="1" t="s">
        <v>49</v>
      </c>
      <c r="I802" s="1" t="s">
        <v>9</v>
      </c>
      <c r="J802" s="1" t="s">
        <v>35</v>
      </c>
      <c r="K802" s="1" t="s">
        <v>614</v>
      </c>
      <c r="L802" s="60"/>
      <c r="M802" s="1" t="s">
        <v>783</v>
      </c>
      <c r="N802" s="1" t="s">
        <v>721</v>
      </c>
      <c r="O802" s="1" t="s">
        <v>1530</v>
      </c>
      <c r="P802" s="1"/>
      <c r="Q802" s="1"/>
      <c r="R802" s="24">
        <v>44229.431932870371</v>
      </c>
      <c r="S802" s="24">
        <v>44229.448657407411</v>
      </c>
      <c r="T802" s="1"/>
      <c r="U802" s="1"/>
      <c r="V802" s="24"/>
      <c r="W802" s="46">
        <v>1.6666666666666666E-2</v>
      </c>
      <c r="X802" s="25" t="str">
        <f t="shared" si="63"/>
        <v>martes</v>
      </c>
      <c r="Y802" s="44" t="str">
        <f t="shared" si="61"/>
        <v>0:24</v>
      </c>
      <c r="Z802" s="32">
        <f t="shared" si="64"/>
        <v>0</v>
      </c>
      <c r="AA802" s="11" t="str">
        <f>VLOOKUP(I:I,'Actualizar Areas Jefes'!G:H,2,0)</f>
        <v>Normal</v>
      </c>
      <c r="AB802" s="11" t="str">
        <f>VLOOKUP(F:F,'Actualizar Areas Jefes'!J:K,2,0)</f>
        <v>RECHAZADO</v>
      </c>
      <c r="AC802" s="12" t="str">
        <f>VLOOKUP(D:D,'Actualizar Areas Jefes'!A:D,2,0)</f>
        <v>Sistemas Comerciales</v>
      </c>
      <c r="AD802" s="12" t="str">
        <f>VLOOKUP(D:D,'Actualizar Areas Jefes'!A:D,3,0)</f>
        <v>LORETO URZUA</v>
      </c>
      <c r="AE802" s="12" t="str">
        <f>VLOOKUP(H:H,'Actualizar Areas Jefes'!M:N,2,0)</f>
        <v>Zenit Seguros</v>
      </c>
      <c r="AF802" s="41" t="str" cm="1">
        <f t="array" ref="AF802">IF(OR(INDEX(COUNTIF(L802,"*"&amp;$AI$2:$AI$8&amp;"*"),)), "BD", "WEB")</f>
        <v>WEB</v>
      </c>
    </row>
    <row r="803" spans="1:32" ht="18" customHeight="1">
      <c r="A803" s="1" t="s">
        <v>1108</v>
      </c>
      <c r="B803" s="15">
        <v>202010145620643</v>
      </c>
      <c r="C803" s="1" t="s">
        <v>1248</v>
      </c>
      <c r="D803" s="1" t="s">
        <v>59</v>
      </c>
      <c r="E803" s="1">
        <v>5552</v>
      </c>
      <c r="F803" s="1" t="s">
        <v>171</v>
      </c>
      <c r="G803" s="1" t="s">
        <v>28</v>
      </c>
      <c r="H803" s="1" t="s">
        <v>3</v>
      </c>
      <c r="I803" s="1" t="s">
        <v>9</v>
      </c>
      <c r="J803" s="1" t="s">
        <v>60</v>
      </c>
      <c r="K803" s="1" t="s">
        <v>1249</v>
      </c>
      <c r="L803" s="60"/>
      <c r="M803" s="1"/>
      <c r="N803" s="1"/>
      <c r="O803" s="1"/>
      <c r="P803" s="1"/>
      <c r="Q803" s="1"/>
      <c r="R803" s="24">
        <v>44151.880393518521</v>
      </c>
      <c r="S803" s="24">
        <v>44152.372256944444</v>
      </c>
      <c r="T803" s="24">
        <v>44159.999988425923</v>
      </c>
      <c r="U803" s="1"/>
      <c r="V803" s="1"/>
      <c r="W803" s="46">
        <v>0.4916666666666667</v>
      </c>
      <c r="X803" s="25" t="str">
        <f t="shared" si="63"/>
        <v>lunes</v>
      </c>
      <c r="Y803" s="44" t="str">
        <f t="shared" si="61"/>
        <v>11:48</v>
      </c>
      <c r="Z803" s="32">
        <f t="shared" si="64"/>
        <v>-44159.999988425923</v>
      </c>
      <c r="AA803" s="11" t="str">
        <f>VLOOKUP(I:I,'Actualizar Areas Jefes'!G:H,2,0)</f>
        <v>Normal</v>
      </c>
      <c r="AB803" s="11" t="str">
        <f>VLOOKUP(F:F,'Actualizar Areas Jefes'!J:K,2,0)</f>
        <v>PASADO A QA</v>
      </c>
      <c r="AC803" s="41" t="s">
        <v>1781</v>
      </c>
      <c r="AD803" s="12" t="str">
        <f>VLOOKUP(D:D,'Actualizar Areas Jefes'!A:D,3,0)</f>
        <v>PAOLA VARGAS</v>
      </c>
      <c r="AE803" s="12" t="str">
        <f>VLOOKUP(H:H,'Actualizar Areas Jefes'!M:N,2,0)</f>
        <v>BCI seguros Generales</v>
      </c>
      <c r="AF803" s="41" t="str" cm="1">
        <f t="array" ref="AF803">IF(OR(INDEX(COUNTIF(L803,"*"&amp;$AI$2:$AI$8&amp;"*"),)), "BD", "WEB")</f>
        <v>WEB</v>
      </c>
    </row>
    <row r="804" spans="1:32" ht="18" customHeight="1">
      <c r="A804" s="1" t="s">
        <v>1108</v>
      </c>
      <c r="B804" s="15">
        <v>202007075619534</v>
      </c>
      <c r="C804" s="1" t="s">
        <v>190</v>
      </c>
      <c r="D804" s="1" t="s">
        <v>68</v>
      </c>
      <c r="E804" s="1">
        <v>5551</v>
      </c>
      <c r="F804" s="1" t="s">
        <v>171</v>
      </c>
      <c r="G804" s="1" t="s">
        <v>28</v>
      </c>
      <c r="H804" s="1" t="s">
        <v>3</v>
      </c>
      <c r="I804" s="1" t="s">
        <v>9</v>
      </c>
      <c r="J804" s="1" t="s">
        <v>1250</v>
      </c>
      <c r="K804" s="1" t="s">
        <v>215</v>
      </c>
      <c r="L804" s="60"/>
      <c r="M804" s="1"/>
      <c r="N804" s="1"/>
      <c r="O804" s="1"/>
      <c r="P804" s="1"/>
      <c r="Q804" s="1"/>
      <c r="R804" s="24">
        <v>44151.791504629633</v>
      </c>
      <c r="S804" s="24">
        <v>44152.371111111112</v>
      </c>
      <c r="T804" s="24">
        <v>44182.598124999997</v>
      </c>
      <c r="U804" s="1"/>
      <c r="V804" s="1"/>
      <c r="W804" s="46">
        <v>0.57916666666666672</v>
      </c>
      <c r="X804" s="25" t="str">
        <f t="shared" si="63"/>
        <v>lunes</v>
      </c>
      <c r="Y804" s="44" t="str">
        <f t="shared" si="61"/>
        <v>13:54</v>
      </c>
      <c r="Z804" s="32">
        <f t="shared" si="64"/>
        <v>-44182.598124999997</v>
      </c>
      <c r="AA804" s="11" t="str">
        <f>VLOOKUP(I:I,'Actualizar Areas Jefes'!G:H,2,0)</f>
        <v>Normal</v>
      </c>
      <c r="AB804" s="11" t="str">
        <f>VLOOKUP(F:F,'Actualizar Areas Jefes'!J:K,2,0)</f>
        <v>PASADO A QA</v>
      </c>
      <c r="AC804" s="41" t="s">
        <v>1781</v>
      </c>
      <c r="AD804" s="12" t="str">
        <f>VLOOKUP(D:D,'Actualizar Areas Jefes'!A:D,3,0)</f>
        <v>YORKA CARVAJAL</v>
      </c>
      <c r="AE804" s="12" t="str">
        <f>VLOOKUP(H:H,'Actualizar Areas Jefes'!M:N,2,0)</f>
        <v>BCI seguros Generales</v>
      </c>
      <c r="AF804" s="41" t="str" cm="1">
        <f t="array" ref="AF804">IF(OR(INDEX(COUNTIF(L804,"*"&amp;$AI$2:$AI$8&amp;"*"),)), "BD", "WEB")</f>
        <v>WEB</v>
      </c>
    </row>
    <row r="805" spans="1:32" ht="18" customHeight="1">
      <c r="A805" s="1" t="s">
        <v>1108</v>
      </c>
      <c r="B805" s="15">
        <v>202008195619999</v>
      </c>
      <c r="C805" s="1" t="s">
        <v>190</v>
      </c>
      <c r="D805" s="1" t="s">
        <v>68</v>
      </c>
      <c r="E805" s="1">
        <v>5550</v>
      </c>
      <c r="F805" s="1" t="s">
        <v>171</v>
      </c>
      <c r="G805" s="1" t="s">
        <v>28</v>
      </c>
      <c r="H805" s="1" t="s">
        <v>3</v>
      </c>
      <c r="I805" s="1" t="s">
        <v>9</v>
      </c>
      <c r="J805" s="1" t="s">
        <v>1251</v>
      </c>
      <c r="K805" s="1" t="s">
        <v>1252</v>
      </c>
      <c r="L805" s="60"/>
      <c r="M805" s="1"/>
      <c r="N805" s="1"/>
      <c r="O805" s="1"/>
      <c r="P805" s="1"/>
      <c r="Q805" s="1"/>
      <c r="R805" s="24">
        <v>44151.787407407406</v>
      </c>
      <c r="S805" s="24">
        <v>44152.368680555555</v>
      </c>
      <c r="T805" s="24">
        <v>44182.541342592594</v>
      </c>
      <c r="U805" s="1"/>
      <c r="V805" s="1"/>
      <c r="W805" s="46">
        <v>0.58124999999999993</v>
      </c>
      <c r="X805" s="25" t="str">
        <f t="shared" si="63"/>
        <v>lunes</v>
      </c>
      <c r="Y805" s="44" t="str">
        <f t="shared" si="61"/>
        <v>13:57</v>
      </c>
      <c r="Z805" s="32">
        <f t="shared" si="64"/>
        <v>-44182.541342592594</v>
      </c>
      <c r="AA805" s="11" t="str">
        <f>VLOOKUP(I:I,'Actualizar Areas Jefes'!G:H,2,0)</f>
        <v>Normal</v>
      </c>
      <c r="AB805" s="11" t="str">
        <f>VLOOKUP(F:F,'Actualizar Areas Jefes'!J:K,2,0)</f>
        <v>PASADO A QA</v>
      </c>
      <c r="AC805" s="41" t="s">
        <v>1781</v>
      </c>
      <c r="AD805" s="12" t="str">
        <f>VLOOKUP(D:D,'Actualizar Areas Jefes'!A:D,3,0)</f>
        <v>YORKA CARVAJAL</v>
      </c>
      <c r="AE805" s="12" t="str">
        <f>VLOOKUP(H:H,'Actualizar Areas Jefes'!M:N,2,0)</f>
        <v>BCI seguros Generales</v>
      </c>
      <c r="AF805" s="41" t="str" cm="1">
        <f t="array" ref="AF805">IF(OR(INDEX(COUNTIF(L805,"*"&amp;$AI$2:$AI$8&amp;"*"),)), "BD", "WEB")</f>
        <v>WEB</v>
      </c>
    </row>
    <row r="806" spans="1:32" ht="18" customHeight="1">
      <c r="A806" s="1" t="s">
        <v>1108</v>
      </c>
      <c r="B806" s="15">
        <v>202010065620554</v>
      </c>
      <c r="C806" s="1" t="s">
        <v>1253</v>
      </c>
      <c r="D806" s="1" t="s">
        <v>29</v>
      </c>
      <c r="E806" s="1">
        <v>5545</v>
      </c>
      <c r="F806" s="1" t="s">
        <v>171</v>
      </c>
      <c r="G806" s="1" t="s">
        <v>28</v>
      </c>
      <c r="H806" s="1" t="s">
        <v>3</v>
      </c>
      <c r="I806" s="1" t="s">
        <v>9</v>
      </c>
      <c r="J806" s="1" t="s">
        <v>1254</v>
      </c>
      <c r="K806" s="1" t="s">
        <v>230</v>
      </c>
      <c r="L806" s="60"/>
      <c r="M806" s="1"/>
      <c r="N806" s="1"/>
      <c r="O806" s="1"/>
      <c r="P806" s="1"/>
      <c r="Q806" s="1"/>
      <c r="R806" s="24">
        <v>44151.74019675926</v>
      </c>
      <c r="S806" s="24">
        <v>44152.367037037038</v>
      </c>
      <c r="T806" s="24">
        <v>44162.446122685185</v>
      </c>
      <c r="U806" s="1"/>
      <c r="V806" s="1"/>
      <c r="W806" s="46">
        <v>0.62638888888888888</v>
      </c>
      <c r="X806" s="25" t="str">
        <f t="shared" si="63"/>
        <v>lunes</v>
      </c>
      <c r="Y806" s="44" t="str">
        <f t="shared" si="61"/>
        <v>15:2</v>
      </c>
      <c r="Z806" s="32">
        <f t="shared" si="64"/>
        <v>-44162.446122685185</v>
      </c>
      <c r="AA806" s="11" t="str">
        <f>VLOOKUP(I:I,'Actualizar Areas Jefes'!G:H,2,0)</f>
        <v>Normal</v>
      </c>
      <c r="AB806" s="11" t="str">
        <f>VLOOKUP(F:F,'Actualizar Areas Jefes'!J:K,2,0)</f>
        <v>PASADO A QA</v>
      </c>
      <c r="AC806" s="41" t="s">
        <v>1781</v>
      </c>
      <c r="AD806" s="12" t="str">
        <f>VLOOKUP(D:D,'Actualizar Areas Jefes'!A:D,3,0)</f>
        <v>LUIS SILVA</v>
      </c>
      <c r="AE806" s="12" t="str">
        <f>VLOOKUP(H:H,'Actualizar Areas Jefes'!M:N,2,0)</f>
        <v>BCI seguros Generales</v>
      </c>
      <c r="AF806" s="41" t="str" cm="1">
        <f t="array" ref="AF806">IF(OR(INDEX(COUNTIF(L806,"*"&amp;$AI$2:$AI$8&amp;"*"),)), "BD", "WEB")</f>
        <v>WEB</v>
      </c>
    </row>
    <row r="807" spans="1:32" ht="18" customHeight="1">
      <c r="A807" s="1" t="s">
        <v>1108</v>
      </c>
      <c r="B807" s="15">
        <v>202010145620642</v>
      </c>
      <c r="C807" s="1" t="s">
        <v>1255</v>
      </c>
      <c r="D807" s="1" t="s">
        <v>68</v>
      </c>
      <c r="E807" s="1">
        <v>5542</v>
      </c>
      <c r="F807" s="1" t="s">
        <v>171</v>
      </c>
      <c r="G807" s="1" t="s">
        <v>28</v>
      </c>
      <c r="H807" s="1" t="s">
        <v>3</v>
      </c>
      <c r="I807" s="1" t="s">
        <v>9</v>
      </c>
      <c r="J807" s="1" t="s">
        <v>965</v>
      </c>
      <c r="K807" s="1" t="s">
        <v>1051</v>
      </c>
      <c r="L807" s="60"/>
      <c r="M807" s="1"/>
      <c r="N807" s="1"/>
      <c r="O807" s="1"/>
      <c r="P807" s="1"/>
      <c r="Q807" s="1"/>
      <c r="R807" s="24">
        <v>44151.446238425924</v>
      </c>
      <c r="S807" s="24">
        <v>44152.365162037036</v>
      </c>
      <c r="T807" s="24">
        <v>44210.72552083333</v>
      </c>
      <c r="U807" s="1"/>
      <c r="V807" s="1"/>
      <c r="W807" s="46">
        <v>0.91875000000000007</v>
      </c>
      <c r="X807" s="25" t="str">
        <f t="shared" si="63"/>
        <v>lunes</v>
      </c>
      <c r="Y807" s="44" t="str">
        <f t="shared" si="61"/>
        <v>22:3</v>
      </c>
      <c r="Z807" s="32">
        <f t="shared" si="64"/>
        <v>-44210.72552083333</v>
      </c>
      <c r="AA807" s="11" t="str">
        <f>VLOOKUP(I:I,'Actualizar Areas Jefes'!G:H,2,0)</f>
        <v>Normal</v>
      </c>
      <c r="AB807" s="11" t="str">
        <f>VLOOKUP(F:F,'Actualizar Areas Jefes'!J:K,2,0)</f>
        <v>PASADO A QA</v>
      </c>
      <c r="AC807" s="41" t="s">
        <v>1781</v>
      </c>
      <c r="AD807" s="12" t="str">
        <f>VLOOKUP(D:D,'Actualizar Areas Jefes'!A:D,3,0)</f>
        <v>YORKA CARVAJAL</v>
      </c>
      <c r="AE807" s="12" t="str">
        <f>VLOOKUP(H:H,'Actualizar Areas Jefes'!M:N,2,0)</f>
        <v>BCI seguros Generales</v>
      </c>
      <c r="AF807" s="41" t="str" cm="1">
        <f t="array" ref="AF807">IF(OR(INDEX(COUNTIF(L807,"*"&amp;$AI$2:$AI$8&amp;"*"),)), "BD", "WEB")</f>
        <v>WEB</v>
      </c>
    </row>
    <row r="808" spans="1:32" ht="18" customHeight="1">
      <c r="A808" s="1" t="s">
        <v>1108</v>
      </c>
      <c r="B808" s="15">
        <v>202009025620176</v>
      </c>
      <c r="C808" s="1" t="s">
        <v>83</v>
      </c>
      <c r="D808" s="1" t="s">
        <v>18</v>
      </c>
      <c r="E808" s="1">
        <v>5539</v>
      </c>
      <c r="F808" s="1" t="s">
        <v>171</v>
      </c>
      <c r="G808" s="1" t="s">
        <v>16</v>
      </c>
      <c r="H808" s="1" t="s">
        <v>3</v>
      </c>
      <c r="I808" s="1" t="s">
        <v>31</v>
      </c>
      <c r="J808" s="1" t="s">
        <v>17</v>
      </c>
      <c r="K808" s="1" t="s">
        <v>1256</v>
      </c>
      <c r="L808" s="60"/>
      <c r="M808" s="1"/>
      <c r="N808" s="1"/>
      <c r="O808" s="1" t="s">
        <v>1492</v>
      </c>
      <c r="P808" s="1"/>
      <c r="Q808" s="1"/>
      <c r="R808" s="24">
        <v>44151.06212962963</v>
      </c>
      <c r="S808" s="24">
        <v>44151.845694444448</v>
      </c>
      <c r="T808" s="24">
        <v>44153.978483796294</v>
      </c>
      <c r="U808" s="1"/>
      <c r="V808" s="1"/>
      <c r="W808" s="46">
        <v>0.78333333333333333</v>
      </c>
      <c r="X808" s="25" t="str">
        <f t="shared" si="63"/>
        <v>lunes</v>
      </c>
      <c r="Y808" s="44" t="str">
        <f t="shared" si="61"/>
        <v>18:48</v>
      </c>
      <c r="Z808" s="32">
        <f t="shared" si="64"/>
        <v>-44153.978483796294</v>
      </c>
      <c r="AA808" s="11" t="str">
        <f>VLOOKUP(I:I,'Actualizar Areas Jefes'!G:H,2,0)</f>
        <v>Normal</v>
      </c>
      <c r="AB808" s="11" t="str">
        <f>VLOOKUP(F:F,'Actualizar Areas Jefes'!J:K,2,0)</f>
        <v>PASADO A QA</v>
      </c>
      <c r="AC808" s="41" t="s">
        <v>1782</v>
      </c>
      <c r="AD808" s="12" t="str">
        <f>VLOOKUP(D:D,'Actualizar Areas Jefes'!A:D,3,0)</f>
        <v>PAOLA CONTRERAS</v>
      </c>
      <c r="AE808" s="12" t="s">
        <v>194</v>
      </c>
      <c r="AF808" s="41" t="str" cm="1">
        <f t="array" ref="AF808">IF(OR(INDEX(COUNTIF(L808,"*"&amp;$AI$2:$AI$8&amp;"*"),)), "BD", "WEB")</f>
        <v>WEB</v>
      </c>
    </row>
    <row r="809" spans="1:32" ht="18" customHeight="1">
      <c r="A809" s="1" t="s">
        <v>1108</v>
      </c>
      <c r="B809" s="15">
        <v>202010275620793</v>
      </c>
      <c r="C809" s="1" t="s">
        <v>1202</v>
      </c>
      <c r="D809" s="1" t="s">
        <v>38</v>
      </c>
      <c r="E809" s="1">
        <v>5548</v>
      </c>
      <c r="F809" s="1" t="s">
        <v>173</v>
      </c>
      <c r="G809" s="1" t="s">
        <v>8</v>
      </c>
      <c r="H809" s="1" t="s">
        <v>49</v>
      </c>
      <c r="I809" s="1" t="s">
        <v>25</v>
      </c>
      <c r="J809" s="1" t="s">
        <v>35</v>
      </c>
      <c r="K809" s="1" t="s">
        <v>1201</v>
      </c>
      <c r="L809" s="60"/>
      <c r="M809" s="1"/>
      <c r="N809" s="1"/>
      <c r="O809" s="1" t="s">
        <v>1709</v>
      </c>
      <c r="P809" s="1"/>
      <c r="Q809" s="1"/>
      <c r="R809" s="24">
        <v>44151.778171296297</v>
      </c>
      <c r="S809" s="24">
        <v>44151.833287037036</v>
      </c>
      <c r="T809" s="1"/>
      <c r="U809" s="1"/>
      <c r="V809" s="1"/>
      <c r="W809" s="46">
        <v>5.486111111111111E-2</v>
      </c>
      <c r="X809" s="25" t="str">
        <f t="shared" si="63"/>
        <v>lunes</v>
      </c>
      <c r="Y809" s="44" t="str">
        <f t="shared" si="61"/>
        <v>1:19</v>
      </c>
      <c r="Z809" s="32">
        <f t="shared" si="64"/>
        <v>0</v>
      </c>
      <c r="AA809" s="11" t="str">
        <f>VLOOKUP(I:I,'Actualizar Areas Jefes'!G:H,2,0)</f>
        <v>Normal</v>
      </c>
      <c r="AB809" s="11" t="str">
        <f>VLOOKUP(F:F,'Actualizar Areas Jefes'!J:K,2,0)</f>
        <v>PASADO A QA</v>
      </c>
      <c r="AC809" s="12" t="str">
        <f>VLOOKUP(D:D,'Actualizar Areas Jefes'!A:D,2,0)</f>
        <v>Sistemas Comerciales</v>
      </c>
      <c r="AD809" s="12" t="str">
        <f>VLOOKUP(D:D,'Actualizar Areas Jefes'!A:D,3,0)</f>
        <v>LORETO URZUA</v>
      </c>
      <c r="AE809" s="12" t="str">
        <f>VLOOKUP(H:H,'Actualizar Areas Jefes'!M:N,2,0)</f>
        <v>Zenit Seguros</v>
      </c>
      <c r="AF809" s="41" t="str" cm="1">
        <f t="array" ref="AF809">IF(OR(INDEX(COUNTIF(L809,"*"&amp;$AI$2:$AI$8&amp;"*"),)), "BD", "WEB")</f>
        <v>WEB</v>
      </c>
    </row>
    <row r="810" spans="1:32" ht="18" customHeight="1">
      <c r="A810" s="1" t="s">
        <v>1108</v>
      </c>
      <c r="B810" s="15">
        <v>202010275620795</v>
      </c>
      <c r="C810" s="1" t="s">
        <v>1257</v>
      </c>
      <c r="D810" s="1" t="s">
        <v>38</v>
      </c>
      <c r="E810" s="1">
        <v>5532</v>
      </c>
      <c r="F810" s="1" t="s">
        <v>171</v>
      </c>
      <c r="G810" s="1" t="s">
        <v>85</v>
      </c>
      <c r="H810" s="1" t="s">
        <v>49</v>
      </c>
      <c r="I810" s="1" t="s">
        <v>86</v>
      </c>
      <c r="J810" s="1" t="s">
        <v>35</v>
      </c>
      <c r="K810" s="1" t="s">
        <v>1258</v>
      </c>
      <c r="L810" s="60"/>
      <c r="M810" s="1"/>
      <c r="N810" s="1"/>
      <c r="O810" s="1" t="s">
        <v>1721</v>
      </c>
      <c r="P810" s="1"/>
      <c r="Q810" s="1"/>
      <c r="R810" s="24">
        <v>44147.693101851852</v>
      </c>
      <c r="S810" s="24">
        <v>44151.802604166667</v>
      </c>
      <c r="T810" s="24">
        <v>44154.646423611113</v>
      </c>
      <c r="U810" s="1"/>
      <c r="V810" s="1"/>
      <c r="W810" s="46">
        <v>4.1090277777777775</v>
      </c>
      <c r="X810" s="25" t="str">
        <f t="shared" si="63"/>
        <v>jueves</v>
      </c>
      <c r="Y810" s="44" t="str">
        <f t="shared" si="61"/>
        <v>98:37</v>
      </c>
      <c r="Z810" s="32">
        <f t="shared" si="64"/>
        <v>-44154.646423611113</v>
      </c>
      <c r="AA810" s="11" t="str">
        <f>VLOOKUP(I:I,'Actualizar Areas Jefes'!G:H,2,0)</f>
        <v>Normal</v>
      </c>
      <c r="AB810" s="11" t="str">
        <f>VLOOKUP(F:F,'Actualizar Areas Jefes'!J:K,2,0)</f>
        <v>PASADO A QA</v>
      </c>
      <c r="AC810" s="12" t="str">
        <f>VLOOKUP(D:D,'Actualizar Areas Jefes'!A:D,2,0)</f>
        <v>Sistemas Comerciales</v>
      </c>
      <c r="AD810" s="12" t="str">
        <f>VLOOKUP(D:D,'Actualizar Areas Jefes'!A:D,3,0)</f>
        <v>LORETO URZUA</v>
      </c>
      <c r="AE810" s="12" t="str">
        <f>VLOOKUP(H:H,'Actualizar Areas Jefes'!M:N,2,0)</f>
        <v>Zenit Seguros</v>
      </c>
      <c r="AF810" s="41" t="str" cm="1">
        <f t="array" ref="AF810">IF(OR(INDEX(COUNTIF(L810,"*"&amp;$AI$2:$AI$8&amp;"*"),)), "BD", "WEB")</f>
        <v>WEB</v>
      </c>
    </row>
    <row r="811" spans="1:32" ht="18" customHeight="1">
      <c r="A811" s="1" t="s">
        <v>1108</v>
      </c>
      <c r="B811" s="15">
        <v>202010285620811</v>
      </c>
      <c r="C811" s="1" t="s">
        <v>186</v>
      </c>
      <c r="D811" s="1" t="s">
        <v>34</v>
      </c>
      <c r="E811" s="1">
        <v>5527</v>
      </c>
      <c r="F811" s="1" t="s">
        <v>173</v>
      </c>
      <c r="G811" s="1" t="s">
        <v>24</v>
      </c>
      <c r="H811" s="1" t="s">
        <v>3</v>
      </c>
      <c r="I811" s="1" t="s">
        <v>9</v>
      </c>
      <c r="J811" s="1" t="s">
        <v>10</v>
      </c>
      <c r="K811" s="1" t="s">
        <v>1259</v>
      </c>
      <c r="L811" s="60"/>
      <c r="M811" s="1"/>
      <c r="N811" s="1"/>
      <c r="O811" s="1" t="s">
        <v>1663</v>
      </c>
      <c r="P811" s="1"/>
      <c r="Q811" s="1"/>
      <c r="R811" s="24">
        <v>44147.509953703702</v>
      </c>
      <c r="S811" s="24">
        <v>44151.728472222225</v>
      </c>
      <c r="T811" s="1"/>
      <c r="U811" s="1"/>
      <c r="V811" s="1"/>
      <c r="W811" s="46">
        <v>4.2180555555555559</v>
      </c>
      <c r="X811" s="25" t="str">
        <f t="shared" si="63"/>
        <v>jueves</v>
      </c>
      <c r="Y811" s="44" t="str">
        <f t="shared" si="61"/>
        <v>101:14</v>
      </c>
      <c r="Z811" s="32">
        <f t="shared" si="64"/>
        <v>0</v>
      </c>
      <c r="AA811" s="11" t="str">
        <f>VLOOKUP(I:I,'Actualizar Areas Jefes'!G:H,2,0)</f>
        <v>Normal</v>
      </c>
      <c r="AB811" s="11" t="str">
        <f>VLOOKUP(F:F,'Actualizar Areas Jefes'!J:K,2,0)</f>
        <v>PASADO A QA</v>
      </c>
      <c r="AC811" s="12" t="e">
        <f>VLOOKUP(D:D,'Actualizar Areas Jefes'!A:D,2,0)</f>
        <v>#N/A</v>
      </c>
      <c r="AD811" s="12" t="e">
        <f>VLOOKUP(D:D,'Actualizar Areas Jefes'!A:D,3,0)</f>
        <v>#N/A</v>
      </c>
      <c r="AE811" s="12" t="str">
        <f>VLOOKUP(H:H,'Actualizar Areas Jefes'!M:N,2,0)</f>
        <v>BCI seguros Generales</v>
      </c>
      <c r="AF811" s="41" t="str" cm="1">
        <f t="array" ref="AF811">IF(OR(INDEX(COUNTIF(L811,"*"&amp;$AI$2:$AI$8&amp;"*"),)), "BD", "WEB")</f>
        <v>WEB</v>
      </c>
    </row>
    <row r="812" spans="1:32" ht="18" customHeight="1">
      <c r="A812" s="1" t="s">
        <v>1108</v>
      </c>
      <c r="B812" s="15">
        <v>202011095620932</v>
      </c>
      <c r="C812" s="1" t="s">
        <v>80</v>
      </c>
      <c r="D812" s="1" t="s">
        <v>42</v>
      </c>
      <c r="E812" s="1">
        <v>5538</v>
      </c>
      <c r="F812" s="1" t="s">
        <v>173</v>
      </c>
      <c r="G812" s="1" t="s">
        <v>8</v>
      </c>
      <c r="H812" s="1" t="s">
        <v>3</v>
      </c>
      <c r="I812" s="1" t="s">
        <v>9</v>
      </c>
      <c r="J812" s="1" t="s">
        <v>43</v>
      </c>
      <c r="K812" s="1" t="s">
        <v>231</v>
      </c>
      <c r="L812" s="60"/>
      <c r="M812" s="1"/>
      <c r="N812" s="1"/>
      <c r="O812" s="1" t="s">
        <v>1593</v>
      </c>
      <c r="P812" s="1"/>
      <c r="Q812" s="1"/>
      <c r="R812" s="24">
        <v>44148.563761574071</v>
      </c>
      <c r="S812" s="24">
        <v>44151.368842592594</v>
      </c>
      <c r="T812" s="1"/>
      <c r="U812" s="1"/>
      <c r="V812" s="1"/>
      <c r="W812" s="46">
        <v>2.8048611111111108</v>
      </c>
      <c r="X812" s="25" t="str">
        <f t="shared" si="63"/>
        <v>viernes</v>
      </c>
      <c r="Y812" s="44" t="str">
        <f t="shared" si="61"/>
        <v>67:19</v>
      </c>
      <c r="Z812" s="32">
        <f t="shared" si="64"/>
        <v>0</v>
      </c>
      <c r="AA812" s="11" t="str">
        <f>VLOOKUP(I:I,'Actualizar Areas Jefes'!G:H,2,0)</f>
        <v>Normal</v>
      </c>
      <c r="AB812" s="11" t="str">
        <f>VLOOKUP(F:F,'Actualizar Areas Jefes'!J:K,2,0)</f>
        <v>PASADO A QA</v>
      </c>
      <c r="AC812" s="12" t="str">
        <f>VLOOKUP(D:D,'Actualizar Areas Jefes'!A:D,2,0)</f>
        <v>Sistemas de Siniestros</v>
      </c>
      <c r="AD812" s="12" t="str">
        <f>VLOOKUP(D:D,'Actualizar Areas Jefes'!A:D,3,0)</f>
        <v>PAOLA VARGAS</v>
      </c>
      <c r="AE812" s="12" t="str">
        <f>VLOOKUP(H:H,'Actualizar Areas Jefes'!M:N,2,0)</f>
        <v>BCI seguros Generales</v>
      </c>
      <c r="AF812" s="41" t="str" cm="1">
        <f t="array" ref="AF812">IF(OR(INDEX(COUNTIF(L812,"*"&amp;$AI$2:$AI$8&amp;"*"),)), "BD", "WEB")</f>
        <v>WEB</v>
      </c>
    </row>
    <row r="813" spans="1:32" ht="18" customHeight="1">
      <c r="A813" s="1" t="s">
        <v>1108</v>
      </c>
      <c r="B813" s="15">
        <v>202011095620939</v>
      </c>
      <c r="C813" s="1" t="s">
        <v>483</v>
      </c>
      <c r="D813" s="1" t="s">
        <v>27</v>
      </c>
      <c r="E813" s="1">
        <v>5536</v>
      </c>
      <c r="F813" s="1" t="s">
        <v>171</v>
      </c>
      <c r="G813" s="1" t="s">
        <v>28</v>
      </c>
      <c r="H813" s="1" t="s">
        <v>3</v>
      </c>
      <c r="I813" s="1" t="s">
        <v>9</v>
      </c>
      <c r="J813" s="1" t="s">
        <v>463</v>
      </c>
      <c r="K813" s="1" t="s">
        <v>214</v>
      </c>
      <c r="L813" s="60"/>
      <c r="M813" s="1"/>
      <c r="N813" s="1"/>
      <c r="O813" s="1"/>
      <c r="P813" s="1"/>
      <c r="Q813" s="1"/>
      <c r="R813" s="24">
        <v>44148.469039351854</v>
      </c>
      <c r="S813" s="24">
        <v>44151.357905092591</v>
      </c>
      <c r="T813" s="24">
        <v>44154.768634259257</v>
      </c>
      <c r="U813" s="1"/>
      <c r="V813" s="1"/>
      <c r="W813" s="46">
        <v>2.8881944444444443</v>
      </c>
      <c r="X813" s="25" t="str">
        <f t="shared" si="63"/>
        <v>viernes</v>
      </c>
      <c r="Y813" s="44" t="str">
        <f t="shared" si="61"/>
        <v>69:19</v>
      </c>
      <c r="Z813" s="32">
        <f t="shared" si="64"/>
        <v>-44154.768634259257</v>
      </c>
      <c r="AA813" s="11" t="str">
        <f>VLOOKUP(I:I,'Actualizar Areas Jefes'!G:H,2,0)</f>
        <v>Normal</v>
      </c>
      <c r="AB813" s="11" t="str">
        <f>VLOOKUP(F:F,'Actualizar Areas Jefes'!J:K,2,0)</f>
        <v>PASADO A QA</v>
      </c>
      <c r="AC813" s="41" t="s">
        <v>1781</v>
      </c>
      <c r="AD813" s="12" t="str">
        <f>VLOOKUP(D:D,'Actualizar Areas Jefes'!A:D,3,0)</f>
        <v>LUIS SILVA</v>
      </c>
      <c r="AE813" s="12" t="str">
        <f>VLOOKUP(H:H,'Actualizar Areas Jefes'!M:N,2,0)</f>
        <v>BCI seguros Generales</v>
      </c>
      <c r="AF813" s="41" t="str" cm="1">
        <f t="array" ref="AF813">IF(OR(INDEX(COUNTIF(L813,"*"&amp;$AI$2:$AI$8&amp;"*"),)), "BD", "WEB")</f>
        <v>WEB</v>
      </c>
    </row>
    <row r="814" spans="1:32" ht="18" customHeight="1">
      <c r="A814" s="1" t="s">
        <v>1108</v>
      </c>
      <c r="B814" s="15">
        <v>202008135619941</v>
      </c>
      <c r="C814" s="1" t="s">
        <v>1183</v>
      </c>
      <c r="D814" s="1" t="s">
        <v>20</v>
      </c>
      <c r="E814" s="1">
        <v>5537</v>
      </c>
      <c r="F814" s="1" t="s">
        <v>173</v>
      </c>
      <c r="G814" s="1" t="s">
        <v>8</v>
      </c>
      <c r="H814" s="1" t="s">
        <v>3</v>
      </c>
      <c r="I814" s="1" t="s">
        <v>9</v>
      </c>
      <c r="J814" s="1" t="s">
        <v>5</v>
      </c>
      <c r="K814" s="1" t="s">
        <v>1260</v>
      </c>
      <c r="L814" s="60"/>
      <c r="M814" s="1"/>
      <c r="N814" s="1"/>
      <c r="O814" s="1" t="s">
        <v>1702</v>
      </c>
      <c r="P814" s="1"/>
      <c r="Q814" s="1"/>
      <c r="R814" s="24">
        <v>44148.482754629629</v>
      </c>
      <c r="S814" s="24">
        <v>44148.496921296297</v>
      </c>
      <c r="T814" s="1"/>
      <c r="U814" s="1"/>
      <c r="V814" s="1"/>
      <c r="W814" s="46">
        <v>1.3888888888888888E-2</v>
      </c>
      <c r="X814" s="25" t="str">
        <f t="shared" si="63"/>
        <v>viernes</v>
      </c>
      <c r="Y814" s="44" t="str">
        <f t="shared" si="61"/>
        <v>0:20</v>
      </c>
      <c r="Z814" s="32">
        <f t="shared" si="64"/>
        <v>0</v>
      </c>
      <c r="AA814" s="11" t="str">
        <f>VLOOKUP(I:I,'Actualizar Areas Jefes'!G:H,2,0)</f>
        <v>Normal</v>
      </c>
      <c r="AB814" s="11" t="str">
        <f>VLOOKUP(F:F,'Actualizar Areas Jefes'!J:K,2,0)</f>
        <v>PASADO A QA</v>
      </c>
      <c r="AC814" s="12" t="e">
        <f>VLOOKUP(D:D,'Actualizar Areas Jefes'!A:D,2,0)</f>
        <v>#N/A</v>
      </c>
      <c r="AD814" s="12" t="e">
        <f>VLOOKUP(D:D,'Actualizar Areas Jefes'!A:D,3,0)</f>
        <v>#N/A</v>
      </c>
      <c r="AE814" s="12" t="str">
        <f>VLOOKUP(H:H,'Actualizar Areas Jefes'!M:N,2,0)</f>
        <v>BCI seguros Generales</v>
      </c>
      <c r="AF814" s="41" t="str" cm="1">
        <f t="array" ref="AF814">IF(OR(INDEX(COUNTIF(L814,"*"&amp;$AI$2:$AI$8&amp;"*"),)), "BD", "WEB")</f>
        <v>WEB</v>
      </c>
    </row>
    <row r="815" spans="1:32" ht="18" customHeight="1">
      <c r="A815" s="1" t="s">
        <v>213</v>
      </c>
      <c r="B815" s="15">
        <v>202101055621504</v>
      </c>
      <c r="C815" s="1" t="s">
        <v>64</v>
      </c>
      <c r="D815" s="1" t="s">
        <v>65</v>
      </c>
      <c r="E815" s="1">
        <v>5967</v>
      </c>
      <c r="F815" s="1" t="s">
        <v>172</v>
      </c>
      <c r="G815" s="1" t="s">
        <v>8</v>
      </c>
      <c r="H815" s="1" t="s">
        <v>3</v>
      </c>
      <c r="I815" s="1" t="s">
        <v>9</v>
      </c>
      <c r="J815" s="1" t="s">
        <v>35</v>
      </c>
      <c r="K815" s="1" t="s">
        <v>415</v>
      </c>
      <c r="L815" s="60" t="s">
        <v>764</v>
      </c>
      <c r="M815" s="1" t="s">
        <v>781</v>
      </c>
      <c r="N815" s="1" t="s">
        <v>721</v>
      </c>
      <c r="O815" s="1" t="s">
        <v>1595</v>
      </c>
      <c r="P815" s="1"/>
      <c r="Q815" s="1"/>
      <c r="R815" s="24">
        <v>44203.641469907408</v>
      </c>
      <c r="S815" s="24">
        <v>44203.657719907409</v>
      </c>
      <c r="T815" s="1"/>
      <c r="U815" s="1"/>
      <c r="V815" s="1"/>
      <c r="W815" s="46">
        <v>1.5972222222222224E-2</v>
      </c>
      <c r="X815" s="25" t="str">
        <f>TEXT(S815,"dddd")</f>
        <v>jueves</v>
      </c>
      <c r="Y815" s="44" t="str">
        <f t="shared" si="61"/>
        <v>0:23</v>
      </c>
      <c r="Z815" s="32"/>
      <c r="AA815" s="11" t="str">
        <f>VLOOKUP(I:I,'Actualizar Areas Jefes'!G:H,2,0)</f>
        <v>Normal</v>
      </c>
      <c r="AB815" s="11" t="str">
        <f>VLOOKUP(F:F,'Actualizar Areas Jefes'!J:K,2,0)</f>
        <v>RECHAZADO</v>
      </c>
      <c r="AC815" s="12" t="str">
        <f>VLOOKUP(D:D,'Actualizar Areas Jefes'!A:D,2,0)</f>
        <v>Sistemas Comerciales</v>
      </c>
      <c r="AD815" s="12" t="str">
        <f>VLOOKUP(D:D,'Actualizar Areas Jefes'!A:D,3,0)</f>
        <v>LORETO URZUA</v>
      </c>
      <c r="AE815" s="12" t="str">
        <f>VLOOKUP(H:H,'Actualizar Areas Jefes'!M:N,2,0)</f>
        <v>BCI seguros Generales</v>
      </c>
      <c r="AF815" s="41" t="str" cm="1">
        <f t="array" ref="AF815">IF(OR(INDEX(COUNTIF(L815,"*"&amp;$AI$2:$AI$8&amp;"*"),)), "BD", "WEB")</f>
        <v>BD</v>
      </c>
    </row>
    <row r="816" spans="1:32" ht="18" customHeight="1">
      <c r="A816" s="1" t="s">
        <v>445</v>
      </c>
      <c r="B816" s="15">
        <v>202101055621522</v>
      </c>
      <c r="C816" s="1" t="s">
        <v>273</v>
      </c>
      <c r="D816" s="1" t="s">
        <v>29</v>
      </c>
      <c r="E816" s="1">
        <v>6315</v>
      </c>
      <c r="F816" s="1" t="s">
        <v>172</v>
      </c>
      <c r="G816" s="1" t="s">
        <v>28</v>
      </c>
      <c r="H816" s="1" t="s">
        <v>49</v>
      </c>
      <c r="I816" s="1" t="s">
        <v>87</v>
      </c>
      <c r="J816" s="1" t="s">
        <v>102</v>
      </c>
      <c r="K816" s="1" t="s">
        <v>225</v>
      </c>
      <c r="L816" s="60"/>
      <c r="M816" s="1" t="s">
        <v>784</v>
      </c>
      <c r="N816" s="1" t="s">
        <v>721</v>
      </c>
      <c r="O816" s="1"/>
      <c r="P816" s="1"/>
      <c r="Q816" s="1"/>
      <c r="R816" s="24">
        <v>44249.643495370372</v>
      </c>
      <c r="S816" s="24">
        <v>44249.660856481481</v>
      </c>
      <c r="T816" s="1"/>
      <c r="U816" s="1"/>
      <c r="V816" s="24"/>
      <c r="W816" s="46">
        <v>1.7361111111111112E-2</v>
      </c>
      <c r="X816" s="25" t="str">
        <f>TEXT(S816,"dddd")</f>
        <v>lunes</v>
      </c>
      <c r="Y816" s="44" t="str">
        <f t="shared" si="61"/>
        <v>0:25</v>
      </c>
      <c r="Z816" s="32"/>
      <c r="AA816" s="11" t="str">
        <f>VLOOKUP(I:I,'Actualizar Areas Jefes'!G:H,2,0)</f>
        <v>Normal</v>
      </c>
      <c r="AB816" s="11" t="str">
        <f>VLOOKUP(F:F,'Actualizar Areas Jefes'!J:K,2,0)</f>
        <v>RECHAZADO</v>
      </c>
      <c r="AC816" s="41" t="s">
        <v>1781</v>
      </c>
      <c r="AD816" s="12" t="str">
        <f>VLOOKUP(D:D,'Actualizar Areas Jefes'!A:D,3,0)</f>
        <v>LUIS SILVA</v>
      </c>
      <c r="AE816" s="12" t="str">
        <f>VLOOKUP(H:H,'Actualizar Areas Jefes'!M:N,2,0)</f>
        <v>Zenit Seguros</v>
      </c>
      <c r="AF816" s="41" t="str" cm="1">
        <f t="array" ref="AF816">IF(OR(INDEX(COUNTIF(L816,"*"&amp;$AI$2:$AI$8&amp;"*"),)), "BD", "WEB")</f>
        <v>WEB</v>
      </c>
    </row>
    <row r="817" spans="1:32" ht="18" customHeight="1">
      <c r="A817" s="1" t="s">
        <v>1108</v>
      </c>
      <c r="B817" s="15">
        <v>202008135619941</v>
      </c>
      <c r="C817" s="1" t="s">
        <v>1183</v>
      </c>
      <c r="D817" s="1" t="s">
        <v>20</v>
      </c>
      <c r="E817" s="1">
        <v>5526</v>
      </c>
      <c r="F817" s="1" t="s">
        <v>173</v>
      </c>
      <c r="G817" s="1" t="s">
        <v>8</v>
      </c>
      <c r="H817" s="1" t="s">
        <v>3</v>
      </c>
      <c r="I817" s="1" t="s">
        <v>9</v>
      </c>
      <c r="J817" s="1" t="s">
        <v>5</v>
      </c>
      <c r="K817" s="1" t="s">
        <v>1262</v>
      </c>
      <c r="L817" s="60"/>
      <c r="M817" s="1"/>
      <c r="N817" s="1"/>
      <c r="O817" s="1" t="s">
        <v>1702</v>
      </c>
      <c r="P817" s="1"/>
      <c r="Q817" s="1"/>
      <c r="R817" s="24">
        <v>44147.442824074074</v>
      </c>
      <c r="S817" s="24">
        <v>44148.382280092592</v>
      </c>
      <c r="T817" s="1"/>
      <c r="U817" s="1"/>
      <c r="V817" s="1"/>
      <c r="W817" s="46">
        <v>0.93888888888888899</v>
      </c>
      <c r="X817" s="25" t="str">
        <f>TEXT(R817,"dddd")</f>
        <v>jueves</v>
      </c>
      <c r="Y817" s="44" t="str">
        <f t="shared" si="61"/>
        <v>22:32</v>
      </c>
      <c r="Z817" s="32">
        <f>U817-T817</f>
        <v>0</v>
      </c>
      <c r="AA817" s="11" t="str">
        <f>VLOOKUP(I:I,'Actualizar Areas Jefes'!G:H,2,0)</f>
        <v>Normal</v>
      </c>
      <c r="AB817" s="11" t="str">
        <f>VLOOKUP(F:F,'Actualizar Areas Jefes'!J:K,2,0)</f>
        <v>PASADO A QA</v>
      </c>
      <c r="AC817" s="12" t="e">
        <f>VLOOKUP(D:D,'Actualizar Areas Jefes'!A:D,2,0)</f>
        <v>#N/A</v>
      </c>
      <c r="AD817" s="12" t="e">
        <f>VLOOKUP(D:D,'Actualizar Areas Jefes'!A:D,3,0)</f>
        <v>#N/A</v>
      </c>
      <c r="AE817" s="12" t="str">
        <f>VLOOKUP(H:H,'Actualizar Areas Jefes'!M:N,2,0)</f>
        <v>BCI seguros Generales</v>
      </c>
      <c r="AF817" s="41" t="str" cm="1">
        <f t="array" ref="AF817">IF(OR(INDEX(COUNTIF(L817,"*"&amp;$AI$2:$AI$8&amp;"*"),)), "BD", "WEB")</f>
        <v>WEB</v>
      </c>
    </row>
    <row r="818" spans="1:32" ht="18" customHeight="1">
      <c r="A818" s="1" t="s">
        <v>213</v>
      </c>
      <c r="B818" s="15">
        <v>202101075621549</v>
      </c>
      <c r="C818" s="1" t="s">
        <v>393</v>
      </c>
      <c r="D818" s="1" t="s">
        <v>40</v>
      </c>
      <c r="E818" s="1">
        <v>5984</v>
      </c>
      <c r="F818" s="1" t="s">
        <v>172</v>
      </c>
      <c r="G818" s="1" t="s">
        <v>16</v>
      </c>
      <c r="H818" s="1" t="s">
        <v>3</v>
      </c>
      <c r="I818" s="1" t="s">
        <v>9</v>
      </c>
      <c r="J818" s="1" t="s">
        <v>17</v>
      </c>
      <c r="K818" s="1" t="s">
        <v>394</v>
      </c>
      <c r="L818" s="60" t="s">
        <v>394</v>
      </c>
      <c r="M818" s="1" t="s">
        <v>790</v>
      </c>
      <c r="N818" s="1" t="s">
        <v>721</v>
      </c>
      <c r="O818" s="1" t="s">
        <v>1492</v>
      </c>
      <c r="P818" s="1"/>
      <c r="Q818" s="1"/>
      <c r="R818" s="24">
        <v>44207.577430555553</v>
      </c>
      <c r="S818" s="24">
        <v>44209.377928240741</v>
      </c>
      <c r="T818" s="1"/>
      <c r="U818" s="1"/>
      <c r="V818" s="1"/>
      <c r="W818" s="46">
        <v>1.8</v>
      </c>
      <c r="X818" s="25" t="str">
        <f>TEXT(S818,"dddd")</f>
        <v>miércoles</v>
      </c>
      <c r="Y818" s="44" t="str">
        <f t="shared" si="61"/>
        <v>43:12</v>
      </c>
      <c r="Z818" s="32"/>
      <c r="AA818" s="11" t="str">
        <f>VLOOKUP(I:I,'Actualizar Areas Jefes'!G:H,2,0)</f>
        <v>Normal</v>
      </c>
      <c r="AB818" s="11" t="str">
        <f>VLOOKUP(F:F,'Actualizar Areas Jefes'!J:K,2,0)</f>
        <v>RECHAZADO</v>
      </c>
      <c r="AC818" s="41" t="s">
        <v>1782</v>
      </c>
      <c r="AD818" s="12">
        <f>VLOOKUP(D:D,'Actualizar Areas Jefes'!A:D,3,0)</f>
        <v>0</v>
      </c>
      <c r="AE818" s="12" t="s">
        <v>194</v>
      </c>
      <c r="AF818" s="41" t="str" cm="1">
        <f t="array" ref="AF818">IF(OR(INDEX(COUNTIF(L818,"*"&amp;$AI$2:$AI$8&amp;"*"),)), "BD", "WEB")</f>
        <v>BD</v>
      </c>
    </row>
    <row r="819" spans="1:32" ht="18" customHeight="1">
      <c r="A819" s="1" t="s">
        <v>1108</v>
      </c>
      <c r="B819" s="15">
        <v>202010145620648</v>
      </c>
      <c r="C819" s="1" t="s">
        <v>1264</v>
      </c>
      <c r="D819" s="1" t="s">
        <v>47</v>
      </c>
      <c r="E819" s="1">
        <v>5518</v>
      </c>
      <c r="F819" s="1" t="s">
        <v>173</v>
      </c>
      <c r="G819" s="1" t="s">
        <v>28</v>
      </c>
      <c r="H819" s="1" t="s">
        <v>3</v>
      </c>
      <c r="I819" s="1" t="s">
        <v>9</v>
      </c>
      <c r="J819" s="1" t="s">
        <v>19</v>
      </c>
      <c r="K819" s="1" t="s">
        <v>1265</v>
      </c>
      <c r="L819" s="60"/>
      <c r="M819" s="1" t="s">
        <v>1266</v>
      </c>
      <c r="N819" s="1"/>
      <c r="O819" s="1"/>
      <c r="P819" s="1"/>
      <c r="Q819" s="1"/>
      <c r="R819" s="24">
        <v>44147.636076388888</v>
      </c>
      <c r="S819" s="24">
        <v>44147.71979166667</v>
      </c>
      <c r="T819" s="1"/>
      <c r="U819" s="1"/>
      <c r="V819" s="1"/>
      <c r="W819" s="46">
        <v>8.3333333333333329E-2</v>
      </c>
      <c r="X819" s="25" t="str">
        <f>TEXT(R819,"dddd")</f>
        <v>jueves</v>
      </c>
      <c r="Y819" s="44" t="str">
        <f t="shared" si="61"/>
        <v>2:0</v>
      </c>
      <c r="Z819" s="32">
        <f>U819-T819</f>
        <v>0</v>
      </c>
      <c r="AA819" s="11" t="str">
        <f>VLOOKUP(I:I,'Actualizar Areas Jefes'!G:H,2,0)</f>
        <v>Normal</v>
      </c>
      <c r="AB819" s="11" t="str">
        <f>VLOOKUP(F:F,'Actualizar Areas Jefes'!J:K,2,0)</f>
        <v>PASADO A QA</v>
      </c>
      <c r="AC819" s="41" t="s">
        <v>1781</v>
      </c>
      <c r="AD819" s="12" t="str">
        <f>VLOOKUP(D:D,'Actualizar Areas Jefes'!A:D,3,0)</f>
        <v>CARLA IQUIRA</v>
      </c>
      <c r="AE819" s="12" t="str">
        <f>VLOOKUP(H:H,'Actualizar Areas Jefes'!M:N,2,0)</f>
        <v>BCI seguros Generales</v>
      </c>
      <c r="AF819" s="41" t="str" cm="1">
        <f t="array" ref="AF819">IF(OR(INDEX(COUNTIF(L819,"*"&amp;$AI$2:$AI$8&amp;"*"),)), "BD", "WEB")</f>
        <v>WEB</v>
      </c>
    </row>
    <row r="820" spans="1:32" ht="18" customHeight="1">
      <c r="A820" s="1" t="s">
        <v>1108</v>
      </c>
      <c r="B820" s="15">
        <v>202010145620650</v>
      </c>
      <c r="C820" s="1" t="s">
        <v>184</v>
      </c>
      <c r="D820" s="1" t="s">
        <v>47</v>
      </c>
      <c r="E820" s="1">
        <v>5525</v>
      </c>
      <c r="F820" s="1" t="s">
        <v>173</v>
      </c>
      <c r="G820" s="1" t="s">
        <v>28</v>
      </c>
      <c r="H820" s="1" t="s">
        <v>49</v>
      </c>
      <c r="I820" s="1" t="s">
        <v>9</v>
      </c>
      <c r="J820" s="1" t="s">
        <v>19</v>
      </c>
      <c r="K820" s="1" t="s">
        <v>1199</v>
      </c>
      <c r="L820" s="60"/>
      <c r="M820" s="1"/>
      <c r="N820" s="1"/>
      <c r="O820" s="1"/>
      <c r="P820" s="1"/>
      <c r="Q820" s="1"/>
      <c r="R820" s="24">
        <v>44147.636284722219</v>
      </c>
      <c r="S820" s="24">
        <v>44147.700358796297</v>
      </c>
      <c r="T820" s="1"/>
      <c r="U820" s="1"/>
      <c r="V820" s="1"/>
      <c r="W820" s="46">
        <v>6.3888888888888884E-2</v>
      </c>
      <c r="X820" s="25" t="str">
        <f>TEXT(R820,"dddd")</f>
        <v>jueves</v>
      </c>
      <c r="Y820" s="44" t="str">
        <f t="shared" si="61"/>
        <v>1:32</v>
      </c>
      <c r="Z820" s="32">
        <f>U820-T820</f>
        <v>0</v>
      </c>
      <c r="AA820" s="11" t="str">
        <f>VLOOKUP(I:I,'Actualizar Areas Jefes'!G:H,2,0)</f>
        <v>Normal</v>
      </c>
      <c r="AB820" s="11" t="str">
        <f>VLOOKUP(F:F,'Actualizar Areas Jefes'!J:K,2,0)</f>
        <v>PASADO A QA</v>
      </c>
      <c r="AC820" s="41" t="s">
        <v>1781</v>
      </c>
      <c r="AD820" s="12" t="str">
        <f>VLOOKUP(D:D,'Actualizar Areas Jefes'!A:D,3,0)</f>
        <v>CARLA IQUIRA</v>
      </c>
      <c r="AE820" s="12" t="str">
        <f>VLOOKUP(H:H,'Actualizar Areas Jefes'!M:N,2,0)</f>
        <v>Zenit Seguros</v>
      </c>
      <c r="AF820" s="41" t="str" cm="1">
        <f t="array" ref="AF820">IF(OR(INDEX(COUNTIF(L820,"*"&amp;$AI$2:$AI$8&amp;"*"),)), "BD", "WEB")</f>
        <v>WEB</v>
      </c>
    </row>
    <row r="821" spans="1:32" ht="18" customHeight="1">
      <c r="A821" s="1" t="s">
        <v>1108</v>
      </c>
      <c r="B821" s="15">
        <v>201907095615570</v>
      </c>
      <c r="C821" s="1" t="s">
        <v>1267</v>
      </c>
      <c r="D821" s="1" t="s">
        <v>73</v>
      </c>
      <c r="E821" s="1">
        <v>5531</v>
      </c>
      <c r="F821" s="1" t="s">
        <v>173</v>
      </c>
      <c r="G821" s="1" t="s">
        <v>28</v>
      </c>
      <c r="H821" s="1" t="s">
        <v>49</v>
      </c>
      <c r="I821" s="1" t="s">
        <v>87</v>
      </c>
      <c r="J821" s="1" t="s">
        <v>55</v>
      </c>
      <c r="K821" s="1" t="s">
        <v>240</v>
      </c>
      <c r="L821" s="60"/>
      <c r="M821" s="1"/>
      <c r="N821" s="1"/>
      <c r="O821" s="1"/>
      <c r="P821" s="1"/>
      <c r="Q821" s="1"/>
      <c r="R821" s="24">
        <v>44147.677627314813</v>
      </c>
      <c r="S821" s="24">
        <v>44147.6799537037</v>
      </c>
      <c r="T821" s="1"/>
      <c r="U821" s="1"/>
      <c r="V821" s="1"/>
      <c r="W821" s="46">
        <v>2.0833333333333333E-3</v>
      </c>
      <c r="X821" s="25" t="str">
        <f>TEXT(R821,"dddd")</f>
        <v>jueves</v>
      </c>
      <c r="Y821" s="44" t="str">
        <f t="shared" si="61"/>
        <v>0:3</v>
      </c>
      <c r="Z821" s="32">
        <f>U821-T821</f>
        <v>0</v>
      </c>
      <c r="AA821" s="11" t="str">
        <f>VLOOKUP(I:I,'Actualizar Areas Jefes'!G:H,2,0)</f>
        <v>Normal</v>
      </c>
      <c r="AB821" s="11" t="str">
        <f>VLOOKUP(F:F,'Actualizar Areas Jefes'!J:K,2,0)</f>
        <v>PASADO A QA</v>
      </c>
      <c r="AC821" s="41" t="s">
        <v>1781</v>
      </c>
      <c r="AD821" s="12" t="str">
        <f>VLOOKUP(D:D,'Actualizar Areas Jefes'!A:D,3,0)</f>
        <v>LUIS SILVA</v>
      </c>
      <c r="AE821" s="12" t="str">
        <f>VLOOKUP(H:H,'Actualizar Areas Jefes'!M:N,2,0)</f>
        <v>Zenit Seguros</v>
      </c>
      <c r="AF821" s="41" t="str" cm="1">
        <f t="array" ref="AF821">IF(OR(INDEX(COUNTIF(L821,"*"&amp;$AI$2:$AI$8&amp;"*"),)), "BD", "WEB")</f>
        <v>WEB</v>
      </c>
    </row>
    <row r="822" spans="1:32" ht="18" customHeight="1">
      <c r="A822" s="1" t="s">
        <v>1108</v>
      </c>
      <c r="B822" s="15">
        <v>202009245620408</v>
      </c>
      <c r="C822" s="1" t="s">
        <v>978</v>
      </c>
      <c r="D822" s="1" t="s">
        <v>27</v>
      </c>
      <c r="E822" s="1">
        <v>5530</v>
      </c>
      <c r="F822" s="1" t="s">
        <v>171</v>
      </c>
      <c r="G822" s="1" t="s">
        <v>28</v>
      </c>
      <c r="H822" s="1" t="s">
        <v>3</v>
      </c>
      <c r="I822" s="1" t="s">
        <v>9</v>
      </c>
      <c r="J822" s="1" t="s">
        <v>191</v>
      </c>
      <c r="K822" s="1" t="s">
        <v>214</v>
      </c>
      <c r="L822" s="60"/>
      <c r="M822" s="1"/>
      <c r="N822" s="1"/>
      <c r="O822" s="1"/>
      <c r="P822" s="1"/>
      <c r="Q822" s="1"/>
      <c r="R822" s="24">
        <v>44147.662951388891</v>
      </c>
      <c r="S822" s="24">
        <v>44147.678194444445</v>
      </c>
      <c r="T822" s="24">
        <v>44160.416481481479</v>
      </c>
      <c r="U822" s="1"/>
      <c r="V822" s="1"/>
      <c r="W822" s="46">
        <v>1.4583333333333332E-2</v>
      </c>
      <c r="X822" s="25" t="str">
        <f>TEXT(R822,"dddd")</f>
        <v>jueves</v>
      </c>
      <c r="Y822" s="44" t="str">
        <f t="shared" si="61"/>
        <v>0:21</v>
      </c>
      <c r="Z822" s="32">
        <f>U822-T822</f>
        <v>-44160.416481481479</v>
      </c>
      <c r="AA822" s="11" t="str">
        <f>VLOOKUP(I:I,'Actualizar Areas Jefes'!G:H,2,0)</f>
        <v>Normal</v>
      </c>
      <c r="AB822" s="11" t="str">
        <f>VLOOKUP(F:F,'Actualizar Areas Jefes'!J:K,2,0)</f>
        <v>PASADO A QA</v>
      </c>
      <c r="AC822" s="41" t="s">
        <v>1781</v>
      </c>
      <c r="AD822" s="12" t="str">
        <f>VLOOKUP(D:D,'Actualizar Areas Jefes'!A:D,3,0)</f>
        <v>LUIS SILVA</v>
      </c>
      <c r="AE822" s="12" t="str">
        <f>VLOOKUP(H:H,'Actualizar Areas Jefes'!M:N,2,0)</f>
        <v>BCI seguros Generales</v>
      </c>
      <c r="AF822" s="41" t="str" cm="1">
        <f t="array" ref="AF822">IF(OR(INDEX(COUNTIF(L822,"*"&amp;$AI$2:$AI$8&amp;"*"),)), "BD", "WEB")</f>
        <v>WEB</v>
      </c>
    </row>
    <row r="823" spans="1:32" ht="18" customHeight="1">
      <c r="A823" s="1" t="s">
        <v>1108</v>
      </c>
      <c r="B823" s="15">
        <v>201912045617109</v>
      </c>
      <c r="C823" s="1" t="s">
        <v>1222</v>
      </c>
      <c r="D823" s="1" t="s">
        <v>73</v>
      </c>
      <c r="E823" s="1">
        <v>5528</v>
      </c>
      <c r="F823" s="1" t="s">
        <v>171</v>
      </c>
      <c r="G823" s="1" t="s">
        <v>28</v>
      </c>
      <c r="H823" s="1" t="s">
        <v>3</v>
      </c>
      <c r="I823" s="1" t="s">
        <v>9</v>
      </c>
      <c r="J823" s="1" t="s">
        <v>53</v>
      </c>
      <c r="K823" s="1" t="s">
        <v>1268</v>
      </c>
      <c r="L823" s="60"/>
      <c r="M823" s="1"/>
      <c r="N823" s="1"/>
      <c r="O823" s="1"/>
      <c r="P823" s="1"/>
      <c r="Q823" s="1"/>
      <c r="R823" s="24">
        <v>44147.530474537038</v>
      </c>
      <c r="S823" s="24">
        <v>44147.675995370373</v>
      </c>
      <c r="T823" s="24">
        <v>44151.391018518516</v>
      </c>
      <c r="U823" s="1"/>
      <c r="V823" s="1"/>
      <c r="W823" s="46">
        <v>0.1451388888888889</v>
      </c>
      <c r="X823" s="25" t="str">
        <f>TEXT(R823,"dddd")</f>
        <v>jueves</v>
      </c>
      <c r="Y823" s="44" t="str">
        <f t="shared" si="61"/>
        <v>3:29</v>
      </c>
      <c r="Z823" s="32">
        <f>U823-T823</f>
        <v>-44151.391018518516</v>
      </c>
      <c r="AA823" s="11" t="str">
        <f>VLOOKUP(I:I,'Actualizar Areas Jefes'!G:H,2,0)</f>
        <v>Normal</v>
      </c>
      <c r="AB823" s="11" t="str">
        <f>VLOOKUP(F:F,'Actualizar Areas Jefes'!J:K,2,0)</f>
        <v>PASADO A QA</v>
      </c>
      <c r="AC823" s="41" t="s">
        <v>1781</v>
      </c>
      <c r="AD823" s="12" t="str">
        <f>VLOOKUP(D:D,'Actualizar Areas Jefes'!A:D,3,0)</f>
        <v>LUIS SILVA</v>
      </c>
      <c r="AE823" s="12" t="str">
        <f>VLOOKUP(H:H,'Actualizar Areas Jefes'!M:N,2,0)</f>
        <v>BCI seguros Generales</v>
      </c>
      <c r="AF823" s="41" t="str" cm="1">
        <f t="array" ref="AF823">IF(OR(INDEX(COUNTIF(L823,"*"&amp;$AI$2:$AI$8&amp;"*"),)), "BD", "WEB")</f>
        <v>WEB</v>
      </c>
    </row>
    <row r="824" spans="1:32" ht="18" customHeight="1">
      <c r="A824" s="1" t="s">
        <v>213</v>
      </c>
      <c r="B824" s="15">
        <v>202101075621557</v>
      </c>
      <c r="C824" s="1" t="s">
        <v>109</v>
      </c>
      <c r="D824" s="1" t="s">
        <v>23</v>
      </c>
      <c r="E824" s="1">
        <v>5966</v>
      </c>
      <c r="F824" s="1" t="s">
        <v>172</v>
      </c>
      <c r="G824" s="1" t="s">
        <v>2</v>
      </c>
      <c r="H824" s="1" t="s">
        <v>3</v>
      </c>
      <c r="I824" s="1" t="s">
        <v>9</v>
      </c>
      <c r="J824" s="1" t="s">
        <v>110</v>
      </c>
      <c r="K824" s="1" t="s">
        <v>216</v>
      </c>
      <c r="L824" s="60" t="s">
        <v>763</v>
      </c>
      <c r="M824" s="1" t="s">
        <v>784</v>
      </c>
      <c r="N824" s="1" t="s">
        <v>721</v>
      </c>
      <c r="O824" s="1" t="s">
        <v>1602</v>
      </c>
      <c r="P824" s="1"/>
      <c r="Q824" s="1"/>
      <c r="R824" s="24">
        <v>44203.553020833337</v>
      </c>
      <c r="S824" s="24">
        <v>44203.695752314816</v>
      </c>
      <c r="T824" s="1"/>
      <c r="U824" s="1"/>
      <c r="V824" s="1"/>
      <c r="W824" s="46">
        <v>0.1423611111111111</v>
      </c>
      <c r="X824" s="25" t="str">
        <f>TEXT(S824,"dddd")</f>
        <v>jueves</v>
      </c>
      <c r="Y824" s="44" t="str">
        <f t="shared" si="61"/>
        <v>3:25</v>
      </c>
      <c r="Z824" s="32"/>
      <c r="AA824" s="11" t="str">
        <f>VLOOKUP(I:I,'Actualizar Areas Jefes'!G:H,2,0)</f>
        <v>Normal</v>
      </c>
      <c r="AB824" s="11" t="str">
        <f>VLOOKUP(F:F,'Actualizar Areas Jefes'!J:K,2,0)</f>
        <v>RECHAZADO</v>
      </c>
      <c r="AC824" s="12" t="str">
        <f>VLOOKUP(D:D,'Actualizar Areas Jefes'!A:D,2,0)</f>
        <v>Integracion y Proyectos Core</v>
      </c>
      <c r="AD824" s="12" t="str">
        <f>VLOOKUP(D:D,'Actualizar Areas Jefes'!A:D,3,0)</f>
        <v>CARLA IQUIRA</v>
      </c>
      <c r="AE824" s="12" t="str">
        <f>VLOOKUP(H:H,'Actualizar Areas Jefes'!M:N,2,0)</f>
        <v>BCI seguros Generales</v>
      </c>
      <c r="AF824" s="41" t="str" cm="1">
        <f t="array" ref="AF824">IF(OR(INDEX(COUNTIF(L824,"*"&amp;$AI$2:$AI$8&amp;"*"),)), "BD", "WEB")</f>
        <v>BD</v>
      </c>
    </row>
    <row r="825" spans="1:32" ht="18" customHeight="1">
      <c r="A825" s="1" t="s">
        <v>1108</v>
      </c>
      <c r="B825" s="15">
        <v>202003035618195</v>
      </c>
      <c r="C825" s="1" t="s">
        <v>832</v>
      </c>
      <c r="D825" s="1" t="s">
        <v>57</v>
      </c>
      <c r="E825" s="1">
        <v>5523</v>
      </c>
      <c r="F825" s="1" t="s">
        <v>173</v>
      </c>
      <c r="G825" s="1" t="s">
        <v>8</v>
      </c>
      <c r="H825" s="1" t="s">
        <v>3</v>
      </c>
      <c r="I825" s="1" t="s">
        <v>9</v>
      </c>
      <c r="J825" s="1" t="s">
        <v>1036</v>
      </c>
      <c r="K825" s="1" t="s">
        <v>1269</v>
      </c>
      <c r="L825" s="60"/>
      <c r="M825" s="1"/>
      <c r="N825" s="1"/>
      <c r="O825" s="1" t="s">
        <v>1722</v>
      </c>
      <c r="P825" s="1"/>
      <c r="Q825" s="1"/>
      <c r="R825" s="24">
        <v>44147.338171296295</v>
      </c>
      <c r="S825" s="24">
        <v>44147.62703703704</v>
      </c>
      <c r="T825" s="1"/>
      <c r="U825" s="1"/>
      <c r="V825" s="1"/>
      <c r="W825" s="46">
        <v>0.28819444444444448</v>
      </c>
      <c r="X825" s="25" t="str">
        <f t="shared" ref="X825:X842" si="65">TEXT(R825,"dddd")</f>
        <v>jueves</v>
      </c>
      <c r="Y825" s="44" t="str">
        <f t="shared" si="61"/>
        <v>6:55</v>
      </c>
      <c r="Z825" s="32">
        <f t="shared" ref="Z825:Z842" si="66">U825-T825</f>
        <v>0</v>
      </c>
      <c r="AA825" s="11" t="str">
        <f>VLOOKUP(I:I,'Actualizar Areas Jefes'!G:H,2,0)</f>
        <v>Normal</v>
      </c>
      <c r="AB825" s="11" t="str">
        <f>VLOOKUP(F:F,'Actualizar Areas Jefes'!J:K,2,0)</f>
        <v>PASADO A QA</v>
      </c>
      <c r="AC825" s="12" t="str">
        <f>VLOOKUP(D:D,'Actualizar Areas Jefes'!A:D,2,0)</f>
        <v>Sistemas Core Vida</v>
      </c>
      <c r="AD825" s="12" t="str">
        <f>VLOOKUP(D:D,'Actualizar Areas Jefes'!A:D,3,0)</f>
        <v>CARLOS ZUÑIGA</v>
      </c>
      <c r="AE825" s="12" t="str">
        <f>VLOOKUP(H:H,'Actualizar Areas Jefes'!M:N,2,0)</f>
        <v>BCI seguros Generales</v>
      </c>
      <c r="AF825" s="41" t="str" cm="1">
        <f t="array" ref="AF825">IF(OR(INDEX(COUNTIF(L825,"*"&amp;$AI$2:$AI$8&amp;"*"),)), "BD", "WEB")</f>
        <v>WEB</v>
      </c>
    </row>
    <row r="826" spans="1:32" ht="18" customHeight="1">
      <c r="A826" s="1" t="s">
        <v>1108</v>
      </c>
      <c r="B826" s="15">
        <v>202009225620369</v>
      </c>
      <c r="C826" s="1" t="s">
        <v>1080</v>
      </c>
      <c r="D826" s="1" t="s">
        <v>75</v>
      </c>
      <c r="E826" s="1">
        <v>5521</v>
      </c>
      <c r="F826" s="1" t="s">
        <v>171</v>
      </c>
      <c r="G826" s="1" t="s">
        <v>8</v>
      </c>
      <c r="H826" s="1" t="s">
        <v>3</v>
      </c>
      <c r="I826" s="1" t="s">
        <v>9</v>
      </c>
      <c r="J826" s="1" t="s">
        <v>21</v>
      </c>
      <c r="K826" s="1" t="s">
        <v>1270</v>
      </c>
      <c r="L826" s="60"/>
      <c r="M826" s="1"/>
      <c r="N826" s="1"/>
      <c r="O826" s="1" t="s">
        <v>1723</v>
      </c>
      <c r="P826" s="1"/>
      <c r="Q826" s="1"/>
      <c r="R826" s="24">
        <v>44146.735335648147</v>
      </c>
      <c r="S826" s="24">
        <v>44147.615057870367</v>
      </c>
      <c r="T826" s="24">
        <v>44154.509340277778</v>
      </c>
      <c r="U826" s="1"/>
      <c r="V826" s="1"/>
      <c r="W826" s="46">
        <v>0.87916666666666676</v>
      </c>
      <c r="X826" s="25" t="str">
        <f t="shared" si="65"/>
        <v>miércoles</v>
      </c>
      <c r="Y826" s="44" t="str">
        <f t="shared" si="61"/>
        <v>21:6</v>
      </c>
      <c r="Z826" s="32">
        <f t="shared" si="66"/>
        <v>-44154.509340277778</v>
      </c>
      <c r="AA826" s="11" t="str">
        <f>VLOOKUP(I:I,'Actualizar Areas Jefes'!G:H,2,0)</f>
        <v>Normal</v>
      </c>
      <c r="AB826" s="11" t="str">
        <f>VLOOKUP(F:F,'Actualizar Areas Jefes'!J:K,2,0)</f>
        <v>PASADO A QA</v>
      </c>
      <c r="AC826" s="12" t="str">
        <f>VLOOKUP(D:D,'Actualizar Areas Jefes'!A:D,2,0)</f>
        <v>Sistemas Comerciales</v>
      </c>
      <c r="AD826" s="12" t="str">
        <f>VLOOKUP(D:D,'Actualizar Areas Jefes'!A:D,3,0)</f>
        <v>LORETO URZUA</v>
      </c>
      <c r="AE826" s="12" t="str">
        <f>VLOOKUP(H:H,'Actualizar Areas Jefes'!M:N,2,0)</f>
        <v>BCI seguros Generales</v>
      </c>
      <c r="AF826" s="41" t="str" cm="1">
        <f t="array" ref="AF826">IF(OR(INDEX(COUNTIF(L826,"*"&amp;$AI$2:$AI$8&amp;"*"),)), "BD", "WEB")</f>
        <v>WEB</v>
      </c>
    </row>
    <row r="827" spans="1:32" ht="18" customHeight="1">
      <c r="A827" s="1" t="s">
        <v>1108</v>
      </c>
      <c r="B827" s="15">
        <v>202011045620889</v>
      </c>
      <c r="C827" s="1" t="s">
        <v>83</v>
      </c>
      <c r="D827" s="1" t="s">
        <v>18</v>
      </c>
      <c r="E827" s="1">
        <v>5516</v>
      </c>
      <c r="F827" s="1" t="s">
        <v>171</v>
      </c>
      <c r="G827" s="1" t="s">
        <v>16</v>
      </c>
      <c r="H827" s="1" t="s">
        <v>3</v>
      </c>
      <c r="I827" s="1" t="s">
        <v>14</v>
      </c>
      <c r="J827" s="1" t="s">
        <v>36</v>
      </c>
      <c r="K827" s="1" t="s">
        <v>1271</v>
      </c>
      <c r="L827" s="60"/>
      <c r="M827" s="1"/>
      <c r="N827" s="1"/>
      <c r="O827" s="1" t="s">
        <v>1492</v>
      </c>
      <c r="P827" s="1"/>
      <c r="Q827" s="1"/>
      <c r="R827" s="24">
        <v>44146.580810185187</v>
      </c>
      <c r="S827" s="24">
        <v>44147.51972222222</v>
      </c>
      <c r="T827" s="24">
        <v>44147.537476851852</v>
      </c>
      <c r="U827" s="1"/>
      <c r="V827" s="1"/>
      <c r="W827" s="46">
        <v>0.93888888888888899</v>
      </c>
      <c r="X827" s="25" t="str">
        <f t="shared" si="65"/>
        <v>miércoles</v>
      </c>
      <c r="Y827" s="44" t="str">
        <f t="shared" si="61"/>
        <v>22:32</v>
      </c>
      <c r="Z827" s="32">
        <f t="shared" si="66"/>
        <v>-44147.537476851852</v>
      </c>
      <c r="AA827" s="11" t="str">
        <f>VLOOKUP(I:I,'Actualizar Areas Jefes'!G:H,2,0)</f>
        <v>Normal</v>
      </c>
      <c r="AB827" s="11" t="str">
        <f>VLOOKUP(F:F,'Actualizar Areas Jefes'!J:K,2,0)</f>
        <v>PASADO A QA</v>
      </c>
      <c r="AC827" s="41" t="s">
        <v>1782</v>
      </c>
      <c r="AD827" s="12" t="str">
        <f>VLOOKUP(D:D,'Actualizar Areas Jefes'!A:D,3,0)</f>
        <v>PAOLA CONTRERAS</v>
      </c>
      <c r="AE827" s="12" t="s">
        <v>194</v>
      </c>
      <c r="AF827" s="41" t="str" cm="1">
        <f t="array" ref="AF827">IF(OR(INDEX(COUNTIF(L827,"*"&amp;$AI$2:$AI$8&amp;"*"),)), "BD", "WEB")</f>
        <v>WEB</v>
      </c>
    </row>
    <row r="828" spans="1:32" ht="18" customHeight="1">
      <c r="A828" s="1" t="s">
        <v>1108</v>
      </c>
      <c r="B828" s="15">
        <v>202009075620217</v>
      </c>
      <c r="C828" s="1" t="s">
        <v>1272</v>
      </c>
      <c r="D828" s="1" t="s">
        <v>72</v>
      </c>
      <c r="E828" s="1">
        <v>5508</v>
      </c>
      <c r="F828" s="1" t="s">
        <v>171</v>
      </c>
      <c r="G828" s="1" t="s">
        <v>16</v>
      </c>
      <c r="H828" s="1" t="s">
        <v>3</v>
      </c>
      <c r="I828" s="1" t="s">
        <v>9</v>
      </c>
      <c r="J828" s="1" t="s">
        <v>17</v>
      </c>
      <c r="K828" s="1" t="s">
        <v>1273</v>
      </c>
      <c r="L828" s="60"/>
      <c r="M828" s="1"/>
      <c r="N828" s="1"/>
      <c r="O828" s="1" t="s">
        <v>1481</v>
      </c>
      <c r="P828" s="1"/>
      <c r="Q828" s="1"/>
      <c r="R828" s="24">
        <v>44146.492928240739</v>
      </c>
      <c r="S828" s="24">
        <v>44147.460462962961</v>
      </c>
      <c r="T828" s="24">
        <v>44148.414803240739</v>
      </c>
      <c r="U828" s="1"/>
      <c r="V828" s="1"/>
      <c r="W828" s="46">
        <v>0.96736111111111101</v>
      </c>
      <c r="X828" s="25" t="str">
        <f t="shared" si="65"/>
        <v>miércoles</v>
      </c>
      <c r="Y828" s="44" t="str">
        <f t="shared" si="61"/>
        <v>23:13</v>
      </c>
      <c r="Z828" s="32">
        <f t="shared" si="66"/>
        <v>-44148.414803240739</v>
      </c>
      <c r="AA828" s="11" t="str">
        <f>VLOOKUP(I:I,'Actualizar Areas Jefes'!G:H,2,0)</f>
        <v>Normal</v>
      </c>
      <c r="AB828" s="11" t="str">
        <f>VLOOKUP(F:F,'Actualizar Areas Jefes'!J:K,2,0)</f>
        <v>PASADO A QA</v>
      </c>
      <c r="AC828" s="41" t="s">
        <v>1782</v>
      </c>
      <c r="AD828" s="12" t="str">
        <f>VLOOKUP(D:D,'Actualizar Areas Jefes'!A:D,3,0)</f>
        <v>CARLOS ZUÑIGA</v>
      </c>
      <c r="AE828" s="12" t="s">
        <v>194</v>
      </c>
      <c r="AF828" s="41" t="str" cm="1">
        <f t="array" ref="AF828">IF(OR(INDEX(COUNTIF(L828,"*"&amp;$AI$2:$AI$8&amp;"*"),)), "BD", "WEB")</f>
        <v>WEB</v>
      </c>
    </row>
    <row r="829" spans="1:32" ht="18" customHeight="1">
      <c r="A829" s="1" t="s">
        <v>1108</v>
      </c>
      <c r="B829" s="15">
        <v>202011115620967</v>
      </c>
      <c r="C829" s="1" t="s">
        <v>6</v>
      </c>
      <c r="D829" s="1" t="s">
        <v>7</v>
      </c>
      <c r="E829" s="1">
        <v>5520</v>
      </c>
      <c r="F829" s="1" t="s">
        <v>171</v>
      </c>
      <c r="G829" s="1" t="s">
        <v>8</v>
      </c>
      <c r="H829" s="1" t="s">
        <v>3</v>
      </c>
      <c r="I829" s="1" t="s">
        <v>9</v>
      </c>
      <c r="J829" s="1" t="s">
        <v>10</v>
      </c>
      <c r="K829" s="1" t="s">
        <v>1274</v>
      </c>
      <c r="L829" s="60"/>
      <c r="M829" s="1"/>
      <c r="N829" s="1"/>
      <c r="O829" s="1" t="s">
        <v>1523</v>
      </c>
      <c r="P829" s="1"/>
      <c r="Q829" s="1"/>
      <c r="R829" s="24">
        <v>44146.721886574072</v>
      </c>
      <c r="S829" s="24">
        <v>44147.452604166669</v>
      </c>
      <c r="T829" s="24">
        <v>44147.479189814818</v>
      </c>
      <c r="U829" s="1"/>
      <c r="V829" s="1"/>
      <c r="W829" s="46">
        <v>0.73055555555555562</v>
      </c>
      <c r="X829" s="25" t="str">
        <f t="shared" si="65"/>
        <v>miércoles</v>
      </c>
      <c r="Y829" s="44" t="str">
        <f t="shared" si="61"/>
        <v>17:32</v>
      </c>
      <c r="Z829" s="32">
        <f t="shared" si="66"/>
        <v>-44147.479189814818</v>
      </c>
      <c r="AA829" s="11" t="str">
        <f>VLOOKUP(I:I,'Actualizar Areas Jefes'!G:H,2,0)</f>
        <v>Normal</v>
      </c>
      <c r="AB829" s="11" t="str">
        <f>VLOOKUP(F:F,'Actualizar Areas Jefes'!J:K,2,0)</f>
        <v>PASADO A QA</v>
      </c>
      <c r="AC829" s="12" t="str">
        <f>VLOOKUP(D:D,'Actualizar Areas Jefes'!A:D,2,0)</f>
        <v>Sistemas atencion de Clientes</v>
      </c>
      <c r="AD829" s="12" t="str">
        <f>VLOOKUP(D:D,'Actualizar Areas Jefes'!A:D,3,0)</f>
        <v>DIANA PACHECO</v>
      </c>
      <c r="AE829" s="12" t="str">
        <f>VLOOKUP(H:H,'Actualizar Areas Jefes'!M:N,2,0)</f>
        <v>BCI seguros Generales</v>
      </c>
      <c r="AF829" s="41" t="str" cm="1">
        <f t="array" ref="AF829">IF(OR(INDEX(COUNTIF(L829,"*"&amp;$AI$2:$AI$8&amp;"*"),)), "BD", "WEB")</f>
        <v>WEB</v>
      </c>
    </row>
    <row r="830" spans="1:32" ht="18" customHeight="1">
      <c r="A830" s="1" t="s">
        <v>1108</v>
      </c>
      <c r="B830" s="15">
        <v>202009225620369</v>
      </c>
      <c r="C830" s="1" t="s">
        <v>1106</v>
      </c>
      <c r="D830" s="1" t="s">
        <v>75</v>
      </c>
      <c r="E830" s="1">
        <v>5513</v>
      </c>
      <c r="F830" s="1" t="s">
        <v>171</v>
      </c>
      <c r="G830" s="1" t="s">
        <v>8</v>
      </c>
      <c r="H830" s="1" t="s">
        <v>3</v>
      </c>
      <c r="I830" s="1" t="s">
        <v>25</v>
      </c>
      <c r="J830" s="1" t="s">
        <v>21</v>
      </c>
      <c r="K830" s="1" t="s">
        <v>1107</v>
      </c>
      <c r="L830" s="60"/>
      <c r="M830" s="1"/>
      <c r="N830" s="1"/>
      <c r="O830" s="1" t="s">
        <v>1724</v>
      </c>
      <c r="P830" s="1"/>
      <c r="Q830" s="1"/>
      <c r="R830" s="24">
        <v>44146.734340277777</v>
      </c>
      <c r="S830" s="24">
        <v>44147.383611111109</v>
      </c>
      <c r="T830" s="24">
        <v>44154.509976851848</v>
      </c>
      <c r="U830" s="1"/>
      <c r="V830" s="1"/>
      <c r="W830" s="46">
        <v>0.64861111111111114</v>
      </c>
      <c r="X830" s="25" t="str">
        <f t="shared" si="65"/>
        <v>miércoles</v>
      </c>
      <c r="Y830" s="44" t="str">
        <f t="shared" si="61"/>
        <v>15:34</v>
      </c>
      <c r="Z830" s="32">
        <f t="shared" si="66"/>
        <v>-44154.509976851848</v>
      </c>
      <c r="AA830" s="11" t="str">
        <f>VLOOKUP(I:I,'Actualizar Areas Jefes'!G:H,2,0)</f>
        <v>Normal</v>
      </c>
      <c r="AB830" s="11" t="str">
        <f>VLOOKUP(F:F,'Actualizar Areas Jefes'!J:K,2,0)</f>
        <v>PASADO A QA</v>
      </c>
      <c r="AC830" s="12" t="str">
        <f>VLOOKUP(D:D,'Actualizar Areas Jefes'!A:D,2,0)</f>
        <v>Sistemas Comerciales</v>
      </c>
      <c r="AD830" s="12" t="str">
        <f>VLOOKUP(D:D,'Actualizar Areas Jefes'!A:D,3,0)</f>
        <v>LORETO URZUA</v>
      </c>
      <c r="AE830" s="12" t="str">
        <f>VLOOKUP(H:H,'Actualizar Areas Jefes'!M:N,2,0)</f>
        <v>BCI seguros Generales</v>
      </c>
      <c r="AF830" s="41" t="str" cm="1">
        <f t="array" ref="AF830">IF(OR(INDEX(COUNTIF(L830,"*"&amp;$AI$2:$AI$8&amp;"*"),)), "BD", "WEB")</f>
        <v>WEB</v>
      </c>
    </row>
    <row r="831" spans="1:32" ht="18" customHeight="1">
      <c r="A831" s="1" t="s">
        <v>1108</v>
      </c>
      <c r="B831" s="15">
        <v>202011115620967</v>
      </c>
      <c r="C831" s="1" t="s">
        <v>11</v>
      </c>
      <c r="D831" s="1" t="s">
        <v>7</v>
      </c>
      <c r="E831" s="1">
        <v>5510</v>
      </c>
      <c r="F831" s="1" t="s">
        <v>171</v>
      </c>
      <c r="G831" s="1" t="s">
        <v>8</v>
      </c>
      <c r="H831" s="1" t="s">
        <v>3</v>
      </c>
      <c r="I831" s="1" t="s">
        <v>39</v>
      </c>
      <c r="J831" s="1" t="s">
        <v>10</v>
      </c>
      <c r="K831" s="1" t="s">
        <v>1275</v>
      </c>
      <c r="L831" s="60"/>
      <c r="M831" s="1"/>
      <c r="N831" s="1"/>
      <c r="O831" s="1" t="s">
        <v>1488</v>
      </c>
      <c r="P831" s="1"/>
      <c r="Q831" s="1"/>
      <c r="R831" s="24">
        <v>44146.515428240738</v>
      </c>
      <c r="S831" s="24">
        <v>44147.354513888888</v>
      </c>
      <c r="T831" s="24">
        <v>44147.480231481481</v>
      </c>
      <c r="U831" s="1"/>
      <c r="V831" s="1"/>
      <c r="W831" s="46">
        <v>0.83888888888888891</v>
      </c>
      <c r="X831" s="25" t="str">
        <f t="shared" si="65"/>
        <v>miércoles</v>
      </c>
      <c r="Y831" s="44" t="str">
        <f t="shared" si="61"/>
        <v>20:8</v>
      </c>
      <c r="Z831" s="32">
        <f t="shared" si="66"/>
        <v>-44147.480231481481</v>
      </c>
      <c r="AA831" s="11" t="str">
        <f>VLOOKUP(I:I,'Actualizar Areas Jefes'!G:H,2,0)</f>
        <v>Urgencia</v>
      </c>
      <c r="AB831" s="11" t="str">
        <f>VLOOKUP(F:F,'Actualizar Areas Jefes'!J:K,2,0)</f>
        <v>PASADO A QA</v>
      </c>
      <c r="AC831" s="12" t="str">
        <f>VLOOKUP(D:D,'Actualizar Areas Jefes'!A:D,2,0)</f>
        <v>Sistemas atencion de Clientes</v>
      </c>
      <c r="AD831" s="12" t="str">
        <f>VLOOKUP(D:D,'Actualizar Areas Jefes'!A:D,3,0)</f>
        <v>DIANA PACHECO</v>
      </c>
      <c r="AE831" s="12" t="str">
        <f>VLOOKUP(H:H,'Actualizar Areas Jefes'!M:N,2,0)</f>
        <v>BCI seguros Generales</v>
      </c>
      <c r="AF831" s="41" t="str" cm="1">
        <f t="array" ref="AF831">IF(OR(INDEX(COUNTIF(L831,"*"&amp;$AI$2:$AI$8&amp;"*"),)), "BD", "WEB")</f>
        <v>WEB</v>
      </c>
    </row>
    <row r="832" spans="1:32" ht="18" customHeight="1">
      <c r="A832" s="1" t="s">
        <v>1108</v>
      </c>
      <c r="B832" s="15">
        <v>202010275620793</v>
      </c>
      <c r="C832" s="1" t="s">
        <v>1202</v>
      </c>
      <c r="D832" s="1" t="s">
        <v>38</v>
      </c>
      <c r="E832" s="1">
        <v>5519</v>
      </c>
      <c r="F832" s="1" t="s">
        <v>173</v>
      </c>
      <c r="G832" s="1" t="s">
        <v>8</v>
      </c>
      <c r="H832" s="1" t="s">
        <v>49</v>
      </c>
      <c r="I832" s="1" t="s">
        <v>25</v>
      </c>
      <c r="J832" s="1" t="s">
        <v>35</v>
      </c>
      <c r="K832" s="1" t="s">
        <v>1201</v>
      </c>
      <c r="L832" s="60"/>
      <c r="M832" s="1"/>
      <c r="N832" s="1"/>
      <c r="O832" s="1" t="s">
        <v>1709</v>
      </c>
      <c r="P832" s="1"/>
      <c r="Q832" s="1"/>
      <c r="R832" s="24">
        <v>44146.66165509259</v>
      </c>
      <c r="S832" s="24">
        <v>44146.72148148148</v>
      </c>
      <c r="T832" s="1"/>
      <c r="U832" s="1"/>
      <c r="V832" s="1"/>
      <c r="W832" s="46">
        <v>5.9722222222222225E-2</v>
      </c>
      <c r="X832" s="25" t="str">
        <f t="shared" si="65"/>
        <v>miércoles</v>
      </c>
      <c r="Y832" s="44" t="str">
        <f t="shared" si="61"/>
        <v>1:26</v>
      </c>
      <c r="Z832" s="32">
        <f t="shared" si="66"/>
        <v>0</v>
      </c>
      <c r="AA832" s="11" t="str">
        <f>VLOOKUP(I:I,'Actualizar Areas Jefes'!G:H,2,0)</f>
        <v>Normal</v>
      </c>
      <c r="AB832" s="11" t="str">
        <f>VLOOKUP(F:F,'Actualizar Areas Jefes'!J:K,2,0)</f>
        <v>PASADO A QA</v>
      </c>
      <c r="AC832" s="12" t="str">
        <f>VLOOKUP(D:D,'Actualizar Areas Jefes'!A:D,2,0)</f>
        <v>Sistemas Comerciales</v>
      </c>
      <c r="AD832" s="12" t="str">
        <f>VLOOKUP(D:D,'Actualizar Areas Jefes'!A:D,3,0)</f>
        <v>LORETO URZUA</v>
      </c>
      <c r="AE832" s="12" t="str">
        <f>VLOOKUP(H:H,'Actualizar Areas Jefes'!M:N,2,0)</f>
        <v>Zenit Seguros</v>
      </c>
      <c r="AF832" s="41" t="str" cm="1">
        <f t="array" ref="AF832">IF(OR(INDEX(COUNTIF(L832,"*"&amp;$AI$2:$AI$8&amp;"*"),)), "BD", "WEB")</f>
        <v>WEB</v>
      </c>
    </row>
    <row r="833" spans="1:32" ht="18" customHeight="1">
      <c r="A833" s="1" t="s">
        <v>1108</v>
      </c>
      <c r="B833" s="15">
        <v>202010275620791</v>
      </c>
      <c r="C833" s="1" t="s">
        <v>1276</v>
      </c>
      <c r="D833" s="1" t="s">
        <v>38</v>
      </c>
      <c r="E833" s="1">
        <v>5517</v>
      </c>
      <c r="F833" s="1" t="s">
        <v>173</v>
      </c>
      <c r="G833" s="1" t="s">
        <v>8</v>
      </c>
      <c r="H833" s="1" t="s">
        <v>3</v>
      </c>
      <c r="I833" s="1" t="s">
        <v>86</v>
      </c>
      <c r="J833" s="1" t="s">
        <v>35</v>
      </c>
      <c r="K833" s="1" t="s">
        <v>1201</v>
      </c>
      <c r="L833" s="60"/>
      <c r="M833" s="1"/>
      <c r="N833" s="1"/>
      <c r="O833" s="1" t="s">
        <v>1725</v>
      </c>
      <c r="P833" s="1"/>
      <c r="Q833" s="1"/>
      <c r="R833" s="24">
        <v>44146.592650462961</v>
      </c>
      <c r="S833" s="24">
        <v>44146.688888888886</v>
      </c>
      <c r="T833" s="1"/>
      <c r="U833" s="1"/>
      <c r="V833" s="1"/>
      <c r="W833" s="46">
        <v>9.5833333333333326E-2</v>
      </c>
      <c r="X833" s="25" t="str">
        <f t="shared" si="65"/>
        <v>miércoles</v>
      </c>
      <c r="Y833" s="44" t="str">
        <f t="shared" si="61"/>
        <v>2:18</v>
      </c>
      <c r="Z833" s="32">
        <f t="shared" si="66"/>
        <v>0</v>
      </c>
      <c r="AA833" s="11" t="str">
        <f>VLOOKUP(I:I,'Actualizar Areas Jefes'!G:H,2,0)</f>
        <v>Normal</v>
      </c>
      <c r="AB833" s="11" t="str">
        <f>VLOOKUP(F:F,'Actualizar Areas Jefes'!J:K,2,0)</f>
        <v>PASADO A QA</v>
      </c>
      <c r="AC833" s="12" t="str">
        <f>VLOOKUP(D:D,'Actualizar Areas Jefes'!A:D,2,0)</f>
        <v>Sistemas Comerciales</v>
      </c>
      <c r="AD833" s="12" t="str">
        <f>VLOOKUP(D:D,'Actualizar Areas Jefes'!A:D,3,0)</f>
        <v>LORETO URZUA</v>
      </c>
      <c r="AE833" s="12" t="str">
        <f>VLOOKUP(H:H,'Actualizar Areas Jefes'!M:N,2,0)</f>
        <v>BCI seguros Generales</v>
      </c>
      <c r="AF833" s="41" t="str" cm="1">
        <f t="array" ref="AF833">IF(OR(INDEX(COUNTIF(L833,"*"&amp;$AI$2:$AI$8&amp;"*"),)), "BD", "WEB")</f>
        <v>WEB</v>
      </c>
    </row>
    <row r="834" spans="1:32" ht="18" customHeight="1">
      <c r="A834" s="1" t="s">
        <v>1108</v>
      </c>
      <c r="B834" s="15">
        <v>202009235620390</v>
      </c>
      <c r="C834" s="1" t="s">
        <v>107</v>
      </c>
      <c r="D834" s="1" t="s">
        <v>1</v>
      </c>
      <c r="E834" s="1">
        <v>5511</v>
      </c>
      <c r="F834" s="1" t="s">
        <v>171</v>
      </c>
      <c r="G834" s="1" t="s">
        <v>8</v>
      </c>
      <c r="H834" s="1" t="s">
        <v>3</v>
      </c>
      <c r="I834" s="1" t="s">
        <v>31</v>
      </c>
      <c r="J834" s="1" t="s">
        <v>5</v>
      </c>
      <c r="K834" s="1" t="s">
        <v>1277</v>
      </c>
      <c r="L834" s="60"/>
      <c r="M834" s="1"/>
      <c r="N834" s="1"/>
      <c r="O834" s="1" t="s">
        <v>1674</v>
      </c>
      <c r="P834" s="1"/>
      <c r="Q834" s="1"/>
      <c r="R834" s="24">
        <v>44146.519270833334</v>
      </c>
      <c r="S834" s="24">
        <v>44146.677754629629</v>
      </c>
      <c r="T834" s="24">
        <v>44148.422233796293</v>
      </c>
      <c r="U834" s="1"/>
      <c r="V834" s="1"/>
      <c r="W834" s="46">
        <v>0.15833333333333333</v>
      </c>
      <c r="X834" s="25" t="str">
        <f t="shared" si="65"/>
        <v>miércoles</v>
      </c>
      <c r="Y834" s="44" t="str">
        <f t="shared" si="61"/>
        <v>3:48</v>
      </c>
      <c r="Z834" s="32">
        <f t="shared" si="66"/>
        <v>-44148.422233796293</v>
      </c>
      <c r="AA834" s="11" t="str">
        <f>VLOOKUP(I:I,'Actualizar Areas Jefes'!G:H,2,0)</f>
        <v>Normal</v>
      </c>
      <c r="AB834" s="11" t="str">
        <f>VLOOKUP(F:F,'Actualizar Areas Jefes'!J:K,2,0)</f>
        <v>PASADO A QA</v>
      </c>
      <c r="AC834" s="12" t="str">
        <f>VLOOKUP(D:D,'Actualizar Areas Jefes'!A:D,2,0)</f>
        <v>Sistemas Comerciales</v>
      </c>
      <c r="AD834" s="12" t="str">
        <f>VLOOKUP(D:D,'Actualizar Areas Jefes'!A:D,3,0)</f>
        <v>LORETO URZUA</v>
      </c>
      <c r="AE834" s="12" t="str">
        <f>VLOOKUP(H:H,'Actualizar Areas Jefes'!M:N,2,0)</f>
        <v>BCI seguros Generales</v>
      </c>
      <c r="AF834" s="41" t="str" cm="1">
        <f t="array" ref="AF834">IF(OR(INDEX(COUNTIF(L834,"*"&amp;$AI$2:$AI$8&amp;"*"),)), "BD", "WEB")</f>
        <v>WEB</v>
      </c>
    </row>
    <row r="835" spans="1:32" ht="18" customHeight="1">
      <c r="A835" s="1" t="s">
        <v>213</v>
      </c>
      <c r="B835" s="15">
        <v>202101075621567</v>
      </c>
      <c r="C835" s="1" t="s">
        <v>318</v>
      </c>
      <c r="D835" s="1" t="s">
        <v>178</v>
      </c>
      <c r="E835" s="1">
        <v>6093</v>
      </c>
      <c r="F835" s="1" t="s">
        <v>172</v>
      </c>
      <c r="G835" s="1" t="s">
        <v>16</v>
      </c>
      <c r="H835" s="1" t="s">
        <v>3</v>
      </c>
      <c r="I835" s="1" t="s">
        <v>14</v>
      </c>
      <c r="J835" s="1" t="s">
        <v>220</v>
      </c>
      <c r="K835" s="1" t="s">
        <v>214</v>
      </c>
      <c r="L835" s="60" t="s">
        <v>319</v>
      </c>
      <c r="M835" s="1" t="s">
        <v>783</v>
      </c>
      <c r="N835" s="1" t="s">
        <v>721</v>
      </c>
      <c r="O835" s="1" t="s">
        <v>1534</v>
      </c>
      <c r="P835" s="1"/>
      <c r="Q835" s="1"/>
      <c r="R835" s="24">
        <v>44222.44363425926</v>
      </c>
      <c r="S835" s="24">
        <v>44222.473009259258</v>
      </c>
      <c r="T835" s="1"/>
      <c r="U835" s="1"/>
      <c r="V835" s="1"/>
      <c r="W835" s="46">
        <v>2.9166666666666664E-2</v>
      </c>
      <c r="X835" s="25" t="str">
        <f t="shared" si="65"/>
        <v>martes</v>
      </c>
      <c r="Y835" s="44" t="str">
        <f t="shared" si="61"/>
        <v>0:42</v>
      </c>
      <c r="Z835" s="32">
        <f t="shared" si="66"/>
        <v>0</v>
      </c>
      <c r="AA835" s="11" t="str">
        <f>VLOOKUP(I:I,'Actualizar Areas Jefes'!G:H,2,0)</f>
        <v>Normal</v>
      </c>
      <c r="AB835" s="11" t="str">
        <f>VLOOKUP(F:F,'Actualizar Areas Jefes'!J:K,2,0)</f>
        <v>RECHAZADO</v>
      </c>
      <c r="AC835" s="41" t="s">
        <v>1782</v>
      </c>
      <c r="AD835" s="12" t="str">
        <f>VLOOKUP(D:D,'Actualizar Areas Jefes'!A:D,3,0)</f>
        <v>CARLOS ZUÑIGA</v>
      </c>
      <c r="AE835" s="12" t="s">
        <v>194</v>
      </c>
      <c r="AF835" s="41" t="str" cm="1">
        <f t="array" ref="AF835">IF(OR(INDEX(COUNTIF(L835,"*"&amp;$AI$2:$AI$8&amp;"*"),)), "BD", "WEB")</f>
        <v>BD</v>
      </c>
    </row>
    <row r="836" spans="1:32" ht="18" customHeight="1">
      <c r="A836" s="1" t="s">
        <v>1108</v>
      </c>
      <c r="B836" s="15">
        <v>202007275619747</v>
      </c>
      <c r="C836" s="1" t="s">
        <v>0</v>
      </c>
      <c r="D836" s="1" t="s">
        <v>1</v>
      </c>
      <c r="E836" s="1">
        <v>5509</v>
      </c>
      <c r="F836" s="1" t="s">
        <v>171</v>
      </c>
      <c r="G836" s="1" t="s">
        <v>8</v>
      </c>
      <c r="H836" s="1" t="s">
        <v>3</v>
      </c>
      <c r="I836" s="1" t="s">
        <v>31</v>
      </c>
      <c r="J836" s="1" t="s">
        <v>5</v>
      </c>
      <c r="K836" s="1" t="s">
        <v>1277</v>
      </c>
      <c r="L836" s="60"/>
      <c r="M836" s="1"/>
      <c r="N836" s="1"/>
      <c r="O836" s="1" t="s">
        <v>1532</v>
      </c>
      <c r="P836" s="1"/>
      <c r="Q836" s="1"/>
      <c r="R836" s="24">
        <v>44146.50403935185</v>
      </c>
      <c r="S836" s="24">
        <v>44146.652962962966</v>
      </c>
      <c r="T836" s="24">
        <v>44148.490416666667</v>
      </c>
      <c r="U836" s="1"/>
      <c r="V836" s="1"/>
      <c r="W836" s="46">
        <v>0.14861111111111111</v>
      </c>
      <c r="X836" s="25" t="str">
        <f t="shared" si="65"/>
        <v>miércoles</v>
      </c>
      <c r="Y836" s="44" t="str">
        <f t="shared" si="61"/>
        <v>3:34</v>
      </c>
      <c r="Z836" s="32">
        <f t="shared" si="66"/>
        <v>-44148.490416666667</v>
      </c>
      <c r="AA836" s="11" t="str">
        <f>VLOOKUP(I:I,'Actualizar Areas Jefes'!G:H,2,0)</f>
        <v>Normal</v>
      </c>
      <c r="AB836" s="11" t="str">
        <f>VLOOKUP(F:F,'Actualizar Areas Jefes'!J:K,2,0)</f>
        <v>PASADO A QA</v>
      </c>
      <c r="AC836" s="12" t="str">
        <f>VLOOKUP(D:D,'Actualizar Areas Jefes'!A:D,2,0)</f>
        <v>Sistemas Comerciales</v>
      </c>
      <c r="AD836" s="12" t="str">
        <f>VLOOKUP(D:D,'Actualizar Areas Jefes'!A:D,3,0)</f>
        <v>LORETO URZUA</v>
      </c>
      <c r="AE836" s="12" t="str">
        <f>VLOOKUP(H:H,'Actualizar Areas Jefes'!M:N,2,0)</f>
        <v>BCI seguros Generales</v>
      </c>
      <c r="AF836" s="41" t="str" cm="1">
        <f t="array" ref="AF836">IF(OR(INDEX(COUNTIF(L836,"*"&amp;$AI$2:$AI$8&amp;"*"),)), "BD", "WEB")</f>
        <v>WEB</v>
      </c>
    </row>
    <row r="837" spans="1:32" ht="18" customHeight="1">
      <c r="A837" s="1" t="s">
        <v>1108</v>
      </c>
      <c r="B837" s="15">
        <v>202009245620413</v>
      </c>
      <c r="C837" s="1" t="s">
        <v>1278</v>
      </c>
      <c r="D837" s="1" t="s">
        <v>1</v>
      </c>
      <c r="E837" s="1">
        <v>5502</v>
      </c>
      <c r="F837" s="1" t="s">
        <v>171</v>
      </c>
      <c r="G837" s="1" t="s">
        <v>8</v>
      </c>
      <c r="H837" s="1" t="s">
        <v>3</v>
      </c>
      <c r="I837" s="1" t="s">
        <v>14</v>
      </c>
      <c r="J837" s="1" t="s">
        <v>5</v>
      </c>
      <c r="K837" s="1" t="s">
        <v>1279</v>
      </c>
      <c r="L837" s="60"/>
      <c r="M837" s="1" t="s">
        <v>1280</v>
      </c>
      <c r="N837" s="1"/>
      <c r="O837" s="1" t="s">
        <v>1726</v>
      </c>
      <c r="P837" s="1"/>
      <c r="Q837" s="1"/>
      <c r="R837" s="24">
        <v>44145.742037037038</v>
      </c>
      <c r="S837" s="24">
        <v>44146.633796296293</v>
      </c>
      <c r="T837" s="24">
        <v>44148.491562499999</v>
      </c>
      <c r="U837" s="1"/>
      <c r="V837" s="1"/>
      <c r="W837" s="46">
        <v>0.89166666666666661</v>
      </c>
      <c r="X837" s="25" t="str">
        <f t="shared" si="65"/>
        <v>martes</v>
      </c>
      <c r="Y837" s="44" t="str">
        <f t="shared" si="61"/>
        <v>21:24</v>
      </c>
      <c r="Z837" s="32">
        <f t="shared" si="66"/>
        <v>-44148.491562499999</v>
      </c>
      <c r="AA837" s="11" t="str">
        <f>VLOOKUP(I:I,'Actualizar Areas Jefes'!G:H,2,0)</f>
        <v>Normal</v>
      </c>
      <c r="AB837" s="11" t="str">
        <f>VLOOKUP(F:F,'Actualizar Areas Jefes'!J:K,2,0)</f>
        <v>PASADO A QA</v>
      </c>
      <c r="AC837" s="12" t="str">
        <f>VLOOKUP(D:D,'Actualizar Areas Jefes'!A:D,2,0)</f>
        <v>Sistemas Comerciales</v>
      </c>
      <c r="AD837" s="12" t="str">
        <f>VLOOKUP(D:D,'Actualizar Areas Jefes'!A:D,3,0)</f>
        <v>LORETO URZUA</v>
      </c>
      <c r="AE837" s="12" t="str">
        <f>VLOOKUP(H:H,'Actualizar Areas Jefes'!M:N,2,0)</f>
        <v>BCI seguros Generales</v>
      </c>
      <c r="AF837" s="41" t="str" cm="1">
        <f t="array" ref="AF837">IF(OR(INDEX(COUNTIF(L837,"*"&amp;$AI$2:$AI$8&amp;"*"),)), "BD", "WEB")</f>
        <v>WEB</v>
      </c>
    </row>
    <row r="838" spans="1:32" ht="18" customHeight="1">
      <c r="A838" s="1" t="s">
        <v>1108</v>
      </c>
      <c r="B838" s="15">
        <v>202010145620650</v>
      </c>
      <c r="C838" s="1" t="s">
        <v>184</v>
      </c>
      <c r="D838" s="1" t="s">
        <v>47</v>
      </c>
      <c r="E838" s="1">
        <v>5515</v>
      </c>
      <c r="F838" s="1" t="s">
        <v>173</v>
      </c>
      <c r="G838" s="1" t="s">
        <v>28</v>
      </c>
      <c r="H838" s="1" t="s">
        <v>49</v>
      </c>
      <c r="I838" s="1" t="s">
        <v>9</v>
      </c>
      <c r="J838" s="1" t="s">
        <v>19</v>
      </c>
      <c r="K838" s="1" t="s">
        <v>1199</v>
      </c>
      <c r="L838" s="60"/>
      <c r="M838" s="1"/>
      <c r="N838" s="1"/>
      <c r="O838" s="1"/>
      <c r="P838" s="1"/>
      <c r="Q838" s="1"/>
      <c r="R838" s="24">
        <v>44146.580613425926</v>
      </c>
      <c r="S838" s="24">
        <v>44146.618645833332</v>
      </c>
      <c r="T838" s="1"/>
      <c r="U838" s="1"/>
      <c r="V838" s="1"/>
      <c r="W838" s="46">
        <v>3.7499999999999999E-2</v>
      </c>
      <c r="X838" s="25" t="str">
        <f t="shared" si="65"/>
        <v>miércoles</v>
      </c>
      <c r="Y838" s="44" t="str">
        <f t="shared" si="61"/>
        <v>0:54</v>
      </c>
      <c r="Z838" s="32">
        <f t="shared" si="66"/>
        <v>0</v>
      </c>
      <c r="AA838" s="11" t="str">
        <f>VLOOKUP(I:I,'Actualizar Areas Jefes'!G:H,2,0)</f>
        <v>Normal</v>
      </c>
      <c r="AB838" s="11" t="str">
        <f>VLOOKUP(F:F,'Actualizar Areas Jefes'!J:K,2,0)</f>
        <v>PASADO A QA</v>
      </c>
      <c r="AC838" s="41" t="s">
        <v>1781</v>
      </c>
      <c r="AD838" s="12" t="str">
        <f>VLOOKUP(D:D,'Actualizar Areas Jefes'!A:D,3,0)</f>
        <v>CARLA IQUIRA</v>
      </c>
      <c r="AE838" s="12" t="str">
        <f>VLOOKUP(H:H,'Actualizar Areas Jefes'!M:N,2,0)</f>
        <v>Zenit Seguros</v>
      </c>
      <c r="AF838" s="41" t="str" cm="1">
        <f t="array" ref="AF838">IF(OR(INDEX(COUNTIF(L838,"*"&amp;$AI$2:$AI$8&amp;"*"),)), "BD", "WEB")</f>
        <v>WEB</v>
      </c>
    </row>
    <row r="839" spans="1:32" ht="18" customHeight="1">
      <c r="A839" s="1" t="s">
        <v>1108</v>
      </c>
      <c r="B839" s="15">
        <v>202010145620650</v>
      </c>
      <c r="C839" s="1" t="s">
        <v>184</v>
      </c>
      <c r="D839" s="1" t="s">
        <v>47</v>
      </c>
      <c r="E839" s="1">
        <v>5503</v>
      </c>
      <c r="F839" s="1" t="s">
        <v>173</v>
      </c>
      <c r="G839" s="1" t="s">
        <v>28</v>
      </c>
      <c r="H839" s="1" t="s">
        <v>3</v>
      </c>
      <c r="I839" s="1" t="s">
        <v>9</v>
      </c>
      <c r="J839" s="1" t="s">
        <v>19</v>
      </c>
      <c r="K839" s="1" t="s">
        <v>449</v>
      </c>
      <c r="L839" s="60"/>
      <c r="M839" s="1"/>
      <c r="N839" s="1"/>
      <c r="O839" s="1"/>
      <c r="P839" s="1"/>
      <c r="Q839" s="1"/>
      <c r="R839" s="24">
        <v>44145.741701388892</v>
      </c>
      <c r="S839" s="24">
        <v>44146.502395833333</v>
      </c>
      <c r="T839" s="1"/>
      <c r="U839" s="1"/>
      <c r="V839" s="1"/>
      <c r="W839" s="46">
        <v>0.76041666666666663</v>
      </c>
      <c r="X839" s="25" t="str">
        <f t="shared" si="65"/>
        <v>martes</v>
      </c>
      <c r="Y839" s="44" t="str">
        <f t="shared" ref="Y839:Y902" si="67">INT(S839-R839)*24+HOUR(S839-R839-INT(S839-R839))&amp;":"&amp;MINUTE((S839-R839-INT(S839-R839)))</f>
        <v>18:15</v>
      </c>
      <c r="Z839" s="32">
        <f t="shared" si="66"/>
        <v>0</v>
      </c>
      <c r="AA839" s="11" t="str">
        <f>VLOOKUP(I:I,'Actualizar Areas Jefes'!G:H,2,0)</f>
        <v>Normal</v>
      </c>
      <c r="AB839" s="11" t="str">
        <f>VLOOKUP(F:F,'Actualizar Areas Jefes'!J:K,2,0)</f>
        <v>PASADO A QA</v>
      </c>
      <c r="AC839" s="41" t="s">
        <v>1781</v>
      </c>
      <c r="AD839" s="12" t="str">
        <f>VLOOKUP(D:D,'Actualizar Areas Jefes'!A:D,3,0)</f>
        <v>CARLA IQUIRA</v>
      </c>
      <c r="AE839" s="12" t="str">
        <f>VLOOKUP(H:H,'Actualizar Areas Jefes'!M:N,2,0)</f>
        <v>BCI seguros Generales</v>
      </c>
      <c r="AF839" s="41" t="str" cm="1">
        <f t="array" ref="AF839">IF(OR(INDEX(COUNTIF(L839,"*"&amp;$AI$2:$AI$8&amp;"*"),)), "BD", "WEB")</f>
        <v>WEB</v>
      </c>
    </row>
    <row r="840" spans="1:32" ht="18" customHeight="1">
      <c r="A840" s="1" t="s">
        <v>1108</v>
      </c>
      <c r="B840" s="15">
        <v>202003035618195</v>
      </c>
      <c r="C840" s="1" t="s">
        <v>832</v>
      </c>
      <c r="D840" s="1" t="s">
        <v>57</v>
      </c>
      <c r="E840" s="1">
        <v>5506</v>
      </c>
      <c r="F840" s="1" t="s">
        <v>173</v>
      </c>
      <c r="G840" s="1" t="s">
        <v>8</v>
      </c>
      <c r="H840" s="1" t="s">
        <v>3</v>
      </c>
      <c r="I840" s="1" t="s">
        <v>9</v>
      </c>
      <c r="J840" s="1" t="s">
        <v>1036</v>
      </c>
      <c r="K840" s="1" t="s">
        <v>1281</v>
      </c>
      <c r="L840" s="60"/>
      <c r="M840" s="1"/>
      <c r="N840" s="1"/>
      <c r="O840" s="1" t="s">
        <v>1722</v>
      </c>
      <c r="P840" s="1"/>
      <c r="Q840" s="1"/>
      <c r="R840" s="24">
        <v>44146.461365740739</v>
      </c>
      <c r="S840" s="24">
        <v>44146.500578703701</v>
      </c>
      <c r="T840" s="1"/>
      <c r="U840" s="1"/>
      <c r="V840" s="1"/>
      <c r="W840" s="46">
        <v>3.888888888888889E-2</v>
      </c>
      <c r="X840" s="25" t="str">
        <f t="shared" si="65"/>
        <v>miércoles</v>
      </c>
      <c r="Y840" s="44" t="str">
        <f t="shared" si="67"/>
        <v>0:56</v>
      </c>
      <c r="Z840" s="32">
        <f t="shared" si="66"/>
        <v>0</v>
      </c>
      <c r="AA840" s="11" t="str">
        <f>VLOOKUP(I:I,'Actualizar Areas Jefes'!G:H,2,0)</f>
        <v>Normal</v>
      </c>
      <c r="AB840" s="11" t="str">
        <f>VLOOKUP(F:F,'Actualizar Areas Jefes'!J:K,2,0)</f>
        <v>PASADO A QA</v>
      </c>
      <c r="AC840" s="12" t="str">
        <f>VLOOKUP(D:D,'Actualizar Areas Jefes'!A:D,2,0)</f>
        <v>Sistemas Core Vida</v>
      </c>
      <c r="AD840" s="12" t="str">
        <f>VLOOKUP(D:D,'Actualizar Areas Jefes'!A:D,3,0)</f>
        <v>CARLOS ZUÑIGA</v>
      </c>
      <c r="AE840" s="12" t="str">
        <f>VLOOKUP(H:H,'Actualizar Areas Jefes'!M:N,2,0)</f>
        <v>BCI seguros Generales</v>
      </c>
      <c r="AF840" s="41" t="str" cm="1">
        <f t="array" ref="AF840">IF(OR(INDEX(COUNTIF(L840,"*"&amp;$AI$2:$AI$8&amp;"*"),)), "BD", "WEB")</f>
        <v>WEB</v>
      </c>
    </row>
    <row r="841" spans="1:32" ht="18" customHeight="1">
      <c r="A841" s="1" t="s">
        <v>1108</v>
      </c>
      <c r="B841" s="15">
        <v>202011105620962</v>
      </c>
      <c r="C841" s="1" t="s">
        <v>1194</v>
      </c>
      <c r="D841" s="1" t="s">
        <v>30</v>
      </c>
      <c r="E841" s="1">
        <v>5504</v>
      </c>
      <c r="F841" s="1" t="s">
        <v>171</v>
      </c>
      <c r="G841" s="1" t="s">
        <v>8</v>
      </c>
      <c r="H841" s="1" t="s">
        <v>3</v>
      </c>
      <c r="I841" s="1" t="s">
        <v>39</v>
      </c>
      <c r="J841" s="1" t="s">
        <v>21</v>
      </c>
      <c r="K841" s="1" t="s">
        <v>1282</v>
      </c>
      <c r="L841" s="60"/>
      <c r="M841" s="1"/>
      <c r="N841" s="1"/>
      <c r="O841" s="1" t="s">
        <v>1727</v>
      </c>
      <c r="P841" s="1"/>
      <c r="Q841" s="1"/>
      <c r="R841" s="24">
        <v>44145.925462962965</v>
      </c>
      <c r="S841" s="24">
        <v>44146.438773148147</v>
      </c>
      <c r="T841" s="24">
        <v>44147.74255787037</v>
      </c>
      <c r="U841" s="1"/>
      <c r="V841" s="1"/>
      <c r="W841" s="46">
        <v>0.5131944444444444</v>
      </c>
      <c r="X841" s="25" t="str">
        <f t="shared" si="65"/>
        <v>martes</v>
      </c>
      <c r="Y841" s="44" t="str">
        <f t="shared" si="67"/>
        <v>12:19</v>
      </c>
      <c r="Z841" s="32">
        <f t="shared" si="66"/>
        <v>-44147.74255787037</v>
      </c>
      <c r="AA841" s="11" t="str">
        <f>VLOOKUP(I:I,'Actualizar Areas Jefes'!G:H,2,0)</f>
        <v>Urgencia</v>
      </c>
      <c r="AB841" s="11" t="str">
        <f>VLOOKUP(F:F,'Actualizar Areas Jefes'!J:K,2,0)</f>
        <v>PASADO A QA</v>
      </c>
      <c r="AC841" s="12" t="e">
        <f>VLOOKUP(D:D,'Actualizar Areas Jefes'!A:D,2,0)</f>
        <v>#N/A</v>
      </c>
      <c r="AD841" s="12" t="e">
        <f>VLOOKUP(D:D,'Actualizar Areas Jefes'!A:D,3,0)</f>
        <v>#N/A</v>
      </c>
      <c r="AE841" s="12" t="str">
        <f>VLOOKUP(H:H,'Actualizar Areas Jefes'!M:N,2,0)</f>
        <v>BCI seguros Generales</v>
      </c>
      <c r="AF841" s="41" t="str" cm="1">
        <f t="array" ref="AF841">IF(OR(INDEX(COUNTIF(L841,"*"&amp;$AI$2:$AI$8&amp;"*"),)), "BD", "WEB")</f>
        <v>WEB</v>
      </c>
    </row>
    <row r="842" spans="1:32" ht="18" customHeight="1">
      <c r="A842" s="1" t="s">
        <v>1108</v>
      </c>
      <c r="B842" s="15">
        <v>202009245620406</v>
      </c>
      <c r="C842" s="1" t="s">
        <v>1283</v>
      </c>
      <c r="D842" s="1" t="s">
        <v>72</v>
      </c>
      <c r="E842" s="1">
        <v>5499</v>
      </c>
      <c r="F842" s="1" t="s">
        <v>171</v>
      </c>
      <c r="G842" s="1" t="s">
        <v>16</v>
      </c>
      <c r="H842" s="1" t="s">
        <v>3</v>
      </c>
      <c r="I842" s="1" t="s">
        <v>39</v>
      </c>
      <c r="J842" s="1" t="s">
        <v>74</v>
      </c>
      <c r="K842" s="1" t="s">
        <v>1284</v>
      </c>
      <c r="L842" s="60"/>
      <c r="M842" s="1"/>
      <c r="N842" s="1"/>
      <c r="O842" s="1" t="s">
        <v>1492</v>
      </c>
      <c r="P842" s="1"/>
      <c r="Q842" s="1"/>
      <c r="R842" s="24">
        <v>44145.652199074073</v>
      </c>
      <c r="S842" s="24">
        <v>44146.42832175926</v>
      </c>
      <c r="T842" s="24">
        <v>44146.470092592594</v>
      </c>
      <c r="U842" s="1"/>
      <c r="V842" s="1"/>
      <c r="W842" s="46">
        <v>0.77569444444444446</v>
      </c>
      <c r="X842" s="25" t="str">
        <f t="shared" si="65"/>
        <v>martes</v>
      </c>
      <c r="Y842" s="44" t="str">
        <f t="shared" si="67"/>
        <v>18:37</v>
      </c>
      <c r="Z842" s="32">
        <f t="shared" si="66"/>
        <v>-44146.470092592594</v>
      </c>
      <c r="AA842" s="11" t="str">
        <f>VLOOKUP(I:I,'Actualizar Areas Jefes'!G:H,2,0)</f>
        <v>Urgencia</v>
      </c>
      <c r="AB842" s="11" t="str">
        <f>VLOOKUP(F:F,'Actualizar Areas Jefes'!J:K,2,0)</f>
        <v>PASADO A QA</v>
      </c>
      <c r="AC842" s="41" t="s">
        <v>1782</v>
      </c>
      <c r="AD842" s="12" t="str">
        <f>VLOOKUP(D:D,'Actualizar Areas Jefes'!A:D,3,0)</f>
        <v>CARLOS ZUÑIGA</v>
      </c>
      <c r="AE842" s="12" t="s">
        <v>194</v>
      </c>
      <c r="AF842" s="41" t="str" cm="1">
        <f t="array" ref="AF842">IF(OR(INDEX(COUNTIF(L842,"*"&amp;$AI$2:$AI$8&amp;"*"),)), "BD", "WEB")</f>
        <v>WEB</v>
      </c>
    </row>
    <row r="843" spans="1:32" ht="18" customHeight="1">
      <c r="A843" s="1" t="s">
        <v>213</v>
      </c>
      <c r="B843" s="15">
        <v>202101115621583</v>
      </c>
      <c r="C843" s="1" t="s">
        <v>83</v>
      </c>
      <c r="D843" s="1" t="s">
        <v>18</v>
      </c>
      <c r="E843" s="1">
        <v>6052</v>
      </c>
      <c r="F843" s="1" t="s">
        <v>172</v>
      </c>
      <c r="G843" s="1" t="s">
        <v>16</v>
      </c>
      <c r="H843" s="1" t="s">
        <v>3</v>
      </c>
      <c r="I843" s="1" t="s">
        <v>14</v>
      </c>
      <c r="J843" s="1" t="s">
        <v>74</v>
      </c>
      <c r="K843" s="1" t="s">
        <v>335</v>
      </c>
      <c r="L843" s="60" t="s">
        <v>734</v>
      </c>
      <c r="M843" s="1" t="s">
        <v>782</v>
      </c>
      <c r="N843" s="1" t="s">
        <v>721</v>
      </c>
      <c r="O843" s="1" t="s">
        <v>1492</v>
      </c>
      <c r="P843" s="1"/>
      <c r="Q843" s="1"/>
      <c r="R843" s="24">
        <v>44216.56113425926</v>
      </c>
      <c r="S843" s="24">
        <v>44218.434317129628</v>
      </c>
      <c r="T843" s="1"/>
      <c r="U843" s="1"/>
      <c r="V843" s="1"/>
      <c r="W843" s="46">
        <v>1.8729166666666668</v>
      </c>
      <c r="X843" s="25" t="str">
        <f>TEXT(S843,"dddd")</f>
        <v>viernes</v>
      </c>
      <c r="Y843" s="44" t="str">
        <f t="shared" si="67"/>
        <v>44:57</v>
      </c>
      <c r="Z843" s="32"/>
      <c r="AA843" s="11" t="str">
        <f>VLOOKUP(I:I,'Actualizar Areas Jefes'!G:H,2,0)</f>
        <v>Normal</v>
      </c>
      <c r="AB843" s="11" t="str">
        <f>VLOOKUP(F:F,'Actualizar Areas Jefes'!J:K,2,0)</f>
        <v>RECHAZADO</v>
      </c>
      <c r="AC843" s="41" t="s">
        <v>1782</v>
      </c>
      <c r="AD843" s="12" t="str">
        <f>VLOOKUP(D:D,'Actualizar Areas Jefes'!A:D,3,0)</f>
        <v>PAOLA CONTRERAS</v>
      </c>
      <c r="AE843" s="12" t="s">
        <v>194</v>
      </c>
      <c r="AF843" s="41" t="str" cm="1">
        <f t="array" ref="AF843">IF(OR(INDEX(COUNTIF(L843,"*"&amp;$AI$2:$AI$8&amp;"*"),)), "BD", "WEB")</f>
        <v>BD</v>
      </c>
    </row>
    <row r="844" spans="1:32" ht="18" customHeight="1">
      <c r="A844" s="1" t="s">
        <v>213</v>
      </c>
      <c r="B844" s="15">
        <v>202101135621616</v>
      </c>
      <c r="C844" s="1" t="s">
        <v>368</v>
      </c>
      <c r="D844" s="1" t="s">
        <v>57</v>
      </c>
      <c r="E844" s="1">
        <v>6006</v>
      </c>
      <c r="F844" s="1" t="s">
        <v>172</v>
      </c>
      <c r="G844" s="1" t="s">
        <v>8</v>
      </c>
      <c r="H844" s="1" t="s">
        <v>3</v>
      </c>
      <c r="I844" s="1" t="s">
        <v>9</v>
      </c>
      <c r="J844" s="1" t="s">
        <v>36</v>
      </c>
      <c r="K844" s="1" t="s">
        <v>383</v>
      </c>
      <c r="L844" s="60" t="s">
        <v>751</v>
      </c>
      <c r="M844" s="1" t="s">
        <v>785</v>
      </c>
      <c r="N844" s="1" t="s">
        <v>721</v>
      </c>
      <c r="O844" s="1" t="s">
        <v>1587</v>
      </c>
      <c r="P844" s="1"/>
      <c r="Q844" s="1"/>
      <c r="R844" s="24">
        <v>44209.521249999998</v>
      </c>
      <c r="S844" s="24">
        <v>44209.710682870369</v>
      </c>
      <c r="T844" s="1"/>
      <c r="U844" s="1"/>
      <c r="V844" s="1"/>
      <c r="W844" s="46">
        <v>0.18888888888888888</v>
      </c>
      <c r="X844" s="25" t="str">
        <f>TEXT(S844,"dddd")</f>
        <v>miércoles</v>
      </c>
      <c r="Y844" s="44" t="str">
        <f t="shared" si="67"/>
        <v>4:32</v>
      </c>
      <c r="Z844" s="32"/>
      <c r="AA844" s="11" t="str">
        <f>VLOOKUP(I:I,'Actualizar Areas Jefes'!G:H,2,0)</f>
        <v>Normal</v>
      </c>
      <c r="AB844" s="11" t="str">
        <f>VLOOKUP(F:F,'Actualizar Areas Jefes'!J:K,2,0)</f>
        <v>RECHAZADO</v>
      </c>
      <c r="AC844" s="12" t="str">
        <f>VLOOKUP(D:D,'Actualizar Areas Jefes'!A:D,2,0)</f>
        <v>Sistemas Core Vida</v>
      </c>
      <c r="AD844" s="12" t="str">
        <f>VLOOKUP(D:D,'Actualizar Areas Jefes'!A:D,3,0)</f>
        <v>CARLOS ZUÑIGA</v>
      </c>
      <c r="AE844" s="12" t="str">
        <f>VLOOKUP(H:H,'Actualizar Areas Jefes'!M:N,2,0)</f>
        <v>BCI seguros Generales</v>
      </c>
      <c r="AF844" s="41" t="str" cm="1">
        <f t="array" ref="AF844">IF(OR(INDEX(COUNTIF(L844,"*"&amp;$AI$2:$AI$8&amp;"*"),)), "BD", "WEB")</f>
        <v>BD</v>
      </c>
    </row>
    <row r="845" spans="1:32" ht="18" customHeight="1">
      <c r="A845" s="1" t="s">
        <v>1108</v>
      </c>
      <c r="B845" s="15">
        <v>202011075620919</v>
      </c>
      <c r="C845" s="1" t="s">
        <v>1055</v>
      </c>
      <c r="D845" s="1" t="s">
        <v>46</v>
      </c>
      <c r="E845" s="1">
        <v>5498</v>
      </c>
      <c r="F845" s="1" t="s">
        <v>171</v>
      </c>
      <c r="G845" s="1" t="s">
        <v>2</v>
      </c>
      <c r="H845" s="1" t="s">
        <v>3</v>
      </c>
      <c r="I845" s="1" t="s">
        <v>9</v>
      </c>
      <c r="J845" s="1" t="s">
        <v>37</v>
      </c>
      <c r="K845" s="1" t="s">
        <v>1286</v>
      </c>
      <c r="L845" s="60"/>
      <c r="M845" s="1"/>
      <c r="N845" s="1"/>
      <c r="O845" s="1" t="s">
        <v>1729</v>
      </c>
      <c r="P845" s="1"/>
      <c r="Q845" s="1"/>
      <c r="R845" s="24">
        <v>44145.538599537038</v>
      </c>
      <c r="S845" s="24">
        <v>44146.382627314815</v>
      </c>
      <c r="T845" s="24">
        <v>44148.564317129632</v>
      </c>
      <c r="U845" s="1"/>
      <c r="V845" s="1"/>
      <c r="W845" s="46">
        <v>0.84375</v>
      </c>
      <c r="X845" s="25" t="str">
        <f>TEXT(R845,"dddd")</f>
        <v>martes</v>
      </c>
      <c r="Y845" s="44" t="str">
        <f t="shared" si="67"/>
        <v>20:15</v>
      </c>
      <c r="Z845" s="32">
        <f>U845-T845</f>
        <v>-44148.564317129632</v>
      </c>
      <c r="AA845" s="11" t="str">
        <f>VLOOKUP(I:I,'Actualizar Areas Jefes'!G:H,2,0)</f>
        <v>Normal</v>
      </c>
      <c r="AB845" s="11" t="str">
        <f>VLOOKUP(F:F,'Actualizar Areas Jefes'!J:K,2,0)</f>
        <v>PASADO A QA</v>
      </c>
      <c r="AC845" s="12" t="str">
        <f>VLOOKUP(D:D,'Actualizar Areas Jefes'!A:D,2,0)</f>
        <v>Sistemas de Siniestros</v>
      </c>
      <c r="AD845" s="12" t="str">
        <f>VLOOKUP(D:D,'Actualizar Areas Jefes'!A:D,3,0)</f>
        <v>PAOLA VARGAS</v>
      </c>
      <c r="AE845" s="12" t="str">
        <f>VLOOKUP(H:H,'Actualizar Areas Jefes'!M:N,2,0)</f>
        <v>BCI seguros Generales</v>
      </c>
      <c r="AF845" s="41" t="str" cm="1">
        <f t="array" ref="AF845">IF(OR(INDEX(COUNTIF(L845,"*"&amp;$AI$2:$AI$8&amp;"*"),)), "BD", "WEB")</f>
        <v>WEB</v>
      </c>
    </row>
    <row r="846" spans="1:32" ht="18" customHeight="1">
      <c r="A846" s="1" t="s">
        <v>1108</v>
      </c>
      <c r="B846" s="15">
        <v>202003055618247</v>
      </c>
      <c r="C846" s="1" t="s">
        <v>1226</v>
      </c>
      <c r="D846" s="1" t="s">
        <v>72</v>
      </c>
      <c r="E846" s="1">
        <v>5489</v>
      </c>
      <c r="F846" s="1" t="s">
        <v>173</v>
      </c>
      <c r="G846" s="1" t="s">
        <v>16</v>
      </c>
      <c r="H846" s="1" t="s">
        <v>3</v>
      </c>
      <c r="I846" s="1" t="s">
        <v>9</v>
      </c>
      <c r="J846" s="1" t="s">
        <v>17</v>
      </c>
      <c r="K846" s="1" t="s">
        <v>1287</v>
      </c>
      <c r="L846" s="60"/>
      <c r="M846" s="1" t="s">
        <v>1288</v>
      </c>
      <c r="N846" s="1"/>
      <c r="O846" s="1" t="s">
        <v>1481</v>
      </c>
      <c r="P846" s="1"/>
      <c r="Q846" s="1"/>
      <c r="R846" s="24">
        <v>44144.492893518516</v>
      </c>
      <c r="S846" s="24">
        <v>44146.368217592593</v>
      </c>
      <c r="T846" s="1"/>
      <c r="U846" s="1"/>
      <c r="V846" s="1"/>
      <c r="W846" s="46">
        <v>1.875</v>
      </c>
      <c r="X846" s="25" t="str">
        <f>TEXT(R846,"dddd")</f>
        <v>lunes</v>
      </c>
      <c r="Y846" s="44" t="str">
        <f t="shared" si="67"/>
        <v>45:0</v>
      </c>
      <c r="Z846" s="32">
        <f>U846-T846</f>
        <v>0</v>
      </c>
      <c r="AA846" s="11" t="str">
        <f>VLOOKUP(I:I,'Actualizar Areas Jefes'!G:H,2,0)</f>
        <v>Normal</v>
      </c>
      <c r="AB846" s="11" t="str">
        <f>VLOOKUP(F:F,'Actualizar Areas Jefes'!J:K,2,0)</f>
        <v>PASADO A QA</v>
      </c>
      <c r="AC846" s="41" t="s">
        <v>1782</v>
      </c>
      <c r="AD846" s="12" t="str">
        <f>VLOOKUP(D:D,'Actualizar Areas Jefes'!A:D,3,0)</f>
        <v>CARLOS ZUÑIGA</v>
      </c>
      <c r="AE846" s="12" t="s">
        <v>194</v>
      </c>
      <c r="AF846" s="41" t="str" cm="1">
        <f t="array" ref="AF846">IF(OR(INDEX(COUNTIF(L846,"*"&amp;$AI$2:$AI$8&amp;"*"),)), "BD", "WEB")</f>
        <v>WEB</v>
      </c>
    </row>
    <row r="847" spans="1:32" ht="18" customHeight="1">
      <c r="A847" s="1" t="s">
        <v>1108</v>
      </c>
      <c r="B847" s="15">
        <v>202011095620922</v>
      </c>
      <c r="C847" s="1" t="s">
        <v>648</v>
      </c>
      <c r="D847" s="1" t="s">
        <v>23</v>
      </c>
      <c r="E847" s="1">
        <v>5486</v>
      </c>
      <c r="F847" s="1" t="s">
        <v>173</v>
      </c>
      <c r="G847" s="1" t="s">
        <v>24</v>
      </c>
      <c r="H847" s="1" t="s">
        <v>3</v>
      </c>
      <c r="I847" s="1" t="s">
        <v>9</v>
      </c>
      <c r="J847" s="1" t="s">
        <v>649</v>
      </c>
      <c r="K847" s="1" t="s">
        <v>1289</v>
      </c>
      <c r="L847" s="60"/>
      <c r="M847" s="1"/>
      <c r="N847" s="1"/>
      <c r="O847" s="1" t="s">
        <v>1730</v>
      </c>
      <c r="P847" s="1"/>
      <c r="Q847" s="1"/>
      <c r="R847" s="24">
        <v>44144.439016203702</v>
      </c>
      <c r="S847" s="24">
        <v>44146.361770833333</v>
      </c>
      <c r="T847" s="1"/>
      <c r="U847" s="1"/>
      <c r="V847" s="1"/>
      <c r="W847" s="46">
        <v>1.9222222222222223</v>
      </c>
      <c r="X847" s="25" t="str">
        <f>TEXT(R847,"dddd")</f>
        <v>lunes</v>
      </c>
      <c r="Y847" s="44" t="str">
        <f t="shared" si="67"/>
        <v>46:8</v>
      </c>
      <c r="Z847" s="32">
        <f>U847-T847</f>
        <v>0</v>
      </c>
      <c r="AA847" s="11" t="str">
        <f>VLOOKUP(I:I,'Actualizar Areas Jefes'!G:H,2,0)</f>
        <v>Normal</v>
      </c>
      <c r="AB847" s="11" t="str">
        <f>VLOOKUP(F:F,'Actualizar Areas Jefes'!J:K,2,0)</f>
        <v>PASADO A QA</v>
      </c>
      <c r="AC847" s="12" t="str">
        <f>VLOOKUP(D:D,'Actualizar Areas Jefes'!A:D,2,0)</f>
        <v>Integracion y Proyectos Core</v>
      </c>
      <c r="AD847" s="12" t="str">
        <f>VLOOKUP(D:D,'Actualizar Areas Jefes'!A:D,3,0)</f>
        <v>CARLA IQUIRA</v>
      </c>
      <c r="AE847" s="12" t="str">
        <f>VLOOKUP(H:H,'Actualizar Areas Jefes'!M:N,2,0)</f>
        <v>BCI seguros Generales</v>
      </c>
      <c r="AF847" s="41" t="str" cm="1">
        <f t="array" ref="AF847">IF(OR(INDEX(COUNTIF(L847,"*"&amp;$AI$2:$AI$8&amp;"*"),)), "BD", "WEB")</f>
        <v>WEB</v>
      </c>
    </row>
    <row r="848" spans="1:32" ht="18" customHeight="1">
      <c r="A848" s="1" t="s">
        <v>213</v>
      </c>
      <c r="B848" s="15">
        <v>202101225621707</v>
      </c>
      <c r="C848" s="1" t="s">
        <v>224</v>
      </c>
      <c r="D848" s="1" t="s">
        <v>57</v>
      </c>
      <c r="E848" s="1">
        <v>6074</v>
      </c>
      <c r="F848" s="1" t="s">
        <v>172</v>
      </c>
      <c r="G848" s="1" t="s">
        <v>266</v>
      </c>
      <c r="H848" s="1" t="s">
        <v>49</v>
      </c>
      <c r="I848" s="1" t="s">
        <v>9</v>
      </c>
      <c r="J848" s="1" t="s">
        <v>10</v>
      </c>
      <c r="K848" s="1" t="s">
        <v>331</v>
      </c>
      <c r="L848" s="60" t="s">
        <v>665</v>
      </c>
      <c r="M848" s="1" t="s">
        <v>783</v>
      </c>
      <c r="N848" s="1" t="s">
        <v>721</v>
      </c>
      <c r="O848" s="1" t="s">
        <v>1551</v>
      </c>
      <c r="P848" s="1"/>
      <c r="Q848" s="1"/>
      <c r="R848" s="24">
        <v>44218.503865740742</v>
      </c>
      <c r="S848" s="24">
        <v>44221.594317129631</v>
      </c>
      <c r="T848" s="1"/>
      <c r="U848" s="1"/>
      <c r="V848" s="1"/>
      <c r="W848" s="46">
        <v>3.0902777777777781</v>
      </c>
      <c r="X848" s="25" t="str">
        <f>TEXT(S848,"dddd")</f>
        <v>lunes</v>
      </c>
      <c r="Y848" s="44" t="str">
        <f t="shared" si="67"/>
        <v>74:10</v>
      </c>
      <c r="Z848" s="32"/>
      <c r="AA848" s="11" t="str">
        <f>VLOOKUP(I:I,'Actualizar Areas Jefes'!G:H,2,0)</f>
        <v>Normal</v>
      </c>
      <c r="AB848" s="11" t="str">
        <f>VLOOKUP(F:F,'Actualizar Areas Jefes'!J:K,2,0)</f>
        <v>RECHAZADO</v>
      </c>
      <c r="AC848" s="12" t="str">
        <f>VLOOKUP(D:D,'Actualizar Areas Jefes'!A:D,2,0)</f>
        <v>Sistemas Core Vida</v>
      </c>
      <c r="AD848" s="12" t="str">
        <f>VLOOKUP(D:D,'Actualizar Areas Jefes'!A:D,3,0)</f>
        <v>CARLOS ZUÑIGA</v>
      </c>
      <c r="AE848" s="12" t="str">
        <f>VLOOKUP(H:H,'Actualizar Areas Jefes'!M:N,2,0)</f>
        <v>Zenit Seguros</v>
      </c>
      <c r="AF848" s="41" t="str" cm="1">
        <f t="array" ref="AF848">IF(OR(INDEX(COUNTIF(L848,"*"&amp;$AI$2:$AI$8&amp;"*"),)), "BD", "WEB")</f>
        <v>BD</v>
      </c>
    </row>
    <row r="849" spans="1:32" ht="18" customHeight="1">
      <c r="A849" s="1" t="s">
        <v>1108</v>
      </c>
      <c r="B849" s="15">
        <v>202010165620675</v>
      </c>
      <c r="C849" s="1" t="s">
        <v>1291</v>
      </c>
      <c r="D849" s="1" t="s">
        <v>27</v>
      </c>
      <c r="E849" s="1">
        <v>5496</v>
      </c>
      <c r="F849" s="1" t="s">
        <v>173</v>
      </c>
      <c r="G849" s="1" t="s">
        <v>28</v>
      </c>
      <c r="H849" s="1" t="s">
        <v>3</v>
      </c>
      <c r="I849" s="1" t="s">
        <v>9</v>
      </c>
      <c r="J849" s="1" t="s">
        <v>37</v>
      </c>
      <c r="K849" s="1" t="s">
        <v>214</v>
      </c>
      <c r="L849" s="60"/>
      <c r="M849" s="1"/>
      <c r="N849" s="1"/>
      <c r="O849" s="1"/>
      <c r="P849" s="1"/>
      <c r="Q849" s="1"/>
      <c r="R849" s="24">
        <v>44145.509756944448</v>
      </c>
      <c r="S849" s="24">
        <v>44145.546412037038</v>
      </c>
      <c r="T849" s="1"/>
      <c r="U849" s="1"/>
      <c r="V849" s="1"/>
      <c r="W849" s="46">
        <v>3.6111111111111115E-2</v>
      </c>
      <c r="X849" s="25" t="str">
        <f t="shared" ref="X849:X875" si="68">TEXT(R849,"dddd")</f>
        <v>martes</v>
      </c>
      <c r="Y849" s="44" t="str">
        <f t="shared" si="67"/>
        <v>0:52</v>
      </c>
      <c r="Z849" s="32">
        <f t="shared" ref="Z849:Z875" si="69">U849-T849</f>
        <v>0</v>
      </c>
      <c r="AA849" s="11" t="str">
        <f>VLOOKUP(I:I,'Actualizar Areas Jefes'!G:H,2,0)</f>
        <v>Normal</v>
      </c>
      <c r="AB849" s="11" t="str">
        <f>VLOOKUP(F:F,'Actualizar Areas Jefes'!J:K,2,0)</f>
        <v>PASADO A QA</v>
      </c>
      <c r="AC849" s="41" t="s">
        <v>1781</v>
      </c>
      <c r="AD849" s="12" t="str">
        <f>VLOOKUP(D:D,'Actualizar Areas Jefes'!A:D,3,0)</f>
        <v>LUIS SILVA</v>
      </c>
      <c r="AE849" s="12" t="str">
        <f>VLOOKUP(H:H,'Actualizar Areas Jefes'!M:N,2,0)</f>
        <v>BCI seguros Generales</v>
      </c>
      <c r="AF849" s="41" t="str" cm="1">
        <f t="array" ref="AF849">IF(OR(INDEX(COUNTIF(L849,"*"&amp;$AI$2:$AI$8&amp;"*"),)), "BD", "WEB")</f>
        <v>WEB</v>
      </c>
    </row>
    <row r="850" spans="1:32" ht="18" customHeight="1">
      <c r="A850" s="1" t="s">
        <v>1108</v>
      </c>
      <c r="B850" s="15">
        <v>202010145620630</v>
      </c>
      <c r="C850" s="1" t="s">
        <v>1292</v>
      </c>
      <c r="D850" s="1" t="s">
        <v>38</v>
      </c>
      <c r="E850" s="1">
        <v>5497</v>
      </c>
      <c r="F850" s="1" t="s">
        <v>171</v>
      </c>
      <c r="G850" s="1" t="s">
        <v>8</v>
      </c>
      <c r="H850" s="1" t="s">
        <v>3</v>
      </c>
      <c r="I850" s="1" t="s">
        <v>4</v>
      </c>
      <c r="J850" s="1" t="s">
        <v>35</v>
      </c>
      <c r="K850" s="1" t="s">
        <v>1293</v>
      </c>
      <c r="L850" s="60"/>
      <c r="M850" s="1"/>
      <c r="N850" s="1"/>
      <c r="O850" s="1" t="s">
        <v>1731</v>
      </c>
      <c r="P850" s="1"/>
      <c r="Q850" s="1"/>
      <c r="R850" s="24">
        <v>44145.523194444446</v>
      </c>
      <c r="S850" s="24">
        <v>44145.54283564815</v>
      </c>
      <c r="T850" s="24">
        <v>44145.656655092593</v>
      </c>
      <c r="U850" s="1"/>
      <c r="V850" s="1"/>
      <c r="W850" s="46">
        <v>1.9444444444444445E-2</v>
      </c>
      <c r="X850" s="25" t="str">
        <f t="shared" si="68"/>
        <v>martes</v>
      </c>
      <c r="Y850" s="44" t="str">
        <f t="shared" si="67"/>
        <v>0:28</v>
      </c>
      <c r="Z850" s="32">
        <f t="shared" si="69"/>
        <v>-44145.656655092593</v>
      </c>
      <c r="AA850" s="11" t="str">
        <f>VLOOKUP(I:I,'Actualizar Areas Jefes'!G:H,2,0)</f>
        <v>Incidente</v>
      </c>
      <c r="AB850" s="11" t="str">
        <f>VLOOKUP(F:F,'Actualizar Areas Jefes'!J:K,2,0)</f>
        <v>PASADO A QA</v>
      </c>
      <c r="AC850" s="12" t="str">
        <f>VLOOKUP(D:D,'Actualizar Areas Jefes'!A:D,2,0)</f>
        <v>Sistemas Comerciales</v>
      </c>
      <c r="AD850" s="12" t="str">
        <f>VLOOKUP(D:D,'Actualizar Areas Jefes'!A:D,3,0)</f>
        <v>LORETO URZUA</v>
      </c>
      <c r="AE850" s="12" t="str">
        <f>VLOOKUP(H:H,'Actualizar Areas Jefes'!M:N,2,0)</f>
        <v>BCI seguros Generales</v>
      </c>
      <c r="AF850" s="41" t="str" cm="1">
        <f t="array" ref="AF850">IF(OR(INDEX(COUNTIF(L850,"*"&amp;$AI$2:$AI$8&amp;"*"),)), "BD", "WEB")</f>
        <v>WEB</v>
      </c>
    </row>
    <row r="851" spans="1:32" ht="18" customHeight="1">
      <c r="A851" s="1" t="s">
        <v>1108</v>
      </c>
      <c r="B851" s="15">
        <v>202010295620831</v>
      </c>
      <c r="C851" s="1" t="s">
        <v>1294</v>
      </c>
      <c r="D851" s="1" t="s">
        <v>29</v>
      </c>
      <c r="E851" s="1">
        <v>5495</v>
      </c>
      <c r="F851" s="1" t="s">
        <v>171</v>
      </c>
      <c r="G851" s="1" t="s">
        <v>28</v>
      </c>
      <c r="H851" s="1" t="s">
        <v>49</v>
      </c>
      <c r="I851" s="1" t="s">
        <v>9</v>
      </c>
      <c r="J851" s="1" t="s">
        <v>1254</v>
      </c>
      <c r="K851" s="1" t="s">
        <v>230</v>
      </c>
      <c r="L851" s="60"/>
      <c r="M851" s="1"/>
      <c r="N851" s="1"/>
      <c r="O851" s="1"/>
      <c r="P851" s="1"/>
      <c r="Q851" s="1"/>
      <c r="R851" s="24">
        <v>44144.791620370372</v>
      </c>
      <c r="S851" s="24">
        <v>44145.379907407405</v>
      </c>
      <c r="T851" s="24">
        <v>44158.374525462961</v>
      </c>
      <c r="U851" s="1"/>
      <c r="V851" s="1"/>
      <c r="W851" s="46">
        <v>0.58819444444444446</v>
      </c>
      <c r="X851" s="25" t="str">
        <f t="shared" si="68"/>
        <v>lunes</v>
      </c>
      <c r="Y851" s="44" t="str">
        <f t="shared" si="67"/>
        <v>14:7</v>
      </c>
      <c r="Z851" s="32">
        <f t="shared" si="69"/>
        <v>-44158.374525462961</v>
      </c>
      <c r="AA851" s="11" t="str">
        <f>VLOOKUP(I:I,'Actualizar Areas Jefes'!G:H,2,0)</f>
        <v>Normal</v>
      </c>
      <c r="AB851" s="11" t="str">
        <f>VLOOKUP(F:F,'Actualizar Areas Jefes'!J:K,2,0)</f>
        <v>PASADO A QA</v>
      </c>
      <c r="AC851" s="41" t="s">
        <v>1781</v>
      </c>
      <c r="AD851" s="12" t="str">
        <f>VLOOKUP(D:D,'Actualizar Areas Jefes'!A:D,3,0)</f>
        <v>LUIS SILVA</v>
      </c>
      <c r="AE851" s="12" t="str">
        <f>VLOOKUP(H:H,'Actualizar Areas Jefes'!M:N,2,0)</f>
        <v>Zenit Seguros</v>
      </c>
      <c r="AF851" s="41" t="str" cm="1">
        <f t="array" ref="AF851">IF(OR(INDEX(COUNTIF(L851,"*"&amp;$AI$2:$AI$8&amp;"*"),)), "BD", "WEB")</f>
        <v>WEB</v>
      </c>
    </row>
    <row r="852" spans="1:32" ht="18" customHeight="1">
      <c r="A852" s="1" t="s">
        <v>1108</v>
      </c>
      <c r="B852" s="15">
        <v>202011095620927</v>
      </c>
      <c r="C852" s="1" t="s">
        <v>631</v>
      </c>
      <c r="D852" s="1" t="s">
        <v>54</v>
      </c>
      <c r="E852" s="1">
        <v>5491</v>
      </c>
      <c r="F852" s="1" t="s">
        <v>171</v>
      </c>
      <c r="G852" s="1" t="s">
        <v>2</v>
      </c>
      <c r="H852" s="1" t="s">
        <v>3</v>
      </c>
      <c r="I852" s="1" t="s">
        <v>4</v>
      </c>
      <c r="J852" s="1" t="s">
        <v>55</v>
      </c>
      <c r="K852" s="1" t="s">
        <v>1295</v>
      </c>
      <c r="L852" s="60"/>
      <c r="M852" s="1"/>
      <c r="N852" s="1"/>
      <c r="O852" s="1" t="s">
        <v>1732</v>
      </c>
      <c r="P852" s="1"/>
      <c r="Q852" s="1"/>
      <c r="R852" s="24">
        <v>44144.526307870372</v>
      </c>
      <c r="S852" s="24">
        <v>44144.758136574077</v>
      </c>
      <c r="T852" s="24">
        <v>44146.66479166667</v>
      </c>
      <c r="U852" s="1"/>
      <c r="V852" s="1"/>
      <c r="W852" s="46">
        <v>0.23124999999999998</v>
      </c>
      <c r="X852" s="25" t="str">
        <f t="shared" si="68"/>
        <v>lunes</v>
      </c>
      <c r="Y852" s="44" t="str">
        <f t="shared" si="67"/>
        <v>5:33</v>
      </c>
      <c r="Z852" s="32">
        <f t="shared" si="69"/>
        <v>-44146.66479166667</v>
      </c>
      <c r="AA852" s="11" t="str">
        <f>VLOOKUP(I:I,'Actualizar Areas Jefes'!G:H,2,0)</f>
        <v>Incidente</v>
      </c>
      <c r="AB852" s="11" t="str">
        <f>VLOOKUP(F:F,'Actualizar Areas Jefes'!J:K,2,0)</f>
        <v>PASADO A QA</v>
      </c>
      <c r="AC852" s="12" t="str">
        <f>VLOOKUP(D:D,'Actualizar Areas Jefes'!A:D,2,0)</f>
        <v>Sistemas Generales</v>
      </c>
      <c r="AD852" s="12" t="str">
        <f>VLOOKUP(D:D,'Actualizar Areas Jefes'!A:D,3,0)</f>
        <v>YORKA CARVAJAL</v>
      </c>
      <c r="AE852" s="12" t="str">
        <f>VLOOKUP(H:H,'Actualizar Areas Jefes'!M:N,2,0)</f>
        <v>BCI seguros Generales</v>
      </c>
      <c r="AF852" s="41" t="str" cm="1">
        <f t="array" ref="AF852">IF(OR(INDEX(COUNTIF(L852,"*"&amp;$AI$2:$AI$8&amp;"*"),)), "BD", "WEB")</f>
        <v>WEB</v>
      </c>
    </row>
    <row r="853" spans="1:32" ht="18" customHeight="1">
      <c r="A853" s="1" t="s">
        <v>1108</v>
      </c>
      <c r="B853" s="15">
        <v>202007135619592</v>
      </c>
      <c r="C853" s="1" t="s">
        <v>1104</v>
      </c>
      <c r="D853" s="1" t="s">
        <v>88</v>
      </c>
      <c r="E853" s="1">
        <v>5494</v>
      </c>
      <c r="F853" s="1" t="s">
        <v>171</v>
      </c>
      <c r="G853" s="1" t="s">
        <v>16</v>
      </c>
      <c r="H853" s="1" t="s">
        <v>3</v>
      </c>
      <c r="I853" s="1" t="s">
        <v>9</v>
      </c>
      <c r="J853" s="1" t="s">
        <v>36</v>
      </c>
      <c r="K853" s="1" t="s">
        <v>1296</v>
      </c>
      <c r="L853" s="60"/>
      <c r="M853" s="1"/>
      <c r="N853" s="1"/>
      <c r="O853" s="1" t="s">
        <v>1481</v>
      </c>
      <c r="P853" s="1"/>
      <c r="Q853" s="1"/>
      <c r="R853" s="24">
        <v>44144.694004629629</v>
      </c>
      <c r="S853" s="24">
        <v>44144.714016203703</v>
      </c>
      <c r="T853" s="24">
        <v>44151.518912037034</v>
      </c>
      <c r="U853" s="1"/>
      <c r="V853" s="1"/>
      <c r="W853" s="46">
        <v>1.9444444444444445E-2</v>
      </c>
      <c r="X853" s="25" t="str">
        <f t="shared" si="68"/>
        <v>lunes</v>
      </c>
      <c r="Y853" s="44" t="str">
        <f t="shared" si="67"/>
        <v>0:28</v>
      </c>
      <c r="Z853" s="32">
        <f t="shared" si="69"/>
        <v>-44151.518912037034</v>
      </c>
      <c r="AA853" s="11" t="str">
        <f>VLOOKUP(I:I,'Actualizar Areas Jefes'!G:H,2,0)</f>
        <v>Normal</v>
      </c>
      <c r="AB853" s="11" t="str">
        <f>VLOOKUP(F:F,'Actualizar Areas Jefes'!J:K,2,0)</f>
        <v>PASADO A QA</v>
      </c>
      <c r="AC853" s="41" t="s">
        <v>1782</v>
      </c>
      <c r="AD853" s="12" t="str">
        <f>VLOOKUP(D:D,'Actualizar Areas Jefes'!A:D,3,0)</f>
        <v>CARLOS ZUÑIGA</v>
      </c>
      <c r="AE853" s="12" t="s">
        <v>194</v>
      </c>
      <c r="AF853" s="41" t="str" cm="1">
        <f t="array" ref="AF853">IF(OR(INDEX(COUNTIF(L853,"*"&amp;$AI$2:$AI$8&amp;"*"),)), "BD", "WEB")</f>
        <v>WEB</v>
      </c>
    </row>
    <row r="854" spans="1:32" ht="18" customHeight="1">
      <c r="A854" s="1" t="s">
        <v>1108</v>
      </c>
      <c r="B854" s="15">
        <v>202010235620758</v>
      </c>
      <c r="C854" s="1" t="s">
        <v>1297</v>
      </c>
      <c r="D854" s="1" t="s">
        <v>27</v>
      </c>
      <c r="E854" s="1">
        <v>5490</v>
      </c>
      <c r="F854" s="1" t="s">
        <v>171</v>
      </c>
      <c r="G854" s="1" t="s">
        <v>28</v>
      </c>
      <c r="H854" s="1" t="s">
        <v>3</v>
      </c>
      <c r="I854" s="1" t="s">
        <v>9</v>
      </c>
      <c r="J854" s="1" t="s">
        <v>1298</v>
      </c>
      <c r="K854" s="1" t="s">
        <v>214</v>
      </c>
      <c r="L854" s="60"/>
      <c r="M854" s="1"/>
      <c r="N854" s="1"/>
      <c r="O854" s="1"/>
      <c r="P854" s="1"/>
      <c r="Q854" s="1"/>
      <c r="R854" s="24">
        <v>44144.52380787037</v>
      </c>
      <c r="S854" s="24">
        <v>44144.553263888891</v>
      </c>
      <c r="T854" s="24">
        <v>44146.720266203702</v>
      </c>
      <c r="U854" s="1"/>
      <c r="V854" s="1"/>
      <c r="W854" s="46">
        <v>2.9166666666666664E-2</v>
      </c>
      <c r="X854" s="25" t="str">
        <f t="shared" si="68"/>
        <v>lunes</v>
      </c>
      <c r="Y854" s="44" t="str">
        <f t="shared" si="67"/>
        <v>0:42</v>
      </c>
      <c r="Z854" s="32">
        <f t="shared" si="69"/>
        <v>-44146.720266203702</v>
      </c>
      <c r="AA854" s="11" t="str">
        <f>VLOOKUP(I:I,'Actualizar Areas Jefes'!G:H,2,0)</f>
        <v>Normal</v>
      </c>
      <c r="AB854" s="11" t="str">
        <f>VLOOKUP(F:F,'Actualizar Areas Jefes'!J:K,2,0)</f>
        <v>PASADO A QA</v>
      </c>
      <c r="AC854" s="41" t="s">
        <v>1781</v>
      </c>
      <c r="AD854" s="12" t="str">
        <f>VLOOKUP(D:D,'Actualizar Areas Jefes'!A:D,3,0)</f>
        <v>LUIS SILVA</v>
      </c>
      <c r="AE854" s="12" t="str">
        <f>VLOOKUP(H:H,'Actualizar Areas Jefes'!M:N,2,0)</f>
        <v>BCI seguros Generales</v>
      </c>
      <c r="AF854" s="41" t="str" cm="1">
        <f t="array" ref="AF854">IF(OR(INDEX(COUNTIF(L854,"*"&amp;$AI$2:$AI$8&amp;"*"),)), "BD", "WEB")</f>
        <v>WEB</v>
      </c>
    </row>
    <row r="855" spans="1:32" ht="18" customHeight="1">
      <c r="A855" s="1" t="s">
        <v>1108</v>
      </c>
      <c r="B855" s="15">
        <v>202006195619342</v>
      </c>
      <c r="C855" s="1" t="s">
        <v>1299</v>
      </c>
      <c r="D855" s="1" t="s">
        <v>73</v>
      </c>
      <c r="E855" s="1">
        <v>5488</v>
      </c>
      <c r="F855" s="1" t="s">
        <v>171</v>
      </c>
      <c r="G855" s="1" t="s">
        <v>28</v>
      </c>
      <c r="H855" s="1" t="s">
        <v>3</v>
      </c>
      <c r="I855" s="1" t="s">
        <v>9</v>
      </c>
      <c r="J855" s="1" t="s">
        <v>55</v>
      </c>
      <c r="K855" s="1" t="s">
        <v>216</v>
      </c>
      <c r="L855" s="60"/>
      <c r="M855" s="1"/>
      <c r="N855" s="1"/>
      <c r="O855" s="1"/>
      <c r="P855" s="1"/>
      <c r="Q855" s="1"/>
      <c r="R855" s="24">
        <v>44144.492731481485</v>
      </c>
      <c r="S855" s="24">
        <v>44144.550324074073</v>
      </c>
      <c r="T855" s="24">
        <v>44159.473333333335</v>
      </c>
      <c r="U855" s="1"/>
      <c r="V855" s="1"/>
      <c r="W855" s="46">
        <v>5.6944444444444443E-2</v>
      </c>
      <c r="X855" s="25" t="str">
        <f t="shared" si="68"/>
        <v>lunes</v>
      </c>
      <c r="Y855" s="44" t="str">
        <f t="shared" si="67"/>
        <v>1:22</v>
      </c>
      <c r="Z855" s="32">
        <f t="shared" si="69"/>
        <v>-44159.473333333335</v>
      </c>
      <c r="AA855" s="11" t="str">
        <f>VLOOKUP(I:I,'Actualizar Areas Jefes'!G:H,2,0)</f>
        <v>Normal</v>
      </c>
      <c r="AB855" s="11" t="str">
        <f>VLOOKUP(F:F,'Actualizar Areas Jefes'!J:K,2,0)</f>
        <v>PASADO A QA</v>
      </c>
      <c r="AC855" s="41" t="s">
        <v>1781</v>
      </c>
      <c r="AD855" s="12" t="str">
        <f>VLOOKUP(D:D,'Actualizar Areas Jefes'!A:D,3,0)</f>
        <v>LUIS SILVA</v>
      </c>
      <c r="AE855" s="12" t="str">
        <f>VLOOKUP(H:H,'Actualizar Areas Jefes'!M:N,2,0)</f>
        <v>BCI seguros Generales</v>
      </c>
      <c r="AF855" s="41" t="str" cm="1">
        <f t="array" ref="AF855">IF(OR(INDEX(COUNTIF(L855,"*"&amp;$AI$2:$AI$8&amp;"*"),)), "BD", "WEB")</f>
        <v>WEB</v>
      </c>
    </row>
    <row r="856" spans="1:32" ht="18" customHeight="1">
      <c r="A856" s="1" t="s">
        <v>1108</v>
      </c>
      <c r="B856" s="15">
        <v>202011095620921</v>
      </c>
      <c r="C856" s="1" t="s">
        <v>1300</v>
      </c>
      <c r="D856" s="1" t="s">
        <v>27</v>
      </c>
      <c r="E856" s="1">
        <v>5487</v>
      </c>
      <c r="F856" s="1" t="s">
        <v>171</v>
      </c>
      <c r="G856" s="1" t="s">
        <v>28</v>
      </c>
      <c r="H856" s="1" t="s">
        <v>3</v>
      </c>
      <c r="I856" s="1" t="s">
        <v>39</v>
      </c>
      <c r="J856" s="1" t="s">
        <v>1062</v>
      </c>
      <c r="K856" s="1" t="s">
        <v>214</v>
      </c>
      <c r="L856" s="60"/>
      <c r="M856" s="1"/>
      <c r="N856" s="1"/>
      <c r="O856" s="1"/>
      <c r="P856" s="1"/>
      <c r="Q856" s="1"/>
      <c r="R856" s="24">
        <v>44144.468206018515</v>
      </c>
      <c r="S856" s="24">
        <v>44144.54891203704</v>
      </c>
      <c r="T856" s="24">
        <v>44145.434699074074</v>
      </c>
      <c r="U856" s="1"/>
      <c r="V856" s="1"/>
      <c r="W856" s="46">
        <v>8.0555555555555561E-2</v>
      </c>
      <c r="X856" s="25" t="str">
        <f t="shared" si="68"/>
        <v>lunes</v>
      </c>
      <c r="Y856" s="44" t="str">
        <f t="shared" si="67"/>
        <v>1:56</v>
      </c>
      <c r="Z856" s="32">
        <f t="shared" si="69"/>
        <v>-44145.434699074074</v>
      </c>
      <c r="AA856" s="11" t="str">
        <f>VLOOKUP(I:I,'Actualizar Areas Jefes'!G:H,2,0)</f>
        <v>Urgencia</v>
      </c>
      <c r="AB856" s="11" t="str">
        <f>VLOOKUP(F:F,'Actualizar Areas Jefes'!J:K,2,0)</f>
        <v>PASADO A QA</v>
      </c>
      <c r="AC856" s="41" t="s">
        <v>1781</v>
      </c>
      <c r="AD856" s="12" t="str">
        <f>VLOOKUP(D:D,'Actualizar Areas Jefes'!A:D,3,0)</f>
        <v>LUIS SILVA</v>
      </c>
      <c r="AE856" s="12" t="str">
        <f>VLOOKUP(H:H,'Actualizar Areas Jefes'!M:N,2,0)</f>
        <v>BCI seguros Generales</v>
      </c>
      <c r="AF856" s="41" t="str" cm="1">
        <f t="array" ref="AF856">IF(OR(INDEX(COUNTIF(L856,"*"&amp;$AI$2:$AI$8&amp;"*"),)), "BD", "WEB")</f>
        <v>WEB</v>
      </c>
    </row>
    <row r="857" spans="1:32" ht="18" customHeight="1">
      <c r="A857" s="1" t="s">
        <v>1108</v>
      </c>
      <c r="B857" s="15">
        <v>202007135619592</v>
      </c>
      <c r="C857" s="1" t="s">
        <v>1104</v>
      </c>
      <c r="D857" s="1" t="s">
        <v>88</v>
      </c>
      <c r="E857" s="1">
        <v>5485</v>
      </c>
      <c r="F857" s="1" t="s">
        <v>173</v>
      </c>
      <c r="G857" s="1" t="s">
        <v>16</v>
      </c>
      <c r="H857" s="1" t="s">
        <v>3</v>
      </c>
      <c r="I857" s="1" t="s">
        <v>9</v>
      </c>
      <c r="J857" s="1" t="s">
        <v>36</v>
      </c>
      <c r="K857" s="1" t="s">
        <v>1301</v>
      </c>
      <c r="L857" s="60"/>
      <c r="M857" s="1"/>
      <c r="N857" s="1"/>
      <c r="O857" s="1" t="s">
        <v>1481</v>
      </c>
      <c r="P857" s="1"/>
      <c r="Q857" s="1"/>
      <c r="R857" s="24">
        <v>44141.566203703704</v>
      </c>
      <c r="S857" s="24">
        <v>44144.40047453704</v>
      </c>
      <c r="T857" s="1"/>
      <c r="U857" s="1"/>
      <c r="V857" s="1"/>
      <c r="W857" s="46">
        <v>2.8340277777777776</v>
      </c>
      <c r="X857" s="25" t="str">
        <f t="shared" si="68"/>
        <v>viernes</v>
      </c>
      <c r="Y857" s="44" t="str">
        <f t="shared" si="67"/>
        <v>68:1</v>
      </c>
      <c r="Z857" s="32">
        <f t="shared" si="69"/>
        <v>0</v>
      </c>
      <c r="AA857" s="11" t="str">
        <f>VLOOKUP(I:I,'Actualizar Areas Jefes'!G:H,2,0)</f>
        <v>Normal</v>
      </c>
      <c r="AB857" s="11" t="str">
        <f>VLOOKUP(F:F,'Actualizar Areas Jefes'!J:K,2,0)</f>
        <v>PASADO A QA</v>
      </c>
      <c r="AC857" s="41" t="s">
        <v>1782</v>
      </c>
      <c r="AD857" s="12" t="str">
        <f>VLOOKUP(D:D,'Actualizar Areas Jefes'!A:D,3,0)</f>
        <v>CARLOS ZUÑIGA</v>
      </c>
      <c r="AE857" s="12" t="s">
        <v>194</v>
      </c>
      <c r="AF857" s="41" t="str" cm="1">
        <f t="array" ref="AF857">IF(OR(INDEX(COUNTIF(L857,"*"&amp;$AI$2:$AI$8&amp;"*"),)), "BD", "WEB")</f>
        <v>WEB</v>
      </c>
    </row>
    <row r="858" spans="1:32" ht="18" customHeight="1">
      <c r="A858" s="1" t="s">
        <v>1108</v>
      </c>
      <c r="B858" s="15">
        <v>202008195619996</v>
      </c>
      <c r="C858" s="1" t="s">
        <v>1302</v>
      </c>
      <c r="D858" s="1" t="s">
        <v>73</v>
      </c>
      <c r="E858" s="1">
        <v>5484</v>
      </c>
      <c r="F858" s="1" t="s">
        <v>171</v>
      </c>
      <c r="G858" s="1" t="s">
        <v>28</v>
      </c>
      <c r="H858" s="1" t="s">
        <v>3</v>
      </c>
      <c r="I858" s="1" t="s">
        <v>9</v>
      </c>
      <c r="J858" s="1" t="s">
        <v>19</v>
      </c>
      <c r="K858" s="1" t="s">
        <v>216</v>
      </c>
      <c r="L858" s="60"/>
      <c r="M858" s="1"/>
      <c r="N858" s="1"/>
      <c r="O858" s="1"/>
      <c r="P858" s="1"/>
      <c r="Q858" s="1"/>
      <c r="R858" s="24">
        <v>44140.855347222219</v>
      </c>
      <c r="S858" s="24">
        <v>44144.393425925926</v>
      </c>
      <c r="T858" s="24">
        <v>44148.353726851848</v>
      </c>
      <c r="U858" s="1"/>
      <c r="V858" s="1"/>
      <c r="W858" s="46">
        <v>3.5375000000000001</v>
      </c>
      <c r="X858" s="25" t="str">
        <f t="shared" si="68"/>
        <v>jueves</v>
      </c>
      <c r="Y858" s="44" t="str">
        <f t="shared" si="67"/>
        <v>84:54</v>
      </c>
      <c r="Z858" s="32">
        <f t="shared" si="69"/>
        <v>-44148.353726851848</v>
      </c>
      <c r="AA858" s="11" t="str">
        <f>VLOOKUP(I:I,'Actualizar Areas Jefes'!G:H,2,0)</f>
        <v>Normal</v>
      </c>
      <c r="AB858" s="11" t="str">
        <f>VLOOKUP(F:F,'Actualizar Areas Jefes'!J:K,2,0)</f>
        <v>PASADO A QA</v>
      </c>
      <c r="AC858" s="41" t="s">
        <v>1781</v>
      </c>
      <c r="AD858" s="12" t="str">
        <f>VLOOKUP(D:D,'Actualizar Areas Jefes'!A:D,3,0)</f>
        <v>LUIS SILVA</v>
      </c>
      <c r="AE858" s="12" t="str">
        <f>VLOOKUP(H:H,'Actualizar Areas Jefes'!M:N,2,0)</f>
        <v>BCI seguros Generales</v>
      </c>
      <c r="AF858" s="41" t="str" cm="1">
        <f t="array" ref="AF858">IF(OR(INDEX(COUNTIF(L858,"*"&amp;$AI$2:$AI$8&amp;"*"),)), "BD", "WEB")</f>
        <v>WEB</v>
      </c>
    </row>
    <row r="859" spans="1:32" ht="18" customHeight="1">
      <c r="A859" s="1" t="s">
        <v>1108</v>
      </c>
      <c r="B859" s="15">
        <v>202003035618195</v>
      </c>
      <c r="C859" s="1" t="s">
        <v>832</v>
      </c>
      <c r="D859" s="1" t="s">
        <v>57</v>
      </c>
      <c r="E859" s="1">
        <v>5483</v>
      </c>
      <c r="F859" s="1" t="s">
        <v>173</v>
      </c>
      <c r="G859" s="1" t="s">
        <v>8</v>
      </c>
      <c r="H859" s="1" t="s">
        <v>3</v>
      </c>
      <c r="I859" s="1" t="s">
        <v>9</v>
      </c>
      <c r="J859" s="1" t="s">
        <v>1036</v>
      </c>
      <c r="K859" s="1" t="s">
        <v>1303</v>
      </c>
      <c r="L859" s="60"/>
      <c r="M859" s="1"/>
      <c r="N859" s="1"/>
      <c r="O859" s="1" t="s">
        <v>1722</v>
      </c>
      <c r="P859" s="1"/>
      <c r="Q859" s="1"/>
      <c r="R859" s="24">
        <v>44140.800092592595</v>
      </c>
      <c r="S859" s="24">
        <v>44144.384780092594</v>
      </c>
      <c r="T859" s="1"/>
      <c r="U859" s="1"/>
      <c r="V859" s="1"/>
      <c r="W859" s="46">
        <v>3.5840277777777776</v>
      </c>
      <c r="X859" s="25" t="str">
        <f t="shared" si="68"/>
        <v>jueves</v>
      </c>
      <c r="Y859" s="44" t="str">
        <f t="shared" si="67"/>
        <v>86:1</v>
      </c>
      <c r="Z859" s="32">
        <f t="shared" si="69"/>
        <v>0</v>
      </c>
      <c r="AA859" s="11" t="str">
        <f>VLOOKUP(I:I,'Actualizar Areas Jefes'!G:H,2,0)</f>
        <v>Normal</v>
      </c>
      <c r="AB859" s="11" t="str">
        <f>VLOOKUP(F:F,'Actualizar Areas Jefes'!J:K,2,0)</f>
        <v>PASADO A QA</v>
      </c>
      <c r="AC859" s="12" t="str">
        <f>VLOOKUP(D:D,'Actualizar Areas Jefes'!A:D,2,0)</f>
        <v>Sistemas Core Vida</v>
      </c>
      <c r="AD859" s="12" t="str">
        <f>VLOOKUP(D:D,'Actualizar Areas Jefes'!A:D,3,0)</f>
        <v>CARLOS ZUÑIGA</v>
      </c>
      <c r="AE859" s="12" t="str">
        <f>VLOOKUP(H:H,'Actualizar Areas Jefes'!M:N,2,0)</f>
        <v>BCI seguros Generales</v>
      </c>
      <c r="AF859" s="41" t="str" cm="1">
        <f t="array" ref="AF859">IF(OR(INDEX(COUNTIF(L859,"*"&amp;$AI$2:$AI$8&amp;"*"),)), "BD", "WEB")</f>
        <v>WEB</v>
      </c>
    </row>
    <row r="860" spans="1:32" ht="18" customHeight="1">
      <c r="A860" s="1" t="s">
        <v>213</v>
      </c>
      <c r="B860" s="15">
        <v>202101265621734</v>
      </c>
      <c r="C860" s="1" t="s">
        <v>64</v>
      </c>
      <c r="D860" s="1" t="s">
        <v>65</v>
      </c>
      <c r="E860" s="1">
        <v>6106</v>
      </c>
      <c r="F860" s="1" t="s">
        <v>172</v>
      </c>
      <c r="G860" s="1" t="s">
        <v>8</v>
      </c>
      <c r="H860" s="1" t="s">
        <v>3</v>
      </c>
      <c r="I860" s="1" t="s">
        <v>9</v>
      </c>
      <c r="J860" s="1" t="s">
        <v>95</v>
      </c>
      <c r="K860" s="1" t="s">
        <v>320</v>
      </c>
      <c r="L860" s="60"/>
      <c r="M860" s="1" t="s">
        <v>784</v>
      </c>
      <c r="N860" s="1" t="s">
        <v>721</v>
      </c>
      <c r="O860" s="1" t="s">
        <v>652</v>
      </c>
      <c r="P860" s="1"/>
      <c r="Q860" s="1"/>
      <c r="R860" s="24">
        <v>44222.509675925925</v>
      </c>
      <c r="S860" s="24">
        <v>44222.511550925927</v>
      </c>
      <c r="T860" s="1"/>
      <c r="U860" s="1"/>
      <c r="V860" s="1"/>
      <c r="W860" s="46">
        <v>1.3888888888888889E-3</v>
      </c>
      <c r="X860" s="25" t="str">
        <f t="shared" si="68"/>
        <v>martes</v>
      </c>
      <c r="Y860" s="44" t="str">
        <f t="shared" si="67"/>
        <v>0:2</v>
      </c>
      <c r="Z860" s="32">
        <f t="shared" si="69"/>
        <v>0</v>
      </c>
      <c r="AA860" s="11" t="str">
        <f>VLOOKUP(I:I,'Actualizar Areas Jefes'!G:H,2,0)</f>
        <v>Normal</v>
      </c>
      <c r="AB860" s="11" t="str">
        <f>VLOOKUP(F:F,'Actualizar Areas Jefes'!J:K,2,0)</f>
        <v>RECHAZADO</v>
      </c>
      <c r="AC860" s="12" t="str">
        <f>VLOOKUP(D:D,'Actualizar Areas Jefes'!A:D,2,0)</f>
        <v>Sistemas Comerciales</v>
      </c>
      <c r="AD860" s="12" t="str">
        <f>VLOOKUP(D:D,'Actualizar Areas Jefes'!A:D,3,0)</f>
        <v>LORETO URZUA</v>
      </c>
      <c r="AE860" s="12" t="str">
        <f>VLOOKUP(H:H,'Actualizar Areas Jefes'!M:N,2,0)</f>
        <v>BCI seguros Generales</v>
      </c>
      <c r="AF860" s="41" t="str" cm="1">
        <f t="array" ref="AF860">IF(OR(INDEX(COUNTIF(L860,"*"&amp;$AI$2:$AI$8&amp;"*"),)), "BD", "WEB")</f>
        <v>WEB</v>
      </c>
    </row>
    <row r="861" spans="1:32" ht="18" customHeight="1">
      <c r="A861" s="1" t="s">
        <v>1108</v>
      </c>
      <c r="B861" s="15">
        <v>202002215618079</v>
      </c>
      <c r="C861" s="1" t="s">
        <v>48</v>
      </c>
      <c r="D861" s="1" t="s">
        <v>38</v>
      </c>
      <c r="E861" s="1">
        <v>5480</v>
      </c>
      <c r="F861" s="1" t="s">
        <v>171</v>
      </c>
      <c r="G861" s="1" t="s">
        <v>8</v>
      </c>
      <c r="H861" s="1" t="s">
        <v>3</v>
      </c>
      <c r="I861" s="1" t="s">
        <v>9</v>
      </c>
      <c r="J861" s="1" t="s">
        <v>35</v>
      </c>
      <c r="K861" s="1" t="s">
        <v>1305</v>
      </c>
      <c r="L861" s="60"/>
      <c r="M861" s="1"/>
      <c r="N861" s="1"/>
      <c r="O861" s="1" t="s">
        <v>1710</v>
      </c>
      <c r="P861" s="1"/>
      <c r="Q861" s="1"/>
      <c r="R861" s="24">
        <v>44140.753993055558</v>
      </c>
      <c r="S861" s="24">
        <v>44144.36347222222</v>
      </c>
      <c r="T861" s="24">
        <v>44147.579282407409</v>
      </c>
      <c r="U861" s="1"/>
      <c r="V861" s="1"/>
      <c r="W861" s="46">
        <v>3.6090277777777775</v>
      </c>
      <c r="X861" s="25" t="str">
        <f t="shared" si="68"/>
        <v>jueves</v>
      </c>
      <c r="Y861" s="44" t="str">
        <f t="shared" si="67"/>
        <v>86:37</v>
      </c>
      <c r="Z861" s="32">
        <f t="shared" si="69"/>
        <v>-44147.579282407409</v>
      </c>
      <c r="AA861" s="11" t="str">
        <f>VLOOKUP(I:I,'Actualizar Areas Jefes'!G:H,2,0)</f>
        <v>Normal</v>
      </c>
      <c r="AB861" s="11" t="str">
        <f>VLOOKUP(F:F,'Actualizar Areas Jefes'!J:K,2,0)</f>
        <v>PASADO A QA</v>
      </c>
      <c r="AC861" s="12" t="str">
        <f>VLOOKUP(D:D,'Actualizar Areas Jefes'!A:D,2,0)</f>
        <v>Sistemas Comerciales</v>
      </c>
      <c r="AD861" s="12" t="str">
        <f>VLOOKUP(D:D,'Actualizar Areas Jefes'!A:D,3,0)</f>
        <v>LORETO URZUA</v>
      </c>
      <c r="AE861" s="12" t="str">
        <f>VLOOKUP(H:H,'Actualizar Areas Jefes'!M:N,2,0)</f>
        <v>BCI seguros Generales</v>
      </c>
      <c r="AF861" s="41" t="str" cm="1">
        <f t="array" ref="AF861">IF(OR(INDEX(COUNTIF(L861,"*"&amp;$AI$2:$AI$8&amp;"*"),)), "BD", "WEB")</f>
        <v>WEB</v>
      </c>
    </row>
    <row r="862" spans="1:32" ht="18" customHeight="1">
      <c r="A862" s="1" t="s">
        <v>1108</v>
      </c>
      <c r="B862" s="15">
        <v>202011045620895</v>
      </c>
      <c r="C862" s="1" t="s">
        <v>177</v>
      </c>
      <c r="D862" s="1" t="s">
        <v>7</v>
      </c>
      <c r="E862" s="1">
        <v>5474</v>
      </c>
      <c r="F862" s="1" t="s">
        <v>171</v>
      </c>
      <c r="G862" s="1" t="s">
        <v>8</v>
      </c>
      <c r="H862" s="1" t="s">
        <v>3</v>
      </c>
      <c r="I862" s="1" t="s">
        <v>9</v>
      </c>
      <c r="J862" s="1" t="s">
        <v>10</v>
      </c>
      <c r="K862" s="1" t="s">
        <v>1306</v>
      </c>
      <c r="L862" s="60"/>
      <c r="M862" s="1" t="s">
        <v>214</v>
      </c>
      <c r="N862" s="1"/>
      <c r="O862" s="1" t="s">
        <v>1569</v>
      </c>
      <c r="P862" s="1"/>
      <c r="Q862" s="1"/>
      <c r="R862" s="24">
        <v>44140.568194444444</v>
      </c>
      <c r="S862" s="24">
        <v>44144.354641203703</v>
      </c>
      <c r="T862" s="24">
        <v>44144.774340277778</v>
      </c>
      <c r="U862" s="1"/>
      <c r="V862" s="1"/>
      <c r="W862" s="46">
        <v>3.786111111111111</v>
      </c>
      <c r="X862" s="25" t="str">
        <f t="shared" si="68"/>
        <v>jueves</v>
      </c>
      <c r="Y862" s="44" t="str">
        <f t="shared" si="67"/>
        <v>90:52</v>
      </c>
      <c r="Z862" s="32">
        <f t="shared" si="69"/>
        <v>-44144.774340277778</v>
      </c>
      <c r="AA862" s="11" t="str">
        <f>VLOOKUP(I:I,'Actualizar Areas Jefes'!G:H,2,0)</f>
        <v>Normal</v>
      </c>
      <c r="AB862" s="11" t="str">
        <f>VLOOKUP(F:F,'Actualizar Areas Jefes'!J:K,2,0)</f>
        <v>PASADO A QA</v>
      </c>
      <c r="AC862" s="12" t="str">
        <f>VLOOKUP(D:D,'Actualizar Areas Jefes'!A:D,2,0)</f>
        <v>Sistemas atencion de Clientes</v>
      </c>
      <c r="AD862" s="12" t="str">
        <f>VLOOKUP(D:D,'Actualizar Areas Jefes'!A:D,3,0)</f>
        <v>DIANA PACHECO</v>
      </c>
      <c r="AE862" s="12" t="str">
        <f>VLOOKUP(H:H,'Actualizar Areas Jefes'!M:N,2,0)</f>
        <v>BCI seguros Generales</v>
      </c>
      <c r="AF862" s="41" t="str" cm="1">
        <f t="array" ref="AF862">IF(OR(INDEX(COUNTIF(L862,"*"&amp;$AI$2:$AI$8&amp;"*"),)), "BD", "WEB")</f>
        <v>WEB</v>
      </c>
    </row>
    <row r="863" spans="1:32" ht="18" customHeight="1">
      <c r="A863" s="1" t="s">
        <v>1108</v>
      </c>
      <c r="B863" s="15">
        <v>202007275619747</v>
      </c>
      <c r="C863" s="1" t="s">
        <v>0</v>
      </c>
      <c r="D863" s="1" t="s">
        <v>1</v>
      </c>
      <c r="E863" s="1">
        <v>5482</v>
      </c>
      <c r="F863" s="1" t="s">
        <v>171</v>
      </c>
      <c r="G863" s="1" t="s">
        <v>2</v>
      </c>
      <c r="H863" s="1" t="s">
        <v>3</v>
      </c>
      <c r="I863" s="1" t="s">
        <v>4</v>
      </c>
      <c r="J863" s="1" t="s">
        <v>5</v>
      </c>
      <c r="K863" s="1" t="s">
        <v>1307</v>
      </c>
      <c r="L863" s="60"/>
      <c r="M863" s="1"/>
      <c r="N863" s="1"/>
      <c r="O863" s="1" t="s">
        <v>1733</v>
      </c>
      <c r="P863" s="1"/>
      <c r="Q863" s="1"/>
      <c r="R863" s="24">
        <v>44140.788252314815</v>
      </c>
      <c r="S863" s="24">
        <v>44141.404317129629</v>
      </c>
      <c r="T863" s="24">
        <v>44141.405856481484</v>
      </c>
      <c r="U863" s="1"/>
      <c r="V863" s="1"/>
      <c r="W863" s="46">
        <v>0.61597222222222225</v>
      </c>
      <c r="X863" s="25" t="str">
        <f t="shared" si="68"/>
        <v>jueves</v>
      </c>
      <c r="Y863" s="44" t="str">
        <f t="shared" si="67"/>
        <v>14:47</v>
      </c>
      <c r="Z863" s="32">
        <f t="shared" si="69"/>
        <v>-44141.405856481484</v>
      </c>
      <c r="AA863" s="11" t="str">
        <f>VLOOKUP(I:I,'Actualizar Areas Jefes'!G:H,2,0)</f>
        <v>Incidente</v>
      </c>
      <c r="AB863" s="11" t="str">
        <f>VLOOKUP(F:F,'Actualizar Areas Jefes'!J:K,2,0)</f>
        <v>PASADO A QA</v>
      </c>
      <c r="AC863" s="12" t="str">
        <f>VLOOKUP(D:D,'Actualizar Areas Jefes'!A:D,2,0)</f>
        <v>Sistemas Comerciales</v>
      </c>
      <c r="AD863" s="12" t="str">
        <f>VLOOKUP(D:D,'Actualizar Areas Jefes'!A:D,3,0)</f>
        <v>LORETO URZUA</v>
      </c>
      <c r="AE863" s="12" t="str">
        <f>VLOOKUP(H:H,'Actualizar Areas Jefes'!M:N,2,0)</f>
        <v>BCI seguros Generales</v>
      </c>
      <c r="AF863" s="41" t="str" cm="1">
        <f t="array" ref="AF863">IF(OR(INDEX(COUNTIF(L863,"*"&amp;$AI$2:$AI$8&amp;"*"),)), "BD", "WEB")</f>
        <v>WEB</v>
      </c>
    </row>
    <row r="864" spans="1:32" ht="18" customHeight="1">
      <c r="A864" s="1" t="s">
        <v>1108</v>
      </c>
      <c r="B864" s="15">
        <v>202011045620895</v>
      </c>
      <c r="C864" s="1" t="s">
        <v>6</v>
      </c>
      <c r="D864" s="1" t="s">
        <v>7</v>
      </c>
      <c r="E864" s="1">
        <v>5478</v>
      </c>
      <c r="F864" s="1" t="s">
        <v>171</v>
      </c>
      <c r="G864" s="1" t="s">
        <v>8</v>
      </c>
      <c r="H864" s="1" t="s">
        <v>3</v>
      </c>
      <c r="I864" s="1" t="s">
        <v>9</v>
      </c>
      <c r="J864" s="1" t="s">
        <v>10</v>
      </c>
      <c r="K864" s="1" t="s">
        <v>1164</v>
      </c>
      <c r="L864" s="60"/>
      <c r="M864" s="1"/>
      <c r="N864" s="1"/>
      <c r="O864" s="1" t="s">
        <v>1523</v>
      </c>
      <c r="P864" s="1"/>
      <c r="Q864" s="1"/>
      <c r="R864" s="24">
        <v>44140.714594907404</v>
      </c>
      <c r="S864" s="24">
        <v>44141.373171296298</v>
      </c>
      <c r="T864" s="24">
        <v>44141.589641203704</v>
      </c>
      <c r="U864" s="1"/>
      <c r="V864" s="1"/>
      <c r="W864" s="46">
        <v>0.65833333333333333</v>
      </c>
      <c r="X864" s="25" t="str">
        <f t="shared" si="68"/>
        <v>jueves</v>
      </c>
      <c r="Y864" s="44" t="str">
        <f t="shared" si="67"/>
        <v>15:48</v>
      </c>
      <c r="Z864" s="32">
        <f t="shared" si="69"/>
        <v>-44141.589641203704</v>
      </c>
      <c r="AA864" s="11" t="str">
        <f>VLOOKUP(I:I,'Actualizar Areas Jefes'!G:H,2,0)</f>
        <v>Normal</v>
      </c>
      <c r="AB864" s="11" t="str">
        <f>VLOOKUP(F:F,'Actualizar Areas Jefes'!J:K,2,0)</f>
        <v>PASADO A QA</v>
      </c>
      <c r="AC864" s="12" t="str">
        <f>VLOOKUP(D:D,'Actualizar Areas Jefes'!A:D,2,0)</f>
        <v>Sistemas atencion de Clientes</v>
      </c>
      <c r="AD864" s="12" t="str">
        <f>VLOOKUP(D:D,'Actualizar Areas Jefes'!A:D,3,0)</f>
        <v>DIANA PACHECO</v>
      </c>
      <c r="AE864" s="12" t="str">
        <f>VLOOKUP(H:H,'Actualizar Areas Jefes'!M:N,2,0)</f>
        <v>BCI seguros Generales</v>
      </c>
      <c r="AF864" s="41" t="str" cm="1">
        <f t="array" ref="AF864">IF(OR(INDEX(COUNTIF(L864,"*"&amp;$AI$2:$AI$8&amp;"*"),)), "BD", "WEB")</f>
        <v>WEB</v>
      </c>
    </row>
    <row r="865" spans="1:32" ht="18" customHeight="1">
      <c r="A865" s="1" t="s">
        <v>1108</v>
      </c>
      <c r="B865" s="15">
        <v>202011045620895</v>
      </c>
      <c r="C865" s="1" t="s">
        <v>11</v>
      </c>
      <c r="D865" s="1" t="s">
        <v>7</v>
      </c>
      <c r="E865" s="1">
        <v>5477</v>
      </c>
      <c r="F865" s="1" t="s">
        <v>171</v>
      </c>
      <c r="G865" s="1" t="s">
        <v>8</v>
      </c>
      <c r="H865" s="1" t="s">
        <v>3</v>
      </c>
      <c r="I865" s="1" t="s">
        <v>9</v>
      </c>
      <c r="J865" s="1" t="s">
        <v>10</v>
      </c>
      <c r="K865" s="1" t="s">
        <v>1308</v>
      </c>
      <c r="L865" s="60"/>
      <c r="M865" s="1"/>
      <c r="N865" s="1"/>
      <c r="O865" s="1" t="s">
        <v>1488</v>
      </c>
      <c r="P865" s="1"/>
      <c r="Q865" s="1"/>
      <c r="R865" s="24">
        <v>44140.701296296298</v>
      </c>
      <c r="S865" s="24">
        <v>44141.372986111113</v>
      </c>
      <c r="T865" s="24">
        <v>44141.583784722221</v>
      </c>
      <c r="U865" s="1"/>
      <c r="V865" s="1"/>
      <c r="W865" s="46">
        <v>0.67152777777777783</v>
      </c>
      <c r="X865" s="25" t="str">
        <f t="shared" si="68"/>
        <v>jueves</v>
      </c>
      <c r="Y865" s="44" t="str">
        <f t="shared" si="67"/>
        <v>16:7</v>
      </c>
      <c r="Z865" s="32">
        <f t="shared" si="69"/>
        <v>-44141.583784722221</v>
      </c>
      <c r="AA865" s="11" t="str">
        <f>VLOOKUP(I:I,'Actualizar Areas Jefes'!G:H,2,0)</f>
        <v>Normal</v>
      </c>
      <c r="AB865" s="11" t="str">
        <f>VLOOKUP(F:F,'Actualizar Areas Jefes'!J:K,2,0)</f>
        <v>PASADO A QA</v>
      </c>
      <c r="AC865" s="12" t="str">
        <f>VLOOKUP(D:D,'Actualizar Areas Jefes'!A:D,2,0)</f>
        <v>Sistemas atencion de Clientes</v>
      </c>
      <c r="AD865" s="12" t="str">
        <f>VLOOKUP(D:D,'Actualizar Areas Jefes'!A:D,3,0)</f>
        <v>DIANA PACHECO</v>
      </c>
      <c r="AE865" s="12" t="str">
        <f>VLOOKUP(H:H,'Actualizar Areas Jefes'!M:N,2,0)</f>
        <v>BCI seguros Generales</v>
      </c>
      <c r="AF865" s="41" t="str" cm="1">
        <f t="array" ref="AF865">IF(OR(INDEX(COUNTIF(L865,"*"&amp;$AI$2:$AI$8&amp;"*"),)), "BD", "WEB")</f>
        <v>WEB</v>
      </c>
    </row>
    <row r="866" spans="1:32" ht="18" customHeight="1">
      <c r="A866" s="1" t="s">
        <v>1108</v>
      </c>
      <c r="B866" s="15">
        <v>202003115618323</v>
      </c>
      <c r="C866" s="1" t="s">
        <v>12</v>
      </c>
      <c r="D866" s="1" t="s">
        <v>1</v>
      </c>
      <c r="E866" s="1">
        <v>5479</v>
      </c>
      <c r="F866" s="1" t="s">
        <v>171</v>
      </c>
      <c r="G866" s="1" t="s">
        <v>8</v>
      </c>
      <c r="H866" s="1" t="s">
        <v>3</v>
      </c>
      <c r="I866" s="1" t="s">
        <v>4</v>
      </c>
      <c r="J866" s="1" t="s">
        <v>5</v>
      </c>
      <c r="K866" s="1" t="s">
        <v>1309</v>
      </c>
      <c r="L866" s="60"/>
      <c r="M866" s="1"/>
      <c r="N866" s="1"/>
      <c r="O866" s="1" t="s">
        <v>1734</v>
      </c>
      <c r="P866" s="1"/>
      <c r="Q866" s="1"/>
      <c r="R866" s="24">
        <v>44140.717511574076</v>
      </c>
      <c r="S866" s="24">
        <v>44140.764756944445</v>
      </c>
      <c r="T866" s="24">
        <v>44140.774907407409</v>
      </c>
      <c r="U866" s="1"/>
      <c r="V866" s="1"/>
      <c r="W866" s="46">
        <v>4.7222222222222221E-2</v>
      </c>
      <c r="X866" s="25" t="str">
        <f t="shared" si="68"/>
        <v>jueves</v>
      </c>
      <c r="Y866" s="44" t="str">
        <f t="shared" si="67"/>
        <v>1:8</v>
      </c>
      <c r="Z866" s="32">
        <f t="shared" si="69"/>
        <v>-44140.774907407409</v>
      </c>
      <c r="AA866" s="11" t="str">
        <f>VLOOKUP(I:I,'Actualizar Areas Jefes'!G:H,2,0)</f>
        <v>Incidente</v>
      </c>
      <c r="AB866" s="11" t="str">
        <f>VLOOKUP(F:F,'Actualizar Areas Jefes'!J:K,2,0)</f>
        <v>PASADO A QA</v>
      </c>
      <c r="AC866" s="12" t="str">
        <f>VLOOKUP(D:D,'Actualizar Areas Jefes'!A:D,2,0)</f>
        <v>Sistemas Comerciales</v>
      </c>
      <c r="AD866" s="12" t="str">
        <f>VLOOKUP(D:D,'Actualizar Areas Jefes'!A:D,3,0)</f>
        <v>LORETO URZUA</v>
      </c>
      <c r="AE866" s="12" t="str">
        <f>VLOOKUP(H:H,'Actualizar Areas Jefes'!M:N,2,0)</f>
        <v>BCI seguros Generales</v>
      </c>
      <c r="AF866" s="41" t="str" cm="1">
        <f t="array" ref="AF866">IF(OR(INDEX(COUNTIF(L866,"*"&amp;$AI$2:$AI$8&amp;"*"),)), "BD", "WEB")</f>
        <v>WEB</v>
      </c>
    </row>
    <row r="867" spans="1:32" ht="18" customHeight="1">
      <c r="A867" s="1" t="s">
        <v>445</v>
      </c>
      <c r="B867" s="15">
        <v>202101265621747</v>
      </c>
      <c r="C867" s="1" t="s">
        <v>64</v>
      </c>
      <c r="D867" s="1" t="s">
        <v>38</v>
      </c>
      <c r="E867" s="1">
        <v>6219</v>
      </c>
      <c r="F867" s="1" t="s">
        <v>172</v>
      </c>
      <c r="G867" s="1" t="s">
        <v>8</v>
      </c>
      <c r="H867" s="1" t="s">
        <v>3</v>
      </c>
      <c r="I867" s="1" t="s">
        <v>9</v>
      </c>
      <c r="J867" s="1" t="s">
        <v>35</v>
      </c>
      <c r="K867" s="1" t="s">
        <v>543</v>
      </c>
      <c r="L867" s="60" t="s">
        <v>691</v>
      </c>
      <c r="M867" s="1" t="s">
        <v>790</v>
      </c>
      <c r="N867" s="1" t="s">
        <v>721</v>
      </c>
      <c r="O867" s="1" t="s">
        <v>1513</v>
      </c>
      <c r="P867" s="1"/>
      <c r="Q867" s="1"/>
      <c r="R867" s="24">
        <v>44237.460578703707</v>
      </c>
      <c r="S867" s="24">
        <v>44237.552418981482</v>
      </c>
      <c r="T867" s="1"/>
      <c r="U867" s="1"/>
      <c r="V867" s="24"/>
      <c r="W867" s="46">
        <v>9.1666666666666674E-2</v>
      </c>
      <c r="X867" s="25" t="str">
        <f t="shared" si="68"/>
        <v>miércoles</v>
      </c>
      <c r="Y867" s="44" t="str">
        <f t="shared" si="67"/>
        <v>2:12</v>
      </c>
      <c r="Z867" s="32">
        <f t="shared" si="69"/>
        <v>0</v>
      </c>
      <c r="AA867" s="11" t="str">
        <f>VLOOKUP(I:I,'Actualizar Areas Jefes'!G:H,2,0)</f>
        <v>Normal</v>
      </c>
      <c r="AB867" s="11" t="str">
        <f>VLOOKUP(F:F,'Actualizar Areas Jefes'!J:K,2,0)</f>
        <v>RECHAZADO</v>
      </c>
      <c r="AC867" s="12" t="str">
        <f>VLOOKUP(D:D,'Actualizar Areas Jefes'!A:D,2,0)</f>
        <v>Sistemas Comerciales</v>
      </c>
      <c r="AD867" s="12" t="str">
        <f>VLOOKUP(D:D,'Actualizar Areas Jefes'!A:D,3,0)</f>
        <v>LORETO URZUA</v>
      </c>
      <c r="AE867" s="12" t="str">
        <f>VLOOKUP(H:H,'Actualizar Areas Jefes'!M:N,2,0)</f>
        <v>BCI seguros Generales</v>
      </c>
      <c r="AF867" s="41" t="str" cm="1">
        <f t="array" ref="AF867">IF(OR(INDEX(COUNTIF(L867,"*"&amp;$AI$2:$AI$8&amp;"*"),)), "BD", "WEB")</f>
        <v>BD</v>
      </c>
    </row>
    <row r="868" spans="1:32" ht="18" customHeight="1">
      <c r="A868" s="1" t="s">
        <v>1108</v>
      </c>
      <c r="B868" s="15">
        <v>202011055620900</v>
      </c>
      <c r="C868" s="1" t="s">
        <v>1311</v>
      </c>
      <c r="D868" s="1" t="s">
        <v>15</v>
      </c>
      <c r="E868" s="1">
        <v>5469</v>
      </c>
      <c r="F868" s="1" t="s">
        <v>171</v>
      </c>
      <c r="G868" s="1" t="s">
        <v>16</v>
      </c>
      <c r="H868" s="1" t="s">
        <v>3</v>
      </c>
      <c r="I868" s="1" t="s">
        <v>9</v>
      </c>
      <c r="J868" s="1" t="s">
        <v>17</v>
      </c>
      <c r="K868" s="1" t="s">
        <v>1312</v>
      </c>
      <c r="L868" s="60"/>
      <c r="M868" s="1"/>
      <c r="N868" s="1"/>
      <c r="O868" s="1" t="s">
        <v>1492</v>
      </c>
      <c r="P868" s="1"/>
      <c r="Q868" s="1"/>
      <c r="R868" s="24">
        <v>44140.490439814814</v>
      </c>
      <c r="S868" s="24">
        <v>44140.699895833335</v>
      </c>
      <c r="T868" s="24">
        <v>44146.76457175926</v>
      </c>
      <c r="U868" s="1"/>
      <c r="V868" s="1"/>
      <c r="W868" s="46">
        <v>0.20902777777777778</v>
      </c>
      <c r="X868" s="25" t="str">
        <f t="shared" si="68"/>
        <v>jueves</v>
      </c>
      <c r="Y868" s="44" t="str">
        <f t="shared" si="67"/>
        <v>5:1</v>
      </c>
      <c r="Z868" s="32">
        <f t="shared" si="69"/>
        <v>-44146.76457175926</v>
      </c>
      <c r="AA868" s="11" t="str">
        <f>VLOOKUP(I:I,'Actualizar Areas Jefes'!G:H,2,0)</f>
        <v>Normal</v>
      </c>
      <c r="AB868" s="11" t="str">
        <f>VLOOKUP(F:F,'Actualizar Areas Jefes'!J:K,2,0)</f>
        <v>PASADO A QA</v>
      </c>
      <c r="AC868" s="41" t="s">
        <v>1782</v>
      </c>
      <c r="AD868" s="12" t="str">
        <f>VLOOKUP(D:D,'Actualizar Areas Jefes'!A:D,3,0)</f>
        <v>CARLOS ZUÑIGA</v>
      </c>
      <c r="AE868" s="12" t="s">
        <v>194</v>
      </c>
      <c r="AF868" s="41" t="str" cm="1">
        <f t="array" ref="AF868">IF(OR(INDEX(COUNTIF(L868,"*"&amp;$AI$2:$AI$8&amp;"*"),)), "BD", "WEB")</f>
        <v>WEB</v>
      </c>
    </row>
    <row r="869" spans="1:32" ht="18" customHeight="1">
      <c r="A869" s="1" t="s">
        <v>1108</v>
      </c>
      <c r="B869" s="15">
        <v>202006245619403</v>
      </c>
      <c r="C869" s="1" t="s">
        <v>1313</v>
      </c>
      <c r="D869" s="1" t="s">
        <v>15</v>
      </c>
      <c r="E869" s="1">
        <v>5463</v>
      </c>
      <c r="F869" s="1" t="s">
        <v>171</v>
      </c>
      <c r="G869" s="1" t="s">
        <v>1236</v>
      </c>
      <c r="H869" s="1" t="s">
        <v>3</v>
      </c>
      <c r="I869" s="1" t="s">
        <v>9</v>
      </c>
      <c r="J869" s="1" t="s">
        <v>17</v>
      </c>
      <c r="K869" s="1" t="s">
        <v>1314</v>
      </c>
      <c r="L869" s="60"/>
      <c r="M869" s="1"/>
      <c r="N869" s="1"/>
      <c r="O869" s="1" t="s">
        <v>1492</v>
      </c>
      <c r="P869" s="1"/>
      <c r="Q869" s="1"/>
      <c r="R869" s="24">
        <v>44139.670474537037</v>
      </c>
      <c r="S869" s="24">
        <v>44140.698009259257</v>
      </c>
      <c r="T869" s="24">
        <v>44168.708865740744</v>
      </c>
      <c r="U869" s="1"/>
      <c r="V869" s="1"/>
      <c r="W869" s="46">
        <v>1.0270833333333333</v>
      </c>
      <c r="X869" s="25" t="str">
        <f t="shared" si="68"/>
        <v>miércoles</v>
      </c>
      <c r="Y869" s="44" t="str">
        <f t="shared" si="67"/>
        <v>24:39</v>
      </c>
      <c r="Z869" s="32">
        <f t="shared" si="69"/>
        <v>-44168.708865740744</v>
      </c>
      <c r="AA869" s="11" t="str">
        <f>VLOOKUP(I:I,'Actualizar Areas Jefes'!G:H,2,0)</f>
        <v>Normal</v>
      </c>
      <c r="AB869" s="11" t="str">
        <f>VLOOKUP(F:F,'Actualizar Areas Jefes'!J:K,2,0)</f>
        <v>PASADO A QA</v>
      </c>
      <c r="AC869" s="12" t="str">
        <f>VLOOKUP(D:D,'Actualizar Areas Jefes'!A:D,2,0)</f>
        <v>Sistemas Core Vida</v>
      </c>
      <c r="AD869" s="12" t="str">
        <f>VLOOKUP(D:D,'Actualizar Areas Jefes'!A:D,3,0)</f>
        <v>CARLOS ZUÑIGA</v>
      </c>
      <c r="AE869" s="12" t="str">
        <f>VLOOKUP(H:H,'Actualizar Areas Jefes'!M:N,2,0)</f>
        <v>BCI seguros Generales</v>
      </c>
      <c r="AF869" s="41" t="str" cm="1">
        <f t="array" ref="AF869">IF(OR(INDEX(COUNTIF(L869,"*"&amp;$AI$2:$AI$8&amp;"*"),)), "BD", "WEB")</f>
        <v>WEB</v>
      </c>
    </row>
    <row r="870" spans="1:32" ht="18" customHeight="1">
      <c r="A870" s="1" t="s">
        <v>1108</v>
      </c>
      <c r="B870" s="15">
        <v>202010145620649</v>
      </c>
      <c r="C870" s="1" t="s">
        <v>16</v>
      </c>
      <c r="D870" s="1" t="s">
        <v>18</v>
      </c>
      <c r="E870" s="1">
        <v>5461</v>
      </c>
      <c r="F870" s="1" t="s">
        <v>173</v>
      </c>
      <c r="G870" s="1" t="s">
        <v>16</v>
      </c>
      <c r="H870" s="1" t="s">
        <v>3</v>
      </c>
      <c r="I870" s="1" t="s">
        <v>14</v>
      </c>
      <c r="J870" s="1" t="s">
        <v>19</v>
      </c>
      <c r="K870" s="1" t="s">
        <v>1315</v>
      </c>
      <c r="L870" s="60"/>
      <c r="M870" s="1"/>
      <c r="N870" s="1"/>
      <c r="O870" s="1" t="s">
        <v>1492</v>
      </c>
      <c r="P870" s="1"/>
      <c r="Q870" s="1"/>
      <c r="R870" s="24">
        <v>44139.652141203704</v>
      </c>
      <c r="S870" s="24">
        <v>44140.692962962959</v>
      </c>
      <c r="T870" s="1"/>
      <c r="U870" s="1"/>
      <c r="V870" s="1"/>
      <c r="W870" s="46">
        <v>1.0402777777777776</v>
      </c>
      <c r="X870" s="25" t="str">
        <f t="shared" si="68"/>
        <v>miércoles</v>
      </c>
      <c r="Y870" s="44" t="str">
        <f t="shared" si="67"/>
        <v>24:58</v>
      </c>
      <c r="Z870" s="32">
        <f t="shared" si="69"/>
        <v>0</v>
      </c>
      <c r="AA870" s="11" t="str">
        <f>VLOOKUP(I:I,'Actualizar Areas Jefes'!G:H,2,0)</f>
        <v>Normal</v>
      </c>
      <c r="AB870" s="11" t="str">
        <f>VLOOKUP(F:F,'Actualizar Areas Jefes'!J:K,2,0)</f>
        <v>PASADO A QA</v>
      </c>
      <c r="AC870" s="41" t="s">
        <v>1782</v>
      </c>
      <c r="AD870" s="12" t="str">
        <f>VLOOKUP(D:D,'Actualizar Areas Jefes'!A:D,3,0)</f>
        <v>PAOLA CONTRERAS</v>
      </c>
      <c r="AE870" s="12" t="s">
        <v>194</v>
      </c>
      <c r="AF870" s="41" t="str" cm="1">
        <f t="array" ref="AF870">IF(OR(INDEX(COUNTIF(L870,"*"&amp;$AI$2:$AI$8&amp;"*"),)), "BD", "WEB")</f>
        <v>WEB</v>
      </c>
    </row>
    <row r="871" spans="1:32" ht="18" customHeight="1">
      <c r="A871" s="1" t="s">
        <v>445</v>
      </c>
      <c r="B871" s="15">
        <v>202101265621747</v>
      </c>
      <c r="C871" s="1" t="s">
        <v>64</v>
      </c>
      <c r="D871" s="1" t="s">
        <v>38</v>
      </c>
      <c r="E871" s="1">
        <v>6191</v>
      </c>
      <c r="F871" s="1" t="s">
        <v>172</v>
      </c>
      <c r="G871" s="1" t="s">
        <v>8</v>
      </c>
      <c r="H871" s="1" t="s">
        <v>3</v>
      </c>
      <c r="I871" s="1" t="s">
        <v>9</v>
      </c>
      <c r="J871" s="1" t="s">
        <v>35</v>
      </c>
      <c r="K871" s="1" t="s">
        <v>543</v>
      </c>
      <c r="L871" s="60" t="s">
        <v>704</v>
      </c>
      <c r="M871" s="1" t="s">
        <v>790</v>
      </c>
      <c r="N871" s="1" t="s">
        <v>721</v>
      </c>
      <c r="O871" s="1" t="s">
        <v>1513</v>
      </c>
      <c r="P871" s="1"/>
      <c r="Q871" s="1"/>
      <c r="R871" s="24">
        <v>44235.529097222221</v>
      </c>
      <c r="S871" s="24">
        <v>44235.663726851853</v>
      </c>
      <c r="T871" s="1"/>
      <c r="U871" s="1"/>
      <c r="V871" s="24"/>
      <c r="W871" s="46">
        <v>0.13402777777777777</v>
      </c>
      <c r="X871" s="25" t="str">
        <f t="shared" si="68"/>
        <v>lunes</v>
      </c>
      <c r="Y871" s="44" t="str">
        <f t="shared" si="67"/>
        <v>3:13</v>
      </c>
      <c r="Z871" s="32">
        <f t="shared" si="69"/>
        <v>0</v>
      </c>
      <c r="AA871" s="11" t="str">
        <f>VLOOKUP(I:I,'Actualizar Areas Jefes'!G:H,2,0)</f>
        <v>Normal</v>
      </c>
      <c r="AB871" s="11" t="str">
        <f>VLOOKUP(F:F,'Actualizar Areas Jefes'!J:K,2,0)</f>
        <v>RECHAZADO</v>
      </c>
      <c r="AC871" s="12" t="str">
        <f>VLOOKUP(D:D,'Actualizar Areas Jefes'!A:D,2,0)</f>
        <v>Sistemas Comerciales</v>
      </c>
      <c r="AD871" s="12" t="str">
        <f>VLOOKUP(D:D,'Actualizar Areas Jefes'!A:D,3,0)</f>
        <v>LORETO URZUA</v>
      </c>
      <c r="AE871" s="12" t="str">
        <f>VLOOKUP(H:H,'Actualizar Areas Jefes'!M:N,2,0)</f>
        <v>BCI seguros Generales</v>
      </c>
      <c r="AF871" s="41" t="str" cm="1">
        <f t="array" ref="AF871">IF(OR(INDEX(COUNTIF(L871,"*"&amp;$AI$2:$AI$8&amp;"*"),)), "BD", "WEB")</f>
        <v>BD</v>
      </c>
    </row>
    <row r="872" spans="1:32" ht="18" customHeight="1">
      <c r="A872" s="1" t="s">
        <v>1108</v>
      </c>
      <c r="B872" s="15">
        <v>202010235620762</v>
      </c>
      <c r="C872" s="1" t="s">
        <v>22</v>
      </c>
      <c r="D872" s="1" t="s">
        <v>23</v>
      </c>
      <c r="E872" s="1">
        <v>5391</v>
      </c>
      <c r="F872" s="1" t="s">
        <v>173</v>
      </c>
      <c r="G872" s="1" t="s">
        <v>24</v>
      </c>
      <c r="H872" s="1" t="s">
        <v>3</v>
      </c>
      <c r="I872" s="1" t="s">
        <v>25</v>
      </c>
      <c r="J872" s="1" t="s">
        <v>26</v>
      </c>
      <c r="K872" s="1" t="s">
        <v>1317</v>
      </c>
      <c r="L872" s="60"/>
      <c r="M872" s="1" t="s">
        <v>214</v>
      </c>
      <c r="N872" s="1"/>
      <c r="O872" s="1" t="s">
        <v>1736</v>
      </c>
      <c r="P872" s="1"/>
      <c r="Q872" s="1"/>
      <c r="R872" s="24">
        <v>44127.52511574074</v>
      </c>
      <c r="S872" s="24">
        <v>44140.577523148146</v>
      </c>
      <c r="T872" s="1"/>
      <c r="U872" s="1"/>
      <c r="V872" s="1"/>
      <c r="W872" s="46">
        <v>13.052083333333334</v>
      </c>
      <c r="X872" s="25" t="str">
        <f t="shared" si="68"/>
        <v>viernes</v>
      </c>
      <c r="Y872" s="44" t="str">
        <f t="shared" si="67"/>
        <v>313:15</v>
      </c>
      <c r="Z872" s="32">
        <f t="shared" si="69"/>
        <v>0</v>
      </c>
      <c r="AA872" s="11" t="str">
        <f>VLOOKUP(I:I,'Actualizar Areas Jefes'!G:H,2,0)</f>
        <v>Normal</v>
      </c>
      <c r="AB872" s="11" t="str">
        <f>VLOOKUP(F:F,'Actualizar Areas Jefes'!J:K,2,0)</f>
        <v>PASADO A QA</v>
      </c>
      <c r="AC872" s="12" t="str">
        <f>VLOOKUP(D:D,'Actualizar Areas Jefes'!A:D,2,0)</f>
        <v>Integracion y Proyectos Core</v>
      </c>
      <c r="AD872" s="12" t="str">
        <f>VLOOKUP(D:D,'Actualizar Areas Jefes'!A:D,3,0)</f>
        <v>CARLA IQUIRA</v>
      </c>
      <c r="AE872" s="12" t="str">
        <f>VLOOKUP(H:H,'Actualizar Areas Jefes'!M:N,2,0)</f>
        <v>BCI seguros Generales</v>
      </c>
      <c r="AF872" s="41" t="str" cm="1">
        <f t="array" ref="AF872">IF(OR(INDEX(COUNTIF(L872,"*"&amp;$AI$2:$AI$8&amp;"*"),)), "BD", "WEB")</f>
        <v>WEB</v>
      </c>
    </row>
    <row r="873" spans="1:32" ht="18" customHeight="1">
      <c r="A873" s="1" t="s">
        <v>1108</v>
      </c>
      <c r="B873" s="15">
        <v>202010235620758</v>
      </c>
      <c r="C873" s="1" t="s">
        <v>1318</v>
      </c>
      <c r="D873" s="1" t="s">
        <v>27</v>
      </c>
      <c r="E873" s="1">
        <v>5473</v>
      </c>
      <c r="F873" s="1" t="s">
        <v>173</v>
      </c>
      <c r="G873" s="1" t="s">
        <v>28</v>
      </c>
      <c r="H873" s="1" t="s">
        <v>3</v>
      </c>
      <c r="I873" s="1" t="s">
        <v>9</v>
      </c>
      <c r="J873" s="1" t="s">
        <v>1081</v>
      </c>
      <c r="K873" s="1" t="s">
        <v>214</v>
      </c>
      <c r="L873" s="60"/>
      <c r="M873" s="1"/>
      <c r="N873" s="1"/>
      <c r="O873" s="1"/>
      <c r="P873" s="1"/>
      <c r="Q873" s="1"/>
      <c r="R873" s="24">
        <v>44140.564131944448</v>
      </c>
      <c r="S873" s="24">
        <v>44140.568171296298</v>
      </c>
      <c r="T873" s="1"/>
      <c r="U873" s="1"/>
      <c r="V873" s="1"/>
      <c r="W873" s="46">
        <v>3.472222222222222E-3</v>
      </c>
      <c r="X873" s="25" t="str">
        <f t="shared" si="68"/>
        <v>jueves</v>
      </c>
      <c r="Y873" s="44" t="str">
        <f t="shared" si="67"/>
        <v>0:5</v>
      </c>
      <c r="Z873" s="32">
        <f t="shared" si="69"/>
        <v>0</v>
      </c>
      <c r="AA873" s="11" t="str">
        <f>VLOOKUP(I:I,'Actualizar Areas Jefes'!G:H,2,0)</f>
        <v>Normal</v>
      </c>
      <c r="AB873" s="11" t="str">
        <f>VLOOKUP(F:F,'Actualizar Areas Jefes'!J:K,2,0)</f>
        <v>PASADO A QA</v>
      </c>
      <c r="AC873" s="41" t="s">
        <v>1781</v>
      </c>
      <c r="AD873" s="12" t="str">
        <f>VLOOKUP(D:D,'Actualizar Areas Jefes'!A:D,3,0)</f>
        <v>LUIS SILVA</v>
      </c>
      <c r="AE873" s="12" t="str">
        <f>VLOOKUP(H:H,'Actualizar Areas Jefes'!M:N,2,0)</f>
        <v>BCI seguros Generales</v>
      </c>
      <c r="AF873" s="41" t="str" cm="1">
        <f t="array" ref="AF873">IF(OR(INDEX(COUNTIF(L873,"*"&amp;$AI$2:$AI$8&amp;"*"),)), "BD", "WEB")</f>
        <v>WEB</v>
      </c>
    </row>
    <row r="874" spans="1:32" ht="18" customHeight="1">
      <c r="A874" s="1" t="s">
        <v>1108</v>
      </c>
      <c r="B874" s="15">
        <v>202005255619001</v>
      </c>
      <c r="C874" s="1" t="s">
        <v>1319</v>
      </c>
      <c r="D874" s="1" t="s">
        <v>29</v>
      </c>
      <c r="E874" s="1">
        <v>5472</v>
      </c>
      <c r="F874" s="1" t="s">
        <v>171</v>
      </c>
      <c r="G874" s="1" t="s">
        <v>28</v>
      </c>
      <c r="H874" s="1" t="s">
        <v>3</v>
      </c>
      <c r="I874" s="1" t="s">
        <v>9</v>
      </c>
      <c r="J874" s="1" t="s">
        <v>1254</v>
      </c>
      <c r="K874" s="1" t="s">
        <v>225</v>
      </c>
      <c r="L874" s="60"/>
      <c r="M874" s="1"/>
      <c r="N874" s="1"/>
      <c r="O874" s="1"/>
      <c r="P874" s="1"/>
      <c r="Q874" s="1"/>
      <c r="R874" s="24">
        <v>44140.543923611112</v>
      </c>
      <c r="S874" s="24">
        <v>44140.566458333335</v>
      </c>
      <c r="T874" s="24">
        <v>44144.536249999997</v>
      </c>
      <c r="U874" s="1"/>
      <c r="V874" s="1"/>
      <c r="W874" s="46">
        <v>2.2222222222222223E-2</v>
      </c>
      <c r="X874" s="25" t="str">
        <f t="shared" si="68"/>
        <v>jueves</v>
      </c>
      <c r="Y874" s="44" t="str">
        <f t="shared" si="67"/>
        <v>0:32</v>
      </c>
      <c r="Z874" s="32">
        <f t="shared" si="69"/>
        <v>-44144.536249999997</v>
      </c>
      <c r="AA874" s="11" t="str">
        <f>VLOOKUP(I:I,'Actualizar Areas Jefes'!G:H,2,0)</f>
        <v>Normal</v>
      </c>
      <c r="AB874" s="11" t="str">
        <f>VLOOKUP(F:F,'Actualizar Areas Jefes'!J:K,2,0)</f>
        <v>PASADO A QA</v>
      </c>
      <c r="AC874" s="41" t="s">
        <v>1781</v>
      </c>
      <c r="AD874" s="12" t="str">
        <f>VLOOKUP(D:D,'Actualizar Areas Jefes'!A:D,3,0)</f>
        <v>LUIS SILVA</v>
      </c>
      <c r="AE874" s="12" t="str">
        <f>VLOOKUP(H:H,'Actualizar Areas Jefes'!M:N,2,0)</f>
        <v>BCI seguros Generales</v>
      </c>
      <c r="AF874" s="41" t="str" cm="1">
        <f t="array" ref="AF874">IF(OR(INDEX(COUNTIF(L874,"*"&amp;$AI$2:$AI$8&amp;"*"),)), "BD", "WEB")</f>
        <v>WEB</v>
      </c>
    </row>
    <row r="875" spans="1:32" ht="18" customHeight="1">
      <c r="A875" s="1" t="s">
        <v>1108</v>
      </c>
      <c r="B875" s="15">
        <v>202011055620902</v>
      </c>
      <c r="C875" s="1" t="s">
        <v>1320</v>
      </c>
      <c r="D875" s="1" t="s">
        <v>30</v>
      </c>
      <c r="E875" s="1">
        <v>5468</v>
      </c>
      <c r="F875" s="1" t="s">
        <v>171</v>
      </c>
      <c r="G875" s="1" t="s">
        <v>8</v>
      </c>
      <c r="H875" s="1" t="s">
        <v>3</v>
      </c>
      <c r="I875" s="1" t="s">
        <v>31</v>
      </c>
      <c r="J875" s="1" t="s">
        <v>21</v>
      </c>
      <c r="K875" s="1" t="s">
        <v>1321</v>
      </c>
      <c r="L875" s="60"/>
      <c r="M875" s="1" t="s">
        <v>1322</v>
      </c>
      <c r="N875" s="1"/>
      <c r="O875" s="1" t="s">
        <v>1737</v>
      </c>
      <c r="P875" s="1"/>
      <c r="Q875" s="1"/>
      <c r="R875" s="24">
        <v>44140.472777777781</v>
      </c>
      <c r="S875" s="24">
        <v>44140.553333333337</v>
      </c>
      <c r="T875" s="24">
        <v>44145.916597222225</v>
      </c>
      <c r="U875" s="1"/>
      <c r="V875" s="1"/>
      <c r="W875" s="46">
        <v>8.0555555555555561E-2</v>
      </c>
      <c r="X875" s="25" t="str">
        <f t="shared" si="68"/>
        <v>jueves</v>
      </c>
      <c r="Y875" s="44" t="str">
        <f t="shared" si="67"/>
        <v>1:56</v>
      </c>
      <c r="Z875" s="32">
        <f t="shared" si="69"/>
        <v>-44145.916597222225</v>
      </c>
      <c r="AA875" s="11" t="str">
        <f>VLOOKUP(I:I,'Actualizar Areas Jefes'!G:H,2,0)</f>
        <v>Normal</v>
      </c>
      <c r="AB875" s="11" t="str">
        <f>VLOOKUP(F:F,'Actualizar Areas Jefes'!J:K,2,0)</f>
        <v>PASADO A QA</v>
      </c>
      <c r="AC875" s="12" t="e">
        <f>VLOOKUP(D:D,'Actualizar Areas Jefes'!A:D,2,0)</f>
        <v>#N/A</v>
      </c>
      <c r="AD875" s="12" t="e">
        <f>VLOOKUP(D:D,'Actualizar Areas Jefes'!A:D,3,0)</f>
        <v>#N/A</v>
      </c>
      <c r="AE875" s="12" t="str">
        <f>VLOOKUP(H:H,'Actualizar Areas Jefes'!M:N,2,0)</f>
        <v>BCI seguros Generales</v>
      </c>
      <c r="AF875" s="41" t="str" cm="1">
        <f t="array" ref="AF875">IF(OR(INDEX(COUNTIF(L875,"*"&amp;$AI$2:$AI$8&amp;"*"),)), "BD", "WEB")</f>
        <v>WEB</v>
      </c>
    </row>
    <row r="876" spans="1:32" ht="18" customHeight="1">
      <c r="A876" s="1" t="s">
        <v>445</v>
      </c>
      <c r="B876" s="15">
        <v>202101265621747</v>
      </c>
      <c r="C876" s="1" t="s">
        <v>64</v>
      </c>
      <c r="D876" s="1" t="s">
        <v>38</v>
      </c>
      <c r="E876" s="1">
        <v>6185</v>
      </c>
      <c r="F876" s="1" t="s">
        <v>172</v>
      </c>
      <c r="G876" s="1" t="s">
        <v>8</v>
      </c>
      <c r="H876" s="1" t="s">
        <v>3</v>
      </c>
      <c r="I876" s="1" t="s">
        <v>9</v>
      </c>
      <c r="J876" s="1" t="s">
        <v>35</v>
      </c>
      <c r="K876" s="1" t="s">
        <v>543</v>
      </c>
      <c r="L876" s="60" t="s">
        <v>707</v>
      </c>
      <c r="M876" s="1" t="s">
        <v>785</v>
      </c>
      <c r="N876" s="1" t="s">
        <v>721</v>
      </c>
      <c r="O876" s="1" t="s">
        <v>1513</v>
      </c>
      <c r="P876" s="1"/>
      <c r="Q876" s="1"/>
      <c r="R876" s="24">
        <v>44232.477731481478</v>
      </c>
      <c r="S876" s="24">
        <v>44232.508483796293</v>
      </c>
      <c r="T876" s="1"/>
      <c r="U876" s="1"/>
      <c r="V876" s="24"/>
      <c r="W876" s="46">
        <v>3.0555555555555555E-2</v>
      </c>
      <c r="X876" s="25" t="str">
        <f>TEXT(S876,"dddd")</f>
        <v>viernes</v>
      </c>
      <c r="Y876" s="44" t="str">
        <f t="shared" si="67"/>
        <v>0:44</v>
      </c>
      <c r="Z876" s="32"/>
      <c r="AA876" s="11" t="str">
        <f>VLOOKUP(I:I,'Actualizar Areas Jefes'!G:H,2,0)</f>
        <v>Normal</v>
      </c>
      <c r="AB876" s="11" t="str">
        <f>VLOOKUP(F:F,'Actualizar Areas Jefes'!J:K,2,0)</f>
        <v>RECHAZADO</v>
      </c>
      <c r="AC876" s="12" t="str">
        <f>VLOOKUP(D:D,'Actualizar Areas Jefes'!A:D,2,0)</f>
        <v>Sistemas Comerciales</v>
      </c>
      <c r="AD876" s="12" t="str">
        <f>VLOOKUP(D:D,'Actualizar Areas Jefes'!A:D,3,0)</f>
        <v>LORETO URZUA</v>
      </c>
      <c r="AE876" s="12" t="str">
        <f>VLOOKUP(H:H,'Actualizar Areas Jefes'!M:N,2,0)</f>
        <v>BCI seguros Generales</v>
      </c>
      <c r="AF876" s="41" t="str" cm="1">
        <f t="array" ref="AF876">IF(OR(INDEX(COUNTIF(L876,"*"&amp;$AI$2:$AI$8&amp;"*"),)), "BD", "WEB")</f>
        <v>BD</v>
      </c>
    </row>
    <row r="877" spans="1:32" ht="18" customHeight="1">
      <c r="A877" s="1" t="s">
        <v>1108</v>
      </c>
      <c r="B877" s="15">
        <v>202004285618734</v>
      </c>
      <c r="C877" s="1" t="s">
        <v>1325</v>
      </c>
      <c r="D877" s="1" t="s">
        <v>885</v>
      </c>
      <c r="E877" s="1">
        <v>5467</v>
      </c>
      <c r="F877" s="1" t="s">
        <v>171</v>
      </c>
      <c r="G877" s="1" t="s">
        <v>8</v>
      </c>
      <c r="H877" s="1" t="s">
        <v>3</v>
      </c>
      <c r="I877" s="1" t="s">
        <v>9</v>
      </c>
      <c r="J877" s="1" t="s">
        <v>32</v>
      </c>
      <c r="K877" s="1" t="s">
        <v>1326</v>
      </c>
      <c r="L877" s="60"/>
      <c r="M877" s="1" t="s">
        <v>1327</v>
      </c>
      <c r="N877" s="1"/>
      <c r="O877" s="1" t="s">
        <v>1738</v>
      </c>
      <c r="P877" s="1"/>
      <c r="Q877" s="1"/>
      <c r="R877" s="24">
        <v>44140.454212962963</v>
      </c>
      <c r="S877" s="24">
        <v>44140.454745370371</v>
      </c>
      <c r="T877" s="24">
        <v>44140.459120370368</v>
      </c>
      <c r="U877" s="1"/>
      <c r="V877" s="1"/>
      <c r="W877" s="46">
        <v>0</v>
      </c>
      <c r="X877" s="25" t="str">
        <f t="shared" ref="X877:X884" si="70">TEXT(R877,"dddd")</f>
        <v>jueves</v>
      </c>
      <c r="Y877" s="44" t="str">
        <f t="shared" si="67"/>
        <v>0:0</v>
      </c>
      <c r="Z877" s="32">
        <f t="shared" ref="Z877:Z884" si="71">U877-T877</f>
        <v>-44140.459120370368</v>
      </c>
      <c r="AA877" s="11" t="str">
        <f>VLOOKUP(I:I,'Actualizar Areas Jefes'!G:H,2,0)</f>
        <v>Normal</v>
      </c>
      <c r="AB877" s="11" t="str">
        <f>VLOOKUP(F:F,'Actualizar Areas Jefes'!J:K,2,0)</f>
        <v>PASADO A QA</v>
      </c>
      <c r="AC877" s="12" t="e">
        <f>VLOOKUP(D:D,'Actualizar Areas Jefes'!A:D,2,0)</f>
        <v>#N/A</v>
      </c>
      <c r="AD877" s="12" t="e">
        <f>VLOOKUP(D:D,'Actualizar Areas Jefes'!A:D,3,0)</f>
        <v>#N/A</v>
      </c>
      <c r="AE877" s="12" t="str">
        <f>VLOOKUP(H:H,'Actualizar Areas Jefes'!M:N,2,0)</f>
        <v>BCI seguros Generales</v>
      </c>
      <c r="AF877" s="41" t="str" cm="1">
        <f t="array" ref="AF877">IF(OR(INDEX(COUNTIF(L877,"*"&amp;$AI$2:$AI$8&amp;"*"),)), "BD", "WEB")</f>
        <v>WEB</v>
      </c>
    </row>
    <row r="878" spans="1:32" ht="18" customHeight="1">
      <c r="A878" s="1" t="s">
        <v>1108</v>
      </c>
      <c r="B878" s="15">
        <v>202007275619755</v>
      </c>
      <c r="C878" s="1" t="s">
        <v>892</v>
      </c>
      <c r="D878" s="1" t="s">
        <v>1</v>
      </c>
      <c r="E878" s="1">
        <v>5466</v>
      </c>
      <c r="F878" s="1" t="s">
        <v>171</v>
      </c>
      <c r="G878" s="1" t="s">
        <v>8</v>
      </c>
      <c r="H878" s="1" t="s">
        <v>3</v>
      </c>
      <c r="I878" s="1" t="s">
        <v>9</v>
      </c>
      <c r="J878" s="1" t="s">
        <v>5</v>
      </c>
      <c r="K878" s="1" t="s">
        <v>1328</v>
      </c>
      <c r="L878" s="60"/>
      <c r="M878" s="1"/>
      <c r="N878" s="1"/>
      <c r="O878" s="1" t="s">
        <v>1656</v>
      </c>
      <c r="P878" s="1"/>
      <c r="Q878" s="1"/>
      <c r="R878" s="24">
        <v>44139.783854166664</v>
      </c>
      <c r="S878" s="24">
        <v>44140.398009259261</v>
      </c>
      <c r="T878" s="24">
        <v>44140.410532407404</v>
      </c>
      <c r="U878" s="1"/>
      <c r="V878" s="1"/>
      <c r="W878" s="46">
        <v>0.61388888888888882</v>
      </c>
      <c r="X878" s="25" t="str">
        <f t="shared" si="70"/>
        <v>miércoles</v>
      </c>
      <c r="Y878" s="44" t="str">
        <f t="shared" si="67"/>
        <v>14:44</v>
      </c>
      <c r="Z878" s="32">
        <f t="shared" si="71"/>
        <v>-44140.410532407404</v>
      </c>
      <c r="AA878" s="11" t="str">
        <f>VLOOKUP(I:I,'Actualizar Areas Jefes'!G:H,2,0)</f>
        <v>Normal</v>
      </c>
      <c r="AB878" s="11" t="str">
        <f>VLOOKUP(F:F,'Actualizar Areas Jefes'!J:K,2,0)</f>
        <v>PASADO A QA</v>
      </c>
      <c r="AC878" s="12" t="str">
        <f>VLOOKUP(D:D,'Actualizar Areas Jefes'!A:D,2,0)</f>
        <v>Sistemas Comerciales</v>
      </c>
      <c r="AD878" s="12" t="str">
        <f>VLOOKUP(D:D,'Actualizar Areas Jefes'!A:D,3,0)</f>
        <v>LORETO URZUA</v>
      </c>
      <c r="AE878" s="12" t="str">
        <f>VLOOKUP(H:H,'Actualizar Areas Jefes'!M:N,2,0)</f>
        <v>BCI seguros Generales</v>
      </c>
      <c r="AF878" s="41" t="str" cm="1">
        <f t="array" ref="AF878">IF(OR(INDEX(COUNTIF(L878,"*"&amp;$AI$2:$AI$8&amp;"*"),)), "BD", "WEB")</f>
        <v>WEB</v>
      </c>
    </row>
    <row r="879" spans="1:32" ht="18" customHeight="1">
      <c r="A879" s="1" t="s">
        <v>1108</v>
      </c>
      <c r="B879" s="15">
        <v>202007275619748</v>
      </c>
      <c r="C879" s="1" t="s">
        <v>33</v>
      </c>
      <c r="D879" s="1" t="s">
        <v>1</v>
      </c>
      <c r="E879" s="1">
        <v>5465</v>
      </c>
      <c r="F879" s="1" t="s">
        <v>171</v>
      </c>
      <c r="G879" s="1" t="s">
        <v>8</v>
      </c>
      <c r="H879" s="1" t="s">
        <v>3</v>
      </c>
      <c r="I879" s="1" t="s">
        <v>9</v>
      </c>
      <c r="J879" s="1" t="s">
        <v>5</v>
      </c>
      <c r="K879" s="1" t="s">
        <v>1329</v>
      </c>
      <c r="L879" s="60"/>
      <c r="M879" s="1"/>
      <c r="N879" s="1"/>
      <c r="O879" s="1" t="s">
        <v>1585</v>
      </c>
      <c r="P879" s="1"/>
      <c r="Q879" s="1"/>
      <c r="R879" s="24">
        <v>44139.793124999997</v>
      </c>
      <c r="S879" s="24">
        <v>44140.397858796299</v>
      </c>
      <c r="T879" s="24">
        <v>44140.407418981478</v>
      </c>
      <c r="U879" s="1"/>
      <c r="V879" s="1"/>
      <c r="W879" s="46">
        <v>0.60416666666666663</v>
      </c>
      <c r="X879" s="25" t="str">
        <f t="shared" si="70"/>
        <v>miércoles</v>
      </c>
      <c r="Y879" s="44" t="str">
        <f t="shared" si="67"/>
        <v>14:30</v>
      </c>
      <c r="Z879" s="32">
        <f t="shared" si="71"/>
        <v>-44140.407418981478</v>
      </c>
      <c r="AA879" s="11" t="str">
        <f>VLOOKUP(I:I,'Actualizar Areas Jefes'!G:H,2,0)</f>
        <v>Normal</v>
      </c>
      <c r="AB879" s="11" t="str">
        <f>VLOOKUP(F:F,'Actualizar Areas Jefes'!J:K,2,0)</f>
        <v>PASADO A QA</v>
      </c>
      <c r="AC879" s="12" t="str">
        <f>VLOOKUP(D:D,'Actualizar Areas Jefes'!A:D,2,0)</f>
        <v>Sistemas Comerciales</v>
      </c>
      <c r="AD879" s="12" t="str">
        <f>VLOOKUP(D:D,'Actualizar Areas Jefes'!A:D,3,0)</f>
        <v>LORETO URZUA</v>
      </c>
      <c r="AE879" s="12" t="str">
        <f>VLOOKUP(H:H,'Actualizar Areas Jefes'!M:N,2,0)</f>
        <v>BCI seguros Generales</v>
      </c>
      <c r="AF879" s="41" t="str" cm="1">
        <f t="array" ref="AF879">IF(OR(INDEX(COUNTIF(L879,"*"&amp;$AI$2:$AI$8&amp;"*"),)), "BD", "WEB")</f>
        <v>WEB</v>
      </c>
    </row>
    <row r="880" spans="1:32" ht="18" customHeight="1">
      <c r="A880" s="1" t="s">
        <v>1108</v>
      </c>
      <c r="B880" s="15">
        <v>202007275619747</v>
      </c>
      <c r="C880" s="1" t="s">
        <v>0</v>
      </c>
      <c r="D880" s="1" t="s">
        <v>1</v>
      </c>
      <c r="E880" s="1">
        <v>5464</v>
      </c>
      <c r="F880" s="1" t="s">
        <v>171</v>
      </c>
      <c r="G880" s="1" t="s">
        <v>8</v>
      </c>
      <c r="H880" s="1" t="s">
        <v>3</v>
      </c>
      <c r="I880" s="1" t="s">
        <v>9</v>
      </c>
      <c r="J880" s="1" t="s">
        <v>5</v>
      </c>
      <c r="K880" s="1" t="s">
        <v>1330</v>
      </c>
      <c r="L880" s="60"/>
      <c r="M880" s="1"/>
      <c r="N880" s="1"/>
      <c r="O880" s="1" t="s">
        <v>1532</v>
      </c>
      <c r="P880" s="1"/>
      <c r="Q880" s="1"/>
      <c r="R880" s="24">
        <v>44139.78806712963</v>
      </c>
      <c r="S880" s="24">
        <v>44140.396898148145</v>
      </c>
      <c r="T880" s="24">
        <v>44140.405092592591</v>
      </c>
      <c r="U880" s="1"/>
      <c r="V880" s="1"/>
      <c r="W880" s="46">
        <v>0.60833333333333328</v>
      </c>
      <c r="X880" s="25" t="str">
        <f t="shared" si="70"/>
        <v>miércoles</v>
      </c>
      <c r="Y880" s="44" t="str">
        <f t="shared" si="67"/>
        <v>14:36</v>
      </c>
      <c r="Z880" s="32">
        <f t="shared" si="71"/>
        <v>-44140.405092592591</v>
      </c>
      <c r="AA880" s="11" t="str">
        <f>VLOOKUP(I:I,'Actualizar Areas Jefes'!G:H,2,0)</f>
        <v>Normal</v>
      </c>
      <c r="AB880" s="11" t="str">
        <f>VLOOKUP(F:F,'Actualizar Areas Jefes'!J:K,2,0)</f>
        <v>PASADO A QA</v>
      </c>
      <c r="AC880" s="12" t="str">
        <f>VLOOKUP(D:D,'Actualizar Areas Jefes'!A:D,2,0)</f>
        <v>Sistemas Comerciales</v>
      </c>
      <c r="AD880" s="12" t="str">
        <f>VLOOKUP(D:D,'Actualizar Areas Jefes'!A:D,3,0)</f>
        <v>LORETO URZUA</v>
      </c>
      <c r="AE880" s="12" t="str">
        <f>VLOOKUP(H:H,'Actualizar Areas Jefes'!M:N,2,0)</f>
        <v>BCI seguros Generales</v>
      </c>
      <c r="AF880" s="41" t="str" cm="1">
        <f t="array" ref="AF880">IF(OR(INDEX(COUNTIF(L880,"*"&amp;$AI$2:$AI$8&amp;"*"),)), "BD", "WEB")</f>
        <v>WEB</v>
      </c>
    </row>
    <row r="881" spans="1:32" ht="18" customHeight="1">
      <c r="A881" s="1" t="s">
        <v>1108</v>
      </c>
      <c r="B881" s="15">
        <v>202010285620810</v>
      </c>
      <c r="C881" s="1" t="s">
        <v>834</v>
      </c>
      <c r="D881" s="1" t="s">
        <v>34</v>
      </c>
      <c r="E881" s="1">
        <v>5460</v>
      </c>
      <c r="F881" s="1" t="s">
        <v>171</v>
      </c>
      <c r="G881" s="1" t="s">
        <v>24</v>
      </c>
      <c r="H881" s="1" t="s">
        <v>3</v>
      </c>
      <c r="I881" s="1" t="s">
        <v>9</v>
      </c>
      <c r="J881" s="1" t="s">
        <v>35</v>
      </c>
      <c r="K881" s="1" t="s">
        <v>1331</v>
      </c>
      <c r="L881" s="60"/>
      <c r="M881" s="1"/>
      <c r="N881" s="1"/>
      <c r="O881" s="1" t="s">
        <v>1739</v>
      </c>
      <c r="P881" s="1"/>
      <c r="Q881" s="1"/>
      <c r="R881" s="24">
        <v>44139.646099537036</v>
      </c>
      <c r="S881" s="24">
        <v>44139.745069444441</v>
      </c>
      <c r="T881" s="24">
        <v>44140.575567129628</v>
      </c>
      <c r="U881" s="1"/>
      <c r="V881" s="1"/>
      <c r="W881" s="46">
        <v>9.8611111111111108E-2</v>
      </c>
      <c r="X881" s="25" t="str">
        <f t="shared" si="70"/>
        <v>miércoles</v>
      </c>
      <c r="Y881" s="44" t="str">
        <f t="shared" si="67"/>
        <v>2:22</v>
      </c>
      <c r="Z881" s="32">
        <f t="shared" si="71"/>
        <v>-44140.575567129628</v>
      </c>
      <c r="AA881" s="11" t="str">
        <f>VLOOKUP(I:I,'Actualizar Areas Jefes'!G:H,2,0)</f>
        <v>Normal</v>
      </c>
      <c r="AB881" s="11" t="str">
        <f>VLOOKUP(F:F,'Actualizar Areas Jefes'!J:K,2,0)</f>
        <v>PASADO A QA</v>
      </c>
      <c r="AC881" s="12" t="e">
        <f>VLOOKUP(D:D,'Actualizar Areas Jefes'!A:D,2,0)</f>
        <v>#N/A</v>
      </c>
      <c r="AD881" s="12" t="e">
        <f>VLOOKUP(D:D,'Actualizar Areas Jefes'!A:D,3,0)</f>
        <v>#N/A</v>
      </c>
      <c r="AE881" s="12" t="str">
        <f>VLOOKUP(H:H,'Actualizar Areas Jefes'!M:N,2,0)</f>
        <v>BCI seguros Generales</v>
      </c>
      <c r="AF881" s="41" t="str" cm="1">
        <f t="array" ref="AF881">IF(OR(INDEX(COUNTIF(L881,"*"&amp;$AI$2:$AI$8&amp;"*"),)), "BD", "WEB")</f>
        <v>WEB</v>
      </c>
    </row>
    <row r="882" spans="1:32" ht="18" customHeight="1">
      <c r="A882" s="1" t="s">
        <v>1108</v>
      </c>
      <c r="B882" s="15">
        <v>202010165620676</v>
      </c>
      <c r="C882" s="1" t="s">
        <v>16</v>
      </c>
      <c r="D882" s="1" t="s">
        <v>18</v>
      </c>
      <c r="E882" s="1">
        <v>5459</v>
      </c>
      <c r="F882" s="1" t="s">
        <v>171</v>
      </c>
      <c r="G882" s="1" t="s">
        <v>16</v>
      </c>
      <c r="H882" s="1" t="s">
        <v>3</v>
      </c>
      <c r="I882" s="1" t="s">
        <v>14</v>
      </c>
      <c r="J882" s="1" t="s">
        <v>36</v>
      </c>
      <c r="K882" s="1" t="s">
        <v>1332</v>
      </c>
      <c r="L882" s="60"/>
      <c r="M882" s="1"/>
      <c r="N882" s="1"/>
      <c r="O882" s="1" t="s">
        <v>1492</v>
      </c>
      <c r="P882" s="1"/>
      <c r="Q882" s="1"/>
      <c r="R882" s="24">
        <v>44139.508368055554</v>
      </c>
      <c r="S882" s="24">
        <v>44139.728587962964</v>
      </c>
      <c r="T882" s="24">
        <v>44139.746412037035</v>
      </c>
      <c r="U882" s="1"/>
      <c r="V882" s="1"/>
      <c r="W882" s="46">
        <v>0.22013888888888888</v>
      </c>
      <c r="X882" s="25" t="str">
        <f t="shared" si="70"/>
        <v>miércoles</v>
      </c>
      <c r="Y882" s="44" t="str">
        <f t="shared" si="67"/>
        <v>5:17</v>
      </c>
      <c r="Z882" s="32">
        <f t="shared" si="71"/>
        <v>-44139.746412037035</v>
      </c>
      <c r="AA882" s="11" t="str">
        <f>VLOOKUP(I:I,'Actualizar Areas Jefes'!G:H,2,0)</f>
        <v>Normal</v>
      </c>
      <c r="AB882" s="11" t="str">
        <f>VLOOKUP(F:F,'Actualizar Areas Jefes'!J:K,2,0)</f>
        <v>PASADO A QA</v>
      </c>
      <c r="AC882" s="41" t="s">
        <v>1782</v>
      </c>
      <c r="AD882" s="12" t="str">
        <f>VLOOKUP(D:D,'Actualizar Areas Jefes'!A:D,3,0)</f>
        <v>PAOLA CONTRERAS</v>
      </c>
      <c r="AE882" s="12" t="s">
        <v>194</v>
      </c>
      <c r="AF882" s="41" t="str" cm="1">
        <f t="array" ref="AF882">IF(OR(INDEX(COUNTIF(L882,"*"&amp;$AI$2:$AI$8&amp;"*"),)), "BD", "WEB")</f>
        <v>WEB</v>
      </c>
    </row>
    <row r="883" spans="1:32" ht="18" customHeight="1">
      <c r="A883" s="1" t="s">
        <v>1108</v>
      </c>
      <c r="B883" s="15">
        <v>202010275620787</v>
      </c>
      <c r="C883" s="1" t="s">
        <v>1291</v>
      </c>
      <c r="D883" s="1" t="s">
        <v>27</v>
      </c>
      <c r="E883" s="1">
        <v>5458</v>
      </c>
      <c r="F883" s="1" t="s">
        <v>171</v>
      </c>
      <c r="G883" s="1" t="s">
        <v>28</v>
      </c>
      <c r="H883" s="1" t="s">
        <v>3</v>
      </c>
      <c r="I883" s="1" t="s">
        <v>9</v>
      </c>
      <c r="J883" s="1" t="s">
        <v>37</v>
      </c>
      <c r="K883" s="1" t="s">
        <v>214</v>
      </c>
      <c r="L883" s="60"/>
      <c r="M883" s="1"/>
      <c r="N883" s="1"/>
      <c r="O883" s="1"/>
      <c r="P883" s="1"/>
      <c r="Q883" s="1"/>
      <c r="R883" s="24">
        <v>44139.464432870373</v>
      </c>
      <c r="S883" s="24">
        <v>44139.488125000003</v>
      </c>
      <c r="T883" s="24">
        <v>44160.476817129631</v>
      </c>
      <c r="U883" s="1"/>
      <c r="V883" s="1"/>
      <c r="W883" s="46">
        <v>2.361111111111111E-2</v>
      </c>
      <c r="X883" s="25" t="str">
        <f t="shared" si="70"/>
        <v>miércoles</v>
      </c>
      <c r="Y883" s="44" t="str">
        <f t="shared" si="67"/>
        <v>0:34</v>
      </c>
      <c r="Z883" s="32">
        <f t="shared" si="71"/>
        <v>-44160.476817129631</v>
      </c>
      <c r="AA883" s="11" t="str">
        <f>VLOOKUP(I:I,'Actualizar Areas Jefes'!G:H,2,0)</f>
        <v>Normal</v>
      </c>
      <c r="AB883" s="11" t="str">
        <f>VLOOKUP(F:F,'Actualizar Areas Jefes'!J:K,2,0)</f>
        <v>PASADO A QA</v>
      </c>
      <c r="AC883" s="41" t="s">
        <v>1781</v>
      </c>
      <c r="AD883" s="12" t="str">
        <f>VLOOKUP(D:D,'Actualizar Areas Jefes'!A:D,3,0)</f>
        <v>LUIS SILVA</v>
      </c>
      <c r="AE883" s="12" t="str">
        <f>VLOOKUP(H:H,'Actualizar Areas Jefes'!M:N,2,0)</f>
        <v>BCI seguros Generales</v>
      </c>
      <c r="AF883" s="41" t="str" cm="1">
        <f t="array" ref="AF883">IF(OR(INDEX(COUNTIF(L883,"*"&amp;$AI$2:$AI$8&amp;"*"),)), "BD", "WEB")</f>
        <v>WEB</v>
      </c>
    </row>
    <row r="884" spans="1:32" ht="18" customHeight="1">
      <c r="A884" s="1" t="s">
        <v>1108</v>
      </c>
      <c r="B884" s="15">
        <v>202003195618405</v>
      </c>
      <c r="C884" s="1" t="s">
        <v>1333</v>
      </c>
      <c r="D884" s="1" t="s">
        <v>38</v>
      </c>
      <c r="E884" s="1">
        <v>5457</v>
      </c>
      <c r="F884" s="1" t="s">
        <v>171</v>
      </c>
      <c r="G884" s="1" t="s">
        <v>8</v>
      </c>
      <c r="H884" s="1" t="s">
        <v>3</v>
      </c>
      <c r="I884" s="1" t="s">
        <v>9</v>
      </c>
      <c r="J884" s="1" t="s">
        <v>35</v>
      </c>
      <c r="K884" s="1" t="s">
        <v>1334</v>
      </c>
      <c r="L884" s="60"/>
      <c r="M884" s="1"/>
      <c r="N884" s="1"/>
      <c r="O884" s="1" t="s">
        <v>1740</v>
      </c>
      <c r="P884" s="1"/>
      <c r="Q884" s="1"/>
      <c r="R884" s="24">
        <v>44138.754351851851</v>
      </c>
      <c r="S884" s="24">
        <v>44139.436319444445</v>
      </c>
      <c r="T884" s="24">
        <v>44147.532083333332</v>
      </c>
      <c r="U884" s="1"/>
      <c r="V884" s="1"/>
      <c r="W884" s="46">
        <v>0.68194444444444446</v>
      </c>
      <c r="X884" s="25" t="str">
        <f t="shared" si="70"/>
        <v>martes</v>
      </c>
      <c r="Y884" s="44" t="str">
        <f t="shared" si="67"/>
        <v>16:22</v>
      </c>
      <c r="Z884" s="32">
        <f t="shared" si="71"/>
        <v>-44147.532083333332</v>
      </c>
      <c r="AA884" s="11" t="str">
        <f>VLOOKUP(I:I,'Actualizar Areas Jefes'!G:H,2,0)</f>
        <v>Normal</v>
      </c>
      <c r="AB884" s="11" t="str">
        <f>VLOOKUP(F:F,'Actualizar Areas Jefes'!J:K,2,0)</f>
        <v>PASADO A QA</v>
      </c>
      <c r="AC884" s="12" t="str">
        <f>VLOOKUP(D:D,'Actualizar Areas Jefes'!A:D,2,0)</f>
        <v>Sistemas Comerciales</v>
      </c>
      <c r="AD884" s="12" t="str">
        <f>VLOOKUP(D:D,'Actualizar Areas Jefes'!A:D,3,0)</f>
        <v>LORETO URZUA</v>
      </c>
      <c r="AE884" s="12" t="str">
        <f>VLOOKUP(H:H,'Actualizar Areas Jefes'!M:N,2,0)</f>
        <v>BCI seguros Generales</v>
      </c>
      <c r="AF884" s="41" t="str" cm="1">
        <f t="array" ref="AF884">IF(OR(INDEX(COUNTIF(L884,"*"&amp;$AI$2:$AI$8&amp;"*"),)), "BD", "WEB")</f>
        <v>WEB</v>
      </c>
    </row>
    <row r="885" spans="1:32" ht="18" customHeight="1">
      <c r="A885" s="1" t="s">
        <v>445</v>
      </c>
      <c r="B885" s="15">
        <v>202101265621747</v>
      </c>
      <c r="C885" s="1" t="s">
        <v>64</v>
      </c>
      <c r="D885" s="1" t="s">
        <v>38</v>
      </c>
      <c r="E885" s="1">
        <v>6183</v>
      </c>
      <c r="F885" s="1" t="s">
        <v>172</v>
      </c>
      <c r="G885" s="1" t="s">
        <v>8</v>
      </c>
      <c r="H885" s="1" t="s">
        <v>3</v>
      </c>
      <c r="I885" s="1" t="s">
        <v>9</v>
      </c>
      <c r="J885" s="1" t="s">
        <v>35</v>
      </c>
      <c r="K885" s="1" t="s">
        <v>543</v>
      </c>
      <c r="L885" s="60" t="s">
        <v>709</v>
      </c>
      <c r="M885" s="1" t="s">
        <v>781</v>
      </c>
      <c r="N885" s="1" t="s">
        <v>721</v>
      </c>
      <c r="O885" s="1" t="s">
        <v>1513</v>
      </c>
      <c r="P885" s="1"/>
      <c r="Q885" s="1"/>
      <c r="R885" s="24">
        <v>44232.407557870371</v>
      </c>
      <c r="S885" s="24">
        <v>44232.475138888891</v>
      </c>
      <c r="T885" s="1"/>
      <c r="U885" s="1"/>
      <c r="V885" s="24"/>
      <c r="W885" s="46">
        <v>6.7361111111111108E-2</v>
      </c>
      <c r="X885" s="25" t="str">
        <f>TEXT(S885,"dddd")</f>
        <v>viernes</v>
      </c>
      <c r="Y885" s="44" t="str">
        <f t="shared" si="67"/>
        <v>1:37</v>
      </c>
      <c r="Z885" s="32"/>
      <c r="AA885" s="11" t="str">
        <f>VLOOKUP(I:I,'Actualizar Areas Jefes'!G:H,2,0)</f>
        <v>Normal</v>
      </c>
      <c r="AB885" s="11" t="str">
        <f>VLOOKUP(F:F,'Actualizar Areas Jefes'!J:K,2,0)</f>
        <v>RECHAZADO</v>
      </c>
      <c r="AC885" s="12" t="str">
        <f>VLOOKUP(D:D,'Actualizar Areas Jefes'!A:D,2,0)</f>
        <v>Sistemas Comerciales</v>
      </c>
      <c r="AD885" s="12" t="str">
        <f>VLOOKUP(D:D,'Actualizar Areas Jefes'!A:D,3,0)</f>
        <v>LORETO URZUA</v>
      </c>
      <c r="AE885" s="12" t="str">
        <f>VLOOKUP(H:H,'Actualizar Areas Jefes'!M:N,2,0)</f>
        <v>BCI seguros Generales</v>
      </c>
      <c r="AF885" s="41" t="str" cm="1">
        <f t="array" ref="AF885">IF(OR(INDEX(COUNTIF(L885,"*"&amp;$AI$2:$AI$8&amp;"*"),)), "BD", "WEB")</f>
        <v>BD</v>
      </c>
    </row>
    <row r="886" spans="1:32" ht="18" customHeight="1">
      <c r="A886" s="1" t="s">
        <v>1108</v>
      </c>
      <c r="B886" s="15">
        <v>202008135619941</v>
      </c>
      <c r="C886" s="1" t="s">
        <v>1183</v>
      </c>
      <c r="D886" s="1" t="s">
        <v>20</v>
      </c>
      <c r="E886" s="1">
        <v>5452</v>
      </c>
      <c r="F886" s="1" t="s">
        <v>173</v>
      </c>
      <c r="G886" s="1" t="s">
        <v>8</v>
      </c>
      <c r="H886" s="1" t="s">
        <v>3</v>
      </c>
      <c r="I886" s="1" t="s">
        <v>9</v>
      </c>
      <c r="J886" s="1" t="s">
        <v>5</v>
      </c>
      <c r="K886" s="1" t="s">
        <v>1336</v>
      </c>
      <c r="L886" s="60"/>
      <c r="M886" s="1"/>
      <c r="N886" s="1"/>
      <c r="O886" s="1" t="s">
        <v>1702</v>
      </c>
      <c r="P886" s="1"/>
      <c r="Q886" s="1"/>
      <c r="R886" s="24">
        <v>44137.688125000001</v>
      </c>
      <c r="S886" s="24">
        <v>44138.774895833332</v>
      </c>
      <c r="T886" s="1"/>
      <c r="U886" s="1"/>
      <c r="V886" s="1"/>
      <c r="W886" s="46">
        <v>1.086111111111111</v>
      </c>
      <c r="X886" s="25" t="str">
        <f t="shared" ref="X886:X933" si="72">TEXT(R886,"dddd")</f>
        <v>lunes</v>
      </c>
      <c r="Y886" s="44" t="str">
        <f t="shared" si="67"/>
        <v>26:4</v>
      </c>
      <c r="Z886" s="32">
        <f t="shared" ref="Z886:Z933" si="73">U886-T886</f>
        <v>0</v>
      </c>
      <c r="AA886" s="11" t="str">
        <f>VLOOKUP(I:I,'Actualizar Areas Jefes'!G:H,2,0)</f>
        <v>Normal</v>
      </c>
      <c r="AB886" s="11" t="str">
        <f>VLOOKUP(F:F,'Actualizar Areas Jefes'!J:K,2,0)</f>
        <v>PASADO A QA</v>
      </c>
      <c r="AC886" s="12" t="e">
        <f>VLOOKUP(D:D,'Actualizar Areas Jefes'!A:D,2,0)</f>
        <v>#N/A</v>
      </c>
      <c r="AD886" s="12" t="e">
        <f>VLOOKUP(D:D,'Actualizar Areas Jefes'!A:D,3,0)</f>
        <v>#N/A</v>
      </c>
      <c r="AE886" s="12" t="str">
        <f>VLOOKUP(H:H,'Actualizar Areas Jefes'!M:N,2,0)</f>
        <v>BCI seguros Generales</v>
      </c>
      <c r="AF886" s="41" t="str" cm="1">
        <f t="array" ref="AF886">IF(OR(INDEX(COUNTIF(L886,"*"&amp;$AI$2:$AI$8&amp;"*"),)), "BD", "WEB")</f>
        <v>WEB</v>
      </c>
    </row>
    <row r="887" spans="1:32" ht="18" customHeight="1">
      <c r="A887" s="1" t="s">
        <v>1108</v>
      </c>
      <c r="B887" s="15">
        <v>202008075619882</v>
      </c>
      <c r="C887" s="1" t="s">
        <v>1337</v>
      </c>
      <c r="D887" s="1" t="s">
        <v>40</v>
      </c>
      <c r="E887" s="1">
        <v>5451</v>
      </c>
      <c r="F887" s="1" t="s">
        <v>171</v>
      </c>
      <c r="G887" s="1" t="s">
        <v>16</v>
      </c>
      <c r="H887" s="1" t="s">
        <v>3</v>
      </c>
      <c r="I887" s="1" t="s">
        <v>39</v>
      </c>
      <c r="J887" s="1" t="s">
        <v>17</v>
      </c>
      <c r="K887" s="1" t="s">
        <v>1338</v>
      </c>
      <c r="L887" s="60"/>
      <c r="M887" s="1"/>
      <c r="N887" s="1"/>
      <c r="O887" s="1" t="s">
        <v>1492</v>
      </c>
      <c r="P887" s="1"/>
      <c r="Q887" s="1"/>
      <c r="R887" s="24">
        <v>44137.606898148151</v>
      </c>
      <c r="S887" s="24">
        <v>44138.767627314817</v>
      </c>
      <c r="T887" s="24">
        <v>44140.659050925926</v>
      </c>
      <c r="U887" s="1"/>
      <c r="V887" s="1"/>
      <c r="W887" s="46">
        <v>1.1604166666666667</v>
      </c>
      <c r="X887" s="25" t="str">
        <f t="shared" si="72"/>
        <v>lunes</v>
      </c>
      <c r="Y887" s="44" t="str">
        <f t="shared" si="67"/>
        <v>27:51</v>
      </c>
      <c r="Z887" s="32">
        <f t="shared" si="73"/>
        <v>-44140.659050925926</v>
      </c>
      <c r="AA887" s="11" t="str">
        <f>VLOOKUP(I:I,'Actualizar Areas Jefes'!G:H,2,0)</f>
        <v>Urgencia</v>
      </c>
      <c r="AB887" s="11" t="str">
        <f>VLOOKUP(F:F,'Actualizar Areas Jefes'!J:K,2,0)</f>
        <v>PASADO A QA</v>
      </c>
      <c r="AC887" s="41" t="s">
        <v>1782</v>
      </c>
      <c r="AD887" s="12">
        <f>VLOOKUP(D:D,'Actualizar Areas Jefes'!A:D,3,0)</f>
        <v>0</v>
      </c>
      <c r="AE887" s="12" t="s">
        <v>194</v>
      </c>
      <c r="AF887" s="41" t="str" cm="1">
        <f t="array" ref="AF887">IF(OR(INDEX(COUNTIF(L887,"*"&amp;$AI$2:$AI$8&amp;"*"),)), "BD", "WEB")</f>
        <v>WEB</v>
      </c>
    </row>
    <row r="888" spans="1:32" ht="18" customHeight="1">
      <c r="A888" s="1" t="s">
        <v>1108</v>
      </c>
      <c r="B888" s="15">
        <v>202009245620420</v>
      </c>
      <c r="C888" s="1" t="s">
        <v>41</v>
      </c>
      <c r="D888" s="1" t="s">
        <v>42</v>
      </c>
      <c r="E888" s="1">
        <v>5456</v>
      </c>
      <c r="F888" s="1" t="s">
        <v>171</v>
      </c>
      <c r="G888" s="1" t="s">
        <v>8</v>
      </c>
      <c r="H888" s="1" t="s">
        <v>3</v>
      </c>
      <c r="I888" s="1" t="s">
        <v>9</v>
      </c>
      <c r="J888" s="1" t="s">
        <v>43</v>
      </c>
      <c r="K888" s="1" t="s">
        <v>859</v>
      </c>
      <c r="L888" s="60"/>
      <c r="M888" s="1"/>
      <c r="N888" s="1"/>
      <c r="O888" s="1" t="s">
        <v>1741</v>
      </c>
      <c r="P888" s="1"/>
      <c r="Q888" s="1"/>
      <c r="R888" s="24">
        <v>44138.661377314813</v>
      </c>
      <c r="S888" s="24">
        <v>44138.67827546296</v>
      </c>
      <c r="T888" s="24">
        <v>44139.73951388889</v>
      </c>
      <c r="U888" s="1"/>
      <c r="V888" s="1"/>
      <c r="W888" s="46">
        <v>1.6666666666666666E-2</v>
      </c>
      <c r="X888" s="25" t="str">
        <f t="shared" si="72"/>
        <v>martes</v>
      </c>
      <c r="Y888" s="44" t="str">
        <f t="shared" si="67"/>
        <v>0:24</v>
      </c>
      <c r="Z888" s="32">
        <f t="shared" si="73"/>
        <v>-44139.73951388889</v>
      </c>
      <c r="AA888" s="11" t="str">
        <f>VLOOKUP(I:I,'Actualizar Areas Jefes'!G:H,2,0)</f>
        <v>Normal</v>
      </c>
      <c r="AB888" s="11" t="str">
        <f>VLOOKUP(F:F,'Actualizar Areas Jefes'!J:K,2,0)</f>
        <v>PASADO A QA</v>
      </c>
      <c r="AC888" s="12" t="str">
        <f>VLOOKUP(D:D,'Actualizar Areas Jefes'!A:D,2,0)</f>
        <v>Sistemas de Siniestros</v>
      </c>
      <c r="AD888" s="12" t="str">
        <f>VLOOKUP(D:D,'Actualizar Areas Jefes'!A:D,3,0)</f>
        <v>PAOLA VARGAS</v>
      </c>
      <c r="AE888" s="12" t="str">
        <f>VLOOKUP(H:H,'Actualizar Areas Jefes'!M:N,2,0)</f>
        <v>BCI seguros Generales</v>
      </c>
      <c r="AF888" s="41" t="str" cm="1">
        <f t="array" ref="AF888">IF(OR(INDEX(COUNTIF(L888,"*"&amp;$AI$2:$AI$8&amp;"*"),)), "BD", "WEB")</f>
        <v>WEB</v>
      </c>
    </row>
    <row r="889" spans="1:32" ht="18" customHeight="1">
      <c r="A889" s="1" t="s">
        <v>445</v>
      </c>
      <c r="B889" s="15">
        <v>202102115621878</v>
      </c>
      <c r="C889" s="1" t="s">
        <v>80</v>
      </c>
      <c r="D889" s="1" t="s">
        <v>42</v>
      </c>
      <c r="E889" s="1">
        <v>6321</v>
      </c>
      <c r="F889" s="1" t="s">
        <v>172</v>
      </c>
      <c r="G889" s="1" t="s">
        <v>8</v>
      </c>
      <c r="H889" s="1" t="s">
        <v>3</v>
      </c>
      <c r="I889" s="1" t="s">
        <v>9</v>
      </c>
      <c r="J889" s="1" t="s">
        <v>43</v>
      </c>
      <c r="K889" s="1" t="s">
        <v>641</v>
      </c>
      <c r="L889" s="60"/>
      <c r="M889" s="1" t="s">
        <v>783</v>
      </c>
      <c r="N889" s="1" t="s">
        <v>721</v>
      </c>
      <c r="O889" s="1" t="s">
        <v>1480</v>
      </c>
      <c r="P889" s="1"/>
      <c r="Q889" s="1"/>
      <c r="R889" s="24">
        <v>44249.728356481479</v>
      </c>
      <c r="S889" s="24">
        <v>44249.741712962961</v>
      </c>
      <c r="T889" s="1"/>
      <c r="U889" s="1"/>
      <c r="V889" s="24"/>
      <c r="W889" s="46">
        <v>1.3194444444444444E-2</v>
      </c>
      <c r="X889" s="25" t="str">
        <f t="shared" si="72"/>
        <v>lunes</v>
      </c>
      <c r="Y889" s="44" t="str">
        <f t="shared" si="67"/>
        <v>0:19</v>
      </c>
      <c r="Z889" s="32">
        <f t="shared" si="73"/>
        <v>0</v>
      </c>
      <c r="AA889" s="11" t="str">
        <f>VLOOKUP(I:I,'Actualizar Areas Jefes'!G:H,2,0)</f>
        <v>Normal</v>
      </c>
      <c r="AB889" s="11" t="str">
        <f>VLOOKUP(F:F,'Actualizar Areas Jefes'!J:K,2,0)</f>
        <v>RECHAZADO</v>
      </c>
      <c r="AC889" s="12" t="str">
        <f>VLOOKUP(D:D,'Actualizar Areas Jefes'!A:D,2,0)</f>
        <v>Sistemas de Siniestros</v>
      </c>
      <c r="AD889" s="12" t="str">
        <f>VLOOKUP(D:D,'Actualizar Areas Jefes'!A:D,3,0)</f>
        <v>PAOLA VARGAS</v>
      </c>
      <c r="AE889" s="12" t="str">
        <f>VLOOKUP(H:H,'Actualizar Areas Jefes'!M:N,2,0)</f>
        <v>BCI seguros Generales</v>
      </c>
      <c r="AF889" s="41" t="str" cm="1">
        <f t="array" ref="AF889">IF(OR(INDEX(COUNTIF(L889,"*"&amp;$AI$2:$AI$8&amp;"*"),)), "BD", "WEB")</f>
        <v>WEB</v>
      </c>
    </row>
    <row r="890" spans="1:32" ht="18" customHeight="1">
      <c r="A890" s="1" t="s">
        <v>1108</v>
      </c>
      <c r="B890" s="15">
        <v>202009295620472</v>
      </c>
      <c r="C890" s="1" t="s">
        <v>1341</v>
      </c>
      <c r="D890" s="1" t="s">
        <v>46</v>
      </c>
      <c r="E890" s="1">
        <v>5453</v>
      </c>
      <c r="F890" s="1" t="s">
        <v>171</v>
      </c>
      <c r="G890" s="1" t="s">
        <v>8</v>
      </c>
      <c r="H890" s="1" t="s">
        <v>3</v>
      </c>
      <c r="I890" s="1" t="s">
        <v>4</v>
      </c>
      <c r="J890" s="1" t="s">
        <v>37</v>
      </c>
      <c r="K890" s="1" t="s">
        <v>1342</v>
      </c>
      <c r="L890" s="60"/>
      <c r="M890" s="1" t="s">
        <v>39</v>
      </c>
      <c r="N890" s="1"/>
      <c r="O890" s="1" t="s">
        <v>1742</v>
      </c>
      <c r="P890" s="1"/>
      <c r="Q890" s="1"/>
      <c r="R890" s="24">
        <v>44138.406967592593</v>
      </c>
      <c r="S890" s="24">
        <v>44138.644108796296</v>
      </c>
      <c r="T890" s="24">
        <v>44139.464872685188</v>
      </c>
      <c r="U890" s="1"/>
      <c r="V890" s="1"/>
      <c r="W890" s="46">
        <v>0.23680555555555557</v>
      </c>
      <c r="X890" s="25" t="str">
        <f t="shared" si="72"/>
        <v>martes</v>
      </c>
      <c r="Y890" s="44" t="str">
        <f t="shared" si="67"/>
        <v>5:41</v>
      </c>
      <c r="Z890" s="32">
        <f t="shared" si="73"/>
        <v>-44139.464872685188</v>
      </c>
      <c r="AA890" s="11" t="str">
        <f>VLOOKUP(I:I,'Actualizar Areas Jefes'!G:H,2,0)</f>
        <v>Incidente</v>
      </c>
      <c r="AB890" s="11" t="str">
        <f>VLOOKUP(F:F,'Actualizar Areas Jefes'!J:K,2,0)</f>
        <v>PASADO A QA</v>
      </c>
      <c r="AC890" s="12" t="str">
        <f>VLOOKUP(D:D,'Actualizar Areas Jefes'!A:D,2,0)</f>
        <v>Sistemas de Siniestros</v>
      </c>
      <c r="AD890" s="12" t="str">
        <f>VLOOKUP(D:D,'Actualizar Areas Jefes'!A:D,3,0)</f>
        <v>PAOLA VARGAS</v>
      </c>
      <c r="AE890" s="12" t="str">
        <f>VLOOKUP(H:H,'Actualizar Areas Jefes'!M:N,2,0)</f>
        <v>BCI seguros Generales</v>
      </c>
      <c r="AF890" s="41" t="str" cm="1">
        <f t="array" ref="AF890">IF(OR(INDEX(COUNTIF(L890,"*"&amp;$AI$2:$AI$8&amp;"*"),)), "BD", "WEB")</f>
        <v>WEB</v>
      </c>
    </row>
    <row r="891" spans="1:32" ht="18" customHeight="1">
      <c r="A891" s="1" t="s">
        <v>1108</v>
      </c>
      <c r="B891" s="15">
        <v>202010145620648</v>
      </c>
      <c r="C891" s="1" t="s">
        <v>1343</v>
      </c>
      <c r="D891" s="1" t="s">
        <v>47</v>
      </c>
      <c r="E891" s="1">
        <v>5455</v>
      </c>
      <c r="F891" s="1" t="s">
        <v>173</v>
      </c>
      <c r="G891" s="1" t="s">
        <v>28</v>
      </c>
      <c r="H891" s="1" t="s">
        <v>3</v>
      </c>
      <c r="I891" s="1" t="s">
        <v>9</v>
      </c>
      <c r="J891" s="1" t="s">
        <v>19</v>
      </c>
      <c r="K891" s="1" t="s">
        <v>1217</v>
      </c>
      <c r="L891" s="60"/>
      <c r="M891" s="1"/>
      <c r="N891" s="1"/>
      <c r="O891" s="1"/>
      <c r="P891" s="1"/>
      <c r="Q891" s="1"/>
      <c r="R891" s="24">
        <v>44138.499374999999</v>
      </c>
      <c r="S891" s="24">
        <v>44138.518912037034</v>
      </c>
      <c r="T891" s="1"/>
      <c r="U891" s="1"/>
      <c r="V891" s="1"/>
      <c r="W891" s="46">
        <v>1.9444444444444445E-2</v>
      </c>
      <c r="X891" s="25" t="str">
        <f t="shared" si="72"/>
        <v>martes</v>
      </c>
      <c r="Y891" s="44" t="str">
        <f t="shared" si="67"/>
        <v>0:28</v>
      </c>
      <c r="Z891" s="32">
        <f t="shared" si="73"/>
        <v>0</v>
      </c>
      <c r="AA891" s="11" t="str">
        <f>VLOOKUP(I:I,'Actualizar Areas Jefes'!G:H,2,0)</f>
        <v>Normal</v>
      </c>
      <c r="AB891" s="11" t="str">
        <f>VLOOKUP(F:F,'Actualizar Areas Jefes'!J:K,2,0)</f>
        <v>PASADO A QA</v>
      </c>
      <c r="AC891" s="41" t="s">
        <v>1781</v>
      </c>
      <c r="AD891" s="12" t="str">
        <f>VLOOKUP(D:D,'Actualizar Areas Jefes'!A:D,3,0)</f>
        <v>CARLA IQUIRA</v>
      </c>
      <c r="AE891" s="12" t="str">
        <f>VLOOKUP(H:H,'Actualizar Areas Jefes'!M:N,2,0)</f>
        <v>BCI seguros Generales</v>
      </c>
      <c r="AF891" s="41" t="str" cm="1">
        <f t="array" ref="AF891">IF(OR(INDEX(COUNTIF(L891,"*"&amp;$AI$2:$AI$8&amp;"*"),)), "BD", "WEB")</f>
        <v>WEB</v>
      </c>
    </row>
    <row r="892" spans="1:32" ht="18" customHeight="1">
      <c r="A892" s="1" t="s">
        <v>1108</v>
      </c>
      <c r="B892" s="15">
        <v>202002215618079</v>
      </c>
      <c r="C892" s="1" t="s">
        <v>48</v>
      </c>
      <c r="D892" s="1" t="s">
        <v>38</v>
      </c>
      <c r="E892" s="1">
        <v>5454</v>
      </c>
      <c r="F892" s="1" t="s">
        <v>173</v>
      </c>
      <c r="G892" s="1" t="s">
        <v>8</v>
      </c>
      <c r="H892" s="1" t="s">
        <v>3</v>
      </c>
      <c r="I892" s="1" t="s">
        <v>9</v>
      </c>
      <c r="J892" s="1" t="s">
        <v>35</v>
      </c>
      <c r="K892" s="1" t="s">
        <v>1344</v>
      </c>
      <c r="L892" s="60"/>
      <c r="M892" s="1"/>
      <c r="N892" s="1"/>
      <c r="O892" s="1" t="s">
        <v>1710</v>
      </c>
      <c r="P892" s="1"/>
      <c r="Q892" s="1"/>
      <c r="R892" s="24">
        <v>44138.454942129632</v>
      </c>
      <c r="S892" s="24">
        <v>44138.511354166665</v>
      </c>
      <c r="T892" s="1"/>
      <c r="U892" s="1"/>
      <c r="V892" s="1"/>
      <c r="W892" s="46">
        <v>5.6250000000000001E-2</v>
      </c>
      <c r="X892" s="25" t="str">
        <f t="shared" si="72"/>
        <v>martes</v>
      </c>
      <c r="Y892" s="44" t="str">
        <f t="shared" si="67"/>
        <v>1:21</v>
      </c>
      <c r="Z892" s="32">
        <f t="shared" si="73"/>
        <v>0</v>
      </c>
      <c r="AA892" s="11" t="str">
        <f>VLOOKUP(I:I,'Actualizar Areas Jefes'!G:H,2,0)</f>
        <v>Normal</v>
      </c>
      <c r="AB892" s="11" t="str">
        <f>VLOOKUP(F:F,'Actualizar Areas Jefes'!J:K,2,0)</f>
        <v>PASADO A QA</v>
      </c>
      <c r="AC892" s="12" t="str">
        <f>VLOOKUP(D:D,'Actualizar Areas Jefes'!A:D,2,0)</f>
        <v>Sistemas Comerciales</v>
      </c>
      <c r="AD892" s="12" t="str">
        <f>VLOOKUP(D:D,'Actualizar Areas Jefes'!A:D,3,0)</f>
        <v>LORETO URZUA</v>
      </c>
      <c r="AE892" s="12" t="str">
        <f>VLOOKUP(H:H,'Actualizar Areas Jefes'!M:N,2,0)</f>
        <v>BCI seguros Generales</v>
      </c>
      <c r="AF892" s="41" t="str" cm="1">
        <f t="array" ref="AF892">IF(OR(INDEX(COUNTIF(L892,"*"&amp;$AI$2:$AI$8&amp;"*"),)), "BD", "WEB")</f>
        <v>WEB</v>
      </c>
    </row>
    <row r="893" spans="1:32" ht="18" customHeight="1">
      <c r="A893" s="1" t="s">
        <v>1108</v>
      </c>
      <c r="B893" s="15">
        <v>202010145620629</v>
      </c>
      <c r="C893" s="1" t="s">
        <v>1345</v>
      </c>
      <c r="D893" s="1" t="s">
        <v>38</v>
      </c>
      <c r="E893" s="1">
        <v>5450</v>
      </c>
      <c r="F893" s="1" t="s">
        <v>171</v>
      </c>
      <c r="G893" s="1" t="s">
        <v>8</v>
      </c>
      <c r="H893" s="1" t="s">
        <v>49</v>
      </c>
      <c r="I893" s="1" t="s">
        <v>39</v>
      </c>
      <c r="J893" s="1" t="s">
        <v>35</v>
      </c>
      <c r="K893" s="1" t="s">
        <v>1346</v>
      </c>
      <c r="L893" s="60"/>
      <c r="M893" s="1" t="s">
        <v>1347</v>
      </c>
      <c r="N893" s="1"/>
      <c r="O893" s="1" t="s">
        <v>1743</v>
      </c>
      <c r="P893" s="1"/>
      <c r="Q893" s="1"/>
      <c r="R893" s="24">
        <v>44137.557881944442</v>
      </c>
      <c r="S893" s="24">
        <v>44138.426006944443</v>
      </c>
      <c r="T893" s="24">
        <v>44138.532118055555</v>
      </c>
      <c r="U893" s="1"/>
      <c r="V893" s="1"/>
      <c r="W893" s="46">
        <v>0.86805555555555547</v>
      </c>
      <c r="X893" s="25" t="str">
        <f t="shared" si="72"/>
        <v>lunes</v>
      </c>
      <c r="Y893" s="44" t="str">
        <f t="shared" si="67"/>
        <v>20:50</v>
      </c>
      <c r="Z893" s="32">
        <f t="shared" si="73"/>
        <v>-44138.532118055555</v>
      </c>
      <c r="AA893" s="11" t="str">
        <f>VLOOKUP(I:I,'Actualizar Areas Jefes'!G:H,2,0)</f>
        <v>Urgencia</v>
      </c>
      <c r="AB893" s="11" t="str">
        <f>VLOOKUP(F:F,'Actualizar Areas Jefes'!J:K,2,0)</f>
        <v>PASADO A QA</v>
      </c>
      <c r="AC893" s="12" t="str">
        <f>VLOOKUP(D:D,'Actualizar Areas Jefes'!A:D,2,0)</f>
        <v>Sistemas Comerciales</v>
      </c>
      <c r="AD893" s="12" t="str">
        <f>VLOOKUP(D:D,'Actualizar Areas Jefes'!A:D,3,0)</f>
        <v>LORETO URZUA</v>
      </c>
      <c r="AE893" s="12" t="str">
        <f>VLOOKUP(H:H,'Actualizar Areas Jefes'!M:N,2,0)</f>
        <v>Zenit Seguros</v>
      </c>
      <c r="AF893" s="41" t="str" cm="1">
        <f t="array" ref="AF893">IF(OR(INDEX(COUNTIF(L893,"*"&amp;$AI$2:$AI$8&amp;"*"),)), "BD", "WEB")</f>
        <v>WEB</v>
      </c>
    </row>
    <row r="894" spans="1:32" ht="18" customHeight="1">
      <c r="A894" s="1" t="s">
        <v>1108</v>
      </c>
      <c r="B894" s="15">
        <v>202006195619336</v>
      </c>
      <c r="C894" s="1" t="s">
        <v>1348</v>
      </c>
      <c r="D894" s="1" t="s">
        <v>50</v>
      </c>
      <c r="E894" s="1">
        <v>5442</v>
      </c>
      <c r="F894" s="1" t="s">
        <v>171</v>
      </c>
      <c r="G894" s="1" t="s">
        <v>51</v>
      </c>
      <c r="H894" s="1" t="s">
        <v>3</v>
      </c>
      <c r="I894" s="1" t="s">
        <v>39</v>
      </c>
      <c r="J894" s="1" t="s">
        <v>1251</v>
      </c>
      <c r="K894" s="1" t="s">
        <v>1349</v>
      </c>
      <c r="L894" s="60"/>
      <c r="M894" s="1" t="s">
        <v>1350</v>
      </c>
      <c r="N894" s="1"/>
      <c r="O894" s="1" t="s">
        <v>1744</v>
      </c>
      <c r="P894" s="1"/>
      <c r="Q894" s="1"/>
      <c r="R894" s="24">
        <v>44134.413518518515</v>
      </c>
      <c r="S894" s="24">
        <v>44138.392534722225</v>
      </c>
      <c r="T894" s="24">
        <v>44145.507893518516</v>
      </c>
      <c r="U894" s="1"/>
      <c r="V894" s="1"/>
      <c r="W894" s="46">
        <v>3.9784722222222224</v>
      </c>
      <c r="X894" s="25" t="str">
        <f t="shared" si="72"/>
        <v>viernes</v>
      </c>
      <c r="Y894" s="44" t="str">
        <f t="shared" si="67"/>
        <v>95:29</v>
      </c>
      <c r="Z894" s="32">
        <f t="shared" si="73"/>
        <v>-44145.507893518516</v>
      </c>
      <c r="AA894" s="11" t="str">
        <f>VLOOKUP(I:I,'Actualizar Areas Jefes'!G:H,2,0)</f>
        <v>Urgencia</v>
      </c>
      <c r="AB894" s="11" t="str">
        <f>VLOOKUP(F:F,'Actualizar Areas Jefes'!J:K,2,0)</f>
        <v>PASADO A QA</v>
      </c>
      <c r="AC894" s="12" t="str">
        <f>VLOOKUP(D:D,'Actualizar Areas Jefes'!A:D,2,0)</f>
        <v>Sistemas de Siniestros</v>
      </c>
      <c r="AD894" s="12" t="str">
        <f>VLOOKUP(D:D,'Actualizar Areas Jefes'!A:D,3,0)</f>
        <v>PAOLA VARGAS</v>
      </c>
      <c r="AE894" s="12" t="str">
        <f>VLOOKUP(H:H,'Actualizar Areas Jefes'!M:N,2,0)</f>
        <v>BCI seguros Generales</v>
      </c>
      <c r="AF894" s="41" t="str" cm="1">
        <f t="array" ref="AF894">IF(OR(INDEX(COUNTIF(L894,"*"&amp;$AI$2:$AI$8&amp;"*"),)), "BD", "WEB")</f>
        <v>WEB</v>
      </c>
    </row>
    <row r="895" spans="1:32" ht="18" customHeight="1">
      <c r="A895" s="1" t="s">
        <v>1108</v>
      </c>
      <c r="B895" s="15">
        <v>201908295616161</v>
      </c>
      <c r="C895" s="1" t="s">
        <v>1351</v>
      </c>
      <c r="D895" s="1" t="s">
        <v>40</v>
      </c>
      <c r="E895" s="1">
        <v>5449</v>
      </c>
      <c r="F895" s="1" t="s">
        <v>171</v>
      </c>
      <c r="G895" s="1" t="s">
        <v>16</v>
      </c>
      <c r="H895" s="1" t="s">
        <v>3</v>
      </c>
      <c r="I895" s="1" t="s">
        <v>14</v>
      </c>
      <c r="J895" s="1" t="s">
        <v>871</v>
      </c>
      <c r="K895" s="1" t="s">
        <v>1352</v>
      </c>
      <c r="L895" s="60"/>
      <c r="M895" s="1"/>
      <c r="N895" s="1"/>
      <c r="O895" s="1" t="s">
        <v>1492</v>
      </c>
      <c r="P895" s="1"/>
      <c r="Q895" s="1"/>
      <c r="R895" s="24">
        <v>44137.547881944447</v>
      </c>
      <c r="S895" s="24">
        <v>44137.663553240738</v>
      </c>
      <c r="T895" s="24">
        <v>44169.644618055558</v>
      </c>
      <c r="U895" s="1"/>
      <c r="V895" s="1"/>
      <c r="W895" s="46">
        <v>0.11527777777777777</v>
      </c>
      <c r="X895" s="25" t="str">
        <f t="shared" si="72"/>
        <v>lunes</v>
      </c>
      <c r="Y895" s="44" t="str">
        <f t="shared" si="67"/>
        <v>2:46</v>
      </c>
      <c r="Z895" s="32">
        <f t="shared" si="73"/>
        <v>-44169.644618055558</v>
      </c>
      <c r="AA895" s="11" t="str">
        <f>VLOOKUP(I:I,'Actualizar Areas Jefes'!G:H,2,0)</f>
        <v>Normal</v>
      </c>
      <c r="AB895" s="11" t="str">
        <f>VLOOKUP(F:F,'Actualizar Areas Jefes'!J:K,2,0)</f>
        <v>PASADO A QA</v>
      </c>
      <c r="AC895" s="41" t="s">
        <v>1782</v>
      </c>
      <c r="AD895" s="12">
        <f>VLOOKUP(D:D,'Actualizar Areas Jefes'!A:D,3,0)</f>
        <v>0</v>
      </c>
      <c r="AE895" s="12" t="s">
        <v>194</v>
      </c>
      <c r="AF895" s="41" t="str" cm="1">
        <f t="array" ref="AF895">IF(OR(INDEX(COUNTIF(L895,"*"&amp;$AI$2:$AI$8&amp;"*"),)), "BD", "WEB")</f>
        <v>WEB</v>
      </c>
    </row>
    <row r="896" spans="1:32" ht="18" customHeight="1">
      <c r="A896" s="1" t="s">
        <v>445</v>
      </c>
      <c r="B896" s="15">
        <v>202102115621878</v>
      </c>
      <c r="C896" s="1" t="s">
        <v>80</v>
      </c>
      <c r="D896" s="1" t="s">
        <v>42</v>
      </c>
      <c r="E896" s="1">
        <v>6318</v>
      </c>
      <c r="F896" s="1" t="s">
        <v>172</v>
      </c>
      <c r="G896" s="1" t="s">
        <v>8</v>
      </c>
      <c r="H896" s="1" t="s">
        <v>3</v>
      </c>
      <c r="I896" s="1" t="s">
        <v>9</v>
      </c>
      <c r="J896" s="1" t="s">
        <v>43</v>
      </c>
      <c r="K896" s="1" t="s">
        <v>641</v>
      </c>
      <c r="L896" s="60"/>
      <c r="M896" s="1" t="s">
        <v>783</v>
      </c>
      <c r="N896" s="1" t="s">
        <v>721</v>
      </c>
      <c r="O896" s="1" t="s">
        <v>1480</v>
      </c>
      <c r="P896" s="1"/>
      <c r="Q896" s="1"/>
      <c r="R896" s="24">
        <v>44249.675729166665</v>
      </c>
      <c r="S896" s="24">
        <v>44249.72556712963</v>
      </c>
      <c r="T896" s="1"/>
      <c r="U896" s="1"/>
      <c r="V896" s="24"/>
      <c r="W896" s="46">
        <v>4.9305555555555554E-2</v>
      </c>
      <c r="X896" s="25" t="str">
        <f t="shared" si="72"/>
        <v>lunes</v>
      </c>
      <c r="Y896" s="44" t="str">
        <f t="shared" si="67"/>
        <v>1:11</v>
      </c>
      <c r="Z896" s="32">
        <f t="shared" si="73"/>
        <v>0</v>
      </c>
      <c r="AA896" s="11" t="str">
        <f>VLOOKUP(I:I,'Actualizar Areas Jefes'!G:H,2,0)</f>
        <v>Normal</v>
      </c>
      <c r="AB896" s="11" t="str">
        <f>VLOOKUP(F:F,'Actualizar Areas Jefes'!J:K,2,0)</f>
        <v>RECHAZADO</v>
      </c>
      <c r="AC896" s="12" t="str">
        <f>VLOOKUP(D:D,'Actualizar Areas Jefes'!A:D,2,0)</f>
        <v>Sistemas de Siniestros</v>
      </c>
      <c r="AD896" s="12" t="str">
        <f>VLOOKUP(D:D,'Actualizar Areas Jefes'!A:D,3,0)</f>
        <v>PAOLA VARGAS</v>
      </c>
      <c r="AE896" s="12" t="str">
        <f>VLOOKUP(H:H,'Actualizar Areas Jefes'!M:N,2,0)</f>
        <v>BCI seguros Generales</v>
      </c>
      <c r="AF896" s="41" t="str" cm="1">
        <f t="array" ref="AF896">IF(OR(INDEX(COUNTIF(L896,"*"&amp;$AI$2:$AI$8&amp;"*"),)), "BD", "WEB")</f>
        <v>WEB</v>
      </c>
    </row>
    <row r="897" spans="1:32" ht="18" customHeight="1">
      <c r="A897" s="1" t="s">
        <v>1108</v>
      </c>
      <c r="B897" s="15">
        <v>202010305620847</v>
      </c>
      <c r="C897" s="1" t="s">
        <v>1354</v>
      </c>
      <c r="D897" s="1" t="s">
        <v>7</v>
      </c>
      <c r="E897" s="1">
        <v>5448</v>
      </c>
      <c r="F897" s="1" t="s">
        <v>171</v>
      </c>
      <c r="G897" s="1" t="s">
        <v>8</v>
      </c>
      <c r="H897" s="1" t="s">
        <v>3</v>
      </c>
      <c r="I897" s="1" t="s">
        <v>9</v>
      </c>
      <c r="J897" s="1" t="s">
        <v>10</v>
      </c>
      <c r="K897" s="1" t="s">
        <v>1355</v>
      </c>
      <c r="L897" s="60"/>
      <c r="M897" s="1"/>
      <c r="N897" s="1"/>
      <c r="O897" s="1" t="s">
        <v>1745</v>
      </c>
      <c r="P897" s="1"/>
      <c r="Q897" s="1"/>
      <c r="R897" s="24">
        <v>44134.64334490741</v>
      </c>
      <c r="S897" s="24">
        <v>44137.374050925922</v>
      </c>
      <c r="T897" s="24">
        <v>44139.68959490741</v>
      </c>
      <c r="U897" s="1"/>
      <c r="V897" s="1"/>
      <c r="W897" s="46">
        <v>2.7305555555555556</v>
      </c>
      <c r="X897" s="25" t="str">
        <f t="shared" si="72"/>
        <v>viernes</v>
      </c>
      <c r="Y897" s="44" t="str">
        <f t="shared" si="67"/>
        <v>65:32</v>
      </c>
      <c r="Z897" s="32">
        <f t="shared" si="73"/>
        <v>-44139.68959490741</v>
      </c>
      <c r="AA897" s="11" t="str">
        <f>VLOOKUP(I:I,'Actualizar Areas Jefes'!G:H,2,0)</f>
        <v>Normal</v>
      </c>
      <c r="AB897" s="11" t="str">
        <f>VLOOKUP(F:F,'Actualizar Areas Jefes'!J:K,2,0)</f>
        <v>PASADO A QA</v>
      </c>
      <c r="AC897" s="12" t="str">
        <f>VLOOKUP(D:D,'Actualizar Areas Jefes'!A:D,2,0)</f>
        <v>Sistemas atencion de Clientes</v>
      </c>
      <c r="AD897" s="12" t="str">
        <f>VLOOKUP(D:D,'Actualizar Areas Jefes'!A:D,3,0)</f>
        <v>DIANA PACHECO</v>
      </c>
      <c r="AE897" s="12" t="str">
        <f>VLOOKUP(H:H,'Actualizar Areas Jefes'!M:N,2,0)</f>
        <v>BCI seguros Generales</v>
      </c>
      <c r="AF897" s="41" t="str" cm="1">
        <f t="array" ref="AF897">IF(OR(INDEX(COUNTIF(L897,"*"&amp;$AI$2:$AI$8&amp;"*"),)), "BD", "WEB")</f>
        <v>WEB</v>
      </c>
    </row>
    <row r="898" spans="1:32" ht="18" customHeight="1">
      <c r="A898" s="1" t="s">
        <v>1108</v>
      </c>
      <c r="B898" s="15">
        <v>202003185618384</v>
      </c>
      <c r="C898" s="1" t="s">
        <v>1356</v>
      </c>
      <c r="D898" s="1" t="s">
        <v>52</v>
      </c>
      <c r="E898" s="1">
        <v>5447</v>
      </c>
      <c r="F898" s="1" t="s">
        <v>171</v>
      </c>
      <c r="G898" s="1" t="s">
        <v>28</v>
      </c>
      <c r="H898" s="1" t="s">
        <v>3</v>
      </c>
      <c r="I898" s="1" t="s">
        <v>9</v>
      </c>
      <c r="J898" s="1" t="s">
        <v>1081</v>
      </c>
      <c r="K898" s="1" t="s">
        <v>1357</v>
      </c>
      <c r="L898" s="60"/>
      <c r="M898" s="1"/>
      <c r="N898" s="1"/>
      <c r="O898" s="1"/>
      <c r="P898" s="1"/>
      <c r="Q898" s="1"/>
      <c r="R898" s="24">
        <v>44134.610439814816</v>
      </c>
      <c r="S898" s="24">
        <v>44137.370972222219</v>
      </c>
      <c r="T898" s="24">
        <v>44181.613981481481</v>
      </c>
      <c r="U898" s="1"/>
      <c r="V898" s="1"/>
      <c r="W898" s="46">
        <v>2.7604166666666665</v>
      </c>
      <c r="X898" s="25" t="str">
        <f t="shared" si="72"/>
        <v>viernes</v>
      </c>
      <c r="Y898" s="44" t="str">
        <f t="shared" si="67"/>
        <v>66:15</v>
      </c>
      <c r="Z898" s="32">
        <f t="shared" si="73"/>
        <v>-44181.613981481481</v>
      </c>
      <c r="AA898" s="11" t="str">
        <f>VLOOKUP(I:I,'Actualizar Areas Jefes'!G:H,2,0)</f>
        <v>Normal</v>
      </c>
      <c r="AB898" s="11" t="str">
        <f>VLOOKUP(F:F,'Actualizar Areas Jefes'!J:K,2,0)</f>
        <v>PASADO A QA</v>
      </c>
      <c r="AC898" s="41" t="s">
        <v>1781</v>
      </c>
      <c r="AD898" s="12" t="str">
        <f>VLOOKUP(D:D,'Actualizar Areas Jefes'!A:D,3,0)</f>
        <v>PAOLA CONTRERAS</v>
      </c>
      <c r="AE898" s="12" t="str">
        <f>VLOOKUP(H:H,'Actualizar Areas Jefes'!M:N,2,0)</f>
        <v>BCI seguros Generales</v>
      </c>
      <c r="AF898" s="41" t="str" cm="1">
        <f t="array" ref="AF898">IF(OR(INDEX(COUNTIF(L898,"*"&amp;$AI$2:$AI$8&amp;"*"),)), "BD", "WEB")</f>
        <v>WEB</v>
      </c>
    </row>
    <row r="899" spans="1:32" ht="18" customHeight="1">
      <c r="A899" s="1" t="s">
        <v>1108</v>
      </c>
      <c r="B899" s="15">
        <v>202008315620139</v>
      </c>
      <c r="C899" s="1" t="s">
        <v>1358</v>
      </c>
      <c r="D899" s="1" t="s">
        <v>27</v>
      </c>
      <c r="E899" s="1">
        <v>5443</v>
      </c>
      <c r="F899" s="1" t="s">
        <v>173</v>
      </c>
      <c r="G899" s="1" t="s">
        <v>28</v>
      </c>
      <c r="H899" s="1" t="s">
        <v>3</v>
      </c>
      <c r="I899" s="1" t="s">
        <v>9</v>
      </c>
      <c r="J899" s="1" t="s">
        <v>53</v>
      </c>
      <c r="K899" s="1" t="s">
        <v>214</v>
      </c>
      <c r="L899" s="60"/>
      <c r="M899" s="1"/>
      <c r="N899" s="1"/>
      <c r="O899" s="1"/>
      <c r="P899" s="1"/>
      <c r="Q899" s="1"/>
      <c r="R899" s="24">
        <v>44134.448703703703</v>
      </c>
      <c r="S899" s="24">
        <v>44137.368437500001</v>
      </c>
      <c r="T899" s="1"/>
      <c r="U899" s="1"/>
      <c r="V899" s="1"/>
      <c r="W899" s="46">
        <v>2.9194444444444443</v>
      </c>
      <c r="X899" s="25" t="str">
        <f t="shared" si="72"/>
        <v>viernes</v>
      </c>
      <c r="Y899" s="44" t="str">
        <f t="shared" si="67"/>
        <v>70:4</v>
      </c>
      <c r="Z899" s="32">
        <f t="shared" si="73"/>
        <v>0</v>
      </c>
      <c r="AA899" s="11" t="str">
        <f>VLOOKUP(I:I,'Actualizar Areas Jefes'!G:H,2,0)</f>
        <v>Normal</v>
      </c>
      <c r="AB899" s="11" t="str">
        <f>VLOOKUP(F:F,'Actualizar Areas Jefes'!J:K,2,0)</f>
        <v>PASADO A QA</v>
      </c>
      <c r="AC899" s="41" t="s">
        <v>1781</v>
      </c>
      <c r="AD899" s="12" t="str">
        <f>VLOOKUP(D:D,'Actualizar Areas Jefes'!A:D,3,0)</f>
        <v>LUIS SILVA</v>
      </c>
      <c r="AE899" s="12" t="str">
        <f>VLOOKUP(H:H,'Actualizar Areas Jefes'!M:N,2,0)</f>
        <v>BCI seguros Generales</v>
      </c>
      <c r="AF899" s="41" t="str" cm="1">
        <f t="array" ref="AF899">IF(OR(INDEX(COUNTIF(L899,"*"&amp;$AI$2:$AI$8&amp;"*"),)), "BD", "WEB")</f>
        <v>WEB</v>
      </c>
    </row>
    <row r="900" spans="1:32" ht="18" customHeight="1">
      <c r="A900" s="1" t="s">
        <v>1359</v>
      </c>
      <c r="B900" s="15">
        <v>202010265620779</v>
      </c>
      <c r="C900" s="1" t="s">
        <v>547</v>
      </c>
      <c r="D900" s="1" t="s">
        <v>54</v>
      </c>
      <c r="E900" s="1">
        <v>5445</v>
      </c>
      <c r="F900" s="1" t="s">
        <v>171</v>
      </c>
      <c r="G900" s="1" t="s">
        <v>8</v>
      </c>
      <c r="H900" s="1" t="s">
        <v>3</v>
      </c>
      <c r="I900" s="1" t="s">
        <v>4</v>
      </c>
      <c r="J900" s="1" t="s">
        <v>55</v>
      </c>
      <c r="K900" s="1" t="s">
        <v>1360</v>
      </c>
      <c r="L900" s="60"/>
      <c r="M900" s="1"/>
      <c r="N900" s="1"/>
      <c r="O900" s="1" t="s">
        <v>1746</v>
      </c>
      <c r="P900" s="1"/>
      <c r="Q900" s="1"/>
      <c r="R900" s="24">
        <v>44134.520868055559</v>
      </c>
      <c r="S900" s="24">
        <v>44134.582002314812</v>
      </c>
      <c r="T900" s="24">
        <v>44134.583622685182</v>
      </c>
      <c r="U900" s="1"/>
      <c r="V900" s="1"/>
      <c r="W900" s="46">
        <v>6.1111111111111116E-2</v>
      </c>
      <c r="X900" s="25" t="str">
        <f t="shared" si="72"/>
        <v>viernes</v>
      </c>
      <c r="Y900" s="44" t="str">
        <f t="shared" si="67"/>
        <v>1:28</v>
      </c>
      <c r="Z900" s="32">
        <f t="shared" si="73"/>
        <v>-44134.583622685182</v>
      </c>
      <c r="AA900" s="11" t="str">
        <f>VLOOKUP(I:I,'Actualizar Areas Jefes'!G:H,2,0)</f>
        <v>Incidente</v>
      </c>
      <c r="AB900" s="11" t="str">
        <f>VLOOKUP(F:F,'Actualizar Areas Jefes'!J:K,2,0)</f>
        <v>PASADO A QA</v>
      </c>
      <c r="AC900" s="12" t="str">
        <f>VLOOKUP(D:D,'Actualizar Areas Jefes'!A:D,2,0)</f>
        <v>Sistemas Generales</v>
      </c>
      <c r="AD900" s="12" t="str">
        <f>VLOOKUP(D:D,'Actualizar Areas Jefes'!A:D,3,0)</f>
        <v>YORKA CARVAJAL</v>
      </c>
      <c r="AE900" s="12" t="str">
        <f>VLOOKUP(H:H,'Actualizar Areas Jefes'!M:N,2,0)</f>
        <v>BCI seguros Generales</v>
      </c>
      <c r="AF900" s="41" t="str" cm="1">
        <f t="array" ref="AF900">IF(OR(INDEX(COUNTIF(L900,"*"&amp;$AI$2:$AI$8&amp;"*"),)), "BD", "WEB")</f>
        <v>WEB</v>
      </c>
    </row>
    <row r="901" spans="1:32" ht="18" customHeight="1">
      <c r="A901" s="1" t="s">
        <v>1359</v>
      </c>
      <c r="B901" s="15">
        <v>202010265620779</v>
      </c>
      <c r="C901" s="1" t="s">
        <v>631</v>
      </c>
      <c r="D901" s="1" t="s">
        <v>54</v>
      </c>
      <c r="E901" s="1">
        <v>5444</v>
      </c>
      <c r="F901" s="1" t="s">
        <v>171</v>
      </c>
      <c r="G901" s="1" t="s">
        <v>8</v>
      </c>
      <c r="H901" s="1" t="s">
        <v>3</v>
      </c>
      <c r="I901" s="1" t="s">
        <v>4</v>
      </c>
      <c r="J901" s="1" t="s">
        <v>55</v>
      </c>
      <c r="K901" s="1" t="s">
        <v>1361</v>
      </c>
      <c r="L901" s="60"/>
      <c r="M901" s="1"/>
      <c r="N901" s="1"/>
      <c r="O901" s="1" t="s">
        <v>1747</v>
      </c>
      <c r="P901" s="1"/>
      <c r="Q901" s="1"/>
      <c r="R901" s="24">
        <v>44134.520613425928</v>
      </c>
      <c r="S901" s="24">
        <v>44134.574074074073</v>
      </c>
      <c r="T901" s="24">
        <v>44134.575520833336</v>
      </c>
      <c r="U901" s="1"/>
      <c r="V901" s="1"/>
      <c r="W901" s="46">
        <v>5.2777777777777778E-2</v>
      </c>
      <c r="X901" s="25" t="str">
        <f t="shared" si="72"/>
        <v>viernes</v>
      </c>
      <c r="Y901" s="44" t="str">
        <f t="shared" si="67"/>
        <v>1:16</v>
      </c>
      <c r="Z901" s="32">
        <f t="shared" si="73"/>
        <v>-44134.575520833336</v>
      </c>
      <c r="AA901" s="11" t="str">
        <f>VLOOKUP(I:I,'Actualizar Areas Jefes'!G:H,2,0)</f>
        <v>Incidente</v>
      </c>
      <c r="AB901" s="11" t="str">
        <f>VLOOKUP(F:F,'Actualizar Areas Jefes'!J:K,2,0)</f>
        <v>PASADO A QA</v>
      </c>
      <c r="AC901" s="12" t="str">
        <f>VLOOKUP(D:D,'Actualizar Areas Jefes'!A:D,2,0)</f>
        <v>Sistemas Generales</v>
      </c>
      <c r="AD901" s="12" t="str">
        <f>VLOOKUP(D:D,'Actualizar Areas Jefes'!A:D,3,0)</f>
        <v>YORKA CARVAJAL</v>
      </c>
      <c r="AE901" s="12" t="str">
        <f>VLOOKUP(H:H,'Actualizar Areas Jefes'!M:N,2,0)</f>
        <v>BCI seguros Generales</v>
      </c>
      <c r="AF901" s="41" t="str" cm="1">
        <f t="array" ref="AF901">IF(OR(INDEX(COUNTIF(L901,"*"&amp;$AI$2:$AI$8&amp;"*"),)), "BD", "WEB")</f>
        <v>WEB</v>
      </c>
    </row>
    <row r="902" spans="1:32" ht="18" customHeight="1">
      <c r="A902" s="1" t="s">
        <v>1359</v>
      </c>
      <c r="B902" s="15">
        <v>202010285620813</v>
      </c>
      <c r="C902" s="1" t="s">
        <v>56</v>
      </c>
      <c r="D902" s="1" t="s">
        <v>57</v>
      </c>
      <c r="E902" s="1">
        <v>5433</v>
      </c>
      <c r="F902" s="1" t="s">
        <v>171</v>
      </c>
      <c r="G902" s="1" t="s">
        <v>8</v>
      </c>
      <c r="H902" s="1" t="s">
        <v>3</v>
      </c>
      <c r="I902" s="1" t="s">
        <v>14</v>
      </c>
      <c r="J902" s="1" t="s">
        <v>36</v>
      </c>
      <c r="K902" s="1" t="s">
        <v>1362</v>
      </c>
      <c r="L902" s="60"/>
      <c r="M902" s="1"/>
      <c r="N902" s="1"/>
      <c r="O902" s="1" t="s">
        <v>1748</v>
      </c>
      <c r="P902" s="1"/>
      <c r="Q902" s="1"/>
      <c r="R902" s="24">
        <v>44133.404907407406</v>
      </c>
      <c r="S902" s="24">
        <v>44134.49422453704</v>
      </c>
      <c r="T902" s="24">
        <v>44134.496238425927</v>
      </c>
      <c r="U902" s="1"/>
      <c r="V902" s="1"/>
      <c r="W902" s="46">
        <v>1.0888888888888888</v>
      </c>
      <c r="X902" s="25" t="str">
        <f t="shared" si="72"/>
        <v>jueves</v>
      </c>
      <c r="Y902" s="44" t="str">
        <f t="shared" si="67"/>
        <v>26:8</v>
      </c>
      <c r="Z902" s="32">
        <f t="shared" si="73"/>
        <v>-44134.496238425927</v>
      </c>
      <c r="AA902" s="11" t="str">
        <f>VLOOKUP(I:I,'Actualizar Areas Jefes'!G:H,2,0)</f>
        <v>Normal</v>
      </c>
      <c r="AB902" s="11" t="str">
        <f>VLOOKUP(F:F,'Actualizar Areas Jefes'!J:K,2,0)</f>
        <v>PASADO A QA</v>
      </c>
      <c r="AC902" s="12" t="str">
        <f>VLOOKUP(D:D,'Actualizar Areas Jefes'!A:D,2,0)</f>
        <v>Sistemas Core Vida</v>
      </c>
      <c r="AD902" s="12" t="str">
        <f>VLOOKUP(D:D,'Actualizar Areas Jefes'!A:D,3,0)</f>
        <v>CARLOS ZUÑIGA</v>
      </c>
      <c r="AE902" s="12" t="str">
        <f>VLOOKUP(H:H,'Actualizar Areas Jefes'!M:N,2,0)</f>
        <v>BCI seguros Generales</v>
      </c>
      <c r="AF902" s="41" t="str" cm="1">
        <f t="array" ref="AF902">IF(OR(INDEX(COUNTIF(L902,"*"&amp;$AI$2:$AI$8&amp;"*"),)), "BD", "WEB")</f>
        <v>WEB</v>
      </c>
    </row>
    <row r="903" spans="1:32" ht="18" customHeight="1">
      <c r="A903" s="1" t="s">
        <v>1359</v>
      </c>
      <c r="B903" s="15">
        <v>202004285618734</v>
      </c>
      <c r="C903" s="1" t="s">
        <v>58</v>
      </c>
      <c r="D903" s="1" t="s">
        <v>59</v>
      </c>
      <c r="E903" s="1">
        <v>5440</v>
      </c>
      <c r="F903" s="1" t="s">
        <v>171</v>
      </c>
      <c r="G903" s="1" t="s">
        <v>28</v>
      </c>
      <c r="H903" s="1" t="s">
        <v>3</v>
      </c>
      <c r="I903" s="1" t="s">
        <v>9</v>
      </c>
      <c r="J903" s="1" t="s">
        <v>60</v>
      </c>
      <c r="K903" s="1" t="s">
        <v>1363</v>
      </c>
      <c r="L903" s="60"/>
      <c r="M903" s="1"/>
      <c r="N903" s="1"/>
      <c r="O903" s="1"/>
      <c r="P903" s="1"/>
      <c r="Q903" s="1"/>
      <c r="R903" s="24">
        <v>44134.394293981481</v>
      </c>
      <c r="S903" s="24">
        <v>44134.428217592591</v>
      </c>
      <c r="T903" s="24">
        <v>44134.62736111111</v>
      </c>
      <c r="U903" s="1"/>
      <c r="V903" s="1"/>
      <c r="W903" s="46">
        <v>3.3333333333333333E-2</v>
      </c>
      <c r="X903" s="25" t="str">
        <f t="shared" si="72"/>
        <v>viernes</v>
      </c>
      <c r="Y903" s="44" t="str">
        <f t="shared" ref="Y903:Y966" si="74">INT(S903-R903)*24+HOUR(S903-R903-INT(S903-R903))&amp;":"&amp;MINUTE((S903-R903-INT(S903-R903)))</f>
        <v>0:48</v>
      </c>
      <c r="Z903" s="32">
        <f t="shared" si="73"/>
        <v>-44134.62736111111</v>
      </c>
      <c r="AA903" s="11" t="str">
        <f>VLOOKUP(I:I,'Actualizar Areas Jefes'!G:H,2,0)</f>
        <v>Normal</v>
      </c>
      <c r="AB903" s="11" t="str">
        <f>VLOOKUP(F:F,'Actualizar Areas Jefes'!J:K,2,0)</f>
        <v>PASADO A QA</v>
      </c>
      <c r="AC903" s="41" t="s">
        <v>1781</v>
      </c>
      <c r="AD903" s="12" t="str">
        <f>VLOOKUP(D:D,'Actualizar Areas Jefes'!A:D,3,0)</f>
        <v>PAOLA VARGAS</v>
      </c>
      <c r="AE903" s="12" t="str">
        <f>VLOOKUP(H:H,'Actualizar Areas Jefes'!M:N,2,0)</f>
        <v>BCI seguros Generales</v>
      </c>
      <c r="AF903" s="41" t="str" cm="1">
        <f t="array" ref="AF903">IF(OR(INDEX(COUNTIF(L903,"*"&amp;$AI$2:$AI$8&amp;"*"),)), "BD", "WEB")</f>
        <v>WEB</v>
      </c>
    </row>
    <row r="904" spans="1:32" ht="18" customHeight="1">
      <c r="A904" s="1" t="s">
        <v>1359</v>
      </c>
      <c r="B904" s="15">
        <v>202010285620808</v>
      </c>
      <c r="C904" s="1" t="s">
        <v>61</v>
      </c>
      <c r="D904" s="1" t="s">
        <v>7</v>
      </c>
      <c r="E904" s="1">
        <v>5429</v>
      </c>
      <c r="F904" s="1" t="s">
        <v>171</v>
      </c>
      <c r="G904" s="1" t="s">
        <v>8</v>
      </c>
      <c r="H904" s="1" t="s">
        <v>3</v>
      </c>
      <c r="I904" s="1" t="s">
        <v>9</v>
      </c>
      <c r="J904" s="1" t="s">
        <v>10</v>
      </c>
      <c r="K904" s="1" t="s">
        <v>1364</v>
      </c>
      <c r="L904" s="60"/>
      <c r="M904" s="1"/>
      <c r="N904" s="1"/>
      <c r="O904" s="1" t="s">
        <v>1749</v>
      </c>
      <c r="P904" s="1"/>
      <c r="Q904" s="1"/>
      <c r="R904" s="24">
        <v>44132.788912037038</v>
      </c>
      <c r="S904" s="24">
        <v>44134.416817129626</v>
      </c>
      <c r="T904" s="24">
        <v>44139.576018518521</v>
      </c>
      <c r="U904" s="1"/>
      <c r="V904" s="1"/>
      <c r="W904" s="46">
        <v>1.627777777777778</v>
      </c>
      <c r="X904" s="25" t="str">
        <f t="shared" si="72"/>
        <v>miércoles</v>
      </c>
      <c r="Y904" s="44" t="str">
        <f t="shared" si="74"/>
        <v>39:4</v>
      </c>
      <c r="Z904" s="32">
        <f t="shared" si="73"/>
        <v>-44139.576018518521</v>
      </c>
      <c r="AA904" s="11" t="str">
        <f>VLOOKUP(I:I,'Actualizar Areas Jefes'!G:H,2,0)</f>
        <v>Normal</v>
      </c>
      <c r="AB904" s="11" t="str">
        <f>VLOOKUP(F:F,'Actualizar Areas Jefes'!J:K,2,0)</f>
        <v>PASADO A QA</v>
      </c>
      <c r="AC904" s="12" t="str">
        <f>VLOOKUP(D:D,'Actualizar Areas Jefes'!A:D,2,0)</f>
        <v>Sistemas atencion de Clientes</v>
      </c>
      <c r="AD904" s="12" t="str">
        <f>VLOOKUP(D:D,'Actualizar Areas Jefes'!A:D,3,0)</f>
        <v>DIANA PACHECO</v>
      </c>
      <c r="AE904" s="12" t="str">
        <f>VLOOKUP(H:H,'Actualizar Areas Jefes'!M:N,2,0)</f>
        <v>BCI seguros Generales</v>
      </c>
      <c r="AF904" s="41" t="str" cm="1">
        <f t="array" ref="AF904">IF(OR(INDEX(COUNTIF(L904,"*"&amp;$AI$2:$AI$8&amp;"*"),)), "BD", "WEB")</f>
        <v>WEB</v>
      </c>
    </row>
    <row r="905" spans="1:32" ht="18" customHeight="1">
      <c r="A905" s="1" t="s">
        <v>1359</v>
      </c>
      <c r="B905" s="15">
        <v>202008135619941</v>
      </c>
      <c r="C905" s="1" t="s">
        <v>1183</v>
      </c>
      <c r="D905" s="1" t="s">
        <v>20</v>
      </c>
      <c r="E905" s="1">
        <v>5434</v>
      </c>
      <c r="F905" s="1" t="s">
        <v>173</v>
      </c>
      <c r="G905" s="1" t="s">
        <v>8</v>
      </c>
      <c r="H905" s="1" t="s">
        <v>3</v>
      </c>
      <c r="I905" s="1" t="s">
        <v>9</v>
      </c>
      <c r="J905" s="1" t="s">
        <v>5</v>
      </c>
      <c r="K905" s="1" t="s">
        <v>1365</v>
      </c>
      <c r="L905" s="60"/>
      <c r="M905" s="1"/>
      <c r="N905" s="1"/>
      <c r="O905" s="1" t="s">
        <v>1702</v>
      </c>
      <c r="P905" s="1"/>
      <c r="Q905" s="1"/>
      <c r="R905" s="24">
        <v>44133.407731481479</v>
      </c>
      <c r="S905" s="24">
        <v>44134.374305555553</v>
      </c>
      <c r="T905" s="1"/>
      <c r="U905" s="1"/>
      <c r="V905" s="1"/>
      <c r="W905" s="46">
        <v>0.96597222222222223</v>
      </c>
      <c r="X905" s="25" t="str">
        <f t="shared" si="72"/>
        <v>jueves</v>
      </c>
      <c r="Y905" s="44" t="str">
        <f t="shared" si="74"/>
        <v>23:11</v>
      </c>
      <c r="Z905" s="32">
        <f t="shared" si="73"/>
        <v>0</v>
      </c>
      <c r="AA905" s="11" t="str">
        <f>VLOOKUP(I:I,'Actualizar Areas Jefes'!G:H,2,0)</f>
        <v>Normal</v>
      </c>
      <c r="AB905" s="11" t="str">
        <f>VLOOKUP(F:F,'Actualizar Areas Jefes'!J:K,2,0)</f>
        <v>PASADO A QA</v>
      </c>
      <c r="AC905" s="12" t="e">
        <f>VLOOKUP(D:D,'Actualizar Areas Jefes'!A:D,2,0)</f>
        <v>#N/A</v>
      </c>
      <c r="AD905" s="12" t="e">
        <f>VLOOKUP(D:D,'Actualizar Areas Jefes'!A:D,3,0)</f>
        <v>#N/A</v>
      </c>
      <c r="AE905" s="12" t="str">
        <f>VLOOKUP(H:H,'Actualizar Areas Jefes'!M:N,2,0)</f>
        <v>BCI seguros Generales</v>
      </c>
      <c r="AF905" s="41" t="str" cm="1">
        <f t="array" ref="AF905">IF(OR(INDEX(COUNTIF(L905,"*"&amp;$AI$2:$AI$8&amp;"*"),)), "BD", "WEB")</f>
        <v>WEB</v>
      </c>
    </row>
    <row r="906" spans="1:32" ht="18" customHeight="1">
      <c r="A906" s="1" t="s">
        <v>1359</v>
      </c>
      <c r="B906" s="15">
        <v>202010145620630</v>
      </c>
      <c r="C906" s="1" t="s">
        <v>1292</v>
      </c>
      <c r="D906" s="1" t="s">
        <v>38</v>
      </c>
      <c r="E906" s="1">
        <v>5439</v>
      </c>
      <c r="F906" s="1" t="s">
        <v>171</v>
      </c>
      <c r="G906" s="1" t="s">
        <v>8</v>
      </c>
      <c r="H906" s="1" t="s">
        <v>3</v>
      </c>
      <c r="I906" s="1" t="s">
        <v>39</v>
      </c>
      <c r="J906" s="1" t="s">
        <v>35</v>
      </c>
      <c r="K906" s="1" t="s">
        <v>1366</v>
      </c>
      <c r="L906" s="60"/>
      <c r="M906" s="1"/>
      <c r="N906" s="1"/>
      <c r="O906" s="1" t="s">
        <v>1750</v>
      </c>
      <c r="P906" s="1"/>
      <c r="Q906" s="1"/>
      <c r="R906" s="24">
        <v>44133.664224537039</v>
      </c>
      <c r="S906" s="24">
        <v>44133.75273148148</v>
      </c>
      <c r="T906" s="24">
        <v>44133.765324074076</v>
      </c>
      <c r="U906" s="1"/>
      <c r="V906" s="1"/>
      <c r="W906" s="46">
        <v>8.819444444444445E-2</v>
      </c>
      <c r="X906" s="25" t="str">
        <f t="shared" si="72"/>
        <v>jueves</v>
      </c>
      <c r="Y906" s="44" t="str">
        <f t="shared" si="74"/>
        <v>2:7</v>
      </c>
      <c r="Z906" s="32">
        <f t="shared" si="73"/>
        <v>-44133.765324074076</v>
      </c>
      <c r="AA906" s="11" t="str">
        <f>VLOOKUP(I:I,'Actualizar Areas Jefes'!G:H,2,0)</f>
        <v>Urgencia</v>
      </c>
      <c r="AB906" s="11" t="str">
        <f>VLOOKUP(F:F,'Actualizar Areas Jefes'!J:K,2,0)</f>
        <v>PASADO A QA</v>
      </c>
      <c r="AC906" s="12" t="str">
        <f>VLOOKUP(D:D,'Actualizar Areas Jefes'!A:D,2,0)</f>
        <v>Sistemas Comerciales</v>
      </c>
      <c r="AD906" s="12" t="str">
        <f>VLOOKUP(D:D,'Actualizar Areas Jefes'!A:D,3,0)</f>
        <v>LORETO URZUA</v>
      </c>
      <c r="AE906" s="12" t="str">
        <f>VLOOKUP(H:H,'Actualizar Areas Jefes'!M:N,2,0)</f>
        <v>BCI seguros Generales</v>
      </c>
      <c r="AF906" s="41" t="str" cm="1">
        <f t="array" ref="AF906">IF(OR(INDEX(COUNTIF(L906,"*"&amp;$AI$2:$AI$8&amp;"*"),)), "BD", "WEB")</f>
        <v>WEB</v>
      </c>
    </row>
    <row r="907" spans="1:32" ht="18" customHeight="1">
      <c r="A907" s="1" t="s">
        <v>1359</v>
      </c>
      <c r="B907" s="15">
        <v>202010165620677</v>
      </c>
      <c r="C907" s="1" t="s">
        <v>62</v>
      </c>
      <c r="D907" s="1" t="s">
        <v>57</v>
      </c>
      <c r="E907" s="1">
        <v>5436</v>
      </c>
      <c r="F907" s="1" t="s">
        <v>171</v>
      </c>
      <c r="G907" s="1" t="s">
        <v>8</v>
      </c>
      <c r="H907" s="1" t="s">
        <v>3</v>
      </c>
      <c r="I907" s="1" t="s">
        <v>9</v>
      </c>
      <c r="J907" s="1" t="s">
        <v>36</v>
      </c>
      <c r="K907" s="1" t="s">
        <v>1367</v>
      </c>
      <c r="L907" s="60"/>
      <c r="M907" s="1"/>
      <c r="N907" s="1"/>
      <c r="O907" s="1" t="s">
        <v>1751</v>
      </c>
      <c r="P907" s="1"/>
      <c r="Q907" s="1"/>
      <c r="R907" s="24">
        <v>44133.503854166665</v>
      </c>
      <c r="S907" s="24">
        <v>44133.665983796294</v>
      </c>
      <c r="T907" s="24">
        <v>44134.313333333332</v>
      </c>
      <c r="U907" s="1"/>
      <c r="V907" s="1"/>
      <c r="W907" s="46">
        <v>0.16180555555555556</v>
      </c>
      <c r="X907" s="25" t="str">
        <f t="shared" si="72"/>
        <v>jueves</v>
      </c>
      <c r="Y907" s="44" t="str">
        <f t="shared" si="74"/>
        <v>3:53</v>
      </c>
      <c r="Z907" s="32">
        <f t="shared" si="73"/>
        <v>-44134.313333333332</v>
      </c>
      <c r="AA907" s="11" t="str">
        <f>VLOOKUP(I:I,'Actualizar Areas Jefes'!G:H,2,0)</f>
        <v>Normal</v>
      </c>
      <c r="AB907" s="11" t="str">
        <f>VLOOKUP(F:F,'Actualizar Areas Jefes'!J:K,2,0)</f>
        <v>PASADO A QA</v>
      </c>
      <c r="AC907" s="12" t="str">
        <f>VLOOKUP(D:D,'Actualizar Areas Jefes'!A:D,2,0)</f>
        <v>Sistemas Core Vida</v>
      </c>
      <c r="AD907" s="12" t="str">
        <f>VLOOKUP(D:D,'Actualizar Areas Jefes'!A:D,3,0)</f>
        <v>CARLOS ZUÑIGA</v>
      </c>
      <c r="AE907" s="12" t="str">
        <f>VLOOKUP(H:H,'Actualizar Areas Jefes'!M:N,2,0)</f>
        <v>BCI seguros Generales</v>
      </c>
      <c r="AF907" s="41" t="str" cm="1">
        <f t="array" ref="AF907">IF(OR(INDEX(COUNTIF(L907,"*"&amp;$AI$2:$AI$8&amp;"*"),)), "BD", "WEB")</f>
        <v>WEB</v>
      </c>
    </row>
    <row r="908" spans="1:32" ht="18" customHeight="1">
      <c r="A908" s="1" t="s">
        <v>1359</v>
      </c>
      <c r="B908" s="15">
        <v>202010165620680</v>
      </c>
      <c r="C908" s="1" t="s">
        <v>63</v>
      </c>
      <c r="D908" s="1" t="s">
        <v>57</v>
      </c>
      <c r="E908" s="1">
        <v>5438</v>
      </c>
      <c r="F908" s="1" t="s">
        <v>171</v>
      </c>
      <c r="G908" s="1" t="s">
        <v>8</v>
      </c>
      <c r="H908" s="1" t="s">
        <v>3</v>
      </c>
      <c r="I908" s="1" t="s">
        <v>9</v>
      </c>
      <c r="J908" s="1" t="s">
        <v>36</v>
      </c>
      <c r="K908" s="1" t="s">
        <v>1368</v>
      </c>
      <c r="L908" s="60"/>
      <c r="M908" s="1"/>
      <c r="N908" s="1"/>
      <c r="O908" s="1" t="s">
        <v>1752</v>
      </c>
      <c r="P908" s="1"/>
      <c r="Q908" s="1"/>
      <c r="R908" s="24">
        <v>44133.551689814813</v>
      </c>
      <c r="S908" s="24">
        <v>44133.64471064815</v>
      </c>
      <c r="T908" s="24">
        <v>44134.315486111111</v>
      </c>
      <c r="U908" s="1"/>
      <c r="V908" s="1"/>
      <c r="W908" s="46">
        <v>9.2361111111111116E-2</v>
      </c>
      <c r="X908" s="25" t="str">
        <f t="shared" si="72"/>
        <v>jueves</v>
      </c>
      <c r="Y908" s="44" t="str">
        <f t="shared" si="74"/>
        <v>2:13</v>
      </c>
      <c r="Z908" s="32">
        <f t="shared" si="73"/>
        <v>-44134.315486111111</v>
      </c>
      <c r="AA908" s="11" t="str">
        <f>VLOOKUP(I:I,'Actualizar Areas Jefes'!G:H,2,0)</f>
        <v>Normal</v>
      </c>
      <c r="AB908" s="11" t="str">
        <f>VLOOKUP(F:F,'Actualizar Areas Jefes'!J:K,2,0)</f>
        <v>PASADO A QA</v>
      </c>
      <c r="AC908" s="12" t="str">
        <f>VLOOKUP(D:D,'Actualizar Areas Jefes'!A:D,2,0)</f>
        <v>Sistemas Core Vida</v>
      </c>
      <c r="AD908" s="12" t="str">
        <f>VLOOKUP(D:D,'Actualizar Areas Jefes'!A:D,3,0)</f>
        <v>CARLOS ZUÑIGA</v>
      </c>
      <c r="AE908" s="12" t="str">
        <f>VLOOKUP(H:H,'Actualizar Areas Jefes'!M:N,2,0)</f>
        <v>BCI seguros Generales</v>
      </c>
      <c r="AF908" s="41" t="str" cm="1">
        <f t="array" ref="AF908">IF(OR(INDEX(COUNTIF(L908,"*"&amp;$AI$2:$AI$8&amp;"*"),)), "BD", "WEB")</f>
        <v>WEB</v>
      </c>
    </row>
    <row r="909" spans="1:32" ht="18" customHeight="1">
      <c r="A909" s="1" t="s">
        <v>1359</v>
      </c>
      <c r="B909" s="15">
        <v>202006105619206</v>
      </c>
      <c r="C909" s="1" t="s">
        <v>64</v>
      </c>
      <c r="D909" s="1" t="s">
        <v>65</v>
      </c>
      <c r="E909" s="1">
        <v>5437</v>
      </c>
      <c r="F909" s="1" t="s">
        <v>171</v>
      </c>
      <c r="G909" s="1" t="s">
        <v>8</v>
      </c>
      <c r="H909" s="1" t="s">
        <v>3</v>
      </c>
      <c r="I909" s="1" t="s">
        <v>9</v>
      </c>
      <c r="J909" s="1" t="s">
        <v>35</v>
      </c>
      <c r="K909" s="1" t="s">
        <v>1369</v>
      </c>
      <c r="L909" s="60"/>
      <c r="M909" s="1"/>
      <c r="N909" s="1"/>
      <c r="O909" s="1" t="s">
        <v>1753</v>
      </c>
      <c r="P909" s="1"/>
      <c r="Q909" s="1"/>
      <c r="R909" s="24">
        <v>44133.504826388889</v>
      </c>
      <c r="S909" s="24">
        <v>44133.615416666667</v>
      </c>
      <c r="T909" s="24">
        <v>44134.388726851852</v>
      </c>
      <c r="U909" s="1"/>
      <c r="V909" s="1"/>
      <c r="W909" s="46">
        <v>0.11041666666666666</v>
      </c>
      <c r="X909" s="25" t="str">
        <f t="shared" si="72"/>
        <v>jueves</v>
      </c>
      <c r="Y909" s="44" t="str">
        <f t="shared" si="74"/>
        <v>2:39</v>
      </c>
      <c r="Z909" s="32">
        <f t="shared" si="73"/>
        <v>-44134.388726851852</v>
      </c>
      <c r="AA909" s="11" t="str">
        <f>VLOOKUP(I:I,'Actualizar Areas Jefes'!G:H,2,0)</f>
        <v>Normal</v>
      </c>
      <c r="AB909" s="11" t="str">
        <f>VLOOKUP(F:F,'Actualizar Areas Jefes'!J:K,2,0)</f>
        <v>PASADO A QA</v>
      </c>
      <c r="AC909" s="12" t="str">
        <f>VLOOKUP(D:D,'Actualizar Areas Jefes'!A:D,2,0)</f>
        <v>Sistemas Comerciales</v>
      </c>
      <c r="AD909" s="12" t="str">
        <f>VLOOKUP(D:D,'Actualizar Areas Jefes'!A:D,3,0)</f>
        <v>LORETO URZUA</v>
      </c>
      <c r="AE909" s="12" t="str">
        <f>VLOOKUP(H:H,'Actualizar Areas Jefes'!M:N,2,0)</f>
        <v>BCI seguros Generales</v>
      </c>
      <c r="AF909" s="41" t="str" cm="1">
        <f t="array" ref="AF909">IF(OR(INDEX(COUNTIF(L909,"*"&amp;$AI$2:$AI$8&amp;"*"),)), "BD", "WEB")</f>
        <v>WEB</v>
      </c>
    </row>
    <row r="910" spans="1:32" ht="18" customHeight="1">
      <c r="A910" s="1" t="s">
        <v>1359</v>
      </c>
      <c r="B910" s="15">
        <v>202010265620777</v>
      </c>
      <c r="C910" s="1" t="s">
        <v>1370</v>
      </c>
      <c r="D910" s="1" t="s">
        <v>15</v>
      </c>
      <c r="E910" s="1">
        <v>5435</v>
      </c>
      <c r="F910" s="1" t="s">
        <v>171</v>
      </c>
      <c r="G910" s="1" t="s">
        <v>16</v>
      </c>
      <c r="H910" s="1" t="s">
        <v>3</v>
      </c>
      <c r="I910" s="1" t="s">
        <v>25</v>
      </c>
      <c r="J910" s="1" t="s">
        <v>1371</v>
      </c>
      <c r="K910" s="1" t="s">
        <v>1372</v>
      </c>
      <c r="L910" s="60"/>
      <c r="M910" s="1"/>
      <c r="N910" s="1"/>
      <c r="O910" s="1" t="s">
        <v>1754</v>
      </c>
      <c r="P910" s="1"/>
      <c r="Q910" s="1"/>
      <c r="R910" s="24">
        <v>44133.477986111109</v>
      </c>
      <c r="S910" s="24">
        <v>44133.533634259256</v>
      </c>
      <c r="T910" s="24">
        <v>44134.414710648147</v>
      </c>
      <c r="U910" s="1"/>
      <c r="V910" s="1"/>
      <c r="W910" s="46">
        <v>5.5555555555555552E-2</v>
      </c>
      <c r="X910" s="25" t="str">
        <f t="shared" si="72"/>
        <v>jueves</v>
      </c>
      <c r="Y910" s="44" t="str">
        <f t="shared" si="74"/>
        <v>1:20</v>
      </c>
      <c r="Z910" s="32">
        <f t="shared" si="73"/>
        <v>-44134.414710648147</v>
      </c>
      <c r="AA910" s="11" t="str">
        <f>VLOOKUP(I:I,'Actualizar Areas Jefes'!G:H,2,0)</f>
        <v>Normal</v>
      </c>
      <c r="AB910" s="11" t="str">
        <f>VLOOKUP(F:F,'Actualizar Areas Jefes'!J:K,2,0)</f>
        <v>PASADO A QA</v>
      </c>
      <c r="AC910" s="41" t="s">
        <v>1782</v>
      </c>
      <c r="AD910" s="12" t="str">
        <f>VLOOKUP(D:D,'Actualizar Areas Jefes'!A:D,3,0)</f>
        <v>CARLOS ZUÑIGA</v>
      </c>
      <c r="AE910" s="12" t="s">
        <v>194</v>
      </c>
      <c r="AF910" s="41" t="str" cm="1">
        <f t="array" ref="AF910">IF(OR(INDEX(COUNTIF(L910,"*"&amp;$AI$2:$AI$8&amp;"*"),)), "BD", "WEB")</f>
        <v>WEB</v>
      </c>
    </row>
    <row r="911" spans="1:32" ht="18" customHeight="1">
      <c r="A911" s="1" t="s">
        <v>1359</v>
      </c>
      <c r="B911" s="15">
        <v>202010285620808</v>
      </c>
      <c r="C911" s="1" t="s">
        <v>66</v>
      </c>
      <c r="D911" s="1" t="s">
        <v>7</v>
      </c>
      <c r="E911" s="1">
        <v>5426</v>
      </c>
      <c r="F911" s="1" t="s">
        <v>171</v>
      </c>
      <c r="G911" s="1" t="s">
        <v>8</v>
      </c>
      <c r="H911" s="1" t="s">
        <v>3</v>
      </c>
      <c r="I911" s="1" t="s">
        <v>9</v>
      </c>
      <c r="J911" s="1" t="s">
        <v>10</v>
      </c>
      <c r="K911" s="1" t="s">
        <v>1373</v>
      </c>
      <c r="L911" s="60"/>
      <c r="M911" s="1"/>
      <c r="N911" s="1"/>
      <c r="O911" s="1" t="s">
        <v>1755</v>
      </c>
      <c r="P911" s="1"/>
      <c r="Q911" s="1"/>
      <c r="R911" s="24">
        <v>44132.756828703707</v>
      </c>
      <c r="S911" s="24">
        <v>44133.516932870371</v>
      </c>
      <c r="T911" s="24">
        <v>44139.557708333334</v>
      </c>
      <c r="U911" s="1"/>
      <c r="V911" s="1"/>
      <c r="W911" s="46">
        <v>0.7597222222222223</v>
      </c>
      <c r="X911" s="25" t="str">
        <f t="shared" si="72"/>
        <v>miércoles</v>
      </c>
      <c r="Y911" s="44" t="str">
        <f t="shared" si="74"/>
        <v>18:14</v>
      </c>
      <c r="Z911" s="32">
        <f t="shared" si="73"/>
        <v>-44139.557708333334</v>
      </c>
      <c r="AA911" s="11" t="str">
        <f>VLOOKUP(I:I,'Actualizar Areas Jefes'!G:H,2,0)</f>
        <v>Normal</v>
      </c>
      <c r="AB911" s="11" t="str">
        <f>VLOOKUP(F:F,'Actualizar Areas Jefes'!J:K,2,0)</f>
        <v>PASADO A QA</v>
      </c>
      <c r="AC911" s="12" t="str">
        <f>VLOOKUP(D:D,'Actualizar Areas Jefes'!A:D,2,0)</f>
        <v>Sistemas atencion de Clientes</v>
      </c>
      <c r="AD911" s="12" t="str">
        <f>VLOOKUP(D:D,'Actualizar Areas Jefes'!A:D,3,0)</f>
        <v>DIANA PACHECO</v>
      </c>
      <c r="AE911" s="12" t="str">
        <f>VLOOKUP(H:H,'Actualizar Areas Jefes'!M:N,2,0)</f>
        <v>BCI seguros Generales</v>
      </c>
      <c r="AF911" s="41" t="str" cm="1">
        <f t="array" ref="AF911">IF(OR(INDEX(COUNTIF(L911,"*"&amp;$AI$2:$AI$8&amp;"*"),)), "BD", "WEB")</f>
        <v>WEB</v>
      </c>
    </row>
    <row r="912" spans="1:32" ht="18" customHeight="1">
      <c r="A912" s="1" t="s">
        <v>1359</v>
      </c>
      <c r="B912" s="15">
        <v>202010285620808</v>
      </c>
      <c r="C912" s="1" t="s">
        <v>531</v>
      </c>
      <c r="D912" s="1" t="s">
        <v>7</v>
      </c>
      <c r="E912" s="1">
        <v>5425</v>
      </c>
      <c r="F912" s="1" t="s">
        <v>171</v>
      </c>
      <c r="G912" s="1" t="s">
        <v>8</v>
      </c>
      <c r="H912" s="1" t="s">
        <v>3</v>
      </c>
      <c r="I912" s="1" t="s">
        <v>9</v>
      </c>
      <c r="J912" s="1" t="s">
        <v>10</v>
      </c>
      <c r="K912" s="1" t="s">
        <v>1374</v>
      </c>
      <c r="L912" s="60"/>
      <c r="M912" s="1"/>
      <c r="N912" s="1"/>
      <c r="O912" s="1" t="s">
        <v>1510</v>
      </c>
      <c r="P912" s="1"/>
      <c r="Q912" s="1"/>
      <c r="R912" s="24">
        <v>44132.753449074073</v>
      </c>
      <c r="S912" s="24">
        <v>44133.480833333335</v>
      </c>
      <c r="T912" s="24">
        <v>44139.545740740738</v>
      </c>
      <c r="U912" s="1"/>
      <c r="V912" s="1"/>
      <c r="W912" s="46">
        <v>0.7270833333333333</v>
      </c>
      <c r="X912" s="25" t="str">
        <f t="shared" si="72"/>
        <v>miércoles</v>
      </c>
      <c r="Y912" s="44" t="str">
        <f t="shared" si="74"/>
        <v>17:27</v>
      </c>
      <c r="Z912" s="32">
        <f t="shared" si="73"/>
        <v>-44139.545740740738</v>
      </c>
      <c r="AA912" s="11" t="str">
        <f>VLOOKUP(I:I,'Actualizar Areas Jefes'!G:H,2,0)</f>
        <v>Normal</v>
      </c>
      <c r="AB912" s="11" t="str">
        <f>VLOOKUP(F:F,'Actualizar Areas Jefes'!J:K,2,0)</f>
        <v>PASADO A QA</v>
      </c>
      <c r="AC912" s="12" t="str">
        <f>VLOOKUP(D:D,'Actualizar Areas Jefes'!A:D,2,0)</f>
        <v>Sistemas atencion de Clientes</v>
      </c>
      <c r="AD912" s="12" t="str">
        <f>VLOOKUP(D:D,'Actualizar Areas Jefes'!A:D,3,0)</f>
        <v>DIANA PACHECO</v>
      </c>
      <c r="AE912" s="12" t="str">
        <f>VLOOKUP(H:H,'Actualizar Areas Jefes'!M:N,2,0)</f>
        <v>BCI seguros Generales</v>
      </c>
      <c r="AF912" s="41" t="str" cm="1">
        <f t="array" ref="AF912">IF(OR(INDEX(COUNTIF(L912,"*"&amp;$AI$2:$AI$8&amp;"*"),)), "BD", "WEB")</f>
        <v>WEB</v>
      </c>
    </row>
    <row r="913" spans="1:32" ht="18" customHeight="1">
      <c r="A913" s="1" t="s">
        <v>1359</v>
      </c>
      <c r="B913" s="15">
        <v>202004285618734</v>
      </c>
      <c r="C913" s="1" t="s">
        <v>58</v>
      </c>
      <c r="D913" s="1" t="s">
        <v>59</v>
      </c>
      <c r="E913" s="1">
        <v>5424</v>
      </c>
      <c r="F913" s="1" t="s">
        <v>171</v>
      </c>
      <c r="G913" s="1" t="s">
        <v>24</v>
      </c>
      <c r="H913" s="1" t="s">
        <v>3</v>
      </c>
      <c r="I913" s="1" t="s">
        <v>31</v>
      </c>
      <c r="J913" s="1" t="s">
        <v>60</v>
      </c>
      <c r="K913" s="1" t="s">
        <v>1375</v>
      </c>
      <c r="L913" s="60"/>
      <c r="M913" s="1"/>
      <c r="N913" s="1"/>
      <c r="O913" s="1" t="s">
        <v>1756</v>
      </c>
      <c r="P913" s="1"/>
      <c r="Q913" s="1"/>
      <c r="R913" s="24">
        <v>44132.731817129628</v>
      </c>
      <c r="S913" s="24">
        <v>44133.421979166669</v>
      </c>
      <c r="T913" s="24">
        <v>44133.764525462961</v>
      </c>
      <c r="U913" s="1"/>
      <c r="V913" s="1"/>
      <c r="W913" s="46">
        <v>0.68958333333333333</v>
      </c>
      <c r="X913" s="25" t="str">
        <f t="shared" si="72"/>
        <v>miércoles</v>
      </c>
      <c r="Y913" s="44" t="str">
        <f t="shared" si="74"/>
        <v>16:33</v>
      </c>
      <c r="Z913" s="32">
        <f t="shared" si="73"/>
        <v>-44133.764525462961</v>
      </c>
      <c r="AA913" s="11" t="str">
        <f>VLOOKUP(I:I,'Actualizar Areas Jefes'!G:H,2,0)</f>
        <v>Normal</v>
      </c>
      <c r="AB913" s="11" t="str">
        <f>VLOOKUP(F:F,'Actualizar Areas Jefes'!J:K,2,0)</f>
        <v>PASADO A QA</v>
      </c>
      <c r="AC913" s="12" t="str">
        <f>VLOOKUP(D:D,'Actualizar Areas Jefes'!A:D,2,0)</f>
        <v>Sistemas de Siniestros</v>
      </c>
      <c r="AD913" s="12" t="str">
        <f>VLOOKUP(D:D,'Actualizar Areas Jefes'!A:D,3,0)</f>
        <v>PAOLA VARGAS</v>
      </c>
      <c r="AE913" s="12" t="str">
        <f>VLOOKUP(H:H,'Actualizar Areas Jefes'!M:N,2,0)</f>
        <v>BCI seguros Generales</v>
      </c>
      <c r="AF913" s="41" t="str" cm="1">
        <f t="array" ref="AF913">IF(OR(INDEX(COUNTIF(L913,"*"&amp;$AI$2:$AI$8&amp;"*"),)), "BD", "WEB")</f>
        <v>WEB</v>
      </c>
    </row>
    <row r="914" spans="1:32" ht="18" customHeight="1">
      <c r="A914" s="1" t="s">
        <v>1359</v>
      </c>
      <c r="B914" s="15">
        <v>202010275620783</v>
      </c>
      <c r="C914" s="1" t="s">
        <v>1376</v>
      </c>
      <c r="D914" s="1" t="s">
        <v>67</v>
      </c>
      <c r="E914" s="1">
        <v>5430</v>
      </c>
      <c r="F914" s="1" t="s">
        <v>171</v>
      </c>
      <c r="G914" s="1" t="s">
        <v>28</v>
      </c>
      <c r="H914" s="1" t="s">
        <v>3</v>
      </c>
      <c r="I914" s="1" t="s">
        <v>9</v>
      </c>
      <c r="J914" s="1" t="s">
        <v>60</v>
      </c>
      <c r="K914" s="1" t="s">
        <v>1377</v>
      </c>
      <c r="L914" s="60"/>
      <c r="M914" s="1"/>
      <c r="N914" s="1"/>
      <c r="O914" s="1"/>
      <c r="P914" s="1"/>
      <c r="Q914" s="1"/>
      <c r="R914" s="24">
        <v>44132.808020833334</v>
      </c>
      <c r="S914" s="24">
        <v>44133.37773148148</v>
      </c>
      <c r="T914" s="24">
        <v>44161.508217592593</v>
      </c>
      <c r="U914" s="1"/>
      <c r="V914" s="1"/>
      <c r="W914" s="46">
        <v>0.56944444444444442</v>
      </c>
      <c r="X914" s="25" t="str">
        <f t="shared" si="72"/>
        <v>miércoles</v>
      </c>
      <c r="Y914" s="44" t="str">
        <f t="shared" si="74"/>
        <v>13:40</v>
      </c>
      <c r="Z914" s="32">
        <f t="shared" si="73"/>
        <v>-44161.508217592593</v>
      </c>
      <c r="AA914" s="11" t="str">
        <f>VLOOKUP(I:I,'Actualizar Areas Jefes'!G:H,2,0)</f>
        <v>Normal</v>
      </c>
      <c r="AB914" s="11" t="str">
        <f>VLOOKUP(F:F,'Actualizar Areas Jefes'!J:K,2,0)</f>
        <v>PASADO A QA</v>
      </c>
      <c r="AC914" s="41" t="s">
        <v>1781</v>
      </c>
      <c r="AD914" s="12" t="str">
        <f>VLOOKUP(D:D,'Actualizar Areas Jefes'!A:D,3,0)</f>
        <v>LUIS SILVA</v>
      </c>
      <c r="AE914" s="12" t="str">
        <f>VLOOKUP(H:H,'Actualizar Areas Jefes'!M:N,2,0)</f>
        <v>BCI seguros Generales</v>
      </c>
      <c r="AF914" s="41" t="str" cm="1">
        <f t="array" ref="AF914">IF(OR(INDEX(COUNTIF(L914,"*"&amp;$AI$2:$AI$8&amp;"*"),)), "BD", "WEB")</f>
        <v>WEB</v>
      </c>
    </row>
    <row r="915" spans="1:32" ht="18" customHeight="1">
      <c r="A915" s="1" t="s">
        <v>1359</v>
      </c>
      <c r="B915" s="15">
        <v>202010265620779</v>
      </c>
      <c r="C915" s="1" t="s">
        <v>631</v>
      </c>
      <c r="D915" s="1" t="s">
        <v>54</v>
      </c>
      <c r="E915" s="1">
        <v>5432</v>
      </c>
      <c r="F915" s="1" t="s">
        <v>173</v>
      </c>
      <c r="G915" s="1" t="s">
        <v>8</v>
      </c>
      <c r="H915" s="1" t="s">
        <v>3</v>
      </c>
      <c r="I915" s="1" t="s">
        <v>4</v>
      </c>
      <c r="J915" s="1" t="s">
        <v>55</v>
      </c>
      <c r="K915" s="1" t="s">
        <v>1361</v>
      </c>
      <c r="L915" s="60"/>
      <c r="M915" s="1"/>
      <c r="N915" s="1"/>
      <c r="O915" s="1" t="s">
        <v>1747</v>
      </c>
      <c r="P915" s="1"/>
      <c r="Q915" s="1"/>
      <c r="R915" s="24">
        <v>44132.932719907411</v>
      </c>
      <c r="S915" s="24">
        <v>44133.371770833335</v>
      </c>
      <c r="T915" s="1"/>
      <c r="U915" s="1"/>
      <c r="V915" s="1"/>
      <c r="W915" s="46">
        <v>0.43888888888888888</v>
      </c>
      <c r="X915" s="25" t="str">
        <f t="shared" si="72"/>
        <v>miércoles</v>
      </c>
      <c r="Y915" s="44" t="str">
        <f t="shared" si="74"/>
        <v>10:32</v>
      </c>
      <c r="Z915" s="32">
        <f t="shared" si="73"/>
        <v>0</v>
      </c>
      <c r="AA915" s="11" t="str">
        <f>VLOOKUP(I:I,'Actualizar Areas Jefes'!G:H,2,0)</f>
        <v>Incidente</v>
      </c>
      <c r="AB915" s="11" t="str">
        <f>VLOOKUP(F:F,'Actualizar Areas Jefes'!J:K,2,0)</f>
        <v>PASADO A QA</v>
      </c>
      <c r="AC915" s="12" t="str">
        <f>VLOOKUP(D:D,'Actualizar Areas Jefes'!A:D,2,0)</f>
        <v>Sistemas Generales</v>
      </c>
      <c r="AD915" s="12" t="str">
        <f>VLOOKUP(D:D,'Actualizar Areas Jefes'!A:D,3,0)</f>
        <v>YORKA CARVAJAL</v>
      </c>
      <c r="AE915" s="12" t="str">
        <f>VLOOKUP(H:H,'Actualizar Areas Jefes'!M:N,2,0)</f>
        <v>BCI seguros Generales</v>
      </c>
      <c r="AF915" s="41" t="str" cm="1">
        <f t="array" ref="AF915">IF(OR(INDEX(COUNTIF(L915,"*"&amp;$AI$2:$AI$8&amp;"*"),)), "BD", "WEB")</f>
        <v>WEB</v>
      </c>
    </row>
    <row r="916" spans="1:32" ht="18" customHeight="1">
      <c r="A916" s="1" t="s">
        <v>1359</v>
      </c>
      <c r="B916" s="15">
        <v>202010275620797</v>
      </c>
      <c r="C916" s="1" t="s">
        <v>1378</v>
      </c>
      <c r="D916" s="1" t="s">
        <v>68</v>
      </c>
      <c r="E916" s="1">
        <v>5414</v>
      </c>
      <c r="F916" s="1" t="s">
        <v>171</v>
      </c>
      <c r="G916" s="1" t="s">
        <v>28</v>
      </c>
      <c r="H916" s="1" t="s">
        <v>3</v>
      </c>
      <c r="I916" s="1" t="s">
        <v>39</v>
      </c>
      <c r="J916" s="1" t="s">
        <v>69</v>
      </c>
      <c r="K916" s="1" t="s">
        <v>221</v>
      </c>
      <c r="L916" s="60"/>
      <c r="M916" s="1"/>
      <c r="N916" s="1"/>
      <c r="O916" s="1"/>
      <c r="P916" s="1"/>
      <c r="Q916" s="1"/>
      <c r="R916" s="24">
        <v>44131.795902777776</v>
      </c>
      <c r="S916" s="24">
        <v>44133.363067129627</v>
      </c>
      <c r="T916" s="24">
        <v>44133.561944444446</v>
      </c>
      <c r="U916" s="1"/>
      <c r="V916" s="1"/>
      <c r="W916" s="46">
        <v>1.5666666666666667</v>
      </c>
      <c r="X916" s="25" t="str">
        <f t="shared" si="72"/>
        <v>martes</v>
      </c>
      <c r="Y916" s="44" t="str">
        <f t="shared" si="74"/>
        <v>37:36</v>
      </c>
      <c r="Z916" s="32">
        <f t="shared" si="73"/>
        <v>-44133.561944444446</v>
      </c>
      <c r="AA916" s="11" t="str">
        <f>VLOOKUP(I:I,'Actualizar Areas Jefes'!G:H,2,0)</f>
        <v>Urgencia</v>
      </c>
      <c r="AB916" s="11" t="str">
        <f>VLOOKUP(F:F,'Actualizar Areas Jefes'!J:K,2,0)</f>
        <v>PASADO A QA</v>
      </c>
      <c r="AC916" s="41" t="s">
        <v>1781</v>
      </c>
      <c r="AD916" s="12" t="str">
        <f>VLOOKUP(D:D,'Actualizar Areas Jefes'!A:D,3,0)</f>
        <v>YORKA CARVAJAL</v>
      </c>
      <c r="AE916" s="12" t="str">
        <f>VLOOKUP(H:H,'Actualizar Areas Jefes'!M:N,2,0)</f>
        <v>BCI seguros Generales</v>
      </c>
      <c r="AF916" s="41" t="str" cm="1">
        <f t="array" ref="AF916">IF(OR(INDEX(COUNTIF(L916,"*"&amp;$AI$2:$AI$8&amp;"*"),)), "BD", "WEB")</f>
        <v>WEB</v>
      </c>
    </row>
    <row r="917" spans="1:32" ht="18" customHeight="1">
      <c r="A917" s="1" t="s">
        <v>1359</v>
      </c>
      <c r="B917" s="15">
        <v>202010265620779</v>
      </c>
      <c r="C917" s="1" t="s">
        <v>547</v>
      </c>
      <c r="D917" s="1" t="s">
        <v>54</v>
      </c>
      <c r="E917" s="1">
        <v>5428</v>
      </c>
      <c r="F917" s="1" t="s">
        <v>173</v>
      </c>
      <c r="G917" s="1" t="s">
        <v>8</v>
      </c>
      <c r="H917" s="1" t="s">
        <v>3</v>
      </c>
      <c r="I917" s="1" t="s">
        <v>4</v>
      </c>
      <c r="J917" s="1" t="s">
        <v>55</v>
      </c>
      <c r="K917" s="1" t="s">
        <v>1360</v>
      </c>
      <c r="L917" s="60"/>
      <c r="M917" s="1"/>
      <c r="N917" s="1"/>
      <c r="O917" s="1" t="s">
        <v>1746</v>
      </c>
      <c r="P917" s="1"/>
      <c r="Q917" s="1"/>
      <c r="R917" s="24">
        <v>44132.785925925928</v>
      </c>
      <c r="S917" s="24">
        <v>44132.89266203704</v>
      </c>
      <c r="T917" s="1"/>
      <c r="U917" s="1"/>
      <c r="V917" s="1"/>
      <c r="W917" s="46">
        <v>0.10625</v>
      </c>
      <c r="X917" s="25" t="str">
        <f t="shared" si="72"/>
        <v>miércoles</v>
      </c>
      <c r="Y917" s="44" t="str">
        <f t="shared" si="74"/>
        <v>2:33</v>
      </c>
      <c r="Z917" s="32">
        <f t="shared" si="73"/>
        <v>0</v>
      </c>
      <c r="AA917" s="11" t="str">
        <f>VLOOKUP(I:I,'Actualizar Areas Jefes'!G:H,2,0)</f>
        <v>Incidente</v>
      </c>
      <c r="AB917" s="11" t="str">
        <f>VLOOKUP(F:F,'Actualizar Areas Jefes'!J:K,2,0)</f>
        <v>PASADO A QA</v>
      </c>
      <c r="AC917" s="12" t="str">
        <f>VLOOKUP(D:D,'Actualizar Areas Jefes'!A:D,2,0)</f>
        <v>Sistemas Generales</v>
      </c>
      <c r="AD917" s="12" t="str">
        <f>VLOOKUP(D:D,'Actualizar Areas Jefes'!A:D,3,0)</f>
        <v>YORKA CARVAJAL</v>
      </c>
      <c r="AE917" s="12" t="str">
        <f>VLOOKUP(H:H,'Actualizar Areas Jefes'!M:N,2,0)</f>
        <v>BCI seguros Generales</v>
      </c>
      <c r="AF917" s="41" t="str" cm="1">
        <f t="array" ref="AF917">IF(OR(INDEX(COUNTIF(L917,"*"&amp;$AI$2:$AI$8&amp;"*"),)), "BD", "WEB")</f>
        <v>WEB</v>
      </c>
    </row>
    <row r="918" spans="1:32" ht="18" customHeight="1">
      <c r="A918" s="1" t="s">
        <v>1359</v>
      </c>
      <c r="B918" s="15">
        <v>202010285620806</v>
      </c>
      <c r="C918" s="1" t="s">
        <v>1379</v>
      </c>
      <c r="D918" s="1" t="s">
        <v>54</v>
      </c>
      <c r="E918" s="1">
        <v>5431</v>
      </c>
      <c r="F918" s="1" t="s">
        <v>173</v>
      </c>
      <c r="G918" s="1" t="s">
        <v>8</v>
      </c>
      <c r="H918" s="1" t="s">
        <v>3</v>
      </c>
      <c r="I918" s="1" t="s">
        <v>4</v>
      </c>
      <c r="J918" s="1" t="s">
        <v>55</v>
      </c>
      <c r="K918" s="1" t="s">
        <v>1380</v>
      </c>
      <c r="L918" s="60"/>
      <c r="M918" s="1"/>
      <c r="N918" s="1"/>
      <c r="O918" s="1" t="s">
        <v>1757</v>
      </c>
      <c r="P918" s="1"/>
      <c r="Q918" s="1"/>
      <c r="R918" s="24">
        <v>44132.847997685189</v>
      </c>
      <c r="S918" s="24">
        <v>44132.883518518516</v>
      </c>
      <c r="T918" s="1"/>
      <c r="U918" s="1"/>
      <c r="V918" s="1"/>
      <c r="W918" s="46">
        <v>3.5416666666666666E-2</v>
      </c>
      <c r="X918" s="25" t="str">
        <f t="shared" si="72"/>
        <v>miércoles</v>
      </c>
      <c r="Y918" s="44" t="str">
        <f t="shared" si="74"/>
        <v>0:51</v>
      </c>
      <c r="Z918" s="32">
        <f t="shared" si="73"/>
        <v>0</v>
      </c>
      <c r="AA918" s="11" t="str">
        <f>VLOOKUP(I:I,'Actualizar Areas Jefes'!G:H,2,0)</f>
        <v>Incidente</v>
      </c>
      <c r="AB918" s="11" t="str">
        <f>VLOOKUP(F:F,'Actualizar Areas Jefes'!J:K,2,0)</f>
        <v>PASADO A QA</v>
      </c>
      <c r="AC918" s="12" t="str">
        <f>VLOOKUP(D:D,'Actualizar Areas Jefes'!A:D,2,0)</f>
        <v>Sistemas Generales</v>
      </c>
      <c r="AD918" s="12" t="str">
        <f>VLOOKUP(D:D,'Actualizar Areas Jefes'!A:D,3,0)</f>
        <v>YORKA CARVAJAL</v>
      </c>
      <c r="AE918" s="12" t="str">
        <f>VLOOKUP(H:H,'Actualizar Areas Jefes'!M:N,2,0)</f>
        <v>BCI seguros Generales</v>
      </c>
      <c r="AF918" s="41" t="str" cm="1">
        <f t="array" ref="AF918">IF(OR(INDEX(COUNTIF(L918,"*"&amp;$AI$2:$AI$8&amp;"*"),)), "BD", "WEB")</f>
        <v>WEB</v>
      </c>
    </row>
    <row r="919" spans="1:32" ht="18" customHeight="1">
      <c r="A919" s="1" t="s">
        <v>1359</v>
      </c>
      <c r="B919" s="15">
        <v>202010265620779</v>
      </c>
      <c r="C919" s="1" t="s">
        <v>631</v>
      </c>
      <c r="D919" s="1" t="s">
        <v>54</v>
      </c>
      <c r="E919" s="1">
        <v>5427</v>
      </c>
      <c r="F919" s="1" t="s">
        <v>173</v>
      </c>
      <c r="G919" s="1" t="s">
        <v>8</v>
      </c>
      <c r="H919" s="1" t="s">
        <v>3</v>
      </c>
      <c r="I919" s="1" t="s">
        <v>4</v>
      </c>
      <c r="J919" s="1" t="s">
        <v>55</v>
      </c>
      <c r="K919" s="1" t="s">
        <v>1361</v>
      </c>
      <c r="L919" s="60"/>
      <c r="M919" s="1"/>
      <c r="N919" s="1"/>
      <c r="O919" s="1" t="s">
        <v>1747</v>
      </c>
      <c r="P919" s="1"/>
      <c r="Q919" s="1"/>
      <c r="R919" s="24">
        <v>44132.767152777778</v>
      </c>
      <c r="S919" s="24">
        <v>44132.875127314815</v>
      </c>
      <c r="T919" s="1"/>
      <c r="U919" s="1"/>
      <c r="V919" s="1"/>
      <c r="W919" s="46">
        <v>0.1076388888888889</v>
      </c>
      <c r="X919" s="25" t="str">
        <f t="shared" si="72"/>
        <v>miércoles</v>
      </c>
      <c r="Y919" s="44" t="str">
        <f t="shared" si="74"/>
        <v>2:35</v>
      </c>
      <c r="Z919" s="32">
        <f t="shared" si="73"/>
        <v>0</v>
      </c>
      <c r="AA919" s="11" t="str">
        <f>VLOOKUP(I:I,'Actualizar Areas Jefes'!G:H,2,0)</f>
        <v>Incidente</v>
      </c>
      <c r="AB919" s="11" t="str">
        <f>VLOOKUP(F:F,'Actualizar Areas Jefes'!J:K,2,0)</f>
        <v>PASADO A QA</v>
      </c>
      <c r="AC919" s="12" t="str">
        <f>VLOOKUP(D:D,'Actualizar Areas Jefes'!A:D,2,0)</f>
        <v>Sistemas Generales</v>
      </c>
      <c r="AD919" s="12" t="str">
        <f>VLOOKUP(D:D,'Actualizar Areas Jefes'!A:D,3,0)</f>
        <v>YORKA CARVAJAL</v>
      </c>
      <c r="AE919" s="12" t="str">
        <f>VLOOKUP(H:H,'Actualizar Areas Jefes'!M:N,2,0)</f>
        <v>BCI seguros Generales</v>
      </c>
      <c r="AF919" s="41" t="str" cm="1">
        <f t="array" ref="AF919">IF(OR(INDEX(COUNTIF(L919,"*"&amp;$AI$2:$AI$8&amp;"*"),)), "BD", "WEB")</f>
        <v>WEB</v>
      </c>
    </row>
    <row r="920" spans="1:32" ht="18" customHeight="1">
      <c r="A920" s="1" t="s">
        <v>1359</v>
      </c>
      <c r="B920" s="15">
        <v>202008135619941</v>
      </c>
      <c r="C920" s="1" t="s">
        <v>1183</v>
      </c>
      <c r="D920" s="1" t="s">
        <v>20</v>
      </c>
      <c r="E920" s="1">
        <v>5422</v>
      </c>
      <c r="F920" s="1" t="s">
        <v>173</v>
      </c>
      <c r="G920" s="1" t="s">
        <v>8</v>
      </c>
      <c r="H920" s="1" t="s">
        <v>3</v>
      </c>
      <c r="I920" s="1" t="s">
        <v>9</v>
      </c>
      <c r="J920" s="1" t="s">
        <v>5</v>
      </c>
      <c r="K920" s="1" t="s">
        <v>1381</v>
      </c>
      <c r="L920" s="60"/>
      <c r="M920" s="1"/>
      <c r="N920" s="1"/>
      <c r="O920" s="1" t="s">
        <v>1702</v>
      </c>
      <c r="P920" s="1"/>
      <c r="Q920" s="1"/>
      <c r="R920" s="24">
        <v>44132.697685185187</v>
      </c>
      <c r="S920" s="24">
        <v>44132.748113425929</v>
      </c>
      <c r="T920" s="1"/>
      <c r="U920" s="1"/>
      <c r="V920" s="1"/>
      <c r="W920" s="46">
        <v>4.9999999999999996E-2</v>
      </c>
      <c r="X920" s="25" t="str">
        <f t="shared" si="72"/>
        <v>miércoles</v>
      </c>
      <c r="Y920" s="44" t="str">
        <f t="shared" si="74"/>
        <v>1:12</v>
      </c>
      <c r="Z920" s="32">
        <f t="shared" si="73"/>
        <v>0</v>
      </c>
      <c r="AA920" s="11" t="str">
        <f>VLOOKUP(I:I,'Actualizar Areas Jefes'!G:H,2,0)</f>
        <v>Normal</v>
      </c>
      <c r="AB920" s="11" t="str">
        <f>VLOOKUP(F:F,'Actualizar Areas Jefes'!J:K,2,0)</f>
        <v>PASADO A QA</v>
      </c>
      <c r="AC920" s="12" t="e">
        <f>VLOOKUP(D:D,'Actualizar Areas Jefes'!A:D,2,0)</f>
        <v>#N/A</v>
      </c>
      <c r="AD920" s="12" t="e">
        <f>VLOOKUP(D:D,'Actualizar Areas Jefes'!A:D,3,0)</f>
        <v>#N/A</v>
      </c>
      <c r="AE920" s="12" t="str">
        <f>VLOOKUP(H:H,'Actualizar Areas Jefes'!M:N,2,0)</f>
        <v>BCI seguros Generales</v>
      </c>
      <c r="AF920" s="41" t="str" cm="1">
        <f t="array" ref="AF920">IF(OR(INDEX(COUNTIF(L920,"*"&amp;$AI$2:$AI$8&amp;"*"),)), "BD", "WEB")</f>
        <v>WEB</v>
      </c>
    </row>
    <row r="921" spans="1:32" ht="18" customHeight="1">
      <c r="A921" s="1" t="s">
        <v>1359</v>
      </c>
      <c r="B921" s="15">
        <v>202010285620806</v>
      </c>
      <c r="C921" s="1" t="s">
        <v>1379</v>
      </c>
      <c r="D921" s="1" t="s">
        <v>54</v>
      </c>
      <c r="E921" s="1">
        <v>5423</v>
      </c>
      <c r="F921" s="1" t="s">
        <v>173</v>
      </c>
      <c r="G921" s="1" t="s">
        <v>8</v>
      </c>
      <c r="H921" s="1" t="s">
        <v>3</v>
      </c>
      <c r="I921" s="1" t="s">
        <v>4</v>
      </c>
      <c r="J921" s="1" t="s">
        <v>55</v>
      </c>
      <c r="K921" s="1" t="s">
        <v>1380</v>
      </c>
      <c r="L921" s="60"/>
      <c r="M921" s="1"/>
      <c r="N921" s="1"/>
      <c r="O921" s="1" t="s">
        <v>1757</v>
      </c>
      <c r="P921" s="1"/>
      <c r="Q921" s="1"/>
      <c r="R921" s="24">
        <v>44132.716909722221</v>
      </c>
      <c r="S921" s="24">
        <v>44132.735462962963</v>
      </c>
      <c r="T921" s="1"/>
      <c r="U921" s="1"/>
      <c r="V921" s="1"/>
      <c r="W921" s="46">
        <v>1.8055555555555557E-2</v>
      </c>
      <c r="X921" s="25" t="str">
        <f t="shared" si="72"/>
        <v>miércoles</v>
      </c>
      <c r="Y921" s="44" t="str">
        <f t="shared" si="74"/>
        <v>0:26</v>
      </c>
      <c r="Z921" s="32">
        <f t="shared" si="73"/>
        <v>0</v>
      </c>
      <c r="AA921" s="11" t="str">
        <f>VLOOKUP(I:I,'Actualizar Areas Jefes'!G:H,2,0)</f>
        <v>Incidente</v>
      </c>
      <c r="AB921" s="11" t="str">
        <f>VLOOKUP(F:F,'Actualizar Areas Jefes'!J:K,2,0)</f>
        <v>PASADO A QA</v>
      </c>
      <c r="AC921" s="12" t="str">
        <f>VLOOKUP(D:D,'Actualizar Areas Jefes'!A:D,2,0)</f>
        <v>Sistemas Generales</v>
      </c>
      <c r="AD921" s="12" t="str">
        <f>VLOOKUP(D:D,'Actualizar Areas Jefes'!A:D,3,0)</f>
        <v>YORKA CARVAJAL</v>
      </c>
      <c r="AE921" s="12" t="str">
        <f>VLOOKUP(H:H,'Actualizar Areas Jefes'!M:N,2,0)</f>
        <v>BCI seguros Generales</v>
      </c>
      <c r="AF921" s="41" t="str" cm="1">
        <f t="array" ref="AF921">IF(OR(INDEX(COUNTIF(L921,"*"&amp;$AI$2:$AI$8&amp;"*"),)), "BD", "WEB")</f>
        <v>WEB</v>
      </c>
    </row>
    <row r="922" spans="1:32" ht="18" customHeight="1">
      <c r="A922" s="1" t="s">
        <v>1359</v>
      </c>
      <c r="B922" s="15">
        <v>202006245619403</v>
      </c>
      <c r="C922" s="1" t="s">
        <v>1382</v>
      </c>
      <c r="D922" s="1" t="s">
        <v>178</v>
      </c>
      <c r="E922" s="1">
        <v>5420</v>
      </c>
      <c r="F922" s="1" t="s">
        <v>173</v>
      </c>
      <c r="G922" s="1" t="s">
        <v>24</v>
      </c>
      <c r="H922" s="1" t="s">
        <v>3</v>
      </c>
      <c r="I922" s="1" t="s">
        <v>9</v>
      </c>
      <c r="J922" s="1" t="s">
        <v>17</v>
      </c>
      <c r="K922" s="1" t="s">
        <v>1383</v>
      </c>
      <c r="L922" s="60"/>
      <c r="M922" s="1"/>
      <c r="N922" s="1"/>
      <c r="O922" s="1" t="s">
        <v>1492</v>
      </c>
      <c r="P922" s="1"/>
      <c r="Q922" s="1"/>
      <c r="R922" s="24">
        <v>44132.647789351853</v>
      </c>
      <c r="S922" s="24">
        <v>44132.711284722223</v>
      </c>
      <c r="T922" s="1"/>
      <c r="U922" s="1"/>
      <c r="V922" s="1"/>
      <c r="W922" s="46">
        <v>6.3194444444444442E-2</v>
      </c>
      <c r="X922" s="25" t="str">
        <f t="shared" si="72"/>
        <v>miércoles</v>
      </c>
      <c r="Y922" s="44" t="str">
        <f t="shared" si="74"/>
        <v>1:31</v>
      </c>
      <c r="Z922" s="32">
        <f t="shared" si="73"/>
        <v>0</v>
      </c>
      <c r="AA922" s="11" t="str">
        <f>VLOOKUP(I:I,'Actualizar Areas Jefes'!G:H,2,0)</f>
        <v>Normal</v>
      </c>
      <c r="AB922" s="11" t="str">
        <f>VLOOKUP(F:F,'Actualizar Areas Jefes'!J:K,2,0)</f>
        <v>PASADO A QA</v>
      </c>
      <c r="AC922" s="12" t="str">
        <f>VLOOKUP(D:D,'Actualizar Areas Jefes'!A:D,2,0)</f>
        <v>Sistemas Core Vida</v>
      </c>
      <c r="AD922" s="12" t="str">
        <f>VLOOKUP(D:D,'Actualizar Areas Jefes'!A:D,3,0)</f>
        <v>CARLOS ZUÑIGA</v>
      </c>
      <c r="AE922" s="12" t="str">
        <f>VLOOKUP(H:H,'Actualizar Areas Jefes'!M:N,2,0)</f>
        <v>BCI seguros Generales</v>
      </c>
      <c r="AF922" s="41" t="str" cm="1">
        <f t="array" ref="AF922">IF(OR(INDEX(COUNTIF(L922,"*"&amp;$AI$2:$AI$8&amp;"*"),)), "BD", "WEB")</f>
        <v>WEB</v>
      </c>
    </row>
    <row r="923" spans="1:32" ht="18" customHeight="1">
      <c r="A923" s="1" t="s">
        <v>1359</v>
      </c>
      <c r="B923" s="15">
        <v>201909255616404</v>
      </c>
      <c r="C923" s="1" t="s">
        <v>1384</v>
      </c>
      <c r="D923" s="1" t="s">
        <v>70</v>
      </c>
      <c r="E923" s="1">
        <v>5418</v>
      </c>
      <c r="F923" s="1" t="s">
        <v>171</v>
      </c>
      <c r="G923" s="1" t="s">
        <v>16</v>
      </c>
      <c r="H923" s="1" t="s">
        <v>3</v>
      </c>
      <c r="I923" s="1" t="s">
        <v>9</v>
      </c>
      <c r="J923" s="1" t="s">
        <v>53</v>
      </c>
      <c r="K923" s="1" t="s">
        <v>1385</v>
      </c>
      <c r="L923" s="60"/>
      <c r="M923" s="1"/>
      <c r="N923" s="1"/>
      <c r="O923" s="1" t="s">
        <v>1481</v>
      </c>
      <c r="P923" s="1"/>
      <c r="Q923" s="1"/>
      <c r="R923" s="24">
        <v>44132.543738425928</v>
      </c>
      <c r="S923" s="24">
        <v>44132.694467592592</v>
      </c>
      <c r="T923" s="24">
        <v>44133.564884259256</v>
      </c>
      <c r="U923" s="1"/>
      <c r="V923" s="1"/>
      <c r="W923" s="46">
        <v>0.15069444444444444</v>
      </c>
      <c r="X923" s="25" t="str">
        <f t="shared" si="72"/>
        <v>miércoles</v>
      </c>
      <c r="Y923" s="44" t="str">
        <f t="shared" si="74"/>
        <v>3:37</v>
      </c>
      <c r="Z923" s="32">
        <f t="shared" si="73"/>
        <v>-44133.564884259256</v>
      </c>
      <c r="AA923" s="11" t="str">
        <f>VLOOKUP(I:I,'Actualizar Areas Jefes'!G:H,2,0)</f>
        <v>Normal</v>
      </c>
      <c r="AB923" s="11" t="str">
        <f>VLOOKUP(F:F,'Actualizar Areas Jefes'!J:K,2,0)</f>
        <v>PASADO A QA</v>
      </c>
      <c r="AC923" s="41" t="s">
        <v>1782</v>
      </c>
      <c r="AD923" s="12" t="str">
        <f>VLOOKUP(D:D,'Actualizar Areas Jefes'!A:D,3,0)</f>
        <v>CARLOS ZUÑIGA</v>
      </c>
      <c r="AE923" s="12" t="s">
        <v>194</v>
      </c>
      <c r="AF923" s="41" t="str" cm="1">
        <f t="array" ref="AF923">IF(OR(INDEX(COUNTIF(L923,"*"&amp;$AI$2:$AI$8&amp;"*"),)), "BD", "WEB")</f>
        <v>WEB</v>
      </c>
    </row>
    <row r="924" spans="1:32" ht="18" customHeight="1">
      <c r="A924" s="1" t="s">
        <v>1359</v>
      </c>
      <c r="B924" s="15">
        <v>202010145620630</v>
      </c>
      <c r="C924" s="1" t="s">
        <v>1292</v>
      </c>
      <c r="D924" s="1" t="s">
        <v>38</v>
      </c>
      <c r="E924" s="1">
        <v>5421</v>
      </c>
      <c r="F924" s="1" t="s">
        <v>173</v>
      </c>
      <c r="G924" s="1" t="s">
        <v>8</v>
      </c>
      <c r="H924" s="1" t="s">
        <v>3</v>
      </c>
      <c r="I924" s="1" t="s">
        <v>39</v>
      </c>
      <c r="J924" s="1" t="s">
        <v>35</v>
      </c>
      <c r="K924" s="1" t="s">
        <v>1201</v>
      </c>
      <c r="L924" s="60"/>
      <c r="M924" s="1"/>
      <c r="N924" s="1"/>
      <c r="O924" s="1" t="s">
        <v>1750</v>
      </c>
      <c r="P924" s="1"/>
      <c r="Q924" s="1"/>
      <c r="R924" s="24">
        <v>44132.660300925927</v>
      </c>
      <c r="S924" s="24">
        <v>44132.692766203705</v>
      </c>
      <c r="T924" s="1"/>
      <c r="U924" s="1"/>
      <c r="V924" s="1"/>
      <c r="W924" s="46">
        <v>3.1944444444444449E-2</v>
      </c>
      <c r="X924" s="25" t="str">
        <f t="shared" si="72"/>
        <v>miércoles</v>
      </c>
      <c r="Y924" s="44" t="str">
        <f t="shared" si="74"/>
        <v>0:46</v>
      </c>
      <c r="Z924" s="32">
        <f t="shared" si="73"/>
        <v>0</v>
      </c>
      <c r="AA924" s="11" t="str">
        <f>VLOOKUP(I:I,'Actualizar Areas Jefes'!G:H,2,0)</f>
        <v>Urgencia</v>
      </c>
      <c r="AB924" s="11" t="str">
        <f>VLOOKUP(F:F,'Actualizar Areas Jefes'!J:K,2,0)</f>
        <v>PASADO A QA</v>
      </c>
      <c r="AC924" s="12" t="str">
        <f>VLOOKUP(D:D,'Actualizar Areas Jefes'!A:D,2,0)</f>
        <v>Sistemas Comerciales</v>
      </c>
      <c r="AD924" s="12" t="str">
        <f>VLOOKUP(D:D,'Actualizar Areas Jefes'!A:D,3,0)</f>
        <v>LORETO URZUA</v>
      </c>
      <c r="AE924" s="12" t="str">
        <f>VLOOKUP(H:H,'Actualizar Areas Jefes'!M:N,2,0)</f>
        <v>BCI seguros Generales</v>
      </c>
      <c r="AF924" s="41" t="str" cm="1">
        <f t="array" ref="AF924">IF(OR(INDEX(COUNTIF(L924,"*"&amp;$AI$2:$AI$8&amp;"*"),)), "BD", "WEB")</f>
        <v>WEB</v>
      </c>
    </row>
    <row r="925" spans="1:32" ht="18" customHeight="1">
      <c r="A925" s="1" t="s">
        <v>1359</v>
      </c>
      <c r="B925" s="15">
        <v>202010265620779</v>
      </c>
      <c r="C925" s="1" t="s">
        <v>631</v>
      </c>
      <c r="D925" s="1" t="s">
        <v>54</v>
      </c>
      <c r="E925" s="1">
        <v>5417</v>
      </c>
      <c r="F925" s="1" t="s">
        <v>173</v>
      </c>
      <c r="G925" s="1" t="s">
        <v>8</v>
      </c>
      <c r="H925" s="1" t="s">
        <v>3</v>
      </c>
      <c r="I925" s="1" t="s">
        <v>4</v>
      </c>
      <c r="J925" s="1" t="s">
        <v>55</v>
      </c>
      <c r="K925" s="1" t="s">
        <v>1386</v>
      </c>
      <c r="L925" s="60"/>
      <c r="M925" s="1"/>
      <c r="N925" s="1"/>
      <c r="O925" s="1" t="s">
        <v>1747</v>
      </c>
      <c r="P925" s="1"/>
      <c r="Q925" s="1"/>
      <c r="R925" s="24">
        <v>44132.531840277778</v>
      </c>
      <c r="S925" s="24">
        <v>44132.655590277776</v>
      </c>
      <c r="T925" s="1"/>
      <c r="U925" s="1"/>
      <c r="V925" s="1"/>
      <c r="W925" s="46">
        <v>0.12361111111111112</v>
      </c>
      <c r="X925" s="25" t="str">
        <f t="shared" si="72"/>
        <v>miércoles</v>
      </c>
      <c r="Y925" s="44" t="str">
        <f t="shared" si="74"/>
        <v>2:58</v>
      </c>
      <c r="Z925" s="32">
        <f t="shared" si="73"/>
        <v>0</v>
      </c>
      <c r="AA925" s="11" t="str">
        <f>VLOOKUP(I:I,'Actualizar Areas Jefes'!G:H,2,0)</f>
        <v>Incidente</v>
      </c>
      <c r="AB925" s="11" t="str">
        <f>VLOOKUP(F:F,'Actualizar Areas Jefes'!J:K,2,0)</f>
        <v>PASADO A QA</v>
      </c>
      <c r="AC925" s="12" t="str">
        <f>VLOOKUP(D:D,'Actualizar Areas Jefes'!A:D,2,0)</f>
        <v>Sistemas Generales</v>
      </c>
      <c r="AD925" s="12" t="str">
        <f>VLOOKUP(D:D,'Actualizar Areas Jefes'!A:D,3,0)</f>
        <v>YORKA CARVAJAL</v>
      </c>
      <c r="AE925" s="12" t="str">
        <f>VLOOKUP(H:H,'Actualizar Areas Jefes'!M:N,2,0)</f>
        <v>BCI seguros Generales</v>
      </c>
      <c r="AF925" s="41" t="str" cm="1">
        <f t="array" ref="AF925">IF(OR(INDEX(COUNTIF(L925,"*"&amp;$AI$2:$AI$8&amp;"*"),)), "BD", "WEB")</f>
        <v>WEB</v>
      </c>
    </row>
    <row r="926" spans="1:32" ht="18" customHeight="1">
      <c r="A926" s="1" t="s">
        <v>1359</v>
      </c>
      <c r="B926" s="15">
        <v>202008135619941</v>
      </c>
      <c r="C926" s="1" t="s">
        <v>1183</v>
      </c>
      <c r="D926" s="1" t="s">
        <v>20</v>
      </c>
      <c r="E926" s="1">
        <v>5419</v>
      </c>
      <c r="F926" s="1" t="s">
        <v>173</v>
      </c>
      <c r="G926" s="1" t="s">
        <v>8</v>
      </c>
      <c r="H926" s="1" t="s">
        <v>3</v>
      </c>
      <c r="I926" s="1" t="s">
        <v>9</v>
      </c>
      <c r="J926" s="1" t="s">
        <v>5</v>
      </c>
      <c r="K926" s="1" t="s">
        <v>1387</v>
      </c>
      <c r="L926" s="60"/>
      <c r="M926" s="1"/>
      <c r="N926" s="1"/>
      <c r="O926" s="1" t="s">
        <v>1702</v>
      </c>
      <c r="P926" s="1"/>
      <c r="Q926" s="1"/>
      <c r="R926" s="24">
        <v>44132.551620370374</v>
      </c>
      <c r="S926" s="24">
        <v>44132.633680555555</v>
      </c>
      <c r="T926" s="1"/>
      <c r="U926" s="1"/>
      <c r="V926" s="1"/>
      <c r="W926" s="46">
        <v>8.1944444444444445E-2</v>
      </c>
      <c r="X926" s="25" t="str">
        <f t="shared" si="72"/>
        <v>miércoles</v>
      </c>
      <c r="Y926" s="44" t="str">
        <f t="shared" si="74"/>
        <v>1:58</v>
      </c>
      <c r="Z926" s="32">
        <f t="shared" si="73"/>
        <v>0</v>
      </c>
      <c r="AA926" s="11" t="str">
        <f>VLOOKUP(I:I,'Actualizar Areas Jefes'!G:H,2,0)</f>
        <v>Normal</v>
      </c>
      <c r="AB926" s="11" t="str">
        <f>VLOOKUP(F:F,'Actualizar Areas Jefes'!J:K,2,0)</f>
        <v>PASADO A QA</v>
      </c>
      <c r="AC926" s="12" t="e">
        <f>VLOOKUP(D:D,'Actualizar Areas Jefes'!A:D,2,0)</f>
        <v>#N/A</v>
      </c>
      <c r="AD926" s="12" t="e">
        <f>VLOOKUP(D:D,'Actualizar Areas Jefes'!A:D,3,0)</f>
        <v>#N/A</v>
      </c>
      <c r="AE926" s="12" t="str">
        <f>VLOOKUP(H:H,'Actualizar Areas Jefes'!M:N,2,0)</f>
        <v>BCI seguros Generales</v>
      </c>
      <c r="AF926" s="41" t="str" cm="1">
        <f t="array" ref="AF926">IF(OR(INDEX(COUNTIF(L926,"*"&amp;$AI$2:$AI$8&amp;"*"),)), "BD", "WEB")</f>
        <v>WEB</v>
      </c>
    </row>
    <row r="927" spans="1:32" ht="18" customHeight="1">
      <c r="A927" s="1" t="s">
        <v>1359</v>
      </c>
      <c r="B927" s="15">
        <v>202010085620579</v>
      </c>
      <c r="C927" s="1" t="s">
        <v>1055</v>
      </c>
      <c r="D927" s="1" t="s">
        <v>46</v>
      </c>
      <c r="E927" s="1">
        <v>5412</v>
      </c>
      <c r="F927" s="1" t="s">
        <v>171</v>
      </c>
      <c r="G927" s="1" t="s">
        <v>2</v>
      </c>
      <c r="H927" s="1" t="s">
        <v>3</v>
      </c>
      <c r="I927" s="1" t="s">
        <v>25</v>
      </c>
      <c r="J927" s="1" t="s">
        <v>37</v>
      </c>
      <c r="K927" s="1" t="s">
        <v>1388</v>
      </c>
      <c r="L927" s="60"/>
      <c r="M927" s="1"/>
      <c r="N927" s="1"/>
      <c r="O927" s="1" t="s">
        <v>1758</v>
      </c>
      <c r="P927" s="1"/>
      <c r="Q927" s="1"/>
      <c r="R927" s="24">
        <v>44131.75986111111</v>
      </c>
      <c r="S927" s="24">
        <v>44132.547002314815</v>
      </c>
      <c r="T927" s="24">
        <v>44134.558437500003</v>
      </c>
      <c r="U927" s="1"/>
      <c r="V927" s="1"/>
      <c r="W927" s="46">
        <v>0.78680555555555554</v>
      </c>
      <c r="X927" s="25" t="str">
        <f t="shared" si="72"/>
        <v>martes</v>
      </c>
      <c r="Y927" s="44" t="str">
        <f t="shared" si="74"/>
        <v>18:53</v>
      </c>
      <c r="Z927" s="32">
        <f t="shared" si="73"/>
        <v>-44134.558437500003</v>
      </c>
      <c r="AA927" s="11" t="str">
        <f>VLOOKUP(I:I,'Actualizar Areas Jefes'!G:H,2,0)</f>
        <v>Normal</v>
      </c>
      <c r="AB927" s="11" t="str">
        <f>VLOOKUP(F:F,'Actualizar Areas Jefes'!J:K,2,0)</f>
        <v>PASADO A QA</v>
      </c>
      <c r="AC927" s="12" t="str">
        <f>VLOOKUP(D:D,'Actualizar Areas Jefes'!A:D,2,0)</f>
        <v>Sistemas de Siniestros</v>
      </c>
      <c r="AD927" s="12" t="str">
        <f>VLOOKUP(D:D,'Actualizar Areas Jefes'!A:D,3,0)</f>
        <v>PAOLA VARGAS</v>
      </c>
      <c r="AE927" s="12" t="str">
        <f>VLOOKUP(H:H,'Actualizar Areas Jefes'!M:N,2,0)</f>
        <v>BCI seguros Generales</v>
      </c>
      <c r="AF927" s="41" t="str" cm="1">
        <f t="array" ref="AF927">IF(OR(INDEX(COUNTIF(L927,"*"&amp;$AI$2:$AI$8&amp;"*"),)), "BD", "WEB")</f>
        <v>WEB</v>
      </c>
    </row>
    <row r="928" spans="1:32" ht="18" customHeight="1">
      <c r="A928" s="1" t="s">
        <v>1359</v>
      </c>
      <c r="B928" s="15">
        <v>202010285620799</v>
      </c>
      <c r="C928" s="1" t="s">
        <v>834</v>
      </c>
      <c r="D928" s="1" t="s">
        <v>34</v>
      </c>
      <c r="E928" s="1">
        <v>5416</v>
      </c>
      <c r="F928" s="1" t="s">
        <v>171</v>
      </c>
      <c r="G928" s="1" t="s">
        <v>24</v>
      </c>
      <c r="H928" s="1" t="s">
        <v>3</v>
      </c>
      <c r="I928" s="1" t="s">
        <v>39</v>
      </c>
      <c r="J928" s="1" t="s">
        <v>35</v>
      </c>
      <c r="K928" s="1" t="s">
        <v>1389</v>
      </c>
      <c r="L928" s="60"/>
      <c r="M928" s="1"/>
      <c r="N928" s="1"/>
      <c r="O928" s="1" t="s">
        <v>1759</v>
      </c>
      <c r="P928" s="1"/>
      <c r="Q928" s="1"/>
      <c r="R928" s="24">
        <v>44132.446956018517</v>
      </c>
      <c r="S928" s="24">
        <v>44132.539317129631</v>
      </c>
      <c r="T928" s="24">
        <v>44132.554907407408</v>
      </c>
      <c r="U928" s="1"/>
      <c r="V928" s="1"/>
      <c r="W928" s="46">
        <v>9.2361111111111116E-2</v>
      </c>
      <c r="X928" s="25" t="str">
        <f t="shared" si="72"/>
        <v>miércoles</v>
      </c>
      <c r="Y928" s="44" t="str">
        <f t="shared" si="74"/>
        <v>2:13</v>
      </c>
      <c r="Z928" s="32">
        <f t="shared" si="73"/>
        <v>-44132.554907407408</v>
      </c>
      <c r="AA928" s="11" t="str">
        <f>VLOOKUP(I:I,'Actualizar Areas Jefes'!G:H,2,0)</f>
        <v>Urgencia</v>
      </c>
      <c r="AB928" s="11" t="str">
        <f>VLOOKUP(F:F,'Actualizar Areas Jefes'!J:K,2,0)</f>
        <v>PASADO A QA</v>
      </c>
      <c r="AC928" s="12" t="e">
        <f>VLOOKUP(D:D,'Actualizar Areas Jefes'!A:D,2,0)</f>
        <v>#N/A</v>
      </c>
      <c r="AD928" s="12" t="e">
        <f>VLOOKUP(D:D,'Actualizar Areas Jefes'!A:D,3,0)</f>
        <v>#N/A</v>
      </c>
      <c r="AE928" s="12" t="str">
        <f>VLOOKUP(H:H,'Actualizar Areas Jefes'!M:N,2,0)</f>
        <v>BCI seguros Generales</v>
      </c>
      <c r="AF928" s="41" t="str" cm="1">
        <f t="array" ref="AF928">IF(OR(INDEX(COUNTIF(L928,"*"&amp;$AI$2:$AI$8&amp;"*"),)), "BD", "WEB")</f>
        <v>WEB</v>
      </c>
    </row>
    <row r="929" spans="1:32" ht="18" customHeight="1">
      <c r="A929" s="1" t="s">
        <v>1359</v>
      </c>
      <c r="B929" s="15">
        <v>202010275620782</v>
      </c>
      <c r="C929" s="1" t="s">
        <v>1390</v>
      </c>
      <c r="D929" s="1" t="s">
        <v>59</v>
      </c>
      <c r="E929" s="1">
        <v>5408</v>
      </c>
      <c r="F929" s="1" t="s">
        <v>171</v>
      </c>
      <c r="G929" s="1" t="s">
        <v>28</v>
      </c>
      <c r="H929" s="1" t="s">
        <v>3</v>
      </c>
      <c r="I929" s="1" t="s">
        <v>39</v>
      </c>
      <c r="J929" s="1" t="s">
        <v>71</v>
      </c>
      <c r="K929" s="1" t="s">
        <v>1391</v>
      </c>
      <c r="L929" s="60"/>
      <c r="M929" s="1"/>
      <c r="N929" s="1"/>
      <c r="O929" s="1"/>
      <c r="P929" s="1"/>
      <c r="Q929" s="1"/>
      <c r="R929" s="24">
        <v>44131.516597222224</v>
      </c>
      <c r="S929" s="24">
        <v>44132.514062499999</v>
      </c>
      <c r="T929" s="24">
        <v>44148.49150462963</v>
      </c>
      <c r="U929" s="1"/>
      <c r="V929" s="1"/>
      <c r="W929" s="46">
        <v>0.99722222222222223</v>
      </c>
      <c r="X929" s="25" t="str">
        <f t="shared" si="72"/>
        <v>martes</v>
      </c>
      <c r="Y929" s="44" t="str">
        <f t="shared" si="74"/>
        <v>23:56</v>
      </c>
      <c r="Z929" s="32">
        <f t="shared" si="73"/>
        <v>-44148.49150462963</v>
      </c>
      <c r="AA929" s="11" t="str">
        <f>VLOOKUP(I:I,'Actualizar Areas Jefes'!G:H,2,0)</f>
        <v>Urgencia</v>
      </c>
      <c r="AB929" s="11" t="str">
        <f>VLOOKUP(F:F,'Actualizar Areas Jefes'!J:K,2,0)</f>
        <v>PASADO A QA</v>
      </c>
      <c r="AC929" s="41" t="s">
        <v>1781</v>
      </c>
      <c r="AD929" s="12" t="str">
        <f>VLOOKUP(D:D,'Actualizar Areas Jefes'!A:D,3,0)</f>
        <v>PAOLA VARGAS</v>
      </c>
      <c r="AE929" s="12" t="str">
        <f>VLOOKUP(H:H,'Actualizar Areas Jefes'!M:N,2,0)</f>
        <v>BCI seguros Generales</v>
      </c>
      <c r="AF929" s="41" t="str" cm="1">
        <f t="array" ref="AF929">IF(OR(INDEX(COUNTIF(L929,"*"&amp;$AI$2:$AI$8&amp;"*"),)), "BD", "WEB")</f>
        <v>WEB</v>
      </c>
    </row>
    <row r="930" spans="1:32" ht="18" customHeight="1">
      <c r="A930" s="1" t="s">
        <v>445</v>
      </c>
      <c r="B930" s="15">
        <v>202102115621878</v>
      </c>
      <c r="C930" s="1" t="s">
        <v>80</v>
      </c>
      <c r="D930" s="1" t="s">
        <v>42</v>
      </c>
      <c r="E930" s="1">
        <v>6240</v>
      </c>
      <c r="F930" s="1" t="s">
        <v>172</v>
      </c>
      <c r="G930" s="1" t="s">
        <v>8</v>
      </c>
      <c r="H930" s="1" t="s">
        <v>3</v>
      </c>
      <c r="I930" s="1" t="s">
        <v>9</v>
      </c>
      <c r="J930" s="1" t="s">
        <v>43</v>
      </c>
      <c r="K930" s="1" t="s">
        <v>521</v>
      </c>
      <c r="L930" s="60"/>
      <c r="M930" s="1" t="s">
        <v>783</v>
      </c>
      <c r="N930" s="1" t="s">
        <v>721</v>
      </c>
      <c r="O930" s="1" t="s">
        <v>1480</v>
      </c>
      <c r="P930" s="1"/>
      <c r="Q930" s="1"/>
      <c r="R930" s="24">
        <v>44238.705787037034</v>
      </c>
      <c r="S930" s="24">
        <v>44239.401562500003</v>
      </c>
      <c r="T930" s="1"/>
      <c r="U930" s="1"/>
      <c r="V930" s="24"/>
      <c r="W930" s="46">
        <v>0.69513888888888886</v>
      </c>
      <c r="X930" s="25" t="str">
        <f t="shared" si="72"/>
        <v>jueves</v>
      </c>
      <c r="Y930" s="44" t="str">
        <f t="shared" si="74"/>
        <v>16:41</v>
      </c>
      <c r="Z930" s="32">
        <f t="shared" si="73"/>
        <v>0</v>
      </c>
      <c r="AA930" s="11" t="str">
        <f>VLOOKUP(I:I,'Actualizar Areas Jefes'!G:H,2,0)</f>
        <v>Normal</v>
      </c>
      <c r="AB930" s="11" t="str">
        <f>VLOOKUP(F:F,'Actualizar Areas Jefes'!J:K,2,0)</f>
        <v>RECHAZADO</v>
      </c>
      <c r="AC930" s="12" t="str">
        <f>VLOOKUP(D:D,'Actualizar Areas Jefes'!A:D,2,0)</f>
        <v>Sistemas de Siniestros</v>
      </c>
      <c r="AD930" s="12" t="str">
        <f>VLOOKUP(D:D,'Actualizar Areas Jefes'!A:D,3,0)</f>
        <v>PAOLA VARGAS</v>
      </c>
      <c r="AE930" s="12" t="str">
        <f>VLOOKUP(H:H,'Actualizar Areas Jefes'!M:N,2,0)</f>
        <v>BCI seguros Generales</v>
      </c>
      <c r="AF930" s="41" t="str" cm="1">
        <f t="array" ref="AF930">IF(OR(INDEX(COUNTIF(L930,"*"&amp;$AI$2:$AI$8&amp;"*"),)), "BD", "WEB")</f>
        <v>WEB</v>
      </c>
    </row>
    <row r="931" spans="1:32" ht="18" customHeight="1">
      <c r="A931" s="1" t="s">
        <v>1359</v>
      </c>
      <c r="B931" s="15">
        <v>202003055618233</v>
      </c>
      <c r="C931" s="1" t="s">
        <v>1011</v>
      </c>
      <c r="D931" s="1" t="s">
        <v>72</v>
      </c>
      <c r="E931" s="1">
        <v>5410</v>
      </c>
      <c r="F931" s="1" t="s">
        <v>171</v>
      </c>
      <c r="G931" s="1" t="s">
        <v>16</v>
      </c>
      <c r="H931" s="1" t="s">
        <v>3</v>
      </c>
      <c r="I931" s="1" t="s">
        <v>9</v>
      </c>
      <c r="J931" s="1" t="s">
        <v>17</v>
      </c>
      <c r="K931" s="1" t="s">
        <v>1393</v>
      </c>
      <c r="L931" s="60"/>
      <c r="M931" s="1"/>
      <c r="N931" s="1"/>
      <c r="O931" s="1" t="s">
        <v>1481</v>
      </c>
      <c r="P931" s="1"/>
      <c r="Q931" s="1"/>
      <c r="R931" s="24">
        <v>44131.71947916667</v>
      </c>
      <c r="S931" s="24">
        <v>44132.471006944441</v>
      </c>
      <c r="T931" s="24">
        <v>44134.649293981478</v>
      </c>
      <c r="U931" s="1"/>
      <c r="V931" s="1"/>
      <c r="W931" s="46">
        <v>0.75138888888888899</v>
      </c>
      <c r="X931" s="25" t="str">
        <f t="shared" si="72"/>
        <v>martes</v>
      </c>
      <c r="Y931" s="44" t="str">
        <f t="shared" si="74"/>
        <v>18:2</v>
      </c>
      <c r="Z931" s="32">
        <f t="shared" si="73"/>
        <v>-44134.649293981478</v>
      </c>
      <c r="AA931" s="11" t="str">
        <f>VLOOKUP(I:I,'Actualizar Areas Jefes'!G:H,2,0)</f>
        <v>Normal</v>
      </c>
      <c r="AB931" s="11" t="str">
        <f>VLOOKUP(F:F,'Actualizar Areas Jefes'!J:K,2,0)</f>
        <v>PASADO A QA</v>
      </c>
      <c r="AC931" s="41" t="s">
        <v>1782</v>
      </c>
      <c r="AD931" s="12" t="str">
        <f>VLOOKUP(D:D,'Actualizar Areas Jefes'!A:D,3,0)</f>
        <v>CARLOS ZUÑIGA</v>
      </c>
      <c r="AE931" s="12" t="s">
        <v>194</v>
      </c>
      <c r="AF931" s="41" t="str" cm="1">
        <f t="array" ref="AF931">IF(OR(INDEX(COUNTIF(L931,"*"&amp;$AI$2:$AI$8&amp;"*"),)), "BD", "WEB")</f>
        <v>WEB</v>
      </c>
    </row>
    <row r="932" spans="1:32" ht="18" customHeight="1">
      <c r="A932" s="1" t="s">
        <v>1359</v>
      </c>
      <c r="B932" s="15">
        <v>202008195619996</v>
      </c>
      <c r="C932" s="1" t="s">
        <v>1137</v>
      </c>
      <c r="D932" s="1" t="s">
        <v>73</v>
      </c>
      <c r="E932" s="1">
        <v>5415</v>
      </c>
      <c r="F932" s="1" t="s">
        <v>173</v>
      </c>
      <c r="G932" s="1" t="s">
        <v>28</v>
      </c>
      <c r="H932" s="1" t="s">
        <v>3</v>
      </c>
      <c r="I932" s="1" t="s">
        <v>9</v>
      </c>
      <c r="J932" s="1" t="s">
        <v>19</v>
      </c>
      <c r="K932" s="1" t="s">
        <v>216</v>
      </c>
      <c r="L932" s="60"/>
      <c r="M932" s="1"/>
      <c r="N932" s="1"/>
      <c r="O932" s="1"/>
      <c r="P932" s="1"/>
      <c r="Q932" s="1"/>
      <c r="R932" s="24">
        <v>44131.816736111112</v>
      </c>
      <c r="S932" s="24">
        <v>44132.360208333332</v>
      </c>
      <c r="T932" s="1"/>
      <c r="U932" s="1"/>
      <c r="V932" s="1"/>
      <c r="W932" s="46">
        <v>0.54305555555555551</v>
      </c>
      <c r="X932" s="25" t="str">
        <f t="shared" si="72"/>
        <v>martes</v>
      </c>
      <c r="Y932" s="44" t="str">
        <f t="shared" si="74"/>
        <v>13:2</v>
      </c>
      <c r="Z932" s="32">
        <f t="shared" si="73"/>
        <v>0</v>
      </c>
      <c r="AA932" s="11" t="str">
        <f>VLOOKUP(I:I,'Actualizar Areas Jefes'!G:H,2,0)</f>
        <v>Normal</v>
      </c>
      <c r="AB932" s="11" t="str">
        <f>VLOOKUP(F:F,'Actualizar Areas Jefes'!J:K,2,0)</f>
        <v>PASADO A QA</v>
      </c>
      <c r="AC932" s="41" t="s">
        <v>1781</v>
      </c>
      <c r="AD932" s="12" t="str">
        <f>VLOOKUP(D:D,'Actualizar Areas Jefes'!A:D,3,0)</f>
        <v>LUIS SILVA</v>
      </c>
      <c r="AE932" s="12" t="str">
        <f>VLOOKUP(H:H,'Actualizar Areas Jefes'!M:N,2,0)</f>
        <v>BCI seguros Generales</v>
      </c>
      <c r="AF932" s="41" t="str" cm="1">
        <f t="array" ref="AF932">IF(OR(INDEX(COUNTIF(L932,"*"&amp;$AI$2:$AI$8&amp;"*"),)), "BD", "WEB")</f>
        <v>WEB</v>
      </c>
    </row>
    <row r="933" spans="1:32" ht="18" customHeight="1">
      <c r="A933" s="1" t="s">
        <v>1359</v>
      </c>
      <c r="B933" s="15">
        <v>202010195620694</v>
      </c>
      <c r="C933" s="1" t="s">
        <v>1291</v>
      </c>
      <c r="D933" s="1" t="s">
        <v>27</v>
      </c>
      <c r="E933" s="1">
        <v>5411</v>
      </c>
      <c r="F933" s="1" t="s">
        <v>171</v>
      </c>
      <c r="G933" s="1" t="s">
        <v>28</v>
      </c>
      <c r="H933" s="1" t="s">
        <v>3</v>
      </c>
      <c r="I933" s="1" t="s">
        <v>9</v>
      </c>
      <c r="J933" s="1" t="s">
        <v>37</v>
      </c>
      <c r="K933" s="1" t="s">
        <v>214</v>
      </c>
      <c r="L933" s="60"/>
      <c r="M933" s="1"/>
      <c r="N933" s="1"/>
      <c r="O933" s="1"/>
      <c r="P933" s="1"/>
      <c r="Q933" s="1"/>
      <c r="R933" s="24">
        <v>44131.751828703702</v>
      </c>
      <c r="S933" s="24">
        <v>44132.356111111112</v>
      </c>
      <c r="T933" s="24">
        <v>44137.670127314814</v>
      </c>
      <c r="U933" s="1"/>
      <c r="V933" s="1"/>
      <c r="W933" s="46">
        <v>0.60416666666666663</v>
      </c>
      <c r="X933" s="25" t="str">
        <f t="shared" si="72"/>
        <v>martes</v>
      </c>
      <c r="Y933" s="44" t="str">
        <f t="shared" si="74"/>
        <v>14:30</v>
      </c>
      <c r="Z933" s="32">
        <f t="shared" si="73"/>
        <v>-44137.670127314814</v>
      </c>
      <c r="AA933" s="11" t="str">
        <f>VLOOKUP(I:I,'Actualizar Areas Jefes'!G:H,2,0)</f>
        <v>Normal</v>
      </c>
      <c r="AB933" s="11" t="str">
        <f>VLOOKUP(F:F,'Actualizar Areas Jefes'!J:K,2,0)</f>
        <v>PASADO A QA</v>
      </c>
      <c r="AC933" s="41" t="s">
        <v>1781</v>
      </c>
      <c r="AD933" s="12" t="str">
        <f>VLOOKUP(D:D,'Actualizar Areas Jefes'!A:D,3,0)</f>
        <v>LUIS SILVA</v>
      </c>
      <c r="AE933" s="12" t="str">
        <f>VLOOKUP(H:H,'Actualizar Areas Jefes'!M:N,2,0)</f>
        <v>BCI seguros Generales</v>
      </c>
      <c r="AF933" s="41" t="str" cm="1">
        <f t="array" ref="AF933">IF(OR(INDEX(COUNTIF(L933,"*"&amp;$AI$2:$AI$8&amp;"*"),)), "BD", "WEB")</f>
        <v>WEB</v>
      </c>
    </row>
    <row r="934" spans="1:32" ht="18" customHeight="1">
      <c r="A934" s="1" t="s">
        <v>445</v>
      </c>
      <c r="B934" s="15">
        <v>202102115621878</v>
      </c>
      <c r="C934" s="1" t="s">
        <v>41</v>
      </c>
      <c r="D934" s="1" t="s">
        <v>42</v>
      </c>
      <c r="E934" s="1">
        <v>6237</v>
      </c>
      <c r="F934" s="1" t="s">
        <v>172</v>
      </c>
      <c r="G934" s="1" t="s">
        <v>8</v>
      </c>
      <c r="H934" s="1" t="s">
        <v>3</v>
      </c>
      <c r="I934" s="1" t="s">
        <v>9</v>
      </c>
      <c r="J934" s="1" t="s">
        <v>43</v>
      </c>
      <c r="K934" s="1" t="s">
        <v>527</v>
      </c>
      <c r="L934" s="60" t="s">
        <v>689</v>
      </c>
      <c r="M934" s="1" t="s">
        <v>783</v>
      </c>
      <c r="N934" s="1" t="s">
        <v>721</v>
      </c>
      <c r="O934" s="1" t="s">
        <v>1466</v>
      </c>
      <c r="P934" s="1"/>
      <c r="Q934" s="1"/>
      <c r="R934" s="24">
        <v>44238.700601851851</v>
      </c>
      <c r="S934" s="24">
        <v>44239.378530092596</v>
      </c>
      <c r="T934" s="1"/>
      <c r="U934" s="1"/>
      <c r="V934" s="24"/>
      <c r="W934" s="46">
        <v>0.6777777777777777</v>
      </c>
      <c r="X934" s="25" t="str">
        <f>TEXT(S934,"dddd")</f>
        <v>viernes</v>
      </c>
      <c r="Y934" s="44" t="str">
        <f t="shared" si="74"/>
        <v>16:16</v>
      </c>
      <c r="Z934" s="32"/>
      <c r="AA934" s="11" t="str">
        <f>VLOOKUP(I:I,'Actualizar Areas Jefes'!G:H,2,0)</f>
        <v>Normal</v>
      </c>
      <c r="AB934" s="11" t="str">
        <f>VLOOKUP(F:F,'Actualizar Areas Jefes'!J:K,2,0)</f>
        <v>RECHAZADO</v>
      </c>
      <c r="AC934" s="12" t="str">
        <f>VLOOKUP(D:D,'Actualizar Areas Jefes'!A:D,2,0)</f>
        <v>Sistemas de Siniestros</v>
      </c>
      <c r="AD934" s="12" t="str">
        <f>VLOOKUP(D:D,'Actualizar Areas Jefes'!A:D,3,0)</f>
        <v>PAOLA VARGAS</v>
      </c>
      <c r="AE934" s="12" t="str">
        <f>VLOOKUP(H:H,'Actualizar Areas Jefes'!M:N,2,0)</f>
        <v>BCI seguros Generales</v>
      </c>
      <c r="AF934" s="41" t="str" cm="1">
        <f t="array" ref="AF934">IF(OR(INDEX(COUNTIF(L934,"*"&amp;$AI$2:$AI$8&amp;"*"),)), "BD", "WEB")</f>
        <v>BD</v>
      </c>
    </row>
    <row r="935" spans="1:32" ht="18" customHeight="1">
      <c r="A935" s="1" t="s">
        <v>1359</v>
      </c>
      <c r="B935" s="15">
        <v>202009245620406</v>
      </c>
      <c r="C935" s="1" t="s">
        <v>1283</v>
      </c>
      <c r="D935" s="1" t="s">
        <v>72</v>
      </c>
      <c r="E935" s="1">
        <v>5406</v>
      </c>
      <c r="F935" s="1" t="s">
        <v>171</v>
      </c>
      <c r="G935" s="1" t="s">
        <v>16</v>
      </c>
      <c r="H935" s="1" t="s">
        <v>3</v>
      </c>
      <c r="I935" s="1" t="s">
        <v>9</v>
      </c>
      <c r="J935" s="1" t="s">
        <v>74</v>
      </c>
      <c r="K935" s="1" t="s">
        <v>1396</v>
      </c>
      <c r="L935" s="60"/>
      <c r="M935" s="1"/>
      <c r="N935" s="1"/>
      <c r="O935" s="1" t="s">
        <v>1492</v>
      </c>
      <c r="P935" s="1"/>
      <c r="Q935" s="1"/>
      <c r="R935" s="24">
        <v>44131.492418981485</v>
      </c>
      <c r="S935" s="24">
        <v>44131.732835648145</v>
      </c>
      <c r="T935" s="24">
        <v>44133.495706018519</v>
      </c>
      <c r="U935" s="1"/>
      <c r="V935" s="1"/>
      <c r="W935" s="46">
        <v>0.24027777777777778</v>
      </c>
      <c r="X935" s="25" t="str">
        <f t="shared" ref="X935:X978" si="75">TEXT(R935,"dddd")</f>
        <v>martes</v>
      </c>
      <c r="Y935" s="44" t="str">
        <f t="shared" si="74"/>
        <v>5:46</v>
      </c>
      <c r="Z935" s="32">
        <f t="shared" ref="Z935:Z978" si="76">U935-T935</f>
        <v>-44133.495706018519</v>
      </c>
      <c r="AA935" s="11" t="str">
        <f>VLOOKUP(I:I,'Actualizar Areas Jefes'!G:H,2,0)</f>
        <v>Normal</v>
      </c>
      <c r="AB935" s="11" t="str">
        <f>VLOOKUP(F:F,'Actualizar Areas Jefes'!J:K,2,0)</f>
        <v>PASADO A QA</v>
      </c>
      <c r="AC935" s="41" t="s">
        <v>1782</v>
      </c>
      <c r="AD935" s="12" t="str">
        <f>VLOOKUP(D:D,'Actualizar Areas Jefes'!A:D,3,0)</f>
        <v>CARLOS ZUÑIGA</v>
      </c>
      <c r="AE935" s="12" t="s">
        <v>194</v>
      </c>
      <c r="AF935" s="41" t="str" cm="1">
        <f t="array" ref="AF935">IF(OR(INDEX(COUNTIF(L935,"*"&amp;$AI$2:$AI$8&amp;"*"),)), "BD", "WEB")</f>
        <v>WEB</v>
      </c>
    </row>
    <row r="936" spans="1:32" ht="18" customHeight="1">
      <c r="A936" s="1" t="s">
        <v>1359</v>
      </c>
      <c r="B936" s="15">
        <v>202002115617958</v>
      </c>
      <c r="C936" s="1" t="s">
        <v>1397</v>
      </c>
      <c r="D936" s="1" t="s">
        <v>75</v>
      </c>
      <c r="E936" s="1">
        <v>5409</v>
      </c>
      <c r="F936" s="1" t="s">
        <v>173</v>
      </c>
      <c r="G936" s="1" t="s">
        <v>8</v>
      </c>
      <c r="H936" s="1" t="s">
        <v>49</v>
      </c>
      <c r="I936" s="1" t="s">
        <v>9</v>
      </c>
      <c r="J936" s="1" t="s">
        <v>76</v>
      </c>
      <c r="K936" s="1" t="s">
        <v>1398</v>
      </c>
      <c r="L936" s="60"/>
      <c r="M936" s="1"/>
      <c r="N936" s="1"/>
      <c r="O936" s="1" t="s">
        <v>1760</v>
      </c>
      <c r="P936" s="1"/>
      <c r="Q936" s="1"/>
      <c r="R936" s="24">
        <v>44131.522129629629</v>
      </c>
      <c r="S936" s="24">
        <v>44131.53052083333</v>
      </c>
      <c r="T936" s="1"/>
      <c r="U936" s="1"/>
      <c r="V936" s="1"/>
      <c r="W936" s="46">
        <v>8.3333333333333332E-3</v>
      </c>
      <c r="X936" s="25" t="str">
        <f t="shared" si="75"/>
        <v>martes</v>
      </c>
      <c r="Y936" s="44" t="str">
        <f t="shared" si="74"/>
        <v>0:12</v>
      </c>
      <c r="Z936" s="32">
        <f t="shared" si="76"/>
        <v>0</v>
      </c>
      <c r="AA936" s="11" t="str">
        <f>VLOOKUP(I:I,'Actualizar Areas Jefes'!G:H,2,0)</f>
        <v>Normal</v>
      </c>
      <c r="AB936" s="11" t="str">
        <f>VLOOKUP(F:F,'Actualizar Areas Jefes'!J:K,2,0)</f>
        <v>PASADO A QA</v>
      </c>
      <c r="AC936" s="12" t="str">
        <f>VLOOKUP(D:D,'Actualizar Areas Jefes'!A:D,2,0)</f>
        <v>Sistemas Comerciales</v>
      </c>
      <c r="AD936" s="12" t="str">
        <f>VLOOKUP(D:D,'Actualizar Areas Jefes'!A:D,3,0)</f>
        <v>LORETO URZUA</v>
      </c>
      <c r="AE936" s="12" t="str">
        <f>VLOOKUP(H:H,'Actualizar Areas Jefes'!M:N,2,0)</f>
        <v>Zenit Seguros</v>
      </c>
      <c r="AF936" s="41" t="str" cm="1">
        <f t="array" ref="AF936">IF(OR(INDEX(COUNTIF(L936,"*"&amp;$AI$2:$AI$8&amp;"*"),)), "BD", "WEB")</f>
        <v>WEB</v>
      </c>
    </row>
    <row r="937" spans="1:32" ht="18" customHeight="1">
      <c r="A937" s="1" t="s">
        <v>1359</v>
      </c>
      <c r="B937" s="15">
        <v>202006195619336</v>
      </c>
      <c r="C937" s="1" t="s">
        <v>1348</v>
      </c>
      <c r="D937" s="1" t="s">
        <v>50</v>
      </c>
      <c r="E937" s="1">
        <v>5400</v>
      </c>
      <c r="F937" s="1" t="s">
        <v>171</v>
      </c>
      <c r="G937" s="1" t="s">
        <v>51</v>
      </c>
      <c r="H937" s="1" t="s">
        <v>3</v>
      </c>
      <c r="I937" s="1" t="s">
        <v>39</v>
      </c>
      <c r="J937" s="1" t="s">
        <v>1251</v>
      </c>
      <c r="K937" s="1" t="s">
        <v>1399</v>
      </c>
      <c r="L937" s="60"/>
      <c r="M937" s="1"/>
      <c r="N937" s="1"/>
      <c r="O937" s="1" t="s">
        <v>1761</v>
      </c>
      <c r="P937" s="1"/>
      <c r="Q937" s="1"/>
      <c r="R937" s="24">
        <v>44130.690266203703</v>
      </c>
      <c r="S937" s="24">
        <v>44131.502256944441</v>
      </c>
      <c r="T937" s="24">
        <v>44131.510821759257</v>
      </c>
      <c r="U937" s="1"/>
      <c r="V937" s="1"/>
      <c r="W937" s="46">
        <v>0.81180555555555556</v>
      </c>
      <c r="X937" s="25" t="str">
        <f t="shared" si="75"/>
        <v>lunes</v>
      </c>
      <c r="Y937" s="44" t="str">
        <f t="shared" si="74"/>
        <v>19:29</v>
      </c>
      <c r="Z937" s="32">
        <f t="shared" si="76"/>
        <v>-44131.510821759257</v>
      </c>
      <c r="AA937" s="11" t="str">
        <f>VLOOKUP(I:I,'Actualizar Areas Jefes'!G:H,2,0)</f>
        <v>Urgencia</v>
      </c>
      <c r="AB937" s="11" t="str">
        <f>VLOOKUP(F:F,'Actualizar Areas Jefes'!J:K,2,0)</f>
        <v>PASADO A QA</v>
      </c>
      <c r="AC937" s="12" t="str">
        <f>VLOOKUP(D:D,'Actualizar Areas Jefes'!A:D,2,0)</f>
        <v>Sistemas de Siniestros</v>
      </c>
      <c r="AD937" s="12" t="str">
        <f>VLOOKUP(D:D,'Actualizar Areas Jefes'!A:D,3,0)</f>
        <v>PAOLA VARGAS</v>
      </c>
      <c r="AE937" s="12" t="str">
        <f>VLOOKUP(H:H,'Actualizar Areas Jefes'!M:N,2,0)</f>
        <v>BCI seguros Generales</v>
      </c>
      <c r="AF937" s="41" t="str" cm="1">
        <f t="array" ref="AF937">IF(OR(INDEX(COUNTIF(L937,"*"&amp;$AI$2:$AI$8&amp;"*"),)), "BD", "WEB")</f>
        <v>WEB</v>
      </c>
    </row>
    <row r="938" spans="1:32" ht="18" customHeight="1">
      <c r="A938" s="1" t="s">
        <v>1359</v>
      </c>
      <c r="B938" s="15">
        <v>202008135619941</v>
      </c>
      <c r="C938" s="1" t="s">
        <v>1183</v>
      </c>
      <c r="D938" s="1" t="s">
        <v>20</v>
      </c>
      <c r="E938" s="1">
        <v>5399</v>
      </c>
      <c r="F938" s="1" t="s">
        <v>173</v>
      </c>
      <c r="G938" s="1" t="s">
        <v>8</v>
      </c>
      <c r="H938" s="1" t="s">
        <v>3</v>
      </c>
      <c r="I938" s="1" t="s">
        <v>9</v>
      </c>
      <c r="J938" s="1" t="s">
        <v>5</v>
      </c>
      <c r="K938" s="1" t="s">
        <v>1400</v>
      </c>
      <c r="L938" s="60"/>
      <c r="M938" s="1"/>
      <c r="N938" s="1"/>
      <c r="O938" s="1" t="s">
        <v>1702</v>
      </c>
      <c r="P938" s="1"/>
      <c r="Q938" s="1"/>
      <c r="R938" s="24">
        <v>44130.671249999999</v>
      </c>
      <c r="S938" s="24">
        <v>44131.478148148148</v>
      </c>
      <c r="T938" s="1"/>
      <c r="U938" s="1"/>
      <c r="V938" s="1"/>
      <c r="W938" s="46">
        <v>0.80625000000000002</v>
      </c>
      <c r="X938" s="25" t="str">
        <f t="shared" si="75"/>
        <v>lunes</v>
      </c>
      <c r="Y938" s="44" t="str">
        <f t="shared" si="74"/>
        <v>19:21</v>
      </c>
      <c r="Z938" s="32">
        <f t="shared" si="76"/>
        <v>0</v>
      </c>
      <c r="AA938" s="11" t="str">
        <f>VLOOKUP(I:I,'Actualizar Areas Jefes'!G:H,2,0)</f>
        <v>Normal</v>
      </c>
      <c r="AB938" s="11" t="str">
        <f>VLOOKUP(F:F,'Actualizar Areas Jefes'!J:K,2,0)</f>
        <v>PASADO A QA</v>
      </c>
      <c r="AC938" s="12" t="e">
        <f>VLOOKUP(D:D,'Actualizar Areas Jefes'!A:D,2,0)</f>
        <v>#N/A</v>
      </c>
      <c r="AD938" s="12" t="e">
        <f>VLOOKUP(D:D,'Actualizar Areas Jefes'!A:D,3,0)</f>
        <v>#N/A</v>
      </c>
      <c r="AE938" s="12" t="str">
        <f>VLOOKUP(H:H,'Actualizar Areas Jefes'!M:N,2,0)</f>
        <v>BCI seguros Generales</v>
      </c>
      <c r="AF938" s="41" t="str" cm="1">
        <f t="array" ref="AF938">IF(OR(INDEX(COUNTIF(L938,"*"&amp;$AI$2:$AI$8&amp;"*"),)), "BD", "WEB")</f>
        <v>WEB</v>
      </c>
    </row>
    <row r="939" spans="1:32" ht="18" customHeight="1">
      <c r="A939" s="1" t="s">
        <v>1359</v>
      </c>
      <c r="B939" s="15">
        <v>202003055618247</v>
      </c>
      <c r="C939" s="1" t="s">
        <v>1226</v>
      </c>
      <c r="D939" s="1" t="s">
        <v>72</v>
      </c>
      <c r="E939" s="1">
        <v>5401</v>
      </c>
      <c r="F939" s="1" t="s">
        <v>171</v>
      </c>
      <c r="G939" s="1" t="s">
        <v>16</v>
      </c>
      <c r="H939" s="1" t="s">
        <v>3</v>
      </c>
      <c r="I939" s="1" t="s">
        <v>9</v>
      </c>
      <c r="J939" s="1" t="s">
        <v>17</v>
      </c>
      <c r="K939" s="1" t="s">
        <v>1401</v>
      </c>
      <c r="L939" s="60"/>
      <c r="M939" s="1"/>
      <c r="N939" s="1"/>
      <c r="O939" s="1" t="s">
        <v>1481</v>
      </c>
      <c r="P939" s="1"/>
      <c r="Q939" s="1"/>
      <c r="R939" s="24">
        <v>44130.702245370368</v>
      </c>
      <c r="S939" s="24">
        <v>44131.462557870371</v>
      </c>
      <c r="T939" s="24">
        <v>44134.650717592594</v>
      </c>
      <c r="U939" s="1"/>
      <c r="V939" s="1"/>
      <c r="W939" s="46">
        <v>0.7597222222222223</v>
      </c>
      <c r="X939" s="25" t="str">
        <f t="shared" si="75"/>
        <v>lunes</v>
      </c>
      <c r="Y939" s="44" t="str">
        <f t="shared" si="74"/>
        <v>18:14</v>
      </c>
      <c r="Z939" s="32">
        <f t="shared" si="76"/>
        <v>-44134.650717592594</v>
      </c>
      <c r="AA939" s="11" t="str">
        <f>VLOOKUP(I:I,'Actualizar Areas Jefes'!G:H,2,0)</f>
        <v>Normal</v>
      </c>
      <c r="AB939" s="11" t="str">
        <f>VLOOKUP(F:F,'Actualizar Areas Jefes'!J:K,2,0)</f>
        <v>PASADO A QA</v>
      </c>
      <c r="AC939" s="41" t="s">
        <v>1782</v>
      </c>
      <c r="AD939" s="12" t="str">
        <f>VLOOKUP(D:D,'Actualizar Areas Jefes'!A:D,3,0)</f>
        <v>CARLOS ZUÑIGA</v>
      </c>
      <c r="AE939" s="12" t="s">
        <v>194</v>
      </c>
      <c r="AF939" s="41" t="str" cm="1">
        <f t="array" ref="AF939">IF(OR(INDEX(COUNTIF(L939,"*"&amp;$AI$2:$AI$8&amp;"*"),)), "BD", "WEB")</f>
        <v>WEB</v>
      </c>
    </row>
    <row r="940" spans="1:32" ht="18" customHeight="1">
      <c r="A940" s="1" t="s">
        <v>1359</v>
      </c>
      <c r="B940" s="15">
        <v>202010265620779</v>
      </c>
      <c r="C940" s="1" t="s">
        <v>631</v>
      </c>
      <c r="D940" s="1" t="s">
        <v>54</v>
      </c>
      <c r="E940" s="1">
        <v>5404</v>
      </c>
      <c r="F940" s="1" t="s">
        <v>173</v>
      </c>
      <c r="G940" s="1" t="s">
        <v>8</v>
      </c>
      <c r="H940" s="1" t="s">
        <v>3</v>
      </c>
      <c r="I940" s="1" t="s">
        <v>4</v>
      </c>
      <c r="J940" s="1" t="s">
        <v>55</v>
      </c>
      <c r="K940" s="1" t="s">
        <v>1402</v>
      </c>
      <c r="L940" s="60"/>
      <c r="M940" s="1"/>
      <c r="N940" s="1"/>
      <c r="O940" s="1" t="s">
        <v>1747</v>
      </c>
      <c r="P940" s="1"/>
      <c r="Q940" s="1"/>
      <c r="R940" s="24">
        <v>44130.765393518515</v>
      </c>
      <c r="S940" s="24">
        <v>44131.428622685184</v>
      </c>
      <c r="T940" s="1"/>
      <c r="U940" s="1"/>
      <c r="V940" s="1"/>
      <c r="W940" s="46">
        <v>0.66319444444444442</v>
      </c>
      <c r="X940" s="25" t="str">
        <f t="shared" si="75"/>
        <v>lunes</v>
      </c>
      <c r="Y940" s="44" t="str">
        <f t="shared" si="74"/>
        <v>15:55</v>
      </c>
      <c r="Z940" s="32">
        <f t="shared" si="76"/>
        <v>0</v>
      </c>
      <c r="AA940" s="11" t="str">
        <f>VLOOKUP(I:I,'Actualizar Areas Jefes'!G:H,2,0)</f>
        <v>Incidente</v>
      </c>
      <c r="AB940" s="11" t="str">
        <f>VLOOKUP(F:F,'Actualizar Areas Jefes'!J:K,2,0)</f>
        <v>PASADO A QA</v>
      </c>
      <c r="AC940" s="12" t="str">
        <f>VLOOKUP(D:D,'Actualizar Areas Jefes'!A:D,2,0)</f>
        <v>Sistemas Generales</v>
      </c>
      <c r="AD940" s="12" t="str">
        <f>VLOOKUP(D:D,'Actualizar Areas Jefes'!A:D,3,0)</f>
        <v>YORKA CARVAJAL</v>
      </c>
      <c r="AE940" s="12" t="str">
        <f>VLOOKUP(H:H,'Actualizar Areas Jefes'!M:N,2,0)</f>
        <v>BCI seguros Generales</v>
      </c>
      <c r="AF940" s="41" t="str" cm="1">
        <f t="array" ref="AF940">IF(OR(INDEX(COUNTIF(L940,"*"&amp;$AI$2:$AI$8&amp;"*"),)), "BD", "WEB")</f>
        <v>WEB</v>
      </c>
    </row>
    <row r="941" spans="1:32" ht="18" customHeight="1">
      <c r="A941" s="1" t="s">
        <v>1359</v>
      </c>
      <c r="B941" s="15">
        <v>202002115617958</v>
      </c>
      <c r="C941" s="1" t="s">
        <v>1397</v>
      </c>
      <c r="D941" s="1" t="s">
        <v>75</v>
      </c>
      <c r="E941" s="1">
        <v>5405</v>
      </c>
      <c r="F941" s="1" t="s">
        <v>173</v>
      </c>
      <c r="G941" s="1" t="s">
        <v>8</v>
      </c>
      <c r="H941" s="1" t="s">
        <v>49</v>
      </c>
      <c r="I941" s="1" t="s">
        <v>9</v>
      </c>
      <c r="J941" s="1" t="s">
        <v>76</v>
      </c>
      <c r="K941" s="1" t="s">
        <v>1398</v>
      </c>
      <c r="L941" s="60"/>
      <c r="M941" s="1"/>
      <c r="N941" s="1"/>
      <c r="O941" s="1" t="s">
        <v>1760</v>
      </c>
      <c r="P941" s="1"/>
      <c r="Q941" s="1"/>
      <c r="R941" s="24">
        <v>44130.798310185186</v>
      </c>
      <c r="S941" s="24">
        <v>44131.418414351851</v>
      </c>
      <c r="T941" s="1"/>
      <c r="U941" s="1"/>
      <c r="V941" s="1"/>
      <c r="W941" s="46">
        <v>0.61944444444444446</v>
      </c>
      <c r="X941" s="25" t="str">
        <f t="shared" si="75"/>
        <v>lunes</v>
      </c>
      <c r="Y941" s="44" t="str">
        <f t="shared" si="74"/>
        <v>14:52</v>
      </c>
      <c r="Z941" s="32">
        <f t="shared" si="76"/>
        <v>0</v>
      </c>
      <c r="AA941" s="11" t="str">
        <f>VLOOKUP(I:I,'Actualizar Areas Jefes'!G:H,2,0)</f>
        <v>Normal</v>
      </c>
      <c r="AB941" s="11" t="str">
        <f>VLOOKUP(F:F,'Actualizar Areas Jefes'!J:K,2,0)</f>
        <v>PASADO A QA</v>
      </c>
      <c r="AC941" s="12" t="str">
        <f>VLOOKUP(D:D,'Actualizar Areas Jefes'!A:D,2,0)</f>
        <v>Sistemas Comerciales</v>
      </c>
      <c r="AD941" s="12" t="str">
        <f>VLOOKUP(D:D,'Actualizar Areas Jefes'!A:D,3,0)</f>
        <v>LORETO URZUA</v>
      </c>
      <c r="AE941" s="12" t="str">
        <f>VLOOKUP(H:H,'Actualizar Areas Jefes'!M:N,2,0)</f>
        <v>Zenit Seguros</v>
      </c>
      <c r="AF941" s="41" t="str" cm="1">
        <f t="array" ref="AF941">IF(OR(INDEX(COUNTIF(L941,"*"&amp;$AI$2:$AI$8&amp;"*"),)), "BD", "WEB")</f>
        <v>WEB</v>
      </c>
    </row>
    <row r="942" spans="1:32" ht="18" customHeight="1">
      <c r="A942" s="1" t="s">
        <v>1359</v>
      </c>
      <c r="B942" s="15">
        <v>202010205620714</v>
      </c>
      <c r="C942" s="1" t="s">
        <v>1403</v>
      </c>
      <c r="D942" s="1" t="s">
        <v>29</v>
      </c>
      <c r="E942" s="1">
        <v>5403</v>
      </c>
      <c r="F942" s="1" t="s">
        <v>171</v>
      </c>
      <c r="G942" s="1" t="s">
        <v>28</v>
      </c>
      <c r="H942" s="1" t="s">
        <v>3</v>
      </c>
      <c r="I942" s="1" t="s">
        <v>9</v>
      </c>
      <c r="J942" s="1" t="s">
        <v>77</v>
      </c>
      <c r="K942" s="1" t="s">
        <v>230</v>
      </c>
      <c r="L942" s="60"/>
      <c r="M942" s="1"/>
      <c r="N942" s="1"/>
      <c r="O942" s="1"/>
      <c r="P942" s="1"/>
      <c r="Q942" s="1"/>
      <c r="R942" s="24">
        <v>44130.736435185187</v>
      </c>
      <c r="S942" s="24">
        <v>44131.385231481479</v>
      </c>
      <c r="T942" s="24">
        <v>44144.541134259256</v>
      </c>
      <c r="U942" s="1"/>
      <c r="V942" s="1"/>
      <c r="W942" s="46">
        <v>0.64861111111111114</v>
      </c>
      <c r="X942" s="25" t="str">
        <f t="shared" si="75"/>
        <v>lunes</v>
      </c>
      <c r="Y942" s="44" t="str">
        <f t="shared" si="74"/>
        <v>15:34</v>
      </c>
      <c r="Z942" s="32">
        <f t="shared" si="76"/>
        <v>-44144.541134259256</v>
      </c>
      <c r="AA942" s="11" t="str">
        <f>VLOOKUP(I:I,'Actualizar Areas Jefes'!G:H,2,0)</f>
        <v>Normal</v>
      </c>
      <c r="AB942" s="11" t="str">
        <f>VLOOKUP(F:F,'Actualizar Areas Jefes'!J:K,2,0)</f>
        <v>PASADO A QA</v>
      </c>
      <c r="AC942" s="41" t="s">
        <v>1781</v>
      </c>
      <c r="AD942" s="12" t="str">
        <f>VLOOKUP(D:D,'Actualizar Areas Jefes'!A:D,3,0)</f>
        <v>LUIS SILVA</v>
      </c>
      <c r="AE942" s="12" t="str">
        <f>VLOOKUP(H:H,'Actualizar Areas Jefes'!M:N,2,0)</f>
        <v>BCI seguros Generales</v>
      </c>
      <c r="AF942" s="41" t="str" cm="1">
        <f t="array" ref="AF942">IF(OR(INDEX(COUNTIF(L942,"*"&amp;$AI$2:$AI$8&amp;"*"),)), "BD", "WEB")</f>
        <v>WEB</v>
      </c>
    </row>
    <row r="943" spans="1:32" ht="18" customHeight="1">
      <c r="A943" s="1" t="s">
        <v>1359</v>
      </c>
      <c r="B943" s="15">
        <v>202010265620777</v>
      </c>
      <c r="C943" s="1" t="s">
        <v>1404</v>
      </c>
      <c r="D943" s="1" t="s">
        <v>15</v>
      </c>
      <c r="E943" s="1">
        <v>5402</v>
      </c>
      <c r="F943" s="1" t="s">
        <v>173</v>
      </c>
      <c r="G943" s="1" t="s">
        <v>16</v>
      </c>
      <c r="H943" s="1" t="s">
        <v>3</v>
      </c>
      <c r="I943" s="1" t="s">
        <v>25</v>
      </c>
      <c r="J943" s="1" t="s">
        <v>1371</v>
      </c>
      <c r="K943" s="1" t="s">
        <v>1405</v>
      </c>
      <c r="L943" s="60"/>
      <c r="M943" s="1"/>
      <c r="N943" s="1"/>
      <c r="O943" s="1" t="s">
        <v>1754</v>
      </c>
      <c r="P943" s="1"/>
      <c r="Q943" s="1"/>
      <c r="R943" s="24">
        <v>44130.731458333335</v>
      </c>
      <c r="S943" s="24">
        <v>44131.376701388886</v>
      </c>
      <c r="T943" s="1"/>
      <c r="U943" s="1"/>
      <c r="V943" s="1"/>
      <c r="W943" s="46">
        <v>0.64513888888888882</v>
      </c>
      <c r="X943" s="25" t="str">
        <f t="shared" si="75"/>
        <v>lunes</v>
      </c>
      <c r="Y943" s="44" t="str">
        <f t="shared" si="74"/>
        <v>15:29</v>
      </c>
      <c r="Z943" s="32">
        <f t="shared" si="76"/>
        <v>0</v>
      </c>
      <c r="AA943" s="11" t="str">
        <f>VLOOKUP(I:I,'Actualizar Areas Jefes'!G:H,2,0)</f>
        <v>Normal</v>
      </c>
      <c r="AB943" s="11" t="str">
        <f>VLOOKUP(F:F,'Actualizar Areas Jefes'!J:K,2,0)</f>
        <v>PASADO A QA</v>
      </c>
      <c r="AC943" s="41" t="s">
        <v>1782</v>
      </c>
      <c r="AD943" s="12" t="str">
        <f>VLOOKUP(D:D,'Actualizar Areas Jefes'!A:D,3,0)</f>
        <v>CARLOS ZUÑIGA</v>
      </c>
      <c r="AE943" s="12" t="s">
        <v>194</v>
      </c>
      <c r="AF943" s="41" t="str" cm="1">
        <f t="array" ref="AF943">IF(OR(INDEX(COUNTIF(L943,"*"&amp;$AI$2:$AI$8&amp;"*"),)), "BD", "WEB")</f>
        <v>WEB</v>
      </c>
    </row>
    <row r="944" spans="1:32" ht="18" customHeight="1">
      <c r="A944" s="1" t="s">
        <v>1359</v>
      </c>
      <c r="B944" s="15">
        <v>202009145620303</v>
      </c>
      <c r="C944" s="1" t="s">
        <v>78</v>
      </c>
      <c r="D944" s="1" t="s">
        <v>79</v>
      </c>
      <c r="E944" s="1">
        <v>5398</v>
      </c>
      <c r="F944" s="1" t="s">
        <v>173</v>
      </c>
      <c r="G944" s="1" t="s">
        <v>8</v>
      </c>
      <c r="H944" s="1" t="s">
        <v>3</v>
      </c>
      <c r="I944" s="1" t="s">
        <v>9</v>
      </c>
      <c r="J944" s="1" t="s">
        <v>37</v>
      </c>
      <c r="K944" s="1" t="s">
        <v>1406</v>
      </c>
      <c r="L944" s="60"/>
      <c r="M944" s="1"/>
      <c r="N944" s="1"/>
      <c r="O944" s="1" t="s">
        <v>1762</v>
      </c>
      <c r="P944" s="1"/>
      <c r="Q944" s="1"/>
      <c r="R944" s="24">
        <v>44130.671018518522</v>
      </c>
      <c r="S944" s="24">
        <v>44131.36791666667</v>
      </c>
      <c r="T944" s="1"/>
      <c r="U944" s="1"/>
      <c r="V944" s="1"/>
      <c r="W944" s="46">
        <v>0.69652777777777775</v>
      </c>
      <c r="X944" s="25" t="str">
        <f t="shared" si="75"/>
        <v>lunes</v>
      </c>
      <c r="Y944" s="44" t="str">
        <f t="shared" si="74"/>
        <v>16:43</v>
      </c>
      <c r="Z944" s="32">
        <f t="shared" si="76"/>
        <v>0</v>
      </c>
      <c r="AA944" s="11" t="str">
        <f>VLOOKUP(I:I,'Actualizar Areas Jefes'!G:H,2,0)</f>
        <v>Normal</v>
      </c>
      <c r="AB944" s="11" t="str">
        <f>VLOOKUP(F:F,'Actualizar Areas Jefes'!J:K,2,0)</f>
        <v>PASADO A QA</v>
      </c>
      <c r="AC944" s="12" t="str">
        <f>VLOOKUP(D:D,'Actualizar Areas Jefes'!A:D,2,0)</f>
        <v>Sistemas de Siniestros</v>
      </c>
      <c r="AD944" s="12" t="str">
        <f>VLOOKUP(D:D,'Actualizar Areas Jefes'!A:D,3,0)</f>
        <v>PAOLA VARGAS</v>
      </c>
      <c r="AE944" s="12" t="str">
        <f>VLOOKUP(H:H,'Actualizar Areas Jefes'!M:N,2,0)</f>
        <v>BCI seguros Generales</v>
      </c>
      <c r="AF944" s="41" t="str" cm="1">
        <f t="array" ref="AF944">IF(OR(INDEX(COUNTIF(L944,"*"&amp;$AI$2:$AI$8&amp;"*"),)), "BD", "WEB")</f>
        <v>WEB</v>
      </c>
    </row>
    <row r="945" spans="1:32" ht="18" customHeight="1">
      <c r="A945" s="1" t="s">
        <v>1359</v>
      </c>
      <c r="B945" s="15">
        <v>201909255616404</v>
      </c>
      <c r="C945" s="1" t="s">
        <v>1384</v>
      </c>
      <c r="D945" s="1" t="s">
        <v>70</v>
      </c>
      <c r="E945" s="1">
        <v>5395</v>
      </c>
      <c r="F945" s="1" t="s">
        <v>173</v>
      </c>
      <c r="G945" s="1" t="s">
        <v>16</v>
      </c>
      <c r="H945" s="1" t="s">
        <v>3</v>
      </c>
      <c r="I945" s="1" t="s">
        <v>9</v>
      </c>
      <c r="J945" s="1" t="s">
        <v>53</v>
      </c>
      <c r="K945" s="1" t="s">
        <v>1407</v>
      </c>
      <c r="L945" s="60"/>
      <c r="M945" s="1"/>
      <c r="N945" s="1"/>
      <c r="O945" s="1" t="s">
        <v>1481</v>
      </c>
      <c r="P945" s="1"/>
      <c r="Q945" s="1"/>
      <c r="R945" s="24">
        <v>44130.490868055553</v>
      </c>
      <c r="S945" s="24">
        <v>44130.760694444441</v>
      </c>
      <c r="T945" s="1"/>
      <c r="U945" s="1"/>
      <c r="V945" s="1"/>
      <c r="W945" s="46">
        <v>0.26944444444444443</v>
      </c>
      <c r="X945" s="25" t="str">
        <f t="shared" si="75"/>
        <v>lunes</v>
      </c>
      <c r="Y945" s="44" t="str">
        <f t="shared" si="74"/>
        <v>6:28</v>
      </c>
      <c r="Z945" s="32">
        <f t="shared" si="76"/>
        <v>0</v>
      </c>
      <c r="AA945" s="11" t="str">
        <f>VLOOKUP(I:I,'Actualizar Areas Jefes'!G:H,2,0)</f>
        <v>Normal</v>
      </c>
      <c r="AB945" s="11" t="str">
        <f>VLOOKUP(F:F,'Actualizar Areas Jefes'!J:K,2,0)</f>
        <v>PASADO A QA</v>
      </c>
      <c r="AC945" s="41" t="s">
        <v>1782</v>
      </c>
      <c r="AD945" s="12" t="str">
        <f>VLOOKUP(D:D,'Actualizar Areas Jefes'!A:D,3,0)</f>
        <v>CARLOS ZUÑIGA</v>
      </c>
      <c r="AE945" s="12" t="s">
        <v>194</v>
      </c>
      <c r="AF945" s="41" t="str" cm="1">
        <f t="array" ref="AF945">IF(OR(INDEX(COUNTIF(L945,"*"&amp;$AI$2:$AI$8&amp;"*"),)), "BD", "WEB")</f>
        <v>WEB</v>
      </c>
    </row>
    <row r="946" spans="1:32" ht="18" customHeight="1">
      <c r="A946" s="1" t="s">
        <v>1359</v>
      </c>
      <c r="B946" s="15">
        <v>202003185618397</v>
      </c>
      <c r="C946" s="1" t="s">
        <v>64</v>
      </c>
      <c r="D946" s="1" t="s">
        <v>65</v>
      </c>
      <c r="E946" s="1">
        <v>5388</v>
      </c>
      <c r="F946" s="1" t="s">
        <v>173</v>
      </c>
      <c r="G946" s="1" t="s">
        <v>8</v>
      </c>
      <c r="H946" s="1" t="s">
        <v>3</v>
      </c>
      <c r="I946" s="1" t="s">
        <v>9</v>
      </c>
      <c r="J946" s="1" t="s">
        <v>35</v>
      </c>
      <c r="K946" s="1" t="s">
        <v>1408</v>
      </c>
      <c r="L946" s="60"/>
      <c r="M946" s="1"/>
      <c r="N946" s="1"/>
      <c r="O946" s="1" t="s">
        <v>1763</v>
      </c>
      <c r="P946" s="1"/>
      <c r="Q946" s="1"/>
      <c r="R946" s="24">
        <v>44126.570810185185</v>
      </c>
      <c r="S946" s="24">
        <v>44130.75880787037</v>
      </c>
      <c r="T946" s="1"/>
      <c r="U946" s="1"/>
      <c r="V946" s="1"/>
      <c r="W946" s="46">
        <v>4.1875</v>
      </c>
      <c r="X946" s="25" t="str">
        <f t="shared" si="75"/>
        <v>jueves</v>
      </c>
      <c r="Y946" s="44" t="str">
        <f t="shared" si="74"/>
        <v>100:30</v>
      </c>
      <c r="Z946" s="32">
        <f t="shared" si="76"/>
        <v>0</v>
      </c>
      <c r="AA946" s="11" t="str">
        <f>VLOOKUP(I:I,'Actualizar Areas Jefes'!G:H,2,0)</f>
        <v>Normal</v>
      </c>
      <c r="AB946" s="11" t="str">
        <f>VLOOKUP(F:F,'Actualizar Areas Jefes'!J:K,2,0)</f>
        <v>PASADO A QA</v>
      </c>
      <c r="AC946" s="12" t="str">
        <f>VLOOKUP(D:D,'Actualizar Areas Jefes'!A:D,2,0)</f>
        <v>Sistemas Comerciales</v>
      </c>
      <c r="AD946" s="12" t="str">
        <f>VLOOKUP(D:D,'Actualizar Areas Jefes'!A:D,3,0)</f>
        <v>LORETO URZUA</v>
      </c>
      <c r="AE946" s="12" t="str">
        <f>VLOOKUP(H:H,'Actualizar Areas Jefes'!M:N,2,0)</f>
        <v>BCI seguros Generales</v>
      </c>
      <c r="AF946" s="41" t="str" cm="1">
        <f t="array" ref="AF946">IF(OR(INDEX(COUNTIF(L946,"*"&amp;$AI$2:$AI$8&amp;"*"),)), "BD", "WEB")</f>
        <v>WEB</v>
      </c>
    </row>
    <row r="947" spans="1:32" ht="18" customHeight="1">
      <c r="A947" s="1" t="s">
        <v>1359</v>
      </c>
      <c r="B947" s="15">
        <v>202008315620136</v>
      </c>
      <c r="C947" s="1" t="s">
        <v>1156</v>
      </c>
      <c r="D947" s="1" t="s">
        <v>27</v>
      </c>
      <c r="E947" s="1">
        <v>5397</v>
      </c>
      <c r="F947" s="1" t="s">
        <v>173</v>
      </c>
      <c r="G947" s="1" t="s">
        <v>28</v>
      </c>
      <c r="H947" s="1" t="s">
        <v>3</v>
      </c>
      <c r="I947" s="1" t="s">
        <v>9</v>
      </c>
      <c r="J947" s="1" t="s">
        <v>53</v>
      </c>
      <c r="K947" s="1" t="s">
        <v>214</v>
      </c>
      <c r="L947" s="60"/>
      <c r="M947" s="1"/>
      <c r="N947" s="1"/>
      <c r="O947" s="1"/>
      <c r="P947" s="1"/>
      <c r="Q947" s="1"/>
      <c r="R947" s="24">
        <v>44130.669212962966</v>
      </c>
      <c r="S947" s="24">
        <v>44130.691018518519</v>
      </c>
      <c r="T947" s="1"/>
      <c r="U947" s="1"/>
      <c r="V947" s="1"/>
      <c r="W947" s="46">
        <v>2.1527777777777781E-2</v>
      </c>
      <c r="X947" s="25" t="str">
        <f t="shared" si="75"/>
        <v>lunes</v>
      </c>
      <c r="Y947" s="44" t="str">
        <f t="shared" si="74"/>
        <v>0:31</v>
      </c>
      <c r="Z947" s="32">
        <f t="shared" si="76"/>
        <v>0</v>
      </c>
      <c r="AA947" s="11" t="str">
        <f>VLOOKUP(I:I,'Actualizar Areas Jefes'!G:H,2,0)</f>
        <v>Normal</v>
      </c>
      <c r="AB947" s="11" t="str">
        <f>VLOOKUP(F:F,'Actualizar Areas Jefes'!J:K,2,0)</f>
        <v>PASADO A QA</v>
      </c>
      <c r="AC947" s="41" t="s">
        <v>1781</v>
      </c>
      <c r="AD947" s="12" t="str">
        <f>VLOOKUP(D:D,'Actualizar Areas Jefes'!A:D,3,0)</f>
        <v>LUIS SILVA</v>
      </c>
      <c r="AE947" s="12" t="str">
        <f>VLOOKUP(H:H,'Actualizar Areas Jefes'!M:N,2,0)</f>
        <v>BCI seguros Generales</v>
      </c>
      <c r="AF947" s="41" t="str" cm="1">
        <f t="array" ref="AF947">IF(OR(INDEX(COUNTIF(L947,"*"&amp;$AI$2:$AI$8&amp;"*"),)), "BD", "WEB")</f>
        <v>WEB</v>
      </c>
    </row>
    <row r="948" spans="1:32" ht="18" customHeight="1">
      <c r="A948" s="1" t="s">
        <v>1359</v>
      </c>
      <c r="B948" s="15">
        <v>202009155620312</v>
      </c>
      <c r="C948" s="1" t="s">
        <v>1156</v>
      </c>
      <c r="D948" s="1" t="s">
        <v>27</v>
      </c>
      <c r="E948" s="1">
        <v>5396</v>
      </c>
      <c r="F948" s="1" t="s">
        <v>173</v>
      </c>
      <c r="G948" s="1" t="s">
        <v>28</v>
      </c>
      <c r="H948" s="1" t="s">
        <v>3</v>
      </c>
      <c r="I948" s="1" t="s">
        <v>9</v>
      </c>
      <c r="J948" s="1" t="s">
        <v>573</v>
      </c>
      <c r="K948" s="1" t="s">
        <v>214</v>
      </c>
      <c r="L948" s="60"/>
      <c r="M948" s="1"/>
      <c r="N948" s="1"/>
      <c r="O948" s="1"/>
      <c r="P948" s="1"/>
      <c r="Q948" s="1"/>
      <c r="R948" s="24">
        <v>44130.66673611111</v>
      </c>
      <c r="S948" s="24">
        <v>44130.686851851853</v>
      </c>
      <c r="T948" s="1"/>
      <c r="U948" s="1"/>
      <c r="V948" s="1"/>
      <c r="W948" s="46">
        <v>1.9444444444444445E-2</v>
      </c>
      <c r="X948" s="25" t="str">
        <f t="shared" si="75"/>
        <v>lunes</v>
      </c>
      <c r="Y948" s="44" t="str">
        <f t="shared" si="74"/>
        <v>0:28</v>
      </c>
      <c r="Z948" s="32">
        <f t="shared" si="76"/>
        <v>0</v>
      </c>
      <c r="AA948" s="11" t="str">
        <f>VLOOKUP(I:I,'Actualizar Areas Jefes'!G:H,2,0)</f>
        <v>Normal</v>
      </c>
      <c r="AB948" s="11" t="str">
        <f>VLOOKUP(F:F,'Actualizar Areas Jefes'!J:K,2,0)</f>
        <v>PASADO A QA</v>
      </c>
      <c r="AC948" s="41" t="s">
        <v>1781</v>
      </c>
      <c r="AD948" s="12" t="str">
        <f>VLOOKUP(D:D,'Actualizar Areas Jefes'!A:D,3,0)</f>
        <v>LUIS SILVA</v>
      </c>
      <c r="AE948" s="12" t="str">
        <f>VLOOKUP(H:H,'Actualizar Areas Jefes'!M:N,2,0)</f>
        <v>BCI seguros Generales</v>
      </c>
      <c r="AF948" s="41" t="str" cm="1">
        <f t="array" ref="AF948">IF(OR(INDEX(COUNTIF(L948,"*"&amp;$AI$2:$AI$8&amp;"*"),)), "BD", "WEB")</f>
        <v>WEB</v>
      </c>
    </row>
    <row r="949" spans="1:32" ht="18" customHeight="1">
      <c r="A949" s="1" t="s">
        <v>1359</v>
      </c>
      <c r="B949" s="15">
        <v>202009245620420</v>
      </c>
      <c r="C949" s="1" t="s">
        <v>80</v>
      </c>
      <c r="D949" s="1" t="s">
        <v>42</v>
      </c>
      <c r="E949" s="1">
        <v>5372</v>
      </c>
      <c r="F949" s="1" t="s">
        <v>173</v>
      </c>
      <c r="G949" s="1" t="s">
        <v>8</v>
      </c>
      <c r="H949" s="1" t="s">
        <v>3</v>
      </c>
      <c r="I949" s="1" t="s">
        <v>9</v>
      </c>
      <c r="J949" s="1" t="s">
        <v>43</v>
      </c>
      <c r="K949" s="1" t="s">
        <v>231</v>
      </c>
      <c r="L949" s="60"/>
      <c r="M949" s="1"/>
      <c r="N949" s="1"/>
      <c r="O949" s="1" t="s">
        <v>1764</v>
      </c>
      <c r="P949" s="1"/>
      <c r="Q949" s="1"/>
      <c r="R949" s="24">
        <v>44125.793692129628</v>
      </c>
      <c r="S949" s="24">
        <v>44130.535775462966</v>
      </c>
      <c r="T949" s="1"/>
      <c r="U949" s="1"/>
      <c r="V949" s="1"/>
      <c r="W949" s="46">
        <v>4.7416666666666663</v>
      </c>
      <c r="X949" s="25" t="str">
        <f t="shared" si="75"/>
        <v>miércoles</v>
      </c>
      <c r="Y949" s="44" t="str">
        <f t="shared" si="74"/>
        <v>113:48</v>
      </c>
      <c r="Z949" s="32">
        <f t="shared" si="76"/>
        <v>0</v>
      </c>
      <c r="AA949" s="11" t="str">
        <f>VLOOKUP(I:I,'Actualizar Areas Jefes'!G:H,2,0)</f>
        <v>Normal</v>
      </c>
      <c r="AB949" s="11" t="str">
        <f>VLOOKUP(F:F,'Actualizar Areas Jefes'!J:K,2,0)</f>
        <v>PASADO A QA</v>
      </c>
      <c r="AC949" s="12" t="str">
        <f>VLOOKUP(D:D,'Actualizar Areas Jefes'!A:D,2,0)</f>
        <v>Sistemas de Siniestros</v>
      </c>
      <c r="AD949" s="12" t="str">
        <f>VLOOKUP(D:D,'Actualizar Areas Jefes'!A:D,3,0)</f>
        <v>PAOLA VARGAS</v>
      </c>
      <c r="AE949" s="12" t="str">
        <f>VLOOKUP(H:H,'Actualizar Areas Jefes'!M:N,2,0)</f>
        <v>BCI seguros Generales</v>
      </c>
      <c r="AF949" s="41" t="str" cm="1">
        <f t="array" ref="AF949">IF(OR(INDEX(COUNTIF(L949,"*"&amp;$AI$2:$AI$8&amp;"*"),)), "BD", "WEB")</f>
        <v>WEB</v>
      </c>
    </row>
    <row r="950" spans="1:32" ht="18" customHeight="1">
      <c r="A950" s="1" t="s">
        <v>1359</v>
      </c>
      <c r="B950" s="15">
        <v>202010155620661</v>
      </c>
      <c r="C950" s="1" t="s">
        <v>1409</v>
      </c>
      <c r="D950" s="1" t="s">
        <v>67</v>
      </c>
      <c r="E950" s="1">
        <v>5394</v>
      </c>
      <c r="F950" s="1" t="s">
        <v>171</v>
      </c>
      <c r="G950" s="1" t="s">
        <v>28</v>
      </c>
      <c r="H950" s="1" t="s">
        <v>3</v>
      </c>
      <c r="I950" s="1" t="s">
        <v>25</v>
      </c>
      <c r="J950" s="1" t="s">
        <v>463</v>
      </c>
      <c r="K950" s="1" t="s">
        <v>235</v>
      </c>
      <c r="L950" s="60"/>
      <c r="M950" s="1"/>
      <c r="N950" s="1"/>
      <c r="O950" s="1"/>
      <c r="P950" s="1"/>
      <c r="Q950" s="1"/>
      <c r="R950" s="24">
        <v>44130.475497685184</v>
      </c>
      <c r="S950" s="24">
        <v>44130.479594907411</v>
      </c>
      <c r="T950" s="24">
        <v>44209.687916666669</v>
      </c>
      <c r="U950" s="1"/>
      <c r="V950" s="1"/>
      <c r="W950" s="46">
        <v>3.472222222222222E-3</v>
      </c>
      <c r="X950" s="25" t="str">
        <f t="shared" si="75"/>
        <v>lunes</v>
      </c>
      <c r="Y950" s="44" t="str">
        <f t="shared" si="74"/>
        <v>0:5</v>
      </c>
      <c r="Z950" s="32">
        <f t="shared" si="76"/>
        <v>-44209.687916666669</v>
      </c>
      <c r="AA950" s="11" t="str">
        <f>VLOOKUP(I:I,'Actualizar Areas Jefes'!G:H,2,0)</f>
        <v>Normal</v>
      </c>
      <c r="AB950" s="11" t="str">
        <f>VLOOKUP(F:F,'Actualizar Areas Jefes'!J:K,2,0)</f>
        <v>PASADO A QA</v>
      </c>
      <c r="AC950" s="41" t="s">
        <v>1781</v>
      </c>
      <c r="AD950" s="12" t="str">
        <f>VLOOKUP(D:D,'Actualizar Areas Jefes'!A:D,3,0)</f>
        <v>LUIS SILVA</v>
      </c>
      <c r="AE950" s="12" t="str">
        <f>VLOOKUP(H:H,'Actualizar Areas Jefes'!M:N,2,0)</f>
        <v>BCI seguros Generales</v>
      </c>
      <c r="AF950" s="41" t="str" cm="1">
        <f t="array" ref="AF950">IF(OR(INDEX(COUNTIF(L950,"*"&amp;$AI$2:$AI$8&amp;"*"),)), "BD", "WEB")</f>
        <v>WEB</v>
      </c>
    </row>
    <row r="951" spans="1:32" ht="18" customHeight="1">
      <c r="A951" s="1" t="s">
        <v>1359</v>
      </c>
      <c r="B951" s="15">
        <v>202008315620153</v>
      </c>
      <c r="C951" s="1" t="s">
        <v>1410</v>
      </c>
      <c r="D951" s="1" t="s">
        <v>73</v>
      </c>
      <c r="E951" s="1">
        <v>5393</v>
      </c>
      <c r="F951" s="1" t="s">
        <v>171</v>
      </c>
      <c r="G951" s="1" t="s">
        <v>28</v>
      </c>
      <c r="H951" s="1" t="s">
        <v>3</v>
      </c>
      <c r="I951" s="1" t="s">
        <v>9</v>
      </c>
      <c r="J951" s="1" t="s">
        <v>55</v>
      </c>
      <c r="K951" s="1" t="s">
        <v>216</v>
      </c>
      <c r="L951" s="60"/>
      <c r="M951" s="1"/>
      <c r="N951" s="1"/>
      <c r="O951" s="1"/>
      <c r="P951" s="1"/>
      <c r="Q951" s="1"/>
      <c r="R951" s="24">
        <v>44127.72797453704</v>
      </c>
      <c r="S951" s="24">
        <v>44130.369606481479</v>
      </c>
      <c r="T951" s="24">
        <v>44133.434305555558</v>
      </c>
      <c r="U951" s="1"/>
      <c r="V951" s="1"/>
      <c r="W951" s="46">
        <v>2.6409722222222221</v>
      </c>
      <c r="X951" s="25" t="str">
        <f t="shared" si="75"/>
        <v>viernes</v>
      </c>
      <c r="Y951" s="44" t="str">
        <f t="shared" si="74"/>
        <v>63:23</v>
      </c>
      <c r="Z951" s="32">
        <f t="shared" si="76"/>
        <v>-44133.434305555558</v>
      </c>
      <c r="AA951" s="11" t="str">
        <f>VLOOKUP(I:I,'Actualizar Areas Jefes'!G:H,2,0)</f>
        <v>Normal</v>
      </c>
      <c r="AB951" s="11" t="str">
        <f>VLOOKUP(F:F,'Actualizar Areas Jefes'!J:K,2,0)</f>
        <v>PASADO A QA</v>
      </c>
      <c r="AC951" s="41" t="s">
        <v>1781</v>
      </c>
      <c r="AD951" s="12" t="str">
        <f>VLOOKUP(D:D,'Actualizar Areas Jefes'!A:D,3,0)</f>
        <v>LUIS SILVA</v>
      </c>
      <c r="AE951" s="12" t="str">
        <f>VLOOKUP(H:H,'Actualizar Areas Jefes'!M:N,2,0)</f>
        <v>BCI seguros Generales</v>
      </c>
      <c r="AF951" s="41" t="str" cm="1">
        <f t="array" ref="AF951">IF(OR(INDEX(COUNTIF(L951,"*"&amp;$AI$2:$AI$8&amp;"*"),)), "BD", "WEB")</f>
        <v>WEB</v>
      </c>
    </row>
    <row r="952" spans="1:32" ht="18" customHeight="1">
      <c r="A952" s="1" t="s">
        <v>1359</v>
      </c>
      <c r="B952" s="15">
        <v>202010215620728</v>
      </c>
      <c r="C952" s="1" t="s">
        <v>483</v>
      </c>
      <c r="D952" s="1" t="s">
        <v>27</v>
      </c>
      <c r="E952" s="1">
        <v>5392</v>
      </c>
      <c r="F952" s="1" t="s">
        <v>171</v>
      </c>
      <c r="G952" s="1" t="s">
        <v>28</v>
      </c>
      <c r="H952" s="1" t="s">
        <v>3</v>
      </c>
      <c r="I952" s="1" t="s">
        <v>9</v>
      </c>
      <c r="J952" s="1" t="s">
        <v>463</v>
      </c>
      <c r="K952" s="1" t="s">
        <v>214</v>
      </c>
      <c r="L952" s="60"/>
      <c r="M952" s="1"/>
      <c r="N952" s="1"/>
      <c r="O952" s="1"/>
      <c r="P952" s="1"/>
      <c r="Q952" s="1"/>
      <c r="R952" s="24">
        <v>44127.627060185187</v>
      </c>
      <c r="S952" s="24">
        <v>44130.366724537038</v>
      </c>
      <c r="T952" s="24">
        <v>44130.470486111109</v>
      </c>
      <c r="U952" s="1"/>
      <c r="V952" s="1"/>
      <c r="W952" s="46">
        <v>2.7395833333333335</v>
      </c>
      <c r="X952" s="25" t="str">
        <f t="shared" si="75"/>
        <v>viernes</v>
      </c>
      <c r="Y952" s="44" t="str">
        <f t="shared" si="74"/>
        <v>65:45</v>
      </c>
      <c r="Z952" s="32">
        <f t="shared" si="76"/>
        <v>-44130.470486111109</v>
      </c>
      <c r="AA952" s="11" t="str">
        <f>VLOOKUP(I:I,'Actualizar Areas Jefes'!G:H,2,0)</f>
        <v>Normal</v>
      </c>
      <c r="AB952" s="11" t="str">
        <f>VLOOKUP(F:F,'Actualizar Areas Jefes'!J:K,2,0)</f>
        <v>PASADO A QA</v>
      </c>
      <c r="AC952" s="41" t="s">
        <v>1781</v>
      </c>
      <c r="AD952" s="12" t="str">
        <f>VLOOKUP(D:D,'Actualizar Areas Jefes'!A:D,3,0)</f>
        <v>LUIS SILVA</v>
      </c>
      <c r="AE952" s="12" t="str">
        <f>VLOOKUP(H:H,'Actualizar Areas Jefes'!M:N,2,0)</f>
        <v>BCI seguros Generales</v>
      </c>
      <c r="AF952" s="41" t="str" cm="1">
        <f t="array" ref="AF952">IF(OR(INDEX(COUNTIF(L952,"*"&amp;$AI$2:$AI$8&amp;"*"),)), "BD", "WEB")</f>
        <v>WEB</v>
      </c>
    </row>
    <row r="953" spans="1:32" ht="18" customHeight="1">
      <c r="A953" s="1" t="s">
        <v>1359</v>
      </c>
      <c r="B953" s="15">
        <v>202009245620420</v>
      </c>
      <c r="C953" s="1" t="s">
        <v>41</v>
      </c>
      <c r="D953" s="1" t="s">
        <v>42</v>
      </c>
      <c r="E953" s="1">
        <v>5389</v>
      </c>
      <c r="F953" s="1" t="s">
        <v>173</v>
      </c>
      <c r="G953" s="1" t="s">
        <v>8</v>
      </c>
      <c r="H953" s="1" t="s">
        <v>3</v>
      </c>
      <c r="I953" s="1" t="s">
        <v>9</v>
      </c>
      <c r="J953" s="1" t="s">
        <v>43</v>
      </c>
      <c r="K953" s="1" t="s">
        <v>859</v>
      </c>
      <c r="L953" s="60"/>
      <c r="M953" s="1"/>
      <c r="N953" s="1"/>
      <c r="O953" s="1" t="s">
        <v>1765</v>
      </c>
      <c r="P953" s="1"/>
      <c r="Q953" s="1"/>
      <c r="R953" s="24">
        <v>44126.710370370369</v>
      </c>
      <c r="S953" s="24">
        <v>44127.557210648149</v>
      </c>
      <c r="T953" s="1"/>
      <c r="U953" s="1"/>
      <c r="V953" s="1"/>
      <c r="W953" s="46">
        <v>0.84652777777777777</v>
      </c>
      <c r="X953" s="25" t="str">
        <f t="shared" si="75"/>
        <v>jueves</v>
      </c>
      <c r="Y953" s="44" t="str">
        <f t="shared" si="74"/>
        <v>20:19</v>
      </c>
      <c r="Z953" s="32">
        <f t="shared" si="76"/>
        <v>0</v>
      </c>
      <c r="AA953" s="11" t="str">
        <f>VLOOKUP(I:I,'Actualizar Areas Jefes'!G:H,2,0)</f>
        <v>Normal</v>
      </c>
      <c r="AB953" s="11" t="str">
        <f>VLOOKUP(F:F,'Actualizar Areas Jefes'!J:K,2,0)</f>
        <v>PASADO A QA</v>
      </c>
      <c r="AC953" s="12" t="str">
        <f>VLOOKUP(D:D,'Actualizar Areas Jefes'!A:D,2,0)</f>
        <v>Sistemas de Siniestros</v>
      </c>
      <c r="AD953" s="12" t="str">
        <f>VLOOKUP(D:D,'Actualizar Areas Jefes'!A:D,3,0)</f>
        <v>PAOLA VARGAS</v>
      </c>
      <c r="AE953" s="12" t="str">
        <f>VLOOKUP(H:H,'Actualizar Areas Jefes'!M:N,2,0)</f>
        <v>BCI seguros Generales</v>
      </c>
      <c r="AF953" s="41" t="str" cm="1">
        <f t="array" ref="AF953">IF(OR(INDEX(COUNTIF(L953,"*"&amp;$AI$2:$AI$8&amp;"*"),)), "BD", "WEB")</f>
        <v>WEB</v>
      </c>
    </row>
    <row r="954" spans="1:32" ht="18" customHeight="1">
      <c r="A954" s="1" t="s">
        <v>1359</v>
      </c>
      <c r="B954" s="15">
        <v>202009245620406</v>
      </c>
      <c r="C954" s="1" t="s">
        <v>1411</v>
      </c>
      <c r="D954" s="1" t="s">
        <v>72</v>
      </c>
      <c r="E954" s="1">
        <v>5382</v>
      </c>
      <c r="F954" s="1" t="s">
        <v>173</v>
      </c>
      <c r="G954" s="1" t="s">
        <v>16</v>
      </c>
      <c r="H954" s="1" t="s">
        <v>3</v>
      </c>
      <c r="I954" s="1" t="s">
        <v>9</v>
      </c>
      <c r="J954" s="1" t="s">
        <v>74</v>
      </c>
      <c r="K954" s="1" t="s">
        <v>1412</v>
      </c>
      <c r="L954" s="60"/>
      <c r="M954" s="1"/>
      <c r="N954" s="1"/>
      <c r="O954" s="1" t="s">
        <v>1492</v>
      </c>
      <c r="P954" s="1"/>
      <c r="Q954" s="1"/>
      <c r="R954" s="24">
        <v>44126.537037037036</v>
      </c>
      <c r="S954" s="24">
        <v>44127.512303240743</v>
      </c>
      <c r="T954" s="1"/>
      <c r="U954" s="1"/>
      <c r="V954" s="1"/>
      <c r="W954" s="46">
        <v>0.97499999999999998</v>
      </c>
      <c r="X954" s="25" t="str">
        <f t="shared" si="75"/>
        <v>jueves</v>
      </c>
      <c r="Y954" s="44" t="str">
        <f t="shared" si="74"/>
        <v>23:24</v>
      </c>
      <c r="Z954" s="32">
        <f t="shared" si="76"/>
        <v>0</v>
      </c>
      <c r="AA954" s="11" t="str">
        <f>VLOOKUP(I:I,'Actualizar Areas Jefes'!G:H,2,0)</f>
        <v>Normal</v>
      </c>
      <c r="AB954" s="11" t="str">
        <f>VLOOKUP(F:F,'Actualizar Areas Jefes'!J:K,2,0)</f>
        <v>PASADO A QA</v>
      </c>
      <c r="AC954" s="41" t="s">
        <v>1782</v>
      </c>
      <c r="AD954" s="12" t="str">
        <f>VLOOKUP(D:D,'Actualizar Areas Jefes'!A:D,3,0)</f>
        <v>CARLOS ZUÑIGA</v>
      </c>
      <c r="AE954" s="12" t="s">
        <v>194</v>
      </c>
      <c r="AF954" s="41" t="str" cm="1">
        <f t="array" ref="AF954">IF(OR(INDEX(COUNTIF(L954,"*"&amp;$AI$2:$AI$8&amp;"*"),)), "BD", "WEB")</f>
        <v>WEB</v>
      </c>
    </row>
    <row r="955" spans="1:32" ht="18" customHeight="1">
      <c r="A955" s="1" t="s">
        <v>1359</v>
      </c>
      <c r="B955" s="15">
        <v>202002215618079</v>
      </c>
      <c r="C955" s="1" t="s">
        <v>48</v>
      </c>
      <c r="D955" s="1" t="s">
        <v>38</v>
      </c>
      <c r="E955" s="1">
        <v>5381</v>
      </c>
      <c r="F955" s="1" t="s">
        <v>173</v>
      </c>
      <c r="G955" s="1" t="s">
        <v>8</v>
      </c>
      <c r="H955" s="1" t="s">
        <v>3</v>
      </c>
      <c r="I955" s="1" t="s">
        <v>9</v>
      </c>
      <c r="J955" s="1" t="s">
        <v>35</v>
      </c>
      <c r="K955" s="1" t="s">
        <v>1413</v>
      </c>
      <c r="L955" s="60"/>
      <c r="M955" s="1"/>
      <c r="N955" s="1"/>
      <c r="O955" s="1" t="s">
        <v>1710</v>
      </c>
      <c r="P955" s="1"/>
      <c r="Q955" s="1"/>
      <c r="R955" s="24">
        <v>44126.534178240741</v>
      </c>
      <c r="S955" s="24">
        <v>44127.505150462966</v>
      </c>
      <c r="T955" s="1"/>
      <c r="U955" s="1"/>
      <c r="V955" s="1"/>
      <c r="W955" s="46">
        <v>0.97083333333333333</v>
      </c>
      <c r="X955" s="25" t="str">
        <f t="shared" si="75"/>
        <v>jueves</v>
      </c>
      <c r="Y955" s="44" t="str">
        <f t="shared" si="74"/>
        <v>23:18</v>
      </c>
      <c r="Z955" s="32">
        <f t="shared" si="76"/>
        <v>0</v>
      </c>
      <c r="AA955" s="11" t="str">
        <f>VLOOKUP(I:I,'Actualizar Areas Jefes'!G:H,2,0)</f>
        <v>Normal</v>
      </c>
      <c r="AB955" s="11" t="str">
        <f>VLOOKUP(F:F,'Actualizar Areas Jefes'!J:K,2,0)</f>
        <v>PASADO A QA</v>
      </c>
      <c r="AC955" s="12" t="str">
        <f>VLOOKUP(D:D,'Actualizar Areas Jefes'!A:D,2,0)</f>
        <v>Sistemas Comerciales</v>
      </c>
      <c r="AD955" s="12" t="str">
        <f>VLOOKUP(D:D,'Actualizar Areas Jefes'!A:D,3,0)</f>
        <v>LORETO URZUA</v>
      </c>
      <c r="AE955" s="12" t="str">
        <f>VLOOKUP(H:H,'Actualizar Areas Jefes'!M:N,2,0)</f>
        <v>BCI seguros Generales</v>
      </c>
      <c r="AF955" s="41" t="str" cm="1">
        <f t="array" ref="AF955">IF(OR(INDEX(COUNTIF(L955,"*"&amp;$AI$2:$AI$8&amp;"*"),)), "BD", "WEB")</f>
        <v>WEB</v>
      </c>
    </row>
    <row r="956" spans="1:32" ht="18" customHeight="1">
      <c r="A956" s="1" t="s">
        <v>1359</v>
      </c>
      <c r="B956" s="15">
        <v>202009075620217</v>
      </c>
      <c r="C956" s="1" t="s">
        <v>1272</v>
      </c>
      <c r="D956" s="1" t="s">
        <v>72</v>
      </c>
      <c r="E956" s="1">
        <v>5377</v>
      </c>
      <c r="F956" s="1" t="s">
        <v>171</v>
      </c>
      <c r="G956" s="1" t="s">
        <v>16</v>
      </c>
      <c r="H956" s="1" t="s">
        <v>3</v>
      </c>
      <c r="I956" s="1" t="s">
        <v>9</v>
      </c>
      <c r="J956" s="1" t="s">
        <v>17</v>
      </c>
      <c r="K956" s="1" t="s">
        <v>1414</v>
      </c>
      <c r="L956" s="60"/>
      <c r="M956" s="1"/>
      <c r="N956" s="1"/>
      <c r="O956" s="1" t="s">
        <v>1481</v>
      </c>
      <c r="P956" s="1"/>
      <c r="Q956" s="1"/>
      <c r="R956" s="24">
        <v>44126.499583333331</v>
      </c>
      <c r="S956" s="24">
        <v>44127.481180555558</v>
      </c>
      <c r="T956" s="24">
        <v>44133.494803240741</v>
      </c>
      <c r="U956" s="1"/>
      <c r="V956" s="1"/>
      <c r="W956" s="46">
        <v>0.98125000000000007</v>
      </c>
      <c r="X956" s="25" t="str">
        <f t="shared" si="75"/>
        <v>jueves</v>
      </c>
      <c r="Y956" s="44" t="str">
        <f t="shared" si="74"/>
        <v>23:33</v>
      </c>
      <c r="Z956" s="32">
        <f t="shared" si="76"/>
        <v>-44133.494803240741</v>
      </c>
      <c r="AA956" s="11" t="str">
        <f>VLOOKUP(I:I,'Actualizar Areas Jefes'!G:H,2,0)</f>
        <v>Normal</v>
      </c>
      <c r="AB956" s="11" t="str">
        <f>VLOOKUP(F:F,'Actualizar Areas Jefes'!J:K,2,0)</f>
        <v>PASADO A QA</v>
      </c>
      <c r="AC956" s="41" t="s">
        <v>1782</v>
      </c>
      <c r="AD956" s="12" t="str">
        <f>VLOOKUP(D:D,'Actualizar Areas Jefes'!A:D,3,0)</f>
        <v>CARLOS ZUÑIGA</v>
      </c>
      <c r="AE956" s="12" t="s">
        <v>194</v>
      </c>
      <c r="AF956" s="41" t="str" cm="1">
        <f t="array" ref="AF956">IF(OR(INDEX(COUNTIF(L956,"*"&amp;$AI$2:$AI$8&amp;"*"),)), "BD", "WEB")</f>
        <v>WEB</v>
      </c>
    </row>
    <row r="957" spans="1:32" ht="18" customHeight="1">
      <c r="A957" s="1" t="s">
        <v>1359</v>
      </c>
      <c r="B957" s="15">
        <v>202008265620072</v>
      </c>
      <c r="C957" s="1" t="s">
        <v>1415</v>
      </c>
      <c r="D957" s="1" t="s">
        <v>72</v>
      </c>
      <c r="E957" s="1">
        <v>5365</v>
      </c>
      <c r="F957" s="1" t="s">
        <v>171</v>
      </c>
      <c r="G957" s="1" t="s">
        <v>16</v>
      </c>
      <c r="H957" s="1" t="s">
        <v>3</v>
      </c>
      <c r="I957" s="1" t="s">
        <v>9</v>
      </c>
      <c r="J957" s="1" t="s">
        <v>17</v>
      </c>
      <c r="K957" s="1" t="s">
        <v>1416</v>
      </c>
      <c r="L957" s="60"/>
      <c r="M957" s="1"/>
      <c r="N957" s="1"/>
      <c r="O957" s="1" t="s">
        <v>1481</v>
      </c>
      <c r="P957" s="1"/>
      <c r="Q957" s="1"/>
      <c r="R957" s="24">
        <v>44125.451226851852</v>
      </c>
      <c r="S957" s="24">
        <v>44127.478888888887</v>
      </c>
      <c r="T957" s="24">
        <v>44133.496296296296</v>
      </c>
      <c r="U957" s="1"/>
      <c r="V957" s="1"/>
      <c r="W957" s="46">
        <v>2.0270833333333331</v>
      </c>
      <c r="X957" s="25" t="str">
        <f t="shared" si="75"/>
        <v>miércoles</v>
      </c>
      <c r="Y957" s="44" t="str">
        <f t="shared" si="74"/>
        <v>48:39</v>
      </c>
      <c r="Z957" s="32">
        <f t="shared" si="76"/>
        <v>-44133.496296296296</v>
      </c>
      <c r="AA957" s="11" t="str">
        <f>VLOOKUP(I:I,'Actualizar Areas Jefes'!G:H,2,0)</f>
        <v>Normal</v>
      </c>
      <c r="AB957" s="11" t="str">
        <f>VLOOKUP(F:F,'Actualizar Areas Jefes'!J:K,2,0)</f>
        <v>PASADO A QA</v>
      </c>
      <c r="AC957" s="41" t="s">
        <v>1782</v>
      </c>
      <c r="AD957" s="12" t="str">
        <f>VLOOKUP(D:D,'Actualizar Areas Jefes'!A:D,3,0)</f>
        <v>CARLOS ZUÑIGA</v>
      </c>
      <c r="AE957" s="12" t="s">
        <v>194</v>
      </c>
      <c r="AF957" s="41" t="str" cm="1">
        <f t="array" ref="AF957">IF(OR(INDEX(COUNTIF(L957,"*"&amp;$AI$2:$AI$8&amp;"*"),)), "BD", "WEB")</f>
        <v>WEB</v>
      </c>
    </row>
    <row r="958" spans="1:32" ht="18" customHeight="1">
      <c r="A958" s="1" t="s">
        <v>1359</v>
      </c>
      <c r="B958" s="15">
        <v>202007065619516</v>
      </c>
      <c r="C958" s="1" t="s">
        <v>836</v>
      </c>
      <c r="D958" s="1" t="s">
        <v>81</v>
      </c>
      <c r="E958" s="1">
        <v>5347</v>
      </c>
      <c r="F958" s="1" t="s">
        <v>171</v>
      </c>
      <c r="G958" s="1" t="s">
        <v>8</v>
      </c>
      <c r="H958" s="1" t="s">
        <v>3</v>
      </c>
      <c r="I958" s="1" t="s">
        <v>9</v>
      </c>
      <c r="J958" s="1" t="s">
        <v>837</v>
      </c>
      <c r="K958" s="1" t="s">
        <v>1417</v>
      </c>
      <c r="L958" s="60"/>
      <c r="M958" s="1"/>
      <c r="N958" s="1"/>
      <c r="O958" s="1" t="s">
        <v>1705</v>
      </c>
      <c r="P958" s="1"/>
      <c r="Q958" s="1"/>
      <c r="R958" s="24">
        <v>44123.776041666664</v>
      </c>
      <c r="S958" s="24">
        <v>44127.473668981482</v>
      </c>
      <c r="T958" s="24">
        <v>44140.673958333333</v>
      </c>
      <c r="U958" s="1"/>
      <c r="V958" s="1"/>
      <c r="W958" s="46">
        <v>3.6972222222222224</v>
      </c>
      <c r="X958" s="25" t="str">
        <f t="shared" si="75"/>
        <v>lunes</v>
      </c>
      <c r="Y958" s="44" t="str">
        <f t="shared" si="74"/>
        <v>88:44</v>
      </c>
      <c r="Z958" s="32">
        <f t="shared" si="76"/>
        <v>-44140.673958333333</v>
      </c>
      <c r="AA958" s="11" t="str">
        <f>VLOOKUP(I:I,'Actualizar Areas Jefes'!G:H,2,0)</f>
        <v>Normal</v>
      </c>
      <c r="AB958" s="11" t="str">
        <f>VLOOKUP(F:F,'Actualizar Areas Jefes'!J:K,2,0)</f>
        <v>PASADO A QA</v>
      </c>
      <c r="AC958" s="12" t="str">
        <f>VLOOKUP(D:D,'Actualizar Areas Jefes'!A:D,2,0)</f>
        <v>Sistemas de Siniestros</v>
      </c>
      <c r="AD958" s="12" t="str">
        <f>VLOOKUP(D:D,'Actualizar Areas Jefes'!A:D,3,0)</f>
        <v>PAOLA VARGAS</v>
      </c>
      <c r="AE958" s="12" t="str">
        <f>VLOOKUP(H:H,'Actualizar Areas Jefes'!M:N,2,0)</f>
        <v>BCI seguros Generales</v>
      </c>
      <c r="AF958" s="41" t="str" cm="1">
        <f t="array" ref="AF958">IF(OR(INDEX(COUNTIF(L958,"*"&amp;$AI$2:$AI$8&amp;"*"),)), "BD", "WEB")</f>
        <v>WEB</v>
      </c>
    </row>
    <row r="959" spans="1:32" ht="18" customHeight="1">
      <c r="A959" s="1" t="s">
        <v>1359</v>
      </c>
      <c r="B959" s="15">
        <v>202010215620740</v>
      </c>
      <c r="C959" s="1" t="s">
        <v>6</v>
      </c>
      <c r="D959" s="1" t="s">
        <v>7</v>
      </c>
      <c r="E959" s="1">
        <v>5387</v>
      </c>
      <c r="F959" s="1" t="s">
        <v>171</v>
      </c>
      <c r="G959" s="1" t="s">
        <v>8</v>
      </c>
      <c r="H959" s="1" t="s">
        <v>3</v>
      </c>
      <c r="I959" s="1" t="s">
        <v>9</v>
      </c>
      <c r="J959" s="1" t="s">
        <v>10</v>
      </c>
      <c r="K959" s="1" t="s">
        <v>1274</v>
      </c>
      <c r="L959" s="60"/>
      <c r="M959" s="1"/>
      <c r="N959" s="1"/>
      <c r="O959" s="1" t="s">
        <v>1523</v>
      </c>
      <c r="P959" s="1"/>
      <c r="Q959" s="1"/>
      <c r="R959" s="24">
        <v>44126.565659722219</v>
      </c>
      <c r="S959" s="24">
        <v>44127.453923611109</v>
      </c>
      <c r="T959" s="24">
        <v>44127.607928240737</v>
      </c>
      <c r="U959" s="1"/>
      <c r="V959" s="1"/>
      <c r="W959" s="46">
        <v>0.8881944444444444</v>
      </c>
      <c r="X959" s="25" t="str">
        <f t="shared" si="75"/>
        <v>jueves</v>
      </c>
      <c r="Y959" s="44" t="str">
        <f t="shared" si="74"/>
        <v>21:19</v>
      </c>
      <c r="Z959" s="32">
        <f t="shared" si="76"/>
        <v>-44127.607928240737</v>
      </c>
      <c r="AA959" s="11" t="str">
        <f>VLOOKUP(I:I,'Actualizar Areas Jefes'!G:H,2,0)</f>
        <v>Normal</v>
      </c>
      <c r="AB959" s="11" t="str">
        <f>VLOOKUP(F:F,'Actualizar Areas Jefes'!J:K,2,0)</f>
        <v>PASADO A QA</v>
      </c>
      <c r="AC959" s="12" t="str">
        <f>VLOOKUP(D:D,'Actualizar Areas Jefes'!A:D,2,0)</f>
        <v>Sistemas atencion de Clientes</v>
      </c>
      <c r="AD959" s="12" t="str">
        <f>VLOOKUP(D:D,'Actualizar Areas Jefes'!A:D,3,0)</f>
        <v>DIANA PACHECO</v>
      </c>
      <c r="AE959" s="12" t="str">
        <f>VLOOKUP(H:H,'Actualizar Areas Jefes'!M:N,2,0)</f>
        <v>BCI seguros Generales</v>
      </c>
      <c r="AF959" s="41" t="str" cm="1">
        <f t="array" ref="AF959">IF(OR(INDEX(COUNTIF(L959,"*"&amp;$AI$2:$AI$8&amp;"*"),)), "BD", "WEB")</f>
        <v>WEB</v>
      </c>
    </row>
    <row r="960" spans="1:32" ht="18" customHeight="1">
      <c r="A960" s="1" t="s">
        <v>1359</v>
      </c>
      <c r="B960" s="15">
        <v>202009075620226</v>
      </c>
      <c r="C960" s="1" t="s">
        <v>969</v>
      </c>
      <c r="D960" s="1" t="s">
        <v>82</v>
      </c>
      <c r="E960" s="1">
        <v>5363</v>
      </c>
      <c r="F960" s="1" t="s">
        <v>171</v>
      </c>
      <c r="G960" s="1" t="s">
        <v>2</v>
      </c>
      <c r="H960" s="1" t="s">
        <v>3</v>
      </c>
      <c r="I960" s="1" t="s">
        <v>25</v>
      </c>
      <c r="J960" s="1" t="s">
        <v>881</v>
      </c>
      <c r="K960" s="1" t="s">
        <v>1418</v>
      </c>
      <c r="L960" s="60"/>
      <c r="M960" s="1"/>
      <c r="N960" s="1"/>
      <c r="O960" s="1" t="s">
        <v>1766</v>
      </c>
      <c r="P960" s="1"/>
      <c r="Q960" s="1"/>
      <c r="R960" s="24">
        <v>44125.439050925925</v>
      </c>
      <c r="S960" s="24">
        <v>44127.413761574076</v>
      </c>
      <c r="T960" s="24">
        <v>44127.592233796298</v>
      </c>
      <c r="U960" s="1"/>
      <c r="V960" s="1"/>
      <c r="W960" s="46">
        <v>1.9743055555555555</v>
      </c>
      <c r="X960" s="25" t="str">
        <f t="shared" si="75"/>
        <v>miércoles</v>
      </c>
      <c r="Y960" s="44" t="str">
        <f t="shared" si="74"/>
        <v>47:23</v>
      </c>
      <c r="Z960" s="32">
        <f t="shared" si="76"/>
        <v>-44127.592233796298</v>
      </c>
      <c r="AA960" s="11" t="str">
        <f>VLOOKUP(I:I,'Actualizar Areas Jefes'!G:H,2,0)</f>
        <v>Normal</v>
      </c>
      <c r="AB960" s="11" t="str">
        <f>VLOOKUP(F:F,'Actualizar Areas Jefes'!J:K,2,0)</f>
        <v>PASADO A QA</v>
      </c>
      <c r="AC960" s="12" t="str">
        <f>VLOOKUP(D:D,'Actualizar Areas Jefes'!A:D,2,0)</f>
        <v>Integracion y Proyectos Core</v>
      </c>
      <c r="AD960" s="12" t="str">
        <f>VLOOKUP(D:D,'Actualizar Areas Jefes'!A:D,3,0)</f>
        <v>FRANCESCO VILLARROEL</v>
      </c>
      <c r="AE960" s="12" t="str">
        <f>VLOOKUP(H:H,'Actualizar Areas Jefes'!M:N,2,0)</f>
        <v>BCI seguros Generales</v>
      </c>
      <c r="AF960" s="41" t="str" cm="1">
        <f t="array" ref="AF960">IF(OR(INDEX(COUNTIF(L960,"*"&amp;$AI$2:$AI$8&amp;"*"),)), "BD", "WEB")</f>
        <v>WEB</v>
      </c>
    </row>
    <row r="961" spans="1:32" ht="18" customHeight="1">
      <c r="A961" s="1" t="s">
        <v>1359</v>
      </c>
      <c r="B961" s="15">
        <v>202004225618689</v>
      </c>
      <c r="C961" s="1" t="s">
        <v>83</v>
      </c>
      <c r="D961" s="1" t="s">
        <v>18</v>
      </c>
      <c r="E961" s="1">
        <v>5373</v>
      </c>
      <c r="F961" s="1" t="s">
        <v>171</v>
      </c>
      <c r="G961" s="1" t="s">
        <v>16</v>
      </c>
      <c r="H961" s="1" t="s">
        <v>3</v>
      </c>
      <c r="I961" s="1" t="s">
        <v>31</v>
      </c>
      <c r="J961" s="1" t="s">
        <v>506</v>
      </c>
      <c r="K961" s="1" t="s">
        <v>1419</v>
      </c>
      <c r="L961" s="60"/>
      <c r="M961" s="1"/>
      <c r="N961" s="1"/>
      <c r="O961" s="1" t="s">
        <v>1492</v>
      </c>
      <c r="P961" s="1"/>
      <c r="Q961" s="1"/>
      <c r="R961" s="24">
        <v>44125.897430555553</v>
      </c>
      <c r="S961" s="24">
        <v>44127.408784722225</v>
      </c>
      <c r="T961" s="24">
        <v>44127.435810185183</v>
      </c>
      <c r="U961" s="1"/>
      <c r="V961" s="1"/>
      <c r="W961" s="46">
        <v>1.5111111111111111</v>
      </c>
      <c r="X961" s="25" t="str">
        <f t="shared" si="75"/>
        <v>miércoles</v>
      </c>
      <c r="Y961" s="44" t="str">
        <f t="shared" si="74"/>
        <v>36:16</v>
      </c>
      <c r="Z961" s="32">
        <f t="shared" si="76"/>
        <v>-44127.435810185183</v>
      </c>
      <c r="AA961" s="11" t="str">
        <f>VLOOKUP(I:I,'Actualizar Areas Jefes'!G:H,2,0)</f>
        <v>Normal</v>
      </c>
      <c r="AB961" s="11" t="str">
        <f>VLOOKUP(F:F,'Actualizar Areas Jefes'!J:K,2,0)</f>
        <v>PASADO A QA</v>
      </c>
      <c r="AC961" s="41" t="s">
        <v>1782</v>
      </c>
      <c r="AD961" s="12" t="str">
        <f>VLOOKUP(D:D,'Actualizar Areas Jefes'!A:D,3,0)</f>
        <v>PAOLA CONTRERAS</v>
      </c>
      <c r="AE961" s="12" t="s">
        <v>194</v>
      </c>
      <c r="AF961" s="41" t="str" cm="1">
        <f t="array" ref="AF961">IF(OR(INDEX(COUNTIF(L961,"*"&amp;$AI$2:$AI$8&amp;"*"),)), "BD", "WEB")</f>
        <v>WEB</v>
      </c>
    </row>
    <row r="962" spans="1:32" ht="18" customHeight="1">
      <c r="A962" s="1" t="s">
        <v>1359</v>
      </c>
      <c r="B962" s="15">
        <v>202010215620743</v>
      </c>
      <c r="C962" s="1" t="s">
        <v>1095</v>
      </c>
      <c r="D962" s="1" t="s">
        <v>84</v>
      </c>
      <c r="E962" s="1">
        <v>5386</v>
      </c>
      <c r="F962" s="1" t="s">
        <v>171</v>
      </c>
      <c r="G962" s="1" t="s">
        <v>8</v>
      </c>
      <c r="H962" s="1" t="s">
        <v>3</v>
      </c>
      <c r="I962" s="1" t="s">
        <v>9</v>
      </c>
      <c r="J962" s="1" t="s">
        <v>36</v>
      </c>
      <c r="K962" s="1" t="s">
        <v>1420</v>
      </c>
      <c r="L962" s="60"/>
      <c r="M962" s="1"/>
      <c r="N962" s="1"/>
      <c r="O962" s="1" t="s">
        <v>1767</v>
      </c>
      <c r="P962" s="1"/>
      <c r="Q962" s="1"/>
      <c r="R962" s="24">
        <v>44126.559675925928</v>
      </c>
      <c r="S962" s="24">
        <v>44127.402881944443</v>
      </c>
      <c r="T962" s="24">
        <v>44134.413472222222</v>
      </c>
      <c r="U962" s="1"/>
      <c r="V962" s="1"/>
      <c r="W962" s="46">
        <v>0.84305555555555556</v>
      </c>
      <c r="X962" s="25" t="str">
        <f t="shared" si="75"/>
        <v>jueves</v>
      </c>
      <c r="Y962" s="44" t="str">
        <f t="shared" si="74"/>
        <v>20:14</v>
      </c>
      <c r="Z962" s="32">
        <f t="shared" si="76"/>
        <v>-44134.413472222222</v>
      </c>
      <c r="AA962" s="11" t="str">
        <f>VLOOKUP(I:I,'Actualizar Areas Jefes'!G:H,2,0)</f>
        <v>Normal</v>
      </c>
      <c r="AB962" s="11" t="str">
        <f>VLOOKUP(F:F,'Actualizar Areas Jefes'!J:K,2,0)</f>
        <v>PASADO A QA</v>
      </c>
      <c r="AC962" s="12" t="e">
        <f>VLOOKUP(D:D,'Actualizar Areas Jefes'!A:D,2,0)</f>
        <v>#N/A</v>
      </c>
      <c r="AD962" s="12" t="e">
        <f>VLOOKUP(D:D,'Actualizar Areas Jefes'!A:D,3,0)</f>
        <v>#N/A</v>
      </c>
      <c r="AE962" s="12" t="str">
        <f>VLOOKUP(H:H,'Actualizar Areas Jefes'!M:N,2,0)</f>
        <v>BCI seguros Generales</v>
      </c>
      <c r="AF962" s="41" t="str" cm="1">
        <f t="array" ref="AF962">IF(OR(INDEX(COUNTIF(L962,"*"&amp;$AI$2:$AI$8&amp;"*"),)), "BD", "WEB")</f>
        <v>WEB</v>
      </c>
    </row>
    <row r="963" spans="1:32" ht="18" customHeight="1">
      <c r="A963" s="1" t="s">
        <v>1359</v>
      </c>
      <c r="B963" s="15">
        <v>202007065619516</v>
      </c>
      <c r="C963" s="1" t="s">
        <v>836</v>
      </c>
      <c r="D963" s="1" t="s">
        <v>81</v>
      </c>
      <c r="E963" s="1">
        <v>5390</v>
      </c>
      <c r="F963" s="1" t="s">
        <v>173</v>
      </c>
      <c r="G963" s="1" t="s">
        <v>8</v>
      </c>
      <c r="H963" s="1" t="s">
        <v>3</v>
      </c>
      <c r="I963" s="1" t="s">
        <v>9</v>
      </c>
      <c r="J963" s="1" t="s">
        <v>837</v>
      </c>
      <c r="K963" s="1" t="s">
        <v>1421</v>
      </c>
      <c r="L963" s="60"/>
      <c r="M963" s="1" t="s">
        <v>1422</v>
      </c>
      <c r="N963" s="1"/>
      <c r="O963" s="1" t="s">
        <v>1705</v>
      </c>
      <c r="P963" s="1"/>
      <c r="Q963" s="1"/>
      <c r="R963" s="24">
        <v>44126.751458333332</v>
      </c>
      <c r="S963" s="24">
        <v>44126.764687499999</v>
      </c>
      <c r="T963" s="1"/>
      <c r="U963" s="1"/>
      <c r="V963" s="1"/>
      <c r="W963" s="46">
        <v>1.3194444444444444E-2</v>
      </c>
      <c r="X963" s="25" t="str">
        <f t="shared" si="75"/>
        <v>jueves</v>
      </c>
      <c r="Y963" s="44" t="str">
        <f t="shared" si="74"/>
        <v>0:19</v>
      </c>
      <c r="Z963" s="32">
        <f t="shared" si="76"/>
        <v>0</v>
      </c>
      <c r="AA963" s="11" t="str">
        <f>VLOOKUP(I:I,'Actualizar Areas Jefes'!G:H,2,0)</f>
        <v>Normal</v>
      </c>
      <c r="AB963" s="11" t="str">
        <f>VLOOKUP(F:F,'Actualizar Areas Jefes'!J:K,2,0)</f>
        <v>PASADO A QA</v>
      </c>
      <c r="AC963" s="12" t="str">
        <f>VLOOKUP(D:D,'Actualizar Areas Jefes'!A:D,2,0)</f>
        <v>Sistemas de Siniestros</v>
      </c>
      <c r="AD963" s="12" t="str">
        <f>VLOOKUP(D:D,'Actualizar Areas Jefes'!A:D,3,0)</f>
        <v>PAOLA VARGAS</v>
      </c>
      <c r="AE963" s="12" t="str">
        <f>VLOOKUP(H:H,'Actualizar Areas Jefes'!M:N,2,0)</f>
        <v>BCI seguros Generales</v>
      </c>
      <c r="AF963" s="41" t="str" cm="1">
        <f t="array" ref="AF963">IF(OR(INDEX(COUNTIF(L963,"*"&amp;$AI$2:$AI$8&amp;"*"),)), "BD", "WEB")</f>
        <v>WEB</v>
      </c>
    </row>
    <row r="964" spans="1:32" ht="18" customHeight="1">
      <c r="A964" s="1" t="s">
        <v>1359</v>
      </c>
      <c r="B964" s="15">
        <v>202010215620743</v>
      </c>
      <c r="C964" s="1" t="s">
        <v>1048</v>
      </c>
      <c r="D964" s="1" t="s">
        <v>84</v>
      </c>
      <c r="E964" s="1">
        <v>5385</v>
      </c>
      <c r="F964" s="1" t="s">
        <v>171</v>
      </c>
      <c r="G964" s="1" t="s">
        <v>8</v>
      </c>
      <c r="H964" s="1" t="s">
        <v>3</v>
      </c>
      <c r="I964" s="1" t="s">
        <v>9</v>
      </c>
      <c r="J964" s="1" t="s">
        <v>36</v>
      </c>
      <c r="K964" s="1" t="s">
        <v>1423</v>
      </c>
      <c r="L964" s="60"/>
      <c r="M964" s="1"/>
      <c r="N964" s="1"/>
      <c r="O964" s="1" t="s">
        <v>1767</v>
      </c>
      <c r="P964" s="1"/>
      <c r="Q964" s="1"/>
      <c r="R964" s="24">
        <v>44126.559224537035</v>
      </c>
      <c r="S964" s="24">
        <v>44126.753171296295</v>
      </c>
      <c r="T964" s="24">
        <v>44134.411481481482</v>
      </c>
      <c r="U964" s="1"/>
      <c r="V964" s="1"/>
      <c r="W964" s="46">
        <v>0.19375000000000001</v>
      </c>
      <c r="X964" s="25" t="str">
        <f t="shared" si="75"/>
        <v>jueves</v>
      </c>
      <c r="Y964" s="44" t="str">
        <f t="shared" si="74"/>
        <v>4:39</v>
      </c>
      <c r="Z964" s="32">
        <f t="shared" si="76"/>
        <v>-44134.411481481482</v>
      </c>
      <c r="AA964" s="11" t="str">
        <f>VLOOKUP(I:I,'Actualizar Areas Jefes'!G:H,2,0)</f>
        <v>Normal</v>
      </c>
      <c r="AB964" s="11" t="str">
        <f>VLOOKUP(F:F,'Actualizar Areas Jefes'!J:K,2,0)</f>
        <v>PASADO A QA</v>
      </c>
      <c r="AC964" s="12" t="e">
        <f>VLOOKUP(D:D,'Actualizar Areas Jefes'!A:D,2,0)</f>
        <v>#N/A</v>
      </c>
      <c r="AD964" s="12" t="e">
        <f>VLOOKUP(D:D,'Actualizar Areas Jefes'!A:D,3,0)</f>
        <v>#N/A</v>
      </c>
      <c r="AE964" s="12" t="str">
        <f>VLOOKUP(H:H,'Actualizar Areas Jefes'!M:N,2,0)</f>
        <v>BCI seguros Generales</v>
      </c>
      <c r="AF964" s="41" t="str" cm="1">
        <f t="array" ref="AF964">IF(OR(INDEX(COUNTIF(L964,"*"&amp;$AI$2:$AI$8&amp;"*"),)), "BD", "WEB")</f>
        <v>WEB</v>
      </c>
    </row>
    <row r="965" spans="1:32" ht="18" customHeight="1">
      <c r="A965" s="1" t="s">
        <v>1359</v>
      </c>
      <c r="B965" s="15">
        <v>202007135619614</v>
      </c>
      <c r="C965" s="1" t="s">
        <v>1424</v>
      </c>
      <c r="D965" s="1" t="s">
        <v>72</v>
      </c>
      <c r="E965" s="1">
        <v>5346</v>
      </c>
      <c r="F965" s="1" t="s">
        <v>171</v>
      </c>
      <c r="G965" s="1" t="s">
        <v>16</v>
      </c>
      <c r="H965" s="1" t="s">
        <v>3</v>
      </c>
      <c r="I965" s="1" t="s">
        <v>39</v>
      </c>
      <c r="J965" s="1" t="s">
        <v>1425</v>
      </c>
      <c r="K965" s="1" t="s">
        <v>1426</v>
      </c>
      <c r="L965" s="60"/>
      <c r="M965" s="1"/>
      <c r="N965" s="1"/>
      <c r="O965" s="1" t="s">
        <v>1492</v>
      </c>
      <c r="P965" s="1"/>
      <c r="Q965" s="1"/>
      <c r="R965" s="24">
        <v>44123.768969907411</v>
      </c>
      <c r="S965" s="24">
        <v>44126.734884259262</v>
      </c>
      <c r="T965" s="24">
        <v>44126.743981481479</v>
      </c>
      <c r="U965" s="1"/>
      <c r="V965" s="1"/>
      <c r="W965" s="46">
        <v>2.9652777777777781</v>
      </c>
      <c r="X965" s="25" t="str">
        <f t="shared" si="75"/>
        <v>lunes</v>
      </c>
      <c r="Y965" s="44" t="str">
        <f t="shared" si="74"/>
        <v>71:10</v>
      </c>
      <c r="Z965" s="32">
        <f t="shared" si="76"/>
        <v>-44126.743981481479</v>
      </c>
      <c r="AA965" s="11" t="str">
        <f>VLOOKUP(I:I,'Actualizar Areas Jefes'!G:H,2,0)</f>
        <v>Urgencia</v>
      </c>
      <c r="AB965" s="11" t="str">
        <f>VLOOKUP(F:F,'Actualizar Areas Jefes'!J:K,2,0)</f>
        <v>PASADO A QA</v>
      </c>
      <c r="AC965" s="41" t="s">
        <v>1782</v>
      </c>
      <c r="AD965" s="12" t="str">
        <f>VLOOKUP(D:D,'Actualizar Areas Jefes'!A:D,3,0)</f>
        <v>CARLOS ZUÑIGA</v>
      </c>
      <c r="AE965" s="12" t="s">
        <v>194</v>
      </c>
      <c r="AF965" s="41" t="str" cm="1">
        <f t="array" ref="AF965">IF(OR(INDEX(COUNTIF(L965,"*"&amp;$AI$2:$AI$8&amp;"*"),)), "BD", "WEB")</f>
        <v>WEB</v>
      </c>
    </row>
    <row r="966" spans="1:32" ht="18" customHeight="1">
      <c r="A966" s="1" t="s">
        <v>1359</v>
      </c>
      <c r="B966" s="15">
        <v>202003055618247</v>
      </c>
      <c r="C966" s="1" t="s">
        <v>1226</v>
      </c>
      <c r="D966" s="1" t="s">
        <v>72</v>
      </c>
      <c r="E966" s="1">
        <v>5357</v>
      </c>
      <c r="F966" s="1" t="s">
        <v>173</v>
      </c>
      <c r="G966" s="1" t="s">
        <v>16</v>
      </c>
      <c r="H966" s="1" t="s">
        <v>3</v>
      </c>
      <c r="I966" s="1" t="s">
        <v>9</v>
      </c>
      <c r="J966" s="1" t="s">
        <v>17</v>
      </c>
      <c r="K966" s="1" t="s">
        <v>1427</v>
      </c>
      <c r="L966" s="60"/>
      <c r="M966" s="1"/>
      <c r="N966" s="1"/>
      <c r="O966" s="1" t="s">
        <v>1481</v>
      </c>
      <c r="P966" s="1"/>
      <c r="Q966" s="1"/>
      <c r="R966" s="24">
        <v>44124.741747685184</v>
      </c>
      <c r="S966" s="24">
        <v>44126.730775462966</v>
      </c>
      <c r="T966" s="1"/>
      <c r="U966" s="1"/>
      <c r="V966" s="1"/>
      <c r="W966" s="46">
        <v>1.9888888888888889</v>
      </c>
      <c r="X966" s="25" t="str">
        <f t="shared" si="75"/>
        <v>martes</v>
      </c>
      <c r="Y966" s="44" t="str">
        <f t="shared" si="74"/>
        <v>47:44</v>
      </c>
      <c r="Z966" s="32">
        <f t="shared" si="76"/>
        <v>0</v>
      </c>
      <c r="AA966" s="11" t="str">
        <f>VLOOKUP(I:I,'Actualizar Areas Jefes'!G:H,2,0)</f>
        <v>Normal</v>
      </c>
      <c r="AB966" s="11" t="str">
        <f>VLOOKUP(F:F,'Actualizar Areas Jefes'!J:K,2,0)</f>
        <v>PASADO A QA</v>
      </c>
      <c r="AC966" s="41" t="s">
        <v>1782</v>
      </c>
      <c r="AD966" s="12" t="str">
        <f>VLOOKUP(D:D,'Actualizar Areas Jefes'!A:D,3,0)</f>
        <v>CARLOS ZUÑIGA</v>
      </c>
      <c r="AE966" s="12" t="s">
        <v>194</v>
      </c>
      <c r="AF966" s="41" t="str" cm="1">
        <f t="array" ref="AF966">IF(OR(INDEX(COUNTIF(L966,"*"&amp;$AI$2:$AI$8&amp;"*"),)), "BD", "WEB")</f>
        <v>WEB</v>
      </c>
    </row>
    <row r="967" spans="1:32" ht="18" customHeight="1">
      <c r="A967" s="1" t="s">
        <v>1359</v>
      </c>
      <c r="B967" s="15">
        <v>202003195618404</v>
      </c>
      <c r="C967" s="1" t="s">
        <v>1428</v>
      </c>
      <c r="D967" s="1" t="s">
        <v>38</v>
      </c>
      <c r="E967" s="1">
        <v>5383</v>
      </c>
      <c r="F967" s="1" t="s">
        <v>171</v>
      </c>
      <c r="G967" s="1" t="s">
        <v>85</v>
      </c>
      <c r="H967" s="1" t="s">
        <v>3</v>
      </c>
      <c r="I967" s="1" t="s">
        <v>9</v>
      </c>
      <c r="J967" s="1" t="s">
        <v>35</v>
      </c>
      <c r="K967" s="1" t="s">
        <v>1429</v>
      </c>
      <c r="L967" s="60"/>
      <c r="M967" s="1"/>
      <c r="N967" s="1"/>
      <c r="O967" s="1" t="s">
        <v>1768</v>
      </c>
      <c r="P967" s="1"/>
      <c r="Q967" s="1"/>
      <c r="R967" s="24">
        <v>44126.54923611111</v>
      </c>
      <c r="S967" s="24">
        <v>44126.70516203704</v>
      </c>
      <c r="T967" s="24">
        <v>44147.573946759258</v>
      </c>
      <c r="U967" s="1"/>
      <c r="V967" s="1"/>
      <c r="W967" s="46">
        <v>0.15555555555555556</v>
      </c>
      <c r="X967" s="25" t="str">
        <f t="shared" si="75"/>
        <v>jueves</v>
      </c>
      <c r="Y967" s="44" t="str">
        <f t="shared" ref="Y967:Y999" si="77">INT(S967-R967)*24+HOUR(S967-R967-INT(S967-R967))&amp;":"&amp;MINUTE((S967-R967-INT(S967-R967)))</f>
        <v>3:44</v>
      </c>
      <c r="Z967" s="32">
        <f t="shared" si="76"/>
        <v>-44147.573946759258</v>
      </c>
      <c r="AA967" s="11" t="str">
        <f>VLOOKUP(I:I,'Actualizar Areas Jefes'!G:H,2,0)</f>
        <v>Normal</v>
      </c>
      <c r="AB967" s="11" t="str">
        <f>VLOOKUP(F:F,'Actualizar Areas Jefes'!J:K,2,0)</f>
        <v>PASADO A QA</v>
      </c>
      <c r="AC967" s="12" t="str">
        <f>VLOOKUP(D:D,'Actualizar Areas Jefes'!A:D,2,0)</f>
        <v>Sistemas Comerciales</v>
      </c>
      <c r="AD967" s="12" t="str">
        <f>VLOOKUP(D:D,'Actualizar Areas Jefes'!A:D,3,0)</f>
        <v>LORETO URZUA</v>
      </c>
      <c r="AE967" s="12" t="str">
        <f>VLOOKUP(H:H,'Actualizar Areas Jefes'!M:N,2,0)</f>
        <v>BCI seguros Generales</v>
      </c>
      <c r="AF967" s="41" t="str" cm="1">
        <f t="array" ref="AF967">IF(OR(INDEX(COUNTIF(L967,"*"&amp;$AI$2:$AI$8&amp;"*"),)), "BD", "WEB")</f>
        <v>WEB</v>
      </c>
    </row>
    <row r="968" spans="1:32" ht="18" customHeight="1">
      <c r="A968" s="1" t="s">
        <v>1359</v>
      </c>
      <c r="B968" s="15">
        <v>202005255619001</v>
      </c>
      <c r="C968" s="1" t="s">
        <v>1323</v>
      </c>
      <c r="D968" s="1" t="s">
        <v>29</v>
      </c>
      <c r="E968" s="1">
        <v>5380</v>
      </c>
      <c r="F968" s="1" t="s">
        <v>173</v>
      </c>
      <c r="G968" s="1" t="s">
        <v>28</v>
      </c>
      <c r="H968" s="1" t="s">
        <v>3</v>
      </c>
      <c r="I968" s="1" t="s">
        <v>9</v>
      </c>
      <c r="J968" s="1" t="s">
        <v>1254</v>
      </c>
      <c r="K968" s="1" t="s">
        <v>1324</v>
      </c>
      <c r="L968" s="60"/>
      <c r="M968" s="1"/>
      <c r="N968" s="1"/>
      <c r="O968" s="1"/>
      <c r="P968" s="1"/>
      <c r="Q968" s="1"/>
      <c r="R968" s="24">
        <v>44126.517650462964</v>
      </c>
      <c r="S968" s="24">
        <v>44126.671469907407</v>
      </c>
      <c r="T968" s="1"/>
      <c r="U968" s="1"/>
      <c r="V968" s="1"/>
      <c r="W968" s="46">
        <v>0.15347222222222223</v>
      </c>
      <c r="X968" s="25" t="str">
        <f t="shared" si="75"/>
        <v>jueves</v>
      </c>
      <c r="Y968" s="44" t="str">
        <f t="shared" si="77"/>
        <v>3:41</v>
      </c>
      <c r="Z968" s="32">
        <f t="shared" si="76"/>
        <v>0</v>
      </c>
      <c r="AA968" s="11" t="str">
        <f>VLOOKUP(I:I,'Actualizar Areas Jefes'!G:H,2,0)</f>
        <v>Normal</v>
      </c>
      <c r="AB968" s="11" t="str">
        <f>VLOOKUP(F:F,'Actualizar Areas Jefes'!J:K,2,0)</f>
        <v>PASADO A QA</v>
      </c>
      <c r="AC968" s="41" t="s">
        <v>1781</v>
      </c>
      <c r="AD968" s="12" t="str">
        <f>VLOOKUP(D:D,'Actualizar Areas Jefes'!A:D,3,0)</f>
        <v>LUIS SILVA</v>
      </c>
      <c r="AE968" s="12" t="str">
        <f>VLOOKUP(H:H,'Actualizar Areas Jefes'!M:N,2,0)</f>
        <v>BCI seguros Generales</v>
      </c>
      <c r="AF968" s="41" t="str" cm="1">
        <f t="array" ref="AF968">IF(OR(INDEX(COUNTIF(L968,"*"&amp;$AI$2:$AI$8&amp;"*"),)), "BD", "WEB")</f>
        <v>WEB</v>
      </c>
    </row>
    <row r="969" spans="1:32" ht="18" customHeight="1">
      <c r="A969" s="1" t="s">
        <v>1359</v>
      </c>
      <c r="B969" s="15">
        <v>202010095620602</v>
      </c>
      <c r="C969" s="1" t="s">
        <v>1430</v>
      </c>
      <c r="D969" s="1" t="s">
        <v>38</v>
      </c>
      <c r="E969" s="1">
        <v>5378</v>
      </c>
      <c r="F969" s="1" t="s">
        <v>171</v>
      </c>
      <c r="G969" s="1" t="s">
        <v>85</v>
      </c>
      <c r="H969" s="1" t="s">
        <v>3</v>
      </c>
      <c r="I969" s="1" t="s">
        <v>86</v>
      </c>
      <c r="J969" s="1" t="s">
        <v>35</v>
      </c>
      <c r="K969" s="1" t="s">
        <v>1431</v>
      </c>
      <c r="L969" s="60"/>
      <c r="M969" s="1"/>
      <c r="N969" s="1"/>
      <c r="O969" s="1" t="s">
        <v>1769</v>
      </c>
      <c r="P969" s="1"/>
      <c r="Q969" s="1"/>
      <c r="R969" s="24">
        <v>44126.507025462961</v>
      </c>
      <c r="S969" s="24">
        <v>44126.669166666667</v>
      </c>
      <c r="T969" s="24">
        <v>44127.46502314815</v>
      </c>
      <c r="U969" s="1"/>
      <c r="V969" s="1"/>
      <c r="W969" s="46">
        <v>0.16180555555555556</v>
      </c>
      <c r="X969" s="25" t="str">
        <f t="shared" si="75"/>
        <v>jueves</v>
      </c>
      <c r="Y969" s="44" t="str">
        <f t="shared" si="77"/>
        <v>3:53</v>
      </c>
      <c r="Z969" s="32">
        <f t="shared" si="76"/>
        <v>-44127.46502314815</v>
      </c>
      <c r="AA969" s="11" t="str">
        <f>VLOOKUP(I:I,'Actualizar Areas Jefes'!G:H,2,0)</f>
        <v>Normal</v>
      </c>
      <c r="AB969" s="11" t="str">
        <f>VLOOKUP(F:F,'Actualizar Areas Jefes'!J:K,2,0)</f>
        <v>PASADO A QA</v>
      </c>
      <c r="AC969" s="12" t="str">
        <f>VLOOKUP(D:D,'Actualizar Areas Jefes'!A:D,2,0)</f>
        <v>Sistemas Comerciales</v>
      </c>
      <c r="AD969" s="12" t="str">
        <f>VLOOKUP(D:D,'Actualizar Areas Jefes'!A:D,3,0)</f>
        <v>LORETO URZUA</v>
      </c>
      <c r="AE969" s="12" t="str">
        <f>VLOOKUP(H:H,'Actualizar Areas Jefes'!M:N,2,0)</f>
        <v>BCI seguros Generales</v>
      </c>
      <c r="AF969" s="41" t="str" cm="1">
        <f t="array" ref="AF969">IF(OR(INDEX(COUNTIF(L969,"*"&amp;$AI$2:$AI$8&amp;"*"),)), "BD", "WEB")</f>
        <v>WEB</v>
      </c>
    </row>
    <row r="970" spans="1:32" ht="18" customHeight="1">
      <c r="A970" s="1" t="s">
        <v>1359</v>
      </c>
      <c r="B970" s="15">
        <v>202009245620425</v>
      </c>
      <c r="C970" s="1" t="s">
        <v>547</v>
      </c>
      <c r="D970" s="1" t="s">
        <v>54</v>
      </c>
      <c r="E970" s="1">
        <v>5375</v>
      </c>
      <c r="F970" s="1" t="s">
        <v>171</v>
      </c>
      <c r="G970" s="1" t="s">
        <v>8</v>
      </c>
      <c r="H970" s="1" t="s">
        <v>3</v>
      </c>
      <c r="I970" s="1" t="s">
        <v>87</v>
      </c>
      <c r="J970" s="1" t="s">
        <v>55</v>
      </c>
      <c r="K970" s="1" t="s">
        <v>1432</v>
      </c>
      <c r="L970" s="60"/>
      <c r="M970" s="1"/>
      <c r="N970" s="1"/>
      <c r="O970" s="1" t="s">
        <v>1770</v>
      </c>
      <c r="P970" s="1"/>
      <c r="Q970" s="1"/>
      <c r="R970" s="24">
        <v>44126.470069444447</v>
      </c>
      <c r="S970" s="24">
        <v>44126.650509259256</v>
      </c>
      <c r="T970" s="24">
        <v>44127.825960648152</v>
      </c>
      <c r="U970" s="1"/>
      <c r="V970" s="1"/>
      <c r="W970" s="46">
        <v>0.17986111111111111</v>
      </c>
      <c r="X970" s="25" t="str">
        <f t="shared" si="75"/>
        <v>jueves</v>
      </c>
      <c r="Y970" s="44" t="str">
        <f t="shared" si="77"/>
        <v>4:19</v>
      </c>
      <c r="Z970" s="32">
        <f t="shared" si="76"/>
        <v>-44127.825960648152</v>
      </c>
      <c r="AA970" s="11" t="str">
        <f>VLOOKUP(I:I,'Actualizar Areas Jefes'!G:H,2,0)</f>
        <v>Normal</v>
      </c>
      <c r="AB970" s="11" t="str">
        <f>VLOOKUP(F:F,'Actualizar Areas Jefes'!J:K,2,0)</f>
        <v>PASADO A QA</v>
      </c>
      <c r="AC970" s="12" t="str">
        <f>VLOOKUP(D:D,'Actualizar Areas Jefes'!A:D,2,0)</f>
        <v>Sistemas Generales</v>
      </c>
      <c r="AD970" s="12" t="str">
        <f>VLOOKUP(D:D,'Actualizar Areas Jefes'!A:D,3,0)</f>
        <v>YORKA CARVAJAL</v>
      </c>
      <c r="AE970" s="12" t="str">
        <f>VLOOKUP(H:H,'Actualizar Areas Jefes'!M:N,2,0)</f>
        <v>BCI seguros Generales</v>
      </c>
      <c r="AF970" s="41" t="str" cm="1">
        <f t="array" ref="AF970">IF(OR(INDEX(COUNTIF(L970,"*"&amp;$AI$2:$AI$8&amp;"*"),)), "BD", "WEB")</f>
        <v>WEB</v>
      </c>
    </row>
    <row r="971" spans="1:32" ht="18" customHeight="1">
      <c r="A971" s="1" t="s">
        <v>1359</v>
      </c>
      <c r="B971" s="15">
        <v>202010195620700</v>
      </c>
      <c r="C971" s="1" t="s">
        <v>1433</v>
      </c>
      <c r="D971" s="1" t="s">
        <v>88</v>
      </c>
      <c r="E971" s="1">
        <v>5374</v>
      </c>
      <c r="F971" s="1" t="s">
        <v>171</v>
      </c>
      <c r="G971" s="1" t="s">
        <v>16</v>
      </c>
      <c r="H971" s="1" t="s">
        <v>3</v>
      </c>
      <c r="I971" s="1" t="s">
        <v>9</v>
      </c>
      <c r="J971" s="1" t="s">
        <v>1254</v>
      </c>
      <c r="K971" s="1" t="s">
        <v>1434</v>
      </c>
      <c r="L971" s="60"/>
      <c r="M971" s="1"/>
      <c r="N971" s="1"/>
      <c r="O971" s="1" t="s">
        <v>1481</v>
      </c>
      <c r="P971" s="1"/>
      <c r="Q971" s="1"/>
      <c r="R971" s="24">
        <v>44126.446585648147</v>
      </c>
      <c r="S971" s="24">
        <v>44126.631909722222</v>
      </c>
      <c r="T971" s="24">
        <v>44126.646516203706</v>
      </c>
      <c r="U971" s="1"/>
      <c r="V971" s="1"/>
      <c r="W971" s="46">
        <v>0.18472222222222223</v>
      </c>
      <c r="X971" s="25" t="str">
        <f t="shared" si="75"/>
        <v>jueves</v>
      </c>
      <c r="Y971" s="44" t="str">
        <f t="shared" si="77"/>
        <v>4:26</v>
      </c>
      <c r="Z971" s="32">
        <f t="shared" si="76"/>
        <v>-44126.646516203706</v>
      </c>
      <c r="AA971" s="11" t="str">
        <f>VLOOKUP(I:I,'Actualizar Areas Jefes'!G:H,2,0)</f>
        <v>Normal</v>
      </c>
      <c r="AB971" s="11" t="str">
        <f>VLOOKUP(F:F,'Actualizar Areas Jefes'!J:K,2,0)</f>
        <v>PASADO A QA</v>
      </c>
      <c r="AC971" s="41" t="s">
        <v>1782</v>
      </c>
      <c r="AD971" s="12" t="str">
        <f>VLOOKUP(D:D,'Actualizar Areas Jefes'!A:D,3,0)</f>
        <v>CARLOS ZUÑIGA</v>
      </c>
      <c r="AE971" s="12" t="s">
        <v>194</v>
      </c>
      <c r="AF971" s="41" t="str" cm="1">
        <f t="array" ref="AF971">IF(OR(INDEX(COUNTIF(L971,"*"&amp;$AI$2:$AI$8&amp;"*"),)), "BD", "WEB")</f>
        <v>WEB</v>
      </c>
    </row>
    <row r="972" spans="1:32" ht="18" customHeight="1">
      <c r="A972" s="1" t="s">
        <v>1359</v>
      </c>
      <c r="B972" s="15">
        <v>202010215620740</v>
      </c>
      <c r="C972" s="1" t="s">
        <v>11</v>
      </c>
      <c r="D972" s="1" t="s">
        <v>7</v>
      </c>
      <c r="E972" s="1">
        <v>5376</v>
      </c>
      <c r="F972" s="1" t="s">
        <v>171</v>
      </c>
      <c r="G972" s="1" t="s">
        <v>8</v>
      </c>
      <c r="H972" s="1" t="s">
        <v>3</v>
      </c>
      <c r="I972" s="1" t="s">
        <v>9</v>
      </c>
      <c r="J972" s="1" t="s">
        <v>10</v>
      </c>
      <c r="K972" s="1" t="s">
        <v>1435</v>
      </c>
      <c r="L972" s="60"/>
      <c r="M972" s="1"/>
      <c r="N972" s="1"/>
      <c r="O972" s="1" t="s">
        <v>1488</v>
      </c>
      <c r="P972" s="1"/>
      <c r="Q972" s="1"/>
      <c r="R972" s="24">
        <v>44126.496249999997</v>
      </c>
      <c r="S972" s="24">
        <v>44126.628657407404</v>
      </c>
      <c r="T972" s="24">
        <v>44127.599791666667</v>
      </c>
      <c r="U972" s="1"/>
      <c r="V972" s="1"/>
      <c r="W972" s="46">
        <v>0.13194444444444445</v>
      </c>
      <c r="X972" s="25" t="str">
        <f t="shared" si="75"/>
        <v>jueves</v>
      </c>
      <c r="Y972" s="44" t="str">
        <f t="shared" si="77"/>
        <v>3:10</v>
      </c>
      <c r="Z972" s="32">
        <f t="shared" si="76"/>
        <v>-44127.599791666667</v>
      </c>
      <c r="AA972" s="11" t="str">
        <f>VLOOKUP(I:I,'Actualizar Areas Jefes'!G:H,2,0)</f>
        <v>Normal</v>
      </c>
      <c r="AB972" s="11" t="str">
        <f>VLOOKUP(F:F,'Actualizar Areas Jefes'!J:K,2,0)</f>
        <v>PASADO A QA</v>
      </c>
      <c r="AC972" s="12" t="str">
        <f>VLOOKUP(D:D,'Actualizar Areas Jefes'!A:D,2,0)</f>
        <v>Sistemas atencion de Clientes</v>
      </c>
      <c r="AD972" s="12" t="str">
        <f>VLOOKUP(D:D,'Actualizar Areas Jefes'!A:D,3,0)</f>
        <v>DIANA PACHECO</v>
      </c>
      <c r="AE972" s="12" t="str">
        <f>VLOOKUP(H:H,'Actualizar Areas Jefes'!M:N,2,0)</f>
        <v>BCI seguros Generales</v>
      </c>
      <c r="AF972" s="41" t="str" cm="1">
        <f t="array" ref="AF972">IF(OR(INDEX(COUNTIF(L972,"*"&amp;$AI$2:$AI$8&amp;"*"),)), "BD", "WEB")</f>
        <v>WEB</v>
      </c>
    </row>
    <row r="973" spans="1:32" ht="18" customHeight="1">
      <c r="A973" s="1" t="s">
        <v>1359</v>
      </c>
      <c r="B973" s="15">
        <v>202003195618405</v>
      </c>
      <c r="C973" s="1" t="s">
        <v>1333</v>
      </c>
      <c r="D973" s="1" t="s">
        <v>38</v>
      </c>
      <c r="E973" s="1">
        <v>5384</v>
      </c>
      <c r="F973" s="1" t="s">
        <v>173</v>
      </c>
      <c r="G973" s="1" t="s">
        <v>8</v>
      </c>
      <c r="H973" s="1" t="s">
        <v>3</v>
      </c>
      <c r="I973" s="1" t="s">
        <v>9</v>
      </c>
      <c r="J973" s="1" t="s">
        <v>35</v>
      </c>
      <c r="K973" s="1" t="s">
        <v>1436</v>
      </c>
      <c r="L973" s="60"/>
      <c r="M973" s="1"/>
      <c r="N973" s="1"/>
      <c r="O973" s="1" t="s">
        <v>1771</v>
      </c>
      <c r="P973" s="1"/>
      <c r="Q973" s="1"/>
      <c r="R973" s="24">
        <v>44126.551655092589</v>
      </c>
      <c r="S973" s="24">
        <v>44126.622743055559</v>
      </c>
      <c r="T973" s="1"/>
      <c r="U973" s="1"/>
      <c r="V973" s="1"/>
      <c r="W973" s="46">
        <v>7.0833333333333331E-2</v>
      </c>
      <c r="X973" s="25" t="str">
        <f t="shared" si="75"/>
        <v>jueves</v>
      </c>
      <c r="Y973" s="44" t="str">
        <f t="shared" si="77"/>
        <v>1:42</v>
      </c>
      <c r="Z973" s="32">
        <f t="shared" si="76"/>
        <v>0</v>
      </c>
      <c r="AA973" s="11" t="str">
        <f>VLOOKUP(I:I,'Actualizar Areas Jefes'!G:H,2,0)</f>
        <v>Normal</v>
      </c>
      <c r="AB973" s="11" t="str">
        <f>VLOOKUP(F:F,'Actualizar Areas Jefes'!J:K,2,0)</f>
        <v>PASADO A QA</v>
      </c>
      <c r="AC973" s="12" t="str">
        <f>VLOOKUP(D:D,'Actualizar Areas Jefes'!A:D,2,0)</f>
        <v>Sistemas Comerciales</v>
      </c>
      <c r="AD973" s="12" t="str">
        <f>VLOOKUP(D:D,'Actualizar Areas Jefes'!A:D,3,0)</f>
        <v>LORETO URZUA</v>
      </c>
      <c r="AE973" s="12" t="str">
        <f>VLOOKUP(H:H,'Actualizar Areas Jefes'!M:N,2,0)</f>
        <v>BCI seguros Generales</v>
      </c>
      <c r="AF973" s="41" t="str" cm="1">
        <f t="array" ref="AF973">IF(OR(INDEX(COUNTIF(L973,"*"&amp;$AI$2:$AI$8&amp;"*"),)), "BD", "WEB")</f>
        <v>WEB</v>
      </c>
    </row>
    <row r="974" spans="1:32" ht="18" customHeight="1">
      <c r="A974" s="1" t="s">
        <v>445</v>
      </c>
      <c r="B974" s="15">
        <v>202102115621883</v>
      </c>
      <c r="C974" s="1" t="s">
        <v>508</v>
      </c>
      <c r="D974" s="1" t="s">
        <v>88</v>
      </c>
      <c r="E974" s="1">
        <v>6243</v>
      </c>
      <c r="F974" s="1" t="s">
        <v>172</v>
      </c>
      <c r="G974" s="1" t="s">
        <v>16</v>
      </c>
      <c r="H974" s="1" t="s">
        <v>3</v>
      </c>
      <c r="I974" s="1" t="s">
        <v>9</v>
      </c>
      <c r="J974" s="1" t="s">
        <v>17</v>
      </c>
      <c r="K974" s="1" t="s">
        <v>518</v>
      </c>
      <c r="L974" s="60" t="s">
        <v>686</v>
      </c>
      <c r="M974" s="1" t="s">
        <v>783</v>
      </c>
      <c r="N974" s="1" t="s">
        <v>721</v>
      </c>
      <c r="O974" s="1" t="s">
        <v>1481</v>
      </c>
      <c r="P974" s="1"/>
      <c r="Q974" s="1"/>
      <c r="R974" s="24">
        <v>44239.441469907404</v>
      </c>
      <c r="S974" s="24">
        <v>44242.396597222221</v>
      </c>
      <c r="T974" s="1"/>
      <c r="U974" s="1"/>
      <c r="V974" s="24"/>
      <c r="W974" s="46">
        <v>2.9548611111111112</v>
      </c>
      <c r="X974" s="25" t="str">
        <f t="shared" si="75"/>
        <v>viernes</v>
      </c>
      <c r="Y974" s="44" t="str">
        <f t="shared" si="77"/>
        <v>70:55</v>
      </c>
      <c r="Z974" s="32">
        <f t="shared" si="76"/>
        <v>0</v>
      </c>
      <c r="AA974" s="11" t="str">
        <f>VLOOKUP(I:I,'Actualizar Areas Jefes'!G:H,2,0)</f>
        <v>Normal</v>
      </c>
      <c r="AB974" s="11" t="str">
        <f>VLOOKUP(F:F,'Actualizar Areas Jefes'!J:K,2,0)</f>
        <v>RECHAZADO</v>
      </c>
      <c r="AC974" s="41" t="s">
        <v>1782</v>
      </c>
      <c r="AD974" s="12" t="str">
        <f>VLOOKUP(D:D,'Actualizar Areas Jefes'!A:D,3,0)</f>
        <v>CARLOS ZUÑIGA</v>
      </c>
      <c r="AE974" s="12" t="s">
        <v>194</v>
      </c>
      <c r="AF974" s="41" t="str" cm="1">
        <f t="array" ref="AF974">IF(OR(INDEX(COUNTIF(L974,"*"&amp;$AI$2:$AI$8&amp;"*"),)), "BD", "WEB")</f>
        <v>BD</v>
      </c>
    </row>
    <row r="975" spans="1:32" ht="18" customHeight="1">
      <c r="A975" s="1" t="s">
        <v>1359</v>
      </c>
      <c r="B975" s="15">
        <v>202010215620728</v>
      </c>
      <c r="C975" s="1" t="s">
        <v>483</v>
      </c>
      <c r="D975" s="1" t="s">
        <v>27</v>
      </c>
      <c r="E975" s="1">
        <v>5370</v>
      </c>
      <c r="F975" s="1" t="s">
        <v>171</v>
      </c>
      <c r="G975" s="1" t="s">
        <v>28</v>
      </c>
      <c r="H975" s="1" t="s">
        <v>3</v>
      </c>
      <c r="I975" s="1" t="s">
        <v>9</v>
      </c>
      <c r="J975" s="1" t="s">
        <v>463</v>
      </c>
      <c r="K975" s="1" t="s">
        <v>214</v>
      </c>
      <c r="L975" s="60"/>
      <c r="M975" s="1"/>
      <c r="N975" s="1"/>
      <c r="O975" s="1"/>
      <c r="P975" s="1"/>
      <c r="Q975" s="1"/>
      <c r="R975" s="24">
        <v>44125.70853009259</v>
      </c>
      <c r="S975" s="24">
        <v>44126.368935185186</v>
      </c>
      <c r="T975" s="24">
        <v>44127.389560185184</v>
      </c>
      <c r="U975" s="1"/>
      <c r="V975" s="1"/>
      <c r="W975" s="46">
        <v>0.65972222222222221</v>
      </c>
      <c r="X975" s="25" t="str">
        <f t="shared" si="75"/>
        <v>miércoles</v>
      </c>
      <c r="Y975" s="44" t="str">
        <f t="shared" si="77"/>
        <v>15:50</v>
      </c>
      <c r="Z975" s="32">
        <f t="shared" si="76"/>
        <v>-44127.389560185184</v>
      </c>
      <c r="AA975" s="11" t="str">
        <f>VLOOKUP(I:I,'Actualizar Areas Jefes'!G:H,2,0)</f>
        <v>Normal</v>
      </c>
      <c r="AB975" s="11" t="str">
        <f>VLOOKUP(F:F,'Actualizar Areas Jefes'!J:K,2,0)</f>
        <v>PASADO A QA</v>
      </c>
      <c r="AC975" s="41" t="s">
        <v>1781</v>
      </c>
      <c r="AD975" s="12" t="str">
        <f>VLOOKUP(D:D,'Actualizar Areas Jefes'!A:D,3,0)</f>
        <v>LUIS SILVA</v>
      </c>
      <c r="AE975" s="12" t="str">
        <f>VLOOKUP(H:H,'Actualizar Areas Jefes'!M:N,2,0)</f>
        <v>BCI seguros Generales</v>
      </c>
      <c r="AF975" s="41" t="str" cm="1">
        <f t="array" ref="AF975">IF(OR(INDEX(COUNTIF(L975,"*"&amp;$AI$2:$AI$8&amp;"*"),)), "BD", "WEB")</f>
        <v>WEB</v>
      </c>
    </row>
    <row r="976" spans="1:32" ht="18" customHeight="1">
      <c r="A976" s="1" t="s">
        <v>1359</v>
      </c>
      <c r="B976" s="15">
        <v>202009245620420</v>
      </c>
      <c r="C976" s="1" t="s">
        <v>41</v>
      </c>
      <c r="D976" s="1" t="s">
        <v>42</v>
      </c>
      <c r="E976" s="1">
        <v>5369</v>
      </c>
      <c r="F976" s="1" t="s">
        <v>173</v>
      </c>
      <c r="G976" s="1" t="s">
        <v>8</v>
      </c>
      <c r="H976" s="1" t="s">
        <v>3</v>
      </c>
      <c r="I976" s="1" t="s">
        <v>9</v>
      </c>
      <c r="J976" s="1" t="s">
        <v>43</v>
      </c>
      <c r="K976" s="1" t="s">
        <v>859</v>
      </c>
      <c r="L976" s="60"/>
      <c r="M976" s="1"/>
      <c r="N976" s="1"/>
      <c r="O976" s="1" t="s">
        <v>1765</v>
      </c>
      <c r="P976" s="1"/>
      <c r="Q976" s="1"/>
      <c r="R976" s="24">
        <v>44125.707881944443</v>
      </c>
      <c r="S976" s="24">
        <v>44126.3671875</v>
      </c>
      <c r="T976" s="1"/>
      <c r="U976" s="1"/>
      <c r="V976" s="1"/>
      <c r="W976" s="46">
        <v>0.65902777777777777</v>
      </c>
      <c r="X976" s="25" t="str">
        <f t="shared" si="75"/>
        <v>miércoles</v>
      </c>
      <c r="Y976" s="44" t="str">
        <f t="shared" si="77"/>
        <v>15:49</v>
      </c>
      <c r="Z976" s="32">
        <f t="shared" si="76"/>
        <v>0</v>
      </c>
      <c r="AA976" s="11" t="str">
        <f>VLOOKUP(I:I,'Actualizar Areas Jefes'!G:H,2,0)</f>
        <v>Normal</v>
      </c>
      <c r="AB976" s="11" t="str">
        <f>VLOOKUP(F:F,'Actualizar Areas Jefes'!J:K,2,0)</f>
        <v>PASADO A QA</v>
      </c>
      <c r="AC976" s="12" t="str">
        <f>VLOOKUP(D:D,'Actualizar Areas Jefes'!A:D,2,0)</f>
        <v>Sistemas de Siniestros</v>
      </c>
      <c r="AD976" s="12" t="str">
        <f>VLOOKUP(D:D,'Actualizar Areas Jefes'!A:D,3,0)</f>
        <v>PAOLA VARGAS</v>
      </c>
      <c r="AE976" s="12" t="str">
        <f>VLOOKUP(H:H,'Actualizar Areas Jefes'!M:N,2,0)</f>
        <v>BCI seguros Generales</v>
      </c>
      <c r="AF976" s="41" t="str" cm="1">
        <f t="array" ref="AF976">IF(OR(INDEX(COUNTIF(L976,"*"&amp;$AI$2:$AI$8&amp;"*"),)), "BD", "WEB")</f>
        <v>WEB</v>
      </c>
    </row>
    <row r="977" spans="1:32" ht="18" customHeight="1">
      <c r="A977" s="1" t="s">
        <v>1359</v>
      </c>
      <c r="B977" s="15">
        <v>202008075619882</v>
      </c>
      <c r="C977" s="1" t="s">
        <v>1337</v>
      </c>
      <c r="D977" s="1" t="s">
        <v>40</v>
      </c>
      <c r="E977" s="1">
        <v>5371</v>
      </c>
      <c r="F977" s="1" t="s">
        <v>171</v>
      </c>
      <c r="G977" s="1" t="s">
        <v>16</v>
      </c>
      <c r="H977" s="1" t="s">
        <v>3</v>
      </c>
      <c r="I977" s="1" t="s">
        <v>14</v>
      </c>
      <c r="J977" s="1" t="s">
        <v>17</v>
      </c>
      <c r="K977" s="1" t="s">
        <v>1438</v>
      </c>
      <c r="L977" s="60"/>
      <c r="M977" s="1"/>
      <c r="N977" s="1"/>
      <c r="O977" s="1" t="s">
        <v>1492</v>
      </c>
      <c r="P977" s="1"/>
      <c r="Q977" s="1"/>
      <c r="R977" s="24">
        <v>44125.757094907407</v>
      </c>
      <c r="S977" s="24">
        <v>44125.75854166667</v>
      </c>
      <c r="T977" s="24">
        <v>44125.763761574075</v>
      </c>
      <c r="U977" s="1"/>
      <c r="V977" s="1"/>
      <c r="W977" s="46">
        <v>1.3888888888888889E-3</v>
      </c>
      <c r="X977" s="25" t="str">
        <f t="shared" si="75"/>
        <v>miércoles</v>
      </c>
      <c r="Y977" s="44" t="str">
        <f t="shared" si="77"/>
        <v>0:2</v>
      </c>
      <c r="Z977" s="32">
        <f t="shared" si="76"/>
        <v>-44125.763761574075</v>
      </c>
      <c r="AA977" s="11" t="str">
        <f>VLOOKUP(I:I,'Actualizar Areas Jefes'!G:H,2,0)</f>
        <v>Normal</v>
      </c>
      <c r="AB977" s="11" t="str">
        <f>VLOOKUP(F:F,'Actualizar Areas Jefes'!J:K,2,0)</f>
        <v>PASADO A QA</v>
      </c>
      <c r="AC977" s="41" t="s">
        <v>1782</v>
      </c>
      <c r="AD977" s="12">
        <f>VLOOKUP(D:D,'Actualizar Areas Jefes'!A:D,3,0)</f>
        <v>0</v>
      </c>
      <c r="AE977" s="12" t="s">
        <v>194</v>
      </c>
      <c r="AF977" s="41" t="str" cm="1">
        <f t="array" ref="AF977">IF(OR(INDEX(COUNTIF(L977,"*"&amp;$AI$2:$AI$8&amp;"*"),)), "BD", "WEB")</f>
        <v>WEB</v>
      </c>
    </row>
    <row r="978" spans="1:32" ht="18" customHeight="1">
      <c r="A978" s="1" t="s">
        <v>1359</v>
      </c>
      <c r="B978" s="15">
        <v>202010145620633</v>
      </c>
      <c r="C978" s="1" t="s">
        <v>483</v>
      </c>
      <c r="D978" s="1" t="s">
        <v>27</v>
      </c>
      <c r="E978" s="1">
        <v>5368</v>
      </c>
      <c r="F978" s="1" t="s">
        <v>171</v>
      </c>
      <c r="G978" s="1" t="s">
        <v>28</v>
      </c>
      <c r="H978" s="1" t="s">
        <v>3</v>
      </c>
      <c r="I978" s="1" t="s">
        <v>9</v>
      </c>
      <c r="J978" s="1" t="s">
        <v>463</v>
      </c>
      <c r="K978" s="1" t="s">
        <v>214</v>
      </c>
      <c r="L978" s="60"/>
      <c r="M978" s="1"/>
      <c r="N978" s="1"/>
      <c r="O978" s="1"/>
      <c r="P978" s="1"/>
      <c r="Q978" s="1"/>
      <c r="R978" s="24">
        <v>44125.637511574074</v>
      </c>
      <c r="S978" s="24">
        <v>44125.642430555556</v>
      </c>
      <c r="T978" s="24">
        <v>44127.389039351852</v>
      </c>
      <c r="U978" s="1"/>
      <c r="V978" s="1"/>
      <c r="W978" s="46">
        <v>4.8611111111111112E-3</v>
      </c>
      <c r="X978" s="25" t="str">
        <f t="shared" si="75"/>
        <v>miércoles</v>
      </c>
      <c r="Y978" s="44" t="str">
        <f t="shared" si="77"/>
        <v>0:7</v>
      </c>
      <c r="Z978" s="32">
        <f t="shared" si="76"/>
        <v>-44127.389039351852</v>
      </c>
      <c r="AA978" s="11" t="str">
        <f>VLOOKUP(I:I,'Actualizar Areas Jefes'!G:H,2,0)</f>
        <v>Normal</v>
      </c>
      <c r="AB978" s="11" t="str">
        <f>VLOOKUP(F:F,'Actualizar Areas Jefes'!J:K,2,0)</f>
        <v>PASADO A QA</v>
      </c>
      <c r="AC978" s="41" t="s">
        <v>1781</v>
      </c>
      <c r="AD978" s="12" t="str">
        <f>VLOOKUP(D:D,'Actualizar Areas Jefes'!A:D,3,0)</f>
        <v>LUIS SILVA</v>
      </c>
      <c r="AE978" s="12" t="str">
        <f>VLOOKUP(H:H,'Actualizar Areas Jefes'!M:N,2,0)</f>
        <v>BCI seguros Generales</v>
      </c>
      <c r="AF978" s="41" t="str" cm="1">
        <f t="array" ref="AF978">IF(OR(INDEX(COUNTIF(L978,"*"&amp;$AI$2:$AI$8&amp;"*"),)), "BD", "WEB")</f>
        <v>WEB</v>
      </c>
    </row>
    <row r="979" spans="1:32" ht="18" customHeight="1">
      <c r="A979" s="1" t="s">
        <v>445</v>
      </c>
      <c r="B979" s="15">
        <v>202102155621906</v>
      </c>
      <c r="C979" s="1" t="s">
        <v>386</v>
      </c>
      <c r="D979" s="1" t="s">
        <v>57</v>
      </c>
      <c r="E979" s="1">
        <v>6255</v>
      </c>
      <c r="F979" s="1" t="s">
        <v>172</v>
      </c>
      <c r="G979" s="1" t="s">
        <v>8</v>
      </c>
      <c r="H979" s="1" t="s">
        <v>3</v>
      </c>
      <c r="I979" s="1" t="s">
        <v>9</v>
      </c>
      <c r="J979" s="1" t="s">
        <v>447</v>
      </c>
      <c r="K979" s="1" t="s">
        <v>510</v>
      </c>
      <c r="L979" s="60" t="s">
        <v>665</v>
      </c>
      <c r="M979" s="1" t="s">
        <v>783</v>
      </c>
      <c r="N979" s="1" t="s">
        <v>721</v>
      </c>
      <c r="O979" s="1" t="s">
        <v>1496</v>
      </c>
      <c r="P979" s="1"/>
      <c r="Q979" s="1"/>
      <c r="R979" s="24">
        <v>44242.71</v>
      </c>
      <c r="S979" s="24">
        <v>44242.742245370369</v>
      </c>
      <c r="T979" s="1"/>
      <c r="U979" s="1"/>
      <c r="V979" s="24"/>
      <c r="W979" s="46">
        <v>3.1944444444444449E-2</v>
      </c>
      <c r="X979" s="25" t="str">
        <f>TEXT(S979,"dddd")</f>
        <v>lunes</v>
      </c>
      <c r="Y979" s="44" t="str">
        <f t="shared" si="77"/>
        <v>0:46</v>
      </c>
      <c r="Z979" s="32"/>
      <c r="AA979" s="11" t="str">
        <f>VLOOKUP(I:I,'Actualizar Areas Jefes'!G:H,2,0)</f>
        <v>Normal</v>
      </c>
      <c r="AB979" s="11" t="str">
        <f>VLOOKUP(F:F,'Actualizar Areas Jefes'!J:K,2,0)</f>
        <v>RECHAZADO</v>
      </c>
      <c r="AC979" s="12" t="str">
        <f>VLOOKUP(D:D,'Actualizar Areas Jefes'!A:D,2,0)</f>
        <v>Sistemas Core Vida</v>
      </c>
      <c r="AD979" s="12" t="str">
        <f>VLOOKUP(D:D,'Actualizar Areas Jefes'!A:D,3,0)</f>
        <v>CARLOS ZUÑIGA</v>
      </c>
      <c r="AE979" s="12" t="str">
        <f>VLOOKUP(H:H,'Actualizar Areas Jefes'!M:N,2,0)</f>
        <v>BCI seguros Generales</v>
      </c>
      <c r="AF979" s="41" t="str" cm="1">
        <f t="array" ref="AF979">IF(OR(INDEX(COUNTIF(L979,"*"&amp;$AI$2:$AI$8&amp;"*"),)), "BD", "WEB")</f>
        <v>BD</v>
      </c>
    </row>
    <row r="980" spans="1:32" ht="18" customHeight="1">
      <c r="A980" s="1" t="s">
        <v>1359</v>
      </c>
      <c r="B980" s="15">
        <v>202010195620700</v>
      </c>
      <c r="C980" s="1" t="s">
        <v>1433</v>
      </c>
      <c r="D980" s="1" t="s">
        <v>88</v>
      </c>
      <c r="E980" s="1">
        <v>5367</v>
      </c>
      <c r="F980" s="1" t="s">
        <v>171</v>
      </c>
      <c r="G980" s="1" t="s">
        <v>16</v>
      </c>
      <c r="H980" s="1" t="s">
        <v>3</v>
      </c>
      <c r="I980" s="1" t="s">
        <v>9</v>
      </c>
      <c r="J980" s="1" t="s">
        <v>1254</v>
      </c>
      <c r="K980" s="1" t="s">
        <v>1439</v>
      </c>
      <c r="L980" s="60"/>
      <c r="M980" s="1"/>
      <c r="N980" s="1"/>
      <c r="O980" s="1" t="s">
        <v>1481</v>
      </c>
      <c r="P980" s="1"/>
      <c r="Q980" s="1"/>
      <c r="R980" s="24">
        <v>44125.534421296295</v>
      </c>
      <c r="S980" s="24">
        <v>44125.553564814814</v>
      </c>
      <c r="T980" s="24">
        <v>44125.576273148145</v>
      </c>
      <c r="U980" s="1"/>
      <c r="V980" s="1"/>
      <c r="W980" s="46">
        <v>1.8749999999999999E-2</v>
      </c>
      <c r="X980" s="25" t="str">
        <f t="shared" ref="X980:X1000" si="78">TEXT(R980,"dddd")</f>
        <v>miércoles</v>
      </c>
      <c r="Y980" s="44" t="str">
        <f t="shared" si="77"/>
        <v>0:27</v>
      </c>
      <c r="Z980" s="32">
        <f t="shared" ref="Z980:Z999" si="79">U980-T980</f>
        <v>-44125.576273148145</v>
      </c>
      <c r="AA980" s="11" t="str">
        <f>VLOOKUP(I:I,'Actualizar Areas Jefes'!G:H,2,0)</f>
        <v>Normal</v>
      </c>
      <c r="AB980" s="11" t="str">
        <f>VLOOKUP(F:F,'Actualizar Areas Jefes'!J:K,2,0)</f>
        <v>PASADO A QA</v>
      </c>
      <c r="AC980" s="41" t="s">
        <v>1782</v>
      </c>
      <c r="AD980" s="12" t="str">
        <f>VLOOKUP(D:D,'Actualizar Areas Jefes'!A:D,3,0)</f>
        <v>CARLOS ZUÑIGA</v>
      </c>
      <c r="AE980" s="12" t="s">
        <v>194</v>
      </c>
      <c r="AF980" s="41" t="str" cm="1">
        <f t="array" ref="AF980">IF(OR(INDEX(COUNTIF(L980,"*"&amp;$AI$2:$AI$8&amp;"*"),)), "BD", "WEB")</f>
        <v>WEB</v>
      </c>
    </row>
    <row r="981" spans="1:32" ht="18" customHeight="1">
      <c r="A981" s="1" t="s">
        <v>1359</v>
      </c>
      <c r="B981" s="15">
        <v>202010145620648</v>
      </c>
      <c r="C981" s="1" t="s">
        <v>491</v>
      </c>
      <c r="D981" s="1" t="s">
        <v>47</v>
      </c>
      <c r="E981" s="1">
        <v>5364</v>
      </c>
      <c r="F981" s="1" t="s">
        <v>173</v>
      </c>
      <c r="G981" s="1" t="s">
        <v>28</v>
      </c>
      <c r="H981" s="1" t="s">
        <v>3</v>
      </c>
      <c r="I981" s="1" t="s">
        <v>9</v>
      </c>
      <c r="J981" s="1" t="s">
        <v>19</v>
      </c>
      <c r="K981" s="1" t="s">
        <v>1217</v>
      </c>
      <c r="L981" s="60"/>
      <c r="M981" s="1"/>
      <c r="N981" s="1"/>
      <c r="O981" s="1"/>
      <c r="P981" s="1"/>
      <c r="Q981" s="1"/>
      <c r="R981" s="24">
        <v>44125.445104166669</v>
      </c>
      <c r="S981" s="24">
        <v>44125.546423611115</v>
      </c>
      <c r="T981" s="1"/>
      <c r="U981" s="1"/>
      <c r="V981" s="1"/>
      <c r="W981" s="46">
        <v>0.10069444444444443</v>
      </c>
      <c r="X981" s="25" t="str">
        <f t="shared" si="78"/>
        <v>miércoles</v>
      </c>
      <c r="Y981" s="44" t="str">
        <f t="shared" si="77"/>
        <v>2:25</v>
      </c>
      <c r="Z981" s="32">
        <f t="shared" si="79"/>
        <v>0</v>
      </c>
      <c r="AA981" s="11" t="str">
        <f>VLOOKUP(I:I,'Actualizar Areas Jefes'!G:H,2,0)</f>
        <v>Normal</v>
      </c>
      <c r="AB981" s="11" t="str">
        <f>VLOOKUP(F:F,'Actualizar Areas Jefes'!J:K,2,0)</f>
        <v>PASADO A QA</v>
      </c>
      <c r="AC981" s="41" t="s">
        <v>1781</v>
      </c>
      <c r="AD981" s="12" t="str">
        <f>VLOOKUP(D:D,'Actualizar Areas Jefes'!A:D,3,0)</f>
        <v>CARLA IQUIRA</v>
      </c>
      <c r="AE981" s="12" t="str">
        <f>VLOOKUP(H:H,'Actualizar Areas Jefes'!M:N,2,0)</f>
        <v>BCI seguros Generales</v>
      </c>
      <c r="AF981" s="41" t="str" cm="1">
        <f t="array" ref="AF981">IF(OR(INDEX(COUNTIF(L981,"*"&amp;$AI$2:$AI$8&amp;"*"),)), "BD", "WEB")</f>
        <v>WEB</v>
      </c>
    </row>
    <row r="982" spans="1:32" ht="18" customHeight="1">
      <c r="A982" s="1" t="s">
        <v>1359</v>
      </c>
      <c r="B982" s="15">
        <v>202004285618734</v>
      </c>
      <c r="C982" s="1" t="s">
        <v>58</v>
      </c>
      <c r="D982" s="1" t="s">
        <v>59</v>
      </c>
      <c r="E982" s="1">
        <v>5362</v>
      </c>
      <c r="F982" s="1" t="s">
        <v>173</v>
      </c>
      <c r="G982" s="1" t="s">
        <v>24</v>
      </c>
      <c r="H982" s="1" t="s">
        <v>3</v>
      </c>
      <c r="I982" s="1" t="s">
        <v>31</v>
      </c>
      <c r="J982" s="1" t="s">
        <v>60</v>
      </c>
      <c r="K982" s="1" t="s">
        <v>1375</v>
      </c>
      <c r="L982" s="60"/>
      <c r="M982" s="1"/>
      <c r="N982" s="1"/>
      <c r="O982" s="1" t="s">
        <v>1772</v>
      </c>
      <c r="P982" s="1"/>
      <c r="Q982" s="1"/>
      <c r="R982" s="24">
        <v>44125.403182870374</v>
      </c>
      <c r="S982" s="24">
        <v>44125.522141203706</v>
      </c>
      <c r="T982" s="1"/>
      <c r="U982" s="1"/>
      <c r="V982" s="1"/>
      <c r="W982" s="46">
        <v>0.11875000000000001</v>
      </c>
      <c r="X982" s="25" t="str">
        <f t="shared" si="78"/>
        <v>miércoles</v>
      </c>
      <c r="Y982" s="44" t="str">
        <f t="shared" si="77"/>
        <v>2:51</v>
      </c>
      <c r="Z982" s="32">
        <f t="shared" si="79"/>
        <v>0</v>
      </c>
      <c r="AA982" s="11" t="str">
        <f>VLOOKUP(I:I,'Actualizar Areas Jefes'!G:H,2,0)</f>
        <v>Normal</v>
      </c>
      <c r="AB982" s="11" t="str">
        <f>VLOOKUP(F:F,'Actualizar Areas Jefes'!J:K,2,0)</f>
        <v>PASADO A QA</v>
      </c>
      <c r="AC982" s="12" t="str">
        <f>VLOOKUP(D:D,'Actualizar Areas Jefes'!A:D,2,0)</f>
        <v>Sistemas de Siniestros</v>
      </c>
      <c r="AD982" s="12" t="str">
        <f>VLOOKUP(D:D,'Actualizar Areas Jefes'!A:D,3,0)</f>
        <v>PAOLA VARGAS</v>
      </c>
      <c r="AE982" s="12" t="str">
        <f>VLOOKUP(H:H,'Actualizar Areas Jefes'!M:N,2,0)</f>
        <v>BCI seguros Generales</v>
      </c>
      <c r="AF982" s="41" t="str" cm="1">
        <f t="array" ref="AF982">IF(OR(INDEX(COUNTIF(L982,"*"&amp;$AI$2:$AI$8&amp;"*"),)), "BD", "WEB")</f>
        <v>WEB</v>
      </c>
    </row>
    <row r="983" spans="1:32" ht="18" customHeight="1">
      <c r="A983" s="1" t="s">
        <v>1359</v>
      </c>
      <c r="B983" s="15">
        <v>202004285618734</v>
      </c>
      <c r="C983" s="1" t="s">
        <v>1440</v>
      </c>
      <c r="D983" s="1" t="s">
        <v>59</v>
      </c>
      <c r="E983" s="1">
        <v>5361</v>
      </c>
      <c r="F983" s="1" t="s">
        <v>171</v>
      </c>
      <c r="G983" s="1" t="s">
        <v>8</v>
      </c>
      <c r="H983" s="1" t="s">
        <v>3</v>
      </c>
      <c r="I983" s="1" t="s">
        <v>31</v>
      </c>
      <c r="J983" s="1" t="s">
        <v>60</v>
      </c>
      <c r="K983" s="1" t="s">
        <v>1441</v>
      </c>
      <c r="L983" s="60"/>
      <c r="M983" s="1"/>
      <c r="N983" s="1"/>
      <c r="O983" s="1" t="s">
        <v>1738</v>
      </c>
      <c r="P983" s="1"/>
      <c r="Q983" s="1"/>
      <c r="R983" s="24">
        <v>44125.401944444442</v>
      </c>
      <c r="S983" s="24">
        <v>44125.507604166669</v>
      </c>
      <c r="T983" s="24">
        <v>44133.770266203705</v>
      </c>
      <c r="U983" s="1"/>
      <c r="V983" s="1"/>
      <c r="W983" s="46">
        <v>0.10555555555555556</v>
      </c>
      <c r="X983" s="25" t="str">
        <f t="shared" si="78"/>
        <v>miércoles</v>
      </c>
      <c r="Y983" s="44" t="str">
        <f t="shared" si="77"/>
        <v>2:32</v>
      </c>
      <c r="Z983" s="32">
        <f t="shared" si="79"/>
        <v>-44133.770266203705</v>
      </c>
      <c r="AA983" s="11" t="str">
        <f>VLOOKUP(I:I,'Actualizar Areas Jefes'!G:H,2,0)</f>
        <v>Normal</v>
      </c>
      <c r="AB983" s="11" t="str">
        <f>VLOOKUP(F:F,'Actualizar Areas Jefes'!J:K,2,0)</f>
        <v>PASADO A QA</v>
      </c>
      <c r="AC983" s="12" t="str">
        <f>VLOOKUP(D:D,'Actualizar Areas Jefes'!A:D,2,0)</f>
        <v>Sistemas de Siniestros</v>
      </c>
      <c r="AD983" s="12" t="str">
        <f>VLOOKUP(D:D,'Actualizar Areas Jefes'!A:D,3,0)</f>
        <v>PAOLA VARGAS</v>
      </c>
      <c r="AE983" s="12" t="str">
        <f>VLOOKUP(H:H,'Actualizar Areas Jefes'!M:N,2,0)</f>
        <v>BCI seguros Generales</v>
      </c>
      <c r="AF983" s="41" t="str" cm="1">
        <f t="array" ref="AF983">IF(OR(INDEX(COUNTIF(L983,"*"&amp;$AI$2:$AI$8&amp;"*"),)), "BD", "WEB")</f>
        <v>WEB</v>
      </c>
    </row>
    <row r="984" spans="1:32" ht="18" customHeight="1">
      <c r="A984" s="1" t="s">
        <v>1359</v>
      </c>
      <c r="B984" s="15">
        <v>202010095620602</v>
      </c>
      <c r="C984" s="1" t="s">
        <v>1430</v>
      </c>
      <c r="D984" s="1" t="s">
        <v>38</v>
      </c>
      <c r="E984" s="1">
        <v>5360</v>
      </c>
      <c r="F984" s="1" t="s">
        <v>173</v>
      </c>
      <c r="G984" s="1" t="s">
        <v>85</v>
      </c>
      <c r="H984" s="1" t="s">
        <v>3</v>
      </c>
      <c r="I984" s="1" t="s">
        <v>86</v>
      </c>
      <c r="J984" s="1" t="s">
        <v>35</v>
      </c>
      <c r="K984" s="1" t="s">
        <v>1442</v>
      </c>
      <c r="L984" s="60"/>
      <c r="M984" s="1"/>
      <c r="N984" s="1"/>
      <c r="O984" s="1" t="s">
        <v>1769</v>
      </c>
      <c r="P984" s="1"/>
      <c r="Q984" s="1"/>
      <c r="R984" s="24">
        <v>44125.397951388892</v>
      </c>
      <c r="S984" s="24">
        <v>44125.470173611109</v>
      </c>
      <c r="T984" s="1"/>
      <c r="U984" s="1"/>
      <c r="V984" s="1"/>
      <c r="W984" s="46">
        <v>7.2222222222222229E-2</v>
      </c>
      <c r="X984" s="25" t="str">
        <f t="shared" si="78"/>
        <v>miércoles</v>
      </c>
      <c r="Y984" s="44" t="str">
        <f t="shared" si="77"/>
        <v>1:44</v>
      </c>
      <c r="Z984" s="32">
        <f t="shared" si="79"/>
        <v>0</v>
      </c>
      <c r="AA984" s="11" t="str">
        <f>VLOOKUP(I:I,'Actualizar Areas Jefes'!G:H,2,0)</f>
        <v>Normal</v>
      </c>
      <c r="AB984" s="11" t="str">
        <f>VLOOKUP(F:F,'Actualizar Areas Jefes'!J:K,2,0)</f>
        <v>PASADO A QA</v>
      </c>
      <c r="AC984" s="12" t="str">
        <f>VLOOKUP(D:D,'Actualizar Areas Jefes'!A:D,2,0)</f>
        <v>Sistemas Comerciales</v>
      </c>
      <c r="AD984" s="12" t="str">
        <f>VLOOKUP(D:D,'Actualizar Areas Jefes'!A:D,3,0)</f>
        <v>LORETO URZUA</v>
      </c>
      <c r="AE984" s="12" t="str">
        <f>VLOOKUP(H:H,'Actualizar Areas Jefes'!M:N,2,0)</f>
        <v>BCI seguros Generales</v>
      </c>
      <c r="AF984" s="41" t="str" cm="1">
        <f t="array" ref="AF984">IF(OR(INDEX(COUNTIF(L984,"*"&amp;$AI$2:$AI$8&amp;"*"),)), "BD", "WEB")</f>
        <v>WEB</v>
      </c>
    </row>
    <row r="985" spans="1:32" ht="18" customHeight="1">
      <c r="A985" s="1" t="s">
        <v>1359</v>
      </c>
      <c r="B985" s="15">
        <v>202003035618195</v>
      </c>
      <c r="C985" s="1" t="s">
        <v>832</v>
      </c>
      <c r="D985" s="1" t="s">
        <v>57</v>
      </c>
      <c r="E985" s="1">
        <v>5359</v>
      </c>
      <c r="F985" s="1" t="s">
        <v>173</v>
      </c>
      <c r="G985" s="1" t="s">
        <v>8</v>
      </c>
      <c r="H985" s="1" t="s">
        <v>3</v>
      </c>
      <c r="I985" s="1" t="s">
        <v>9</v>
      </c>
      <c r="J985" s="1" t="s">
        <v>1036</v>
      </c>
      <c r="K985" s="1" t="s">
        <v>1443</v>
      </c>
      <c r="L985" s="60"/>
      <c r="M985" s="1"/>
      <c r="N985" s="1"/>
      <c r="O985" s="1" t="s">
        <v>1722</v>
      </c>
      <c r="P985" s="1"/>
      <c r="Q985" s="1"/>
      <c r="R985" s="24">
        <v>44125.385405092595</v>
      </c>
      <c r="S985" s="24">
        <v>44125.420937499999</v>
      </c>
      <c r="T985" s="1"/>
      <c r="U985" s="1"/>
      <c r="V985" s="1"/>
      <c r="W985" s="46">
        <v>3.5416666666666666E-2</v>
      </c>
      <c r="X985" s="25" t="str">
        <f t="shared" si="78"/>
        <v>miércoles</v>
      </c>
      <c r="Y985" s="44" t="str">
        <f t="shared" si="77"/>
        <v>0:51</v>
      </c>
      <c r="Z985" s="32">
        <f t="shared" si="79"/>
        <v>0</v>
      </c>
      <c r="AA985" s="11" t="str">
        <f>VLOOKUP(I:I,'Actualizar Areas Jefes'!G:H,2,0)</f>
        <v>Normal</v>
      </c>
      <c r="AB985" s="11" t="str">
        <f>VLOOKUP(F:F,'Actualizar Areas Jefes'!J:K,2,0)</f>
        <v>PASADO A QA</v>
      </c>
      <c r="AC985" s="12" t="str">
        <f>VLOOKUP(D:D,'Actualizar Areas Jefes'!A:D,2,0)</f>
        <v>Sistemas Core Vida</v>
      </c>
      <c r="AD985" s="12" t="str">
        <f>VLOOKUP(D:D,'Actualizar Areas Jefes'!A:D,3,0)</f>
        <v>CARLOS ZUÑIGA</v>
      </c>
      <c r="AE985" s="12" t="str">
        <f>VLOOKUP(H:H,'Actualizar Areas Jefes'!M:N,2,0)</f>
        <v>BCI seguros Generales</v>
      </c>
      <c r="AF985" s="41" t="str" cm="1">
        <f t="array" ref="AF985">IF(OR(INDEX(COUNTIF(L985,"*"&amp;$AI$2:$AI$8&amp;"*"),)), "BD", "WEB")</f>
        <v>WEB</v>
      </c>
    </row>
    <row r="986" spans="1:32" ht="18" customHeight="1">
      <c r="A986" s="1" t="s">
        <v>1359</v>
      </c>
      <c r="B986" s="15">
        <v>202010165620670</v>
      </c>
      <c r="C986" s="1" t="s">
        <v>1291</v>
      </c>
      <c r="D986" s="1" t="s">
        <v>27</v>
      </c>
      <c r="E986" s="1">
        <v>5358</v>
      </c>
      <c r="F986" s="1" t="s">
        <v>171</v>
      </c>
      <c r="G986" s="1" t="s">
        <v>28</v>
      </c>
      <c r="H986" s="1" t="s">
        <v>3</v>
      </c>
      <c r="I986" s="1" t="s">
        <v>9</v>
      </c>
      <c r="J986" s="1" t="s">
        <v>37</v>
      </c>
      <c r="K986" s="1" t="s">
        <v>214</v>
      </c>
      <c r="L986" s="60"/>
      <c r="M986" s="1"/>
      <c r="N986" s="1"/>
      <c r="O986" s="1"/>
      <c r="P986" s="1"/>
      <c r="Q986" s="1"/>
      <c r="R986" s="24">
        <v>44124.778310185182</v>
      </c>
      <c r="S986" s="24">
        <v>44125.373078703706</v>
      </c>
      <c r="T986" s="24">
        <v>44137.662002314813</v>
      </c>
      <c r="U986" s="1"/>
      <c r="V986" s="1"/>
      <c r="W986" s="46">
        <v>0.59444444444444444</v>
      </c>
      <c r="X986" s="25" t="str">
        <f t="shared" si="78"/>
        <v>martes</v>
      </c>
      <c r="Y986" s="44" t="str">
        <f t="shared" si="77"/>
        <v>14:16</v>
      </c>
      <c r="Z986" s="32">
        <f t="shared" si="79"/>
        <v>-44137.662002314813</v>
      </c>
      <c r="AA986" s="11" t="str">
        <f>VLOOKUP(I:I,'Actualizar Areas Jefes'!G:H,2,0)</f>
        <v>Normal</v>
      </c>
      <c r="AB986" s="11" t="str">
        <f>VLOOKUP(F:F,'Actualizar Areas Jefes'!J:K,2,0)</f>
        <v>PASADO A QA</v>
      </c>
      <c r="AC986" s="41" t="s">
        <v>1781</v>
      </c>
      <c r="AD986" s="12" t="str">
        <f>VLOOKUP(D:D,'Actualizar Areas Jefes'!A:D,3,0)</f>
        <v>LUIS SILVA</v>
      </c>
      <c r="AE986" s="12" t="str">
        <f>VLOOKUP(H:H,'Actualizar Areas Jefes'!M:N,2,0)</f>
        <v>BCI seguros Generales</v>
      </c>
      <c r="AF986" s="41" t="str" cm="1">
        <f t="array" ref="AF986">IF(OR(INDEX(COUNTIF(L986,"*"&amp;$AI$2:$AI$8&amp;"*"),)), "BD", "WEB")</f>
        <v>WEB</v>
      </c>
    </row>
    <row r="987" spans="1:32" ht="18" customHeight="1">
      <c r="A987" s="1" t="s">
        <v>1359</v>
      </c>
      <c r="B987" s="15">
        <v>202007065619505</v>
      </c>
      <c r="C987" s="1" t="s">
        <v>1444</v>
      </c>
      <c r="D987" s="1" t="s">
        <v>40</v>
      </c>
      <c r="E987" s="1">
        <v>5355</v>
      </c>
      <c r="F987" s="1" t="s">
        <v>171</v>
      </c>
      <c r="G987" s="1" t="s">
        <v>16</v>
      </c>
      <c r="H987" s="1" t="s">
        <v>3</v>
      </c>
      <c r="I987" s="1" t="s">
        <v>14</v>
      </c>
      <c r="J987" s="1" t="s">
        <v>17</v>
      </c>
      <c r="K987" s="1" t="s">
        <v>1445</v>
      </c>
      <c r="L987" s="60"/>
      <c r="M987" s="1"/>
      <c r="N987" s="1"/>
      <c r="O987" s="1" t="s">
        <v>1492</v>
      </c>
      <c r="P987" s="1"/>
      <c r="Q987" s="1"/>
      <c r="R987" s="24">
        <v>44124.653182870374</v>
      </c>
      <c r="S987" s="24">
        <v>44124.73673611111</v>
      </c>
      <c r="T987" s="24">
        <v>44133.575671296298</v>
      </c>
      <c r="U987" s="1"/>
      <c r="V987" s="1"/>
      <c r="W987" s="46">
        <v>8.3333333333333329E-2</v>
      </c>
      <c r="X987" s="25" t="str">
        <f t="shared" si="78"/>
        <v>martes</v>
      </c>
      <c r="Y987" s="44" t="str">
        <f t="shared" si="77"/>
        <v>2:0</v>
      </c>
      <c r="Z987" s="32">
        <f t="shared" si="79"/>
        <v>-44133.575671296298</v>
      </c>
      <c r="AA987" s="11" t="str">
        <f>VLOOKUP(I:I,'Actualizar Areas Jefes'!G:H,2,0)</f>
        <v>Normal</v>
      </c>
      <c r="AB987" s="11" t="str">
        <f>VLOOKUP(F:F,'Actualizar Areas Jefes'!J:K,2,0)</f>
        <v>PASADO A QA</v>
      </c>
      <c r="AC987" s="41" t="s">
        <v>1782</v>
      </c>
      <c r="AD987" s="12">
        <f>VLOOKUP(D:D,'Actualizar Areas Jefes'!A:D,3,0)</f>
        <v>0</v>
      </c>
      <c r="AE987" s="12" t="s">
        <v>194</v>
      </c>
      <c r="AF987" s="41" t="str" cm="1">
        <f t="array" ref="AF987">IF(OR(INDEX(COUNTIF(L987,"*"&amp;$AI$2:$AI$8&amp;"*"),)), "BD", "WEB")</f>
        <v>WEB</v>
      </c>
    </row>
    <row r="988" spans="1:32" ht="18" customHeight="1">
      <c r="A988" s="1" t="s">
        <v>1359</v>
      </c>
      <c r="B988" s="15">
        <v>202007135619596</v>
      </c>
      <c r="C988" s="1" t="s">
        <v>1446</v>
      </c>
      <c r="D988" s="1" t="s">
        <v>88</v>
      </c>
      <c r="E988" s="1">
        <v>5356</v>
      </c>
      <c r="F988" s="1" t="s">
        <v>171</v>
      </c>
      <c r="G988" s="1" t="s">
        <v>16</v>
      </c>
      <c r="H988" s="1" t="s">
        <v>3</v>
      </c>
      <c r="I988" s="1" t="s">
        <v>9</v>
      </c>
      <c r="J988" s="1" t="s">
        <v>36</v>
      </c>
      <c r="K988" s="1" t="s">
        <v>1447</v>
      </c>
      <c r="L988" s="60"/>
      <c r="M988" s="1"/>
      <c r="N988" s="1"/>
      <c r="O988" s="1" t="s">
        <v>1481</v>
      </c>
      <c r="P988" s="1"/>
      <c r="Q988" s="1"/>
      <c r="R988" s="24">
        <v>44124.653796296298</v>
      </c>
      <c r="S988" s="24">
        <v>44124.724236111113</v>
      </c>
      <c r="T988" s="24">
        <v>44125.574386574073</v>
      </c>
      <c r="U988" s="1"/>
      <c r="V988" s="1"/>
      <c r="W988" s="46">
        <v>7.013888888888889E-2</v>
      </c>
      <c r="X988" s="25" t="str">
        <f t="shared" si="78"/>
        <v>martes</v>
      </c>
      <c r="Y988" s="44" t="str">
        <f t="shared" si="77"/>
        <v>1:41</v>
      </c>
      <c r="Z988" s="32">
        <f t="shared" si="79"/>
        <v>-44125.574386574073</v>
      </c>
      <c r="AA988" s="11" t="str">
        <f>VLOOKUP(I:I,'Actualizar Areas Jefes'!G:H,2,0)</f>
        <v>Normal</v>
      </c>
      <c r="AB988" s="11" t="str">
        <f>VLOOKUP(F:F,'Actualizar Areas Jefes'!J:K,2,0)</f>
        <v>PASADO A QA</v>
      </c>
      <c r="AC988" s="41" t="s">
        <v>1782</v>
      </c>
      <c r="AD988" s="12" t="str">
        <f>VLOOKUP(D:D,'Actualizar Areas Jefes'!A:D,3,0)</f>
        <v>CARLOS ZUÑIGA</v>
      </c>
      <c r="AE988" s="12" t="s">
        <v>194</v>
      </c>
      <c r="AF988" s="41" t="str" cm="1">
        <f t="array" ref="AF988">IF(OR(INDEX(COUNTIF(L988,"*"&amp;$AI$2:$AI$8&amp;"*"),)), "BD", "WEB")</f>
        <v>WEB</v>
      </c>
    </row>
    <row r="989" spans="1:32" ht="18" customHeight="1">
      <c r="A989" s="1" t="s">
        <v>1359</v>
      </c>
      <c r="B989" s="15">
        <v>202008315620153</v>
      </c>
      <c r="C989" s="1" t="s">
        <v>1448</v>
      </c>
      <c r="D989" s="1" t="s">
        <v>73</v>
      </c>
      <c r="E989" s="1">
        <v>5354</v>
      </c>
      <c r="F989" s="1" t="s">
        <v>171</v>
      </c>
      <c r="G989" s="1" t="s">
        <v>28</v>
      </c>
      <c r="H989" s="1" t="s">
        <v>3</v>
      </c>
      <c r="I989" s="1" t="s">
        <v>9</v>
      </c>
      <c r="J989" s="1" t="s">
        <v>55</v>
      </c>
      <c r="K989" s="1" t="s">
        <v>216</v>
      </c>
      <c r="L989" s="60"/>
      <c r="M989" s="1"/>
      <c r="N989" s="1"/>
      <c r="O989" s="1"/>
      <c r="P989" s="1"/>
      <c r="Q989" s="1"/>
      <c r="R989" s="24">
        <v>44124.548657407409</v>
      </c>
      <c r="S989" s="24">
        <v>44124.709791666668</v>
      </c>
      <c r="T989" s="24">
        <v>44133.436678240738</v>
      </c>
      <c r="U989" s="1"/>
      <c r="V989" s="1"/>
      <c r="W989" s="46">
        <v>0.16111111111111112</v>
      </c>
      <c r="X989" s="25" t="str">
        <f t="shared" si="78"/>
        <v>martes</v>
      </c>
      <c r="Y989" s="44" t="str">
        <f t="shared" si="77"/>
        <v>3:52</v>
      </c>
      <c r="Z989" s="32">
        <f t="shared" si="79"/>
        <v>-44133.436678240738</v>
      </c>
      <c r="AA989" s="11" t="str">
        <f>VLOOKUP(I:I,'Actualizar Areas Jefes'!G:H,2,0)</f>
        <v>Normal</v>
      </c>
      <c r="AB989" s="11" t="str">
        <f>VLOOKUP(F:F,'Actualizar Areas Jefes'!J:K,2,0)</f>
        <v>PASADO A QA</v>
      </c>
      <c r="AC989" s="41" t="s">
        <v>1781</v>
      </c>
      <c r="AD989" s="12" t="str">
        <f>VLOOKUP(D:D,'Actualizar Areas Jefes'!A:D,3,0)</f>
        <v>LUIS SILVA</v>
      </c>
      <c r="AE989" s="12" t="str">
        <f>VLOOKUP(H:H,'Actualizar Areas Jefes'!M:N,2,0)</f>
        <v>BCI seguros Generales</v>
      </c>
      <c r="AF989" s="41" t="str" cm="1">
        <f t="array" ref="AF989">IF(OR(INDEX(COUNTIF(L989,"*"&amp;$AI$2:$AI$8&amp;"*"),)), "BD", "WEB")</f>
        <v>WEB</v>
      </c>
    </row>
    <row r="990" spans="1:32" ht="18" customHeight="1">
      <c r="A990" s="1" t="s">
        <v>1359</v>
      </c>
      <c r="B990" s="15">
        <v>202010145620648</v>
      </c>
      <c r="C990" s="1" t="s">
        <v>491</v>
      </c>
      <c r="D990" s="1" t="s">
        <v>47</v>
      </c>
      <c r="E990" s="1">
        <v>5352</v>
      </c>
      <c r="F990" s="1" t="s">
        <v>173</v>
      </c>
      <c r="G990" s="1" t="s">
        <v>28</v>
      </c>
      <c r="H990" s="1" t="s">
        <v>3</v>
      </c>
      <c r="I990" s="1" t="s">
        <v>9</v>
      </c>
      <c r="J990" s="1" t="s">
        <v>19</v>
      </c>
      <c r="K990" s="1" t="s">
        <v>1449</v>
      </c>
      <c r="L990" s="60"/>
      <c r="M990" s="1"/>
      <c r="N990" s="1"/>
      <c r="O990" s="1"/>
      <c r="P990" s="1"/>
      <c r="Q990" s="1"/>
      <c r="R990" s="24">
        <v>44124.437893518516</v>
      </c>
      <c r="S990" s="24">
        <v>44124.707037037035</v>
      </c>
      <c r="T990" s="1"/>
      <c r="U990" s="1"/>
      <c r="V990" s="1"/>
      <c r="W990" s="46">
        <v>0.26874999999999999</v>
      </c>
      <c r="X990" s="25" t="str">
        <f t="shared" si="78"/>
        <v>martes</v>
      </c>
      <c r="Y990" s="44" t="str">
        <f t="shared" si="77"/>
        <v>6:27</v>
      </c>
      <c r="Z990" s="32">
        <f>U990-T990</f>
        <v>0</v>
      </c>
      <c r="AA990" s="11" t="str">
        <f>VLOOKUP(I:I,'Actualizar Areas Jefes'!G:H,2,0)</f>
        <v>Normal</v>
      </c>
      <c r="AB990" s="11" t="str">
        <f>VLOOKUP(F:F,'Actualizar Areas Jefes'!J:K,2,0)</f>
        <v>PASADO A QA</v>
      </c>
      <c r="AC990" s="41" t="s">
        <v>1781</v>
      </c>
      <c r="AD990" s="12" t="str">
        <f>VLOOKUP(D:D,'Actualizar Areas Jefes'!A:D,3,0)</f>
        <v>CARLA IQUIRA</v>
      </c>
      <c r="AE990" s="12" t="str">
        <f>VLOOKUP(H:H,'Actualizar Areas Jefes'!M:N,2,0)</f>
        <v>BCI seguros Generales</v>
      </c>
      <c r="AF990" s="41" t="str" cm="1">
        <f t="array" ref="AF990">IF(OR(INDEX(COUNTIF(L990,"*"&amp;$AI$2:$AI$8&amp;"*"),)), "BD", "WEB")</f>
        <v>WEB</v>
      </c>
    </row>
    <row r="991" spans="1:32" ht="18" customHeight="1">
      <c r="A991" s="1" t="s">
        <v>1359</v>
      </c>
      <c r="B991" s="15">
        <v>202006195619336</v>
      </c>
      <c r="C991" s="1" t="s">
        <v>1450</v>
      </c>
      <c r="D991" s="1" t="s">
        <v>50</v>
      </c>
      <c r="E991" s="1">
        <v>5333</v>
      </c>
      <c r="F991" s="1" t="s">
        <v>171</v>
      </c>
      <c r="G991" s="1" t="s">
        <v>51</v>
      </c>
      <c r="H991" s="1" t="s">
        <v>3</v>
      </c>
      <c r="I991" s="1" t="s">
        <v>25</v>
      </c>
      <c r="J991" s="1" t="s">
        <v>1251</v>
      </c>
      <c r="K991" s="1" t="s">
        <v>1451</v>
      </c>
      <c r="L991" s="60"/>
      <c r="M991" s="1"/>
      <c r="N991" s="1"/>
      <c r="O991" s="1" t="s">
        <v>1773</v>
      </c>
      <c r="P991" s="1"/>
      <c r="Q991" s="1"/>
      <c r="R991" s="24">
        <v>44123.501331018517</v>
      </c>
      <c r="S991" s="24">
        <v>44124.679548611108</v>
      </c>
      <c r="T991" s="24">
        <v>44125.45553240741</v>
      </c>
      <c r="U991" s="1"/>
      <c r="V991" s="1"/>
      <c r="W991" s="46">
        <v>1.1777777777777778</v>
      </c>
      <c r="X991" s="25" t="str">
        <f t="shared" si="78"/>
        <v>lunes</v>
      </c>
      <c r="Y991" s="44" t="str">
        <f t="shared" si="77"/>
        <v>28:16</v>
      </c>
      <c r="Z991" s="32">
        <f t="shared" si="79"/>
        <v>-44125.45553240741</v>
      </c>
      <c r="AA991" s="11" t="str">
        <f>VLOOKUP(I:I,'Actualizar Areas Jefes'!G:H,2,0)</f>
        <v>Normal</v>
      </c>
      <c r="AB991" s="11" t="str">
        <f>VLOOKUP(F:F,'Actualizar Areas Jefes'!J:K,2,0)</f>
        <v>PASADO A QA</v>
      </c>
      <c r="AC991" s="12" t="str">
        <f>VLOOKUP(D:D,'Actualizar Areas Jefes'!A:D,2,0)</f>
        <v>Sistemas de Siniestros</v>
      </c>
      <c r="AD991" s="12" t="str">
        <f>VLOOKUP(D:D,'Actualizar Areas Jefes'!A:D,3,0)</f>
        <v>PAOLA VARGAS</v>
      </c>
      <c r="AE991" s="12" t="str">
        <f>VLOOKUP(H:H,'Actualizar Areas Jefes'!M:N,2,0)</f>
        <v>BCI seguros Generales</v>
      </c>
      <c r="AF991" s="41" t="str" cm="1">
        <f t="array" ref="AF991">IF(OR(INDEX(COUNTIF(L991,"*"&amp;$AI$2:$AI$8&amp;"*"),)), "BD", "WEB")</f>
        <v>WEB</v>
      </c>
    </row>
    <row r="992" spans="1:32" ht="18" customHeight="1">
      <c r="A992" s="1" t="s">
        <v>1359</v>
      </c>
      <c r="B992" s="15">
        <v>202009245620420</v>
      </c>
      <c r="C992" s="1" t="s">
        <v>80</v>
      </c>
      <c r="D992" s="1" t="s">
        <v>42</v>
      </c>
      <c r="E992" s="1">
        <v>5351</v>
      </c>
      <c r="F992" s="1" t="s">
        <v>171</v>
      </c>
      <c r="G992" s="1" t="s">
        <v>8</v>
      </c>
      <c r="H992" s="1" t="s">
        <v>3</v>
      </c>
      <c r="I992" s="1" t="s">
        <v>9</v>
      </c>
      <c r="J992" s="1" t="s">
        <v>43</v>
      </c>
      <c r="K992" s="1" t="s">
        <v>231</v>
      </c>
      <c r="L992" s="60"/>
      <c r="M992" s="1"/>
      <c r="N992" s="1"/>
      <c r="O992" s="1" t="s">
        <v>1764</v>
      </c>
      <c r="P992" s="1"/>
      <c r="Q992" s="1"/>
      <c r="R992" s="24">
        <v>44124.436620370368</v>
      </c>
      <c r="S992" s="24">
        <v>44124.675046296295</v>
      </c>
      <c r="T992" s="24">
        <v>44127.411944444444</v>
      </c>
      <c r="U992" s="1"/>
      <c r="V992" s="1"/>
      <c r="W992" s="46">
        <v>0.23819444444444446</v>
      </c>
      <c r="X992" s="25" t="str">
        <f t="shared" si="78"/>
        <v>martes</v>
      </c>
      <c r="Y992" s="44" t="str">
        <f t="shared" si="77"/>
        <v>5:43</v>
      </c>
      <c r="Z992" s="32">
        <f t="shared" si="79"/>
        <v>-44127.411944444444</v>
      </c>
      <c r="AA992" s="11" t="str">
        <f>VLOOKUP(I:I,'Actualizar Areas Jefes'!G:H,2,0)</f>
        <v>Normal</v>
      </c>
      <c r="AB992" s="11" t="str">
        <f>VLOOKUP(F:F,'Actualizar Areas Jefes'!J:K,2,0)</f>
        <v>PASADO A QA</v>
      </c>
      <c r="AC992" s="12" t="str">
        <f>VLOOKUP(D:D,'Actualizar Areas Jefes'!A:D,2,0)</f>
        <v>Sistemas de Siniestros</v>
      </c>
      <c r="AD992" s="12" t="str">
        <f>VLOOKUP(D:D,'Actualizar Areas Jefes'!A:D,3,0)</f>
        <v>PAOLA VARGAS</v>
      </c>
      <c r="AE992" s="12" t="str">
        <f>VLOOKUP(H:H,'Actualizar Areas Jefes'!M:N,2,0)</f>
        <v>BCI seguros Generales</v>
      </c>
      <c r="AF992" s="41" t="str" cm="1">
        <f t="array" ref="AF992">IF(OR(INDEX(COUNTIF(L992,"*"&amp;$AI$2:$AI$8&amp;"*"),)), "BD", "WEB")</f>
        <v>WEB</v>
      </c>
    </row>
    <row r="993" spans="1:32" ht="18" customHeight="1">
      <c r="A993" s="1" t="s">
        <v>1359</v>
      </c>
      <c r="B993" s="15">
        <v>202009245620420</v>
      </c>
      <c r="C993" s="1" t="s">
        <v>41</v>
      </c>
      <c r="D993" s="1" t="s">
        <v>42</v>
      </c>
      <c r="E993" s="1">
        <v>5348</v>
      </c>
      <c r="F993" s="1" t="s">
        <v>171</v>
      </c>
      <c r="G993" s="1" t="s">
        <v>8</v>
      </c>
      <c r="H993" s="1" t="s">
        <v>3</v>
      </c>
      <c r="I993" s="1" t="s">
        <v>9</v>
      </c>
      <c r="J993" s="1" t="s">
        <v>43</v>
      </c>
      <c r="K993" s="1" t="s">
        <v>859</v>
      </c>
      <c r="L993" s="60"/>
      <c r="M993" s="1"/>
      <c r="N993" s="1"/>
      <c r="O993" s="1" t="s">
        <v>1765</v>
      </c>
      <c r="P993" s="1"/>
      <c r="Q993" s="1"/>
      <c r="R993" s="24">
        <v>44123.776446759257</v>
      </c>
      <c r="S993" s="24">
        <v>44124.65929398148</v>
      </c>
      <c r="T993" s="24">
        <v>44127.410694444443</v>
      </c>
      <c r="U993" s="1"/>
      <c r="V993" s="1"/>
      <c r="W993" s="46">
        <v>0.88263888888888886</v>
      </c>
      <c r="X993" s="25" t="str">
        <f t="shared" si="78"/>
        <v>lunes</v>
      </c>
      <c r="Y993" s="44" t="str">
        <f t="shared" si="77"/>
        <v>21:11</v>
      </c>
      <c r="Z993" s="32">
        <f>U993-T993</f>
        <v>-44127.410694444443</v>
      </c>
      <c r="AA993" s="11" t="str">
        <f>VLOOKUP(I:I,'Actualizar Areas Jefes'!G:H,2,0)</f>
        <v>Normal</v>
      </c>
      <c r="AB993" s="11" t="str">
        <f>VLOOKUP(F:F,'Actualizar Areas Jefes'!J:K,2,0)</f>
        <v>PASADO A QA</v>
      </c>
      <c r="AC993" s="12" t="str">
        <f>VLOOKUP(D:D,'Actualizar Areas Jefes'!A:D,2,0)</f>
        <v>Sistemas de Siniestros</v>
      </c>
      <c r="AD993" s="12" t="str">
        <f>VLOOKUP(D:D,'Actualizar Areas Jefes'!A:D,3,0)</f>
        <v>PAOLA VARGAS</v>
      </c>
      <c r="AE993" s="12" t="str">
        <f>VLOOKUP(H:H,'Actualizar Areas Jefes'!M:N,2,0)</f>
        <v>BCI seguros Generales</v>
      </c>
      <c r="AF993" s="41" t="str" cm="1">
        <f t="array" ref="AF993">IF(OR(INDEX(COUNTIF(L993,"*"&amp;$AI$2:$AI$8&amp;"*"),)), "BD", "WEB")</f>
        <v>WEB</v>
      </c>
    </row>
    <row r="994" spans="1:32" ht="18" customHeight="1">
      <c r="A994" s="1" t="s">
        <v>1359</v>
      </c>
      <c r="B994" s="15">
        <v>202010095620602</v>
      </c>
      <c r="C994" s="1" t="s">
        <v>1430</v>
      </c>
      <c r="D994" s="1" t="s">
        <v>38</v>
      </c>
      <c r="E994" s="1">
        <v>5345</v>
      </c>
      <c r="F994" s="1" t="s">
        <v>173</v>
      </c>
      <c r="G994" s="1" t="s">
        <v>85</v>
      </c>
      <c r="H994" s="1" t="s">
        <v>3</v>
      </c>
      <c r="I994" s="1" t="s">
        <v>14</v>
      </c>
      <c r="J994" s="1" t="s">
        <v>35</v>
      </c>
      <c r="K994" s="1" t="s">
        <v>1452</v>
      </c>
      <c r="L994" s="60"/>
      <c r="M994" s="1"/>
      <c r="N994" s="1"/>
      <c r="O994" s="1" t="s">
        <v>1769</v>
      </c>
      <c r="P994" s="1"/>
      <c r="Q994" s="1"/>
      <c r="R994" s="24">
        <v>44123.735046296293</v>
      </c>
      <c r="S994" s="24">
        <v>44124.645648148151</v>
      </c>
      <c r="T994" s="1"/>
      <c r="U994" s="1"/>
      <c r="V994" s="1"/>
      <c r="W994" s="46">
        <v>0.91041666666666676</v>
      </c>
      <c r="X994" s="25" t="str">
        <f t="shared" si="78"/>
        <v>lunes</v>
      </c>
      <c r="Y994" s="44" t="str">
        <f t="shared" si="77"/>
        <v>21:51</v>
      </c>
      <c r="Z994" s="32">
        <f t="shared" si="79"/>
        <v>0</v>
      </c>
      <c r="AA994" s="11" t="str">
        <f>VLOOKUP(I:I,'Actualizar Areas Jefes'!G:H,2,0)</f>
        <v>Normal</v>
      </c>
      <c r="AB994" s="11" t="str">
        <f>VLOOKUP(F:F,'Actualizar Areas Jefes'!J:K,2,0)</f>
        <v>PASADO A QA</v>
      </c>
      <c r="AC994" s="12" t="str">
        <f>VLOOKUP(D:D,'Actualizar Areas Jefes'!A:D,2,0)</f>
        <v>Sistemas Comerciales</v>
      </c>
      <c r="AD994" s="12" t="str">
        <f>VLOOKUP(D:D,'Actualizar Areas Jefes'!A:D,3,0)</f>
        <v>LORETO URZUA</v>
      </c>
      <c r="AE994" s="12" t="str">
        <f>VLOOKUP(H:H,'Actualizar Areas Jefes'!M:N,2,0)</f>
        <v>BCI seguros Generales</v>
      </c>
      <c r="AF994" s="41" t="str" cm="1">
        <f t="array" ref="AF994">IF(OR(INDEX(COUNTIF(L994,"*"&amp;$AI$2:$AI$8&amp;"*"),)), "BD", "WEB")</f>
        <v>WEB</v>
      </c>
    </row>
    <row r="995" spans="1:32" ht="18" customHeight="1">
      <c r="A995" s="1" t="s">
        <v>1359</v>
      </c>
      <c r="B995" s="15">
        <v>202006105619206</v>
      </c>
      <c r="C995" s="1" t="s">
        <v>64</v>
      </c>
      <c r="D995" s="1" t="s">
        <v>65</v>
      </c>
      <c r="E995" s="1">
        <v>5353</v>
      </c>
      <c r="F995" s="1" t="s">
        <v>173</v>
      </c>
      <c r="G995" s="1" t="s">
        <v>8</v>
      </c>
      <c r="H995" s="1" t="s">
        <v>3</v>
      </c>
      <c r="I995" s="1" t="s">
        <v>9</v>
      </c>
      <c r="J995" s="1" t="s">
        <v>35</v>
      </c>
      <c r="K995" s="1" t="s">
        <v>1453</v>
      </c>
      <c r="L995" s="60"/>
      <c r="M995" s="1"/>
      <c r="N995" s="1"/>
      <c r="O995" s="1" t="s">
        <v>1774</v>
      </c>
      <c r="P995" s="1"/>
      <c r="Q995" s="1"/>
      <c r="R995" s="24">
        <v>44124.45784722222</v>
      </c>
      <c r="S995" s="24">
        <v>44124.593495370369</v>
      </c>
      <c r="T995" s="1"/>
      <c r="U995" s="1"/>
      <c r="V995" s="1"/>
      <c r="W995" s="46">
        <v>0.13541666666666666</v>
      </c>
      <c r="X995" s="25" t="str">
        <f t="shared" si="78"/>
        <v>martes</v>
      </c>
      <c r="Y995" s="44" t="str">
        <f t="shared" si="77"/>
        <v>3:15</v>
      </c>
      <c r="Z995" s="32">
        <f t="shared" si="79"/>
        <v>0</v>
      </c>
      <c r="AA995" s="11" t="str">
        <f>VLOOKUP(I:I,'Actualizar Areas Jefes'!G:H,2,0)</f>
        <v>Normal</v>
      </c>
      <c r="AB995" s="11" t="str">
        <f>VLOOKUP(F:F,'Actualizar Areas Jefes'!J:K,2,0)</f>
        <v>PASADO A QA</v>
      </c>
      <c r="AC995" s="12" t="str">
        <f>VLOOKUP(D:D,'Actualizar Areas Jefes'!A:D,2,0)</f>
        <v>Sistemas Comerciales</v>
      </c>
      <c r="AD995" s="12" t="str">
        <f>VLOOKUP(D:D,'Actualizar Areas Jefes'!A:D,3,0)</f>
        <v>LORETO URZUA</v>
      </c>
      <c r="AE995" s="12" t="str">
        <f>VLOOKUP(H:H,'Actualizar Areas Jefes'!M:N,2,0)</f>
        <v>BCI seguros Generales</v>
      </c>
      <c r="AF995" s="41" t="str" cm="1">
        <f t="array" ref="AF995">IF(OR(INDEX(COUNTIF(L995,"*"&amp;$AI$2:$AI$8&amp;"*"),)), "BD", "WEB")</f>
        <v>WEB</v>
      </c>
    </row>
    <row r="996" spans="1:32" ht="18" customHeight="1">
      <c r="A996" s="1" t="s">
        <v>445</v>
      </c>
      <c r="B996" s="15">
        <v>202102155621906</v>
      </c>
      <c r="C996" s="1" t="s">
        <v>368</v>
      </c>
      <c r="D996" s="1" t="s">
        <v>57</v>
      </c>
      <c r="E996" s="1">
        <v>6254</v>
      </c>
      <c r="F996" s="1" t="s">
        <v>172</v>
      </c>
      <c r="G996" s="1" t="s">
        <v>8</v>
      </c>
      <c r="H996" s="1" t="s">
        <v>3</v>
      </c>
      <c r="I996" s="1" t="s">
        <v>9</v>
      </c>
      <c r="J996" s="1" t="s">
        <v>447</v>
      </c>
      <c r="K996" s="1" t="s">
        <v>512</v>
      </c>
      <c r="L996" s="60" t="s">
        <v>665</v>
      </c>
      <c r="M996" s="1" t="s">
        <v>781</v>
      </c>
      <c r="N996" s="1" t="s">
        <v>721</v>
      </c>
      <c r="O996" s="1" t="s">
        <v>1496</v>
      </c>
      <c r="P996" s="1"/>
      <c r="Q996" s="1"/>
      <c r="R996" s="24">
        <v>44242.710474537038</v>
      </c>
      <c r="S996" s="24">
        <v>44242.728506944448</v>
      </c>
      <c r="T996" s="1"/>
      <c r="U996" s="1"/>
      <c r="V996" s="24"/>
      <c r="W996" s="46">
        <v>1.7361111111111112E-2</v>
      </c>
      <c r="X996" s="25" t="str">
        <f t="shared" si="78"/>
        <v>lunes</v>
      </c>
      <c r="Y996" s="44" t="str">
        <f t="shared" si="77"/>
        <v>0:25</v>
      </c>
      <c r="Z996" s="32">
        <f t="shared" si="79"/>
        <v>0</v>
      </c>
      <c r="AA996" s="11" t="str">
        <f>VLOOKUP(I:I,'Actualizar Areas Jefes'!G:H,2,0)</f>
        <v>Normal</v>
      </c>
      <c r="AB996" s="11" t="str">
        <f>VLOOKUP(F:F,'Actualizar Areas Jefes'!J:K,2,0)</f>
        <v>RECHAZADO</v>
      </c>
      <c r="AC996" s="12" t="str">
        <f>VLOOKUP(D:D,'Actualizar Areas Jefes'!A:D,2,0)</f>
        <v>Sistemas Core Vida</v>
      </c>
      <c r="AD996" s="12" t="str">
        <f>VLOOKUP(D:D,'Actualizar Areas Jefes'!A:D,3,0)</f>
        <v>CARLOS ZUÑIGA</v>
      </c>
      <c r="AE996" s="12" t="str">
        <f>VLOOKUP(H:H,'Actualizar Areas Jefes'!M:N,2,0)</f>
        <v>BCI seguros Generales</v>
      </c>
      <c r="AF996" s="41" t="str" cm="1">
        <f t="array" ref="AF996">IF(OR(INDEX(COUNTIF(L996,"*"&amp;$AI$2:$AI$8&amp;"*"),)), "BD", "WEB")</f>
        <v>BD</v>
      </c>
    </row>
    <row r="997" spans="1:32" ht="18" customHeight="1">
      <c r="A997" s="1" t="s">
        <v>1359</v>
      </c>
      <c r="B997" s="15">
        <v>202003035618195</v>
      </c>
      <c r="C997" s="1" t="s">
        <v>832</v>
      </c>
      <c r="D997" s="1" t="s">
        <v>57</v>
      </c>
      <c r="E997" s="1">
        <v>5349</v>
      </c>
      <c r="F997" s="1" t="s">
        <v>173</v>
      </c>
      <c r="G997" s="1" t="s">
        <v>8</v>
      </c>
      <c r="H997" s="1" t="s">
        <v>3</v>
      </c>
      <c r="I997" s="1" t="s">
        <v>9</v>
      </c>
      <c r="J997" s="1" t="s">
        <v>1036</v>
      </c>
      <c r="K997" s="1" t="s">
        <v>1074</v>
      </c>
      <c r="L997" s="60"/>
      <c r="M997" s="1"/>
      <c r="N997" s="1"/>
      <c r="O997" s="1" t="s">
        <v>1722</v>
      </c>
      <c r="P997" s="1"/>
      <c r="Q997" s="1"/>
      <c r="R997" s="24">
        <v>44124.395601851851</v>
      </c>
      <c r="S997" s="24">
        <v>44124.445810185185</v>
      </c>
      <c r="T997" s="1"/>
      <c r="U997" s="1"/>
      <c r="V997" s="1"/>
      <c r="W997" s="46">
        <v>4.9999999999999996E-2</v>
      </c>
      <c r="X997" s="25" t="str">
        <f t="shared" si="78"/>
        <v>martes</v>
      </c>
      <c r="Y997" s="44" t="str">
        <f t="shared" si="77"/>
        <v>1:12</v>
      </c>
      <c r="Z997" s="32">
        <f t="shared" si="79"/>
        <v>0</v>
      </c>
      <c r="AA997" s="11" t="str">
        <f>VLOOKUP(I:I,'Actualizar Areas Jefes'!G:H,2,0)</f>
        <v>Normal</v>
      </c>
      <c r="AB997" s="11" t="str">
        <f>VLOOKUP(F:F,'Actualizar Areas Jefes'!J:K,2,0)</f>
        <v>PASADO A QA</v>
      </c>
      <c r="AC997" s="12" t="str">
        <f>VLOOKUP(D:D,'Actualizar Areas Jefes'!A:D,2,0)</f>
        <v>Sistemas Core Vida</v>
      </c>
      <c r="AD997" s="12" t="str">
        <f>VLOOKUP(D:D,'Actualizar Areas Jefes'!A:D,3,0)</f>
        <v>CARLOS ZUÑIGA</v>
      </c>
      <c r="AE997" s="12" t="str">
        <f>VLOOKUP(H:H,'Actualizar Areas Jefes'!M:N,2,0)</f>
        <v>BCI seguros Generales</v>
      </c>
      <c r="AF997" s="41" t="str" cm="1">
        <f t="array" ref="AF997">IF(OR(INDEX(COUNTIF(L997,"*"&amp;$AI$2:$AI$8&amp;"*"),)), "BD", "WEB")</f>
        <v>WEB</v>
      </c>
    </row>
    <row r="998" spans="1:32" ht="18" customHeight="1">
      <c r="A998" s="1" t="s">
        <v>1359</v>
      </c>
      <c r="B998" s="15">
        <v>202008135619941</v>
      </c>
      <c r="C998" s="1" t="s">
        <v>89</v>
      </c>
      <c r="D998" s="1" t="s">
        <v>90</v>
      </c>
      <c r="E998" s="1">
        <v>5342</v>
      </c>
      <c r="F998" s="1" t="s">
        <v>173</v>
      </c>
      <c r="G998" s="1" t="s">
        <v>8</v>
      </c>
      <c r="H998" s="1" t="s">
        <v>3</v>
      </c>
      <c r="I998" s="1" t="s">
        <v>9</v>
      </c>
      <c r="J998" s="1" t="s">
        <v>5</v>
      </c>
      <c r="K998" s="1" t="s">
        <v>1455</v>
      </c>
      <c r="L998" s="60"/>
      <c r="M998" s="1"/>
      <c r="N998" s="1"/>
      <c r="O998" s="1" t="s">
        <v>1613</v>
      </c>
      <c r="P998" s="1"/>
      <c r="Q998" s="1"/>
      <c r="R998" s="24">
        <v>44123.659062500003</v>
      </c>
      <c r="S998" s="24">
        <v>44124.433310185188</v>
      </c>
      <c r="T998" s="1"/>
      <c r="U998" s="1"/>
      <c r="V998" s="1"/>
      <c r="W998" s="46">
        <v>0.77361111111111114</v>
      </c>
      <c r="X998" s="25" t="str">
        <f t="shared" si="78"/>
        <v>lunes</v>
      </c>
      <c r="Y998" s="44" t="str">
        <f t="shared" si="77"/>
        <v>18:34</v>
      </c>
      <c r="Z998" s="32">
        <f t="shared" si="79"/>
        <v>0</v>
      </c>
      <c r="AA998" s="11" t="str">
        <f>VLOOKUP(I:I,'Actualizar Areas Jefes'!G:H,2,0)</f>
        <v>Normal</v>
      </c>
      <c r="AB998" s="11" t="str">
        <f>VLOOKUP(F:F,'Actualizar Areas Jefes'!J:K,2,0)</f>
        <v>PASADO A QA</v>
      </c>
      <c r="AC998" s="12" t="str">
        <f>VLOOKUP(D:D,'Actualizar Areas Jefes'!A:D,2,0)</f>
        <v>Sistemas Comerciales</v>
      </c>
      <c r="AD998" s="12" t="str">
        <f>VLOOKUP(D:D,'Actualizar Areas Jefes'!A:D,3,0)</f>
        <v>LORETO URZUA</v>
      </c>
      <c r="AE998" s="12" t="str">
        <f>VLOOKUP(H:H,'Actualizar Areas Jefes'!M:N,2,0)</f>
        <v>BCI seguros Generales</v>
      </c>
      <c r="AF998" s="41" t="str" cm="1">
        <f t="array" ref="AF998">IF(OR(INDEX(COUNTIF(L998,"*"&amp;$AI$2:$AI$8&amp;"*"),)), "BD", "WEB")</f>
        <v>WEB</v>
      </c>
    </row>
    <row r="999" spans="1:32" ht="21" customHeight="1">
      <c r="A999" s="1" t="s">
        <v>1359</v>
      </c>
      <c r="B999" s="15">
        <v>202010145620648</v>
      </c>
      <c r="C999" s="1" t="s">
        <v>491</v>
      </c>
      <c r="D999" s="1" t="s">
        <v>47</v>
      </c>
      <c r="E999" s="1">
        <v>5343</v>
      </c>
      <c r="F999" s="1" t="s">
        <v>173</v>
      </c>
      <c r="G999" s="1" t="s">
        <v>28</v>
      </c>
      <c r="H999" s="1" t="s">
        <v>3</v>
      </c>
      <c r="I999" s="1" t="s">
        <v>9</v>
      </c>
      <c r="J999" s="1" t="s">
        <v>19</v>
      </c>
      <c r="K999" s="1" t="s">
        <v>449</v>
      </c>
      <c r="L999" s="60"/>
      <c r="M999" s="1"/>
      <c r="N999" s="1"/>
      <c r="O999" s="1"/>
      <c r="P999" s="1"/>
      <c r="Q999" s="1"/>
      <c r="R999" s="24">
        <v>44123.694224537037</v>
      </c>
      <c r="S999" s="24">
        <v>44124.412222222221</v>
      </c>
      <c r="T999" s="1"/>
      <c r="U999" s="1"/>
      <c r="V999" s="1"/>
      <c r="W999" s="46">
        <v>0.71736111111111101</v>
      </c>
      <c r="X999" s="25" t="str">
        <f t="shared" si="78"/>
        <v>lunes</v>
      </c>
      <c r="Y999" s="44" t="str">
        <f t="shared" si="77"/>
        <v>17:13</v>
      </c>
      <c r="Z999" s="32">
        <f t="shared" si="79"/>
        <v>0</v>
      </c>
      <c r="AA999" s="11" t="str">
        <f>VLOOKUP(I:I,'Actualizar Areas Jefes'!G:H,2,0)</f>
        <v>Normal</v>
      </c>
      <c r="AB999" s="11" t="str">
        <f>VLOOKUP(F:F,'Actualizar Areas Jefes'!J:K,2,0)</f>
        <v>PASADO A QA</v>
      </c>
      <c r="AC999" s="41" t="s">
        <v>1781</v>
      </c>
      <c r="AD999" s="12" t="str">
        <f>VLOOKUP(D:D,'Actualizar Areas Jefes'!A:D,3,0)</f>
        <v>CARLA IQUIRA</v>
      </c>
      <c r="AE999" s="12" t="str">
        <f>VLOOKUP(H:H,'Actualizar Areas Jefes'!M:N,2,0)</f>
        <v>BCI seguros Generales</v>
      </c>
      <c r="AF999" s="41" t="str" cm="1">
        <f t="array" ref="AF999">IF(OR(INDEX(COUNTIF(L999,"*"&amp;$AI$2:$AI$8&amp;"*"),)), "BD", "WEB")</f>
        <v>WEB</v>
      </c>
    </row>
    <row r="1000" spans="1:32" ht="24" customHeight="1">
      <c r="A1000" s="1" t="s">
        <v>445</v>
      </c>
      <c r="B1000" s="15">
        <v>202102185621946</v>
      </c>
      <c r="C1000" s="1" t="s">
        <v>186</v>
      </c>
      <c r="D1000" s="1" t="s">
        <v>199</v>
      </c>
      <c r="E1000" s="1">
        <v>6342</v>
      </c>
      <c r="F1000" s="1" t="s">
        <v>172</v>
      </c>
      <c r="G1000" s="1" t="s">
        <v>266</v>
      </c>
      <c r="H1000" s="1" t="s">
        <v>3</v>
      </c>
      <c r="I1000" s="1" t="s">
        <v>9</v>
      </c>
      <c r="J1000" s="1" t="s">
        <v>267</v>
      </c>
      <c r="K1000" s="1" t="s">
        <v>629</v>
      </c>
      <c r="L1000" s="60" t="s">
        <v>652</v>
      </c>
      <c r="M1000" s="1" t="s">
        <v>781</v>
      </c>
      <c r="N1000" s="1" t="s">
        <v>721</v>
      </c>
      <c r="O1000" s="1" t="s">
        <v>1470</v>
      </c>
      <c r="P1000" s="1"/>
      <c r="Q1000" s="1"/>
      <c r="R1000" s="24">
        <v>44250.791250000002</v>
      </c>
      <c r="S1000" s="24">
        <v>44251.317291666666</v>
      </c>
      <c r="T1000" s="1"/>
      <c r="U1000" s="1"/>
      <c r="V1000" s="24"/>
      <c r="W1000" s="46">
        <v>0.52569444444444446</v>
      </c>
      <c r="X1000" s="25" t="str">
        <f t="shared" si="78"/>
        <v>martes</v>
      </c>
      <c r="Y1000" s="44" t="str">
        <f>INT(S1000-R1000)*24+HOUR(S1000-R1000-INT(S1000-R1000))&amp;":"&amp;MINUTE((S1000-R1000-INT(S1000-R1000)))</f>
        <v>12:37</v>
      </c>
      <c r="Z1000" s="32">
        <f>U1000-T1000</f>
        <v>0</v>
      </c>
      <c r="AA1000" s="11" t="str">
        <f>VLOOKUP(I:I,'Actualizar Areas Jefes'!G:H,2,0)</f>
        <v>Normal</v>
      </c>
      <c r="AB1000" s="11" t="str">
        <f>VLOOKUP(F:F,'Actualizar Areas Jefes'!J:K,2,0)</f>
        <v>RECHAZADO</v>
      </c>
      <c r="AC1000" s="12" t="e">
        <f>VLOOKUP(D:D,'Actualizar Areas Jefes'!A:D,2,0)</f>
        <v>#N/A</v>
      </c>
      <c r="AD1000" s="12" t="e">
        <f>VLOOKUP(D:D,'Actualizar Areas Jefes'!A:D,3,0)</f>
        <v>#N/A</v>
      </c>
      <c r="AE1000" s="12" t="str">
        <f>VLOOKUP(H:H,'Actualizar Areas Jefes'!M:N,2,0)</f>
        <v>BCI seguros Generales</v>
      </c>
      <c r="AF1000" s="41" t="str" cm="1">
        <f t="array" ref="AF1000">IF(OR(INDEX(COUNTIF(L1000,"*"&amp;$AI$2:$AI$8&amp;"*"),)), "BD", "WEB")</f>
        <v>BD</v>
      </c>
    </row>
    <row r="1001" spans="1:32" ht="27.75" customHeight="1">
      <c r="A1001" s="1" t="s">
        <v>1359</v>
      </c>
      <c r="B1001" s="15">
        <v>202006105619206</v>
      </c>
      <c r="C1001" s="1" t="s">
        <v>64</v>
      </c>
      <c r="D1001" s="1" t="s">
        <v>65</v>
      </c>
      <c r="E1001" s="1">
        <v>5339</v>
      </c>
      <c r="F1001" s="1" t="s">
        <v>171</v>
      </c>
      <c r="G1001" s="1" t="s">
        <v>8</v>
      </c>
      <c r="H1001" s="1" t="s">
        <v>3</v>
      </c>
      <c r="I1001" s="1" t="s">
        <v>9</v>
      </c>
      <c r="J1001" s="1" t="s">
        <v>35</v>
      </c>
      <c r="K1001" s="1" t="s">
        <v>1458</v>
      </c>
      <c r="L1001" s="60"/>
      <c r="M1001" s="1"/>
      <c r="N1001" s="1"/>
      <c r="O1001" s="1" t="s">
        <v>1774</v>
      </c>
      <c r="P1001" s="1"/>
      <c r="Q1001" s="1"/>
      <c r="R1001" s="24">
        <v>44123.552476851852</v>
      </c>
      <c r="S1001" s="24">
        <v>44124.406898148147</v>
      </c>
      <c r="T1001" s="24">
        <v>44127.475717592592</v>
      </c>
      <c r="U1001" s="1"/>
      <c r="V1001" s="1"/>
      <c r="W1001" s="46">
        <v>0.85416666666666663</v>
      </c>
      <c r="X1001" s="25" t="str">
        <f>TEXT(R1001,"dddd")</f>
        <v>lunes</v>
      </c>
      <c r="Y1001" s="44" t="str">
        <f>INT(S1001-R1001)*24+HOUR(S1001-R1001-INT(S1001-R1001))&amp;":"&amp;MINUTE((S1001-R1001-INT(S1001-R1001)))</f>
        <v>20:30</v>
      </c>
      <c r="Z1001" s="32">
        <f>U1001-T1001</f>
        <v>-44127.475717592592</v>
      </c>
      <c r="AA1001" s="11" t="str">
        <f>VLOOKUP(I:I,'Actualizar Areas Jefes'!G:H,2,0)</f>
        <v>Normal</v>
      </c>
      <c r="AB1001" s="11" t="str">
        <f>VLOOKUP(F:F,'Actualizar Areas Jefes'!J:K,2,0)</f>
        <v>PASADO A QA</v>
      </c>
      <c r="AC1001" s="12" t="str">
        <f>VLOOKUP(D:D,'Actualizar Areas Jefes'!A:D,2,0)</f>
        <v>Sistemas Comerciales</v>
      </c>
      <c r="AD1001" s="12" t="str">
        <f>VLOOKUP(D:D,'Actualizar Areas Jefes'!A:D,3,0)</f>
        <v>LORETO URZUA</v>
      </c>
      <c r="AE1001" s="12" t="str">
        <f>VLOOKUP(H:H,'Actualizar Areas Jefes'!M:N,2,0)</f>
        <v>BCI seguros Generales</v>
      </c>
      <c r="AF1001" s="41" t="str" cm="1">
        <f t="array" ref="AF1001">IF(OR(INDEX(COUNTIF(L1001,"*"&amp;$AI$2:$AI$8&amp;"*"),)), "BD", "WEB")</f>
        <v>WEB</v>
      </c>
    </row>
    <row r="1002" spans="1:32" s="84" customFormat="1" ht="18" customHeight="1">
      <c r="A1002" s="1" t="s">
        <v>1791</v>
      </c>
      <c r="B1002" s="1">
        <v>202103185622228</v>
      </c>
      <c r="C1002" s="1" t="s">
        <v>6</v>
      </c>
      <c r="D1002" s="1" t="s">
        <v>7</v>
      </c>
      <c r="E1002" s="1">
        <v>6582</v>
      </c>
      <c r="F1002" s="1" t="s">
        <v>171</v>
      </c>
      <c r="G1002" s="1" t="s">
        <v>8</v>
      </c>
      <c r="H1002" s="1" t="s">
        <v>3</v>
      </c>
      <c r="I1002" s="1" t="s">
        <v>9</v>
      </c>
      <c r="J1002" s="1" t="s">
        <v>5</v>
      </c>
      <c r="K1002" s="1" t="s">
        <v>2201</v>
      </c>
      <c r="L1002" s="1" t="s">
        <v>2202</v>
      </c>
      <c r="M1002" s="1" t="s">
        <v>798</v>
      </c>
      <c r="N1002" s="1" t="s">
        <v>1467</v>
      </c>
      <c r="O1002" s="1" t="s">
        <v>1523</v>
      </c>
      <c r="P1002" s="1" t="s">
        <v>2136</v>
      </c>
      <c r="Q1002" s="1"/>
      <c r="R1002" s="24">
        <v>44286.570370370369</v>
      </c>
      <c r="S1002" s="24">
        <v>44286.572094907409</v>
      </c>
      <c r="T1002" s="24">
        <v>44286.670405092591</v>
      </c>
      <c r="U1002" s="1"/>
      <c r="V1002" s="19"/>
      <c r="W1002" s="85">
        <v>1.3888888888888889E-3</v>
      </c>
      <c r="X1002" s="79" t="str">
        <f t="shared" ref="X1002:X1065" si="80">TEXT(R1002,"dddd")</f>
        <v>miércoles</v>
      </c>
      <c r="Y1002" s="44" t="str">
        <f>INT(S1002-R1002)*24+HOUR(S1002-R1002-INT(S1002-R1002))&amp;":"&amp;MINUTE((S1002-R1002-INT(S1002-R1002)))</f>
        <v>0:2</v>
      </c>
      <c r="Z1002" s="80">
        <f>U1002-T1002</f>
        <v>-44286.670405092591</v>
      </c>
      <c r="AA1002" s="81" t="str">
        <f>VLOOKUP(I:I,'Actualizar Areas Jefes'!G:H,2,0)</f>
        <v>Normal</v>
      </c>
      <c r="AB1002" s="81" t="str">
        <f>VLOOKUP(F:F,'Actualizar Areas Jefes'!J:K,2,0)</f>
        <v>PASADO A QA</v>
      </c>
      <c r="AC1002" s="82" t="str">
        <f>VLOOKUP(D:D,'Actualizar Areas Jefes'!A:D,2,0)</f>
        <v>Sistemas atencion de Clientes</v>
      </c>
      <c r="AD1002" s="82" t="str">
        <f>VLOOKUP(D:D,'Actualizar Areas Jefes'!A:D,3,0)</f>
        <v>DIANA PACHECO</v>
      </c>
      <c r="AE1002" s="82" t="str">
        <f>VLOOKUP(H:H,'Actualizar Areas Jefes'!M:N,2,0)</f>
        <v>BCI seguros Generales</v>
      </c>
      <c r="AF1002" s="83" t="str" cm="1">
        <f t="array" ref="AF1002">IF(OR(INDEX(COUNTIF(L1002,"*"&amp;$AI$2:$AI$8&amp;"*"),)), "BD", "WEB")</f>
        <v>BD</v>
      </c>
    </row>
    <row r="1003" spans="1:32" ht="18" customHeight="1">
      <c r="A1003" s="1" t="s">
        <v>1791</v>
      </c>
      <c r="B1003" s="1">
        <v>202103185622228</v>
      </c>
      <c r="C1003" s="1" t="s">
        <v>11</v>
      </c>
      <c r="D1003" s="1" t="s">
        <v>7</v>
      </c>
      <c r="E1003" s="1">
        <v>6581</v>
      </c>
      <c r="F1003" s="1" t="s">
        <v>171</v>
      </c>
      <c r="G1003" s="1" t="s">
        <v>8</v>
      </c>
      <c r="H1003" s="1" t="s">
        <v>3</v>
      </c>
      <c r="I1003" s="1" t="s">
        <v>9</v>
      </c>
      <c r="J1003" s="1" t="s">
        <v>5</v>
      </c>
      <c r="K1003" s="1" t="s">
        <v>2203</v>
      </c>
      <c r="L1003" s="1" t="s">
        <v>2204</v>
      </c>
      <c r="M1003" s="1" t="s">
        <v>798</v>
      </c>
      <c r="N1003" s="1" t="s">
        <v>1467</v>
      </c>
      <c r="O1003" s="1" t="s">
        <v>1488</v>
      </c>
      <c r="P1003" s="1" t="s">
        <v>2136</v>
      </c>
      <c r="Q1003" s="1"/>
      <c r="R1003" s="24">
        <v>44286.567708333336</v>
      </c>
      <c r="S1003" s="24">
        <v>44286.569826388892</v>
      </c>
      <c r="T1003" s="24">
        <v>44286.67150462963</v>
      </c>
      <c r="U1003" s="1"/>
      <c r="V1003" s="1"/>
      <c r="W1003" s="86">
        <v>2.0833333333333333E-3</v>
      </c>
      <c r="X1003" s="25" t="str">
        <f t="shared" si="80"/>
        <v>miércoles</v>
      </c>
      <c r="Y1003" s="44" t="str">
        <f t="shared" ref="Y1003:Y1065" si="81">INT(S1003-R1003)*24+HOUR(S1003-R1003-INT(S1003-R1003))&amp;":"&amp;MINUTE((S1003-R1003-INT(S1003-R1003)))</f>
        <v>0:3</v>
      </c>
      <c r="Z1003" s="32">
        <f t="shared" ref="Z1003:Z1065" si="82">U1003-T1003</f>
        <v>-44286.67150462963</v>
      </c>
      <c r="AA1003" s="11" t="str">
        <f>VLOOKUP(I:I,'Actualizar Areas Jefes'!G:H,2,0)</f>
        <v>Normal</v>
      </c>
      <c r="AB1003" s="11" t="str">
        <f>VLOOKUP(F:F,'Actualizar Areas Jefes'!J:K,2,0)</f>
        <v>PASADO A QA</v>
      </c>
      <c r="AC1003" s="12" t="str">
        <f>VLOOKUP(D:D,'Actualizar Areas Jefes'!A:D,2,0)</f>
        <v>Sistemas atencion de Clientes</v>
      </c>
      <c r="AD1003" s="12" t="str">
        <f>VLOOKUP(D:D,'Actualizar Areas Jefes'!A:D,3,0)</f>
        <v>DIANA PACHECO</v>
      </c>
      <c r="AE1003" s="12" t="str">
        <f>VLOOKUP(H:H,'Actualizar Areas Jefes'!M:N,2,0)</f>
        <v>BCI seguros Generales</v>
      </c>
      <c r="AF1003" s="41" t="str" cm="1">
        <f t="array" ref="AF1003">IF(OR(INDEX(COUNTIF(L1003,"*"&amp;$AI$2:$AI$8&amp;"*"),)), "BD", "WEB")</f>
        <v>BD</v>
      </c>
    </row>
    <row r="1004" spans="1:32" ht="18" customHeight="1">
      <c r="A1004" s="1" t="s">
        <v>1791</v>
      </c>
      <c r="B1004" s="1">
        <v>202103255622324</v>
      </c>
      <c r="C1004" s="1" t="s">
        <v>1847</v>
      </c>
      <c r="D1004" s="1" t="s">
        <v>1</v>
      </c>
      <c r="E1004" s="1">
        <v>6579</v>
      </c>
      <c r="F1004" s="1" t="s">
        <v>171</v>
      </c>
      <c r="G1004" s="1" t="s">
        <v>8</v>
      </c>
      <c r="H1004" s="1" t="s">
        <v>3</v>
      </c>
      <c r="I1004" s="1" t="s">
        <v>4</v>
      </c>
      <c r="J1004" s="1" t="s">
        <v>5</v>
      </c>
      <c r="K1004" s="1" t="s">
        <v>2205</v>
      </c>
      <c r="L1004" s="1"/>
      <c r="M1004" s="1" t="s">
        <v>798</v>
      </c>
      <c r="N1004" s="1" t="s">
        <v>1467</v>
      </c>
      <c r="O1004" s="1" t="s">
        <v>1850</v>
      </c>
      <c r="P1004" s="1" t="s">
        <v>2115</v>
      </c>
      <c r="Q1004" s="1" t="s">
        <v>2528</v>
      </c>
      <c r="R1004" s="24">
        <v>44286.529421296298</v>
      </c>
      <c r="S1004" s="24">
        <v>44286.545763888891</v>
      </c>
      <c r="T1004" s="24">
        <v>44286.569791666669</v>
      </c>
      <c r="U1004" s="1"/>
      <c r="V1004" s="1"/>
      <c r="W1004" s="86">
        <v>1.5972222222222224E-2</v>
      </c>
      <c r="X1004" s="25" t="str">
        <f t="shared" si="80"/>
        <v>miércoles</v>
      </c>
      <c r="Y1004" s="44" t="str">
        <f t="shared" si="81"/>
        <v>0:23</v>
      </c>
      <c r="Z1004" s="32">
        <f t="shared" si="82"/>
        <v>-44286.569791666669</v>
      </c>
      <c r="AA1004" s="11" t="str">
        <f>VLOOKUP(I:I,'Actualizar Areas Jefes'!G:H,2,0)</f>
        <v>Incidente</v>
      </c>
      <c r="AB1004" s="11" t="str">
        <f>VLOOKUP(F:F,'Actualizar Areas Jefes'!J:K,2,0)</f>
        <v>PASADO A QA</v>
      </c>
      <c r="AC1004" s="12" t="str">
        <f>VLOOKUP(D:D,'Actualizar Areas Jefes'!A:D,2,0)</f>
        <v>Sistemas Comerciales</v>
      </c>
      <c r="AD1004" s="12" t="str">
        <f>VLOOKUP(D:D,'Actualizar Areas Jefes'!A:D,3,0)</f>
        <v>LORETO URZUA</v>
      </c>
      <c r="AE1004" s="12" t="str">
        <f>VLOOKUP(H:H,'Actualizar Areas Jefes'!M:N,2,0)</f>
        <v>BCI seguros Generales</v>
      </c>
      <c r="AF1004" s="41" t="str" cm="1">
        <f t="array" ref="AF1004">IF(OR(INDEX(COUNTIF(L1004,"*"&amp;$AI$2:$AI$8&amp;"*"),)), "BD", "WEB")</f>
        <v>WEB</v>
      </c>
    </row>
    <row r="1005" spans="1:32" ht="18" customHeight="1">
      <c r="A1005" s="1" t="s">
        <v>1791</v>
      </c>
      <c r="B1005" s="1">
        <v>202103095622131</v>
      </c>
      <c r="C1005" s="1" t="s">
        <v>63</v>
      </c>
      <c r="D1005" s="1" t="s">
        <v>57</v>
      </c>
      <c r="E1005" s="1">
        <v>6578</v>
      </c>
      <c r="F1005" s="1" t="s">
        <v>173</v>
      </c>
      <c r="G1005" s="1" t="s">
        <v>8</v>
      </c>
      <c r="H1005" s="1" t="s">
        <v>3</v>
      </c>
      <c r="I1005" s="1" t="s">
        <v>9</v>
      </c>
      <c r="J1005" s="1" t="s">
        <v>36</v>
      </c>
      <c r="K1005" s="1" t="s">
        <v>2206</v>
      </c>
      <c r="L1005" s="1" t="s">
        <v>665</v>
      </c>
      <c r="M1005" s="1"/>
      <c r="N1005" s="1" t="s">
        <v>721</v>
      </c>
      <c r="O1005" s="1" t="s">
        <v>2207</v>
      </c>
      <c r="P1005" s="1" t="s">
        <v>2208</v>
      </c>
      <c r="Q1005" s="1"/>
      <c r="R1005" s="24">
        <v>44286.492291666669</v>
      </c>
      <c r="S1005" s="24">
        <v>44286.499166666668</v>
      </c>
      <c r="T1005" s="1"/>
      <c r="U1005" s="1"/>
      <c r="V1005" s="1"/>
      <c r="W1005" s="86">
        <v>6.2499999999999995E-3</v>
      </c>
      <c r="X1005" s="25" t="str">
        <f t="shared" si="80"/>
        <v>miércoles</v>
      </c>
      <c r="Y1005" s="44" t="str">
        <f t="shared" si="81"/>
        <v>0:9</v>
      </c>
      <c r="Z1005" s="32">
        <f t="shared" si="82"/>
        <v>0</v>
      </c>
      <c r="AA1005" s="11" t="str">
        <f>VLOOKUP(I:I,'Actualizar Areas Jefes'!G:H,2,0)</f>
        <v>Normal</v>
      </c>
      <c r="AB1005" s="11" t="str">
        <f>VLOOKUP(F:F,'Actualizar Areas Jefes'!J:K,2,0)</f>
        <v>PASADO A QA</v>
      </c>
      <c r="AC1005" s="12" t="str">
        <f>VLOOKUP(D:D,'Actualizar Areas Jefes'!A:D,2,0)</f>
        <v>Sistemas Core Vida</v>
      </c>
      <c r="AD1005" s="12" t="str">
        <f>VLOOKUP(D:D,'Actualizar Areas Jefes'!A:D,3,0)</f>
        <v>CARLOS ZUÑIGA</v>
      </c>
      <c r="AE1005" s="12" t="str">
        <f>VLOOKUP(H:H,'Actualizar Areas Jefes'!M:N,2,0)</f>
        <v>BCI seguros Generales</v>
      </c>
      <c r="AF1005" s="41" t="str" cm="1">
        <f t="array" ref="AF1005">IF(OR(INDEX(COUNTIF(L1005,"*"&amp;$AI$2:$AI$8&amp;"*"),)), "BD", "WEB")</f>
        <v>BD</v>
      </c>
    </row>
    <row r="1006" spans="1:32" ht="18" customHeight="1">
      <c r="A1006" s="1" t="s">
        <v>1791</v>
      </c>
      <c r="B1006" s="1">
        <v>202009225620370</v>
      </c>
      <c r="C1006" s="1" t="s">
        <v>64</v>
      </c>
      <c r="D1006" s="1" t="s">
        <v>38</v>
      </c>
      <c r="E1006" s="1">
        <v>6566</v>
      </c>
      <c r="F1006" s="1" t="s">
        <v>173</v>
      </c>
      <c r="G1006" s="1" t="s">
        <v>8</v>
      </c>
      <c r="H1006" s="1" t="s">
        <v>3</v>
      </c>
      <c r="I1006" s="1" t="s">
        <v>9</v>
      </c>
      <c r="J1006" s="1" t="s">
        <v>35</v>
      </c>
      <c r="K1006" s="1" t="s">
        <v>2089</v>
      </c>
      <c r="L1006" s="1" t="s">
        <v>2090</v>
      </c>
      <c r="M1006" s="1"/>
      <c r="N1006" s="1" t="s">
        <v>721</v>
      </c>
      <c r="O1006" s="1" t="s">
        <v>1828</v>
      </c>
      <c r="P1006" s="1" t="s">
        <v>2091</v>
      </c>
      <c r="Q1006" s="1"/>
      <c r="R1006" s="24">
        <v>44284.784305555557</v>
      </c>
      <c r="S1006" s="24">
        <v>44286.395844907405</v>
      </c>
      <c r="T1006" s="1"/>
      <c r="U1006" s="1"/>
      <c r="V1006" s="1"/>
      <c r="W1006" s="86">
        <v>1.6111111111111109</v>
      </c>
      <c r="X1006" s="25" t="str">
        <f t="shared" si="80"/>
        <v>lunes</v>
      </c>
      <c r="Y1006" s="44" t="str">
        <f t="shared" si="81"/>
        <v>38:40</v>
      </c>
      <c r="Z1006" s="32">
        <f>U1006-T1006</f>
        <v>0</v>
      </c>
      <c r="AA1006" s="11" t="str">
        <f>VLOOKUP(I:I,'Actualizar Areas Jefes'!G:H,2,0)</f>
        <v>Normal</v>
      </c>
      <c r="AB1006" s="11" t="str">
        <f>VLOOKUP(F:F,'Actualizar Areas Jefes'!J:K,2,0)</f>
        <v>PASADO A QA</v>
      </c>
      <c r="AC1006" s="12" t="str">
        <f>VLOOKUP(D:D,'Actualizar Areas Jefes'!A:D,2,0)</f>
        <v>Sistemas Comerciales</v>
      </c>
      <c r="AD1006" s="12" t="str">
        <f>VLOOKUP(D:D,'Actualizar Areas Jefes'!A:D,3,0)</f>
        <v>LORETO URZUA</v>
      </c>
      <c r="AE1006" s="12" t="str">
        <f>VLOOKUP(H:H,'Actualizar Areas Jefes'!M:N,2,0)</f>
        <v>BCI seguros Generales</v>
      </c>
      <c r="AF1006" s="41" t="str" cm="1">
        <f t="array" ref="AF1006">IF(OR(INDEX(COUNTIF(L1006,"*"&amp;$AI$2:$AI$8&amp;"*"),)), "BD", "WEB")</f>
        <v>BD</v>
      </c>
    </row>
    <row r="1007" spans="1:32" ht="18" customHeight="1">
      <c r="A1007" s="1" t="s">
        <v>1791</v>
      </c>
      <c r="B1007" s="1">
        <v>202103055622108</v>
      </c>
      <c r="C1007" s="1" t="s">
        <v>1899</v>
      </c>
      <c r="D1007" s="1" t="s">
        <v>73</v>
      </c>
      <c r="E1007" s="1">
        <v>6575</v>
      </c>
      <c r="F1007" s="1" t="s">
        <v>171</v>
      </c>
      <c r="G1007" s="1" t="s">
        <v>28</v>
      </c>
      <c r="H1007" s="1" t="s">
        <v>3</v>
      </c>
      <c r="I1007" s="1" t="s">
        <v>9</v>
      </c>
      <c r="J1007" s="1" t="s">
        <v>55</v>
      </c>
      <c r="K1007" s="1" t="s">
        <v>216</v>
      </c>
      <c r="L1007" s="1" t="s">
        <v>216</v>
      </c>
      <c r="M1007" s="1" t="s">
        <v>214</v>
      </c>
      <c r="N1007" s="1" t="s">
        <v>721</v>
      </c>
      <c r="O1007" s="1"/>
      <c r="P1007" s="1" t="s">
        <v>1852</v>
      </c>
      <c r="Q1007" s="1"/>
      <c r="R1007" s="24">
        <v>44285.744803240741</v>
      </c>
      <c r="S1007" s="24">
        <v>44286.369479166664</v>
      </c>
      <c r="T1007" s="24">
        <v>44286.434664351851</v>
      </c>
      <c r="U1007" s="1"/>
      <c r="V1007" s="1"/>
      <c r="W1007" s="86">
        <v>0.62430555555555556</v>
      </c>
      <c r="X1007" s="25" t="str">
        <f t="shared" si="80"/>
        <v>martes</v>
      </c>
      <c r="Y1007" s="44" t="str">
        <f t="shared" si="81"/>
        <v>14:59</v>
      </c>
      <c r="Z1007" s="32">
        <f t="shared" si="82"/>
        <v>-44286.434664351851</v>
      </c>
      <c r="AA1007" s="11" t="str">
        <f>VLOOKUP(I:I,'Actualizar Areas Jefes'!G:H,2,0)</f>
        <v>Normal</v>
      </c>
      <c r="AB1007" s="11" t="str">
        <f>VLOOKUP(F:F,'Actualizar Areas Jefes'!J:K,2,0)</f>
        <v>PASADO A QA</v>
      </c>
      <c r="AC1007" s="12" t="str">
        <f>VLOOKUP(D:D,'Actualizar Areas Jefes'!A:D,2,0)</f>
        <v>sistemas Core Generales</v>
      </c>
      <c r="AD1007" s="12" t="str">
        <f>VLOOKUP(D:D,'Actualizar Areas Jefes'!A:D,3,0)</f>
        <v>LUIS SILVA</v>
      </c>
      <c r="AE1007" s="12" t="str">
        <f>VLOOKUP(H:H,'Actualizar Areas Jefes'!M:N,2,0)</f>
        <v>BCI seguros Generales</v>
      </c>
      <c r="AF1007" s="41" t="str" cm="1">
        <f t="array" ref="AF1007">IF(OR(INDEX(COUNTIF(L1007,"*"&amp;$AI$2:$AI$8&amp;"*"),)), "BD", "WEB")</f>
        <v>BD</v>
      </c>
    </row>
    <row r="1008" spans="1:32" ht="18" customHeight="1">
      <c r="A1008" s="1" t="s">
        <v>1791</v>
      </c>
      <c r="B1008" s="1">
        <v>201904045614387</v>
      </c>
      <c r="C1008" s="1" t="s">
        <v>1799</v>
      </c>
      <c r="D1008" s="1" t="s">
        <v>73</v>
      </c>
      <c r="E1008" s="1">
        <v>6573</v>
      </c>
      <c r="F1008" s="1" t="s">
        <v>173</v>
      </c>
      <c r="G1008" s="1" t="s">
        <v>28</v>
      </c>
      <c r="H1008" s="1" t="s">
        <v>3</v>
      </c>
      <c r="I1008" s="1" t="s">
        <v>9</v>
      </c>
      <c r="J1008" s="1" t="s">
        <v>460</v>
      </c>
      <c r="K1008" s="1" t="s">
        <v>2092</v>
      </c>
      <c r="L1008" s="1"/>
      <c r="M1008" s="1"/>
      <c r="N1008" s="1" t="s">
        <v>721</v>
      </c>
      <c r="O1008" s="1"/>
      <c r="P1008" s="1" t="s">
        <v>2093</v>
      </c>
      <c r="Q1008" s="1"/>
      <c r="R1008" s="24">
        <v>44285.713182870371</v>
      </c>
      <c r="S1008" s="24">
        <v>44286.367858796293</v>
      </c>
      <c r="T1008" s="1"/>
      <c r="U1008" s="1"/>
      <c r="V1008" s="1"/>
      <c r="W1008" s="86">
        <v>0.65416666666666667</v>
      </c>
      <c r="X1008" s="25" t="str">
        <f t="shared" si="80"/>
        <v>martes</v>
      </c>
      <c r="Y1008" s="44" t="str">
        <f t="shared" si="81"/>
        <v>15:42</v>
      </c>
      <c r="Z1008" s="32">
        <f t="shared" si="82"/>
        <v>0</v>
      </c>
      <c r="AA1008" s="11" t="str">
        <f>VLOOKUP(I:I,'Actualizar Areas Jefes'!G:H,2,0)</f>
        <v>Normal</v>
      </c>
      <c r="AB1008" s="11" t="str">
        <f>VLOOKUP(F:F,'Actualizar Areas Jefes'!J:K,2,0)</f>
        <v>PASADO A QA</v>
      </c>
      <c r="AC1008" s="12" t="str">
        <f>VLOOKUP(D:D,'Actualizar Areas Jefes'!A:D,2,0)</f>
        <v>sistemas Core Generales</v>
      </c>
      <c r="AD1008" s="12" t="str">
        <f>VLOOKUP(D:D,'Actualizar Areas Jefes'!A:D,3,0)</f>
        <v>LUIS SILVA</v>
      </c>
      <c r="AE1008" s="12" t="str">
        <f>VLOOKUP(H:H,'Actualizar Areas Jefes'!M:N,2,0)</f>
        <v>BCI seguros Generales</v>
      </c>
      <c r="AF1008" s="41" t="str" cm="1">
        <f t="array" ref="AF1008">IF(OR(INDEX(COUNTIF(L1008,"*"&amp;$AI$2:$AI$8&amp;"*"),)), "BD", "WEB")</f>
        <v>WEB</v>
      </c>
    </row>
    <row r="1009" spans="1:32" ht="18" customHeight="1">
      <c r="A1009" s="1" t="s">
        <v>1791</v>
      </c>
      <c r="B1009" s="1">
        <v>202103235622271</v>
      </c>
      <c r="C1009" s="1" t="s">
        <v>1838</v>
      </c>
      <c r="D1009" s="1" t="s">
        <v>54</v>
      </c>
      <c r="E1009" s="1">
        <v>6574</v>
      </c>
      <c r="F1009" s="1" t="s">
        <v>171</v>
      </c>
      <c r="G1009" s="1" t="s">
        <v>8</v>
      </c>
      <c r="H1009" s="1" t="s">
        <v>3</v>
      </c>
      <c r="I1009" s="1" t="s">
        <v>39</v>
      </c>
      <c r="J1009" s="1" t="s">
        <v>96</v>
      </c>
      <c r="K1009" s="1" t="s">
        <v>2094</v>
      </c>
      <c r="L1009" s="1" t="s">
        <v>216</v>
      </c>
      <c r="M1009" s="1"/>
      <c r="N1009" s="1" t="s">
        <v>721</v>
      </c>
      <c r="O1009" s="1" t="s">
        <v>2095</v>
      </c>
      <c r="P1009" s="1" t="s">
        <v>2096</v>
      </c>
      <c r="Q1009" s="1" t="s">
        <v>2529</v>
      </c>
      <c r="R1009" s="24">
        <v>44285.72619212963</v>
      </c>
      <c r="S1009" s="24">
        <v>44285.739039351851</v>
      </c>
      <c r="T1009" s="24">
        <v>44286.971342592595</v>
      </c>
      <c r="U1009" s="1"/>
      <c r="V1009" s="1"/>
      <c r="W1009" s="86">
        <v>1.2499999999999999E-2</v>
      </c>
      <c r="X1009" s="25" t="str">
        <f t="shared" si="80"/>
        <v>martes</v>
      </c>
      <c r="Y1009" s="44" t="str">
        <f t="shared" si="81"/>
        <v>0:18</v>
      </c>
      <c r="Z1009" s="32">
        <f t="shared" si="82"/>
        <v>-44286.971342592595</v>
      </c>
      <c r="AA1009" s="11" t="str">
        <f>VLOOKUP(I:I,'Actualizar Areas Jefes'!G:H,2,0)</f>
        <v>Urgencia</v>
      </c>
      <c r="AB1009" s="11" t="str">
        <f>VLOOKUP(F:F,'Actualizar Areas Jefes'!J:K,2,0)</f>
        <v>PASADO A QA</v>
      </c>
      <c r="AC1009" s="12" t="str">
        <f>VLOOKUP(D:D,'Actualizar Areas Jefes'!A:D,2,0)</f>
        <v>Sistemas Generales</v>
      </c>
      <c r="AD1009" s="12" t="str">
        <f>VLOOKUP(D:D,'Actualizar Areas Jefes'!A:D,3,0)</f>
        <v>YORKA CARVAJAL</v>
      </c>
      <c r="AE1009" s="12" t="str">
        <f>VLOOKUP(H:H,'Actualizar Areas Jefes'!M:N,2,0)</f>
        <v>BCI seguros Generales</v>
      </c>
      <c r="AF1009" s="41" t="str" cm="1">
        <f t="array" ref="AF1009">IF(OR(INDEX(COUNTIF(L1009,"*"&amp;$AI$2:$AI$8&amp;"*"),)), "BD", "WEB")</f>
        <v>BD</v>
      </c>
    </row>
    <row r="1010" spans="1:32" s="84" customFormat="1" ht="18" customHeight="1">
      <c r="A1010" s="19" t="s">
        <v>1791</v>
      </c>
      <c r="B1010" s="19">
        <v>202010055620535</v>
      </c>
      <c r="C1010" s="19" t="s">
        <v>83</v>
      </c>
      <c r="D1010" s="19" t="s">
        <v>18</v>
      </c>
      <c r="E1010" s="19">
        <v>6567</v>
      </c>
      <c r="F1010" s="19" t="s">
        <v>173</v>
      </c>
      <c r="G1010" s="19" t="s">
        <v>16</v>
      </c>
      <c r="H1010" s="19" t="s">
        <v>3</v>
      </c>
      <c r="I1010" s="19" t="s">
        <v>9</v>
      </c>
      <c r="J1010" s="19" t="s">
        <v>506</v>
      </c>
      <c r="K1010" s="19" t="s">
        <v>1870</v>
      </c>
      <c r="L1010" s="19" t="s">
        <v>2097</v>
      </c>
      <c r="M1010" s="19"/>
      <c r="N1010" s="19" t="s">
        <v>721</v>
      </c>
      <c r="O1010" s="19" t="s">
        <v>1492</v>
      </c>
      <c r="P1010" s="19" t="s">
        <v>2098</v>
      </c>
      <c r="Q1010" s="19"/>
      <c r="R1010" s="157">
        <v>44285.018854166665</v>
      </c>
      <c r="S1010" s="157">
        <v>44285.712777777779</v>
      </c>
      <c r="T1010" s="19"/>
      <c r="U1010" s="19"/>
      <c r="V1010" s="19"/>
      <c r="W1010" s="85">
        <v>0.69374999999999998</v>
      </c>
      <c r="X1010" s="79" t="str">
        <f t="shared" si="80"/>
        <v>martes</v>
      </c>
      <c r="Y1010" s="158" t="str">
        <f t="shared" si="81"/>
        <v>16:39</v>
      </c>
      <c r="Z1010" s="80">
        <f t="shared" si="82"/>
        <v>0</v>
      </c>
      <c r="AA1010" s="81" t="str">
        <f>VLOOKUP(I:I,'Actualizar Areas Jefes'!G:H,2,0)</f>
        <v>Normal</v>
      </c>
      <c r="AB1010" s="81" t="str">
        <f>VLOOKUP(F:F,'Actualizar Areas Jefes'!J:K,2,0)</f>
        <v>PASADO A QA</v>
      </c>
      <c r="AC1010" s="41" t="s">
        <v>1782</v>
      </c>
      <c r="AD1010" s="82" t="str">
        <f>VLOOKUP(D:D,'Actualizar Areas Jefes'!A:D,3,0)</f>
        <v>PAOLA CONTRERAS</v>
      </c>
      <c r="AE1010" s="41" t="s">
        <v>1782</v>
      </c>
      <c r="AF1010" s="83" t="str" cm="1">
        <f t="array" ref="AF1010">IF(OR(INDEX(COUNTIF(L1010,"*"&amp;$AI$2:$AI$8&amp;"*"),)), "BD", "WEB")</f>
        <v>BD</v>
      </c>
    </row>
    <row r="1011" spans="1:32" ht="18" customHeight="1">
      <c r="A1011" s="1" t="s">
        <v>1791</v>
      </c>
      <c r="B1011" s="1">
        <v>202103245622308</v>
      </c>
      <c r="C1011" s="1" t="s">
        <v>1792</v>
      </c>
      <c r="D1011" s="1" t="s">
        <v>54</v>
      </c>
      <c r="E1011" s="1">
        <v>6572</v>
      </c>
      <c r="F1011" s="1" t="s">
        <v>171</v>
      </c>
      <c r="G1011" s="1" t="s">
        <v>8</v>
      </c>
      <c r="H1011" s="1" t="s">
        <v>49</v>
      </c>
      <c r="I1011" s="1" t="s">
        <v>39</v>
      </c>
      <c r="J1011" s="1" t="s">
        <v>96</v>
      </c>
      <c r="K1011" s="1" t="s">
        <v>1793</v>
      </c>
      <c r="L1011" s="1" t="s">
        <v>216</v>
      </c>
      <c r="M1011" s="1"/>
      <c r="N1011" s="1" t="s">
        <v>721</v>
      </c>
      <c r="O1011" s="1" t="s">
        <v>1794</v>
      </c>
      <c r="P1011" s="1" t="s">
        <v>2099</v>
      </c>
      <c r="Q1011" s="1" t="s">
        <v>2530</v>
      </c>
      <c r="R1011" s="24">
        <v>44285.631539351853</v>
      </c>
      <c r="S1011" s="24">
        <v>44285.665011574078</v>
      </c>
      <c r="T1011" s="24">
        <v>44286.532083333332</v>
      </c>
      <c r="U1011" s="1"/>
      <c r="V1011" s="1"/>
      <c r="W1011" s="86">
        <v>3.3333333333333333E-2</v>
      </c>
      <c r="X1011" s="25" t="str">
        <f t="shared" si="80"/>
        <v>martes</v>
      </c>
      <c r="Y1011" s="44" t="str">
        <f t="shared" si="81"/>
        <v>0:48</v>
      </c>
      <c r="Z1011" s="32">
        <f t="shared" si="82"/>
        <v>-44286.532083333332</v>
      </c>
      <c r="AA1011" s="11" t="str">
        <f>VLOOKUP(I:I,'Actualizar Areas Jefes'!G:H,2,0)</f>
        <v>Urgencia</v>
      </c>
      <c r="AB1011" s="11" t="str">
        <f>VLOOKUP(F:F,'Actualizar Areas Jefes'!J:K,2,0)</f>
        <v>PASADO A QA</v>
      </c>
      <c r="AC1011" s="12" t="str">
        <f>VLOOKUP(D:D,'Actualizar Areas Jefes'!A:D,2,0)</f>
        <v>Sistemas Generales</v>
      </c>
      <c r="AD1011" s="12" t="str">
        <f>VLOOKUP(D:D,'Actualizar Areas Jefes'!A:D,3,0)</f>
        <v>YORKA CARVAJAL</v>
      </c>
      <c r="AE1011" s="12" t="str">
        <f>VLOOKUP(H:H,'Actualizar Areas Jefes'!M:N,2,0)</f>
        <v>Zenit Seguros</v>
      </c>
      <c r="AF1011" s="41" t="str" cm="1">
        <f t="array" ref="AF1011">IF(OR(INDEX(COUNTIF(L1011,"*"&amp;$AI$2:$AI$8&amp;"*"),)), "BD", "WEB")</f>
        <v>BD</v>
      </c>
    </row>
    <row r="1012" spans="1:32" ht="18" customHeight="1">
      <c r="A1012" s="1" t="s">
        <v>1791</v>
      </c>
      <c r="B1012" s="1">
        <v>202012285621412</v>
      </c>
      <c r="C1012" s="1" t="s">
        <v>1795</v>
      </c>
      <c r="D1012" s="1" t="s">
        <v>59</v>
      </c>
      <c r="E1012" s="1">
        <v>6571</v>
      </c>
      <c r="F1012" s="1" t="s">
        <v>173</v>
      </c>
      <c r="G1012" s="1" t="s">
        <v>28</v>
      </c>
      <c r="H1012" s="1" t="s">
        <v>3</v>
      </c>
      <c r="I1012" s="1" t="s">
        <v>9</v>
      </c>
      <c r="J1012" s="1" t="s">
        <v>69</v>
      </c>
      <c r="K1012" s="1" t="s">
        <v>1796</v>
      </c>
      <c r="L1012" s="1"/>
      <c r="M1012" s="1"/>
      <c r="N1012" s="1" t="s">
        <v>721</v>
      </c>
      <c r="O1012" s="1"/>
      <c r="P1012" s="1" t="s">
        <v>2100</v>
      </c>
      <c r="Q1012" s="1"/>
      <c r="R1012" s="24">
        <v>44285.573368055557</v>
      </c>
      <c r="S1012" s="24">
        <v>44285.622662037036</v>
      </c>
      <c r="T1012" s="1"/>
      <c r="U1012" s="1"/>
      <c r="V1012" s="1"/>
      <c r="W1012" s="86">
        <v>4.8611111111111112E-2</v>
      </c>
      <c r="X1012" s="25" t="str">
        <f t="shared" si="80"/>
        <v>martes</v>
      </c>
      <c r="Y1012" s="44" t="str">
        <f t="shared" si="81"/>
        <v>1:10</v>
      </c>
      <c r="Z1012" s="32">
        <f t="shared" si="82"/>
        <v>0</v>
      </c>
      <c r="AA1012" s="11" t="str">
        <f>VLOOKUP(I:I,'Actualizar Areas Jefes'!G:H,2,0)</f>
        <v>Normal</v>
      </c>
      <c r="AB1012" s="11" t="str">
        <f>VLOOKUP(F:F,'Actualizar Areas Jefes'!J:K,2,0)</f>
        <v>PASADO A QA</v>
      </c>
      <c r="AC1012" s="12" t="str">
        <f>VLOOKUP(D:D,'Actualizar Areas Jefes'!A:D,2,0)</f>
        <v>Sistemas de Siniestros</v>
      </c>
      <c r="AD1012" s="12" t="str">
        <f>VLOOKUP(D:D,'Actualizar Areas Jefes'!A:D,3,0)</f>
        <v>PAOLA VARGAS</v>
      </c>
      <c r="AE1012" s="12" t="str">
        <f>VLOOKUP(H:H,'Actualizar Areas Jefes'!M:N,2,0)</f>
        <v>BCI seguros Generales</v>
      </c>
      <c r="AF1012" s="41" t="str" cm="1">
        <f t="array" ref="AF1012">IF(OR(INDEX(COUNTIF(L1012,"*"&amp;$AI$2:$AI$8&amp;"*"),)), "BD", "WEB")</f>
        <v>WEB</v>
      </c>
    </row>
    <row r="1013" spans="1:32" s="84" customFormat="1" ht="18" customHeight="1">
      <c r="A1013" s="19" t="s">
        <v>1791</v>
      </c>
      <c r="B1013" s="19">
        <v>202102155621903</v>
      </c>
      <c r="C1013" s="19" t="s">
        <v>1797</v>
      </c>
      <c r="D1013" s="19" t="s">
        <v>70</v>
      </c>
      <c r="E1013" s="19">
        <v>6570</v>
      </c>
      <c r="F1013" s="19" t="s">
        <v>171</v>
      </c>
      <c r="G1013" s="19" t="s">
        <v>16</v>
      </c>
      <c r="H1013" s="19" t="s">
        <v>3</v>
      </c>
      <c r="I1013" s="19" t="s">
        <v>9</v>
      </c>
      <c r="J1013" s="19" t="s">
        <v>229</v>
      </c>
      <c r="K1013" s="19" t="s">
        <v>1798</v>
      </c>
      <c r="L1013" s="19" t="s">
        <v>448</v>
      </c>
      <c r="M1013" s="19"/>
      <c r="N1013" s="19" t="s">
        <v>721</v>
      </c>
      <c r="O1013" s="19" t="s">
        <v>1481</v>
      </c>
      <c r="P1013" s="19" t="s">
        <v>2101</v>
      </c>
      <c r="Q1013" s="19"/>
      <c r="R1013" s="157">
        <v>44285.42119212963</v>
      </c>
      <c r="S1013" s="157">
        <v>44285.435335648152</v>
      </c>
      <c r="T1013" s="157">
        <v>44287.559293981481</v>
      </c>
      <c r="U1013" s="19"/>
      <c r="V1013" s="19"/>
      <c r="W1013" s="85">
        <v>1.3888888888888888E-2</v>
      </c>
      <c r="X1013" s="79" t="str">
        <f t="shared" si="80"/>
        <v>martes</v>
      </c>
      <c r="Y1013" s="158" t="str">
        <f t="shared" si="81"/>
        <v>0:20</v>
      </c>
      <c r="Z1013" s="80">
        <f t="shared" si="82"/>
        <v>-44287.559293981481</v>
      </c>
      <c r="AA1013" s="81" t="str">
        <f>VLOOKUP(I:I,'Actualizar Areas Jefes'!G:H,2,0)</f>
        <v>Normal</v>
      </c>
      <c r="AB1013" s="81" t="str">
        <f>VLOOKUP(F:F,'Actualizar Areas Jefes'!J:K,2,0)</f>
        <v>PASADO A QA</v>
      </c>
      <c r="AC1013" s="41" t="s">
        <v>1782</v>
      </c>
      <c r="AD1013" s="82" t="str">
        <f>VLOOKUP(D:D,'Actualizar Areas Jefes'!A:D,3,0)</f>
        <v>CARLOS ZUÑIGA</v>
      </c>
      <c r="AE1013" s="41" t="s">
        <v>1782</v>
      </c>
      <c r="AF1013" s="83" t="str" cm="1">
        <f t="array" ref="AF1013">IF(OR(INDEX(COUNTIF(L1013,"*"&amp;$AI$2:$AI$8&amp;"*"),)), "BD", "WEB")</f>
        <v>BD</v>
      </c>
    </row>
    <row r="1014" spans="1:32" ht="18" customHeight="1">
      <c r="A1014" s="1" t="s">
        <v>1791</v>
      </c>
      <c r="B1014" s="1">
        <v>202103225622255</v>
      </c>
      <c r="C1014" s="1" t="s">
        <v>1799</v>
      </c>
      <c r="D1014" s="1" t="s">
        <v>73</v>
      </c>
      <c r="E1014" s="1">
        <v>6568</v>
      </c>
      <c r="F1014" s="1" t="s">
        <v>173</v>
      </c>
      <c r="G1014" s="1" t="s">
        <v>28</v>
      </c>
      <c r="H1014" s="1" t="s">
        <v>49</v>
      </c>
      <c r="I1014" s="1" t="s">
        <v>9</v>
      </c>
      <c r="J1014" s="1" t="s">
        <v>460</v>
      </c>
      <c r="K1014" s="1" t="s">
        <v>1800</v>
      </c>
      <c r="L1014" s="1"/>
      <c r="M1014" s="1" t="s">
        <v>214</v>
      </c>
      <c r="N1014" s="1" t="s">
        <v>721</v>
      </c>
      <c r="O1014" s="1"/>
      <c r="P1014" s="1" t="s">
        <v>2102</v>
      </c>
      <c r="Q1014" s="1"/>
      <c r="R1014" s="24">
        <v>44285.384675925925</v>
      </c>
      <c r="S1014" s="24">
        <v>44285.432291666664</v>
      </c>
      <c r="T1014" s="1"/>
      <c r="U1014" s="1"/>
      <c r="V1014" s="1"/>
      <c r="W1014" s="86">
        <v>4.7222222222222221E-2</v>
      </c>
      <c r="X1014" s="25" t="str">
        <f t="shared" si="80"/>
        <v>martes</v>
      </c>
      <c r="Y1014" s="44" t="str">
        <f t="shared" si="81"/>
        <v>1:8</v>
      </c>
      <c r="Z1014" s="32">
        <f t="shared" si="82"/>
        <v>0</v>
      </c>
      <c r="AA1014" s="11" t="str">
        <f>VLOOKUP(I:I,'Actualizar Areas Jefes'!G:H,2,0)</f>
        <v>Normal</v>
      </c>
      <c r="AB1014" s="11" t="str">
        <f>VLOOKUP(F:F,'Actualizar Areas Jefes'!J:K,2,0)</f>
        <v>PASADO A QA</v>
      </c>
      <c r="AC1014" s="12" t="str">
        <f>VLOOKUP(D:D,'Actualizar Areas Jefes'!A:D,2,0)</f>
        <v>sistemas Core Generales</v>
      </c>
      <c r="AD1014" s="12" t="str">
        <f>VLOOKUP(D:D,'Actualizar Areas Jefes'!A:D,3,0)</f>
        <v>LUIS SILVA</v>
      </c>
      <c r="AE1014" s="12" t="str">
        <f>VLOOKUP(H:H,'Actualizar Areas Jefes'!M:N,2,0)</f>
        <v>Zenit Seguros</v>
      </c>
      <c r="AF1014" s="41" t="str" cm="1">
        <f t="array" ref="AF1014">IF(OR(INDEX(COUNTIF(L1014,"*"&amp;$AI$2:$AI$8&amp;"*"),)), "BD", "WEB")</f>
        <v>WEB</v>
      </c>
    </row>
    <row r="1015" spans="1:32" ht="18" customHeight="1">
      <c r="A1015" s="1" t="s">
        <v>1791</v>
      </c>
      <c r="B1015" s="1">
        <v>202007275619749</v>
      </c>
      <c r="C1015" s="1" t="s">
        <v>475</v>
      </c>
      <c r="D1015" s="1" t="s">
        <v>1</v>
      </c>
      <c r="E1015" s="1">
        <v>6569</v>
      </c>
      <c r="F1015" s="1" t="s">
        <v>171</v>
      </c>
      <c r="G1015" s="1" t="s">
        <v>8</v>
      </c>
      <c r="H1015" s="1" t="s">
        <v>3</v>
      </c>
      <c r="I1015" s="1" t="s">
        <v>9</v>
      </c>
      <c r="J1015" s="1" t="s">
        <v>5</v>
      </c>
      <c r="K1015" s="1" t="s">
        <v>1801</v>
      </c>
      <c r="L1015" s="1"/>
      <c r="M1015" s="1" t="s">
        <v>798</v>
      </c>
      <c r="N1015" s="1" t="s">
        <v>1467</v>
      </c>
      <c r="O1015" s="1" t="s">
        <v>1494</v>
      </c>
      <c r="P1015" s="1" t="s">
        <v>2103</v>
      </c>
      <c r="Q1015" s="1"/>
      <c r="R1015" s="24">
        <v>44285.403391203705</v>
      </c>
      <c r="S1015" s="24">
        <v>44285.405115740738</v>
      </c>
      <c r="T1015" s="24">
        <v>44285.414120370369</v>
      </c>
      <c r="U1015" s="1"/>
      <c r="V1015" s="1"/>
      <c r="W1015" s="86">
        <v>1.3888888888888889E-3</v>
      </c>
      <c r="X1015" s="25" t="str">
        <f t="shared" si="80"/>
        <v>martes</v>
      </c>
      <c r="Y1015" s="44" t="str">
        <f t="shared" si="81"/>
        <v>0:2</v>
      </c>
      <c r="Z1015" s="32">
        <f t="shared" si="82"/>
        <v>-44285.414120370369</v>
      </c>
      <c r="AA1015" s="11" t="str">
        <f>VLOOKUP(I:I,'Actualizar Areas Jefes'!G:H,2,0)</f>
        <v>Normal</v>
      </c>
      <c r="AB1015" s="11" t="str">
        <f>VLOOKUP(F:F,'Actualizar Areas Jefes'!J:K,2,0)</f>
        <v>PASADO A QA</v>
      </c>
      <c r="AC1015" s="12" t="str">
        <f>VLOOKUP(D:D,'Actualizar Areas Jefes'!A:D,2,0)</f>
        <v>Sistemas Comerciales</v>
      </c>
      <c r="AD1015" s="12" t="str">
        <f>VLOOKUP(D:D,'Actualizar Areas Jefes'!A:D,3,0)</f>
        <v>LORETO URZUA</v>
      </c>
      <c r="AE1015" s="12" t="str">
        <f>VLOOKUP(H:H,'Actualizar Areas Jefes'!M:N,2,0)</f>
        <v>BCI seguros Generales</v>
      </c>
      <c r="AF1015" s="41" t="str" cm="1">
        <f t="array" ref="AF1015">IF(OR(INDEX(COUNTIF(L1015,"*"&amp;$AI$2:$AI$8&amp;"*"),)), "BD", "WEB")</f>
        <v>WEB</v>
      </c>
    </row>
    <row r="1016" spans="1:32" ht="18" customHeight="1">
      <c r="A1016" s="1" t="s">
        <v>1791</v>
      </c>
      <c r="B1016" s="1">
        <v>202103225622255</v>
      </c>
      <c r="C1016" s="1" t="s">
        <v>1799</v>
      </c>
      <c r="D1016" s="1" t="s">
        <v>73</v>
      </c>
      <c r="E1016" s="1">
        <v>6565</v>
      </c>
      <c r="F1016" s="1" t="s">
        <v>172</v>
      </c>
      <c r="G1016" s="1" t="s">
        <v>28</v>
      </c>
      <c r="H1016" s="1" t="s">
        <v>3</v>
      </c>
      <c r="I1016" s="1" t="s">
        <v>9</v>
      </c>
      <c r="J1016" s="1" t="s">
        <v>460</v>
      </c>
      <c r="K1016" s="1" t="s">
        <v>1800</v>
      </c>
      <c r="L1016" s="1"/>
      <c r="M1016" s="1" t="s">
        <v>783</v>
      </c>
      <c r="N1016" s="1" t="s">
        <v>721</v>
      </c>
      <c r="O1016" s="1"/>
      <c r="P1016" s="1" t="s">
        <v>2102</v>
      </c>
      <c r="Q1016" s="1"/>
      <c r="R1016" s="24">
        <v>44284.772766203707</v>
      </c>
      <c r="S1016" s="24">
        <v>44285.368460648147</v>
      </c>
      <c r="T1016" s="1"/>
      <c r="U1016" s="1"/>
      <c r="V1016" s="1"/>
      <c r="W1016" s="86">
        <v>0.59513888888888888</v>
      </c>
      <c r="X1016" s="25" t="str">
        <f t="shared" si="80"/>
        <v>lunes</v>
      </c>
      <c r="Y1016" s="44" t="str">
        <f t="shared" si="81"/>
        <v>14:17</v>
      </c>
      <c r="Z1016" s="32">
        <f t="shared" si="82"/>
        <v>0</v>
      </c>
      <c r="AA1016" s="11" t="str">
        <f>VLOOKUP(I:I,'Actualizar Areas Jefes'!G:H,2,0)</f>
        <v>Normal</v>
      </c>
      <c r="AB1016" s="11" t="str">
        <f>VLOOKUP(F:F,'Actualizar Areas Jefes'!J:K,2,0)</f>
        <v>RECHAZADO</v>
      </c>
      <c r="AC1016" s="12" t="str">
        <f>VLOOKUP(D:D,'Actualizar Areas Jefes'!A:D,2,0)</f>
        <v>sistemas Core Generales</v>
      </c>
      <c r="AD1016" s="12" t="str">
        <f>VLOOKUP(D:D,'Actualizar Areas Jefes'!A:D,3,0)</f>
        <v>LUIS SILVA</v>
      </c>
      <c r="AE1016" s="12" t="str">
        <f>VLOOKUP(H:H,'Actualizar Areas Jefes'!M:N,2,0)</f>
        <v>BCI seguros Generales</v>
      </c>
      <c r="AF1016" s="41" t="str" cm="1">
        <f t="array" ref="AF1016">IF(OR(INDEX(COUNTIF(L1016,"*"&amp;$AI$2:$AI$8&amp;"*"),)), "BD", "WEB")</f>
        <v>WEB</v>
      </c>
    </row>
    <row r="1017" spans="1:32" ht="18" customHeight="1">
      <c r="A1017" s="1" t="s">
        <v>1791</v>
      </c>
      <c r="B1017" s="1">
        <v>202012285621412</v>
      </c>
      <c r="C1017" s="1" t="s">
        <v>1795</v>
      </c>
      <c r="D1017" s="1" t="s">
        <v>59</v>
      </c>
      <c r="E1017" s="1">
        <v>6564</v>
      </c>
      <c r="F1017" s="1" t="s">
        <v>173</v>
      </c>
      <c r="G1017" s="1" t="s">
        <v>28</v>
      </c>
      <c r="H1017" s="1" t="s">
        <v>3</v>
      </c>
      <c r="I1017" s="1" t="s">
        <v>9</v>
      </c>
      <c r="J1017" s="1" t="s">
        <v>69</v>
      </c>
      <c r="K1017" s="1" t="s">
        <v>1802</v>
      </c>
      <c r="L1017" s="1"/>
      <c r="M1017" s="1"/>
      <c r="N1017" s="1" t="s">
        <v>721</v>
      </c>
      <c r="O1017" s="1"/>
      <c r="P1017" s="1" t="s">
        <v>2100</v>
      </c>
      <c r="Q1017" s="1"/>
      <c r="R1017" s="24">
        <v>44284.734652777777</v>
      </c>
      <c r="S1017" s="24">
        <v>44285.365069444444</v>
      </c>
      <c r="T1017" s="1"/>
      <c r="U1017" s="1"/>
      <c r="V1017" s="1"/>
      <c r="W1017" s="86">
        <v>0.62986111111111109</v>
      </c>
      <c r="X1017" s="25" t="str">
        <f t="shared" si="80"/>
        <v>lunes</v>
      </c>
      <c r="Y1017" s="44" t="str">
        <f t="shared" si="81"/>
        <v>15:7</v>
      </c>
      <c r="Z1017" s="32">
        <f t="shared" si="82"/>
        <v>0</v>
      </c>
      <c r="AA1017" s="11" t="str">
        <f>VLOOKUP(I:I,'Actualizar Areas Jefes'!G:H,2,0)</f>
        <v>Normal</v>
      </c>
      <c r="AB1017" s="11" t="str">
        <f>VLOOKUP(F:F,'Actualizar Areas Jefes'!J:K,2,0)</f>
        <v>PASADO A QA</v>
      </c>
      <c r="AC1017" s="12" t="str">
        <f>VLOOKUP(D:D,'Actualizar Areas Jefes'!A:D,2,0)</f>
        <v>Sistemas de Siniestros</v>
      </c>
      <c r="AD1017" s="12" t="str">
        <f>VLOOKUP(D:D,'Actualizar Areas Jefes'!A:D,3,0)</f>
        <v>PAOLA VARGAS</v>
      </c>
      <c r="AE1017" s="12" t="str">
        <f>VLOOKUP(H:H,'Actualizar Areas Jefes'!M:N,2,0)</f>
        <v>BCI seguros Generales</v>
      </c>
      <c r="AF1017" s="41" t="str" cm="1">
        <f t="array" ref="AF1017">IF(OR(INDEX(COUNTIF(L1017,"*"&amp;$AI$2:$AI$8&amp;"*"),)), "BD", "WEB")</f>
        <v>WEB</v>
      </c>
    </row>
    <row r="1018" spans="1:32" s="84" customFormat="1" ht="18" customHeight="1">
      <c r="A1018" s="19" t="s">
        <v>1791</v>
      </c>
      <c r="B1018" s="19">
        <v>202008105619900</v>
      </c>
      <c r="C1018" s="19" t="s">
        <v>1210</v>
      </c>
      <c r="D1018" s="19" t="s">
        <v>88</v>
      </c>
      <c r="E1018" s="19">
        <v>6560</v>
      </c>
      <c r="F1018" s="19" t="s">
        <v>173</v>
      </c>
      <c r="G1018" s="19" t="s">
        <v>16</v>
      </c>
      <c r="H1018" s="19" t="s">
        <v>3</v>
      </c>
      <c r="I1018" s="19" t="s">
        <v>9</v>
      </c>
      <c r="J1018" s="19" t="s">
        <v>55</v>
      </c>
      <c r="K1018" s="19" t="s">
        <v>1803</v>
      </c>
      <c r="L1018" s="19" t="s">
        <v>1804</v>
      </c>
      <c r="M1018" s="19"/>
      <c r="N1018" s="19" t="s">
        <v>721</v>
      </c>
      <c r="O1018" s="19" t="s">
        <v>1481</v>
      </c>
      <c r="P1018" s="19" t="s">
        <v>1805</v>
      </c>
      <c r="Q1018" s="19"/>
      <c r="R1018" s="157">
        <v>44284.535532407404</v>
      </c>
      <c r="S1018" s="157">
        <v>44284.717881944445</v>
      </c>
      <c r="T1018" s="19"/>
      <c r="U1018" s="19"/>
      <c r="V1018" s="19"/>
      <c r="W1018" s="85">
        <v>0.18194444444444444</v>
      </c>
      <c r="X1018" s="79" t="str">
        <f t="shared" si="80"/>
        <v>lunes</v>
      </c>
      <c r="Y1018" s="158" t="str">
        <f t="shared" si="81"/>
        <v>4:22</v>
      </c>
      <c r="Z1018" s="80">
        <f t="shared" si="82"/>
        <v>0</v>
      </c>
      <c r="AA1018" s="81" t="str">
        <f>VLOOKUP(I:I,'Actualizar Areas Jefes'!G:H,2,0)</f>
        <v>Normal</v>
      </c>
      <c r="AB1018" s="81" t="str">
        <f>VLOOKUP(F:F,'Actualizar Areas Jefes'!J:K,2,0)</f>
        <v>PASADO A QA</v>
      </c>
      <c r="AC1018" s="41" t="s">
        <v>1782</v>
      </c>
      <c r="AD1018" s="82" t="str">
        <f>VLOOKUP(D:D,'Actualizar Areas Jefes'!A:D,3,0)</f>
        <v>CARLOS ZUÑIGA</v>
      </c>
      <c r="AE1018" s="41" t="s">
        <v>1782</v>
      </c>
      <c r="AF1018" s="83" t="str" cm="1">
        <f t="array" ref="AF1018">IF(OR(INDEX(COUNTIF(L1018,"*"&amp;$AI$2:$AI$8&amp;"*"),)), "BD", "WEB")</f>
        <v>BD</v>
      </c>
    </row>
    <row r="1019" spans="1:32" ht="18" customHeight="1">
      <c r="A1019" s="1" t="s">
        <v>1791</v>
      </c>
      <c r="B1019" s="1">
        <v>201907095615570</v>
      </c>
      <c r="C1019" s="1" t="s">
        <v>1806</v>
      </c>
      <c r="D1019" s="1" t="s">
        <v>73</v>
      </c>
      <c r="E1019" s="1">
        <v>6563</v>
      </c>
      <c r="F1019" s="1" t="s">
        <v>171</v>
      </c>
      <c r="G1019" s="1" t="s">
        <v>28</v>
      </c>
      <c r="H1019" s="1" t="s">
        <v>49</v>
      </c>
      <c r="I1019" s="1" t="s">
        <v>9</v>
      </c>
      <c r="J1019" s="1" t="s">
        <v>55</v>
      </c>
      <c r="K1019" s="1" t="s">
        <v>216</v>
      </c>
      <c r="L1019" s="1" t="s">
        <v>216</v>
      </c>
      <c r="M1019" s="1"/>
      <c r="N1019" s="1" t="s">
        <v>721</v>
      </c>
      <c r="O1019" s="1"/>
      <c r="P1019" s="1" t="s">
        <v>2104</v>
      </c>
      <c r="Q1019" s="1"/>
      <c r="R1019" s="24">
        <v>44284.647048611114</v>
      </c>
      <c r="S1019" s="24">
        <v>44284.679918981485</v>
      </c>
      <c r="T1019" s="24">
        <v>44286.524618055555</v>
      </c>
      <c r="U1019" s="1"/>
      <c r="V1019" s="1"/>
      <c r="W1019" s="86">
        <v>3.2638888888888891E-2</v>
      </c>
      <c r="X1019" s="25" t="str">
        <f t="shared" si="80"/>
        <v>lunes</v>
      </c>
      <c r="Y1019" s="44" t="str">
        <f t="shared" si="81"/>
        <v>0:47</v>
      </c>
      <c r="Z1019" s="32">
        <f t="shared" si="82"/>
        <v>-44286.524618055555</v>
      </c>
      <c r="AA1019" s="11" t="str">
        <f>VLOOKUP(I:I,'Actualizar Areas Jefes'!G:H,2,0)</f>
        <v>Normal</v>
      </c>
      <c r="AB1019" s="11" t="str">
        <f>VLOOKUP(F:F,'Actualizar Areas Jefes'!J:K,2,0)</f>
        <v>PASADO A QA</v>
      </c>
      <c r="AC1019" s="12" t="str">
        <f>VLOOKUP(D:D,'Actualizar Areas Jefes'!A:D,2,0)</f>
        <v>sistemas Core Generales</v>
      </c>
      <c r="AD1019" s="12" t="str">
        <f>VLOOKUP(D:D,'Actualizar Areas Jefes'!A:D,3,0)</f>
        <v>LUIS SILVA</v>
      </c>
      <c r="AE1019" s="12" t="str">
        <f>VLOOKUP(H:H,'Actualizar Areas Jefes'!M:N,2,0)</f>
        <v>Zenit Seguros</v>
      </c>
      <c r="AF1019" s="41" t="str" cm="1">
        <f t="array" ref="AF1019">IF(OR(INDEX(COUNTIF(L1019,"*"&amp;$AI$2:$AI$8&amp;"*"),)), "BD", "WEB")</f>
        <v>BD</v>
      </c>
    </row>
    <row r="1020" spans="1:32" ht="18" customHeight="1">
      <c r="A1020" s="1" t="s">
        <v>1791</v>
      </c>
      <c r="B1020" s="1">
        <v>202010145620650</v>
      </c>
      <c r="C1020" s="1" t="s">
        <v>184</v>
      </c>
      <c r="D1020" s="1" t="s">
        <v>47</v>
      </c>
      <c r="E1020" s="1">
        <v>6562</v>
      </c>
      <c r="F1020" s="1" t="s">
        <v>173</v>
      </c>
      <c r="G1020" s="1" t="s">
        <v>28</v>
      </c>
      <c r="H1020" s="1" t="s">
        <v>49</v>
      </c>
      <c r="I1020" s="1" t="s">
        <v>9</v>
      </c>
      <c r="J1020" s="1" t="s">
        <v>19</v>
      </c>
      <c r="K1020" s="1" t="s">
        <v>449</v>
      </c>
      <c r="L1020" s="1"/>
      <c r="M1020" s="1"/>
      <c r="N1020" s="1" t="s">
        <v>721</v>
      </c>
      <c r="O1020" s="1"/>
      <c r="P1020" s="1" t="s">
        <v>2105</v>
      </c>
      <c r="Q1020" s="1"/>
      <c r="R1020" s="24">
        <v>44284.64025462963</v>
      </c>
      <c r="S1020" s="24">
        <v>44284.678252314814</v>
      </c>
      <c r="T1020" s="1"/>
      <c r="U1020" s="1"/>
      <c r="V1020" s="1"/>
      <c r="W1020" s="86">
        <v>3.7499999999999999E-2</v>
      </c>
      <c r="X1020" s="25" t="str">
        <f t="shared" si="80"/>
        <v>lunes</v>
      </c>
      <c r="Y1020" s="44" t="str">
        <f t="shared" si="81"/>
        <v>0:54</v>
      </c>
      <c r="Z1020" s="32">
        <f t="shared" si="82"/>
        <v>0</v>
      </c>
      <c r="AA1020" s="11" t="str">
        <f>VLOOKUP(I:I,'Actualizar Areas Jefes'!G:H,2,0)</f>
        <v>Normal</v>
      </c>
      <c r="AB1020" s="11" t="str">
        <f>VLOOKUP(F:F,'Actualizar Areas Jefes'!J:K,2,0)</f>
        <v>PASADO A QA</v>
      </c>
      <c r="AC1020" s="12" t="str">
        <f>VLOOKUP(D:D,'Actualizar Areas Jefes'!A:D,2,0)</f>
        <v>Integracion y Proyectos Core</v>
      </c>
      <c r="AD1020" s="12" t="str">
        <f>VLOOKUP(D:D,'Actualizar Areas Jefes'!A:D,3,0)</f>
        <v>CARLA IQUIRA</v>
      </c>
      <c r="AE1020" s="12" t="str">
        <f>VLOOKUP(H:H,'Actualizar Areas Jefes'!M:N,2,0)</f>
        <v>Zenit Seguros</v>
      </c>
      <c r="AF1020" s="41" t="str" cm="1">
        <f t="array" ref="AF1020">IF(OR(INDEX(COUNTIF(L1020,"*"&amp;$AI$2:$AI$8&amp;"*"),)), "BD", "WEB")</f>
        <v>WEB</v>
      </c>
    </row>
    <row r="1021" spans="1:32" ht="18" customHeight="1">
      <c r="A1021" s="1" t="s">
        <v>1791</v>
      </c>
      <c r="B1021" s="1">
        <v>202103195622235</v>
      </c>
      <c r="C1021" s="1" t="s">
        <v>1807</v>
      </c>
      <c r="D1021" s="1" t="s">
        <v>38</v>
      </c>
      <c r="E1021" s="1">
        <v>6561</v>
      </c>
      <c r="F1021" s="1" t="s">
        <v>171</v>
      </c>
      <c r="G1021" s="1" t="s">
        <v>85</v>
      </c>
      <c r="H1021" s="1" t="s">
        <v>3</v>
      </c>
      <c r="I1021" s="1" t="s">
        <v>9</v>
      </c>
      <c r="J1021" s="1" t="s">
        <v>35</v>
      </c>
      <c r="K1021" s="1" t="s">
        <v>1808</v>
      </c>
      <c r="L1021" s="1" t="s">
        <v>1809</v>
      </c>
      <c r="M1021" s="1" t="s">
        <v>1810</v>
      </c>
      <c r="N1021" s="1" t="s">
        <v>721</v>
      </c>
      <c r="O1021" s="1" t="s">
        <v>1811</v>
      </c>
      <c r="P1021" s="1" t="s">
        <v>2106</v>
      </c>
      <c r="Q1021" s="1"/>
      <c r="R1021" s="24">
        <v>44284.54891203704</v>
      </c>
      <c r="S1021" s="24">
        <v>44284.668946759259</v>
      </c>
      <c r="T1021" s="24">
        <v>44287.518020833333</v>
      </c>
      <c r="U1021" s="1"/>
      <c r="V1021" s="1"/>
      <c r="W1021" s="86">
        <v>0.11944444444444445</v>
      </c>
      <c r="X1021" s="25" t="str">
        <f t="shared" si="80"/>
        <v>lunes</v>
      </c>
      <c r="Y1021" s="44" t="str">
        <f t="shared" si="81"/>
        <v>2:52</v>
      </c>
      <c r="Z1021" s="32">
        <f t="shared" si="82"/>
        <v>-44287.518020833333</v>
      </c>
      <c r="AA1021" s="11" t="str">
        <f>VLOOKUP(I:I,'Actualizar Areas Jefes'!G:H,2,0)</f>
        <v>Normal</v>
      </c>
      <c r="AB1021" s="11" t="str">
        <f>VLOOKUP(F:F,'Actualizar Areas Jefes'!J:K,2,0)</f>
        <v>PASADO A QA</v>
      </c>
      <c r="AC1021" s="12" t="str">
        <f>VLOOKUP(D:D,'Actualizar Areas Jefes'!A:D,2,0)</f>
        <v>Sistemas Comerciales</v>
      </c>
      <c r="AD1021" s="12" t="str">
        <f>VLOOKUP(D:D,'Actualizar Areas Jefes'!A:D,3,0)</f>
        <v>LORETO URZUA</v>
      </c>
      <c r="AE1021" s="12" t="str">
        <f>VLOOKUP(H:H,'Actualizar Areas Jefes'!M:N,2,0)</f>
        <v>BCI seguros Generales</v>
      </c>
      <c r="AF1021" s="41" t="str" cm="1">
        <f t="array" ref="AF1021">IF(OR(INDEX(COUNTIF(L1021,"*"&amp;$AI$2:$AI$8&amp;"*"),)), "BD", "WEB")</f>
        <v>BD</v>
      </c>
    </row>
    <row r="1022" spans="1:32" ht="18" customHeight="1">
      <c r="A1022" s="1" t="s">
        <v>1791</v>
      </c>
      <c r="B1022" s="1">
        <v>202010145620648</v>
      </c>
      <c r="C1022" s="1" t="s">
        <v>1264</v>
      </c>
      <c r="D1022" s="1" t="s">
        <v>47</v>
      </c>
      <c r="E1022" s="1">
        <v>6558</v>
      </c>
      <c r="F1022" s="1" t="s">
        <v>173</v>
      </c>
      <c r="G1022" s="1" t="s">
        <v>28</v>
      </c>
      <c r="H1022" s="1" t="s">
        <v>3</v>
      </c>
      <c r="I1022" s="1" t="s">
        <v>9</v>
      </c>
      <c r="J1022" s="1" t="s">
        <v>19</v>
      </c>
      <c r="K1022" s="1" t="s">
        <v>449</v>
      </c>
      <c r="L1022" s="1"/>
      <c r="M1022" s="1"/>
      <c r="N1022" s="1" t="s">
        <v>721</v>
      </c>
      <c r="O1022" s="1"/>
      <c r="P1022" s="1" t="s">
        <v>2107</v>
      </c>
      <c r="Q1022" s="1"/>
      <c r="R1022" s="24">
        <v>44284.443240740744</v>
      </c>
      <c r="S1022" s="24">
        <v>44284.622662037036</v>
      </c>
      <c r="T1022" s="1"/>
      <c r="U1022" s="1"/>
      <c r="V1022" s="1"/>
      <c r="W1022" s="86">
        <v>0.17916666666666667</v>
      </c>
      <c r="X1022" s="25" t="str">
        <f t="shared" si="80"/>
        <v>lunes</v>
      </c>
      <c r="Y1022" s="44" t="str">
        <f t="shared" si="81"/>
        <v>4:18</v>
      </c>
      <c r="Z1022" s="32">
        <f t="shared" si="82"/>
        <v>0</v>
      </c>
      <c r="AA1022" s="11" t="str">
        <f>VLOOKUP(I:I,'Actualizar Areas Jefes'!G:H,2,0)</f>
        <v>Normal</v>
      </c>
      <c r="AB1022" s="11" t="str">
        <f>VLOOKUP(F:F,'Actualizar Areas Jefes'!J:K,2,0)</f>
        <v>PASADO A QA</v>
      </c>
      <c r="AC1022" s="12" t="str">
        <f>VLOOKUP(D:D,'Actualizar Areas Jefes'!A:D,2,0)</f>
        <v>Integracion y Proyectos Core</v>
      </c>
      <c r="AD1022" s="12" t="str">
        <f>VLOOKUP(D:D,'Actualizar Areas Jefes'!A:D,3,0)</f>
        <v>CARLA IQUIRA</v>
      </c>
      <c r="AE1022" s="12" t="str">
        <f>VLOOKUP(H:H,'Actualizar Areas Jefes'!M:N,2,0)</f>
        <v>BCI seguros Generales</v>
      </c>
      <c r="AF1022" s="41" t="str" cm="1">
        <f t="array" ref="AF1022">IF(OR(INDEX(COUNTIF(L1022,"*"&amp;$AI$2:$AI$8&amp;"*"),)), "BD", "WEB")</f>
        <v>WEB</v>
      </c>
    </row>
    <row r="1023" spans="1:32" ht="18" customHeight="1">
      <c r="A1023" s="1" t="s">
        <v>1791</v>
      </c>
      <c r="B1023" s="1">
        <v>202103255622330</v>
      </c>
      <c r="C1023" s="1" t="s">
        <v>1812</v>
      </c>
      <c r="D1023" s="1" t="s">
        <v>65</v>
      </c>
      <c r="E1023" s="1">
        <v>6559</v>
      </c>
      <c r="F1023" s="1" t="s">
        <v>171</v>
      </c>
      <c r="G1023" s="1" t="s">
        <v>2</v>
      </c>
      <c r="H1023" s="1" t="s">
        <v>3</v>
      </c>
      <c r="I1023" s="1" t="s">
        <v>9</v>
      </c>
      <c r="J1023" s="1" t="s">
        <v>454</v>
      </c>
      <c r="K1023" s="1"/>
      <c r="L1023" s="1" t="s">
        <v>1813</v>
      </c>
      <c r="M1023" s="1"/>
      <c r="N1023" s="1" t="s">
        <v>721</v>
      </c>
      <c r="O1023" s="1" t="s">
        <v>1814</v>
      </c>
      <c r="P1023" s="1" t="s">
        <v>2108</v>
      </c>
      <c r="Q1023" s="1"/>
      <c r="R1023" s="24">
        <v>44284.485219907408</v>
      </c>
      <c r="S1023" s="24">
        <v>44284.486921296295</v>
      </c>
      <c r="T1023" s="24">
        <v>44287.546388888892</v>
      </c>
      <c r="U1023" s="1"/>
      <c r="V1023" s="1"/>
      <c r="W1023" s="86">
        <v>1.3888888888888889E-3</v>
      </c>
      <c r="X1023" s="25" t="str">
        <f t="shared" si="80"/>
        <v>lunes</v>
      </c>
      <c r="Y1023" s="44" t="str">
        <f t="shared" si="81"/>
        <v>0:2</v>
      </c>
      <c r="Z1023" s="32">
        <f t="shared" si="82"/>
        <v>-44287.546388888892</v>
      </c>
      <c r="AA1023" s="11" t="str">
        <f>VLOOKUP(I:I,'Actualizar Areas Jefes'!G:H,2,0)</f>
        <v>Normal</v>
      </c>
      <c r="AB1023" s="11" t="str">
        <f>VLOOKUP(F:F,'Actualizar Areas Jefes'!J:K,2,0)</f>
        <v>PASADO A QA</v>
      </c>
      <c r="AC1023" s="12" t="str">
        <f>VLOOKUP(D:D,'Actualizar Areas Jefes'!A:D,2,0)</f>
        <v>Sistemas Comerciales</v>
      </c>
      <c r="AD1023" s="12" t="str">
        <f>VLOOKUP(D:D,'Actualizar Areas Jefes'!A:D,3,0)</f>
        <v>LORETO URZUA</v>
      </c>
      <c r="AE1023" s="12" t="str">
        <f>VLOOKUP(H:H,'Actualizar Areas Jefes'!M:N,2,0)</f>
        <v>BCI seguros Generales</v>
      </c>
      <c r="AF1023" s="41" t="str" cm="1">
        <f t="array" ref="AF1023">IF(OR(INDEX(COUNTIF(L1023,"*"&amp;$AI$2:$AI$8&amp;"*"),)), "BD", "WEB")</f>
        <v>BD</v>
      </c>
    </row>
    <row r="1024" spans="1:32" ht="18" customHeight="1">
      <c r="A1024" s="1" t="s">
        <v>1791</v>
      </c>
      <c r="B1024" s="1">
        <v>202103255622330</v>
      </c>
      <c r="C1024" s="1" t="s">
        <v>1812</v>
      </c>
      <c r="D1024" s="1" t="s">
        <v>65</v>
      </c>
      <c r="E1024" s="1">
        <v>6555</v>
      </c>
      <c r="F1024" s="1" t="s">
        <v>172</v>
      </c>
      <c r="G1024" s="1" t="s">
        <v>2</v>
      </c>
      <c r="H1024" s="1" t="s">
        <v>3</v>
      </c>
      <c r="I1024" s="1" t="s">
        <v>9</v>
      </c>
      <c r="J1024" s="1" t="s">
        <v>454</v>
      </c>
      <c r="K1024" s="1"/>
      <c r="L1024" s="1" t="s">
        <v>1813</v>
      </c>
      <c r="M1024" s="1" t="s">
        <v>784</v>
      </c>
      <c r="N1024" s="1" t="s">
        <v>721</v>
      </c>
      <c r="O1024" s="1" t="s">
        <v>1814</v>
      </c>
      <c r="P1024" s="1" t="s">
        <v>2108</v>
      </c>
      <c r="Q1024" s="1"/>
      <c r="R1024" s="24">
        <v>44281.56349537037</v>
      </c>
      <c r="S1024" s="24">
        <v>44284.483449074076</v>
      </c>
      <c r="T1024" s="1"/>
      <c r="U1024" s="1"/>
      <c r="V1024" s="1"/>
      <c r="W1024" s="86">
        <v>2.9194444444444443</v>
      </c>
      <c r="X1024" s="25" t="str">
        <f t="shared" si="80"/>
        <v>viernes</v>
      </c>
      <c r="Y1024" s="44" t="str">
        <f t="shared" si="81"/>
        <v>70:4</v>
      </c>
      <c r="Z1024" s="32">
        <f t="shared" si="82"/>
        <v>0</v>
      </c>
      <c r="AA1024" s="11" t="str">
        <f>VLOOKUP(I:I,'Actualizar Areas Jefes'!G:H,2,0)</f>
        <v>Normal</v>
      </c>
      <c r="AB1024" s="11" t="str">
        <f>VLOOKUP(F:F,'Actualizar Areas Jefes'!J:K,2,0)</f>
        <v>RECHAZADO</v>
      </c>
      <c r="AC1024" s="12" t="str">
        <f>VLOOKUP(D:D,'Actualizar Areas Jefes'!A:D,2,0)</f>
        <v>Sistemas Comerciales</v>
      </c>
      <c r="AD1024" s="12" t="str">
        <f>VLOOKUP(D:D,'Actualizar Areas Jefes'!A:D,3,0)</f>
        <v>LORETO URZUA</v>
      </c>
      <c r="AE1024" s="12" t="str">
        <f>VLOOKUP(H:H,'Actualizar Areas Jefes'!M:N,2,0)</f>
        <v>BCI seguros Generales</v>
      </c>
      <c r="AF1024" s="41" t="str" cm="1">
        <f t="array" ref="AF1024">IF(OR(INDEX(COUNTIF(L1024,"*"&amp;$AI$2:$AI$8&amp;"*"),)), "BD", "WEB")</f>
        <v>BD</v>
      </c>
    </row>
    <row r="1025" spans="1:32" s="84" customFormat="1" ht="18" customHeight="1">
      <c r="A1025" s="19" t="s">
        <v>1791</v>
      </c>
      <c r="B1025" s="19">
        <v>202103045622093</v>
      </c>
      <c r="C1025" s="19" t="s">
        <v>16</v>
      </c>
      <c r="D1025" s="19" t="s">
        <v>18</v>
      </c>
      <c r="E1025" s="19">
        <v>6550</v>
      </c>
      <c r="F1025" s="19" t="s">
        <v>173</v>
      </c>
      <c r="G1025" s="19" t="s">
        <v>16</v>
      </c>
      <c r="H1025" s="19" t="s">
        <v>3</v>
      </c>
      <c r="I1025" s="19" t="s">
        <v>9</v>
      </c>
      <c r="J1025" s="19" t="s">
        <v>643</v>
      </c>
      <c r="K1025" s="19" t="s">
        <v>1815</v>
      </c>
      <c r="L1025" s="19" t="s">
        <v>1816</v>
      </c>
      <c r="M1025" s="19"/>
      <c r="N1025" s="19" t="s">
        <v>721</v>
      </c>
      <c r="O1025" s="19" t="s">
        <v>1492</v>
      </c>
      <c r="P1025" s="19" t="s">
        <v>2109</v>
      </c>
      <c r="Q1025" s="19"/>
      <c r="R1025" s="157">
        <v>44281.007615740738</v>
      </c>
      <c r="S1025" s="157">
        <v>44284.482870370368</v>
      </c>
      <c r="T1025" s="19"/>
      <c r="U1025" s="19"/>
      <c r="V1025" s="19"/>
      <c r="W1025" s="85">
        <v>3.4750000000000001</v>
      </c>
      <c r="X1025" s="79" t="str">
        <f t="shared" si="80"/>
        <v>viernes</v>
      </c>
      <c r="Y1025" s="158" t="str">
        <f t="shared" si="81"/>
        <v>83:24</v>
      </c>
      <c r="Z1025" s="80">
        <f t="shared" si="82"/>
        <v>0</v>
      </c>
      <c r="AA1025" s="81" t="str">
        <f>VLOOKUP(I:I,'Actualizar Areas Jefes'!G:H,2,0)</f>
        <v>Normal</v>
      </c>
      <c r="AB1025" s="81" t="str">
        <f>VLOOKUP(F:F,'Actualizar Areas Jefes'!J:K,2,0)</f>
        <v>PASADO A QA</v>
      </c>
      <c r="AC1025" s="41" t="s">
        <v>1782</v>
      </c>
      <c r="AD1025" s="82" t="str">
        <f>VLOOKUP(D:D,'Actualizar Areas Jefes'!A:D,3,0)</f>
        <v>PAOLA CONTRERAS</v>
      </c>
      <c r="AE1025" s="41" t="s">
        <v>1782</v>
      </c>
      <c r="AF1025" s="83" t="str" cm="1">
        <f t="array" ref="AF1025">IF(OR(INDEX(COUNTIF(L1025,"*"&amp;$AI$2:$AI$8&amp;"*"),)), "BD", "WEB")</f>
        <v>BD</v>
      </c>
    </row>
    <row r="1026" spans="1:32" s="84" customFormat="1" ht="18" customHeight="1">
      <c r="A1026" s="19" t="s">
        <v>1791</v>
      </c>
      <c r="B1026" s="19">
        <v>202008105619900</v>
      </c>
      <c r="C1026" s="19" t="s">
        <v>1210</v>
      </c>
      <c r="D1026" s="19" t="s">
        <v>88</v>
      </c>
      <c r="E1026" s="19">
        <v>6547</v>
      </c>
      <c r="F1026" s="19" t="s">
        <v>172</v>
      </c>
      <c r="G1026" s="19" t="s">
        <v>16</v>
      </c>
      <c r="H1026" s="19" t="s">
        <v>3</v>
      </c>
      <c r="I1026" s="19" t="s">
        <v>9</v>
      </c>
      <c r="J1026" s="19" t="s">
        <v>55</v>
      </c>
      <c r="K1026" s="19" t="s">
        <v>1817</v>
      </c>
      <c r="L1026" s="19" t="s">
        <v>1818</v>
      </c>
      <c r="M1026" s="19" t="s">
        <v>782</v>
      </c>
      <c r="N1026" s="19" t="s">
        <v>721</v>
      </c>
      <c r="O1026" s="19" t="s">
        <v>1481</v>
      </c>
      <c r="P1026" s="19" t="s">
        <v>1210</v>
      </c>
      <c r="Q1026" s="19"/>
      <c r="R1026" s="157">
        <v>44280.645624999997</v>
      </c>
      <c r="S1026" s="157">
        <v>44284.480324074073</v>
      </c>
      <c r="T1026" s="19"/>
      <c r="U1026" s="19"/>
      <c r="V1026" s="19"/>
      <c r="W1026" s="85">
        <v>3.8340277777777776</v>
      </c>
      <c r="X1026" s="79" t="str">
        <f t="shared" si="80"/>
        <v>jueves</v>
      </c>
      <c r="Y1026" s="158" t="str">
        <f t="shared" si="81"/>
        <v>92:1</v>
      </c>
      <c r="Z1026" s="80">
        <f t="shared" si="82"/>
        <v>0</v>
      </c>
      <c r="AA1026" s="81" t="str">
        <f>VLOOKUP(I:I,'Actualizar Areas Jefes'!G:H,2,0)</f>
        <v>Normal</v>
      </c>
      <c r="AB1026" s="81" t="str">
        <f>VLOOKUP(F:F,'Actualizar Areas Jefes'!J:K,2,0)</f>
        <v>RECHAZADO</v>
      </c>
      <c r="AC1026" s="41" t="s">
        <v>1782</v>
      </c>
      <c r="AD1026" s="82" t="str">
        <f>VLOOKUP(D:D,'Actualizar Areas Jefes'!A:D,3,0)</f>
        <v>CARLOS ZUÑIGA</v>
      </c>
      <c r="AE1026" s="41" t="s">
        <v>1782</v>
      </c>
      <c r="AF1026" s="83" t="str" cm="1">
        <f t="array" ref="AF1026">IF(OR(INDEX(COUNTIF(L1026,"*"&amp;$AI$2:$AI$8&amp;"*"),)), "BD", "WEB")</f>
        <v>BD</v>
      </c>
    </row>
    <row r="1027" spans="1:32" s="84" customFormat="1" ht="18" customHeight="1">
      <c r="A1027" s="19" t="s">
        <v>1791</v>
      </c>
      <c r="B1027" s="19">
        <v>202102025621800</v>
      </c>
      <c r="C1027" s="19" t="s">
        <v>1819</v>
      </c>
      <c r="D1027" s="19" t="s">
        <v>70</v>
      </c>
      <c r="E1027" s="19">
        <v>6537</v>
      </c>
      <c r="F1027" s="19" t="s">
        <v>173</v>
      </c>
      <c r="G1027" s="19" t="s">
        <v>16</v>
      </c>
      <c r="H1027" s="19" t="s">
        <v>3</v>
      </c>
      <c r="I1027" s="19" t="s">
        <v>9</v>
      </c>
      <c r="J1027" s="19" t="s">
        <v>55</v>
      </c>
      <c r="K1027" s="19" t="s">
        <v>1820</v>
      </c>
      <c r="L1027" s="19" t="s">
        <v>1821</v>
      </c>
      <c r="M1027" s="19"/>
      <c r="N1027" s="19" t="s">
        <v>721</v>
      </c>
      <c r="O1027" s="19" t="s">
        <v>1481</v>
      </c>
      <c r="P1027" s="19" t="s">
        <v>1819</v>
      </c>
      <c r="Q1027" s="19"/>
      <c r="R1027" s="157">
        <v>44280.428530092591</v>
      </c>
      <c r="S1027" s="157">
        <v>44284.477418981478</v>
      </c>
      <c r="T1027" s="19"/>
      <c r="U1027" s="19"/>
      <c r="V1027" s="19"/>
      <c r="W1027" s="85">
        <v>4.0486111111111116</v>
      </c>
      <c r="X1027" s="79" t="str">
        <f t="shared" si="80"/>
        <v>jueves</v>
      </c>
      <c r="Y1027" s="158" t="str">
        <f t="shared" si="81"/>
        <v>97:10</v>
      </c>
      <c r="Z1027" s="80">
        <f t="shared" si="82"/>
        <v>0</v>
      </c>
      <c r="AA1027" s="81" t="str">
        <f>VLOOKUP(I:I,'Actualizar Areas Jefes'!G:H,2,0)</f>
        <v>Normal</v>
      </c>
      <c r="AB1027" s="81" t="str">
        <f>VLOOKUP(F:F,'Actualizar Areas Jefes'!J:K,2,0)</f>
        <v>PASADO A QA</v>
      </c>
      <c r="AC1027" s="41" t="s">
        <v>1782</v>
      </c>
      <c r="AD1027" s="82" t="str">
        <f>VLOOKUP(D:D,'Actualizar Areas Jefes'!A:D,3,0)</f>
        <v>CARLOS ZUÑIGA</v>
      </c>
      <c r="AE1027" s="41" t="s">
        <v>1782</v>
      </c>
      <c r="AF1027" s="83" t="str" cm="1">
        <f t="array" ref="AF1027">IF(OR(INDEX(COUNTIF(L1027,"*"&amp;$AI$2:$AI$8&amp;"*"),)), "BD", "WEB")</f>
        <v>BD</v>
      </c>
    </row>
    <row r="1028" spans="1:32" ht="18" customHeight="1">
      <c r="A1028" s="1" t="s">
        <v>1791</v>
      </c>
      <c r="B1028" s="1">
        <v>202103035622075</v>
      </c>
      <c r="C1028" s="1" t="s">
        <v>1822</v>
      </c>
      <c r="D1028" s="1" t="s">
        <v>90</v>
      </c>
      <c r="E1028" s="1">
        <v>6552</v>
      </c>
      <c r="F1028" s="1" t="s">
        <v>173</v>
      </c>
      <c r="G1028" s="1" t="s">
        <v>8</v>
      </c>
      <c r="H1028" s="1" t="s">
        <v>3</v>
      </c>
      <c r="I1028" s="1" t="s">
        <v>9</v>
      </c>
      <c r="J1028" s="1" t="s">
        <v>963</v>
      </c>
      <c r="K1028" s="1" t="s">
        <v>1823</v>
      </c>
      <c r="L1028" s="1"/>
      <c r="M1028" s="1"/>
      <c r="N1028" s="1" t="s">
        <v>721</v>
      </c>
      <c r="O1028" s="1" t="s">
        <v>1824</v>
      </c>
      <c r="P1028" s="1" t="s">
        <v>2110</v>
      </c>
      <c r="Q1028" s="1"/>
      <c r="R1028" s="24">
        <v>44281.451099537036</v>
      </c>
      <c r="S1028" s="24">
        <v>44284.460949074077</v>
      </c>
      <c r="T1028" s="1"/>
      <c r="U1028" s="1"/>
      <c r="V1028" s="1"/>
      <c r="W1028" s="86">
        <v>3.0097222222222224</v>
      </c>
      <c r="X1028" s="25" t="str">
        <f t="shared" si="80"/>
        <v>viernes</v>
      </c>
      <c r="Y1028" s="44" t="str">
        <f t="shared" si="81"/>
        <v>72:14</v>
      </c>
      <c r="Z1028" s="32">
        <f t="shared" si="82"/>
        <v>0</v>
      </c>
      <c r="AA1028" s="11" t="str">
        <f>VLOOKUP(I:I,'Actualizar Areas Jefes'!G:H,2,0)</f>
        <v>Normal</v>
      </c>
      <c r="AB1028" s="11" t="str">
        <f>VLOOKUP(F:F,'Actualizar Areas Jefes'!J:K,2,0)</f>
        <v>PASADO A QA</v>
      </c>
      <c r="AC1028" s="12" t="str">
        <f>VLOOKUP(D:D,'Actualizar Areas Jefes'!A:D,2,0)</f>
        <v>Sistemas Comerciales</v>
      </c>
      <c r="AD1028" s="12" t="str">
        <f>VLOOKUP(D:D,'Actualizar Areas Jefes'!A:D,3,0)</f>
        <v>LORETO URZUA</v>
      </c>
      <c r="AE1028" s="12" t="str">
        <f>VLOOKUP(H:H,'Actualizar Areas Jefes'!M:N,2,0)</f>
        <v>BCI seguros Generales</v>
      </c>
      <c r="AF1028" s="41" t="str" cm="1">
        <f t="array" ref="AF1028">IF(OR(INDEX(COUNTIF(L1028,"*"&amp;$AI$2:$AI$8&amp;"*"),)), "BD", "WEB")</f>
        <v>WEB</v>
      </c>
    </row>
    <row r="1029" spans="1:32" ht="18" customHeight="1">
      <c r="A1029" s="1" t="s">
        <v>1791</v>
      </c>
      <c r="B1029" s="1">
        <v>202009225620370</v>
      </c>
      <c r="C1029" s="1" t="s">
        <v>64</v>
      </c>
      <c r="D1029" s="1" t="s">
        <v>38</v>
      </c>
      <c r="E1029" s="1">
        <v>6548</v>
      </c>
      <c r="F1029" s="1" t="s">
        <v>173</v>
      </c>
      <c r="G1029" s="1" t="s">
        <v>8</v>
      </c>
      <c r="H1029" s="1" t="s">
        <v>3</v>
      </c>
      <c r="I1029" s="1" t="s">
        <v>9</v>
      </c>
      <c r="J1029" s="1" t="s">
        <v>35</v>
      </c>
      <c r="K1029" s="1" t="s">
        <v>1825</v>
      </c>
      <c r="L1029" s="1" t="s">
        <v>1826</v>
      </c>
      <c r="M1029" s="1" t="s">
        <v>1827</v>
      </c>
      <c r="N1029" s="1" t="s">
        <v>721</v>
      </c>
      <c r="O1029" s="1" t="s">
        <v>1828</v>
      </c>
      <c r="P1029" s="1" t="s">
        <v>2091</v>
      </c>
      <c r="Q1029" s="1"/>
      <c r="R1029" s="24">
        <v>44280.708518518521</v>
      </c>
      <c r="S1029" s="24">
        <v>44284.431261574071</v>
      </c>
      <c r="T1029" s="1"/>
      <c r="U1029" s="1"/>
      <c r="V1029" s="1"/>
      <c r="W1029" s="86">
        <v>3.7222222222222219</v>
      </c>
      <c r="X1029" s="25" t="str">
        <f t="shared" si="80"/>
        <v>jueves</v>
      </c>
      <c r="Y1029" s="44" t="str">
        <f t="shared" si="81"/>
        <v>89:20</v>
      </c>
      <c r="Z1029" s="32">
        <f t="shared" si="82"/>
        <v>0</v>
      </c>
      <c r="AA1029" s="11" t="str">
        <f>VLOOKUP(I:I,'Actualizar Areas Jefes'!G:H,2,0)</f>
        <v>Normal</v>
      </c>
      <c r="AB1029" s="11" t="str">
        <f>VLOOKUP(F:F,'Actualizar Areas Jefes'!J:K,2,0)</f>
        <v>PASADO A QA</v>
      </c>
      <c r="AC1029" s="12" t="str">
        <f>VLOOKUP(D:D,'Actualizar Areas Jefes'!A:D,2,0)</f>
        <v>Sistemas Comerciales</v>
      </c>
      <c r="AD1029" s="12" t="str">
        <f>VLOOKUP(D:D,'Actualizar Areas Jefes'!A:D,3,0)</f>
        <v>LORETO URZUA</v>
      </c>
      <c r="AE1029" s="12" t="str">
        <f>VLOOKUP(H:H,'Actualizar Areas Jefes'!M:N,2,0)</f>
        <v>BCI seguros Generales</v>
      </c>
      <c r="AF1029" s="41" t="str" cm="1">
        <f t="array" ref="AF1029">IF(OR(INDEX(COUNTIF(L1029,"*"&amp;$AI$2:$AI$8&amp;"*"),)), "BD", "WEB")</f>
        <v>BD</v>
      </c>
    </row>
    <row r="1030" spans="1:32" ht="18" customHeight="1">
      <c r="A1030" s="1" t="s">
        <v>1791</v>
      </c>
      <c r="B1030" s="1">
        <v>202008275620097</v>
      </c>
      <c r="C1030" s="1" t="s">
        <v>354</v>
      </c>
      <c r="D1030" s="1" t="s">
        <v>38</v>
      </c>
      <c r="E1030" s="1">
        <v>6551</v>
      </c>
      <c r="F1030" s="1" t="s">
        <v>171</v>
      </c>
      <c r="G1030" s="1" t="s">
        <v>8</v>
      </c>
      <c r="H1030" s="1" t="s">
        <v>3</v>
      </c>
      <c r="I1030" s="1" t="s">
        <v>9</v>
      </c>
      <c r="J1030" s="1" t="s">
        <v>35</v>
      </c>
      <c r="K1030" s="1" t="s">
        <v>1829</v>
      </c>
      <c r="L1030" s="1" t="s">
        <v>1830</v>
      </c>
      <c r="M1030" s="1" t="s">
        <v>1831</v>
      </c>
      <c r="N1030" s="1" t="s">
        <v>721</v>
      </c>
      <c r="O1030" s="1" t="s">
        <v>1832</v>
      </c>
      <c r="P1030" s="1" t="s">
        <v>2111</v>
      </c>
      <c r="Q1030" s="1"/>
      <c r="R1030" s="24">
        <v>44281.409004629626</v>
      </c>
      <c r="S1030" s="24">
        <v>44284.409872685188</v>
      </c>
      <c r="T1030" s="24">
        <v>44287.515347222223</v>
      </c>
      <c r="U1030" s="1"/>
      <c r="V1030" s="1"/>
      <c r="W1030" s="86">
        <v>3.0006944444444446</v>
      </c>
      <c r="X1030" s="25" t="str">
        <f t="shared" si="80"/>
        <v>viernes</v>
      </c>
      <c r="Y1030" s="44" t="str">
        <f t="shared" si="81"/>
        <v>72:1</v>
      </c>
      <c r="Z1030" s="32">
        <f t="shared" si="82"/>
        <v>-44287.515347222223</v>
      </c>
      <c r="AA1030" s="11" t="str">
        <f>VLOOKUP(I:I,'Actualizar Areas Jefes'!G:H,2,0)</f>
        <v>Normal</v>
      </c>
      <c r="AB1030" s="11" t="str">
        <f>VLOOKUP(F:F,'Actualizar Areas Jefes'!J:K,2,0)</f>
        <v>PASADO A QA</v>
      </c>
      <c r="AC1030" s="12" t="str">
        <f>VLOOKUP(D:D,'Actualizar Areas Jefes'!A:D,2,0)</f>
        <v>Sistemas Comerciales</v>
      </c>
      <c r="AD1030" s="12" t="str">
        <f>VLOOKUP(D:D,'Actualizar Areas Jefes'!A:D,3,0)</f>
        <v>LORETO URZUA</v>
      </c>
      <c r="AE1030" s="12" t="str">
        <f>VLOOKUP(H:H,'Actualizar Areas Jefes'!M:N,2,0)</f>
        <v>BCI seguros Generales</v>
      </c>
      <c r="AF1030" s="41" t="str" cm="1">
        <f t="array" ref="AF1030">IF(OR(INDEX(COUNTIF(L1030,"*"&amp;$AI$2:$AI$8&amp;"*"),)), "BD", "WEB")</f>
        <v>BD</v>
      </c>
    </row>
    <row r="1031" spans="1:32" s="84" customFormat="1" ht="18" customHeight="1">
      <c r="A1031" s="19" t="s">
        <v>1791</v>
      </c>
      <c r="B1031" s="19">
        <v>202102255622026</v>
      </c>
      <c r="C1031" s="19" t="s">
        <v>83</v>
      </c>
      <c r="D1031" s="19" t="s">
        <v>178</v>
      </c>
      <c r="E1031" s="19">
        <v>6557</v>
      </c>
      <c r="F1031" s="19" t="s">
        <v>173</v>
      </c>
      <c r="G1031" s="19" t="s">
        <v>16</v>
      </c>
      <c r="H1031" s="19" t="s">
        <v>3</v>
      </c>
      <c r="I1031" s="19" t="s">
        <v>9</v>
      </c>
      <c r="J1031" s="19" t="s">
        <v>643</v>
      </c>
      <c r="K1031" s="19" t="s">
        <v>1833</v>
      </c>
      <c r="L1031" s="19" t="s">
        <v>214</v>
      </c>
      <c r="M1031" s="19"/>
      <c r="N1031" s="19" t="s">
        <v>721</v>
      </c>
      <c r="O1031" s="19" t="s">
        <v>1534</v>
      </c>
      <c r="P1031" s="19" t="s">
        <v>2112</v>
      </c>
      <c r="Q1031" s="19"/>
      <c r="R1031" s="157">
        <v>44283.495046296295</v>
      </c>
      <c r="S1031" s="157">
        <v>44284.387812499997</v>
      </c>
      <c r="T1031" s="19"/>
      <c r="U1031" s="19"/>
      <c r="V1031" s="19"/>
      <c r="W1031" s="85">
        <v>0.89236111111111116</v>
      </c>
      <c r="X1031" s="79" t="str">
        <f t="shared" si="80"/>
        <v>domingo</v>
      </c>
      <c r="Y1031" s="158" t="str">
        <f t="shared" si="81"/>
        <v>21:25</v>
      </c>
      <c r="Z1031" s="80">
        <f t="shared" si="82"/>
        <v>0</v>
      </c>
      <c r="AA1031" s="81" t="str">
        <f>VLOOKUP(I:I,'Actualizar Areas Jefes'!G:H,2,0)</f>
        <v>Normal</v>
      </c>
      <c r="AB1031" s="81" t="str">
        <f>VLOOKUP(F:F,'Actualizar Areas Jefes'!J:K,2,0)</f>
        <v>PASADO A QA</v>
      </c>
      <c r="AC1031" s="41" t="s">
        <v>1782</v>
      </c>
      <c r="AD1031" s="82" t="str">
        <f>VLOOKUP(D:D,'Actualizar Areas Jefes'!A:D,3,0)</f>
        <v>CARLOS ZUÑIGA</v>
      </c>
      <c r="AE1031" s="41" t="s">
        <v>1782</v>
      </c>
      <c r="AF1031" s="83" t="str" cm="1">
        <f t="array" ref="AF1031">IF(OR(INDEX(COUNTIF(L1031,"*"&amp;$AI$2:$AI$8&amp;"*"),)), "BD", "WEB")</f>
        <v>BD</v>
      </c>
    </row>
    <row r="1032" spans="1:32" ht="18" customHeight="1">
      <c r="A1032" s="1" t="s">
        <v>1791</v>
      </c>
      <c r="B1032" s="1">
        <v>202103185622227</v>
      </c>
      <c r="C1032" s="1" t="s">
        <v>483</v>
      </c>
      <c r="D1032" s="1" t="s">
        <v>27</v>
      </c>
      <c r="E1032" s="1">
        <v>6554</v>
      </c>
      <c r="F1032" s="1" t="s">
        <v>173</v>
      </c>
      <c r="G1032" s="1" t="s">
        <v>28</v>
      </c>
      <c r="H1032" s="1" t="s">
        <v>3</v>
      </c>
      <c r="I1032" s="1" t="s">
        <v>9</v>
      </c>
      <c r="J1032" s="1" t="s">
        <v>463</v>
      </c>
      <c r="K1032" s="1" t="s">
        <v>214</v>
      </c>
      <c r="L1032" s="1" t="s">
        <v>214</v>
      </c>
      <c r="M1032" s="1"/>
      <c r="N1032" s="1" t="s">
        <v>721</v>
      </c>
      <c r="O1032" s="1"/>
      <c r="P1032" s="1" t="s">
        <v>2113</v>
      </c>
      <c r="Q1032" s="1"/>
      <c r="R1032" s="24">
        <v>44281.556944444441</v>
      </c>
      <c r="S1032" s="24">
        <v>44284.372928240744</v>
      </c>
      <c r="T1032" s="1"/>
      <c r="U1032" s="1"/>
      <c r="V1032" s="1"/>
      <c r="W1032" s="86">
        <v>2.8159722222222219</v>
      </c>
      <c r="X1032" s="25" t="str">
        <f t="shared" si="80"/>
        <v>viernes</v>
      </c>
      <c r="Y1032" s="44" t="str">
        <f t="shared" si="81"/>
        <v>67:35</v>
      </c>
      <c r="Z1032" s="32">
        <f t="shared" si="82"/>
        <v>0</v>
      </c>
      <c r="AA1032" s="11" t="str">
        <f>VLOOKUP(I:I,'Actualizar Areas Jefes'!G:H,2,0)</f>
        <v>Normal</v>
      </c>
      <c r="AB1032" s="11" t="str">
        <f>VLOOKUP(F:F,'Actualizar Areas Jefes'!J:K,2,0)</f>
        <v>PASADO A QA</v>
      </c>
      <c r="AC1032" s="12" t="str">
        <f>VLOOKUP(D:D,'Actualizar Areas Jefes'!A:D,2,0)</f>
        <v>sistemas Core Generales</v>
      </c>
      <c r="AD1032" s="12" t="str">
        <f>VLOOKUP(D:D,'Actualizar Areas Jefes'!A:D,3,0)</f>
        <v>LUIS SILVA</v>
      </c>
      <c r="AE1032" s="12" t="str">
        <f>VLOOKUP(H:H,'Actualizar Areas Jefes'!M:N,2,0)</f>
        <v>BCI seguros Generales</v>
      </c>
      <c r="AF1032" s="41" t="str" cm="1">
        <f t="array" ref="AF1032">IF(OR(INDEX(COUNTIF(L1032,"*"&amp;$AI$2:$AI$8&amp;"*"),)), "BD", "WEB")</f>
        <v>BD</v>
      </c>
    </row>
    <row r="1033" spans="1:32" ht="18" customHeight="1">
      <c r="A1033" s="1" t="s">
        <v>1791</v>
      </c>
      <c r="B1033" s="1">
        <v>202103265622340</v>
      </c>
      <c r="C1033" s="1" t="s">
        <v>1834</v>
      </c>
      <c r="D1033" s="1" t="s">
        <v>73</v>
      </c>
      <c r="E1033" s="1">
        <v>6556</v>
      </c>
      <c r="F1033" s="1" t="s">
        <v>171</v>
      </c>
      <c r="G1033" s="1" t="s">
        <v>28</v>
      </c>
      <c r="H1033" s="1" t="s">
        <v>3</v>
      </c>
      <c r="I1033" s="1" t="s">
        <v>39</v>
      </c>
      <c r="J1033" s="1" t="s">
        <v>55</v>
      </c>
      <c r="K1033" s="1" t="s">
        <v>216</v>
      </c>
      <c r="L1033" s="1" t="s">
        <v>216</v>
      </c>
      <c r="M1033" s="1"/>
      <c r="N1033" s="1" t="s">
        <v>721</v>
      </c>
      <c r="O1033" s="1"/>
      <c r="P1033" s="1" t="s">
        <v>2114</v>
      </c>
      <c r="Q1033" s="1" t="s">
        <v>2531</v>
      </c>
      <c r="R1033" s="24">
        <v>44281.592928240738</v>
      </c>
      <c r="S1033" s="24">
        <v>44284.367685185185</v>
      </c>
      <c r="T1033" s="24">
        <v>44284.421539351853</v>
      </c>
      <c r="U1033" s="1"/>
      <c r="V1033" s="1"/>
      <c r="W1033" s="86">
        <v>2.7743055555555554</v>
      </c>
      <c r="X1033" s="25" t="str">
        <f t="shared" si="80"/>
        <v>viernes</v>
      </c>
      <c r="Y1033" s="44" t="str">
        <f t="shared" si="81"/>
        <v>66:35</v>
      </c>
      <c r="Z1033" s="32">
        <f t="shared" si="82"/>
        <v>-44284.421539351853</v>
      </c>
      <c r="AA1033" s="11" t="str">
        <f>VLOOKUP(I:I,'Actualizar Areas Jefes'!G:H,2,0)</f>
        <v>Urgencia</v>
      </c>
      <c r="AB1033" s="11" t="str">
        <f>VLOOKUP(F:F,'Actualizar Areas Jefes'!J:K,2,0)</f>
        <v>PASADO A QA</v>
      </c>
      <c r="AC1033" s="12" t="str">
        <f>VLOOKUP(D:D,'Actualizar Areas Jefes'!A:D,2,0)</f>
        <v>sistemas Core Generales</v>
      </c>
      <c r="AD1033" s="12" t="str">
        <f>VLOOKUP(D:D,'Actualizar Areas Jefes'!A:D,3,0)</f>
        <v>LUIS SILVA</v>
      </c>
      <c r="AE1033" s="12" t="str">
        <f>VLOOKUP(H:H,'Actualizar Areas Jefes'!M:N,2,0)</f>
        <v>BCI seguros Generales</v>
      </c>
      <c r="AF1033" s="41" t="str" cm="1">
        <f t="array" ref="AF1033">IF(OR(INDEX(COUNTIF(L1033,"*"&amp;$AI$2:$AI$8&amp;"*"),)), "BD", "WEB")</f>
        <v>BD</v>
      </c>
    </row>
    <row r="1034" spans="1:32" ht="18" customHeight="1">
      <c r="A1034" s="1" t="s">
        <v>1791</v>
      </c>
      <c r="B1034" s="1">
        <v>202103245622308</v>
      </c>
      <c r="C1034" s="1" t="s">
        <v>1835</v>
      </c>
      <c r="D1034" s="1" t="s">
        <v>113</v>
      </c>
      <c r="E1034" s="1">
        <v>6553</v>
      </c>
      <c r="F1034" s="1" t="s">
        <v>172</v>
      </c>
      <c r="G1034" s="1" t="s">
        <v>8</v>
      </c>
      <c r="H1034" s="1" t="s">
        <v>49</v>
      </c>
      <c r="I1034" s="1" t="s">
        <v>39</v>
      </c>
      <c r="J1034" s="1" t="s">
        <v>21</v>
      </c>
      <c r="K1034" s="1" t="s">
        <v>1836</v>
      </c>
      <c r="L1034" s="1"/>
      <c r="M1034" s="1" t="s">
        <v>781</v>
      </c>
      <c r="N1034" s="1" t="s">
        <v>721</v>
      </c>
      <c r="O1034" s="1" t="s">
        <v>1837</v>
      </c>
      <c r="P1034" s="1" t="s">
        <v>2099</v>
      </c>
      <c r="Q1034" s="1" t="s">
        <v>2532</v>
      </c>
      <c r="R1034" s="24">
        <v>44281.491840277777</v>
      </c>
      <c r="S1034" s="24">
        <v>44284.365254629629</v>
      </c>
      <c r="T1034" s="1"/>
      <c r="U1034" s="1"/>
      <c r="V1034" s="1"/>
      <c r="W1034" s="86">
        <v>2.8729166666666668</v>
      </c>
      <c r="X1034" s="25" t="str">
        <f t="shared" si="80"/>
        <v>viernes</v>
      </c>
      <c r="Y1034" s="44" t="str">
        <f t="shared" si="81"/>
        <v>68:57</v>
      </c>
      <c r="Z1034" s="32">
        <f t="shared" si="82"/>
        <v>0</v>
      </c>
      <c r="AA1034" s="11" t="str">
        <f>VLOOKUP(I:I,'Actualizar Areas Jefes'!G:H,2,0)</f>
        <v>Urgencia</v>
      </c>
      <c r="AB1034" s="11" t="str">
        <f>VLOOKUP(F:F,'Actualizar Areas Jefes'!J:K,2,0)</f>
        <v>RECHAZADO</v>
      </c>
      <c r="AC1034" s="12" t="str">
        <f>VLOOKUP(D:D,'Actualizar Areas Jefes'!A:D,2,0)</f>
        <v>Sistemas atencion de Clientes</v>
      </c>
      <c r="AD1034" s="12" t="str">
        <f>VLOOKUP(D:D,'Actualizar Areas Jefes'!A:D,3,0)</f>
        <v>DIANA PACHECO</v>
      </c>
      <c r="AE1034" s="12" t="str">
        <f>VLOOKUP(H:H,'Actualizar Areas Jefes'!M:N,2,0)</f>
        <v>Zenit Seguros</v>
      </c>
      <c r="AF1034" s="41" t="str" cm="1">
        <f t="array" ref="AF1034">IF(OR(INDEX(COUNTIF(L1034,"*"&amp;$AI$2:$AI$8&amp;"*"),)), "BD", "WEB")</f>
        <v>WEB</v>
      </c>
    </row>
    <row r="1035" spans="1:32" ht="18" customHeight="1">
      <c r="A1035" s="1" t="s">
        <v>1791</v>
      </c>
      <c r="B1035" s="1">
        <v>202103235622271</v>
      </c>
      <c r="C1035" s="1" t="s">
        <v>1838</v>
      </c>
      <c r="D1035" s="1" t="s">
        <v>113</v>
      </c>
      <c r="E1035" s="1">
        <v>6549</v>
      </c>
      <c r="F1035" s="1" t="s">
        <v>173</v>
      </c>
      <c r="G1035" s="1" t="s">
        <v>8</v>
      </c>
      <c r="H1035" s="1" t="s">
        <v>3</v>
      </c>
      <c r="I1035" s="1" t="s">
        <v>39</v>
      </c>
      <c r="J1035" s="1" t="s">
        <v>21</v>
      </c>
      <c r="K1035" s="1" t="s">
        <v>1839</v>
      </c>
      <c r="L1035" s="1" t="s">
        <v>1840</v>
      </c>
      <c r="M1035" s="1"/>
      <c r="N1035" s="1" t="s">
        <v>721</v>
      </c>
      <c r="O1035" s="1" t="s">
        <v>1841</v>
      </c>
      <c r="P1035" s="1" t="s">
        <v>2096</v>
      </c>
      <c r="Q1035" s="1" t="s">
        <v>2533</v>
      </c>
      <c r="R1035" s="24">
        <v>44280.815555555557</v>
      </c>
      <c r="S1035" s="24">
        <v>44281.585729166669</v>
      </c>
      <c r="T1035" s="1"/>
      <c r="U1035" s="1"/>
      <c r="V1035" s="1"/>
      <c r="W1035" s="86">
        <v>0.77013888888888893</v>
      </c>
      <c r="X1035" s="25" t="str">
        <f t="shared" si="80"/>
        <v>jueves</v>
      </c>
      <c r="Y1035" s="44" t="str">
        <f t="shared" si="81"/>
        <v>18:29</v>
      </c>
      <c r="Z1035" s="32">
        <f t="shared" si="82"/>
        <v>0</v>
      </c>
      <c r="AA1035" s="11" t="str">
        <f>VLOOKUP(I:I,'Actualizar Areas Jefes'!G:H,2,0)</f>
        <v>Urgencia</v>
      </c>
      <c r="AB1035" s="11" t="str">
        <f>VLOOKUP(F:F,'Actualizar Areas Jefes'!J:K,2,0)</f>
        <v>PASADO A QA</v>
      </c>
      <c r="AC1035" s="12" t="str">
        <f>VLOOKUP(D:D,'Actualizar Areas Jefes'!A:D,2,0)</f>
        <v>Sistemas atencion de Clientes</v>
      </c>
      <c r="AD1035" s="12" t="str">
        <f>VLOOKUP(D:D,'Actualizar Areas Jefes'!A:D,3,0)</f>
        <v>DIANA PACHECO</v>
      </c>
      <c r="AE1035" s="12" t="str">
        <f>VLOOKUP(H:H,'Actualizar Areas Jefes'!M:N,2,0)</f>
        <v>BCI seguros Generales</v>
      </c>
      <c r="AF1035" s="41" t="str" cm="1">
        <f t="array" ref="AF1035">IF(OR(INDEX(COUNTIF(L1035,"*"&amp;$AI$2:$AI$8&amp;"*"),)), "BD", "WEB")</f>
        <v>BD</v>
      </c>
    </row>
    <row r="1036" spans="1:32" s="84" customFormat="1" ht="18" customHeight="1">
      <c r="A1036" s="19" t="s">
        <v>1791</v>
      </c>
      <c r="B1036" s="19">
        <v>202103235622282</v>
      </c>
      <c r="C1036" s="19" t="s">
        <v>1842</v>
      </c>
      <c r="D1036" s="19" t="s">
        <v>72</v>
      </c>
      <c r="E1036" s="19">
        <v>6525</v>
      </c>
      <c r="F1036" s="19" t="s">
        <v>173</v>
      </c>
      <c r="G1036" s="19" t="s">
        <v>16</v>
      </c>
      <c r="H1036" s="19" t="s">
        <v>3</v>
      </c>
      <c r="I1036" s="19" t="s">
        <v>9</v>
      </c>
      <c r="J1036" s="19" t="s">
        <v>643</v>
      </c>
      <c r="K1036" s="19" t="s">
        <v>1843</v>
      </c>
      <c r="L1036" s="19" t="s">
        <v>1844</v>
      </c>
      <c r="M1036" s="19"/>
      <c r="N1036" s="19" t="s">
        <v>721</v>
      </c>
      <c r="O1036" s="19" t="s">
        <v>1481</v>
      </c>
      <c r="P1036" s="19" t="s">
        <v>1842</v>
      </c>
      <c r="Q1036" s="19"/>
      <c r="R1036" s="157">
        <v>44279.457037037035</v>
      </c>
      <c r="S1036" s="157">
        <v>44281.366249999999</v>
      </c>
      <c r="T1036" s="19"/>
      <c r="U1036" s="19"/>
      <c r="V1036" s="19"/>
      <c r="W1036" s="85">
        <v>1.909027777777778</v>
      </c>
      <c r="X1036" s="79" t="str">
        <f t="shared" si="80"/>
        <v>miércoles</v>
      </c>
      <c r="Y1036" s="158" t="str">
        <f t="shared" si="81"/>
        <v>45:49</v>
      </c>
      <c r="Z1036" s="80">
        <f t="shared" si="82"/>
        <v>0</v>
      </c>
      <c r="AA1036" s="81" t="str">
        <f>VLOOKUP(I:I,'Actualizar Areas Jefes'!G:H,2,0)</f>
        <v>Normal</v>
      </c>
      <c r="AB1036" s="81" t="str">
        <f>VLOOKUP(F:F,'Actualizar Areas Jefes'!J:K,2,0)</f>
        <v>PASADO A QA</v>
      </c>
      <c r="AC1036" s="41" t="s">
        <v>1782</v>
      </c>
      <c r="AD1036" s="82" t="str">
        <f>VLOOKUP(D:D,'Actualizar Areas Jefes'!A:D,3,0)</f>
        <v>CARLOS ZUÑIGA</v>
      </c>
      <c r="AE1036" s="41" t="s">
        <v>1782</v>
      </c>
      <c r="AF1036" s="83" t="str" cm="1">
        <f t="array" ref="AF1036">IF(OR(INDEX(COUNTIF(L1036,"*"&amp;$AI$2:$AI$8&amp;"*"),)), "BD", "WEB")</f>
        <v>BD</v>
      </c>
    </row>
    <row r="1037" spans="1:32" s="84" customFormat="1" ht="18" customHeight="1">
      <c r="A1037" s="19" t="s">
        <v>1791</v>
      </c>
      <c r="B1037" s="19">
        <v>202103045622093</v>
      </c>
      <c r="C1037" s="19" t="s">
        <v>16</v>
      </c>
      <c r="D1037" s="19" t="s">
        <v>18</v>
      </c>
      <c r="E1037" s="19">
        <v>6529</v>
      </c>
      <c r="F1037" s="19" t="s">
        <v>173</v>
      </c>
      <c r="G1037" s="19" t="s">
        <v>16</v>
      </c>
      <c r="H1037" s="19" t="s">
        <v>3</v>
      </c>
      <c r="I1037" s="19" t="s">
        <v>9</v>
      </c>
      <c r="J1037" s="19" t="s">
        <v>643</v>
      </c>
      <c r="K1037" s="19" t="s">
        <v>1845</v>
      </c>
      <c r="L1037" s="19" t="s">
        <v>1846</v>
      </c>
      <c r="M1037" s="19"/>
      <c r="N1037" s="19" t="s">
        <v>721</v>
      </c>
      <c r="O1037" s="19" t="s">
        <v>1492</v>
      </c>
      <c r="P1037" s="19" t="s">
        <v>2109</v>
      </c>
      <c r="Q1037" s="19"/>
      <c r="R1037" s="157">
        <v>44279.544027777774</v>
      </c>
      <c r="S1037" s="157">
        <v>44280.64502314815</v>
      </c>
      <c r="T1037" s="19"/>
      <c r="U1037" s="19"/>
      <c r="V1037" s="19"/>
      <c r="W1037" s="85">
        <v>1.1006944444444444</v>
      </c>
      <c r="X1037" s="79" t="str">
        <f t="shared" si="80"/>
        <v>miércoles</v>
      </c>
      <c r="Y1037" s="158" t="str">
        <f t="shared" si="81"/>
        <v>26:25</v>
      </c>
      <c r="Z1037" s="80">
        <f t="shared" si="82"/>
        <v>0</v>
      </c>
      <c r="AA1037" s="81" t="str">
        <f>VLOOKUP(I:I,'Actualizar Areas Jefes'!G:H,2,0)</f>
        <v>Normal</v>
      </c>
      <c r="AB1037" s="81" t="str">
        <f>VLOOKUP(F:F,'Actualizar Areas Jefes'!J:K,2,0)</f>
        <v>PASADO A QA</v>
      </c>
      <c r="AC1037" s="41" t="s">
        <v>1782</v>
      </c>
      <c r="AD1037" s="82" t="str">
        <f>VLOOKUP(D:D,'Actualizar Areas Jefes'!A:D,3,0)</f>
        <v>PAOLA CONTRERAS</v>
      </c>
      <c r="AE1037" s="41" t="s">
        <v>1782</v>
      </c>
      <c r="AF1037" s="83" t="str" cm="1">
        <f t="array" ref="AF1037">IF(OR(INDEX(COUNTIF(L1037,"*"&amp;$AI$2:$AI$8&amp;"*"),)), "BD", "WEB")</f>
        <v>BD</v>
      </c>
    </row>
    <row r="1038" spans="1:32" ht="18" customHeight="1">
      <c r="A1038" s="1" t="s">
        <v>1791</v>
      </c>
      <c r="B1038" s="1">
        <v>202103255622324</v>
      </c>
      <c r="C1038" s="1" t="s">
        <v>1847</v>
      </c>
      <c r="D1038" s="1" t="s">
        <v>1</v>
      </c>
      <c r="E1038" s="1">
        <v>6545</v>
      </c>
      <c r="F1038" s="1" t="s">
        <v>171</v>
      </c>
      <c r="G1038" s="1" t="s">
        <v>8</v>
      </c>
      <c r="H1038" s="1" t="s">
        <v>3</v>
      </c>
      <c r="I1038" s="1" t="s">
        <v>14</v>
      </c>
      <c r="J1038" s="1" t="s">
        <v>5</v>
      </c>
      <c r="K1038" s="1" t="s">
        <v>1848</v>
      </c>
      <c r="L1038" s="1"/>
      <c r="M1038" s="1" t="s">
        <v>1849</v>
      </c>
      <c r="N1038" s="1" t="s">
        <v>1467</v>
      </c>
      <c r="O1038" s="1" t="s">
        <v>1850</v>
      </c>
      <c r="P1038" s="1" t="s">
        <v>2115</v>
      </c>
      <c r="Q1038" s="1"/>
      <c r="R1038" s="24">
        <v>44280.581076388888</v>
      </c>
      <c r="S1038" s="24">
        <v>44280.631215277775</v>
      </c>
      <c r="T1038" s="24">
        <v>44281.385439814818</v>
      </c>
      <c r="U1038" s="1"/>
      <c r="V1038" s="1"/>
      <c r="W1038" s="86">
        <v>4.9999999999999996E-2</v>
      </c>
      <c r="X1038" s="25" t="str">
        <f t="shared" si="80"/>
        <v>jueves</v>
      </c>
      <c r="Y1038" s="44" t="str">
        <f t="shared" si="81"/>
        <v>1:12</v>
      </c>
      <c r="Z1038" s="32">
        <f t="shared" si="82"/>
        <v>-44281.385439814818</v>
      </c>
      <c r="AA1038" s="11" t="str">
        <f>VLOOKUP(I:I,'Actualizar Areas Jefes'!G:H,2,0)</f>
        <v>Normal</v>
      </c>
      <c r="AB1038" s="11" t="str">
        <f>VLOOKUP(F:F,'Actualizar Areas Jefes'!J:K,2,0)</f>
        <v>PASADO A QA</v>
      </c>
      <c r="AC1038" s="12" t="str">
        <f>VLOOKUP(D:D,'Actualizar Areas Jefes'!A:D,2,0)</f>
        <v>Sistemas Comerciales</v>
      </c>
      <c r="AD1038" s="12" t="str">
        <f>VLOOKUP(D:D,'Actualizar Areas Jefes'!A:D,3,0)</f>
        <v>LORETO URZUA</v>
      </c>
      <c r="AE1038" s="12" t="str">
        <f>VLOOKUP(H:H,'Actualizar Areas Jefes'!M:N,2,0)</f>
        <v>BCI seguros Generales</v>
      </c>
      <c r="AF1038" s="41" t="str" cm="1">
        <f t="array" ref="AF1038">IF(OR(INDEX(COUNTIF(L1038,"*"&amp;$AI$2:$AI$8&amp;"*"),)), "BD", "WEB")</f>
        <v>WEB</v>
      </c>
    </row>
    <row r="1039" spans="1:32" ht="18" customHeight="1">
      <c r="A1039" s="1" t="s">
        <v>1791</v>
      </c>
      <c r="B1039" s="1">
        <v>202103245622301</v>
      </c>
      <c r="C1039" s="1" t="s">
        <v>80</v>
      </c>
      <c r="D1039" s="1" t="s">
        <v>42</v>
      </c>
      <c r="E1039" s="1">
        <v>6539</v>
      </c>
      <c r="F1039" s="1" t="s">
        <v>171</v>
      </c>
      <c r="G1039" s="1" t="s">
        <v>8</v>
      </c>
      <c r="H1039" s="1" t="s">
        <v>3</v>
      </c>
      <c r="I1039" s="1" t="s">
        <v>9</v>
      </c>
      <c r="J1039" s="1" t="s">
        <v>43</v>
      </c>
      <c r="K1039" s="1" t="s">
        <v>231</v>
      </c>
      <c r="L1039" s="1"/>
      <c r="M1039" s="1"/>
      <c r="N1039" s="1" t="s">
        <v>721</v>
      </c>
      <c r="O1039" s="1" t="s">
        <v>1851</v>
      </c>
      <c r="P1039" s="1" t="s">
        <v>2116</v>
      </c>
      <c r="Q1039" s="1"/>
      <c r="R1039" s="24">
        <v>44280.49077546296</v>
      </c>
      <c r="S1039" s="24">
        <v>44280.630509259259</v>
      </c>
      <c r="T1039" s="24">
        <v>44280.641840277778</v>
      </c>
      <c r="U1039" s="1"/>
      <c r="V1039" s="1"/>
      <c r="W1039" s="86">
        <v>0.13958333333333334</v>
      </c>
      <c r="X1039" s="25" t="str">
        <f t="shared" si="80"/>
        <v>jueves</v>
      </c>
      <c r="Y1039" s="44" t="str">
        <f t="shared" si="81"/>
        <v>3:21</v>
      </c>
      <c r="Z1039" s="32">
        <f t="shared" si="82"/>
        <v>-44280.641840277778</v>
      </c>
      <c r="AA1039" s="11" t="str">
        <f>VLOOKUP(I:I,'Actualizar Areas Jefes'!G:H,2,0)</f>
        <v>Normal</v>
      </c>
      <c r="AB1039" s="11" t="str">
        <f>VLOOKUP(F:F,'Actualizar Areas Jefes'!J:K,2,0)</f>
        <v>PASADO A QA</v>
      </c>
      <c r="AC1039" s="12" t="str">
        <f>VLOOKUP(D:D,'Actualizar Areas Jefes'!A:D,2,0)</f>
        <v>Sistemas de Siniestros</v>
      </c>
      <c r="AD1039" s="12" t="str">
        <f>VLOOKUP(D:D,'Actualizar Areas Jefes'!A:D,3,0)</f>
        <v>PAOLA VARGAS</v>
      </c>
      <c r="AE1039" s="12" t="str">
        <f>VLOOKUP(H:H,'Actualizar Areas Jefes'!M:N,2,0)</f>
        <v>BCI seguros Generales</v>
      </c>
      <c r="AF1039" s="41" t="str" cm="1">
        <f t="array" ref="AF1039">IF(OR(INDEX(COUNTIF(L1039,"*"&amp;$AI$2:$AI$8&amp;"*"),)), "BD", "WEB")</f>
        <v>WEB</v>
      </c>
    </row>
    <row r="1040" spans="1:32" ht="18" customHeight="1">
      <c r="A1040" s="1" t="s">
        <v>1791</v>
      </c>
      <c r="B1040" s="1">
        <v>202103055622108</v>
      </c>
      <c r="C1040" s="1" t="s">
        <v>1852</v>
      </c>
      <c r="D1040" s="1" t="s">
        <v>73</v>
      </c>
      <c r="E1040" s="1">
        <v>6546</v>
      </c>
      <c r="F1040" s="1" t="s">
        <v>171</v>
      </c>
      <c r="G1040" s="1" t="s">
        <v>28</v>
      </c>
      <c r="H1040" s="1" t="s">
        <v>3</v>
      </c>
      <c r="I1040" s="1" t="s">
        <v>9</v>
      </c>
      <c r="J1040" s="1" t="s">
        <v>55</v>
      </c>
      <c r="K1040" s="1" t="s">
        <v>216</v>
      </c>
      <c r="L1040" s="1" t="s">
        <v>216</v>
      </c>
      <c r="M1040" s="1"/>
      <c r="N1040" s="1" t="s">
        <v>721</v>
      </c>
      <c r="O1040" s="1"/>
      <c r="P1040" s="1" t="s">
        <v>1852</v>
      </c>
      <c r="Q1040" s="1"/>
      <c r="R1040" s="24">
        <v>44280.596076388887</v>
      </c>
      <c r="S1040" s="24">
        <v>44280.626967592594</v>
      </c>
      <c r="T1040" s="24">
        <v>44284.678460648145</v>
      </c>
      <c r="U1040" s="1"/>
      <c r="V1040" s="1"/>
      <c r="W1040" s="86">
        <v>3.0555555555555555E-2</v>
      </c>
      <c r="X1040" s="25" t="str">
        <f t="shared" si="80"/>
        <v>jueves</v>
      </c>
      <c r="Y1040" s="44" t="str">
        <f t="shared" si="81"/>
        <v>0:44</v>
      </c>
      <c r="Z1040" s="32">
        <f t="shared" si="82"/>
        <v>-44284.678460648145</v>
      </c>
      <c r="AA1040" s="11" t="str">
        <f>VLOOKUP(I:I,'Actualizar Areas Jefes'!G:H,2,0)</f>
        <v>Normal</v>
      </c>
      <c r="AB1040" s="11" t="str">
        <f>VLOOKUP(F:F,'Actualizar Areas Jefes'!J:K,2,0)</f>
        <v>PASADO A QA</v>
      </c>
      <c r="AC1040" s="12" t="str">
        <f>VLOOKUP(D:D,'Actualizar Areas Jefes'!A:D,2,0)</f>
        <v>sistemas Core Generales</v>
      </c>
      <c r="AD1040" s="12" t="str">
        <f>VLOOKUP(D:D,'Actualizar Areas Jefes'!A:D,3,0)</f>
        <v>LUIS SILVA</v>
      </c>
      <c r="AE1040" s="12" t="str">
        <f>VLOOKUP(H:H,'Actualizar Areas Jefes'!M:N,2,0)</f>
        <v>BCI seguros Generales</v>
      </c>
      <c r="AF1040" s="41" t="str" cm="1">
        <f t="array" ref="AF1040">IF(OR(INDEX(COUNTIF(L1040,"*"&amp;$AI$2:$AI$8&amp;"*"),)), "BD", "WEB")</f>
        <v>BD</v>
      </c>
    </row>
    <row r="1041" spans="1:32" ht="18" customHeight="1">
      <c r="A1041" s="1" t="s">
        <v>1791</v>
      </c>
      <c r="B1041" s="1">
        <v>202103185622227</v>
      </c>
      <c r="C1041" s="1" t="s">
        <v>483</v>
      </c>
      <c r="D1041" s="1" t="s">
        <v>27</v>
      </c>
      <c r="E1041" s="1">
        <v>6538</v>
      </c>
      <c r="F1041" s="1" t="s">
        <v>173</v>
      </c>
      <c r="G1041" s="1" t="s">
        <v>28</v>
      </c>
      <c r="H1041" s="1" t="s">
        <v>3</v>
      </c>
      <c r="I1041" s="1" t="s">
        <v>9</v>
      </c>
      <c r="J1041" s="1" t="s">
        <v>463</v>
      </c>
      <c r="K1041" s="1" t="s">
        <v>214</v>
      </c>
      <c r="L1041" s="1" t="s">
        <v>214</v>
      </c>
      <c r="M1041" s="1"/>
      <c r="N1041" s="1" t="s">
        <v>721</v>
      </c>
      <c r="O1041" s="1"/>
      <c r="P1041" s="1" t="s">
        <v>2113</v>
      </c>
      <c r="Q1041" s="1"/>
      <c r="R1041" s="24">
        <v>44280.487210648149</v>
      </c>
      <c r="S1041" s="24">
        <v>44280.625474537039</v>
      </c>
      <c r="T1041" s="1"/>
      <c r="U1041" s="1"/>
      <c r="V1041" s="1"/>
      <c r="W1041" s="86">
        <v>0.13819444444444443</v>
      </c>
      <c r="X1041" s="25" t="str">
        <f t="shared" si="80"/>
        <v>jueves</v>
      </c>
      <c r="Y1041" s="44" t="str">
        <f t="shared" si="81"/>
        <v>3:19</v>
      </c>
      <c r="Z1041" s="32">
        <f t="shared" si="82"/>
        <v>0</v>
      </c>
      <c r="AA1041" s="11" t="str">
        <f>VLOOKUP(I:I,'Actualizar Areas Jefes'!G:H,2,0)</f>
        <v>Normal</v>
      </c>
      <c r="AB1041" s="11" t="str">
        <f>VLOOKUP(F:F,'Actualizar Areas Jefes'!J:K,2,0)</f>
        <v>PASADO A QA</v>
      </c>
      <c r="AC1041" s="12" t="str">
        <f>VLOOKUP(D:D,'Actualizar Areas Jefes'!A:D,2,0)</f>
        <v>sistemas Core Generales</v>
      </c>
      <c r="AD1041" s="12" t="str">
        <f>VLOOKUP(D:D,'Actualizar Areas Jefes'!A:D,3,0)</f>
        <v>LUIS SILVA</v>
      </c>
      <c r="AE1041" s="12" t="str">
        <f>VLOOKUP(H:H,'Actualizar Areas Jefes'!M:N,2,0)</f>
        <v>BCI seguros Generales</v>
      </c>
      <c r="AF1041" s="41" t="str" cm="1">
        <f t="array" ref="AF1041">IF(OR(INDEX(COUNTIF(L1041,"*"&amp;$AI$2:$AI$8&amp;"*"),)), "BD", "WEB")</f>
        <v>BD</v>
      </c>
    </row>
    <row r="1042" spans="1:32" ht="18" customHeight="1">
      <c r="A1042" s="1" t="s">
        <v>1791</v>
      </c>
      <c r="B1042" s="1">
        <v>202009235620390</v>
      </c>
      <c r="C1042" s="1" t="s">
        <v>107</v>
      </c>
      <c r="D1042" s="1" t="s">
        <v>1</v>
      </c>
      <c r="E1042" s="1">
        <v>6544</v>
      </c>
      <c r="F1042" s="1" t="s">
        <v>171</v>
      </c>
      <c r="G1042" s="1" t="s">
        <v>8</v>
      </c>
      <c r="H1042" s="1" t="s">
        <v>3</v>
      </c>
      <c r="I1042" s="1" t="s">
        <v>9</v>
      </c>
      <c r="J1042" s="1" t="s">
        <v>5</v>
      </c>
      <c r="K1042" s="1" t="s">
        <v>1853</v>
      </c>
      <c r="L1042" s="1"/>
      <c r="M1042" s="1" t="s">
        <v>798</v>
      </c>
      <c r="N1042" s="1" t="s">
        <v>1467</v>
      </c>
      <c r="O1042" s="1" t="s">
        <v>1508</v>
      </c>
      <c r="P1042" s="1" t="s">
        <v>2117</v>
      </c>
      <c r="Q1042" s="1"/>
      <c r="R1042" s="24">
        <v>44280.556527777779</v>
      </c>
      <c r="S1042" s="24">
        <v>44280.566620370373</v>
      </c>
      <c r="T1042" s="24">
        <v>44281.378935185188</v>
      </c>
      <c r="U1042" s="1"/>
      <c r="V1042" s="1"/>
      <c r="W1042" s="86">
        <v>9.7222222222222224E-3</v>
      </c>
      <c r="X1042" s="25" t="str">
        <f t="shared" si="80"/>
        <v>jueves</v>
      </c>
      <c r="Y1042" s="44" t="str">
        <f t="shared" si="81"/>
        <v>0:14</v>
      </c>
      <c r="Z1042" s="32">
        <f>U1042-T1042</f>
        <v>-44281.378935185188</v>
      </c>
      <c r="AA1042" s="11" t="str">
        <f>VLOOKUP(I:I,'Actualizar Areas Jefes'!G:H,2,0)</f>
        <v>Normal</v>
      </c>
      <c r="AB1042" s="11" t="str">
        <f>VLOOKUP(F:F,'Actualizar Areas Jefes'!J:K,2,0)</f>
        <v>PASADO A QA</v>
      </c>
      <c r="AC1042" s="12" t="str">
        <f>VLOOKUP(D:D,'Actualizar Areas Jefes'!A:D,2,0)</f>
        <v>Sistemas Comerciales</v>
      </c>
      <c r="AD1042" s="12" t="str">
        <f>VLOOKUP(D:D,'Actualizar Areas Jefes'!A:D,3,0)</f>
        <v>LORETO URZUA</v>
      </c>
      <c r="AE1042" s="12" t="str">
        <f>VLOOKUP(H:H,'Actualizar Areas Jefes'!M:N,2,0)</f>
        <v>BCI seguros Generales</v>
      </c>
      <c r="AF1042" s="41" t="str" cm="1">
        <f t="array" ref="AF1042">IF(OR(INDEX(COUNTIF(L1042,"*"&amp;$AI$2:$AI$8&amp;"*"),)), "BD", "WEB")</f>
        <v>WEB</v>
      </c>
    </row>
    <row r="1043" spans="1:32" ht="18" customHeight="1">
      <c r="A1043" s="1" t="s">
        <v>1791</v>
      </c>
      <c r="B1043" s="1">
        <v>202007275619747</v>
      </c>
      <c r="C1043" s="1" t="s">
        <v>0</v>
      </c>
      <c r="D1043" s="1" t="s">
        <v>1</v>
      </c>
      <c r="E1043" s="1">
        <v>6540</v>
      </c>
      <c r="F1043" s="1" t="s">
        <v>171</v>
      </c>
      <c r="G1043" s="1" t="s">
        <v>8</v>
      </c>
      <c r="H1043" s="1" t="s">
        <v>3</v>
      </c>
      <c r="I1043" s="1" t="s">
        <v>9</v>
      </c>
      <c r="J1043" s="1" t="s">
        <v>5</v>
      </c>
      <c r="K1043" s="1" t="s">
        <v>1854</v>
      </c>
      <c r="L1043" s="1" t="s">
        <v>1855</v>
      </c>
      <c r="M1043" s="1" t="s">
        <v>798</v>
      </c>
      <c r="N1043" s="1" t="s">
        <v>1467</v>
      </c>
      <c r="O1043" s="1" t="s">
        <v>1563</v>
      </c>
      <c r="P1043" s="1" t="s">
        <v>2118</v>
      </c>
      <c r="Q1043" s="1"/>
      <c r="R1043" s="24">
        <v>44280.505694444444</v>
      </c>
      <c r="S1043" s="24">
        <v>44280.565937500003</v>
      </c>
      <c r="T1043" s="24">
        <v>44281.371261574073</v>
      </c>
      <c r="U1043" s="1"/>
      <c r="V1043" s="1"/>
      <c r="W1043" s="86">
        <v>5.9722222222222225E-2</v>
      </c>
      <c r="X1043" s="25" t="str">
        <f t="shared" si="80"/>
        <v>jueves</v>
      </c>
      <c r="Y1043" s="44" t="str">
        <f t="shared" si="81"/>
        <v>1:26</v>
      </c>
      <c r="Z1043" s="32">
        <f t="shared" si="82"/>
        <v>-44281.371261574073</v>
      </c>
      <c r="AA1043" s="11" t="str">
        <f>VLOOKUP(I:I,'Actualizar Areas Jefes'!G:H,2,0)</f>
        <v>Normal</v>
      </c>
      <c r="AB1043" s="11" t="str">
        <f>VLOOKUP(F:F,'Actualizar Areas Jefes'!J:K,2,0)</f>
        <v>PASADO A QA</v>
      </c>
      <c r="AC1043" s="12" t="str">
        <f>VLOOKUP(D:D,'Actualizar Areas Jefes'!A:D,2,0)</f>
        <v>Sistemas Comerciales</v>
      </c>
      <c r="AD1043" s="12" t="str">
        <f>VLOOKUP(D:D,'Actualizar Areas Jefes'!A:D,3,0)</f>
        <v>LORETO URZUA</v>
      </c>
      <c r="AE1043" s="12" t="str">
        <f>VLOOKUP(H:H,'Actualizar Areas Jefes'!M:N,2,0)</f>
        <v>BCI seguros Generales</v>
      </c>
      <c r="AF1043" s="41" t="str" cm="1">
        <f t="array" ref="AF1043">IF(OR(INDEX(COUNTIF(L1043,"*"&amp;$AI$2:$AI$8&amp;"*"),)), "BD", "WEB")</f>
        <v>BD</v>
      </c>
    </row>
    <row r="1044" spans="1:32" ht="18" customHeight="1">
      <c r="A1044" s="1" t="s">
        <v>1791</v>
      </c>
      <c r="B1044" s="1">
        <v>202007275619748</v>
      </c>
      <c r="C1044" s="1" t="s">
        <v>33</v>
      </c>
      <c r="D1044" s="1" t="s">
        <v>1</v>
      </c>
      <c r="E1044" s="1">
        <v>6543</v>
      </c>
      <c r="F1044" s="1" t="s">
        <v>171</v>
      </c>
      <c r="G1044" s="1" t="s">
        <v>8</v>
      </c>
      <c r="H1044" s="1" t="s">
        <v>3</v>
      </c>
      <c r="I1044" s="1" t="s">
        <v>9</v>
      </c>
      <c r="J1044" s="1" t="s">
        <v>5</v>
      </c>
      <c r="K1044" s="1" t="s">
        <v>1856</v>
      </c>
      <c r="L1044" s="1"/>
      <c r="M1044" s="1" t="s">
        <v>798</v>
      </c>
      <c r="N1044" s="1" t="s">
        <v>1467</v>
      </c>
      <c r="O1044" s="1" t="s">
        <v>1562</v>
      </c>
      <c r="P1044" s="1" t="s">
        <v>2119</v>
      </c>
      <c r="Q1044" s="1"/>
      <c r="R1044" s="24">
        <v>44280.553217592591</v>
      </c>
      <c r="S1044" s="24">
        <v>44280.565555555557</v>
      </c>
      <c r="T1044" s="24">
        <v>44281.376319444447</v>
      </c>
      <c r="U1044" s="1"/>
      <c r="V1044" s="1"/>
      <c r="W1044" s="86">
        <v>1.1805555555555555E-2</v>
      </c>
      <c r="X1044" s="25" t="str">
        <f t="shared" si="80"/>
        <v>jueves</v>
      </c>
      <c r="Y1044" s="44" t="str">
        <f t="shared" si="81"/>
        <v>0:17</v>
      </c>
      <c r="Z1044" s="32">
        <f t="shared" si="82"/>
        <v>-44281.376319444447</v>
      </c>
      <c r="AA1044" s="11" t="str">
        <f>VLOOKUP(I:I,'Actualizar Areas Jefes'!G:H,2,0)</f>
        <v>Normal</v>
      </c>
      <c r="AB1044" s="11" t="str">
        <f>VLOOKUP(F:F,'Actualizar Areas Jefes'!J:K,2,0)</f>
        <v>PASADO A QA</v>
      </c>
      <c r="AC1044" s="12" t="str">
        <f>VLOOKUP(D:D,'Actualizar Areas Jefes'!A:D,2,0)</f>
        <v>Sistemas Comerciales</v>
      </c>
      <c r="AD1044" s="12" t="str">
        <f>VLOOKUP(D:D,'Actualizar Areas Jefes'!A:D,3,0)</f>
        <v>LORETO URZUA</v>
      </c>
      <c r="AE1044" s="12" t="str">
        <f>VLOOKUP(H:H,'Actualizar Areas Jefes'!M:N,2,0)</f>
        <v>BCI seguros Generales</v>
      </c>
      <c r="AF1044" s="41" t="str" cm="1">
        <f t="array" ref="AF1044">IF(OR(INDEX(COUNTIF(L1044,"*"&amp;$AI$2:$AI$8&amp;"*"),)), "BD", "WEB")</f>
        <v>WEB</v>
      </c>
    </row>
    <row r="1045" spans="1:32" ht="18" customHeight="1">
      <c r="A1045" s="1" t="s">
        <v>1791</v>
      </c>
      <c r="B1045" s="1">
        <v>202011235621081</v>
      </c>
      <c r="C1045" s="1" t="s">
        <v>182</v>
      </c>
      <c r="D1045" s="1" t="s">
        <v>1</v>
      </c>
      <c r="E1045" s="1">
        <v>6541</v>
      </c>
      <c r="F1045" s="1" t="s">
        <v>171</v>
      </c>
      <c r="G1045" s="1" t="s">
        <v>8</v>
      </c>
      <c r="H1045" s="1" t="s">
        <v>3</v>
      </c>
      <c r="I1045" s="1" t="s">
        <v>9</v>
      </c>
      <c r="J1045" s="1" t="s">
        <v>5</v>
      </c>
      <c r="K1045" s="1" t="s">
        <v>1856</v>
      </c>
      <c r="L1045" s="1"/>
      <c r="M1045" s="1" t="s">
        <v>798</v>
      </c>
      <c r="N1045" s="1" t="s">
        <v>1467</v>
      </c>
      <c r="O1045" s="1" t="s">
        <v>1564</v>
      </c>
      <c r="P1045" s="1" t="s">
        <v>2120</v>
      </c>
      <c r="Q1045" s="1"/>
      <c r="R1045" s="24">
        <v>44280.53869212963</v>
      </c>
      <c r="S1045" s="24">
        <v>44280.565347222226</v>
      </c>
      <c r="T1045" s="24">
        <v>44281.373807870368</v>
      </c>
      <c r="U1045" s="1"/>
      <c r="V1045" s="1"/>
      <c r="W1045" s="86">
        <v>2.6388888888888889E-2</v>
      </c>
      <c r="X1045" s="25" t="str">
        <f t="shared" si="80"/>
        <v>jueves</v>
      </c>
      <c r="Y1045" s="44" t="str">
        <f t="shared" si="81"/>
        <v>0:38</v>
      </c>
      <c r="Z1045" s="32">
        <f t="shared" si="82"/>
        <v>-44281.373807870368</v>
      </c>
      <c r="AA1045" s="11" t="str">
        <f>VLOOKUP(I:I,'Actualizar Areas Jefes'!G:H,2,0)</f>
        <v>Normal</v>
      </c>
      <c r="AB1045" s="11" t="str">
        <f>VLOOKUP(F:F,'Actualizar Areas Jefes'!J:K,2,0)</f>
        <v>PASADO A QA</v>
      </c>
      <c r="AC1045" s="12" t="str">
        <f>VLOOKUP(D:D,'Actualizar Areas Jefes'!A:D,2,0)</f>
        <v>Sistemas Comerciales</v>
      </c>
      <c r="AD1045" s="12" t="str">
        <f>VLOOKUP(D:D,'Actualizar Areas Jefes'!A:D,3,0)</f>
        <v>LORETO URZUA</v>
      </c>
      <c r="AE1045" s="12" t="str">
        <f>VLOOKUP(H:H,'Actualizar Areas Jefes'!M:N,2,0)</f>
        <v>BCI seguros Generales</v>
      </c>
      <c r="AF1045" s="41" t="str" cm="1">
        <f t="array" ref="AF1045">IF(OR(INDEX(COUNTIF(L1045,"*"&amp;$AI$2:$AI$8&amp;"*"),)), "BD", "WEB")</f>
        <v>WEB</v>
      </c>
    </row>
    <row r="1046" spans="1:32" ht="18" customHeight="1">
      <c r="A1046" s="1" t="s">
        <v>1791</v>
      </c>
      <c r="B1046" s="1">
        <v>202010275620789</v>
      </c>
      <c r="C1046" s="1" t="s">
        <v>857</v>
      </c>
      <c r="D1046" s="1" t="s">
        <v>75</v>
      </c>
      <c r="E1046" s="1">
        <v>6542</v>
      </c>
      <c r="F1046" s="1" t="s">
        <v>171</v>
      </c>
      <c r="G1046" s="1" t="s">
        <v>8</v>
      </c>
      <c r="H1046" s="1" t="s">
        <v>49</v>
      </c>
      <c r="I1046" s="1" t="s">
        <v>4</v>
      </c>
      <c r="J1046" s="1" t="s">
        <v>141</v>
      </c>
      <c r="K1046" s="1" t="s">
        <v>1857</v>
      </c>
      <c r="L1046" s="1"/>
      <c r="M1046" s="1"/>
      <c r="N1046" s="1" t="s">
        <v>721</v>
      </c>
      <c r="O1046" s="1" t="s">
        <v>1493</v>
      </c>
      <c r="P1046" s="1" t="s">
        <v>2121</v>
      </c>
      <c r="Q1046" s="1" t="s">
        <v>2534</v>
      </c>
      <c r="R1046" s="24">
        <v>44280.541284722225</v>
      </c>
      <c r="S1046" s="24">
        <v>44280.563807870371</v>
      </c>
      <c r="T1046" s="24">
        <v>44280.685324074075</v>
      </c>
      <c r="U1046" s="1"/>
      <c r="V1046" s="1"/>
      <c r="W1046" s="86">
        <v>2.2222222222222223E-2</v>
      </c>
      <c r="X1046" s="25" t="str">
        <f t="shared" si="80"/>
        <v>jueves</v>
      </c>
      <c r="Y1046" s="44" t="str">
        <f t="shared" si="81"/>
        <v>0:32</v>
      </c>
      <c r="Z1046" s="32">
        <f t="shared" si="82"/>
        <v>-44280.685324074075</v>
      </c>
      <c r="AA1046" s="11" t="str">
        <f>VLOOKUP(I:I,'Actualizar Areas Jefes'!G:H,2,0)</f>
        <v>Incidente</v>
      </c>
      <c r="AB1046" s="11" t="str">
        <f>VLOOKUP(F:F,'Actualizar Areas Jefes'!J:K,2,0)</f>
        <v>PASADO A QA</v>
      </c>
      <c r="AC1046" s="12" t="str">
        <f>VLOOKUP(D:D,'Actualizar Areas Jefes'!A:D,2,0)</f>
        <v>Sistemas Comerciales</v>
      </c>
      <c r="AD1046" s="12" t="str">
        <f>VLOOKUP(D:D,'Actualizar Areas Jefes'!A:D,3,0)</f>
        <v>LORETO URZUA</v>
      </c>
      <c r="AE1046" s="12" t="str">
        <f>VLOOKUP(H:H,'Actualizar Areas Jefes'!M:N,2,0)</f>
        <v>Zenit Seguros</v>
      </c>
      <c r="AF1046" s="41" t="str" cm="1">
        <f t="array" ref="AF1046">IF(OR(INDEX(COUNTIF(L1046,"*"&amp;$AI$2:$AI$8&amp;"*"),)), "BD", "WEB")</f>
        <v>WEB</v>
      </c>
    </row>
    <row r="1047" spans="1:32" s="84" customFormat="1" ht="18" customHeight="1">
      <c r="A1047" s="19" t="s">
        <v>1791</v>
      </c>
      <c r="B1047" s="19">
        <v>202008105619900</v>
      </c>
      <c r="C1047" s="19" t="s">
        <v>1805</v>
      </c>
      <c r="D1047" s="19" t="s">
        <v>88</v>
      </c>
      <c r="E1047" s="19">
        <v>6532</v>
      </c>
      <c r="F1047" s="19" t="s">
        <v>172</v>
      </c>
      <c r="G1047" s="19" t="s">
        <v>16</v>
      </c>
      <c r="H1047" s="19" t="s">
        <v>3</v>
      </c>
      <c r="I1047" s="19" t="s">
        <v>9</v>
      </c>
      <c r="J1047" s="19" t="s">
        <v>55</v>
      </c>
      <c r="K1047" s="19" t="s">
        <v>1858</v>
      </c>
      <c r="L1047" s="19" t="s">
        <v>1859</v>
      </c>
      <c r="M1047" s="19" t="s">
        <v>782</v>
      </c>
      <c r="N1047" s="19" t="s">
        <v>721</v>
      </c>
      <c r="O1047" s="19" t="s">
        <v>1481</v>
      </c>
      <c r="P1047" s="19" t="s">
        <v>2122</v>
      </c>
      <c r="Q1047" s="19"/>
      <c r="R1047" s="157">
        <v>44279.641099537039</v>
      </c>
      <c r="S1047" s="157">
        <v>44280.5621875</v>
      </c>
      <c r="T1047" s="19"/>
      <c r="U1047" s="19"/>
      <c r="V1047" s="19"/>
      <c r="W1047" s="85">
        <v>0.92083333333333339</v>
      </c>
      <c r="X1047" s="79" t="str">
        <f t="shared" si="80"/>
        <v>miércoles</v>
      </c>
      <c r="Y1047" s="158" t="str">
        <f t="shared" si="81"/>
        <v>22:6</v>
      </c>
      <c r="Z1047" s="80">
        <f t="shared" si="82"/>
        <v>0</v>
      </c>
      <c r="AA1047" s="81" t="str">
        <f>VLOOKUP(I:I,'Actualizar Areas Jefes'!G:H,2,0)</f>
        <v>Normal</v>
      </c>
      <c r="AB1047" s="81" t="str">
        <f>VLOOKUP(F:F,'Actualizar Areas Jefes'!J:K,2,0)</f>
        <v>RECHAZADO</v>
      </c>
      <c r="AC1047" s="41" t="s">
        <v>1782</v>
      </c>
      <c r="AD1047" s="82" t="str">
        <f>VLOOKUP(D:D,'Actualizar Areas Jefes'!A:D,3,0)</f>
        <v>CARLOS ZUÑIGA</v>
      </c>
      <c r="AE1047" s="41" t="s">
        <v>1782</v>
      </c>
      <c r="AF1047" s="83" t="str" cm="1">
        <f t="array" ref="AF1047">IF(OR(INDEX(COUNTIF(L1047,"*"&amp;$AI$2:$AI$8&amp;"*"),)), "BD", "WEB")</f>
        <v>BD</v>
      </c>
    </row>
    <row r="1048" spans="1:32" ht="18" customHeight="1">
      <c r="A1048" s="1" t="s">
        <v>1791</v>
      </c>
      <c r="B1048" s="1">
        <v>202008275620097</v>
      </c>
      <c r="C1048" s="1" t="s">
        <v>354</v>
      </c>
      <c r="D1048" s="1" t="s">
        <v>38</v>
      </c>
      <c r="E1048" s="1">
        <v>6520</v>
      </c>
      <c r="F1048" s="1" t="s">
        <v>173</v>
      </c>
      <c r="G1048" s="1" t="s">
        <v>8</v>
      </c>
      <c r="H1048" s="1" t="s">
        <v>3</v>
      </c>
      <c r="I1048" s="1" t="s">
        <v>9</v>
      </c>
      <c r="J1048" s="1" t="s">
        <v>35</v>
      </c>
      <c r="K1048" s="1" t="s">
        <v>1860</v>
      </c>
      <c r="L1048" s="1" t="s">
        <v>1861</v>
      </c>
      <c r="M1048" s="1"/>
      <c r="N1048" s="1" t="s">
        <v>721</v>
      </c>
      <c r="O1048" s="1" t="s">
        <v>1832</v>
      </c>
      <c r="P1048" s="1" t="s">
        <v>2111</v>
      </c>
      <c r="Q1048" s="1"/>
      <c r="R1048" s="24">
        <v>44278.972326388888</v>
      </c>
      <c r="S1048" s="24">
        <v>44280.408483796295</v>
      </c>
      <c r="T1048" s="1"/>
      <c r="U1048" s="1"/>
      <c r="V1048" s="1"/>
      <c r="W1048" s="86">
        <v>1.4361111111111111</v>
      </c>
      <c r="X1048" s="25" t="str">
        <f t="shared" si="80"/>
        <v>martes</v>
      </c>
      <c r="Y1048" s="44" t="str">
        <f t="shared" si="81"/>
        <v>34:28</v>
      </c>
      <c r="Z1048" s="32">
        <f t="shared" si="82"/>
        <v>0</v>
      </c>
      <c r="AA1048" s="11" t="str">
        <f>VLOOKUP(I:I,'Actualizar Areas Jefes'!G:H,2,0)</f>
        <v>Normal</v>
      </c>
      <c r="AB1048" s="11" t="str">
        <f>VLOOKUP(F:F,'Actualizar Areas Jefes'!J:K,2,0)</f>
        <v>PASADO A QA</v>
      </c>
      <c r="AC1048" s="12" t="str">
        <f>VLOOKUP(D:D,'Actualizar Areas Jefes'!A:D,2,0)</f>
        <v>Sistemas Comerciales</v>
      </c>
      <c r="AD1048" s="12" t="str">
        <f>VLOOKUP(D:D,'Actualizar Areas Jefes'!A:D,3,0)</f>
        <v>LORETO URZUA</v>
      </c>
      <c r="AE1048" s="12" t="str">
        <f>VLOOKUP(H:H,'Actualizar Areas Jefes'!M:N,2,0)</f>
        <v>BCI seguros Generales</v>
      </c>
      <c r="AF1048" s="41" t="str" cm="1">
        <f t="array" ref="AF1048">IF(OR(INDEX(COUNTIF(L1048,"*"&amp;$AI$2:$AI$8&amp;"*"),)), "BD", "WEB")</f>
        <v>BD</v>
      </c>
    </row>
    <row r="1049" spans="1:32" ht="18" customHeight="1">
      <c r="A1049" s="1" t="s">
        <v>1791</v>
      </c>
      <c r="B1049" s="1">
        <v>202103245622304</v>
      </c>
      <c r="C1049" s="1" t="s">
        <v>1862</v>
      </c>
      <c r="D1049" s="1" t="s">
        <v>38</v>
      </c>
      <c r="E1049" s="1">
        <v>6536</v>
      </c>
      <c r="F1049" s="1" t="s">
        <v>171</v>
      </c>
      <c r="G1049" s="1" t="s">
        <v>85</v>
      </c>
      <c r="H1049" s="1" t="s">
        <v>49</v>
      </c>
      <c r="I1049" s="1" t="s">
        <v>14</v>
      </c>
      <c r="J1049" s="1" t="s">
        <v>35</v>
      </c>
      <c r="K1049" s="1" t="s">
        <v>1863</v>
      </c>
      <c r="L1049" s="1"/>
      <c r="M1049" s="1"/>
      <c r="N1049" s="1" t="s">
        <v>721</v>
      </c>
      <c r="O1049" s="1" t="s">
        <v>1864</v>
      </c>
      <c r="P1049" s="1" t="s">
        <v>2123</v>
      </c>
      <c r="Q1049" s="1"/>
      <c r="R1049" s="24">
        <v>44279.718344907407</v>
      </c>
      <c r="S1049" s="24">
        <v>44280.399293981478</v>
      </c>
      <c r="T1049" s="24">
        <v>44287.52615740741</v>
      </c>
      <c r="U1049" s="1"/>
      <c r="V1049" s="1"/>
      <c r="W1049" s="86">
        <v>0.68055555555555547</v>
      </c>
      <c r="X1049" s="25" t="str">
        <f t="shared" si="80"/>
        <v>miércoles</v>
      </c>
      <c r="Y1049" s="44" t="str">
        <f t="shared" si="81"/>
        <v>16:20</v>
      </c>
      <c r="Z1049" s="32">
        <f t="shared" si="82"/>
        <v>-44287.52615740741</v>
      </c>
      <c r="AA1049" s="11" t="str">
        <f>VLOOKUP(I:I,'Actualizar Areas Jefes'!G:H,2,0)</f>
        <v>Normal</v>
      </c>
      <c r="AB1049" s="11" t="str">
        <f>VLOOKUP(F:F,'Actualizar Areas Jefes'!J:K,2,0)</f>
        <v>PASADO A QA</v>
      </c>
      <c r="AC1049" s="12" t="str">
        <f>VLOOKUP(D:D,'Actualizar Areas Jefes'!A:D,2,0)</f>
        <v>Sistemas Comerciales</v>
      </c>
      <c r="AD1049" s="12" t="str">
        <f>VLOOKUP(D:D,'Actualizar Areas Jefes'!A:D,3,0)</f>
        <v>LORETO URZUA</v>
      </c>
      <c r="AE1049" s="12" t="str">
        <f>VLOOKUP(H:H,'Actualizar Areas Jefes'!M:N,2,0)</f>
        <v>Zenit Seguros</v>
      </c>
      <c r="AF1049" s="41" t="str" cm="1">
        <f t="array" ref="AF1049">IF(OR(INDEX(COUNTIF(L1049,"*"&amp;$AI$2:$AI$8&amp;"*"),)), "BD", "WEB")</f>
        <v>WEB</v>
      </c>
    </row>
    <row r="1050" spans="1:32" ht="18" customHeight="1">
      <c r="A1050" s="1" t="s">
        <v>1791</v>
      </c>
      <c r="B1050" s="1">
        <v>202009225620370</v>
      </c>
      <c r="C1050" s="1" t="s">
        <v>64</v>
      </c>
      <c r="D1050" s="1" t="s">
        <v>38</v>
      </c>
      <c r="E1050" s="1">
        <v>6531</v>
      </c>
      <c r="F1050" s="1" t="s">
        <v>173</v>
      </c>
      <c r="G1050" s="1" t="s">
        <v>8</v>
      </c>
      <c r="H1050" s="1" t="s">
        <v>3</v>
      </c>
      <c r="I1050" s="1" t="s">
        <v>9</v>
      </c>
      <c r="J1050" s="1" t="s">
        <v>35</v>
      </c>
      <c r="K1050" s="1" t="s">
        <v>1865</v>
      </c>
      <c r="L1050" s="1" t="s">
        <v>1866</v>
      </c>
      <c r="M1050" s="1"/>
      <c r="N1050" s="1" t="s">
        <v>721</v>
      </c>
      <c r="O1050" s="1" t="s">
        <v>1828</v>
      </c>
      <c r="P1050" s="1" t="s">
        <v>2091</v>
      </c>
      <c r="Q1050" s="1"/>
      <c r="R1050" s="24">
        <v>44279.551944444444</v>
      </c>
      <c r="S1050" s="24">
        <v>44280.37777777778</v>
      </c>
      <c r="T1050" s="1"/>
      <c r="U1050" s="1"/>
      <c r="V1050" s="1"/>
      <c r="W1050" s="86">
        <v>0.8256944444444444</v>
      </c>
      <c r="X1050" s="25" t="str">
        <f t="shared" si="80"/>
        <v>miércoles</v>
      </c>
      <c r="Y1050" s="44" t="str">
        <f t="shared" si="81"/>
        <v>19:49</v>
      </c>
      <c r="Z1050" s="32">
        <f t="shared" si="82"/>
        <v>0</v>
      </c>
      <c r="AA1050" s="11" t="str">
        <f>VLOOKUP(I:I,'Actualizar Areas Jefes'!G:H,2,0)</f>
        <v>Normal</v>
      </c>
      <c r="AB1050" s="11" t="str">
        <f>VLOOKUP(F:F,'Actualizar Areas Jefes'!J:K,2,0)</f>
        <v>PASADO A QA</v>
      </c>
      <c r="AC1050" s="12" t="str">
        <f>VLOOKUP(D:D,'Actualizar Areas Jefes'!A:D,2,0)</f>
        <v>Sistemas Comerciales</v>
      </c>
      <c r="AD1050" s="12" t="str">
        <f>VLOOKUP(D:D,'Actualizar Areas Jefes'!A:D,3,0)</f>
        <v>LORETO URZUA</v>
      </c>
      <c r="AE1050" s="12" t="str">
        <f>VLOOKUP(H:H,'Actualizar Areas Jefes'!M:N,2,0)</f>
        <v>BCI seguros Generales</v>
      </c>
      <c r="AF1050" s="41" t="str" cm="1">
        <f t="array" ref="AF1050">IF(OR(INDEX(COUNTIF(L1050,"*"&amp;$AI$2:$AI$8&amp;"*"),)), "BD", "WEB")</f>
        <v>BD</v>
      </c>
    </row>
    <row r="1051" spans="1:32" ht="18" customHeight="1">
      <c r="A1051" s="1" t="s">
        <v>1791</v>
      </c>
      <c r="B1051" s="1">
        <v>202103245622301</v>
      </c>
      <c r="C1051" s="1" t="s">
        <v>1867</v>
      </c>
      <c r="D1051" s="1" t="s">
        <v>42</v>
      </c>
      <c r="E1051" s="1">
        <v>6534</v>
      </c>
      <c r="F1051" s="1" t="s">
        <v>171</v>
      </c>
      <c r="G1051" s="1" t="s">
        <v>8</v>
      </c>
      <c r="H1051" s="1" t="s">
        <v>3</v>
      </c>
      <c r="I1051" s="1" t="s">
        <v>9</v>
      </c>
      <c r="J1051" s="1" t="s">
        <v>43</v>
      </c>
      <c r="K1051" s="1" t="s">
        <v>1868</v>
      </c>
      <c r="L1051" s="1"/>
      <c r="M1051" s="1" t="s">
        <v>798</v>
      </c>
      <c r="N1051" s="1" t="s">
        <v>1467</v>
      </c>
      <c r="O1051" s="1" t="s">
        <v>1869</v>
      </c>
      <c r="P1051" s="1" t="s">
        <v>2116</v>
      </c>
      <c r="Q1051" s="1"/>
      <c r="R1051" s="24">
        <v>44279.655393518522</v>
      </c>
      <c r="S1051" s="24">
        <v>44280.364652777775</v>
      </c>
      <c r="T1051" s="24">
        <v>44280.47792824074</v>
      </c>
      <c r="U1051" s="1"/>
      <c r="V1051" s="1"/>
      <c r="W1051" s="86">
        <v>0.7090277777777777</v>
      </c>
      <c r="X1051" s="25" t="str">
        <f t="shared" si="80"/>
        <v>miércoles</v>
      </c>
      <c r="Y1051" s="44" t="str">
        <f t="shared" si="81"/>
        <v>17:1</v>
      </c>
      <c r="Z1051" s="32">
        <f t="shared" si="82"/>
        <v>-44280.47792824074</v>
      </c>
      <c r="AA1051" s="11" t="str">
        <f>VLOOKUP(I:I,'Actualizar Areas Jefes'!G:H,2,0)</f>
        <v>Normal</v>
      </c>
      <c r="AB1051" s="11" t="str">
        <f>VLOOKUP(F:F,'Actualizar Areas Jefes'!J:K,2,0)</f>
        <v>PASADO A QA</v>
      </c>
      <c r="AC1051" s="12" t="str">
        <f>VLOOKUP(D:D,'Actualizar Areas Jefes'!A:D,2,0)</f>
        <v>Sistemas de Siniestros</v>
      </c>
      <c r="AD1051" s="12" t="str">
        <f>VLOOKUP(D:D,'Actualizar Areas Jefes'!A:D,3,0)</f>
        <v>PAOLA VARGAS</v>
      </c>
      <c r="AE1051" s="12" t="str">
        <f>VLOOKUP(H:H,'Actualizar Areas Jefes'!M:N,2,0)</f>
        <v>BCI seguros Generales</v>
      </c>
      <c r="AF1051" s="41" t="str" cm="1">
        <f t="array" ref="AF1051">IF(OR(INDEX(COUNTIF(L1051,"*"&amp;$AI$2:$AI$8&amp;"*"),)), "BD", "WEB")</f>
        <v>WEB</v>
      </c>
    </row>
    <row r="1052" spans="1:32" s="84" customFormat="1" ht="18" customHeight="1">
      <c r="A1052" s="19" t="s">
        <v>1791</v>
      </c>
      <c r="B1052" s="19">
        <v>202010055620535</v>
      </c>
      <c r="C1052" s="19" t="s">
        <v>83</v>
      </c>
      <c r="D1052" s="19" t="s">
        <v>18</v>
      </c>
      <c r="E1052" s="19">
        <v>6524</v>
      </c>
      <c r="F1052" s="19" t="s">
        <v>173</v>
      </c>
      <c r="G1052" s="19" t="s">
        <v>16</v>
      </c>
      <c r="H1052" s="19" t="s">
        <v>3</v>
      </c>
      <c r="I1052" s="19" t="s">
        <v>9</v>
      </c>
      <c r="J1052" s="19" t="s">
        <v>506</v>
      </c>
      <c r="K1052" s="19" t="s">
        <v>1870</v>
      </c>
      <c r="L1052" s="19" t="s">
        <v>1871</v>
      </c>
      <c r="M1052" s="19"/>
      <c r="N1052" s="19" t="s">
        <v>721</v>
      </c>
      <c r="O1052" s="19" t="s">
        <v>1492</v>
      </c>
      <c r="P1052" s="19" t="s">
        <v>2098</v>
      </c>
      <c r="Q1052" s="19"/>
      <c r="R1052" s="157">
        <v>44279.405370370368</v>
      </c>
      <c r="S1052" s="157">
        <v>44280.347453703704</v>
      </c>
      <c r="T1052" s="19"/>
      <c r="U1052" s="19"/>
      <c r="V1052" s="19"/>
      <c r="W1052" s="85">
        <v>0.94166666666666676</v>
      </c>
      <c r="X1052" s="79" t="str">
        <f t="shared" si="80"/>
        <v>miércoles</v>
      </c>
      <c r="Y1052" s="158" t="str">
        <f t="shared" si="81"/>
        <v>22:36</v>
      </c>
      <c r="Z1052" s="80">
        <f t="shared" si="82"/>
        <v>0</v>
      </c>
      <c r="AA1052" s="81" t="str">
        <f>VLOOKUP(I:I,'Actualizar Areas Jefes'!G:H,2,0)</f>
        <v>Normal</v>
      </c>
      <c r="AB1052" s="81" t="str">
        <f>VLOOKUP(F:F,'Actualizar Areas Jefes'!J:K,2,0)</f>
        <v>PASADO A QA</v>
      </c>
      <c r="AC1052" s="41" t="s">
        <v>1782</v>
      </c>
      <c r="AD1052" s="82" t="str">
        <f>VLOOKUP(D:D,'Actualizar Areas Jefes'!A:D,3,0)</f>
        <v>PAOLA CONTRERAS</v>
      </c>
      <c r="AE1052" s="41" t="s">
        <v>1782</v>
      </c>
      <c r="AF1052" s="83" t="str" cm="1">
        <f t="array" ref="AF1052">IF(OR(INDEX(COUNTIF(L1052,"*"&amp;$AI$2:$AI$8&amp;"*"),)), "BD", "WEB")</f>
        <v>BD</v>
      </c>
    </row>
    <row r="1053" spans="1:32" ht="18" customHeight="1">
      <c r="A1053" s="1" t="s">
        <v>1791</v>
      </c>
      <c r="B1053" s="1">
        <v>202103245622301</v>
      </c>
      <c r="C1053" s="1" t="s">
        <v>80</v>
      </c>
      <c r="D1053" s="1" t="s">
        <v>42</v>
      </c>
      <c r="E1053" s="1">
        <v>6535</v>
      </c>
      <c r="F1053" s="1" t="s">
        <v>171</v>
      </c>
      <c r="G1053" s="1" t="s">
        <v>8</v>
      </c>
      <c r="H1053" s="1" t="s">
        <v>3</v>
      </c>
      <c r="I1053" s="1" t="s">
        <v>9</v>
      </c>
      <c r="J1053" s="1" t="s">
        <v>43</v>
      </c>
      <c r="K1053" s="1" t="s">
        <v>231</v>
      </c>
      <c r="L1053" s="1"/>
      <c r="M1053" s="1"/>
      <c r="N1053" s="1" t="s">
        <v>721</v>
      </c>
      <c r="O1053" s="1" t="s">
        <v>1851</v>
      </c>
      <c r="P1053" s="1" t="s">
        <v>2116</v>
      </c>
      <c r="Q1053" s="1"/>
      <c r="R1053" s="24">
        <v>44279.676539351851</v>
      </c>
      <c r="S1053" s="24">
        <v>44279.700995370367</v>
      </c>
      <c r="T1053" s="24">
        <v>44280.479178240741</v>
      </c>
      <c r="U1053" s="1"/>
      <c r="V1053" s="1"/>
      <c r="W1053" s="86">
        <v>2.4305555555555556E-2</v>
      </c>
      <c r="X1053" s="25" t="str">
        <f t="shared" si="80"/>
        <v>miércoles</v>
      </c>
      <c r="Y1053" s="44" t="str">
        <f t="shared" si="81"/>
        <v>0:35</v>
      </c>
      <c r="Z1053" s="32">
        <f t="shared" si="82"/>
        <v>-44280.479178240741</v>
      </c>
      <c r="AA1053" s="11" t="str">
        <f>VLOOKUP(I:I,'Actualizar Areas Jefes'!G:H,2,0)</f>
        <v>Normal</v>
      </c>
      <c r="AB1053" s="11" t="str">
        <f>VLOOKUP(F:F,'Actualizar Areas Jefes'!J:K,2,0)</f>
        <v>PASADO A QA</v>
      </c>
      <c r="AC1053" s="12" t="str">
        <f>VLOOKUP(D:D,'Actualizar Areas Jefes'!A:D,2,0)</f>
        <v>Sistemas de Siniestros</v>
      </c>
      <c r="AD1053" s="12" t="str">
        <f>VLOOKUP(D:D,'Actualizar Areas Jefes'!A:D,3,0)</f>
        <v>PAOLA VARGAS</v>
      </c>
      <c r="AE1053" s="12" t="str">
        <f>VLOOKUP(H:H,'Actualizar Areas Jefes'!M:N,2,0)</f>
        <v>BCI seguros Generales</v>
      </c>
      <c r="AF1053" s="41" t="str" cm="1">
        <f t="array" ref="AF1053">IF(OR(INDEX(COUNTIF(L1053,"*"&amp;$AI$2:$AI$8&amp;"*"),)), "BD", "WEB")</f>
        <v>WEB</v>
      </c>
    </row>
    <row r="1054" spans="1:32" ht="18" customHeight="1">
      <c r="A1054" s="1" t="s">
        <v>1791</v>
      </c>
      <c r="B1054" s="1">
        <v>202103195622235</v>
      </c>
      <c r="C1054" s="1" t="s">
        <v>1807</v>
      </c>
      <c r="D1054" s="1" t="s">
        <v>38</v>
      </c>
      <c r="E1054" s="1">
        <v>6521</v>
      </c>
      <c r="F1054" s="1" t="s">
        <v>173</v>
      </c>
      <c r="G1054" s="1" t="s">
        <v>85</v>
      </c>
      <c r="H1054" s="1" t="s">
        <v>3</v>
      </c>
      <c r="I1054" s="1" t="s">
        <v>9</v>
      </c>
      <c r="J1054" s="1" t="s">
        <v>35</v>
      </c>
      <c r="K1054" s="1" t="s">
        <v>1872</v>
      </c>
      <c r="L1054" s="1" t="s">
        <v>1873</v>
      </c>
      <c r="M1054" s="1"/>
      <c r="N1054" s="1" t="s">
        <v>721</v>
      </c>
      <c r="O1054" s="1" t="s">
        <v>1811</v>
      </c>
      <c r="P1054" s="1" t="s">
        <v>2106</v>
      </c>
      <c r="Q1054" s="1"/>
      <c r="R1054" s="24">
        <v>44278.97315972222</v>
      </c>
      <c r="S1054" s="24">
        <v>44279.679861111108</v>
      </c>
      <c r="T1054" s="1"/>
      <c r="U1054" s="1"/>
      <c r="V1054" s="1"/>
      <c r="W1054" s="86">
        <v>0.70624999999999993</v>
      </c>
      <c r="X1054" s="25" t="str">
        <f t="shared" si="80"/>
        <v>martes</v>
      </c>
      <c r="Y1054" s="44" t="str">
        <f t="shared" si="81"/>
        <v>16:57</v>
      </c>
      <c r="Z1054" s="32">
        <f t="shared" si="82"/>
        <v>0</v>
      </c>
      <c r="AA1054" s="11" t="str">
        <f>VLOOKUP(I:I,'Actualizar Areas Jefes'!G:H,2,0)</f>
        <v>Normal</v>
      </c>
      <c r="AB1054" s="11" t="str">
        <f>VLOOKUP(F:F,'Actualizar Areas Jefes'!J:K,2,0)</f>
        <v>PASADO A QA</v>
      </c>
      <c r="AC1054" s="12" t="str">
        <f>VLOOKUP(D:D,'Actualizar Areas Jefes'!A:D,2,0)</f>
        <v>Sistemas Comerciales</v>
      </c>
      <c r="AD1054" s="12" t="str">
        <f>VLOOKUP(D:D,'Actualizar Areas Jefes'!A:D,3,0)</f>
        <v>LORETO URZUA</v>
      </c>
      <c r="AE1054" s="12" t="str">
        <f>VLOOKUP(H:H,'Actualizar Areas Jefes'!M:N,2,0)</f>
        <v>BCI seguros Generales</v>
      </c>
      <c r="AF1054" s="41" t="str" cm="1">
        <f t="array" ref="AF1054">IF(OR(INDEX(COUNTIF(L1054,"*"&amp;$AI$2:$AI$8&amp;"*"),)), "BD", "WEB")</f>
        <v>BD</v>
      </c>
    </row>
    <row r="1055" spans="1:32" ht="18" customHeight="1">
      <c r="A1055" s="1" t="s">
        <v>1791</v>
      </c>
      <c r="B1055" s="1">
        <v>202103245622297</v>
      </c>
      <c r="C1055" s="1" t="s">
        <v>1874</v>
      </c>
      <c r="D1055" s="1" t="s">
        <v>59</v>
      </c>
      <c r="E1055" s="1">
        <v>6533</v>
      </c>
      <c r="F1055" s="1" t="s">
        <v>171</v>
      </c>
      <c r="G1055" s="1" t="s">
        <v>28</v>
      </c>
      <c r="H1055" s="1" t="s">
        <v>3</v>
      </c>
      <c r="I1055" s="1" t="s">
        <v>39</v>
      </c>
      <c r="J1055" s="1" t="s">
        <v>71</v>
      </c>
      <c r="K1055" s="1" t="s">
        <v>1875</v>
      </c>
      <c r="L1055" s="1"/>
      <c r="M1055" s="1" t="s">
        <v>214</v>
      </c>
      <c r="N1055" s="1" t="s">
        <v>721</v>
      </c>
      <c r="O1055" s="1"/>
      <c r="P1055" s="1" t="s">
        <v>2124</v>
      </c>
      <c r="Q1055" s="1" t="s">
        <v>2535</v>
      </c>
      <c r="R1055" s="24">
        <v>44279.64340277778</v>
      </c>
      <c r="S1055" s="24">
        <v>44279.669004629628</v>
      </c>
      <c r="T1055" s="24">
        <v>44279.755590277775</v>
      </c>
      <c r="U1055" s="1"/>
      <c r="V1055" s="1"/>
      <c r="W1055" s="86">
        <v>2.4999999999999998E-2</v>
      </c>
      <c r="X1055" s="25" t="str">
        <f t="shared" si="80"/>
        <v>miércoles</v>
      </c>
      <c r="Y1055" s="44" t="str">
        <f t="shared" si="81"/>
        <v>0:36</v>
      </c>
      <c r="Z1055" s="32">
        <f t="shared" si="82"/>
        <v>-44279.755590277775</v>
      </c>
      <c r="AA1055" s="11" t="str">
        <f>VLOOKUP(I:I,'Actualizar Areas Jefes'!G:H,2,0)</f>
        <v>Urgencia</v>
      </c>
      <c r="AB1055" s="11" t="str">
        <f>VLOOKUP(F:F,'Actualizar Areas Jefes'!J:K,2,0)</f>
        <v>PASADO A QA</v>
      </c>
      <c r="AC1055" s="12" t="str">
        <f>VLOOKUP(D:D,'Actualizar Areas Jefes'!A:D,2,0)</f>
        <v>Sistemas de Siniestros</v>
      </c>
      <c r="AD1055" s="12" t="str">
        <f>VLOOKUP(D:D,'Actualizar Areas Jefes'!A:D,3,0)</f>
        <v>PAOLA VARGAS</v>
      </c>
      <c r="AE1055" s="12" t="str">
        <f>VLOOKUP(H:H,'Actualizar Areas Jefes'!M:N,2,0)</f>
        <v>BCI seguros Generales</v>
      </c>
      <c r="AF1055" s="41" t="str" cm="1">
        <f t="array" ref="AF1055">IF(OR(INDEX(COUNTIF(L1055,"*"&amp;$AI$2:$AI$8&amp;"*"),)), "BD", "WEB")</f>
        <v>WEB</v>
      </c>
    </row>
    <row r="1056" spans="1:32" ht="18" customHeight="1">
      <c r="A1056" s="1" t="s">
        <v>1791</v>
      </c>
      <c r="B1056" s="1">
        <v>202103245622298</v>
      </c>
      <c r="C1056" s="1" t="s">
        <v>568</v>
      </c>
      <c r="D1056" s="1" t="s">
        <v>50</v>
      </c>
      <c r="E1056" s="1">
        <v>6530</v>
      </c>
      <c r="F1056" s="1" t="s">
        <v>171</v>
      </c>
      <c r="G1056" s="1" t="s">
        <v>8</v>
      </c>
      <c r="H1056" s="1" t="s">
        <v>3</v>
      </c>
      <c r="I1056" s="1" t="s">
        <v>4</v>
      </c>
      <c r="J1056" s="1" t="s">
        <v>37</v>
      </c>
      <c r="K1056" s="1" t="s">
        <v>1876</v>
      </c>
      <c r="L1056" s="1"/>
      <c r="M1056" s="1" t="s">
        <v>214</v>
      </c>
      <c r="N1056" s="1" t="s">
        <v>721</v>
      </c>
      <c r="O1056" s="1" t="s">
        <v>1877</v>
      </c>
      <c r="P1056" s="1" t="s">
        <v>2125</v>
      </c>
      <c r="Q1056" s="1" t="s">
        <v>2536</v>
      </c>
      <c r="R1056" s="24">
        <v>44279.547962962963</v>
      </c>
      <c r="S1056" s="24">
        <v>44279.623136574075</v>
      </c>
      <c r="T1056" s="24">
        <v>44279.645486111112</v>
      </c>
      <c r="U1056" s="1"/>
      <c r="V1056" s="1"/>
      <c r="W1056" s="86">
        <v>7.4999999999999997E-2</v>
      </c>
      <c r="X1056" s="25" t="str">
        <f t="shared" si="80"/>
        <v>miércoles</v>
      </c>
      <c r="Y1056" s="44" t="str">
        <f t="shared" si="81"/>
        <v>1:48</v>
      </c>
      <c r="Z1056" s="32">
        <f t="shared" si="82"/>
        <v>-44279.645486111112</v>
      </c>
      <c r="AA1056" s="11" t="str">
        <f>VLOOKUP(I:I,'Actualizar Areas Jefes'!G:H,2,0)</f>
        <v>Incidente</v>
      </c>
      <c r="AB1056" s="11" t="str">
        <f>VLOOKUP(F:F,'Actualizar Areas Jefes'!J:K,2,0)</f>
        <v>PASADO A QA</v>
      </c>
      <c r="AC1056" s="12" t="str">
        <f>VLOOKUP(D:D,'Actualizar Areas Jefes'!A:D,2,0)</f>
        <v>Sistemas de Siniestros</v>
      </c>
      <c r="AD1056" s="12" t="str">
        <f>VLOOKUP(D:D,'Actualizar Areas Jefes'!A:D,3,0)</f>
        <v>PAOLA VARGAS</v>
      </c>
      <c r="AE1056" s="12" t="str">
        <f>VLOOKUP(H:H,'Actualizar Areas Jefes'!M:N,2,0)</f>
        <v>BCI seguros Generales</v>
      </c>
      <c r="AF1056" s="41" t="str" cm="1">
        <f t="array" ref="AF1056">IF(OR(INDEX(COUNTIF(L1056,"*"&amp;$AI$2:$AI$8&amp;"*"),)), "BD", "WEB")</f>
        <v>WEB</v>
      </c>
    </row>
    <row r="1057" spans="1:32" ht="18" customHeight="1">
      <c r="A1057" s="1" t="s">
        <v>1791</v>
      </c>
      <c r="B1057" s="1">
        <v>202103245622296</v>
      </c>
      <c r="C1057" s="1" t="s">
        <v>1878</v>
      </c>
      <c r="D1057" s="1" t="s">
        <v>103</v>
      </c>
      <c r="E1057" s="1">
        <v>6526</v>
      </c>
      <c r="F1057" s="1" t="s">
        <v>171</v>
      </c>
      <c r="G1057" s="1" t="s">
        <v>8</v>
      </c>
      <c r="H1057" s="1" t="s">
        <v>3</v>
      </c>
      <c r="I1057" s="1" t="s">
        <v>39</v>
      </c>
      <c r="J1057" s="1" t="s">
        <v>141</v>
      </c>
      <c r="K1057" s="1" t="s">
        <v>1879</v>
      </c>
      <c r="L1057" s="1"/>
      <c r="M1057" s="1"/>
      <c r="N1057" s="1" t="s">
        <v>721</v>
      </c>
      <c r="O1057" s="1" t="s">
        <v>1880</v>
      </c>
      <c r="P1057" s="1" t="s">
        <v>2126</v>
      </c>
      <c r="Q1057" s="1" t="s">
        <v>2537</v>
      </c>
      <c r="R1057" s="24">
        <v>44279.51021990741</v>
      </c>
      <c r="S1057" s="24">
        <v>44279.620706018519</v>
      </c>
      <c r="T1057" s="24">
        <v>44280.460289351853</v>
      </c>
      <c r="U1057" s="1"/>
      <c r="V1057" s="1"/>
      <c r="W1057" s="86">
        <v>0.11041666666666666</v>
      </c>
      <c r="X1057" s="25" t="str">
        <f t="shared" si="80"/>
        <v>miércoles</v>
      </c>
      <c r="Y1057" s="44" t="str">
        <f t="shared" si="81"/>
        <v>2:39</v>
      </c>
      <c r="Z1057" s="32">
        <f t="shared" si="82"/>
        <v>-44280.460289351853</v>
      </c>
      <c r="AA1057" s="11" t="str">
        <f>VLOOKUP(I:I,'Actualizar Areas Jefes'!G:H,2,0)</f>
        <v>Urgencia</v>
      </c>
      <c r="AB1057" s="11" t="str">
        <f>VLOOKUP(F:F,'Actualizar Areas Jefes'!J:K,2,0)</f>
        <v>PASADO A QA</v>
      </c>
      <c r="AC1057" s="12" t="str">
        <f>VLOOKUP(D:D,'Actualizar Areas Jefes'!A:D,2,0)</f>
        <v>Sistemas Comerciales</v>
      </c>
      <c r="AD1057" s="12" t="str">
        <f>VLOOKUP(D:D,'Actualizar Areas Jefes'!A:D,3,0)</f>
        <v>LORETO URZUA</v>
      </c>
      <c r="AE1057" s="12" t="str">
        <f>VLOOKUP(H:H,'Actualizar Areas Jefes'!M:N,2,0)</f>
        <v>BCI seguros Generales</v>
      </c>
      <c r="AF1057" s="41" t="str" cm="1">
        <f t="array" ref="AF1057">IF(OR(INDEX(COUNTIF(L1057,"*"&amp;$AI$2:$AI$8&amp;"*"),)), "BD", "WEB")</f>
        <v>WEB</v>
      </c>
    </row>
    <row r="1058" spans="1:32" ht="18" customHeight="1">
      <c r="A1058" s="1" t="s">
        <v>1791</v>
      </c>
      <c r="B1058" s="1">
        <v>201904045614387</v>
      </c>
      <c r="C1058" s="1" t="s">
        <v>1799</v>
      </c>
      <c r="D1058" s="1" t="s">
        <v>73</v>
      </c>
      <c r="E1058" s="1">
        <v>6527</v>
      </c>
      <c r="F1058" s="1" t="s">
        <v>171</v>
      </c>
      <c r="G1058" s="1" t="s">
        <v>28</v>
      </c>
      <c r="H1058" s="1" t="s">
        <v>3</v>
      </c>
      <c r="I1058" s="1" t="s">
        <v>9</v>
      </c>
      <c r="J1058" s="1" t="s">
        <v>460</v>
      </c>
      <c r="K1058" s="1" t="s">
        <v>1881</v>
      </c>
      <c r="L1058" s="1"/>
      <c r="M1058" s="1"/>
      <c r="N1058" s="1" t="s">
        <v>721</v>
      </c>
      <c r="O1058" s="1"/>
      <c r="P1058" s="1" t="s">
        <v>2093</v>
      </c>
      <c r="Q1058" s="1"/>
      <c r="R1058" s="24">
        <v>44279.515486111108</v>
      </c>
      <c r="S1058" s="24">
        <v>44279.541307870371</v>
      </c>
      <c r="T1058" s="24">
        <v>44280.473275462966</v>
      </c>
      <c r="U1058" s="1"/>
      <c r="V1058" s="1"/>
      <c r="W1058" s="86">
        <v>2.5694444444444447E-2</v>
      </c>
      <c r="X1058" s="25" t="str">
        <f t="shared" si="80"/>
        <v>miércoles</v>
      </c>
      <c r="Y1058" s="44" t="str">
        <f t="shared" si="81"/>
        <v>0:37</v>
      </c>
      <c r="Z1058" s="32">
        <f t="shared" si="82"/>
        <v>-44280.473275462966</v>
      </c>
      <c r="AA1058" s="11" t="str">
        <f>VLOOKUP(I:I,'Actualizar Areas Jefes'!G:H,2,0)</f>
        <v>Normal</v>
      </c>
      <c r="AB1058" s="11" t="str">
        <f>VLOOKUP(F:F,'Actualizar Areas Jefes'!J:K,2,0)</f>
        <v>PASADO A QA</v>
      </c>
      <c r="AC1058" s="12" t="str">
        <f>VLOOKUP(D:D,'Actualizar Areas Jefes'!A:D,2,0)</f>
        <v>sistemas Core Generales</v>
      </c>
      <c r="AD1058" s="12" t="str">
        <f>VLOOKUP(D:D,'Actualizar Areas Jefes'!A:D,3,0)</f>
        <v>LUIS SILVA</v>
      </c>
      <c r="AE1058" s="12" t="str">
        <f>VLOOKUP(H:H,'Actualizar Areas Jefes'!M:N,2,0)</f>
        <v>BCI seguros Generales</v>
      </c>
      <c r="AF1058" s="41" t="str" cm="1">
        <f t="array" ref="AF1058">IF(OR(INDEX(COUNTIF(L1058,"*"&amp;$AI$2:$AI$8&amp;"*"),)), "BD", "WEB")</f>
        <v>WEB</v>
      </c>
    </row>
    <row r="1059" spans="1:32" ht="18" customHeight="1">
      <c r="A1059" s="1" t="s">
        <v>1791</v>
      </c>
      <c r="B1059" s="1">
        <v>202007275619759</v>
      </c>
      <c r="C1059" s="1" t="s">
        <v>1882</v>
      </c>
      <c r="D1059" s="1" t="s">
        <v>1</v>
      </c>
      <c r="E1059" s="1">
        <v>6528</v>
      </c>
      <c r="F1059" s="1" t="s">
        <v>171</v>
      </c>
      <c r="G1059" s="1" t="s">
        <v>8</v>
      </c>
      <c r="H1059" s="1" t="s">
        <v>3</v>
      </c>
      <c r="I1059" s="1" t="s">
        <v>4</v>
      </c>
      <c r="J1059" s="1" t="s">
        <v>5</v>
      </c>
      <c r="K1059" s="1" t="s">
        <v>1883</v>
      </c>
      <c r="L1059" s="1" t="s">
        <v>1884</v>
      </c>
      <c r="M1059" s="1" t="s">
        <v>798</v>
      </c>
      <c r="N1059" s="1" t="s">
        <v>1467</v>
      </c>
      <c r="O1059" s="1" t="s">
        <v>1606</v>
      </c>
      <c r="P1059" s="1" t="s">
        <v>2127</v>
      </c>
      <c r="Q1059" s="1" t="s">
        <v>2538</v>
      </c>
      <c r="R1059" s="24">
        <v>44279.51835648148</v>
      </c>
      <c r="S1059" s="24">
        <v>44279.525914351849</v>
      </c>
      <c r="T1059" s="24">
        <v>44279.526909722219</v>
      </c>
      <c r="U1059" s="1"/>
      <c r="V1059" s="1"/>
      <c r="W1059" s="86">
        <v>6.9444444444444441E-3</v>
      </c>
      <c r="X1059" s="25" t="str">
        <f t="shared" si="80"/>
        <v>miércoles</v>
      </c>
      <c r="Y1059" s="44" t="str">
        <f t="shared" si="81"/>
        <v>0:10</v>
      </c>
      <c r="Z1059" s="32">
        <f t="shared" si="82"/>
        <v>-44279.526909722219</v>
      </c>
      <c r="AA1059" s="11" t="str">
        <f>VLOOKUP(I:I,'Actualizar Areas Jefes'!G:H,2,0)</f>
        <v>Incidente</v>
      </c>
      <c r="AB1059" s="11" t="str">
        <f>VLOOKUP(F:F,'Actualizar Areas Jefes'!J:K,2,0)</f>
        <v>PASADO A QA</v>
      </c>
      <c r="AC1059" s="12" t="str">
        <f>VLOOKUP(D:D,'Actualizar Areas Jefes'!A:D,2,0)</f>
        <v>Sistemas Comerciales</v>
      </c>
      <c r="AD1059" s="12" t="str">
        <f>VLOOKUP(D:D,'Actualizar Areas Jefes'!A:D,3,0)</f>
        <v>LORETO URZUA</v>
      </c>
      <c r="AE1059" s="12" t="str">
        <f>VLOOKUP(H:H,'Actualizar Areas Jefes'!M:N,2,0)</f>
        <v>BCI seguros Generales</v>
      </c>
      <c r="AF1059" s="41" t="str" cm="1">
        <f t="array" ref="AF1059">IF(OR(INDEX(COUNTIF(L1059,"*"&amp;$AI$2:$AI$8&amp;"*"),)), "BD", "WEB")</f>
        <v>BD</v>
      </c>
    </row>
    <row r="1060" spans="1:32" ht="18" customHeight="1">
      <c r="A1060" s="1" t="s">
        <v>1791</v>
      </c>
      <c r="B1060" s="1">
        <v>202009225620370</v>
      </c>
      <c r="C1060" s="1" t="s">
        <v>64</v>
      </c>
      <c r="D1060" s="1" t="s">
        <v>38</v>
      </c>
      <c r="E1060" s="1">
        <v>6517</v>
      </c>
      <c r="F1060" s="1" t="s">
        <v>172</v>
      </c>
      <c r="G1060" s="1" t="s">
        <v>8</v>
      </c>
      <c r="H1060" s="1" t="s">
        <v>3</v>
      </c>
      <c r="I1060" s="1" t="s">
        <v>9</v>
      </c>
      <c r="J1060" s="1" t="s">
        <v>35</v>
      </c>
      <c r="K1060" s="1" t="s">
        <v>1865</v>
      </c>
      <c r="L1060" s="1" t="s">
        <v>1866</v>
      </c>
      <c r="M1060" s="1" t="s">
        <v>782</v>
      </c>
      <c r="N1060" s="1" t="s">
        <v>721</v>
      </c>
      <c r="O1060" s="1" t="s">
        <v>1828</v>
      </c>
      <c r="P1060" s="1" t="s">
        <v>2091</v>
      </c>
      <c r="Q1060" s="1"/>
      <c r="R1060" s="24">
        <v>44278.761006944442</v>
      </c>
      <c r="S1060" s="24">
        <v>44279.475983796299</v>
      </c>
      <c r="T1060" s="1"/>
      <c r="U1060" s="1"/>
      <c r="V1060" s="1"/>
      <c r="W1060" s="86">
        <v>0.71458333333333324</v>
      </c>
      <c r="X1060" s="25" t="str">
        <f t="shared" si="80"/>
        <v>martes</v>
      </c>
      <c r="Y1060" s="44" t="str">
        <f t="shared" si="81"/>
        <v>17:9</v>
      </c>
      <c r="Z1060" s="32">
        <f t="shared" si="82"/>
        <v>0</v>
      </c>
      <c r="AA1060" s="11" t="str">
        <f>VLOOKUP(I:I,'Actualizar Areas Jefes'!G:H,2,0)</f>
        <v>Normal</v>
      </c>
      <c r="AB1060" s="11" t="str">
        <f>VLOOKUP(F:F,'Actualizar Areas Jefes'!J:K,2,0)</f>
        <v>RECHAZADO</v>
      </c>
      <c r="AC1060" s="12" t="str">
        <f>VLOOKUP(D:D,'Actualizar Areas Jefes'!A:D,2,0)</f>
        <v>Sistemas Comerciales</v>
      </c>
      <c r="AD1060" s="12" t="str">
        <f>VLOOKUP(D:D,'Actualizar Areas Jefes'!A:D,3,0)</f>
        <v>LORETO URZUA</v>
      </c>
      <c r="AE1060" s="12" t="str">
        <f>VLOOKUP(H:H,'Actualizar Areas Jefes'!M:N,2,0)</f>
        <v>BCI seguros Generales</v>
      </c>
      <c r="AF1060" s="41" t="str" cm="1">
        <f t="array" ref="AF1060">IF(OR(INDEX(COUNTIF(L1060,"*"&amp;$AI$2:$AI$8&amp;"*"),)), "BD", "WEB")</f>
        <v>BD</v>
      </c>
    </row>
    <row r="1061" spans="1:32" ht="18" customHeight="1">
      <c r="A1061" s="1" t="s">
        <v>1791</v>
      </c>
      <c r="B1061" s="1">
        <v>202103235622290</v>
      </c>
      <c r="C1061" s="1" t="s">
        <v>260</v>
      </c>
      <c r="D1061" s="1" t="s">
        <v>38</v>
      </c>
      <c r="E1061" s="1">
        <v>6523</v>
      </c>
      <c r="F1061" s="1" t="s">
        <v>171</v>
      </c>
      <c r="G1061" s="1" t="s">
        <v>8</v>
      </c>
      <c r="H1061" s="1" t="s">
        <v>3</v>
      </c>
      <c r="I1061" s="1" t="s">
        <v>9</v>
      </c>
      <c r="J1061" s="1" t="s">
        <v>35</v>
      </c>
      <c r="K1061" s="1" t="s">
        <v>1860</v>
      </c>
      <c r="L1061" s="1"/>
      <c r="M1061" s="1"/>
      <c r="N1061" s="1" t="s">
        <v>721</v>
      </c>
      <c r="O1061" s="1" t="s">
        <v>1885</v>
      </c>
      <c r="P1061" s="1" t="s">
        <v>2128</v>
      </c>
      <c r="Q1061" s="1"/>
      <c r="R1061" s="24">
        <v>44278.976747685185</v>
      </c>
      <c r="S1061" s="24">
        <v>44279.410127314812</v>
      </c>
      <c r="T1061" s="24">
        <v>44287.520370370374</v>
      </c>
      <c r="U1061" s="1"/>
      <c r="V1061" s="1"/>
      <c r="W1061" s="86">
        <v>0.43333333333333335</v>
      </c>
      <c r="X1061" s="25" t="str">
        <f t="shared" si="80"/>
        <v>martes</v>
      </c>
      <c r="Y1061" s="44" t="str">
        <f t="shared" si="81"/>
        <v>10:24</v>
      </c>
      <c r="Z1061" s="32">
        <f t="shared" si="82"/>
        <v>-44287.520370370374</v>
      </c>
      <c r="AA1061" s="11" t="str">
        <f>VLOOKUP(I:I,'Actualizar Areas Jefes'!G:H,2,0)</f>
        <v>Normal</v>
      </c>
      <c r="AB1061" s="11" t="str">
        <f>VLOOKUP(F:F,'Actualizar Areas Jefes'!J:K,2,0)</f>
        <v>PASADO A QA</v>
      </c>
      <c r="AC1061" s="12" t="str">
        <f>VLOOKUP(D:D,'Actualizar Areas Jefes'!A:D,2,0)</f>
        <v>Sistemas Comerciales</v>
      </c>
      <c r="AD1061" s="12" t="str">
        <f>VLOOKUP(D:D,'Actualizar Areas Jefes'!A:D,3,0)</f>
        <v>LORETO URZUA</v>
      </c>
      <c r="AE1061" s="12" t="str">
        <f>VLOOKUP(H:H,'Actualizar Areas Jefes'!M:N,2,0)</f>
        <v>BCI seguros Generales</v>
      </c>
      <c r="AF1061" s="41" t="str" cm="1">
        <f t="array" ref="AF1061">IF(OR(INDEX(COUNTIF(L1061,"*"&amp;$AI$2:$AI$8&amp;"*"),)), "BD", "WEB")</f>
        <v>WEB</v>
      </c>
    </row>
    <row r="1062" spans="1:32" ht="18" customHeight="1">
      <c r="A1062" s="1" t="s">
        <v>1791</v>
      </c>
      <c r="B1062" s="1">
        <v>202103235622291</v>
      </c>
      <c r="C1062" s="1" t="s">
        <v>345</v>
      </c>
      <c r="D1062" s="1" t="s">
        <v>38</v>
      </c>
      <c r="E1062" s="1">
        <v>6522</v>
      </c>
      <c r="F1062" s="1" t="s">
        <v>171</v>
      </c>
      <c r="G1062" s="1" t="s">
        <v>8</v>
      </c>
      <c r="H1062" s="1" t="s">
        <v>3</v>
      </c>
      <c r="I1062" s="1" t="s">
        <v>9</v>
      </c>
      <c r="J1062" s="1" t="s">
        <v>35</v>
      </c>
      <c r="K1062" s="1" t="s">
        <v>1860</v>
      </c>
      <c r="L1062" s="1"/>
      <c r="M1062" s="1"/>
      <c r="N1062" s="1" t="s">
        <v>721</v>
      </c>
      <c r="O1062" s="1" t="s">
        <v>1886</v>
      </c>
      <c r="P1062" s="1" t="s">
        <v>2129</v>
      </c>
      <c r="Q1062" s="1"/>
      <c r="R1062" s="24">
        <v>44278.975960648146</v>
      </c>
      <c r="S1062" s="24">
        <v>44279.404803240737</v>
      </c>
      <c r="T1062" s="24">
        <v>44287.521782407406</v>
      </c>
      <c r="U1062" s="1"/>
      <c r="V1062" s="1"/>
      <c r="W1062" s="86">
        <v>0.4284722222222222</v>
      </c>
      <c r="X1062" s="25" t="str">
        <f t="shared" si="80"/>
        <v>martes</v>
      </c>
      <c r="Y1062" s="44" t="str">
        <f t="shared" si="81"/>
        <v>10:17</v>
      </c>
      <c r="Z1062" s="32">
        <f t="shared" si="82"/>
        <v>-44287.521782407406</v>
      </c>
      <c r="AA1062" s="11" t="str">
        <f>VLOOKUP(I:I,'Actualizar Areas Jefes'!G:H,2,0)</f>
        <v>Normal</v>
      </c>
      <c r="AB1062" s="11" t="str">
        <f>VLOOKUP(F:F,'Actualizar Areas Jefes'!J:K,2,0)</f>
        <v>PASADO A QA</v>
      </c>
      <c r="AC1062" s="12" t="str">
        <f>VLOOKUP(D:D,'Actualizar Areas Jefes'!A:D,2,0)</f>
        <v>Sistemas Comerciales</v>
      </c>
      <c r="AD1062" s="12" t="str">
        <f>VLOOKUP(D:D,'Actualizar Areas Jefes'!A:D,3,0)</f>
        <v>LORETO URZUA</v>
      </c>
      <c r="AE1062" s="12" t="str">
        <f>VLOOKUP(H:H,'Actualizar Areas Jefes'!M:N,2,0)</f>
        <v>BCI seguros Generales</v>
      </c>
      <c r="AF1062" s="41" t="str" cm="1">
        <f t="array" ref="AF1062">IF(OR(INDEX(COUNTIF(L1062,"*"&amp;$AI$2:$AI$8&amp;"*"),)), "BD", "WEB")</f>
        <v>WEB</v>
      </c>
    </row>
    <row r="1063" spans="1:32" ht="18" customHeight="1">
      <c r="A1063" s="1" t="s">
        <v>1791</v>
      </c>
      <c r="B1063" s="1">
        <v>202103235622287</v>
      </c>
      <c r="C1063" s="1" t="s">
        <v>1887</v>
      </c>
      <c r="D1063" s="1" t="s">
        <v>38</v>
      </c>
      <c r="E1063" s="1">
        <v>6518</v>
      </c>
      <c r="F1063" s="1" t="s">
        <v>173</v>
      </c>
      <c r="G1063" s="1" t="s">
        <v>8</v>
      </c>
      <c r="H1063" s="1" t="s">
        <v>3</v>
      </c>
      <c r="I1063" s="1" t="s">
        <v>9</v>
      </c>
      <c r="J1063" s="1" t="s">
        <v>35</v>
      </c>
      <c r="K1063" s="1" t="s">
        <v>1888</v>
      </c>
      <c r="L1063" s="1"/>
      <c r="M1063" s="1"/>
      <c r="N1063" s="1" t="s">
        <v>721</v>
      </c>
      <c r="O1063" s="1" t="s">
        <v>1889</v>
      </c>
      <c r="P1063" s="1" t="s">
        <v>2130</v>
      </c>
      <c r="Q1063" s="1"/>
      <c r="R1063" s="24">
        <v>44278.765763888892</v>
      </c>
      <c r="S1063" s="24">
        <v>44279.385011574072</v>
      </c>
      <c r="T1063" s="1"/>
      <c r="U1063" s="1"/>
      <c r="V1063" s="1"/>
      <c r="W1063" s="86">
        <v>0.61875000000000002</v>
      </c>
      <c r="X1063" s="25" t="str">
        <f t="shared" si="80"/>
        <v>martes</v>
      </c>
      <c r="Y1063" s="44" t="str">
        <f t="shared" si="81"/>
        <v>14:51</v>
      </c>
      <c r="Z1063" s="32">
        <f t="shared" si="82"/>
        <v>0</v>
      </c>
      <c r="AA1063" s="11" t="str">
        <f>VLOOKUP(I:I,'Actualizar Areas Jefes'!G:H,2,0)</f>
        <v>Normal</v>
      </c>
      <c r="AB1063" s="11" t="str">
        <f>VLOOKUP(F:F,'Actualizar Areas Jefes'!J:K,2,0)</f>
        <v>PASADO A QA</v>
      </c>
      <c r="AC1063" s="12" t="str">
        <f>VLOOKUP(D:D,'Actualizar Areas Jefes'!A:D,2,0)</f>
        <v>Sistemas Comerciales</v>
      </c>
      <c r="AD1063" s="12" t="str">
        <f>VLOOKUP(D:D,'Actualizar Areas Jefes'!A:D,3,0)</f>
        <v>LORETO URZUA</v>
      </c>
      <c r="AE1063" s="12" t="str">
        <f>VLOOKUP(H:H,'Actualizar Areas Jefes'!M:N,2,0)</f>
        <v>BCI seguros Generales</v>
      </c>
      <c r="AF1063" s="41" t="str" cm="1">
        <f t="array" ref="AF1063">IF(OR(INDEX(COUNTIF(L1063,"*"&amp;$AI$2:$AI$8&amp;"*"),)), "BD", "WEB")</f>
        <v>WEB</v>
      </c>
    </row>
    <row r="1064" spans="1:32" ht="18" customHeight="1">
      <c r="A1064" s="1" t="s">
        <v>1791</v>
      </c>
      <c r="B1064" s="1">
        <v>202103095622129</v>
      </c>
      <c r="C1064" s="1" t="s">
        <v>1890</v>
      </c>
      <c r="D1064" s="1" t="s">
        <v>68</v>
      </c>
      <c r="E1064" s="1">
        <v>6519</v>
      </c>
      <c r="F1064" s="1" t="s">
        <v>173</v>
      </c>
      <c r="G1064" s="1" t="s">
        <v>28</v>
      </c>
      <c r="H1064" s="1" t="s">
        <v>49</v>
      </c>
      <c r="I1064" s="1" t="s">
        <v>14</v>
      </c>
      <c r="J1064" s="1" t="s">
        <v>71</v>
      </c>
      <c r="K1064" s="1" t="s">
        <v>1891</v>
      </c>
      <c r="L1064" s="1"/>
      <c r="M1064" s="1"/>
      <c r="N1064" s="1" t="s">
        <v>721</v>
      </c>
      <c r="O1064" s="1"/>
      <c r="P1064" s="1" t="s">
        <v>2131</v>
      </c>
      <c r="Q1064" s="1"/>
      <c r="R1064" s="24">
        <v>44278.773923611108</v>
      </c>
      <c r="S1064" s="24">
        <v>44279.328275462962</v>
      </c>
      <c r="T1064" s="1"/>
      <c r="U1064" s="1"/>
      <c r="V1064" s="1"/>
      <c r="W1064" s="86">
        <v>0.5541666666666667</v>
      </c>
      <c r="X1064" s="25" t="str">
        <f t="shared" si="80"/>
        <v>martes</v>
      </c>
      <c r="Y1064" s="44" t="str">
        <f t="shared" si="81"/>
        <v>13:18</v>
      </c>
      <c r="Z1064" s="32">
        <f t="shared" si="82"/>
        <v>0</v>
      </c>
      <c r="AA1064" s="11" t="str">
        <f>VLOOKUP(I:I,'Actualizar Areas Jefes'!G:H,2,0)</f>
        <v>Normal</v>
      </c>
      <c r="AB1064" s="11" t="str">
        <f>VLOOKUP(F:F,'Actualizar Areas Jefes'!J:K,2,0)</f>
        <v>PASADO A QA</v>
      </c>
      <c r="AC1064" s="12" t="str">
        <f>VLOOKUP(D:D,'Actualizar Areas Jefes'!A:D,2,0)</f>
        <v>Sistemas Generales</v>
      </c>
      <c r="AD1064" s="12" t="str">
        <f>VLOOKUP(D:D,'Actualizar Areas Jefes'!A:D,3,0)</f>
        <v>YORKA CARVAJAL</v>
      </c>
      <c r="AE1064" s="12" t="str">
        <f>VLOOKUP(H:H,'Actualizar Areas Jefes'!M:N,2,0)</f>
        <v>Zenit Seguros</v>
      </c>
      <c r="AF1064" s="41" t="str" cm="1">
        <f t="array" ref="AF1064">IF(OR(INDEX(COUNTIF(L1064,"*"&amp;$AI$2:$AI$8&amp;"*"),)), "BD", "WEB")</f>
        <v>WEB</v>
      </c>
    </row>
    <row r="1065" spans="1:32" ht="18" customHeight="1">
      <c r="A1065" s="1" t="s">
        <v>1791</v>
      </c>
      <c r="B1065" s="1">
        <v>201904045614387</v>
      </c>
      <c r="C1065" s="1" t="s">
        <v>1799</v>
      </c>
      <c r="D1065" s="1" t="s">
        <v>73</v>
      </c>
      <c r="E1065" s="1">
        <v>6516</v>
      </c>
      <c r="F1065" s="1" t="s">
        <v>171</v>
      </c>
      <c r="G1065" s="1" t="s">
        <v>28</v>
      </c>
      <c r="H1065" s="1" t="s">
        <v>3</v>
      </c>
      <c r="I1065" s="1" t="s">
        <v>9</v>
      </c>
      <c r="J1065" s="1" t="s">
        <v>460</v>
      </c>
      <c r="K1065" s="1" t="s">
        <v>1881</v>
      </c>
      <c r="L1065" s="1"/>
      <c r="M1065" s="1"/>
      <c r="N1065" s="1" t="s">
        <v>721</v>
      </c>
      <c r="O1065" s="1"/>
      <c r="P1065" s="1" t="s">
        <v>2093</v>
      </c>
      <c r="Q1065" s="1"/>
      <c r="R1065" s="24">
        <v>44278.757268518515</v>
      </c>
      <c r="S1065" s="24">
        <v>44279.326435185183</v>
      </c>
      <c r="T1065" s="24">
        <v>44280.474780092591</v>
      </c>
      <c r="U1065" s="1"/>
      <c r="V1065" s="1"/>
      <c r="W1065" s="86">
        <v>0.56874999999999998</v>
      </c>
      <c r="X1065" s="25" t="str">
        <f t="shared" si="80"/>
        <v>martes</v>
      </c>
      <c r="Y1065" s="44" t="str">
        <f t="shared" si="81"/>
        <v>13:39</v>
      </c>
      <c r="Z1065" s="32">
        <f t="shared" si="82"/>
        <v>-44280.474780092591</v>
      </c>
      <c r="AA1065" s="11" t="str">
        <f>VLOOKUP(I:I,'Actualizar Areas Jefes'!G:H,2,0)</f>
        <v>Normal</v>
      </c>
      <c r="AB1065" s="11" t="str">
        <f>VLOOKUP(F:F,'Actualizar Areas Jefes'!J:K,2,0)</f>
        <v>PASADO A QA</v>
      </c>
      <c r="AC1065" s="12" t="str">
        <f>VLOOKUP(D:D,'Actualizar Areas Jefes'!A:D,2,0)</f>
        <v>sistemas Core Generales</v>
      </c>
      <c r="AD1065" s="12" t="str">
        <f>VLOOKUP(D:D,'Actualizar Areas Jefes'!A:D,3,0)</f>
        <v>LUIS SILVA</v>
      </c>
      <c r="AE1065" s="12" t="str">
        <f>VLOOKUP(H:H,'Actualizar Areas Jefes'!M:N,2,0)</f>
        <v>BCI seguros Generales</v>
      </c>
      <c r="AF1065" s="41" t="str" cm="1">
        <f t="array" ref="AF1065">IF(OR(INDEX(COUNTIF(L1065,"*"&amp;$AI$2:$AI$8&amp;"*"),)), "BD", "WEB")</f>
        <v>WEB</v>
      </c>
    </row>
    <row r="1066" spans="1:32" ht="18" customHeight="1">
      <c r="A1066" s="1" t="s">
        <v>1791</v>
      </c>
      <c r="B1066" s="1">
        <v>202007275619759</v>
      </c>
      <c r="C1066" s="1" t="s">
        <v>1882</v>
      </c>
      <c r="D1066" s="1" t="s">
        <v>1</v>
      </c>
      <c r="E1066" s="1">
        <v>6515</v>
      </c>
      <c r="F1066" s="1" t="s">
        <v>171</v>
      </c>
      <c r="G1066" s="1" t="s">
        <v>8</v>
      </c>
      <c r="H1066" s="1" t="s">
        <v>3</v>
      </c>
      <c r="I1066" s="1" t="s">
        <v>4</v>
      </c>
      <c r="J1066" s="1" t="s">
        <v>5</v>
      </c>
      <c r="K1066" s="1" t="s">
        <v>1892</v>
      </c>
      <c r="L1066" s="1"/>
      <c r="M1066" s="1" t="s">
        <v>798</v>
      </c>
      <c r="N1066" s="1" t="s">
        <v>1467</v>
      </c>
      <c r="O1066" s="1" t="s">
        <v>1606</v>
      </c>
      <c r="P1066" s="1" t="s">
        <v>2132</v>
      </c>
      <c r="Q1066" s="1" t="s">
        <v>2539</v>
      </c>
      <c r="R1066" s="24">
        <v>44278.694872685184</v>
      </c>
      <c r="S1066" s="24">
        <v>44278.710613425923</v>
      </c>
      <c r="T1066" s="24">
        <v>44279.411539351851</v>
      </c>
      <c r="U1066" s="1"/>
      <c r="V1066" s="1"/>
      <c r="W1066" s="86">
        <v>1.5277777777777777E-2</v>
      </c>
      <c r="X1066" s="25" t="str">
        <f t="shared" ref="X1066:X1129" si="83">TEXT(R1066,"dddd")</f>
        <v>martes</v>
      </c>
      <c r="Y1066" s="44" t="str">
        <f t="shared" ref="Y1066:Y1129" si="84">INT(S1066-R1066)*24+HOUR(S1066-R1066-INT(S1066-R1066))&amp;":"&amp;MINUTE((S1066-R1066-INT(S1066-R1066)))</f>
        <v>0:22</v>
      </c>
      <c r="Z1066" s="32">
        <f t="shared" ref="Z1066:Z1129" si="85">U1066-T1066</f>
        <v>-44279.411539351851</v>
      </c>
      <c r="AA1066" s="11" t="str">
        <f>VLOOKUP(I:I,'Actualizar Areas Jefes'!G:H,2,0)</f>
        <v>Incidente</v>
      </c>
      <c r="AB1066" s="11" t="str">
        <f>VLOOKUP(F:F,'Actualizar Areas Jefes'!J:K,2,0)</f>
        <v>PASADO A QA</v>
      </c>
      <c r="AC1066" s="12" t="str">
        <f>VLOOKUP(D:D,'Actualizar Areas Jefes'!A:D,2,0)</f>
        <v>Sistemas Comerciales</v>
      </c>
      <c r="AD1066" s="12" t="str">
        <f>VLOOKUP(D:D,'Actualizar Areas Jefes'!A:D,3,0)</f>
        <v>LORETO URZUA</v>
      </c>
      <c r="AE1066" s="12" t="str">
        <f>VLOOKUP(H:H,'Actualizar Areas Jefes'!M:N,2,0)</f>
        <v>BCI seguros Generales</v>
      </c>
      <c r="AF1066" s="41" t="str" cm="1">
        <f t="array" ref="AF1066">IF(OR(INDEX(COUNTIF(L1066,"*"&amp;$AI$2:$AI$8&amp;"*"),)), "BD", "WEB")</f>
        <v>WEB</v>
      </c>
    </row>
    <row r="1067" spans="1:32" ht="18" customHeight="1">
      <c r="A1067" s="1" t="s">
        <v>1791</v>
      </c>
      <c r="B1067" s="1">
        <v>202103185622216</v>
      </c>
      <c r="C1067" s="1" t="s">
        <v>572</v>
      </c>
      <c r="D1067" s="1" t="s">
        <v>27</v>
      </c>
      <c r="E1067" s="1">
        <v>6514</v>
      </c>
      <c r="F1067" s="1" t="s">
        <v>173</v>
      </c>
      <c r="G1067" s="1" t="s">
        <v>28</v>
      </c>
      <c r="H1067" s="1" t="s">
        <v>3</v>
      </c>
      <c r="I1067" s="1" t="s">
        <v>9</v>
      </c>
      <c r="J1067" s="1" t="s">
        <v>1072</v>
      </c>
      <c r="K1067" s="1" t="s">
        <v>214</v>
      </c>
      <c r="L1067" s="1" t="s">
        <v>214</v>
      </c>
      <c r="M1067" s="1"/>
      <c r="N1067" s="1" t="s">
        <v>721</v>
      </c>
      <c r="O1067" s="1"/>
      <c r="P1067" s="1" t="s">
        <v>2133</v>
      </c>
      <c r="Q1067" s="1"/>
      <c r="R1067" s="24">
        <v>44278.662858796299</v>
      </c>
      <c r="S1067" s="24">
        <v>44278.676736111112</v>
      </c>
      <c r="T1067" s="1"/>
      <c r="U1067" s="1"/>
      <c r="V1067" s="1"/>
      <c r="W1067" s="86">
        <v>1.3194444444444444E-2</v>
      </c>
      <c r="X1067" s="25" t="str">
        <f t="shared" si="83"/>
        <v>martes</v>
      </c>
      <c r="Y1067" s="44" t="str">
        <f t="shared" si="84"/>
        <v>0:19</v>
      </c>
      <c r="Z1067" s="32">
        <f t="shared" si="85"/>
        <v>0</v>
      </c>
      <c r="AA1067" s="11" t="str">
        <f>VLOOKUP(I:I,'Actualizar Areas Jefes'!G:H,2,0)</f>
        <v>Normal</v>
      </c>
      <c r="AB1067" s="11" t="str">
        <f>VLOOKUP(F:F,'Actualizar Areas Jefes'!J:K,2,0)</f>
        <v>PASADO A QA</v>
      </c>
      <c r="AC1067" s="12" t="str">
        <f>VLOOKUP(D:D,'Actualizar Areas Jefes'!A:D,2,0)</f>
        <v>sistemas Core Generales</v>
      </c>
      <c r="AD1067" s="12" t="str">
        <f>VLOOKUP(D:D,'Actualizar Areas Jefes'!A:D,3,0)</f>
        <v>LUIS SILVA</v>
      </c>
      <c r="AE1067" s="12" t="str">
        <f>VLOOKUP(H:H,'Actualizar Areas Jefes'!M:N,2,0)</f>
        <v>BCI seguros Generales</v>
      </c>
      <c r="AF1067" s="41" t="str" cm="1">
        <f t="array" ref="AF1067">IF(OR(INDEX(COUNTIF(L1067,"*"&amp;$AI$2:$AI$8&amp;"*"),)), "BD", "WEB")</f>
        <v>BD</v>
      </c>
    </row>
    <row r="1068" spans="1:32" s="84" customFormat="1" ht="18" customHeight="1">
      <c r="A1068" s="19" t="s">
        <v>1791</v>
      </c>
      <c r="B1068" s="19">
        <v>202103045622093</v>
      </c>
      <c r="C1068" s="19" t="s">
        <v>16</v>
      </c>
      <c r="D1068" s="19" t="s">
        <v>18</v>
      </c>
      <c r="E1068" s="19">
        <v>6510</v>
      </c>
      <c r="F1068" s="19" t="s">
        <v>173</v>
      </c>
      <c r="G1068" s="19" t="s">
        <v>16</v>
      </c>
      <c r="H1068" s="19" t="s">
        <v>3</v>
      </c>
      <c r="I1068" s="19" t="s">
        <v>9</v>
      </c>
      <c r="J1068" s="19" t="s">
        <v>643</v>
      </c>
      <c r="K1068" s="19" t="s">
        <v>1893</v>
      </c>
      <c r="L1068" s="19" t="s">
        <v>1894</v>
      </c>
      <c r="M1068" s="19"/>
      <c r="N1068" s="19" t="s">
        <v>721</v>
      </c>
      <c r="O1068" s="19" t="s">
        <v>1492</v>
      </c>
      <c r="P1068" s="19" t="s">
        <v>2109</v>
      </c>
      <c r="Q1068" s="19"/>
      <c r="R1068" s="157">
        <v>44278.52003472222</v>
      </c>
      <c r="S1068" s="157">
        <v>44278.671898148146</v>
      </c>
      <c r="T1068" s="19"/>
      <c r="U1068" s="19"/>
      <c r="V1068" s="19"/>
      <c r="W1068" s="85">
        <v>0.15138888888888888</v>
      </c>
      <c r="X1068" s="79" t="str">
        <f t="shared" si="83"/>
        <v>martes</v>
      </c>
      <c r="Y1068" s="158" t="str">
        <f t="shared" si="84"/>
        <v>3:38</v>
      </c>
      <c r="Z1068" s="80">
        <f t="shared" si="85"/>
        <v>0</v>
      </c>
      <c r="AA1068" s="81" t="str">
        <f>VLOOKUP(I:I,'Actualizar Areas Jefes'!G:H,2,0)</f>
        <v>Normal</v>
      </c>
      <c r="AB1068" s="81" t="str">
        <f>VLOOKUP(F:F,'Actualizar Areas Jefes'!J:K,2,0)</f>
        <v>PASADO A QA</v>
      </c>
      <c r="AC1068" s="41" t="s">
        <v>1782</v>
      </c>
      <c r="AD1068" s="82" t="str">
        <f>VLOOKUP(D:D,'Actualizar Areas Jefes'!A:D,3,0)</f>
        <v>PAOLA CONTRERAS</v>
      </c>
      <c r="AE1068" s="41" t="s">
        <v>1782</v>
      </c>
      <c r="AF1068" s="83" t="str" cm="1">
        <f t="array" ref="AF1068">IF(OR(INDEX(COUNTIF(L1068,"*"&amp;$AI$2:$AI$8&amp;"*"),)), "BD", "WEB")</f>
        <v>BD</v>
      </c>
    </row>
    <row r="1069" spans="1:32" ht="18" customHeight="1">
      <c r="A1069" s="1" t="s">
        <v>1791</v>
      </c>
      <c r="B1069" s="1">
        <v>202010275620789</v>
      </c>
      <c r="C1069" s="1" t="s">
        <v>212</v>
      </c>
      <c r="D1069" s="1" t="s">
        <v>75</v>
      </c>
      <c r="E1069" s="1">
        <v>6513</v>
      </c>
      <c r="F1069" s="1" t="s">
        <v>171</v>
      </c>
      <c r="G1069" s="1" t="s">
        <v>8</v>
      </c>
      <c r="H1069" s="1" t="s">
        <v>49</v>
      </c>
      <c r="I1069" s="1" t="s">
        <v>9</v>
      </c>
      <c r="J1069" s="1" t="s">
        <v>141</v>
      </c>
      <c r="K1069" s="1" t="s">
        <v>1895</v>
      </c>
      <c r="L1069" s="1"/>
      <c r="M1069" s="1"/>
      <c r="N1069" s="1" t="s">
        <v>721</v>
      </c>
      <c r="O1069" s="1" t="s">
        <v>1493</v>
      </c>
      <c r="P1069" s="1" t="s">
        <v>2121</v>
      </c>
      <c r="Q1069" s="1"/>
      <c r="R1069" s="24">
        <v>44278.570763888885</v>
      </c>
      <c r="S1069" s="24">
        <v>44278.635416666664</v>
      </c>
      <c r="T1069" s="24">
        <v>44278.639525462961</v>
      </c>
      <c r="U1069" s="1"/>
      <c r="V1069" s="1"/>
      <c r="W1069" s="86">
        <v>6.458333333333334E-2</v>
      </c>
      <c r="X1069" s="25" t="str">
        <f t="shared" si="83"/>
        <v>martes</v>
      </c>
      <c r="Y1069" s="44" t="str">
        <f t="shared" si="84"/>
        <v>1:33</v>
      </c>
      <c r="Z1069" s="32">
        <f t="shared" si="85"/>
        <v>-44278.639525462961</v>
      </c>
      <c r="AA1069" s="11" t="str">
        <f>VLOOKUP(I:I,'Actualizar Areas Jefes'!G:H,2,0)</f>
        <v>Normal</v>
      </c>
      <c r="AB1069" s="11" t="str">
        <f>VLOOKUP(F:F,'Actualizar Areas Jefes'!J:K,2,0)</f>
        <v>PASADO A QA</v>
      </c>
      <c r="AC1069" s="12" t="str">
        <f>VLOOKUP(D:D,'Actualizar Areas Jefes'!A:D,2,0)</f>
        <v>Sistemas Comerciales</v>
      </c>
      <c r="AD1069" s="12" t="str">
        <f>VLOOKUP(D:D,'Actualizar Areas Jefes'!A:D,3,0)</f>
        <v>LORETO URZUA</v>
      </c>
      <c r="AE1069" s="12" t="str">
        <f>VLOOKUP(H:H,'Actualizar Areas Jefes'!M:N,2,0)</f>
        <v>Zenit Seguros</v>
      </c>
      <c r="AF1069" s="41" t="str" cm="1">
        <f t="array" ref="AF1069">IF(OR(INDEX(COUNTIF(L1069,"*"&amp;$AI$2:$AI$8&amp;"*"),)), "BD", "WEB")</f>
        <v>WEB</v>
      </c>
    </row>
    <row r="1070" spans="1:32" ht="18" customHeight="1">
      <c r="A1070" s="1" t="s">
        <v>1791</v>
      </c>
      <c r="B1070" s="1">
        <v>202103095622129</v>
      </c>
      <c r="C1070" s="1" t="s">
        <v>1890</v>
      </c>
      <c r="D1070" s="1" t="s">
        <v>68</v>
      </c>
      <c r="E1070" s="1">
        <v>6512</v>
      </c>
      <c r="F1070" s="1" t="s">
        <v>172</v>
      </c>
      <c r="G1070" s="1" t="s">
        <v>28</v>
      </c>
      <c r="H1070" s="1" t="s">
        <v>49</v>
      </c>
      <c r="I1070" s="1" t="s">
        <v>14</v>
      </c>
      <c r="J1070" s="1" t="s">
        <v>71</v>
      </c>
      <c r="K1070" s="1" t="s">
        <v>1891</v>
      </c>
      <c r="L1070" s="1"/>
      <c r="M1070" s="1" t="s">
        <v>790</v>
      </c>
      <c r="N1070" s="1" t="s">
        <v>721</v>
      </c>
      <c r="O1070" s="1"/>
      <c r="P1070" s="1" t="s">
        <v>2131</v>
      </c>
      <c r="Q1070" s="1"/>
      <c r="R1070" s="24">
        <v>44278.531261574077</v>
      </c>
      <c r="S1070" s="24">
        <v>44278.628935185188</v>
      </c>
      <c r="T1070" s="1"/>
      <c r="U1070" s="1"/>
      <c r="V1070" s="1"/>
      <c r="W1070" s="86">
        <v>9.7222222222222224E-2</v>
      </c>
      <c r="X1070" s="25" t="str">
        <f t="shared" si="83"/>
        <v>martes</v>
      </c>
      <c r="Y1070" s="44" t="str">
        <f t="shared" si="84"/>
        <v>2:20</v>
      </c>
      <c r="Z1070" s="32">
        <f t="shared" si="85"/>
        <v>0</v>
      </c>
      <c r="AA1070" s="11" t="str">
        <f>VLOOKUP(I:I,'Actualizar Areas Jefes'!G:H,2,0)</f>
        <v>Normal</v>
      </c>
      <c r="AB1070" s="11" t="str">
        <f>VLOOKUP(F:F,'Actualizar Areas Jefes'!J:K,2,0)</f>
        <v>RECHAZADO</v>
      </c>
      <c r="AC1070" s="12" t="str">
        <f>VLOOKUP(D:D,'Actualizar Areas Jefes'!A:D,2,0)</f>
        <v>Sistemas Generales</v>
      </c>
      <c r="AD1070" s="12" t="str">
        <f>VLOOKUP(D:D,'Actualizar Areas Jefes'!A:D,3,0)</f>
        <v>YORKA CARVAJAL</v>
      </c>
      <c r="AE1070" s="12" t="str">
        <f>VLOOKUP(H:H,'Actualizar Areas Jefes'!M:N,2,0)</f>
        <v>Zenit Seguros</v>
      </c>
      <c r="AF1070" s="41" t="str" cm="1">
        <f t="array" ref="AF1070">IF(OR(INDEX(COUNTIF(L1070,"*"&amp;$AI$2:$AI$8&amp;"*"),)), "BD", "WEB")</f>
        <v>WEB</v>
      </c>
    </row>
    <row r="1071" spans="1:32" ht="18" customHeight="1">
      <c r="A1071" s="1" t="s">
        <v>1791</v>
      </c>
      <c r="B1071" s="1">
        <v>202103095622129</v>
      </c>
      <c r="C1071" s="1" t="s">
        <v>1890</v>
      </c>
      <c r="D1071" s="1" t="s">
        <v>68</v>
      </c>
      <c r="E1071" s="1">
        <v>6511</v>
      </c>
      <c r="F1071" s="1" t="s">
        <v>173</v>
      </c>
      <c r="G1071" s="1" t="s">
        <v>28</v>
      </c>
      <c r="H1071" s="1" t="s">
        <v>49</v>
      </c>
      <c r="I1071" s="1" t="s">
        <v>14</v>
      </c>
      <c r="J1071" s="1" t="s">
        <v>71</v>
      </c>
      <c r="K1071" s="1" t="s">
        <v>1051</v>
      </c>
      <c r="L1071" s="1" t="s">
        <v>1896</v>
      </c>
      <c r="M1071" s="1"/>
      <c r="N1071" s="1" t="s">
        <v>721</v>
      </c>
      <c r="O1071" s="1"/>
      <c r="P1071" s="1" t="s">
        <v>2131</v>
      </c>
      <c r="Q1071" s="1"/>
      <c r="R1071" s="24">
        <v>44278.526145833333</v>
      </c>
      <c r="S1071" s="24">
        <v>44278.551342592589</v>
      </c>
      <c r="T1071" s="1"/>
      <c r="U1071" s="1"/>
      <c r="V1071" s="1"/>
      <c r="W1071" s="86">
        <v>2.4999999999999998E-2</v>
      </c>
      <c r="X1071" s="25" t="str">
        <f t="shared" si="83"/>
        <v>martes</v>
      </c>
      <c r="Y1071" s="44" t="str">
        <f t="shared" si="84"/>
        <v>0:36</v>
      </c>
      <c r="Z1071" s="32">
        <f t="shared" si="85"/>
        <v>0</v>
      </c>
      <c r="AA1071" s="11" t="str">
        <f>VLOOKUP(I:I,'Actualizar Areas Jefes'!G:H,2,0)</f>
        <v>Normal</v>
      </c>
      <c r="AB1071" s="11" t="str">
        <f>VLOOKUP(F:F,'Actualizar Areas Jefes'!J:K,2,0)</f>
        <v>PASADO A QA</v>
      </c>
      <c r="AC1071" s="12" t="str">
        <f>VLOOKUP(D:D,'Actualizar Areas Jefes'!A:D,2,0)</f>
        <v>Sistemas Generales</v>
      </c>
      <c r="AD1071" s="12" t="str">
        <f>VLOOKUP(D:D,'Actualizar Areas Jefes'!A:D,3,0)</f>
        <v>YORKA CARVAJAL</v>
      </c>
      <c r="AE1071" s="12" t="str">
        <f>VLOOKUP(H:H,'Actualizar Areas Jefes'!M:N,2,0)</f>
        <v>Zenit Seguros</v>
      </c>
      <c r="AF1071" s="41" t="str" cm="1">
        <f t="array" ref="AF1071">IF(OR(INDEX(COUNTIF(L1071,"*"&amp;$AI$2:$AI$8&amp;"*"),)), "BD", "WEB")</f>
        <v>BD</v>
      </c>
    </row>
    <row r="1072" spans="1:32" s="84" customFormat="1" ht="18" customHeight="1">
      <c r="A1072" s="19" t="s">
        <v>1791</v>
      </c>
      <c r="B1072" s="19">
        <v>202103045622093</v>
      </c>
      <c r="C1072" s="19" t="s">
        <v>16</v>
      </c>
      <c r="D1072" s="19" t="s">
        <v>18</v>
      </c>
      <c r="E1072" s="19">
        <v>6508</v>
      </c>
      <c r="F1072" s="19" t="s">
        <v>173</v>
      </c>
      <c r="G1072" s="19" t="s">
        <v>16</v>
      </c>
      <c r="H1072" s="19" t="s">
        <v>3</v>
      </c>
      <c r="I1072" s="19" t="s">
        <v>9</v>
      </c>
      <c r="J1072" s="19" t="s">
        <v>643</v>
      </c>
      <c r="K1072" s="19" t="s">
        <v>1897</v>
      </c>
      <c r="L1072" s="19" t="s">
        <v>1898</v>
      </c>
      <c r="M1072" s="19"/>
      <c r="N1072" s="19" t="s">
        <v>721</v>
      </c>
      <c r="O1072" s="19" t="s">
        <v>1492</v>
      </c>
      <c r="P1072" s="19" t="s">
        <v>2109</v>
      </c>
      <c r="Q1072" s="19"/>
      <c r="R1072" s="157">
        <v>44278.395671296297</v>
      </c>
      <c r="S1072" s="157">
        <v>44278.479699074072</v>
      </c>
      <c r="T1072" s="19"/>
      <c r="U1072" s="19"/>
      <c r="V1072" s="19"/>
      <c r="W1072" s="85">
        <v>8.4027777777777771E-2</v>
      </c>
      <c r="X1072" s="79" t="str">
        <f t="shared" si="83"/>
        <v>martes</v>
      </c>
      <c r="Y1072" s="158" t="str">
        <f t="shared" si="84"/>
        <v>2:1</v>
      </c>
      <c r="Z1072" s="80">
        <f t="shared" si="85"/>
        <v>0</v>
      </c>
      <c r="AA1072" s="81" t="str">
        <f>VLOOKUP(I:I,'Actualizar Areas Jefes'!G:H,2,0)</f>
        <v>Normal</v>
      </c>
      <c r="AB1072" s="81" t="str">
        <f>VLOOKUP(F:F,'Actualizar Areas Jefes'!J:K,2,0)</f>
        <v>PASADO A QA</v>
      </c>
      <c r="AC1072" s="41" t="s">
        <v>1782</v>
      </c>
      <c r="AD1072" s="82" t="str">
        <f>VLOOKUP(D:D,'Actualizar Areas Jefes'!A:D,3,0)</f>
        <v>PAOLA CONTRERAS</v>
      </c>
      <c r="AE1072" s="41" t="s">
        <v>1782</v>
      </c>
      <c r="AF1072" s="83" t="str" cm="1">
        <f t="array" ref="AF1072">IF(OR(INDEX(COUNTIF(L1072,"*"&amp;$AI$2:$AI$8&amp;"*"),)), "BD", "WEB")</f>
        <v>BD</v>
      </c>
    </row>
    <row r="1073" spans="1:32" ht="18" customHeight="1">
      <c r="A1073" s="1" t="s">
        <v>1791</v>
      </c>
      <c r="B1073" s="1">
        <v>202103055622108</v>
      </c>
      <c r="C1073" s="1" t="s">
        <v>1899</v>
      </c>
      <c r="D1073" s="1" t="s">
        <v>73</v>
      </c>
      <c r="E1073" s="1">
        <v>6509</v>
      </c>
      <c r="F1073" s="1" t="s">
        <v>171</v>
      </c>
      <c r="G1073" s="1" t="s">
        <v>28</v>
      </c>
      <c r="H1073" s="1" t="s">
        <v>3</v>
      </c>
      <c r="I1073" s="1" t="s">
        <v>9</v>
      </c>
      <c r="J1073" s="1" t="s">
        <v>55</v>
      </c>
      <c r="K1073" s="1" t="s">
        <v>216</v>
      </c>
      <c r="L1073" s="1" t="s">
        <v>216</v>
      </c>
      <c r="M1073" s="1"/>
      <c r="N1073" s="1" t="s">
        <v>721</v>
      </c>
      <c r="O1073" s="1"/>
      <c r="P1073" s="1" t="s">
        <v>1852</v>
      </c>
      <c r="Q1073" s="1"/>
      <c r="R1073" s="24">
        <v>44278.401446759257</v>
      </c>
      <c r="S1073" s="24">
        <v>44278.405439814815</v>
      </c>
      <c r="T1073" s="24">
        <v>44284.68172453704</v>
      </c>
      <c r="U1073" s="1"/>
      <c r="V1073" s="1"/>
      <c r="W1073" s="86">
        <v>3.472222222222222E-3</v>
      </c>
      <c r="X1073" s="25" t="str">
        <f t="shared" si="83"/>
        <v>martes</v>
      </c>
      <c r="Y1073" s="44" t="str">
        <f t="shared" si="84"/>
        <v>0:5</v>
      </c>
      <c r="Z1073" s="32">
        <f t="shared" si="85"/>
        <v>-44284.68172453704</v>
      </c>
      <c r="AA1073" s="11" t="str">
        <f>VLOOKUP(I:I,'Actualizar Areas Jefes'!G:H,2,0)</f>
        <v>Normal</v>
      </c>
      <c r="AB1073" s="11" t="str">
        <f>VLOOKUP(F:F,'Actualizar Areas Jefes'!J:K,2,0)</f>
        <v>PASADO A QA</v>
      </c>
      <c r="AC1073" s="12" t="str">
        <f>VLOOKUP(D:D,'Actualizar Areas Jefes'!A:D,2,0)</f>
        <v>sistemas Core Generales</v>
      </c>
      <c r="AD1073" s="12" t="str">
        <f>VLOOKUP(D:D,'Actualizar Areas Jefes'!A:D,3,0)</f>
        <v>LUIS SILVA</v>
      </c>
      <c r="AE1073" s="12" t="str">
        <f>VLOOKUP(H:H,'Actualizar Areas Jefes'!M:N,2,0)</f>
        <v>BCI seguros Generales</v>
      </c>
      <c r="AF1073" s="41" t="str" cm="1">
        <f t="array" ref="AF1073">IF(OR(INDEX(COUNTIF(L1073,"*"&amp;$AI$2:$AI$8&amp;"*"),)), "BD", "WEB")</f>
        <v>BD</v>
      </c>
    </row>
    <row r="1074" spans="1:32" ht="18" customHeight="1">
      <c r="A1074" s="1" t="s">
        <v>1791</v>
      </c>
      <c r="B1074" s="1">
        <v>201906165615268</v>
      </c>
      <c r="C1074" s="1" t="s">
        <v>1900</v>
      </c>
      <c r="D1074" s="1" t="s">
        <v>178</v>
      </c>
      <c r="E1074" s="1">
        <v>6498</v>
      </c>
      <c r="F1074" s="1" t="s">
        <v>172</v>
      </c>
      <c r="G1074" s="1" t="s">
        <v>192</v>
      </c>
      <c r="H1074" s="1" t="s">
        <v>3</v>
      </c>
      <c r="I1074" s="1" t="s">
        <v>9</v>
      </c>
      <c r="J1074" s="1" t="s">
        <v>17</v>
      </c>
      <c r="K1074" s="1" t="s">
        <v>214</v>
      </c>
      <c r="L1074" s="1" t="s">
        <v>1901</v>
      </c>
      <c r="M1074" s="1" t="s">
        <v>782</v>
      </c>
      <c r="N1074" s="1" t="s">
        <v>721</v>
      </c>
      <c r="O1074" s="1" t="s">
        <v>1492</v>
      </c>
      <c r="P1074" s="1" t="s">
        <v>2134</v>
      </c>
      <c r="Q1074" s="1"/>
      <c r="R1074" s="24">
        <v>44273.881678240738</v>
      </c>
      <c r="S1074" s="24">
        <v>44278.400694444441</v>
      </c>
      <c r="T1074" s="1"/>
      <c r="U1074" s="1"/>
      <c r="V1074" s="1"/>
      <c r="W1074" s="86">
        <v>4.5187499999999998</v>
      </c>
      <c r="X1074" s="25" t="str">
        <f t="shared" si="83"/>
        <v>jueves</v>
      </c>
      <c r="Y1074" s="44" t="str">
        <f t="shared" si="84"/>
        <v>108:27</v>
      </c>
      <c r="Z1074" s="32">
        <f t="shared" si="85"/>
        <v>0</v>
      </c>
      <c r="AA1074" s="11" t="str">
        <f>VLOOKUP(I:I,'Actualizar Areas Jefes'!G:H,2,0)</f>
        <v>Normal</v>
      </c>
      <c r="AB1074" s="11" t="str">
        <f>VLOOKUP(F:F,'Actualizar Areas Jefes'!J:K,2,0)</f>
        <v>RECHAZADO</v>
      </c>
      <c r="AC1074" s="12" t="str">
        <f>VLOOKUP(D:D,'Actualizar Areas Jefes'!A:D,2,0)</f>
        <v>Sistemas Core Vida</v>
      </c>
      <c r="AD1074" s="12" t="str">
        <f>VLOOKUP(D:D,'Actualizar Areas Jefes'!A:D,3,0)</f>
        <v>CARLOS ZUÑIGA</v>
      </c>
      <c r="AE1074" s="12" t="str">
        <f>VLOOKUP(H:H,'Actualizar Areas Jefes'!M:N,2,0)</f>
        <v>BCI seguros Generales</v>
      </c>
      <c r="AF1074" s="41" t="str" cm="1">
        <f t="array" ref="AF1074">IF(OR(INDEX(COUNTIF(L1074,"*"&amp;$AI$2:$AI$8&amp;"*"),)), "BD", "WEB")</f>
        <v>BD</v>
      </c>
    </row>
    <row r="1075" spans="1:32" s="84" customFormat="1" ht="18" customHeight="1">
      <c r="A1075" s="19" t="s">
        <v>1791</v>
      </c>
      <c r="B1075" s="19">
        <v>202102095621851</v>
      </c>
      <c r="C1075" s="19" t="s">
        <v>1902</v>
      </c>
      <c r="D1075" s="19" t="s">
        <v>178</v>
      </c>
      <c r="E1075" s="19">
        <v>6493</v>
      </c>
      <c r="F1075" s="19" t="s">
        <v>173</v>
      </c>
      <c r="G1075" s="19" t="s">
        <v>16</v>
      </c>
      <c r="H1075" s="19" t="s">
        <v>3</v>
      </c>
      <c r="I1075" s="19" t="s">
        <v>9</v>
      </c>
      <c r="J1075" s="19" t="s">
        <v>470</v>
      </c>
      <c r="K1075" s="19" t="s">
        <v>214</v>
      </c>
      <c r="L1075" s="19" t="s">
        <v>1903</v>
      </c>
      <c r="M1075" s="19"/>
      <c r="N1075" s="19" t="s">
        <v>721</v>
      </c>
      <c r="O1075" s="19" t="s">
        <v>1492</v>
      </c>
      <c r="P1075" s="19" t="s">
        <v>2135</v>
      </c>
      <c r="Q1075" s="19"/>
      <c r="R1075" s="157">
        <v>44273.676076388889</v>
      </c>
      <c r="S1075" s="157">
        <v>44278.399791666663</v>
      </c>
      <c r="T1075" s="19"/>
      <c r="U1075" s="19"/>
      <c r="V1075" s="19"/>
      <c r="W1075" s="85">
        <v>4.7236111111111105</v>
      </c>
      <c r="X1075" s="79" t="str">
        <f t="shared" si="83"/>
        <v>jueves</v>
      </c>
      <c r="Y1075" s="158" t="str">
        <f t="shared" si="84"/>
        <v>113:22</v>
      </c>
      <c r="Z1075" s="80">
        <f t="shared" si="85"/>
        <v>0</v>
      </c>
      <c r="AA1075" s="81" t="str">
        <f>VLOOKUP(I:I,'Actualizar Areas Jefes'!G:H,2,0)</f>
        <v>Normal</v>
      </c>
      <c r="AB1075" s="81" t="str">
        <f>VLOOKUP(F:F,'Actualizar Areas Jefes'!J:K,2,0)</f>
        <v>PASADO A QA</v>
      </c>
      <c r="AC1075" s="41" t="s">
        <v>1782</v>
      </c>
      <c r="AD1075" s="82" t="str">
        <f>VLOOKUP(D:D,'Actualizar Areas Jefes'!A:D,3,0)</f>
        <v>CARLOS ZUÑIGA</v>
      </c>
      <c r="AE1075" s="41" t="s">
        <v>1782</v>
      </c>
      <c r="AF1075" s="83" t="str" cm="1">
        <f t="array" ref="AF1075">IF(OR(INDEX(COUNTIF(L1075,"*"&amp;$AI$2:$AI$8&amp;"*"),)), "BD", "WEB")</f>
        <v>BD</v>
      </c>
    </row>
    <row r="1076" spans="1:32" ht="18" customHeight="1">
      <c r="A1076" s="1" t="s">
        <v>1791</v>
      </c>
      <c r="B1076" s="1">
        <v>202103185622228</v>
      </c>
      <c r="C1076" s="1" t="s">
        <v>6</v>
      </c>
      <c r="D1076" s="1" t="s">
        <v>7</v>
      </c>
      <c r="E1076" s="1">
        <v>6503</v>
      </c>
      <c r="F1076" s="1" t="s">
        <v>171</v>
      </c>
      <c r="G1076" s="1" t="s">
        <v>8</v>
      </c>
      <c r="H1076" s="1" t="s">
        <v>3</v>
      </c>
      <c r="I1076" s="1" t="s">
        <v>9</v>
      </c>
      <c r="J1076" s="1" t="s">
        <v>5</v>
      </c>
      <c r="K1076" s="1" t="s">
        <v>1904</v>
      </c>
      <c r="L1076" s="1" t="s">
        <v>1905</v>
      </c>
      <c r="M1076" s="1" t="s">
        <v>798</v>
      </c>
      <c r="N1076" s="1" t="s">
        <v>1467</v>
      </c>
      <c r="O1076" s="1" t="s">
        <v>1497</v>
      </c>
      <c r="P1076" s="1" t="s">
        <v>2136</v>
      </c>
      <c r="Q1076" s="1"/>
      <c r="R1076" s="24">
        <v>44276.804780092592</v>
      </c>
      <c r="S1076" s="24">
        <v>44278.396226851852</v>
      </c>
      <c r="T1076" s="24">
        <v>44278.440729166665</v>
      </c>
      <c r="U1076" s="1"/>
      <c r="V1076" s="1"/>
      <c r="W1076" s="86">
        <v>1.590972222222222</v>
      </c>
      <c r="X1076" s="25" t="str">
        <f t="shared" si="83"/>
        <v>domingo</v>
      </c>
      <c r="Y1076" s="44" t="str">
        <f t="shared" si="84"/>
        <v>38:11</v>
      </c>
      <c r="Z1076" s="32">
        <f t="shared" si="85"/>
        <v>-44278.440729166665</v>
      </c>
      <c r="AA1076" s="11" t="str">
        <f>VLOOKUP(I:I,'Actualizar Areas Jefes'!G:H,2,0)</f>
        <v>Normal</v>
      </c>
      <c r="AB1076" s="11" t="str">
        <f>VLOOKUP(F:F,'Actualizar Areas Jefes'!J:K,2,0)</f>
        <v>PASADO A QA</v>
      </c>
      <c r="AC1076" s="12" t="str">
        <f>VLOOKUP(D:D,'Actualizar Areas Jefes'!A:D,2,0)</f>
        <v>Sistemas atencion de Clientes</v>
      </c>
      <c r="AD1076" s="12" t="str">
        <f>VLOOKUP(D:D,'Actualizar Areas Jefes'!A:D,3,0)</f>
        <v>DIANA PACHECO</v>
      </c>
      <c r="AE1076" s="12" t="str">
        <f>VLOOKUP(H:H,'Actualizar Areas Jefes'!M:N,2,0)</f>
        <v>BCI seguros Generales</v>
      </c>
      <c r="AF1076" s="41" t="str" cm="1">
        <f t="array" ref="AF1076">IF(OR(INDEX(COUNTIF(L1076,"*"&amp;$AI$2:$AI$8&amp;"*"),)), "BD", "WEB")</f>
        <v>BD</v>
      </c>
    </row>
    <row r="1077" spans="1:32" ht="18" customHeight="1">
      <c r="A1077" s="1" t="s">
        <v>1791</v>
      </c>
      <c r="B1077" s="1">
        <v>202012285621412</v>
      </c>
      <c r="C1077" s="1" t="s">
        <v>1795</v>
      </c>
      <c r="D1077" s="1" t="s">
        <v>59</v>
      </c>
      <c r="E1077" s="1">
        <v>6507</v>
      </c>
      <c r="F1077" s="1" t="s">
        <v>173</v>
      </c>
      <c r="G1077" s="1" t="s">
        <v>28</v>
      </c>
      <c r="H1077" s="1" t="s">
        <v>3</v>
      </c>
      <c r="I1077" s="1" t="s">
        <v>9</v>
      </c>
      <c r="J1077" s="1" t="s">
        <v>69</v>
      </c>
      <c r="K1077" s="1" t="s">
        <v>1906</v>
      </c>
      <c r="L1077" s="1"/>
      <c r="M1077" s="1"/>
      <c r="N1077" s="1" t="s">
        <v>721</v>
      </c>
      <c r="O1077" s="1"/>
      <c r="P1077" s="1" t="s">
        <v>2100</v>
      </c>
      <c r="Q1077" s="1"/>
      <c r="R1077" s="24">
        <v>44277.993090277778</v>
      </c>
      <c r="S1077" s="24">
        <v>44278.381631944445</v>
      </c>
      <c r="T1077" s="1"/>
      <c r="U1077" s="1"/>
      <c r="V1077" s="1"/>
      <c r="W1077" s="86">
        <v>0.38819444444444445</v>
      </c>
      <c r="X1077" s="25" t="str">
        <f t="shared" si="83"/>
        <v>lunes</v>
      </c>
      <c r="Y1077" s="44" t="str">
        <f t="shared" si="84"/>
        <v>9:19</v>
      </c>
      <c r="Z1077" s="32">
        <f t="shared" si="85"/>
        <v>0</v>
      </c>
      <c r="AA1077" s="11" t="str">
        <f>VLOOKUP(I:I,'Actualizar Areas Jefes'!G:H,2,0)</f>
        <v>Normal</v>
      </c>
      <c r="AB1077" s="11" t="str">
        <f>VLOOKUP(F:F,'Actualizar Areas Jefes'!J:K,2,0)</f>
        <v>PASADO A QA</v>
      </c>
      <c r="AC1077" s="12" t="str">
        <f>VLOOKUP(D:D,'Actualizar Areas Jefes'!A:D,2,0)</f>
        <v>Sistemas de Siniestros</v>
      </c>
      <c r="AD1077" s="12" t="str">
        <f>VLOOKUP(D:D,'Actualizar Areas Jefes'!A:D,3,0)</f>
        <v>PAOLA VARGAS</v>
      </c>
      <c r="AE1077" s="12" t="str">
        <f>VLOOKUP(H:H,'Actualizar Areas Jefes'!M:N,2,0)</f>
        <v>BCI seguros Generales</v>
      </c>
      <c r="AF1077" s="41" t="str" cm="1">
        <f t="array" ref="AF1077">IF(OR(INDEX(COUNTIF(L1077,"*"&amp;$AI$2:$AI$8&amp;"*"),)), "BD", "WEB")</f>
        <v>WEB</v>
      </c>
    </row>
    <row r="1078" spans="1:32" ht="18" customHeight="1">
      <c r="A1078" s="1" t="s">
        <v>1791</v>
      </c>
      <c r="B1078" s="1">
        <v>202103185622226</v>
      </c>
      <c r="C1078" s="1" t="s">
        <v>78</v>
      </c>
      <c r="D1078" s="1" t="s">
        <v>92</v>
      </c>
      <c r="E1078" s="1">
        <v>6506</v>
      </c>
      <c r="F1078" s="1" t="s">
        <v>173</v>
      </c>
      <c r="G1078" s="1" t="s">
        <v>8</v>
      </c>
      <c r="H1078" s="1" t="s">
        <v>3</v>
      </c>
      <c r="I1078" s="1" t="s">
        <v>112</v>
      </c>
      <c r="J1078" s="1" t="s">
        <v>93</v>
      </c>
      <c r="K1078" s="1" t="s">
        <v>217</v>
      </c>
      <c r="L1078" s="1"/>
      <c r="M1078" s="1"/>
      <c r="N1078" s="1" t="s">
        <v>721</v>
      </c>
      <c r="O1078" s="1" t="s">
        <v>1907</v>
      </c>
      <c r="P1078" s="1" t="s">
        <v>2137</v>
      </c>
      <c r="Q1078" s="1"/>
      <c r="R1078" s="24">
        <v>44277.460775462961</v>
      </c>
      <c r="S1078" s="24">
        <v>44277.542083333334</v>
      </c>
      <c r="T1078" s="1"/>
      <c r="U1078" s="1"/>
      <c r="V1078" s="1"/>
      <c r="W1078" s="86">
        <v>8.1250000000000003E-2</v>
      </c>
      <c r="X1078" s="25" t="str">
        <f t="shared" si="83"/>
        <v>lunes</v>
      </c>
      <c r="Y1078" s="44" t="str">
        <f t="shared" si="84"/>
        <v>1:57</v>
      </c>
      <c r="Z1078" s="32">
        <f t="shared" si="85"/>
        <v>0</v>
      </c>
      <c r="AA1078" s="11" t="str">
        <f>VLOOKUP(I:I,'Actualizar Areas Jefes'!G:H,2,0)</f>
        <v>Normal</v>
      </c>
      <c r="AB1078" s="11" t="str">
        <f>VLOOKUP(F:F,'Actualizar Areas Jefes'!J:K,2,0)</f>
        <v>PASADO A QA</v>
      </c>
      <c r="AC1078" s="12" t="str">
        <f>VLOOKUP(D:D,'Actualizar Areas Jefes'!A:D,2,0)</f>
        <v>Sistemas de Siniestros</v>
      </c>
      <c r="AD1078" s="12" t="str">
        <f>VLOOKUP(D:D,'Actualizar Areas Jefes'!A:D,3,0)</f>
        <v>PAOLA VARGAS</v>
      </c>
      <c r="AE1078" s="12" t="str">
        <f>VLOOKUP(H:H,'Actualizar Areas Jefes'!M:N,2,0)</f>
        <v>BCI seguros Generales</v>
      </c>
      <c r="AF1078" s="41" t="str" cm="1">
        <f t="array" ref="AF1078">IF(OR(INDEX(COUNTIF(L1078,"*"&amp;$AI$2:$AI$8&amp;"*"),)), "BD", "WEB")</f>
        <v>WEB</v>
      </c>
    </row>
    <row r="1079" spans="1:32" ht="18" customHeight="1">
      <c r="A1079" s="1" t="s">
        <v>1791</v>
      </c>
      <c r="B1079" s="1">
        <v>202010275620789</v>
      </c>
      <c r="C1079" s="1" t="s">
        <v>188</v>
      </c>
      <c r="D1079" s="1" t="s">
        <v>75</v>
      </c>
      <c r="E1079" s="1">
        <v>6505</v>
      </c>
      <c r="F1079" s="1" t="s">
        <v>171</v>
      </c>
      <c r="G1079" s="1" t="s">
        <v>8</v>
      </c>
      <c r="H1079" s="1" t="s">
        <v>49</v>
      </c>
      <c r="I1079" s="1" t="s">
        <v>9</v>
      </c>
      <c r="J1079" s="1" t="s">
        <v>76</v>
      </c>
      <c r="K1079" s="1" t="s">
        <v>1908</v>
      </c>
      <c r="L1079" s="1"/>
      <c r="M1079" s="1"/>
      <c r="N1079" s="1" t="s">
        <v>721</v>
      </c>
      <c r="O1079" s="1" t="s">
        <v>1567</v>
      </c>
      <c r="P1079" s="1" t="s">
        <v>2121</v>
      </c>
      <c r="Q1079" s="1"/>
      <c r="R1079" s="24">
        <v>44276.914421296293</v>
      </c>
      <c r="S1079" s="24">
        <v>44277.529641203706</v>
      </c>
      <c r="T1079" s="24">
        <v>44278.570960648147</v>
      </c>
      <c r="U1079" s="1"/>
      <c r="V1079" s="1"/>
      <c r="W1079" s="86">
        <v>0.61458333333333337</v>
      </c>
      <c r="X1079" s="25" t="str">
        <f t="shared" si="83"/>
        <v>domingo</v>
      </c>
      <c r="Y1079" s="44" t="str">
        <f t="shared" si="84"/>
        <v>14:45</v>
      </c>
      <c r="Z1079" s="32">
        <f t="shared" si="85"/>
        <v>-44278.570960648147</v>
      </c>
      <c r="AA1079" s="11" t="str">
        <f>VLOOKUP(I:I,'Actualizar Areas Jefes'!G:H,2,0)</f>
        <v>Normal</v>
      </c>
      <c r="AB1079" s="11" t="str">
        <f>VLOOKUP(F:F,'Actualizar Areas Jefes'!J:K,2,0)</f>
        <v>PASADO A QA</v>
      </c>
      <c r="AC1079" s="12" t="str">
        <f>VLOOKUP(D:D,'Actualizar Areas Jefes'!A:D,2,0)</f>
        <v>Sistemas Comerciales</v>
      </c>
      <c r="AD1079" s="12" t="str">
        <f>VLOOKUP(D:D,'Actualizar Areas Jefes'!A:D,3,0)</f>
        <v>LORETO URZUA</v>
      </c>
      <c r="AE1079" s="12" t="str">
        <f>VLOOKUP(H:H,'Actualizar Areas Jefes'!M:N,2,0)</f>
        <v>Zenit Seguros</v>
      </c>
      <c r="AF1079" s="41" t="str" cm="1">
        <f t="array" ref="AF1079">IF(OR(INDEX(COUNTIF(L1079,"*"&amp;$AI$2:$AI$8&amp;"*"),)), "BD", "WEB")</f>
        <v>WEB</v>
      </c>
    </row>
    <row r="1080" spans="1:32" ht="18" customHeight="1">
      <c r="A1080" s="1" t="s">
        <v>1791</v>
      </c>
      <c r="B1080" s="1">
        <v>202010275620789</v>
      </c>
      <c r="C1080" s="1" t="s">
        <v>205</v>
      </c>
      <c r="D1080" s="1" t="s">
        <v>75</v>
      </c>
      <c r="E1080" s="1">
        <v>6504</v>
      </c>
      <c r="F1080" s="1" t="s">
        <v>171</v>
      </c>
      <c r="G1080" s="1" t="s">
        <v>8</v>
      </c>
      <c r="H1080" s="1" t="s">
        <v>49</v>
      </c>
      <c r="I1080" s="1" t="s">
        <v>9</v>
      </c>
      <c r="J1080" s="1" t="s">
        <v>76</v>
      </c>
      <c r="K1080" s="1" t="s">
        <v>287</v>
      </c>
      <c r="L1080" s="1"/>
      <c r="M1080" s="1"/>
      <c r="N1080" s="1" t="s">
        <v>721</v>
      </c>
      <c r="O1080" s="1" t="s">
        <v>1509</v>
      </c>
      <c r="P1080" s="1" t="s">
        <v>2121</v>
      </c>
      <c r="Q1080" s="1"/>
      <c r="R1080" s="24">
        <v>44276.912928240738</v>
      </c>
      <c r="S1080" s="24">
        <v>44277.517534722225</v>
      </c>
      <c r="T1080" s="24">
        <v>44278.571481481478</v>
      </c>
      <c r="U1080" s="1"/>
      <c r="V1080" s="1"/>
      <c r="W1080" s="86">
        <v>0.60416666666666663</v>
      </c>
      <c r="X1080" s="25" t="str">
        <f t="shared" si="83"/>
        <v>domingo</v>
      </c>
      <c r="Y1080" s="44" t="str">
        <f t="shared" si="84"/>
        <v>14:30</v>
      </c>
      <c r="Z1080" s="32">
        <f t="shared" si="85"/>
        <v>-44278.571481481478</v>
      </c>
      <c r="AA1080" s="11" t="str">
        <f>VLOOKUP(I:I,'Actualizar Areas Jefes'!G:H,2,0)</f>
        <v>Normal</v>
      </c>
      <c r="AB1080" s="11" t="str">
        <f>VLOOKUP(F:F,'Actualizar Areas Jefes'!J:K,2,0)</f>
        <v>PASADO A QA</v>
      </c>
      <c r="AC1080" s="12" t="str">
        <f>VLOOKUP(D:D,'Actualizar Areas Jefes'!A:D,2,0)</f>
        <v>Sistemas Comerciales</v>
      </c>
      <c r="AD1080" s="12" t="str">
        <f>VLOOKUP(D:D,'Actualizar Areas Jefes'!A:D,3,0)</f>
        <v>LORETO URZUA</v>
      </c>
      <c r="AE1080" s="12" t="str">
        <f>VLOOKUP(H:H,'Actualizar Areas Jefes'!M:N,2,0)</f>
        <v>Zenit Seguros</v>
      </c>
      <c r="AF1080" s="41" t="str" cm="1">
        <f t="array" ref="AF1080">IF(OR(INDEX(COUNTIF(L1080,"*"&amp;$AI$2:$AI$8&amp;"*"),)), "BD", "WEB")</f>
        <v>WEB</v>
      </c>
    </row>
    <row r="1081" spans="1:32" ht="18" customHeight="1">
      <c r="A1081" s="1" t="s">
        <v>1791</v>
      </c>
      <c r="B1081" s="1">
        <v>202010275620789</v>
      </c>
      <c r="C1081" s="1" t="s">
        <v>212</v>
      </c>
      <c r="D1081" s="1" t="s">
        <v>75</v>
      </c>
      <c r="E1081" s="1">
        <v>6502</v>
      </c>
      <c r="F1081" s="1" t="s">
        <v>173</v>
      </c>
      <c r="G1081" s="1" t="s">
        <v>8</v>
      </c>
      <c r="H1081" s="1" t="s">
        <v>49</v>
      </c>
      <c r="I1081" s="1" t="s">
        <v>9</v>
      </c>
      <c r="J1081" s="1" t="s">
        <v>141</v>
      </c>
      <c r="K1081" s="1" t="s">
        <v>1895</v>
      </c>
      <c r="L1081" s="1"/>
      <c r="M1081" s="1"/>
      <c r="N1081" s="1" t="s">
        <v>721</v>
      </c>
      <c r="O1081" s="1" t="s">
        <v>1493</v>
      </c>
      <c r="P1081" s="1" t="s">
        <v>2121</v>
      </c>
      <c r="Q1081" s="1"/>
      <c r="R1081" s="24">
        <v>44274.598298611112</v>
      </c>
      <c r="S1081" s="24">
        <v>44277.481400462966</v>
      </c>
      <c r="T1081" s="1"/>
      <c r="U1081" s="1"/>
      <c r="V1081" s="1"/>
      <c r="W1081" s="86">
        <v>2.8826388888888892</v>
      </c>
      <c r="X1081" s="25" t="str">
        <f t="shared" si="83"/>
        <v>viernes</v>
      </c>
      <c r="Y1081" s="44" t="str">
        <f t="shared" si="84"/>
        <v>69:11</v>
      </c>
      <c r="Z1081" s="32">
        <f t="shared" si="85"/>
        <v>0</v>
      </c>
      <c r="AA1081" s="11" t="str">
        <f>VLOOKUP(I:I,'Actualizar Areas Jefes'!G:H,2,0)</f>
        <v>Normal</v>
      </c>
      <c r="AB1081" s="11" t="str">
        <f>VLOOKUP(F:F,'Actualizar Areas Jefes'!J:K,2,0)</f>
        <v>PASADO A QA</v>
      </c>
      <c r="AC1081" s="12" t="str">
        <f>VLOOKUP(D:D,'Actualizar Areas Jefes'!A:D,2,0)</f>
        <v>Sistemas Comerciales</v>
      </c>
      <c r="AD1081" s="12" t="str">
        <f>VLOOKUP(D:D,'Actualizar Areas Jefes'!A:D,3,0)</f>
        <v>LORETO URZUA</v>
      </c>
      <c r="AE1081" s="12" t="str">
        <f>VLOOKUP(H:H,'Actualizar Areas Jefes'!M:N,2,0)</f>
        <v>Zenit Seguros</v>
      </c>
      <c r="AF1081" s="41" t="str" cm="1">
        <f t="array" ref="AF1081">IF(OR(INDEX(COUNTIF(L1081,"*"&amp;$AI$2:$AI$8&amp;"*"),)), "BD", "WEB")</f>
        <v>WEB</v>
      </c>
    </row>
    <row r="1082" spans="1:32" ht="18" customHeight="1">
      <c r="A1082" s="1" t="s">
        <v>1791</v>
      </c>
      <c r="B1082" s="1">
        <v>202103155622173</v>
      </c>
      <c r="C1082" s="1" t="s">
        <v>218</v>
      </c>
      <c r="D1082" s="1" t="s">
        <v>23</v>
      </c>
      <c r="E1082" s="1">
        <v>6501</v>
      </c>
      <c r="F1082" s="1" t="s">
        <v>171</v>
      </c>
      <c r="G1082" s="1" t="s">
        <v>85</v>
      </c>
      <c r="H1082" s="1" t="s">
        <v>3</v>
      </c>
      <c r="I1082" s="1" t="s">
        <v>25</v>
      </c>
      <c r="J1082" s="1" t="s">
        <v>219</v>
      </c>
      <c r="K1082" s="1" t="s">
        <v>1909</v>
      </c>
      <c r="L1082" s="1" t="s">
        <v>216</v>
      </c>
      <c r="M1082" s="1"/>
      <c r="N1082" s="1" t="s">
        <v>721</v>
      </c>
      <c r="O1082" s="1" t="s">
        <v>1910</v>
      </c>
      <c r="P1082" s="1" t="s">
        <v>2138</v>
      </c>
      <c r="Q1082" s="1"/>
      <c r="R1082" s="24">
        <v>44277.392094907409</v>
      </c>
      <c r="S1082" s="24">
        <v>44277.417893518519</v>
      </c>
      <c r="T1082" s="24">
        <v>44279.446006944447</v>
      </c>
      <c r="U1082" s="1"/>
      <c r="V1082" s="1"/>
      <c r="W1082" s="86">
        <v>2.5694444444444447E-2</v>
      </c>
      <c r="X1082" s="25" t="str">
        <f t="shared" si="83"/>
        <v>lunes</v>
      </c>
      <c r="Y1082" s="44" t="str">
        <f t="shared" si="84"/>
        <v>0:37</v>
      </c>
      <c r="Z1082" s="32">
        <f t="shared" si="85"/>
        <v>-44279.446006944447</v>
      </c>
      <c r="AA1082" s="11" t="str">
        <f>VLOOKUP(I:I,'Actualizar Areas Jefes'!G:H,2,0)</f>
        <v>Normal</v>
      </c>
      <c r="AB1082" s="11" t="str">
        <f>VLOOKUP(F:F,'Actualizar Areas Jefes'!J:K,2,0)</f>
        <v>PASADO A QA</v>
      </c>
      <c r="AC1082" s="12" t="str">
        <f>VLOOKUP(D:D,'Actualizar Areas Jefes'!A:D,2,0)</f>
        <v>Integracion y Proyectos Core</v>
      </c>
      <c r="AD1082" s="12" t="str">
        <f>VLOOKUP(D:D,'Actualizar Areas Jefes'!A:D,3,0)</f>
        <v>CARLA IQUIRA</v>
      </c>
      <c r="AE1082" s="12" t="str">
        <f>VLOOKUP(H:H,'Actualizar Areas Jefes'!M:N,2,0)</f>
        <v>BCI seguros Generales</v>
      </c>
      <c r="AF1082" s="41" t="str" cm="1">
        <f t="array" ref="AF1082">IF(OR(INDEX(COUNTIF(L1082,"*"&amp;$AI$2:$AI$8&amp;"*"),)), "BD", "WEB")</f>
        <v>BD</v>
      </c>
    </row>
    <row r="1083" spans="1:32" ht="18" customHeight="1">
      <c r="A1083" s="1" t="s">
        <v>1791</v>
      </c>
      <c r="B1083" s="1">
        <v>202102015621795</v>
      </c>
      <c r="C1083" s="1" t="s">
        <v>359</v>
      </c>
      <c r="D1083" s="1" t="s">
        <v>103</v>
      </c>
      <c r="E1083" s="1">
        <v>6499</v>
      </c>
      <c r="F1083" s="1" t="s">
        <v>173</v>
      </c>
      <c r="G1083" s="1" t="s">
        <v>8</v>
      </c>
      <c r="H1083" s="1" t="s">
        <v>3</v>
      </c>
      <c r="I1083" s="1" t="s">
        <v>9</v>
      </c>
      <c r="J1083" s="1" t="s">
        <v>227</v>
      </c>
      <c r="K1083" s="1" t="s">
        <v>1911</v>
      </c>
      <c r="L1083" s="1"/>
      <c r="M1083" s="1"/>
      <c r="N1083" s="1" t="s">
        <v>721</v>
      </c>
      <c r="O1083" s="1" t="s">
        <v>1912</v>
      </c>
      <c r="P1083" s="1" t="s">
        <v>2139</v>
      </c>
      <c r="Q1083" s="1"/>
      <c r="R1083" s="24">
        <v>44274.547164351854</v>
      </c>
      <c r="S1083" s="24">
        <v>44277.387557870374</v>
      </c>
      <c r="T1083" s="1"/>
      <c r="U1083" s="1"/>
      <c r="V1083" s="1"/>
      <c r="W1083" s="86">
        <v>2.8402777777777781</v>
      </c>
      <c r="X1083" s="25" t="str">
        <f t="shared" si="83"/>
        <v>viernes</v>
      </c>
      <c r="Y1083" s="44" t="str">
        <f t="shared" si="84"/>
        <v>68:10</v>
      </c>
      <c r="Z1083" s="32">
        <f t="shared" si="85"/>
        <v>0</v>
      </c>
      <c r="AA1083" s="11" t="str">
        <f>VLOOKUP(I:I,'Actualizar Areas Jefes'!G:H,2,0)</f>
        <v>Normal</v>
      </c>
      <c r="AB1083" s="11" t="str">
        <f>VLOOKUP(F:F,'Actualizar Areas Jefes'!J:K,2,0)</f>
        <v>PASADO A QA</v>
      </c>
      <c r="AC1083" s="12" t="str">
        <f>VLOOKUP(D:D,'Actualizar Areas Jefes'!A:D,2,0)</f>
        <v>Sistemas Comerciales</v>
      </c>
      <c r="AD1083" s="12" t="str">
        <f>VLOOKUP(D:D,'Actualizar Areas Jefes'!A:D,3,0)</f>
        <v>LORETO URZUA</v>
      </c>
      <c r="AE1083" s="12" t="str">
        <f>VLOOKUP(H:H,'Actualizar Areas Jefes'!M:N,2,0)</f>
        <v>BCI seguros Generales</v>
      </c>
      <c r="AF1083" s="41" t="str" cm="1">
        <f t="array" ref="AF1083">IF(OR(INDEX(COUNTIF(L1083,"*"&amp;$AI$2:$AI$8&amp;"*"),)), "BD", "WEB")</f>
        <v>WEB</v>
      </c>
    </row>
    <row r="1084" spans="1:32" ht="18" customHeight="1">
      <c r="A1084" s="1" t="s">
        <v>1791</v>
      </c>
      <c r="B1084" s="1">
        <v>202103185622228</v>
      </c>
      <c r="C1084" s="1" t="s">
        <v>11</v>
      </c>
      <c r="D1084" s="1" t="s">
        <v>7</v>
      </c>
      <c r="E1084" s="1">
        <v>6496</v>
      </c>
      <c r="F1084" s="1" t="s">
        <v>171</v>
      </c>
      <c r="G1084" s="1" t="s">
        <v>8</v>
      </c>
      <c r="H1084" s="1" t="s">
        <v>3</v>
      </c>
      <c r="I1084" s="1" t="s">
        <v>9</v>
      </c>
      <c r="J1084" s="1" t="s">
        <v>5</v>
      </c>
      <c r="K1084" s="1" t="s">
        <v>1913</v>
      </c>
      <c r="L1084" s="1" t="s">
        <v>484</v>
      </c>
      <c r="M1084" s="1" t="s">
        <v>1914</v>
      </c>
      <c r="N1084" s="1" t="s">
        <v>1467</v>
      </c>
      <c r="O1084" s="1" t="s">
        <v>1488</v>
      </c>
      <c r="P1084" s="1" t="s">
        <v>2136</v>
      </c>
      <c r="Q1084" s="1"/>
      <c r="R1084" s="24">
        <v>44276.803935185184</v>
      </c>
      <c r="S1084" s="24">
        <v>44277.361886574072</v>
      </c>
      <c r="T1084" s="24">
        <v>44278.439456018517</v>
      </c>
      <c r="U1084" s="1"/>
      <c r="V1084" s="1"/>
      <c r="W1084" s="86">
        <v>0.55763888888888891</v>
      </c>
      <c r="X1084" s="25" t="str">
        <f t="shared" si="83"/>
        <v>domingo</v>
      </c>
      <c r="Y1084" s="44" t="str">
        <f t="shared" si="84"/>
        <v>13:23</v>
      </c>
      <c r="Z1084" s="32">
        <f t="shared" si="85"/>
        <v>-44278.439456018517</v>
      </c>
      <c r="AA1084" s="11" t="str">
        <f>VLOOKUP(I:I,'Actualizar Areas Jefes'!G:H,2,0)</f>
        <v>Normal</v>
      </c>
      <c r="AB1084" s="11" t="str">
        <f>VLOOKUP(F:F,'Actualizar Areas Jefes'!J:K,2,0)</f>
        <v>PASADO A QA</v>
      </c>
      <c r="AC1084" s="12" t="str">
        <f>VLOOKUP(D:D,'Actualizar Areas Jefes'!A:D,2,0)</f>
        <v>Sistemas atencion de Clientes</v>
      </c>
      <c r="AD1084" s="12" t="str">
        <f>VLOOKUP(D:D,'Actualizar Areas Jefes'!A:D,3,0)</f>
        <v>DIANA PACHECO</v>
      </c>
      <c r="AE1084" s="12" t="str">
        <f>VLOOKUP(H:H,'Actualizar Areas Jefes'!M:N,2,0)</f>
        <v>BCI seguros Generales</v>
      </c>
      <c r="AF1084" s="41" t="str" cm="1">
        <f t="array" ref="AF1084">IF(OR(INDEX(COUNTIF(L1084,"*"&amp;$AI$2:$AI$8&amp;"*"),)), "BD", "WEB")</f>
        <v>BD</v>
      </c>
    </row>
    <row r="1085" spans="1:32" ht="18" customHeight="1">
      <c r="A1085" s="1" t="s">
        <v>1791</v>
      </c>
      <c r="B1085" s="1">
        <v>201911185616937</v>
      </c>
      <c r="C1085" s="1" t="s">
        <v>635</v>
      </c>
      <c r="D1085" s="1" t="s">
        <v>54</v>
      </c>
      <c r="E1085" s="1">
        <v>6500</v>
      </c>
      <c r="F1085" s="1" t="s">
        <v>171</v>
      </c>
      <c r="G1085" s="1" t="s">
        <v>8</v>
      </c>
      <c r="H1085" s="1" t="s">
        <v>3</v>
      </c>
      <c r="I1085" s="1" t="s">
        <v>39</v>
      </c>
      <c r="J1085" s="1" t="s">
        <v>1915</v>
      </c>
      <c r="K1085" s="1" t="s">
        <v>1916</v>
      </c>
      <c r="L1085" s="1" t="s">
        <v>1917</v>
      </c>
      <c r="M1085" s="1"/>
      <c r="N1085" s="1" t="s">
        <v>721</v>
      </c>
      <c r="O1085" s="1" t="s">
        <v>1918</v>
      </c>
      <c r="P1085" s="1" t="s">
        <v>2140</v>
      </c>
      <c r="Q1085" s="1" t="s">
        <v>2540</v>
      </c>
      <c r="R1085" s="24">
        <v>44274.569074074076</v>
      </c>
      <c r="S1085" s="24">
        <v>44274.590185185189</v>
      </c>
      <c r="T1085" s="24">
        <v>44277.377997685187</v>
      </c>
      <c r="U1085" s="1"/>
      <c r="V1085" s="1"/>
      <c r="W1085" s="86">
        <v>2.0833333333333332E-2</v>
      </c>
      <c r="X1085" s="25" t="str">
        <f t="shared" si="83"/>
        <v>viernes</v>
      </c>
      <c r="Y1085" s="44" t="str">
        <f t="shared" si="84"/>
        <v>0:30</v>
      </c>
      <c r="Z1085" s="32">
        <f t="shared" si="85"/>
        <v>-44277.377997685187</v>
      </c>
      <c r="AA1085" s="11" t="str">
        <f>VLOOKUP(I:I,'Actualizar Areas Jefes'!G:H,2,0)</f>
        <v>Urgencia</v>
      </c>
      <c r="AB1085" s="11" t="str">
        <f>VLOOKUP(F:F,'Actualizar Areas Jefes'!J:K,2,0)</f>
        <v>PASADO A QA</v>
      </c>
      <c r="AC1085" s="12" t="str">
        <f>VLOOKUP(D:D,'Actualizar Areas Jefes'!A:D,2,0)</f>
        <v>Sistemas Generales</v>
      </c>
      <c r="AD1085" s="12" t="str">
        <f>VLOOKUP(D:D,'Actualizar Areas Jefes'!A:D,3,0)</f>
        <v>YORKA CARVAJAL</v>
      </c>
      <c r="AE1085" s="12" t="str">
        <f>VLOOKUP(H:H,'Actualizar Areas Jefes'!M:N,2,0)</f>
        <v>BCI seguros Generales</v>
      </c>
      <c r="AF1085" s="41" t="str" cm="1">
        <f t="array" ref="AF1085">IF(OR(INDEX(COUNTIF(L1085,"*"&amp;$AI$2:$AI$8&amp;"*"),)), "BD", "WEB")</f>
        <v>BD</v>
      </c>
    </row>
    <row r="1086" spans="1:32" s="84" customFormat="1" ht="18" customHeight="1">
      <c r="A1086" s="19" t="s">
        <v>1791</v>
      </c>
      <c r="B1086" s="19">
        <v>202101115621579</v>
      </c>
      <c r="C1086" s="19" t="s">
        <v>1919</v>
      </c>
      <c r="D1086" s="19" t="s">
        <v>178</v>
      </c>
      <c r="E1086" s="19">
        <v>6477</v>
      </c>
      <c r="F1086" s="19" t="s">
        <v>173</v>
      </c>
      <c r="G1086" s="19" t="s">
        <v>16</v>
      </c>
      <c r="H1086" s="19" t="s">
        <v>3</v>
      </c>
      <c r="I1086" s="19" t="s">
        <v>9</v>
      </c>
      <c r="J1086" s="19" t="s">
        <v>36</v>
      </c>
      <c r="K1086" s="19" t="s">
        <v>1920</v>
      </c>
      <c r="L1086" s="19" t="s">
        <v>1921</v>
      </c>
      <c r="M1086" s="19"/>
      <c r="N1086" s="19" t="s">
        <v>721</v>
      </c>
      <c r="O1086" s="19" t="s">
        <v>1481</v>
      </c>
      <c r="P1086" s="19" t="s">
        <v>2141</v>
      </c>
      <c r="Q1086" s="19"/>
      <c r="R1086" s="157">
        <v>44272.569398148145</v>
      </c>
      <c r="S1086" s="157">
        <v>44274.475011574075</v>
      </c>
      <c r="T1086" s="19"/>
      <c r="U1086" s="19"/>
      <c r="V1086" s="19"/>
      <c r="W1086" s="85">
        <v>1.9055555555555557</v>
      </c>
      <c r="X1086" s="79" t="str">
        <f t="shared" si="83"/>
        <v>miércoles</v>
      </c>
      <c r="Y1086" s="158" t="str">
        <f t="shared" si="84"/>
        <v>45:44</v>
      </c>
      <c r="Z1086" s="80">
        <f t="shared" si="85"/>
        <v>0</v>
      </c>
      <c r="AA1086" s="81" t="str">
        <f>VLOOKUP(I:I,'Actualizar Areas Jefes'!G:H,2,0)</f>
        <v>Normal</v>
      </c>
      <c r="AB1086" s="81" t="str">
        <f>VLOOKUP(F:F,'Actualizar Areas Jefes'!J:K,2,0)</f>
        <v>PASADO A QA</v>
      </c>
      <c r="AC1086" s="41" t="s">
        <v>1782</v>
      </c>
      <c r="AD1086" s="82" t="str">
        <f>VLOOKUP(D:D,'Actualizar Areas Jefes'!A:D,3,0)</f>
        <v>CARLOS ZUÑIGA</v>
      </c>
      <c r="AE1086" s="41" t="s">
        <v>1782</v>
      </c>
      <c r="AF1086" s="83" t="str" cm="1">
        <f t="array" ref="AF1086">IF(OR(INDEX(COUNTIF(L1086,"*"&amp;$AI$2:$AI$8&amp;"*"),)), "BD", "WEB")</f>
        <v>BD</v>
      </c>
    </row>
    <row r="1087" spans="1:32" ht="18" customHeight="1">
      <c r="A1087" s="1" t="s">
        <v>1791</v>
      </c>
      <c r="B1087" s="1">
        <v>202103185622228</v>
      </c>
      <c r="C1087" s="1" t="s">
        <v>6</v>
      </c>
      <c r="D1087" s="1" t="s">
        <v>7</v>
      </c>
      <c r="E1087" s="1">
        <v>6497</v>
      </c>
      <c r="F1087" s="1" t="s">
        <v>172</v>
      </c>
      <c r="G1087" s="1" t="s">
        <v>8</v>
      </c>
      <c r="H1087" s="1" t="s">
        <v>3</v>
      </c>
      <c r="I1087" s="1" t="s">
        <v>9</v>
      </c>
      <c r="J1087" s="1" t="s">
        <v>5</v>
      </c>
      <c r="K1087" s="1" t="s">
        <v>1922</v>
      </c>
      <c r="L1087" s="1" t="s">
        <v>1905</v>
      </c>
      <c r="M1087" s="1" t="s">
        <v>781</v>
      </c>
      <c r="N1087" s="1" t="s">
        <v>1467</v>
      </c>
      <c r="O1087" s="1" t="s">
        <v>1468</v>
      </c>
      <c r="P1087" s="1" t="s">
        <v>2136</v>
      </c>
      <c r="Q1087" s="1"/>
      <c r="R1087" s="24">
        <v>44273.823888888888</v>
      </c>
      <c r="S1087" s="24">
        <v>44274.420358796298</v>
      </c>
      <c r="T1087" s="1"/>
      <c r="U1087" s="1"/>
      <c r="V1087" s="1"/>
      <c r="W1087" s="86">
        <v>0.59583333333333333</v>
      </c>
      <c r="X1087" s="25" t="str">
        <f t="shared" si="83"/>
        <v>jueves</v>
      </c>
      <c r="Y1087" s="44" t="str">
        <f t="shared" si="84"/>
        <v>14:18</v>
      </c>
      <c r="Z1087" s="32">
        <f t="shared" si="85"/>
        <v>0</v>
      </c>
      <c r="AA1087" s="11" t="str">
        <f>VLOOKUP(I:I,'Actualizar Areas Jefes'!G:H,2,0)</f>
        <v>Normal</v>
      </c>
      <c r="AB1087" s="11" t="str">
        <f>VLOOKUP(F:F,'Actualizar Areas Jefes'!J:K,2,0)</f>
        <v>RECHAZADO</v>
      </c>
      <c r="AC1087" s="12" t="str">
        <f>VLOOKUP(D:D,'Actualizar Areas Jefes'!A:D,2,0)</f>
        <v>Sistemas atencion de Clientes</v>
      </c>
      <c r="AD1087" s="12" t="str">
        <f>VLOOKUP(D:D,'Actualizar Areas Jefes'!A:D,3,0)</f>
        <v>DIANA PACHECO</v>
      </c>
      <c r="AE1087" s="12" t="str">
        <f>VLOOKUP(H:H,'Actualizar Areas Jefes'!M:N,2,0)</f>
        <v>BCI seguros Generales</v>
      </c>
      <c r="AF1087" s="41" t="str" cm="1">
        <f t="array" ref="AF1087">IF(OR(INDEX(COUNTIF(L1087,"*"&amp;$AI$2:$AI$8&amp;"*"),)), "BD", "WEB")</f>
        <v>BD</v>
      </c>
    </row>
    <row r="1088" spans="1:32" s="84" customFormat="1" ht="18" customHeight="1">
      <c r="A1088" s="19" t="s">
        <v>1791</v>
      </c>
      <c r="B1088" s="19">
        <v>202102255622026</v>
      </c>
      <c r="C1088" s="19" t="s">
        <v>83</v>
      </c>
      <c r="D1088" s="19" t="s">
        <v>178</v>
      </c>
      <c r="E1088" s="19">
        <v>6494</v>
      </c>
      <c r="F1088" s="19" t="s">
        <v>173</v>
      </c>
      <c r="G1088" s="19" t="s">
        <v>16</v>
      </c>
      <c r="H1088" s="19" t="s">
        <v>3</v>
      </c>
      <c r="I1088" s="19" t="s">
        <v>9</v>
      </c>
      <c r="J1088" s="19" t="s">
        <v>643</v>
      </c>
      <c r="K1088" s="19" t="s">
        <v>1923</v>
      </c>
      <c r="L1088" s="19" t="s">
        <v>214</v>
      </c>
      <c r="M1088" s="19"/>
      <c r="N1088" s="19" t="s">
        <v>721</v>
      </c>
      <c r="O1088" s="19" t="s">
        <v>1534</v>
      </c>
      <c r="P1088" s="19" t="s">
        <v>2112</v>
      </c>
      <c r="Q1088" s="19"/>
      <c r="R1088" s="157">
        <v>44273.689722222225</v>
      </c>
      <c r="S1088" s="157">
        <v>44274.413553240738</v>
      </c>
      <c r="T1088" s="19"/>
      <c r="U1088" s="19"/>
      <c r="V1088" s="19"/>
      <c r="W1088" s="85">
        <v>0.72361111111111109</v>
      </c>
      <c r="X1088" s="79" t="str">
        <f t="shared" si="83"/>
        <v>jueves</v>
      </c>
      <c r="Y1088" s="158" t="str">
        <f t="shared" si="84"/>
        <v>17:22</v>
      </c>
      <c r="Z1088" s="80">
        <f t="shared" si="85"/>
        <v>0</v>
      </c>
      <c r="AA1088" s="81" t="str">
        <f>VLOOKUP(I:I,'Actualizar Areas Jefes'!G:H,2,0)</f>
        <v>Normal</v>
      </c>
      <c r="AB1088" s="81" t="str">
        <f>VLOOKUP(F:F,'Actualizar Areas Jefes'!J:K,2,0)</f>
        <v>PASADO A QA</v>
      </c>
      <c r="AC1088" s="41" t="s">
        <v>1782</v>
      </c>
      <c r="AD1088" s="82" t="str">
        <f>VLOOKUP(D:D,'Actualizar Areas Jefes'!A:D,3,0)</f>
        <v>CARLOS ZUÑIGA</v>
      </c>
      <c r="AE1088" s="41" t="s">
        <v>1782</v>
      </c>
      <c r="AF1088" s="83" t="str" cm="1">
        <f t="array" ref="AF1088">IF(OR(INDEX(COUNTIF(L1088,"*"&amp;$AI$2:$AI$8&amp;"*"),)), "BD", "WEB")</f>
        <v>BD</v>
      </c>
    </row>
    <row r="1089" spans="1:32" ht="18" customHeight="1">
      <c r="A1089" s="1" t="s">
        <v>1791</v>
      </c>
      <c r="B1089" s="1">
        <v>202103095622133</v>
      </c>
      <c r="C1089" s="1" t="s">
        <v>1924</v>
      </c>
      <c r="D1089" s="1" t="s">
        <v>27</v>
      </c>
      <c r="E1089" s="1">
        <v>6492</v>
      </c>
      <c r="F1089" s="1" t="s">
        <v>171</v>
      </c>
      <c r="G1089" s="1" t="s">
        <v>28</v>
      </c>
      <c r="H1089" s="1" t="s">
        <v>3</v>
      </c>
      <c r="I1089" s="1" t="s">
        <v>9</v>
      </c>
      <c r="J1089" s="1" t="s">
        <v>209</v>
      </c>
      <c r="K1089" s="1" t="s">
        <v>214</v>
      </c>
      <c r="L1089" s="1" t="s">
        <v>214</v>
      </c>
      <c r="M1089" s="1" t="s">
        <v>214</v>
      </c>
      <c r="N1089" s="1" t="s">
        <v>721</v>
      </c>
      <c r="O1089" s="1"/>
      <c r="P1089" s="1" t="s">
        <v>2142</v>
      </c>
      <c r="Q1089" s="1"/>
      <c r="R1089" s="24">
        <v>44273.667800925927</v>
      </c>
      <c r="S1089" s="24">
        <v>44274.410092592596</v>
      </c>
      <c r="T1089" s="24">
        <v>44281.400092592594</v>
      </c>
      <c r="U1089" s="1"/>
      <c r="V1089" s="1"/>
      <c r="W1089" s="86">
        <v>0.7416666666666667</v>
      </c>
      <c r="X1089" s="25" t="str">
        <f t="shared" si="83"/>
        <v>jueves</v>
      </c>
      <c r="Y1089" s="44" t="str">
        <f t="shared" si="84"/>
        <v>17:48</v>
      </c>
      <c r="Z1089" s="32">
        <f t="shared" si="85"/>
        <v>-44281.400092592594</v>
      </c>
      <c r="AA1089" s="11" t="str">
        <f>VLOOKUP(I:I,'Actualizar Areas Jefes'!G:H,2,0)</f>
        <v>Normal</v>
      </c>
      <c r="AB1089" s="11" t="str">
        <f>VLOOKUP(F:F,'Actualizar Areas Jefes'!J:K,2,0)</f>
        <v>PASADO A QA</v>
      </c>
      <c r="AC1089" s="12" t="str">
        <f>VLOOKUP(D:D,'Actualizar Areas Jefes'!A:D,2,0)</f>
        <v>sistemas Core Generales</v>
      </c>
      <c r="AD1089" s="12" t="str">
        <f>VLOOKUP(D:D,'Actualizar Areas Jefes'!A:D,3,0)</f>
        <v>LUIS SILVA</v>
      </c>
      <c r="AE1089" s="12" t="str">
        <f>VLOOKUP(H:H,'Actualizar Areas Jefes'!M:N,2,0)</f>
        <v>BCI seguros Generales</v>
      </c>
      <c r="AF1089" s="41" t="str" cm="1">
        <f t="array" ref="AF1089">IF(OR(INDEX(COUNTIF(L1089,"*"&amp;$AI$2:$AI$8&amp;"*"),)), "BD", "WEB")</f>
        <v>BD</v>
      </c>
    </row>
    <row r="1090" spans="1:32" ht="18" customHeight="1">
      <c r="A1090" s="1" t="s">
        <v>1791</v>
      </c>
      <c r="B1090" s="1">
        <v>202010275620789</v>
      </c>
      <c r="C1090" s="1" t="s">
        <v>101</v>
      </c>
      <c r="D1090" s="1" t="s">
        <v>75</v>
      </c>
      <c r="E1090" s="1">
        <v>6495</v>
      </c>
      <c r="F1090" s="1" t="s">
        <v>173</v>
      </c>
      <c r="G1090" s="1" t="s">
        <v>8</v>
      </c>
      <c r="H1090" s="1" t="s">
        <v>3</v>
      </c>
      <c r="I1090" s="1" t="s">
        <v>9</v>
      </c>
      <c r="J1090" s="1" t="s">
        <v>141</v>
      </c>
      <c r="K1090" s="1" t="s">
        <v>1895</v>
      </c>
      <c r="L1090" s="1"/>
      <c r="M1090" s="1"/>
      <c r="N1090" s="1" t="s">
        <v>721</v>
      </c>
      <c r="O1090" s="1" t="s">
        <v>1473</v>
      </c>
      <c r="P1090" s="1" t="s">
        <v>2121</v>
      </c>
      <c r="Q1090" s="1"/>
      <c r="R1090" s="24">
        <v>44273.706932870373</v>
      </c>
      <c r="S1090" s="24">
        <v>44273.716539351852</v>
      </c>
      <c r="T1090" s="1"/>
      <c r="U1090" s="1"/>
      <c r="V1090" s="1"/>
      <c r="W1090" s="86">
        <v>9.0277777777777787E-3</v>
      </c>
      <c r="X1090" s="25" t="str">
        <f t="shared" si="83"/>
        <v>jueves</v>
      </c>
      <c r="Y1090" s="44" t="str">
        <f t="shared" si="84"/>
        <v>0:13</v>
      </c>
      <c r="Z1090" s="32">
        <f t="shared" si="85"/>
        <v>0</v>
      </c>
      <c r="AA1090" s="11" t="str">
        <f>VLOOKUP(I:I,'Actualizar Areas Jefes'!G:H,2,0)</f>
        <v>Normal</v>
      </c>
      <c r="AB1090" s="11" t="str">
        <f>VLOOKUP(F:F,'Actualizar Areas Jefes'!J:K,2,0)</f>
        <v>PASADO A QA</v>
      </c>
      <c r="AC1090" s="12" t="str">
        <f>VLOOKUP(D:D,'Actualizar Areas Jefes'!A:D,2,0)</f>
        <v>Sistemas Comerciales</v>
      </c>
      <c r="AD1090" s="12" t="str">
        <f>VLOOKUP(D:D,'Actualizar Areas Jefes'!A:D,3,0)</f>
        <v>LORETO URZUA</v>
      </c>
      <c r="AE1090" s="12" t="str">
        <f>VLOOKUP(H:H,'Actualizar Areas Jefes'!M:N,2,0)</f>
        <v>BCI seguros Generales</v>
      </c>
      <c r="AF1090" s="41" t="str" cm="1">
        <f t="array" ref="AF1090">IF(OR(INDEX(COUNTIF(L1090,"*"&amp;$AI$2:$AI$8&amp;"*"),)), "BD", "WEB")</f>
        <v>WEB</v>
      </c>
    </row>
    <row r="1091" spans="1:32" ht="18" customHeight="1">
      <c r="A1091" s="1" t="s">
        <v>1791</v>
      </c>
      <c r="B1091" s="1">
        <v>202010275620789</v>
      </c>
      <c r="C1091" s="1" t="s">
        <v>101</v>
      </c>
      <c r="D1091" s="1" t="s">
        <v>75</v>
      </c>
      <c r="E1091" s="1">
        <v>6491</v>
      </c>
      <c r="F1091" s="1" t="s">
        <v>171</v>
      </c>
      <c r="G1091" s="1" t="s">
        <v>8</v>
      </c>
      <c r="H1091" s="1" t="s">
        <v>3</v>
      </c>
      <c r="I1091" s="1" t="s">
        <v>9</v>
      </c>
      <c r="J1091" s="1" t="s">
        <v>141</v>
      </c>
      <c r="K1091" s="1" t="s">
        <v>1895</v>
      </c>
      <c r="L1091" s="1"/>
      <c r="M1091" s="1"/>
      <c r="N1091" s="1" t="s">
        <v>721</v>
      </c>
      <c r="O1091" s="1" t="s">
        <v>1473</v>
      </c>
      <c r="P1091" s="1" t="s">
        <v>2121</v>
      </c>
      <c r="Q1091" s="1"/>
      <c r="R1091" s="24">
        <v>44273.643333333333</v>
      </c>
      <c r="S1091" s="24">
        <v>44273.655347222222</v>
      </c>
      <c r="T1091" s="24">
        <v>44273.70716435185</v>
      </c>
      <c r="U1091" s="1"/>
      <c r="V1091" s="1"/>
      <c r="W1091" s="86">
        <v>1.1805555555555555E-2</v>
      </c>
      <c r="X1091" s="25" t="str">
        <f t="shared" si="83"/>
        <v>jueves</v>
      </c>
      <c r="Y1091" s="44" t="str">
        <f t="shared" si="84"/>
        <v>0:17</v>
      </c>
      <c r="Z1091" s="32">
        <f t="shared" si="85"/>
        <v>-44273.70716435185</v>
      </c>
      <c r="AA1091" s="11" t="str">
        <f>VLOOKUP(I:I,'Actualizar Areas Jefes'!G:H,2,0)</f>
        <v>Normal</v>
      </c>
      <c r="AB1091" s="11" t="str">
        <f>VLOOKUP(F:F,'Actualizar Areas Jefes'!J:K,2,0)</f>
        <v>PASADO A QA</v>
      </c>
      <c r="AC1091" s="12" t="str">
        <f>VLOOKUP(D:D,'Actualizar Areas Jefes'!A:D,2,0)</f>
        <v>Sistemas Comerciales</v>
      </c>
      <c r="AD1091" s="12" t="str">
        <f>VLOOKUP(D:D,'Actualizar Areas Jefes'!A:D,3,0)</f>
        <v>LORETO URZUA</v>
      </c>
      <c r="AE1091" s="12" t="str">
        <f>VLOOKUP(H:H,'Actualizar Areas Jefes'!M:N,2,0)</f>
        <v>BCI seguros Generales</v>
      </c>
      <c r="AF1091" s="41" t="str" cm="1">
        <f t="array" ref="AF1091">IF(OR(INDEX(COUNTIF(L1091,"*"&amp;$AI$2:$AI$8&amp;"*"),)), "BD", "WEB")</f>
        <v>WEB</v>
      </c>
    </row>
    <row r="1092" spans="1:32" ht="18" customHeight="1">
      <c r="A1092" s="1" t="s">
        <v>1791</v>
      </c>
      <c r="B1092" s="1">
        <v>202004285618734</v>
      </c>
      <c r="C1092" s="1" t="s">
        <v>492</v>
      </c>
      <c r="D1092" s="1" t="s">
        <v>59</v>
      </c>
      <c r="E1092" s="1">
        <v>6489</v>
      </c>
      <c r="F1092" s="1" t="s">
        <v>171</v>
      </c>
      <c r="G1092" s="1" t="s">
        <v>8</v>
      </c>
      <c r="H1092" s="1" t="s">
        <v>3</v>
      </c>
      <c r="I1092" s="1" t="s">
        <v>31</v>
      </c>
      <c r="J1092" s="1" t="s">
        <v>209</v>
      </c>
      <c r="K1092" s="1" t="s">
        <v>1925</v>
      </c>
      <c r="L1092" s="1"/>
      <c r="M1092" s="1" t="s">
        <v>1926</v>
      </c>
      <c r="N1092" s="1" t="s">
        <v>721</v>
      </c>
      <c r="O1092" s="1" t="s">
        <v>1490</v>
      </c>
      <c r="P1092" s="1" t="s">
        <v>1787</v>
      </c>
      <c r="Q1092" s="1"/>
      <c r="R1092" s="24">
        <v>44273.637731481482</v>
      </c>
      <c r="S1092" s="24">
        <v>44273.645520833335</v>
      </c>
      <c r="T1092" s="24">
        <v>44273.651122685187</v>
      </c>
      <c r="U1092" s="1"/>
      <c r="V1092" s="1"/>
      <c r="W1092" s="86">
        <v>7.6388888888888886E-3</v>
      </c>
      <c r="X1092" s="25" t="str">
        <f t="shared" si="83"/>
        <v>jueves</v>
      </c>
      <c r="Y1092" s="44" t="str">
        <f t="shared" si="84"/>
        <v>0:11</v>
      </c>
      <c r="Z1092" s="32">
        <f t="shared" si="85"/>
        <v>-44273.651122685187</v>
      </c>
      <c r="AA1092" s="11" t="str">
        <f>VLOOKUP(I:I,'Actualizar Areas Jefes'!G:H,2,0)</f>
        <v>Normal</v>
      </c>
      <c r="AB1092" s="11" t="str">
        <f>VLOOKUP(F:F,'Actualizar Areas Jefes'!J:K,2,0)</f>
        <v>PASADO A QA</v>
      </c>
      <c r="AC1092" s="12" t="str">
        <f>VLOOKUP(D:D,'Actualizar Areas Jefes'!A:D,2,0)</f>
        <v>Sistemas de Siniestros</v>
      </c>
      <c r="AD1092" s="12" t="str">
        <f>VLOOKUP(D:D,'Actualizar Areas Jefes'!A:D,3,0)</f>
        <v>PAOLA VARGAS</v>
      </c>
      <c r="AE1092" s="12" t="str">
        <f>VLOOKUP(H:H,'Actualizar Areas Jefes'!M:N,2,0)</f>
        <v>BCI seguros Generales</v>
      </c>
      <c r="AF1092" s="41" t="str" cm="1">
        <f t="array" ref="AF1092">IF(OR(INDEX(COUNTIF(L1092,"*"&amp;$AI$2:$AI$8&amp;"*"),)), "BD", "WEB")</f>
        <v>WEB</v>
      </c>
    </row>
    <row r="1093" spans="1:32" ht="18" customHeight="1">
      <c r="A1093" s="1" t="s">
        <v>1791</v>
      </c>
      <c r="B1093" s="1">
        <v>202103175622213</v>
      </c>
      <c r="C1093" s="1" t="s">
        <v>1927</v>
      </c>
      <c r="D1093" s="1" t="s">
        <v>81</v>
      </c>
      <c r="E1093" s="1">
        <v>6486</v>
      </c>
      <c r="F1093" s="1" t="s">
        <v>173</v>
      </c>
      <c r="G1093" s="1" t="s">
        <v>8</v>
      </c>
      <c r="H1093" s="1" t="s">
        <v>3</v>
      </c>
      <c r="I1093" s="1" t="s">
        <v>4</v>
      </c>
      <c r="J1093" s="1" t="s">
        <v>1928</v>
      </c>
      <c r="K1093" s="1" t="s">
        <v>1929</v>
      </c>
      <c r="L1093" s="1"/>
      <c r="M1093" s="1" t="s">
        <v>1930</v>
      </c>
      <c r="N1093" s="1" t="s">
        <v>721</v>
      </c>
      <c r="O1093" s="1" t="s">
        <v>1931</v>
      </c>
      <c r="P1093" s="1" t="s">
        <v>2143</v>
      </c>
      <c r="Q1093" s="1" t="s">
        <v>2541</v>
      </c>
      <c r="R1093" s="24">
        <v>44273.543078703704</v>
      </c>
      <c r="S1093" s="24">
        <v>44273.617442129631</v>
      </c>
      <c r="T1093" s="1"/>
      <c r="U1093" s="1"/>
      <c r="V1093" s="1"/>
      <c r="W1093" s="86">
        <v>7.4305555555555555E-2</v>
      </c>
      <c r="X1093" s="25" t="str">
        <f t="shared" si="83"/>
        <v>jueves</v>
      </c>
      <c r="Y1093" s="44" t="str">
        <f t="shared" si="84"/>
        <v>1:47</v>
      </c>
      <c r="Z1093" s="32">
        <f t="shared" si="85"/>
        <v>0</v>
      </c>
      <c r="AA1093" s="11" t="str">
        <f>VLOOKUP(I:I,'Actualizar Areas Jefes'!G:H,2,0)</f>
        <v>Incidente</v>
      </c>
      <c r="AB1093" s="11" t="str">
        <f>VLOOKUP(F:F,'Actualizar Areas Jefes'!J:K,2,0)</f>
        <v>PASADO A QA</v>
      </c>
      <c r="AC1093" s="12" t="str">
        <f>VLOOKUP(D:D,'Actualizar Areas Jefes'!A:D,2,0)</f>
        <v>Sistemas de Siniestros</v>
      </c>
      <c r="AD1093" s="12" t="str">
        <f>VLOOKUP(D:D,'Actualizar Areas Jefes'!A:D,3,0)</f>
        <v>PAOLA VARGAS</v>
      </c>
      <c r="AE1093" s="12" t="str">
        <f>VLOOKUP(H:H,'Actualizar Areas Jefes'!M:N,2,0)</f>
        <v>BCI seguros Generales</v>
      </c>
      <c r="AF1093" s="41" t="str" cm="1">
        <f t="array" ref="AF1093">IF(OR(INDEX(COUNTIF(L1093,"*"&amp;$AI$2:$AI$8&amp;"*"),)), "BD", "WEB")</f>
        <v>WEB</v>
      </c>
    </row>
    <row r="1094" spans="1:32" ht="18" customHeight="1">
      <c r="A1094" s="1" t="s">
        <v>1791</v>
      </c>
      <c r="B1094" s="1">
        <v>202103175622213</v>
      </c>
      <c r="C1094" s="1" t="s">
        <v>1932</v>
      </c>
      <c r="D1094" s="1" t="s">
        <v>81</v>
      </c>
      <c r="E1094" s="1">
        <v>6488</v>
      </c>
      <c r="F1094" s="1" t="s">
        <v>171</v>
      </c>
      <c r="G1094" s="1" t="s">
        <v>8</v>
      </c>
      <c r="H1094" s="1" t="s">
        <v>49</v>
      </c>
      <c r="I1094" s="1" t="s">
        <v>4</v>
      </c>
      <c r="J1094" s="1" t="s">
        <v>1928</v>
      </c>
      <c r="K1094" s="1" t="s">
        <v>1929</v>
      </c>
      <c r="L1094" s="1"/>
      <c r="M1094" s="1"/>
      <c r="N1094" s="1" t="s">
        <v>721</v>
      </c>
      <c r="O1094" s="1" t="s">
        <v>1933</v>
      </c>
      <c r="P1094" s="1" t="s">
        <v>2143</v>
      </c>
      <c r="Q1094" s="1" t="s">
        <v>2541</v>
      </c>
      <c r="R1094" s="24">
        <v>44273.544618055559</v>
      </c>
      <c r="S1094" s="24">
        <v>44273.606932870367</v>
      </c>
      <c r="T1094" s="24">
        <v>44273.614201388889</v>
      </c>
      <c r="U1094" s="1"/>
      <c r="V1094" s="1"/>
      <c r="W1094" s="86">
        <v>6.1805555555555558E-2</v>
      </c>
      <c r="X1094" s="25" t="str">
        <f t="shared" si="83"/>
        <v>jueves</v>
      </c>
      <c r="Y1094" s="44" t="str">
        <f t="shared" si="84"/>
        <v>1:29</v>
      </c>
      <c r="Z1094" s="32">
        <f t="shared" si="85"/>
        <v>-44273.614201388889</v>
      </c>
      <c r="AA1094" s="11" t="str">
        <f>VLOOKUP(I:I,'Actualizar Areas Jefes'!G:H,2,0)</f>
        <v>Incidente</v>
      </c>
      <c r="AB1094" s="11" t="str">
        <f>VLOOKUP(F:F,'Actualizar Areas Jefes'!J:K,2,0)</f>
        <v>PASADO A QA</v>
      </c>
      <c r="AC1094" s="12" t="str">
        <f>VLOOKUP(D:D,'Actualizar Areas Jefes'!A:D,2,0)</f>
        <v>Sistemas de Siniestros</v>
      </c>
      <c r="AD1094" s="12" t="str">
        <f>VLOOKUP(D:D,'Actualizar Areas Jefes'!A:D,3,0)</f>
        <v>PAOLA VARGAS</v>
      </c>
      <c r="AE1094" s="12" t="str">
        <f>VLOOKUP(H:H,'Actualizar Areas Jefes'!M:N,2,0)</f>
        <v>Zenit Seguros</v>
      </c>
      <c r="AF1094" s="41" t="str" cm="1">
        <f t="array" ref="AF1094">IF(OR(INDEX(COUNTIF(L1094,"*"&amp;$AI$2:$AI$8&amp;"*"),)), "BD", "WEB")</f>
        <v>WEB</v>
      </c>
    </row>
    <row r="1095" spans="1:32" ht="18" customHeight="1">
      <c r="A1095" s="1" t="s">
        <v>1791</v>
      </c>
      <c r="B1095" s="1">
        <v>202103175622213</v>
      </c>
      <c r="C1095" s="1" t="s">
        <v>1934</v>
      </c>
      <c r="D1095" s="1" t="s">
        <v>81</v>
      </c>
      <c r="E1095" s="1">
        <v>6487</v>
      </c>
      <c r="F1095" s="1" t="s">
        <v>171</v>
      </c>
      <c r="G1095" s="1" t="s">
        <v>8</v>
      </c>
      <c r="H1095" s="1" t="s">
        <v>3</v>
      </c>
      <c r="I1095" s="1" t="s">
        <v>4</v>
      </c>
      <c r="J1095" s="1" t="s">
        <v>1928</v>
      </c>
      <c r="K1095" s="1" t="s">
        <v>1929</v>
      </c>
      <c r="L1095" s="1"/>
      <c r="M1095" s="1"/>
      <c r="N1095" s="1" t="s">
        <v>721</v>
      </c>
      <c r="O1095" s="1" t="s">
        <v>1935</v>
      </c>
      <c r="P1095" s="1" t="s">
        <v>2143</v>
      </c>
      <c r="Q1095" s="1" t="s">
        <v>2541</v>
      </c>
      <c r="R1095" s="24">
        <v>44273.544074074074</v>
      </c>
      <c r="S1095" s="24">
        <v>44273.599606481483</v>
      </c>
      <c r="T1095" s="24">
        <v>44273.613229166665</v>
      </c>
      <c r="U1095" s="1"/>
      <c r="V1095" s="1"/>
      <c r="W1095" s="86">
        <v>5.486111111111111E-2</v>
      </c>
      <c r="X1095" s="25" t="str">
        <f t="shared" si="83"/>
        <v>jueves</v>
      </c>
      <c r="Y1095" s="44" t="str">
        <f t="shared" si="84"/>
        <v>1:19</v>
      </c>
      <c r="Z1095" s="32">
        <f t="shared" si="85"/>
        <v>-44273.613229166665</v>
      </c>
      <c r="AA1095" s="11" t="str">
        <f>VLOOKUP(I:I,'Actualizar Areas Jefes'!G:H,2,0)</f>
        <v>Incidente</v>
      </c>
      <c r="AB1095" s="11" t="str">
        <f>VLOOKUP(F:F,'Actualizar Areas Jefes'!J:K,2,0)</f>
        <v>PASADO A QA</v>
      </c>
      <c r="AC1095" s="12" t="str">
        <f>VLOOKUP(D:D,'Actualizar Areas Jefes'!A:D,2,0)</f>
        <v>Sistemas de Siniestros</v>
      </c>
      <c r="AD1095" s="12" t="str">
        <f>VLOOKUP(D:D,'Actualizar Areas Jefes'!A:D,3,0)</f>
        <v>PAOLA VARGAS</v>
      </c>
      <c r="AE1095" s="12" t="str">
        <f>VLOOKUP(H:H,'Actualizar Areas Jefes'!M:N,2,0)</f>
        <v>BCI seguros Generales</v>
      </c>
      <c r="AF1095" s="41" t="str" cm="1">
        <f t="array" ref="AF1095">IF(OR(INDEX(COUNTIF(L1095,"*"&amp;$AI$2:$AI$8&amp;"*"),)), "BD", "WEB")</f>
        <v>WEB</v>
      </c>
    </row>
    <row r="1096" spans="1:32" ht="18" customHeight="1">
      <c r="A1096" s="1" t="s">
        <v>1791</v>
      </c>
      <c r="B1096" s="1">
        <v>202004285618734</v>
      </c>
      <c r="C1096" s="1" t="s">
        <v>492</v>
      </c>
      <c r="D1096" s="1" t="s">
        <v>59</v>
      </c>
      <c r="E1096" s="1">
        <v>6490</v>
      </c>
      <c r="F1096" s="1" t="s">
        <v>171</v>
      </c>
      <c r="G1096" s="1" t="s">
        <v>24</v>
      </c>
      <c r="H1096" s="1" t="s">
        <v>3</v>
      </c>
      <c r="I1096" s="1" t="s">
        <v>31</v>
      </c>
      <c r="J1096" s="1" t="s">
        <v>209</v>
      </c>
      <c r="K1096" s="1" t="s">
        <v>1936</v>
      </c>
      <c r="L1096" s="1"/>
      <c r="M1096" s="1" t="s">
        <v>791</v>
      </c>
      <c r="N1096" s="1" t="s">
        <v>721</v>
      </c>
      <c r="O1096" s="1" t="s">
        <v>1495</v>
      </c>
      <c r="P1096" s="1" t="s">
        <v>1787</v>
      </c>
      <c r="Q1096" s="1"/>
      <c r="R1096" s="24">
        <v>44273.588888888888</v>
      </c>
      <c r="S1096" s="24">
        <v>44273.592222222222</v>
      </c>
      <c r="T1096" s="24">
        <v>44273.643125000002</v>
      </c>
      <c r="U1096" s="1"/>
      <c r="V1096" s="1"/>
      <c r="W1096" s="86">
        <v>2.7777777777777779E-3</v>
      </c>
      <c r="X1096" s="25" t="str">
        <f t="shared" si="83"/>
        <v>jueves</v>
      </c>
      <c r="Y1096" s="44" t="str">
        <f t="shared" si="84"/>
        <v>0:4</v>
      </c>
      <c r="Z1096" s="32">
        <f t="shared" si="85"/>
        <v>-44273.643125000002</v>
      </c>
      <c r="AA1096" s="11" t="str">
        <f>VLOOKUP(I:I,'Actualizar Areas Jefes'!G:H,2,0)</f>
        <v>Normal</v>
      </c>
      <c r="AB1096" s="11" t="str">
        <f>VLOOKUP(F:F,'Actualizar Areas Jefes'!J:K,2,0)</f>
        <v>PASADO A QA</v>
      </c>
      <c r="AC1096" s="12" t="str">
        <f>VLOOKUP(D:D,'Actualizar Areas Jefes'!A:D,2,0)</f>
        <v>Sistemas de Siniestros</v>
      </c>
      <c r="AD1096" s="12" t="str">
        <f>VLOOKUP(D:D,'Actualizar Areas Jefes'!A:D,3,0)</f>
        <v>PAOLA VARGAS</v>
      </c>
      <c r="AE1096" s="12" t="str">
        <f>VLOOKUP(H:H,'Actualizar Areas Jefes'!M:N,2,0)</f>
        <v>BCI seguros Generales</v>
      </c>
      <c r="AF1096" s="41" t="str" cm="1">
        <f t="array" ref="AF1096">IF(OR(INDEX(COUNTIF(L1096,"*"&amp;$AI$2:$AI$8&amp;"*"),)), "BD", "WEB")</f>
        <v>WEB</v>
      </c>
    </row>
    <row r="1097" spans="1:32" ht="18" customHeight="1">
      <c r="A1097" s="1" t="s">
        <v>1791</v>
      </c>
      <c r="B1097" s="1">
        <v>202011095620935</v>
      </c>
      <c r="C1097" s="1" t="s">
        <v>1937</v>
      </c>
      <c r="D1097" s="1" t="s">
        <v>29</v>
      </c>
      <c r="E1097" s="1">
        <v>6485</v>
      </c>
      <c r="F1097" s="1" t="s">
        <v>173</v>
      </c>
      <c r="G1097" s="1" t="s">
        <v>28</v>
      </c>
      <c r="H1097" s="1" t="s">
        <v>3</v>
      </c>
      <c r="I1097" s="1" t="s">
        <v>9</v>
      </c>
      <c r="J1097" s="1" t="s">
        <v>77</v>
      </c>
      <c r="K1097" s="1" t="s">
        <v>955</v>
      </c>
      <c r="L1097" s="1"/>
      <c r="M1097" s="1"/>
      <c r="N1097" s="1" t="s">
        <v>721</v>
      </c>
      <c r="O1097" s="1"/>
      <c r="P1097" s="1" t="s">
        <v>2144</v>
      </c>
      <c r="Q1097" s="1"/>
      <c r="R1097" s="24">
        <v>44273.467002314814</v>
      </c>
      <c r="S1097" s="24">
        <v>44273.526770833334</v>
      </c>
      <c r="T1097" s="1"/>
      <c r="U1097" s="1"/>
      <c r="V1097" s="1"/>
      <c r="W1097" s="86">
        <v>5.9722222222222225E-2</v>
      </c>
      <c r="X1097" s="25" t="str">
        <f t="shared" si="83"/>
        <v>jueves</v>
      </c>
      <c r="Y1097" s="44" t="str">
        <f t="shared" si="84"/>
        <v>1:26</v>
      </c>
      <c r="Z1097" s="32">
        <f t="shared" si="85"/>
        <v>0</v>
      </c>
      <c r="AA1097" s="11" t="str">
        <f>VLOOKUP(I:I,'Actualizar Areas Jefes'!G:H,2,0)</f>
        <v>Normal</v>
      </c>
      <c r="AB1097" s="11" t="str">
        <f>VLOOKUP(F:F,'Actualizar Areas Jefes'!J:K,2,0)</f>
        <v>PASADO A QA</v>
      </c>
      <c r="AC1097" s="12" t="str">
        <f>VLOOKUP(D:D,'Actualizar Areas Jefes'!A:D,2,0)</f>
        <v>sistemas Core Generales</v>
      </c>
      <c r="AD1097" s="12" t="str">
        <f>VLOOKUP(D:D,'Actualizar Areas Jefes'!A:D,3,0)</f>
        <v>LUIS SILVA</v>
      </c>
      <c r="AE1097" s="12" t="str">
        <f>VLOOKUP(H:H,'Actualizar Areas Jefes'!M:N,2,0)</f>
        <v>BCI seguros Generales</v>
      </c>
      <c r="AF1097" s="41" t="str" cm="1">
        <f t="array" ref="AF1097">IF(OR(INDEX(COUNTIF(L1097,"*"&amp;$AI$2:$AI$8&amp;"*"),)), "BD", "WEB")</f>
        <v>WEB</v>
      </c>
    </row>
    <row r="1098" spans="1:32" ht="18" customHeight="1">
      <c r="A1098" s="1" t="s">
        <v>1791</v>
      </c>
      <c r="B1098" s="1">
        <v>201904045614387</v>
      </c>
      <c r="C1098" s="1" t="s">
        <v>1799</v>
      </c>
      <c r="D1098" s="1" t="s">
        <v>73</v>
      </c>
      <c r="E1098" s="1">
        <v>6484</v>
      </c>
      <c r="F1098" s="1" t="s">
        <v>171</v>
      </c>
      <c r="G1098" s="1" t="s">
        <v>28</v>
      </c>
      <c r="H1098" s="1" t="s">
        <v>3</v>
      </c>
      <c r="I1098" s="1" t="s">
        <v>9</v>
      </c>
      <c r="J1098" s="1" t="s">
        <v>460</v>
      </c>
      <c r="K1098" s="1" t="s">
        <v>222</v>
      </c>
      <c r="L1098" s="1" t="s">
        <v>1938</v>
      </c>
      <c r="M1098" s="1"/>
      <c r="N1098" s="1" t="s">
        <v>721</v>
      </c>
      <c r="O1098" s="1"/>
      <c r="P1098" s="1" t="s">
        <v>2093</v>
      </c>
      <c r="Q1098" s="1"/>
      <c r="R1098" s="24">
        <v>44273.425625000003</v>
      </c>
      <c r="S1098" s="24">
        <v>44273.525682870371</v>
      </c>
      <c r="T1098" s="24">
        <v>44273.553136574075</v>
      </c>
      <c r="U1098" s="1"/>
      <c r="V1098" s="1"/>
      <c r="W1098" s="86">
        <v>9.9999999999999992E-2</v>
      </c>
      <c r="X1098" s="25" t="str">
        <f t="shared" si="83"/>
        <v>jueves</v>
      </c>
      <c r="Y1098" s="44" t="str">
        <f t="shared" si="84"/>
        <v>2:24</v>
      </c>
      <c r="Z1098" s="32">
        <f t="shared" si="85"/>
        <v>-44273.553136574075</v>
      </c>
      <c r="AA1098" s="11" t="str">
        <f>VLOOKUP(I:I,'Actualizar Areas Jefes'!G:H,2,0)</f>
        <v>Normal</v>
      </c>
      <c r="AB1098" s="11" t="str">
        <f>VLOOKUP(F:F,'Actualizar Areas Jefes'!J:K,2,0)</f>
        <v>PASADO A QA</v>
      </c>
      <c r="AC1098" s="12" t="str">
        <f>VLOOKUP(D:D,'Actualizar Areas Jefes'!A:D,2,0)</f>
        <v>sistemas Core Generales</v>
      </c>
      <c r="AD1098" s="12" t="str">
        <f>VLOOKUP(D:D,'Actualizar Areas Jefes'!A:D,3,0)</f>
        <v>LUIS SILVA</v>
      </c>
      <c r="AE1098" s="12" t="str">
        <f>VLOOKUP(H:H,'Actualizar Areas Jefes'!M:N,2,0)</f>
        <v>BCI seguros Generales</v>
      </c>
      <c r="AF1098" s="41" t="str" cm="1">
        <f t="array" ref="AF1098">IF(OR(INDEX(COUNTIF(L1098,"*"&amp;$AI$2:$AI$8&amp;"*"),)), "BD", "WEB")</f>
        <v>BD</v>
      </c>
    </row>
    <row r="1099" spans="1:32" ht="18" customHeight="1">
      <c r="A1099" s="1" t="s">
        <v>1791</v>
      </c>
      <c r="B1099" s="1">
        <v>202103155622173</v>
      </c>
      <c r="C1099" s="1" t="s">
        <v>218</v>
      </c>
      <c r="D1099" s="1" t="s">
        <v>23</v>
      </c>
      <c r="E1099" s="1">
        <v>6483</v>
      </c>
      <c r="F1099" s="1" t="s">
        <v>173</v>
      </c>
      <c r="G1099" s="1" t="s">
        <v>24</v>
      </c>
      <c r="H1099" s="1" t="s">
        <v>3</v>
      </c>
      <c r="I1099" s="1" t="s">
        <v>25</v>
      </c>
      <c r="J1099" s="1" t="s">
        <v>219</v>
      </c>
      <c r="K1099" s="1" t="s">
        <v>1909</v>
      </c>
      <c r="L1099" s="1" t="s">
        <v>216</v>
      </c>
      <c r="M1099" s="1"/>
      <c r="N1099" s="1" t="s">
        <v>721</v>
      </c>
      <c r="O1099" s="1" t="s">
        <v>1939</v>
      </c>
      <c r="P1099" s="1" t="s">
        <v>2145</v>
      </c>
      <c r="Q1099" s="1"/>
      <c r="R1099" s="24">
        <v>44273.415891203702</v>
      </c>
      <c r="S1099" s="24">
        <v>44273.492766203701</v>
      </c>
      <c r="T1099" s="1"/>
      <c r="U1099" s="1"/>
      <c r="V1099" s="1"/>
      <c r="W1099" s="86">
        <v>7.6388888888888895E-2</v>
      </c>
      <c r="X1099" s="25" t="str">
        <f t="shared" si="83"/>
        <v>jueves</v>
      </c>
      <c r="Y1099" s="44" t="str">
        <f t="shared" si="84"/>
        <v>1:50</v>
      </c>
      <c r="Z1099" s="32">
        <f t="shared" si="85"/>
        <v>0</v>
      </c>
      <c r="AA1099" s="11" t="str">
        <f>VLOOKUP(I:I,'Actualizar Areas Jefes'!G:H,2,0)</f>
        <v>Normal</v>
      </c>
      <c r="AB1099" s="11" t="str">
        <f>VLOOKUP(F:F,'Actualizar Areas Jefes'!J:K,2,0)</f>
        <v>PASADO A QA</v>
      </c>
      <c r="AC1099" s="12" t="str">
        <f>VLOOKUP(D:D,'Actualizar Areas Jefes'!A:D,2,0)</f>
        <v>Integracion y Proyectos Core</v>
      </c>
      <c r="AD1099" s="12" t="str">
        <f>VLOOKUP(D:D,'Actualizar Areas Jefes'!A:D,3,0)</f>
        <v>CARLA IQUIRA</v>
      </c>
      <c r="AE1099" s="12" t="str">
        <f>VLOOKUP(H:H,'Actualizar Areas Jefes'!M:N,2,0)</f>
        <v>BCI seguros Generales</v>
      </c>
      <c r="AF1099" s="41" t="str" cm="1">
        <f t="array" ref="AF1099">IF(OR(INDEX(COUNTIF(L1099,"*"&amp;$AI$2:$AI$8&amp;"*"),)), "BD", "WEB")</f>
        <v>BD</v>
      </c>
    </row>
    <row r="1100" spans="1:32" s="84" customFormat="1" ht="18" customHeight="1">
      <c r="A1100" s="19" t="s">
        <v>1791</v>
      </c>
      <c r="B1100" s="19">
        <v>202102095621851</v>
      </c>
      <c r="C1100" s="19" t="s">
        <v>1902</v>
      </c>
      <c r="D1100" s="19" t="s">
        <v>178</v>
      </c>
      <c r="E1100" s="19">
        <v>6479</v>
      </c>
      <c r="F1100" s="19" t="s">
        <v>172</v>
      </c>
      <c r="G1100" s="19" t="s">
        <v>16</v>
      </c>
      <c r="H1100" s="19" t="s">
        <v>3</v>
      </c>
      <c r="I1100" s="19" t="s">
        <v>9</v>
      </c>
      <c r="J1100" s="19" t="s">
        <v>470</v>
      </c>
      <c r="K1100" s="19" t="s">
        <v>214</v>
      </c>
      <c r="L1100" s="19" t="s">
        <v>1940</v>
      </c>
      <c r="M1100" s="19" t="s">
        <v>785</v>
      </c>
      <c r="N1100" s="19" t="s">
        <v>721</v>
      </c>
      <c r="O1100" s="19" t="s">
        <v>1492</v>
      </c>
      <c r="P1100" s="19" t="s">
        <v>2135</v>
      </c>
      <c r="Q1100" s="19"/>
      <c r="R1100" s="157">
        <v>44272.591331018521</v>
      </c>
      <c r="S1100" s="157">
        <v>44273.464456018519</v>
      </c>
      <c r="T1100" s="19"/>
      <c r="U1100" s="19"/>
      <c r="V1100" s="19"/>
      <c r="W1100" s="85">
        <v>0.87291666666666667</v>
      </c>
      <c r="X1100" s="79" t="str">
        <f t="shared" si="83"/>
        <v>miércoles</v>
      </c>
      <c r="Y1100" s="158" t="str">
        <f t="shared" si="84"/>
        <v>20:57</v>
      </c>
      <c r="Z1100" s="80">
        <f t="shared" si="85"/>
        <v>0</v>
      </c>
      <c r="AA1100" s="81" t="str">
        <f>VLOOKUP(I:I,'Actualizar Areas Jefes'!G:H,2,0)</f>
        <v>Normal</v>
      </c>
      <c r="AB1100" s="81" t="str">
        <f>VLOOKUP(F:F,'Actualizar Areas Jefes'!J:K,2,0)</f>
        <v>RECHAZADO</v>
      </c>
      <c r="AC1100" s="41" t="s">
        <v>1782</v>
      </c>
      <c r="AD1100" s="82" t="str">
        <f>VLOOKUP(D:D,'Actualizar Areas Jefes'!A:D,3,0)</f>
        <v>CARLOS ZUÑIGA</v>
      </c>
      <c r="AE1100" s="41" t="s">
        <v>1782</v>
      </c>
      <c r="AF1100" s="83" t="str" cm="1">
        <f t="array" ref="AF1100">IF(OR(INDEX(COUNTIF(L1100,"*"&amp;$AI$2:$AI$8&amp;"*"),)), "BD", "WEB")</f>
        <v>BD</v>
      </c>
    </row>
    <row r="1101" spans="1:32" ht="18" customHeight="1">
      <c r="A1101" s="1" t="s">
        <v>1791</v>
      </c>
      <c r="B1101" s="1">
        <v>202008135619941</v>
      </c>
      <c r="C1101" s="1" t="s">
        <v>89</v>
      </c>
      <c r="D1101" s="1" t="s">
        <v>90</v>
      </c>
      <c r="E1101" s="1">
        <v>6476</v>
      </c>
      <c r="F1101" s="1" t="s">
        <v>173</v>
      </c>
      <c r="G1101" s="1" t="s">
        <v>8</v>
      </c>
      <c r="H1101" s="1" t="s">
        <v>3</v>
      </c>
      <c r="I1101" s="1" t="s">
        <v>9</v>
      </c>
      <c r="J1101" s="1" t="s">
        <v>5</v>
      </c>
      <c r="K1101" s="1" t="s">
        <v>242</v>
      </c>
      <c r="L1101" s="1" t="s">
        <v>1941</v>
      </c>
      <c r="M1101" s="1"/>
      <c r="N1101" s="1" t="s">
        <v>721</v>
      </c>
      <c r="O1101" s="1" t="s">
        <v>1613</v>
      </c>
      <c r="P1101" s="1" t="s">
        <v>2146</v>
      </c>
      <c r="Q1101" s="1"/>
      <c r="R1101" s="24">
        <v>44272.563715277778</v>
      </c>
      <c r="S1101" s="24">
        <v>44273.46361111111</v>
      </c>
      <c r="T1101" s="1"/>
      <c r="U1101" s="1"/>
      <c r="V1101" s="1"/>
      <c r="W1101" s="86">
        <v>0.89930555555555547</v>
      </c>
      <c r="X1101" s="25" t="str">
        <f t="shared" si="83"/>
        <v>miércoles</v>
      </c>
      <c r="Y1101" s="44" t="str">
        <f t="shared" si="84"/>
        <v>21:35</v>
      </c>
      <c r="Z1101" s="32">
        <f t="shared" si="85"/>
        <v>0</v>
      </c>
      <c r="AA1101" s="11" t="str">
        <f>VLOOKUP(I:I,'Actualizar Areas Jefes'!G:H,2,0)</f>
        <v>Normal</v>
      </c>
      <c r="AB1101" s="11" t="str">
        <f>VLOOKUP(F:F,'Actualizar Areas Jefes'!J:K,2,0)</f>
        <v>PASADO A QA</v>
      </c>
      <c r="AC1101" s="12" t="str">
        <f>VLOOKUP(D:D,'Actualizar Areas Jefes'!A:D,2,0)</f>
        <v>Sistemas Comerciales</v>
      </c>
      <c r="AD1101" s="12" t="str">
        <f>VLOOKUP(D:D,'Actualizar Areas Jefes'!A:D,3,0)</f>
        <v>LORETO URZUA</v>
      </c>
      <c r="AE1101" s="12" t="str">
        <f>VLOOKUP(H:H,'Actualizar Areas Jefes'!M:N,2,0)</f>
        <v>BCI seguros Generales</v>
      </c>
      <c r="AF1101" s="41" t="str" cm="1">
        <f t="array" ref="AF1101">IF(OR(INDEX(COUNTIF(L1101,"*"&amp;$AI$2:$AI$8&amp;"*"),)), "BD", "WEB")</f>
        <v>BD</v>
      </c>
    </row>
    <row r="1102" spans="1:32" ht="18" customHeight="1">
      <c r="A1102" s="1" t="s">
        <v>1791</v>
      </c>
      <c r="B1102" s="1">
        <v>202004285618734</v>
      </c>
      <c r="C1102" s="1" t="s">
        <v>492</v>
      </c>
      <c r="D1102" s="1" t="s">
        <v>59</v>
      </c>
      <c r="E1102" s="1">
        <v>6482</v>
      </c>
      <c r="F1102" s="1" t="s">
        <v>171</v>
      </c>
      <c r="G1102" s="1" t="s">
        <v>28</v>
      </c>
      <c r="H1102" s="1" t="s">
        <v>3</v>
      </c>
      <c r="I1102" s="1" t="s">
        <v>31</v>
      </c>
      <c r="J1102" s="1" t="s">
        <v>209</v>
      </c>
      <c r="K1102" s="1" t="s">
        <v>493</v>
      </c>
      <c r="L1102" s="1" t="s">
        <v>678</v>
      </c>
      <c r="M1102" s="1"/>
      <c r="N1102" s="1" t="s">
        <v>721</v>
      </c>
      <c r="O1102" s="1"/>
      <c r="P1102" s="1" t="s">
        <v>1787</v>
      </c>
      <c r="Q1102" s="1"/>
      <c r="R1102" s="24">
        <v>44272.896793981483</v>
      </c>
      <c r="S1102" s="24">
        <v>44273.415347222224</v>
      </c>
      <c r="T1102" s="24">
        <v>44273.490995370368</v>
      </c>
      <c r="U1102" s="1"/>
      <c r="V1102" s="1"/>
      <c r="W1102" s="86">
        <v>0.5180555555555556</v>
      </c>
      <c r="X1102" s="25" t="str">
        <f t="shared" si="83"/>
        <v>miércoles</v>
      </c>
      <c r="Y1102" s="44" t="str">
        <f t="shared" si="84"/>
        <v>12:26</v>
      </c>
      <c r="Z1102" s="32">
        <f t="shared" si="85"/>
        <v>-44273.490995370368</v>
      </c>
      <c r="AA1102" s="11" t="str">
        <f>VLOOKUP(I:I,'Actualizar Areas Jefes'!G:H,2,0)</f>
        <v>Normal</v>
      </c>
      <c r="AB1102" s="11" t="str">
        <f>VLOOKUP(F:F,'Actualizar Areas Jefes'!J:K,2,0)</f>
        <v>PASADO A QA</v>
      </c>
      <c r="AC1102" s="12" t="str">
        <f>VLOOKUP(D:D,'Actualizar Areas Jefes'!A:D,2,0)</f>
        <v>Sistemas de Siniestros</v>
      </c>
      <c r="AD1102" s="12" t="str">
        <f>VLOOKUP(D:D,'Actualizar Areas Jefes'!A:D,3,0)</f>
        <v>PAOLA VARGAS</v>
      </c>
      <c r="AE1102" s="12" t="str">
        <f>VLOOKUP(H:H,'Actualizar Areas Jefes'!M:N,2,0)</f>
        <v>BCI seguros Generales</v>
      </c>
      <c r="AF1102" s="41" t="str" cm="1">
        <f t="array" ref="AF1102">IF(OR(INDEX(COUNTIF(L1102,"*"&amp;$AI$2:$AI$8&amp;"*"),)), "BD", "WEB")</f>
        <v>BD</v>
      </c>
    </row>
    <row r="1103" spans="1:32" s="84" customFormat="1" ht="18" customHeight="1">
      <c r="A1103" s="19" t="s">
        <v>1791</v>
      </c>
      <c r="B1103" s="19">
        <v>202101075621567</v>
      </c>
      <c r="C1103" s="19" t="s">
        <v>83</v>
      </c>
      <c r="D1103" s="19" t="s">
        <v>178</v>
      </c>
      <c r="E1103" s="19">
        <v>6480</v>
      </c>
      <c r="F1103" s="19" t="s">
        <v>171</v>
      </c>
      <c r="G1103" s="19" t="s">
        <v>16</v>
      </c>
      <c r="H1103" s="19" t="s">
        <v>3</v>
      </c>
      <c r="I1103" s="19" t="s">
        <v>9</v>
      </c>
      <c r="J1103" s="19" t="s">
        <v>643</v>
      </c>
      <c r="K1103" s="19" t="s">
        <v>1942</v>
      </c>
      <c r="L1103" s="19"/>
      <c r="M1103" s="19"/>
      <c r="N1103" s="19" t="s">
        <v>721</v>
      </c>
      <c r="O1103" s="19" t="s">
        <v>1534</v>
      </c>
      <c r="P1103" s="19" t="s">
        <v>2147</v>
      </c>
      <c r="Q1103" s="19"/>
      <c r="R1103" s="157">
        <v>44272.656423611108</v>
      </c>
      <c r="S1103" s="157">
        <v>44273.403958333336</v>
      </c>
      <c r="T1103" s="157">
        <v>44278.558298611111</v>
      </c>
      <c r="U1103" s="19"/>
      <c r="V1103" s="19"/>
      <c r="W1103" s="85">
        <v>0.74722222222222223</v>
      </c>
      <c r="X1103" s="79" t="str">
        <f t="shared" si="83"/>
        <v>miércoles</v>
      </c>
      <c r="Y1103" s="158" t="str">
        <f t="shared" si="84"/>
        <v>17:56</v>
      </c>
      <c r="Z1103" s="80">
        <f t="shared" si="85"/>
        <v>-44278.558298611111</v>
      </c>
      <c r="AA1103" s="81" t="str">
        <f>VLOOKUP(I:I,'Actualizar Areas Jefes'!G:H,2,0)</f>
        <v>Normal</v>
      </c>
      <c r="AB1103" s="81" t="str">
        <f>VLOOKUP(F:F,'Actualizar Areas Jefes'!J:K,2,0)</f>
        <v>PASADO A QA</v>
      </c>
      <c r="AC1103" s="41" t="s">
        <v>1782</v>
      </c>
      <c r="AD1103" s="82" t="str">
        <f>VLOOKUP(D:D,'Actualizar Areas Jefes'!A:D,3,0)</f>
        <v>CARLOS ZUÑIGA</v>
      </c>
      <c r="AE1103" s="41" t="s">
        <v>1782</v>
      </c>
      <c r="AF1103" s="83" t="str" cm="1">
        <f t="array" ref="AF1103">IF(OR(INDEX(COUNTIF(L1103,"*"&amp;$AI$2:$AI$8&amp;"*"),)), "BD", "WEB")</f>
        <v>WEB</v>
      </c>
    </row>
    <row r="1104" spans="1:32" ht="18" customHeight="1">
      <c r="A1104" s="1" t="s">
        <v>1791</v>
      </c>
      <c r="B1104" s="1">
        <v>202010275620789</v>
      </c>
      <c r="C1104" s="1" t="s">
        <v>101</v>
      </c>
      <c r="D1104" s="1" t="s">
        <v>75</v>
      </c>
      <c r="E1104" s="1">
        <v>6481</v>
      </c>
      <c r="F1104" s="1" t="s">
        <v>173</v>
      </c>
      <c r="G1104" s="1" t="s">
        <v>8</v>
      </c>
      <c r="H1104" s="1" t="s">
        <v>3</v>
      </c>
      <c r="I1104" s="1" t="s">
        <v>9</v>
      </c>
      <c r="J1104" s="1" t="s">
        <v>141</v>
      </c>
      <c r="K1104" s="1" t="s">
        <v>1895</v>
      </c>
      <c r="L1104" s="1"/>
      <c r="M1104" s="1"/>
      <c r="N1104" s="1" t="s">
        <v>721</v>
      </c>
      <c r="O1104" s="1" t="s">
        <v>1473</v>
      </c>
      <c r="P1104" s="1" t="s">
        <v>2121</v>
      </c>
      <c r="Q1104" s="1"/>
      <c r="R1104" s="24">
        <v>44272.882881944446</v>
      </c>
      <c r="S1104" s="24">
        <v>44273.393530092595</v>
      </c>
      <c r="T1104" s="1"/>
      <c r="U1104" s="1"/>
      <c r="V1104" s="1"/>
      <c r="W1104" s="86">
        <v>0.51041666666666663</v>
      </c>
      <c r="X1104" s="25" t="str">
        <f t="shared" si="83"/>
        <v>miércoles</v>
      </c>
      <c r="Y1104" s="44" t="str">
        <f t="shared" si="84"/>
        <v>12:15</v>
      </c>
      <c r="Z1104" s="32">
        <f t="shared" si="85"/>
        <v>0</v>
      </c>
      <c r="AA1104" s="11" t="str">
        <f>VLOOKUP(I:I,'Actualizar Areas Jefes'!G:H,2,0)</f>
        <v>Normal</v>
      </c>
      <c r="AB1104" s="11" t="str">
        <f>VLOOKUP(F:F,'Actualizar Areas Jefes'!J:K,2,0)</f>
        <v>PASADO A QA</v>
      </c>
      <c r="AC1104" s="12" t="str">
        <f>VLOOKUP(D:D,'Actualizar Areas Jefes'!A:D,2,0)</f>
        <v>Sistemas Comerciales</v>
      </c>
      <c r="AD1104" s="12" t="str">
        <f>VLOOKUP(D:D,'Actualizar Areas Jefes'!A:D,3,0)</f>
        <v>LORETO URZUA</v>
      </c>
      <c r="AE1104" s="12" t="str">
        <f>VLOOKUP(H:H,'Actualizar Areas Jefes'!M:N,2,0)</f>
        <v>BCI seguros Generales</v>
      </c>
      <c r="AF1104" s="41" t="str" cm="1">
        <f t="array" ref="AF1104">IF(OR(INDEX(COUNTIF(L1104,"*"&amp;$AI$2:$AI$8&amp;"*"),)), "BD", "WEB")</f>
        <v>WEB</v>
      </c>
    </row>
    <row r="1105" spans="1:32" s="84" customFormat="1" ht="18" customHeight="1">
      <c r="A1105" s="19" t="s">
        <v>1791</v>
      </c>
      <c r="B1105" s="19">
        <v>202102245622008</v>
      </c>
      <c r="C1105" s="19" t="s">
        <v>83</v>
      </c>
      <c r="D1105" s="19" t="s">
        <v>178</v>
      </c>
      <c r="E1105" s="19">
        <v>6478</v>
      </c>
      <c r="F1105" s="19" t="s">
        <v>173</v>
      </c>
      <c r="G1105" s="19" t="s">
        <v>16</v>
      </c>
      <c r="H1105" s="19" t="s">
        <v>3</v>
      </c>
      <c r="I1105" s="19" t="s">
        <v>9</v>
      </c>
      <c r="J1105" s="19" t="s">
        <v>447</v>
      </c>
      <c r="K1105" s="19" t="s">
        <v>1943</v>
      </c>
      <c r="L1105" s="19"/>
      <c r="M1105" s="19"/>
      <c r="N1105" s="19" t="s">
        <v>721</v>
      </c>
      <c r="O1105" s="19" t="s">
        <v>1534</v>
      </c>
      <c r="P1105" s="19" t="s">
        <v>2148</v>
      </c>
      <c r="Q1105" s="19"/>
      <c r="R1105" s="157">
        <v>44272.583692129629</v>
      </c>
      <c r="S1105" s="157">
        <v>44272.632777777777</v>
      </c>
      <c r="T1105" s="19"/>
      <c r="U1105" s="19"/>
      <c r="V1105" s="19"/>
      <c r="W1105" s="85">
        <v>4.8611111111111112E-2</v>
      </c>
      <c r="X1105" s="79" t="str">
        <f t="shared" si="83"/>
        <v>miércoles</v>
      </c>
      <c r="Y1105" s="158" t="str">
        <f t="shared" si="84"/>
        <v>1:10</v>
      </c>
      <c r="Z1105" s="80">
        <f t="shared" si="85"/>
        <v>0</v>
      </c>
      <c r="AA1105" s="81" t="str">
        <f>VLOOKUP(I:I,'Actualizar Areas Jefes'!G:H,2,0)</f>
        <v>Normal</v>
      </c>
      <c r="AB1105" s="81" t="str">
        <f>VLOOKUP(F:F,'Actualizar Areas Jefes'!J:K,2,0)</f>
        <v>PASADO A QA</v>
      </c>
      <c r="AC1105" s="41" t="s">
        <v>1782</v>
      </c>
      <c r="AD1105" s="82" t="str">
        <f>VLOOKUP(D:D,'Actualizar Areas Jefes'!A:D,3,0)</f>
        <v>CARLOS ZUÑIGA</v>
      </c>
      <c r="AE1105" s="41" t="s">
        <v>1782</v>
      </c>
      <c r="AF1105" s="83" t="str" cm="1">
        <f t="array" ref="AF1105">IF(OR(INDEX(COUNTIF(L1105,"*"&amp;$AI$2:$AI$8&amp;"*"),)), "BD", "WEB")</f>
        <v>WEB</v>
      </c>
    </row>
    <row r="1106" spans="1:32" ht="18" customHeight="1">
      <c r="A1106" s="1" t="s">
        <v>1791</v>
      </c>
      <c r="B1106" s="1">
        <v>201909105616282</v>
      </c>
      <c r="C1106" s="1" t="s">
        <v>210</v>
      </c>
      <c r="D1106" s="1" t="s">
        <v>90</v>
      </c>
      <c r="E1106" s="1">
        <v>6473</v>
      </c>
      <c r="F1106" s="1" t="s">
        <v>171</v>
      </c>
      <c r="G1106" s="1" t="s">
        <v>2</v>
      </c>
      <c r="H1106" s="1" t="s">
        <v>3</v>
      </c>
      <c r="I1106" s="1" t="s">
        <v>9</v>
      </c>
      <c r="J1106" s="1" t="s">
        <v>5</v>
      </c>
      <c r="K1106" s="1"/>
      <c r="L1106" s="1" t="s">
        <v>1944</v>
      </c>
      <c r="M1106" s="1"/>
      <c r="N1106" s="1" t="s">
        <v>721</v>
      </c>
      <c r="O1106" s="1" t="s">
        <v>1521</v>
      </c>
      <c r="P1106" s="1" t="s">
        <v>1785</v>
      </c>
      <c r="Q1106" s="1"/>
      <c r="R1106" s="24">
        <v>44271.669942129629</v>
      </c>
      <c r="S1106" s="24">
        <v>44272.529733796298</v>
      </c>
      <c r="T1106" s="24">
        <v>44272.566620370373</v>
      </c>
      <c r="U1106" s="1"/>
      <c r="V1106" s="1"/>
      <c r="W1106" s="86">
        <v>0.85972222222222217</v>
      </c>
      <c r="X1106" s="25" t="str">
        <f t="shared" si="83"/>
        <v>martes</v>
      </c>
      <c r="Y1106" s="44" t="str">
        <f t="shared" si="84"/>
        <v>20:38</v>
      </c>
      <c r="Z1106" s="32">
        <f t="shared" si="85"/>
        <v>-44272.566620370373</v>
      </c>
      <c r="AA1106" s="11" t="str">
        <f>VLOOKUP(I:I,'Actualizar Areas Jefes'!G:H,2,0)</f>
        <v>Normal</v>
      </c>
      <c r="AB1106" s="11" t="str">
        <f>VLOOKUP(F:F,'Actualizar Areas Jefes'!J:K,2,0)</f>
        <v>PASADO A QA</v>
      </c>
      <c r="AC1106" s="12" t="str">
        <f>VLOOKUP(D:D,'Actualizar Areas Jefes'!A:D,2,0)</f>
        <v>Sistemas Comerciales</v>
      </c>
      <c r="AD1106" s="12" t="str">
        <f>VLOOKUP(D:D,'Actualizar Areas Jefes'!A:D,3,0)</f>
        <v>LORETO URZUA</v>
      </c>
      <c r="AE1106" s="12" t="str">
        <f>VLOOKUP(H:H,'Actualizar Areas Jefes'!M:N,2,0)</f>
        <v>BCI seguros Generales</v>
      </c>
      <c r="AF1106" s="41" t="str" cm="1">
        <f t="array" ref="AF1106">IF(OR(INDEX(COUNTIF(L1106,"*"&amp;$AI$2:$AI$8&amp;"*"),)), "BD", "WEB")</f>
        <v>BD</v>
      </c>
    </row>
    <row r="1107" spans="1:32" ht="18" customHeight="1">
      <c r="A1107" s="1" t="s">
        <v>1791</v>
      </c>
      <c r="B1107" s="1">
        <v>202103055622106</v>
      </c>
      <c r="C1107" s="1" t="s">
        <v>61</v>
      </c>
      <c r="D1107" s="1" t="s">
        <v>7</v>
      </c>
      <c r="E1107" s="1">
        <v>6469</v>
      </c>
      <c r="F1107" s="1" t="s">
        <v>171</v>
      </c>
      <c r="G1107" s="1" t="s">
        <v>8</v>
      </c>
      <c r="H1107" s="1" t="s">
        <v>3</v>
      </c>
      <c r="I1107" s="1" t="s">
        <v>9</v>
      </c>
      <c r="J1107" s="1" t="s">
        <v>5</v>
      </c>
      <c r="K1107" s="1" t="s">
        <v>330</v>
      </c>
      <c r="L1107" s="1" t="s">
        <v>1945</v>
      </c>
      <c r="M1107" s="1"/>
      <c r="N1107" s="1" t="s">
        <v>721</v>
      </c>
      <c r="O1107" s="1" t="s">
        <v>1570</v>
      </c>
      <c r="P1107" s="1" t="s">
        <v>2149</v>
      </c>
      <c r="Q1107" s="1"/>
      <c r="R1107" s="24">
        <v>44271.572430555556</v>
      </c>
      <c r="S1107" s="24">
        <v>44272.468634259261</v>
      </c>
      <c r="T1107" s="24">
        <v>44278.438449074078</v>
      </c>
      <c r="U1107" s="1"/>
      <c r="V1107" s="1"/>
      <c r="W1107" s="86">
        <v>0.89583333333333337</v>
      </c>
      <c r="X1107" s="25" t="str">
        <f t="shared" si="83"/>
        <v>martes</v>
      </c>
      <c r="Y1107" s="44" t="str">
        <f t="shared" si="84"/>
        <v>21:30</v>
      </c>
      <c r="Z1107" s="32">
        <f t="shared" si="85"/>
        <v>-44278.438449074078</v>
      </c>
      <c r="AA1107" s="11" t="str">
        <f>VLOOKUP(I:I,'Actualizar Areas Jefes'!G:H,2,0)</f>
        <v>Normal</v>
      </c>
      <c r="AB1107" s="11" t="str">
        <f>VLOOKUP(F:F,'Actualizar Areas Jefes'!J:K,2,0)</f>
        <v>PASADO A QA</v>
      </c>
      <c r="AC1107" s="12" t="str">
        <f>VLOOKUP(D:D,'Actualizar Areas Jefes'!A:D,2,0)</f>
        <v>Sistemas atencion de Clientes</v>
      </c>
      <c r="AD1107" s="12" t="str">
        <f>VLOOKUP(D:D,'Actualizar Areas Jefes'!A:D,3,0)</f>
        <v>DIANA PACHECO</v>
      </c>
      <c r="AE1107" s="12" t="str">
        <f>VLOOKUP(H:H,'Actualizar Areas Jefes'!M:N,2,0)</f>
        <v>BCI seguros Generales</v>
      </c>
      <c r="AF1107" s="41" t="str" cm="1">
        <f t="array" ref="AF1107">IF(OR(INDEX(COUNTIF(L1107,"*"&amp;$AI$2:$AI$8&amp;"*"),)), "BD", "WEB")</f>
        <v>BD</v>
      </c>
    </row>
    <row r="1108" spans="1:32" s="84" customFormat="1" ht="18" customHeight="1">
      <c r="A1108" s="19" t="s">
        <v>1791</v>
      </c>
      <c r="B1108" s="19">
        <v>202103045622093</v>
      </c>
      <c r="C1108" s="19" t="s">
        <v>16</v>
      </c>
      <c r="D1108" s="19" t="s">
        <v>18</v>
      </c>
      <c r="E1108" s="19">
        <v>6471</v>
      </c>
      <c r="F1108" s="19" t="s">
        <v>173</v>
      </c>
      <c r="G1108" s="19" t="s">
        <v>16</v>
      </c>
      <c r="H1108" s="19" t="s">
        <v>3</v>
      </c>
      <c r="I1108" s="19" t="s">
        <v>14</v>
      </c>
      <c r="J1108" s="19" t="s">
        <v>643</v>
      </c>
      <c r="K1108" s="19" t="s">
        <v>1946</v>
      </c>
      <c r="L1108" s="19" t="s">
        <v>1947</v>
      </c>
      <c r="M1108" s="19"/>
      <c r="N1108" s="19" t="s">
        <v>721</v>
      </c>
      <c r="O1108" s="19" t="s">
        <v>1492</v>
      </c>
      <c r="P1108" s="19" t="s">
        <v>2109</v>
      </c>
      <c r="Q1108" s="19"/>
      <c r="R1108" s="157">
        <v>44271.649930555555</v>
      </c>
      <c r="S1108" s="157">
        <v>44272.422615740739</v>
      </c>
      <c r="T1108" s="19"/>
      <c r="U1108" s="19"/>
      <c r="V1108" s="19"/>
      <c r="W1108" s="85">
        <v>0.77222222222222225</v>
      </c>
      <c r="X1108" s="79" t="str">
        <f t="shared" si="83"/>
        <v>martes</v>
      </c>
      <c r="Y1108" s="158" t="str">
        <f t="shared" si="84"/>
        <v>18:32</v>
      </c>
      <c r="Z1108" s="80">
        <f t="shared" si="85"/>
        <v>0</v>
      </c>
      <c r="AA1108" s="81" t="str">
        <f>VLOOKUP(I:I,'Actualizar Areas Jefes'!G:H,2,0)</f>
        <v>Normal</v>
      </c>
      <c r="AB1108" s="81" t="str">
        <f>VLOOKUP(F:F,'Actualizar Areas Jefes'!J:K,2,0)</f>
        <v>PASADO A QA</v>
      </c>
      <c r="AC1108" s="41" t="s">
        <v>1782</v>
      </c>
      <c r="AD1108" s="82" t="str">
        <f>VLOOKUP(D:D,'Actualizar Areas Jefes'!A:D,3,0)</f>
        <v>PAOLA CONTRERAS</v>
      </c>
      <c r="AE1108" s="41" t="s">
        <v>1782</v>
      </c>
      <c r="AF1108" s="83" t="str" cm="1">
        <f t="array" ref="AF1108">IF(OR(INDEX(COUNTIF(L1108,"*"&amp;$AI$2:$AI$8&amp;"*"),)), "BD", "WEB")</f>
        <v>BD</v>
      </c>
    </row>
    <row r="1109" spans="1:32" ht="18" customHeight="1">
      <c r="A1109" s="1" t="s">
        <v>1791</v>
      </c>
      <c r="B1109" s="1">
        <v>202103165622200</v>
      </c>
      <c r="C1109" s="1" t="s">
        <v>41</v>
      </c>
      <c r="D1109" s="1" t="s">
        <v>42</v>
      </c>
      <c r="E1109" s="1">
        <v>6475</v>
      </c>
      <c r="F1109" s="1" t="s">
        <v>171</v>
      </c>
      <c r="G1109" s="1" t="s">
        <v>8</v>
      </c>
      <c r="H1109" s="1" t="s">
        <v>3</v>
      </c>
      <c r="I1109" s="1" t="s">
        <v>4</v>
      </c>
      <c r="J1109" s="1" t="s">
        <v>43</v>
      </c>
      <c r="K1109" s="1" t="s">
        <v>1948</v>
      </c>
      <c r="L1109" s="1"/>
      <c r="M1109" s="1"/>
      <c r="N1109" s="1" t="s">
        <v>721</v>
      </c>
      <c r="O1109" s="1" t="s">
        <v>1949</v>
      </c>
      <c r="P1109" s="1" t="s">
        <v>2150</v>
      </c>
      <c r="Q1109" s="1" t="s">
        <v>2542</v>
      </c>
      <c r="R1109" s="24">
        <v>44271.847048611111</v>
      </c>
      <c r="S1109" s="24">
        <v>44272.402048611111</v>
      </c>
      <c r="T1109" s="24">
        <v>44272.447870370372</v>
      </c>
      <c r="U1109" s="1"/>
      <c r="V1109" s="1"/>
      <c r="W1109" s="86">
        <v>0.55486111111111114</v>
      </c>
      <c r="X1109" s="25" t="str">
        <f t="shared" si="83"/>
        <v>martes</v>
      </c>
      <c r="Y1109" s="44" t="str">
        <f t="shared" si="84"/>
        <v>13:19</v>
      </c>
      <c r="Z1109" s="32">
        <f t="shared" si="85"/>
        <v>-44272.447870370372</v>
      </c>
      <c r="AA1109" s="11" t="str">
        <f>VLOOKUP(I:I,'Actualizar Areas Jefes'!G:H,2,0)</f>
        <v>Incidente</v>
      </c>
      <c r="AB1109" s="11" t="str">
        <f>VLOOKUP(F:F,'Actualizar Areas Jefes'!J:K,2,0)</f>
        <v>PASADO A QA</v>
      </c>
      <c r="AC1109" s="12" t="str">
        <f>VLOOKUP(D:D,'Actualizar Areas Jefes'!A:D,2,0)</f>
        <v>Sistemas de Siniestros</v>
      </c>
      <c r="AD1109" s="12" t="str">
        <f>VLOOKUP(D:D,'Actualizar Areas Jefes'!A:D,3,0)</f>
        <v>PAOLA VARGAS</v>
      </c>
      <c r="AE1109" s="12" t="str">
        <f>VLOOKUP(H:H,'Actualizar Areas Jefes'!M:N,2,0)</f>
        <v>BCI seguros Generales</v>
      </c>
      <c r="AF1109" s="41" t="str" cm="1">
        <f t="array" ref="AF1109">IF(OR(INDEX(COUNTIF(L1109,"*"&amp;$AI$2:$AI$8&amp;"*"),)), "BD", "WEB")</f>
        <v>WEB</v>
      </c>
    </row>
    <row r="1110" spans="1:32" ht="18" customHeight="1">
      <c r="A1110" s="1" t="s">
        <v>1791</v>
      </c>
      <c r="B1110" s="1">
        <v>202009235620390</v>
      </c>
      <c r="C1110" s="1" t="s">
        <v>107</v>
      </c>
      <c r="D1110" s="1" t="s">
        <v>1</v>
      </c>
      <c r="E1110" s="1">
        <v>6474</v>
      </c>
      <c r="F1110" s="1" t="s">
        <v>171</v>
      </c>
      <c r="G1110" s="1" t="s">
        <v>8</v>
      </c>
      <c r="H1110" s="1" t="s">
        <v>3</v>
      </c>
      <c r="I1110" s="1" t="s">
        <v>39</v>
      </c>
      <c r="J1110" s="1" t="s">
        <v>5</v>
      </c>
      <c r="K1110" s="1" t="s">
        <v>1950</v>
      </c>
      <c r="L1110" s="1"/>
      <c r="M1110" s="1" t="s">
        <v>798</v>
      </c>
      <c r="N1110" s="1" t="s">
        <v>1467</v>
      </c>
      <c r="O1110" s="1" t="s">
        <v>1508</v>
      </c>
      <c r="P1110" s="1" t="s">
        <v>2117</v>
      </c>
      <c r="Q1110" s="1" t="s">
        <v>2543</v>
      </c>
      <c r="R1110" s="24">
        <v>44271.769062500003</v>
      </c>
      <c r="S1110" s="24">
        <v>44272.317847222221</v>
      </c>
      <c r="T1110" s="24">
        <v>44272.388182870367</v>
      </c>
      <c r="U1110" s="1"/>
      <c r="V1110" s="1"/>
      <c r="W1110" s="86">
        <v>0.54861111111111105</v>
      </c>
      <c r="X1110" s="25" t="str">
        <f t="shared" si="83"/>
        <v>martes</v>
      </c>
      <c r="Y1110" s="44" t="str">
        <f t="shared" si="84"/>
        <v>13:10</v>
      </c>
      <c r="Z1110" s="32">
        <f t="shared" si="85"/>
        <v>-44272.388182870367</v>
      </c>
      <c r="AA1110" s="11" t="str">
        <f>VLOOKUP(I:I,'Actualizar Areas Jefes'!G:H,2,0)</f>
        <v>Urgencia</v>
      </c>
      <c r="AB1110" s="11" t="str">
        <f>VLOOKUP(F:F,'Actualizar Areas Jefes'!J:K,2,0)</f>
        <v>PASADO A QA</v>
      </c>
      <c r="AC1110" s="12" t="str">
        <f>VLOOKUP(D:D,'Actualizar Areas Jefes'!A:D,2,0)</f>
        <v>Sistemas Comerciales</v>
      </c>
      <c r="AD1110" s="12" t="str">
        <f>VLOOKUP(D:D,'Actualizar Areas Jefes'!A:D,3,0)</f>
        <v>LORETO URZUA</v>
      </c>
      <c r="AE1110" s="12" t="str">
        <f>VLOOKUP(H:H,'Actualizar Areas Jefes'!M:N,2,0)</f>
        <v>BCI seguros Generales</v>
      </c>
      <c r="AF1110" s="41" t="str" cm="1">
        <f t="array" ref="AF1110">IF(OR(INDEX(COUNTIF(L1110,"*"&amp;$AI$2:$AI$8&amp;"*"),)), "BD", "WEB")</f>
        <v>WEB</v>
      </c>
    </row>
    <row r="1111" spans="1:32" ht="18" customHeight="1">
      <c r="A1111" s="1" t="s">
        <v>1791</v>
      </c>
      <c r="B1111" s="1">
        <v>202103105622141</v>
      </c>
      <c r="C1111" s="1" t="s">
        <v>1951</v>
      </c>
      <c r="D1111" s="1" t="s">
        <v>65</v>
      </c>
      <c r="E1111" s="1">
        <v>6472</v>
      </c>
      <c r="F1111" s="1" t="s">
        <v>171</v>
      </c>
      <c r="G1111" s="1" t="s">
        <v>8</v>
      </c>
      <c r="H1111" s="1" t="s">
        <v>3</v>
      </c>
      <c r="I1111" s="1" t="s">
        <v>4</v>
      </c>
      <c r="J1111" s="1" t="s">
        <v>35</v>
      </c>
      <c r="K1111" s="1" t="s">
        <v>1952</v>
      </c>
      <c r="L1111" s="1" t="s">
        <v>1953</v>
      </c>
      <c r="M1111" s="1"/>
      <c r="N1111" s="1" t="s">
        <v>721</v>
      </c>
      <c r="O1111" s="1" t="s">
        <v>1954</v>
      </c>
      <c r="P1111" s="1" t="s">
        <v>2151</v>
      </c>
      <c r="Q1111" s="1" t="s">
        <v>2544</v>
      </c>
      <c r="R1111" s="24">
        <v>44271.669479166667</v>
      </c>
      <c r="S1111" s="24">
        <v>44271.744004629632</v>
      </c>
      <c r="T1111" s="24">
        <v>44271.747569444444</v>
      </c>
      <c r="U1111" s="1"/>
      <c r="V1111" s="1"/>
      <c r="W1111" s="86">
        <v>7.4305555555555555E-2</v>
      </c>
      <c r="X1111" s="25" t="str">
        <f t="shared" si="83"/>
        <v>martes</v>
      </c>
      <c r="Y1111" s="44" t="str">
        <f t="shared" si="84"/>
        <v>1:47</v>
      </c>
      <c r="Z1111" s="32">
        <f t="shared" si="85"/>
        <v>-44271.747569444444</v>
      </c>
      <c r="AA1111" s="11" t="str">
        <f>VLOOKUP(I:I,'Actualizar Areas Jefes'!G:H,2,0)</f>
        <v>Incidente</v>
      </c>
      <c r="AB1111" s="11" t="str">
        <f>VLOOKUP(F:F,'Actualizar Areas Jefes'!J:K,2,0)</f>
        <v>PASADO A QA</v>
      </c>
      <c r="AC1111" s="12" t="str">
        <f>VLOOKUP(D:D,'Actualizar Areas Jefes'!A:D,2,0)</f>
        <v>Sistemas Comerciales</v>
      </c>
      <c r="AD1111" s="12" t="str">
        <f>VLOOKUP(D:D,'Actualizar Areas Jefes'!A:D,3,0)</f>
        <v>LORETO URZUA</v>
      </c>
      <c r="AE1111" s="12" t="str">
        <f>VLOOKUP(H:H,'Actualizar Areas Jefes'!M:N,2,0)</f>
        <v>BCI seguros Generales</v>
      </c>
      <c r="AF1111" s="41" t="str" cm="1">
        <f t="array" ref="AF1111">IF(OR(INDEX(COUNTIF(L1111,"*"&amp;$AI$2:$AI$8&amp;"*"),)), "BD", "WEB")</f>
        <v>BD</v>
      </c>
    </row>
    <row r="1112" spans="1:32" ht="18" customHeight="1">
      <c r="A1112" s="1" t="s">
        <v>1791</v>
      </c>
      <c r="B1112" s="1">
        <v>202103155622173</v>
      </c>
      <c r="C1112" s="1" t="s">
        <v>218</v>
      </c>
      <c r="D1112" s="1" t="s">
        <v>23</v>
      </c>
      <c r="E1112" s="1">
        <v>6470</v>
      </c>
      <c r="F1112" s="1" t="s">
        <v>173</v>
      </c>
      <c r="G1112" s="1" t="s">
        <v>24</v>
      </c>
      <c r="H1112" s="1" t="s">
        <v>3</v>
      </c>
      <c r="I1112" s="1" t="s">
        <v>25</v>
      </c>
      <c r="J1112" s="1" t="s">
        <v>219</v>
      </c>
      <c r="K1112" s="1" t="s">
        <v>1955</v>
      </c>
      <c r="L1112" s="1" t="s">
        <v>216</v>
      </c>
      <c r="M1112" s="1"/>
      <c r="N1112" s="1" t="s">
        <v>721</v>
      </c>
      <c r="O1112" s="1" t="s">
        <v>1939</v>
      </c>
      <c r="P1112" s="1" t="s">
        <v>2145</v>
      </c>
      <c r="Q1112" s="1"/>
      <c r="R1112" s="24">
        <v>44271.639525462961</v>
      </c>
      <c r="S1112" s="24">
        <v>44271.720543981479</v>
      </c>
      <c r="T1112" s="1"/>
      <c r="U1112" s="1"/>
      <c r="V1112" s="1"/>
      <c r="W1112" s="86">
        <v>8.0555555555555561E-2</v>
      </c>
      <c r="X1112" s="25" t="str">
        <f t="shared" si="83"/>
        <v>martes</v>
      </c>
      <c r="Y1112" s="44" t="str">
        <f t="shared" si="84"/>
        <v>1:56</v>
      </c>
      <c r="Z1112" s="32">
        <f t="shared" si="85"/>
        <v>0</v>
      </c>
      <c r="AA1112" s="11" t="str">
        <f>VLOOKUP(I:I,'Actualizar Areas Jefes'!G:H,2,0)</f>
        <v>Normal</v>
      </c>
      <c r="AB1112" s="11" t="str">
        <f>VLOOKUP(F:F,'Actualizar Areas Jefes'!J:K,2,0)</f>
        <v>PASADO A QA</v>
      </c>
      <c r="AC1112" s="12" t="str">
        <f>VLOOKUP(D:D,'Actualizar Areas Jefes'!A:D,2,0)</f>
        <v>Integracion y Proyectos Core</v>
      </c>
      <c r="AD1112" s="12" t="str">
        <f>VLOOKUP(D:D,'Actualizar Areas Jefes'!A:D,3,0)</f>
        <v>CARLA IQUIRA</v>
      </c>
      <c r="AE1112" s="12" t="str">
        <f>VLOOKUP(H:H,'Actualizar Areas Jefes'!M:N,2,0)</f>
        <v>BCI seguros Generales</v>
      </c>
      <c r="AF1112" s="41" t="str" cm="1">
        <f t="array" ref="AF1112">IF(OR(INDEX(COUNTIF(L1112,"*"&amp;$AI$2:$AI$8&amp;"*"),)), "BD", "WEB")</f>
        <v>BD</v>
      </c>
    </row>
    <row r="1113" spans="1:32" ht="18" customHeight="1">
      <c r="A1113" s="1" t="s">
        <v>1791</v>
      </c>
      <c r="B1113" s="1">
        <v>201904045614387</v>
      </c>
      <c r="C1113" s="1" t="s">
        <v>1799</v>
      </c>
      <c r="D1113" s="1" t="s">
        <v>73</v>
      </c>
      <c r="E1113" s="1">
        <v>6468</v>
      </c>
      <c r="F1113" s="1" t="s">
        <v>171</v>
      </c>
      <c r="G1113" s="1" t="s">
        <v>28</v>
      </c>
      <c r="H1113" s="1" t="s">
        <v>3</v>
      </c>
      <c r="I1113" s="1" t="s">
        <v>9</v>
      </c>
      <c r="J1113" s="1" t="s">
        <v>460</v>
      </c>
      <c r="K1113" s="1" t="s">
        <v>222</v>
      </c>
      <c r="L1113" s="1" t="s">
        <v>1956</v>
      </c>
      <c r="M1113" s="1"/>
      <c r="N1113" s="1" t="s">
        <v>721</v>
      </c>
      <c r="O1113" s="1"/>
      <c r="P1113" s="1" t="s">
        <v>2093</v>
      </c>
      <c r="Q1113" s="1"/>
      <c r="R1113" s="24">
        <v>44271.495462962965</v>
      </c>
      <c r="S1113" s="24">
        <v>44271.504189814812</v>
      </c>
      <c r="T1113" s="24">
        <v>44271.64947916667</v>
      </c>
      <c r="U1113" s="1"/>
      <c r="V1113" s="1"/>
      <c r="W1113" s="86">
        <v>8.3333333333333332E-3</v>
      </c>
      <c r="X1113" s="25" t="str">
        <f t="shared" si="83"/>
        <v>martes</v>
      </c>
      <c r="Y1113" s="44" t="str">
        <f t="shared" si="84"/>
        <v>0:12</v>
      </c>
      <c r="Z1113" s="32">
        <f t="shared" si="85"/>
        <v>-44271.64947916667</v>
      </c>
      <c r="AA1113" s="11" t="str">
        <f>VLOOKUP(I:I,'Actualizar Areas Jefes'!G:H,2,0)</f>
        <v>Normal</v>
      </c>
      <c r="AB1113" s="11" t="str">
        <f>VLOOKUP(F:F,'Actualizar Areas Jefes'!J:K,2,0)</f>
        <v>PASADO A QA</v>
      </c>
      <c r="AC1113" s="12" t="str">
        <f>VLOOKUP(D:D,'Actualizar Areas Jefes'!A:D,2,0)</f>
        <v>sistemas Core Generales</v>
      </c>
      <c r="AD1113" s="12" t="str">
        <f>VLOOKUP(D:D,'Actualizar Areas Jefes'!A:D,3,0)</f>
        <v>LUIS SILVA</v>
      </c>
      <c r="AE1113" s="12" t="str">
        <f>VLOOKUP(H:H,'Actualizar Areas Jefes'!M:N,2,0)</f>
        <v>BCI seguros Generales</v>
      </c>
      <c r="AF1113" s="41" t="str" cm="1">
        <f t="array" ref="AF1113">IF(OR(INDEX(COUNTIF(L1113,"*"&amp;$AI$2:$AI$8&amp;"*"),)), "BD", "WEB")</f>
        <v>BD</v>
      </c>
    </row>
    <row r="1114" spans="1:32" ht="18" customHeight="1">
      <c r="A1114" s="1" t="s">
        <v>1791</v>
      </c>
      <c r="B1114" s="1">
        <v>202103105622142</v>
      </c>
      <c r="C1114" s="1" t="s">
        <v>481</v>
      </c>
      <c r="D1114" s="1" t="s">
        <v>27</v>
      </c>
      <c r="E1114" s="1">
        <v>6467</v>
      </c>
      <c r="F1114" s="1" t="s">
        <v>171</v>
      </c>
      <c r="G1114" s="1" t="s">
        <v>28</v>
      </c>
      <c r="H1114" s="1" t="s">
        <v>49</v>
      </c>
      <c r="I1114" s="1" t="s">
        <v>9</v>
      </c>
      <c r="J1114" s="1" t="s">
        <v>965</v>
      </c>
      <c r="K1114" s="1" t="s">
        <v>214</v>
      </c>
      <c r="L1114" s="1"/>
      <c r="M1114" s="1"/>
      <c r="N1114" s="1" t="s">
        <v>721</v>
      </c>
      <c r="O1114" s="1"/>
      <c r="P1114" s="1" t="s">
        <v>2152</v>
      </c>
      <c r="Q1114" s="1"/>
      <c r="R1114" s="24">
        <v>44271.42465277778</v>
      </c>
      <c r="S1114" s="24">
        <v>44271.458043981482</v>
      </c>
      <c r="T1114" s="24">
        <v>44278.505150462966</v>
      </c>
      <c r="U1114" s="1"/>
      <c r="V1114" s="1"/>
      <c r="W1114" s="86">
        <v>3.3333333333333333E-2</v>
      </c>
      <c r="X1114" s="25" t="str">
        <f t="shared" si="83"/>
        <v>martes</v>
      </c>
      <c r="Y1114" s="44" t="str">
        <f t="shared" si="84"/>
        <v>0:48</v>
      </c>
      <c r="Z1114" s="32">
        <f t="shared" si="85"/>
        <v>-44278.505150462966</v>
      </c>
      <c r="AA1114" s="11" t="str">
        <f>VLOOKUP(I:I,'Actualizar Areas Jefes'!G:H,2,0)</f>
        <v>Normal</v>
      </c>
      <c r="AB1114" s="11" t="str">
        <f>VLOOKUP(F:F,'Actualizar Areas Jefes'!J:K,2,0)</f>
        <v>PASADO A QA</v>
      </c>
      <c r="AC1114" s="12" t="str">
        <f>VLOOKUP(D:D,'Actualizar Areas Jefes'!A:D,2,0)</f>
        <v>sistemas Core Generales</v>
      </c>
      <c r="AD1114" s="12" t="str">
        <f>VLOOKUP(D:D,'Actualizar Areas Jefes'!A:D,3,0)</f>
        <v>LUIS SILVA</v>
      </c>
      <c r="AE1114" s="12" t="str">
        <f>VLOOKUP(H:H,'Actualizar Areas Jefes'!M:N,2,0)</f>
        <v>Zenit Seguros</v>
      </c>
      <c r="AF1114" s="41" t="str" cm="1">
        <f t="array" ref="AF1114">IF(OR(INDEX(COUNTIF(L1114,"*"&amp;$AI$2:$AI$8&amp;"*"),)), "BD", "WEB")</f>
        <v>WEB</v>
      </c>
    </row>
    <row r="1115" spans="1:32" ht="18" customHeight="1">
      <c r="A1115" s="1" t="s">
        <v>1791</v>
      </c>
      <c r="B1115" s="1">
        <v>202009245620421</v>
      </c>
      <c r="C1115" s="1" t="s">
        <v>502</v>
      </c>
      <c r="D1115" s="1" t="s">
        <v>92</v>
      </c>
      <c r="E1115" s="1">
        <v>6465</v>
      </c>
      <c r="F1115" s="1" t="s">
        <v>171</v>
      </c>
      <c r="G1115" s="1" t="s">
        <v>24</v>
      </c>
      <c r="H1115" s="1" t="s">
        <v>3</v>
      </c>
      <c r="I1115" s="1" t="s">
        <v>9</v>
      </c>
      <c r="J1115" s="1" t="s">
        <v>69</v>
      </c>
      <c r="K1115" s="1" t="s">
        <v>503</v>
      </c>
      <c r="L1115" s="1"/>
      <c r="M1115" s="1"/>
      <c r="N1115" s="1" t="s">
        <v>721</v>
      </c>
      <c r="O1115" s="1" t="s">
        <v>1957</v>
      </c>
      <c r="P1115" s="1" t="s">
        <v>2153</v>
      </c>
      <c r="Q1115" s="1"/>
      <c r="R1115" s="24">
        <v>44271.418333333335</v>
      </c>
      <c r="S1115" s="24">
        <v>44271.447696759256</v>
      </c>
      <c r="T1115" s="24">
        <v>44285.528009259258</v>
      </c>
      <c r="U1115" s="1"/>
      <c r="V1115" s="1"/>
      <c r="W1115" s="86">
        <v>2.9166666666666664E-2</v>
      </c>
      <c r="X1115" s="25" t="str">
        <f t="shared" si="83"/>
        <v>martes</v>
      </c>
      <c r="Y1115" s="44" t="str">
        <f t="shared" si="84"/>
        <v>0:42</v>
      </c>
      <c r="Z1115" s="32">
        <f t="shared" si="85"/>
        <v>-44285.528009259258</v>
      </c>
      <c r="AA1115" s="11" t="str">
        <f>VLOOKUP(I:I,'Actualizar Areas Jefes'!G:H,2,0)</f>
        <v>Normal</v>
      </c>
      <c r="AB1115" s="11" t="str">
        <f>VLOOKUP(F:F,'Actualizar Areas Jefes'!J:K,2,0)</f>
        <v>PASADO A QA</v>
      </c>
      <c r="AC1115" s="12" t="str">
        <f>VLOOKUP(D:D,'Actualizar Areas Jefes'!A:D,2,0)</f>
        <v>Sistemas de Siniestros</v>
      </c>
      <c r="AD1115" s="12" t="str">
        <f>VLOOKUP(D:D,'Actualizar Areas Jefes'!A:D,3,0)</f>
        <v>PAOLA VARGAS</v>
      </c>
      <c r="AE1115" s="12" t="str">
        <f>VLOOKUP(H:H,'Actualizar Areas Jefes'!M:N,2,0)</f>
        <v>BCI seguros Generales</v>
      </c>
      <c r="AF1115" s="41" t="str" cm="1">
        <f t="array" ref="AF1115">IF(OR(INDEX(COUNTIF(L1115,"*"&amp;$AI$2:$AI$8&amp;"*"),)), "BD", "WEB")</f>
        <v>WEB</v>
      </c>
    </row>
    <row r="1116" spans="1:32" ht="18" customHeight="1">
      <c r="A1116" s="1" t="s">
        <v>1791</v>
      </c>
      <c r="B1116" s="1">
        <v>202009245620421</v>
      </c>
      <c r="C1116" s="1" t="s">
        <v>515</v>
      </c>
      <c r="D1116" s="1" t="s">
        <v>92</v>
      </c>
      <c r="E1116" s="1">
        <v>6466</v>
      </c>
      <c r="F1116" s="1" t="s">
        <v>171</v>
      </c>
      <c r="G1116" s="1" t="s">
        <v>8</v>
      </c>
      <c r="H1116" s="1" t="s">
        <v>3</v>
      </c>
      <c r="I1116" s="1" t="s">
        <v>9</v>
      </c>
      <c r="J1116" s="1" t="s">
        <v>69</v>
      </c>
      <c r="K1116" s="1" t="s">
        <v>516</v>
      </c>
      <c r="L1116" s="1" t="s">
        <v>1958</v>
      </c>
      <c r="M1116" s="1"/>
      <c r="N1116" s="1" t="s">
        <v>721</v>
      </c>
      <c r="O1116" s="1" t="s">
        <v>1959</v>
      </c>
      <c r="P1116" s="1" t="s">
        <v>2153</v>
      </c>
      <c r="Q1116" s="1"/>
      <c r="R1116" s="24">
        <v>44271.423530092594</v>
      </c>
      <c r="S1116" s="24">
        <v>44271.44121527778</v>
      </c>
      <c r="T1116" s="24">
        <v>44285.529756944445</v>
      </c>
      <c r="U1116" s="1"/>
      <c r="V1116" s="1"/>
      <c r="W1116" s="86">
        <v>1.7361111111111112E-2</v>
      </c>
      <c r="X1116" s="25" t="str">
        <f t="shared" si="83"/>
        <v>martes</v>
      </c>
      <c r="Y1116" s="44" t="str">
        <f t="shared" si="84"/>
        <v>0:25</v>
      </c>
      <c r="Z1116" s="32">
        <f t="shared" si="85"/>
        <v>-44285.529756944445</v>
      </c>
      <c r="AA1116" s="11" t="str">
        <f>VLOOKUP(I:I,'Actualizar Areas Jefes'!G:H,2,0)</f>
        <v>Normal</v>
      </c>
      <c r="AB1116" s="11" t="str">
        <f>VLOOKUP(F:F,'Actualizar Areas Jefes'!J:K,2,0)</f>
        <v>PASADO A QA</v>
      </c>
      <c r="AC1116" s="12" t="str">
        <f>VLOOKUP(D:D,'Actualizar Areas Jefes'!A:D,2,0)</f>
        <v>Sistemas de Siniestros</v>
      </c>
      <c r="AD1116" s="12" t="str">
        <f>VLOOKUP(D:D,'Actualizar Areas Jefes'!A:D,3,0)</f>
        <v>PAOLA VARGAS</v>
      </c>
      <c r="AE1116" s="12" t="str">
        <f>VLOOKUP(H:H,'Actualizar Areas Jefes'!M:N,2,0)</f>
        <v>BCI seguros Generales</v>
      </c>
      <c r="AF1116" s="41" t="str" cm="1">
        <f t="array" ref="AF1116">IF(OR(INDEX(COUNTIF(L1116,"*"&amp;$AI$2:$AI$8&amp;"*"),)), "BD", "WEB")</f>
        <v>BD</v>
      </c>
    </row>
    <row r="1117" spans="1:32" ht="18" customHeight="1">
      <c r="A1117" s="1" t="s">
        <v>1791</v>
      </c>
      <c r="B1117" s="1">
        <v>202010275620789</v>
      </c>
      <c r="C1117" s="1" t="s">
        <v>212</v>
      </c>
      <c r="D1117" s="1" t="s">
        <v>75</v>
      </c>
      <c r="E1117" s="1">
        <v>6464</v>
      </c>
      <c r="F1117" s="1" t="s">
        <v>171</v>
      </c>
      <c r="G1117" s="1" t="s">
        <v>8</v>
      </c>
      <c r="H1117" s="1" t="s">
        <v>49</v>
      </c>
      <c r="I1117" s="1" t="s">
        <v>4</v>
      </c>
      <c r="J1117" s="1" t="s">
        <v>141</v>
      </c>
      <c r="K1117" s="1" t="s">
        <v>1960</v>
      </c>
      <c r="L1117" s="1" t="s">
        <v>1961</v>
      </c>
      <c r="M1117" s="1"/>
      <c r="N1117" s="1" t="s">
        <v>721</v>
      </c>
      <c r="O1117" s="1" t="s">
        <v>1493</v>
      </c>
      <c r="P1117" s="1" t="s">
        <v>2121</v>
      </c>
      <c r="Q1117" s="1" t="s">
        <v>2545</v>
      </c>
      <c r="R1117" s="24">
        <v>44270.772824074076</v>
      </c>
      <c r="S1117" s="24">
        <v>44270.808611111112</v>
      </c>
      <c r="T1117" s="24">
        <v>44270.849895833337</v>
      </c>
      <c r="U1117" s="1"/>
      <c r="V1117" s="1"/>
      <c r="W1117" s="86">
        <v>3.5416666666666666E-2</v>
      </c>
      <c r="X1117" s="25" t="str">
        <f t="shared" si="83"/>
        <v>lunes</v>
      </c>
      <c r="Y1117" s="44" t="str">
        <f t="shared" si="84"/>
        <v>0:51</v>
      </c>
      <c r="Z1117" s="32">
        <f t="shared" si="85"/>
        <v>-44270.849895833337</v>
      </c>
      <c r="AA1117" s="11" t="str">
        <f>VLOOKUP(I:I,'Actualizar Areas Jefes'!G:H,2,0)</f>
        <v>Incidente</v>
      </c>
      <c r="AB1117" s="11" t="str">
        <f>VLOOKUP(F:F,'Actualizar Areas Jefes'!J:K,2,0)</f>
        <v>PASADO A QA</v>
      </c>
      <c r="AC1117" s="12" t="str">
        <f>VLOOKUP(D:D,'Actualizar Areas Jefes'!A:D,2,0)</f>
        <v>Sistemas Comerciales</v>
      </c>
      <c r="AD1117" s="12" t="str">
        <f>VLOOKUP(D:D,'Actualizar Areas Jefes'!A:D,3,0)</f>
        <v>LORETO URZUA</v>
      </c>
      <c r="AE1117" s="12" t="str">
        <f>VLOOKUP(H:H,'Actualizar Areas Jefes'!M:N,2,0)</f>
        <v>Zenit Seguros</v>
      </c>
      <c r="AF1117" s="41" t="str" cm="1">
        <f t="array" ref="AF1117">IF(OR(INDEX(COUNTIF(L1117,"*"&amp;$AI$2:$AI$8&amp;"*"),)), "BD", "WEB")</f>
        <v>BD</v>
      </c>
    </row>
    <row r="1118" spans="1:32" ht="18" customHeight="1">
      <c r="A1118" s="1" t="s">
        <v>1791</v>
      </c>
      <c r="B1118" s="1">
        <v>202010275620789</v>
      </c>
      <c r="C1118" s="1" t="s">
        <v>101</v>
      </c>
      <c r="D1118" s="1" t="s">
        <v>75</v>
      </c>
      <c r="E1118" s="1">
        <v>6463</v>
      </c>
      <c r="F1118" s="1" t="s">
        <v>171</v>
      </c>
      <c r="G1118" s="1" t="s">
        <v>8</v>
      </c>
      <c r="H1118" s="1" t="s">
        <v>3</v>
      </c>
      <c r="I1118" s="1" t="s">
        <v>4</v>
      </c>
      <c r="J1118" s="1" t="s">
        <v>141</v>
      </c>
      <c r="K1118" s="1" t="s">
        <v>1962</v>
      </c>
      <c r="L1118" s="1" t="s">
        <v>1963</v>
      </c>
      <c r="M1118" s="1"/>
      <c r="N1118" s="1" t="s">
        <v>721</v>
      </c>
      <c r="O1118" s="1" t="s">
        <v>1473</v>
      </c>
      <c r="P1118" s="1" t="s">
        <v>2121</v>
      </c>
      <c r="Q1118" s="1" t="s">
        <v>2545</v>
      </c>
      <c r="R1118" s="24">
        <v>44270.772187499999</v>
      </c>
      <c r="S1118" s="24">
        <v>44270.794745370367</v>
      </c>
      <c r="T1118" s="24">
        <v>44270.850486111114</v>
      </c>
      <c r="U1118" s="1"/>
      <c r="V1118" s="1"/>
      <c r="W1118" s="86">
        <v>2.2222222222222223E-2</v>
      </c>
      <c r="X1118" s="25" t="str">
        <f t="shared" si="83"/>
        <v>lunes</v>
      </c>
      <c r="Y1118" s="44" t="str">
        <f t="shared" si="84"/>
        <v>0:32</v>
      </c>
      <c r="Z1118" s="32">
        <f t="shared" si="85"/>
        <v>-44270.850486111114</v>
      </c>
      <c r="AA1118" s="11" t="str">
        <f>VLOOKUP(I:I,'Actualizar Areas Jefes'!G:H,2,0)</f>
        <v>Incidente</v>
      </c>
      <c r="AB1118" s="11" t="str">
        <f>VLOOKUP(F:F,'Actualizar Areas Jefes'!J:K,2,0)</f>
        <v>PASADO A QA</v>
      </c>
      <c r="AC1118" s="12" t="str">
        <f>VLOOKUP(D:D,'Actualizar Areas Jefes'!A:D,2,0)</f>
        <v>Sistemas Comerciales</v>
      </c>
      <c r="AD1118" s="12" t="str">
        <f>VLOOKUP(D:D,'Actualizar Areas Jefes'!A:D,3,0)</f>
        <v>LORETO URZUA</v>
      </c>
      <c r="AE1118" s="12" t="str">
        <f>VLOOKUP(H:H,'Actualizar Areas Jefes'!M:N,2,0)</f>
        <v>BCI seguros Generales</v>
      </c>
      <c r="AF1118" s="41" t="str" cm="1">
        <f t="array" ref="AF1118">IF(OR(INDEX(COUNTIF(L1118,"*"&amp;$AI$2:$AI$8&amp;"*"),)), "BD", "WEB")</f>
        <v>BD</v>
      </c>
    </row>
    <row r="1119" spans="1:32" ht="18" customHeight="1">
      <c r="A1119" s="1" t="s">
        <v>1791</v>
      </c>
      <c r="B1119" s="1">
        <v>202010275620789</v>
      </c>
      <c r="C1119" s="1" t="s">
        <v>212</v>
      </c>
      <c r="D1119" s="1" t="s">
        <v>75</v>
      </c>
      <c r="E1119" s="1">
        <v>6462</v>
      </c>
      <c r="F1119" s="1" t="s">
        <v>172</v>
      </c>
      <c r="G1119" s="1" t="s">
        <v>8</v>
      </c>
      <c r="H1119" s="1" t="s">
        <v>49</v>
      </c>
      <c r="I1119" s="1" t="s">
        <v>4</v>
      </c>
      <c r="J1119" s="1" t="s">
        <v>141</v>
      </c>
      <c r="K1119" s="1" t="s">
        <v>1960</v>
      </c>
      <c r="L1119" s="1" t="s">
        <v>1961</v>
      </c>
      <c r="M1119" s="1" t="s">
        <v>782</v>
      </c>
      <c r="N1119" s="1" t="s">
        <v>721</v>
      </c>
      <c r="O1119" s="1" t="s">
        <v>1493</v>
      </c>
      <c r="P1119" s="1" t="s">
        <v>1784</v>
      </c>
      <c r="Q1119" s="1" t="s">
        <v>2546</v>
      </c>
      <c r="R1119" s="24">
        <v>44270.714120370372</v>
      </c>
      <c r="S1119" s="24">
        <v>44270.734247685185</v>
      </c>
      <c r="T1119" s="1"/>
      <c r="U1119" s="1"/>
      <c r="V1119" s="1"/>
      <c r="W1119" s="86">
        <v>1.9444444444444445E-2</v>
      </c>
      <c r="X1119" s="25" t="str">
        <f t="shared" si="83"/>
        <v>lunes</v>
      </c>
      <c r="Y1119" s="44" t="str">
        <f t="shared" si="84"/>
        <v>0:28</v>
      </c>
      <c r="Z1119" s="32">
        <f t="shared" si="85"/>
        <v>0</v>
      </c>
      <c r="AA1119" s="11" t="str">
        <f>VLOOKUP(I:I,'Actualizar Areas Jefes'!G:H,2,0)</f>
        <v>Incidente</v>
      </c>
      <c r="AB1119" s="11" t="str">
        <f>VLOOKUP(F:F,'Actualizar Areas Jefes'!J:K,2,0)</f>
        <v>RECHAZADO</v>
      </c>
      <c r="AC1119" s="12" t="str">
        <f>VLOOKUP(D:D,'Actualizar Areas Jefes'!A:D,2,0)</f>
        <v>Sistemas Comerciales</v>
      </c>
      <c r="AD1119" s="12" t="str">
        <f>VLOOKUP(D:D,'Actualizar Areas Jefes'!A:D,3,0)</f>
        <v>LORETO URZUA</v>
      </c>
      <c r="AE1119" s="12" t="str">
        <f>VLOOKUP(H:H,'Actualizar Areas Jefes'!M:N,2,0)</f>
        <v>Zenit Seguros</v>
      </c>
      <c r="AF1119" s="41" t="str" cm="1">
        <f t="array" ref="AF1119">IF(OR(INDEX(COUNTIF(L1119,"*"&amp;$AI$2:$AI$8&amp;"*"),)), "BD", "WEB")</f>
        <v>BD</v>
      </c>
    </row>
    <row r="1120" spans="1:32" ht="18" customHeight="1">
      <c r="A1120" s="1" t="s">
        <v>1791</v>
      </c>
      <c r="B1120" s="1">
        <v>202010145620650</v>
      </c>
      <c r="C1120" s="1" t="s">
        <v>184</v>
      </c>
      <c r="D1120" s="1" t="s">
        <v>47</v>
      </c>
      <c r="E1120" s="1">
        <v>6461</v>
      </c>
      <c r="F1120" s="1" t="s">
        <v>173</v>
      </c>
      <c r="G1120" s="1" t="s">
        <v>28</v>
      </c>
      <c r="H1120" s="1" t="s">
        <v>49</v>
      </c>
      <c r="I1120" s="1" t="s">
        <v>9</v>
      </c>
      <c r="J1120" s="1" t="s">
        <v>19</v>
      </c>
      <c r="K1120" s="1" t="s">
        <v>449</v>
      </c>
      <c r="L1120" s="1"/>
      <c r="M1120" s="1"/>
      <c r="N1120" s="1" t="s">
        <v>721</v>
      </c>
      <c r="O1120" s="1"/>
      <c r="P1120" s="1" t="s">
        <v>2105</v>
      </c>
      <c r="Q1120" s="1"/>
      <c r="R1120" s="24">
        <v>44270.654641203706</v>
      </c>
      <c r="S1120" s="24">
        <v>44270.7266087963</v>
      </c>
      <c r="T1120" s="1"/>
      <c r="U1120" s="1"/>
      <c r="V1120" s="1"/>
      <c r="W1120" s="86">
        <v>7.1527777777777787E-2</v>
      </c>
      <c r="X1120" s="25" t="str">
        <f t="shared" si="83"/>
        <v>lunes</v>
      </c>
      <c r="Y1120" s="44" t="str">
        <f t="shared" si="84"/>
        <v>1:43</v>
      </c>
      <c r="Z1120" s="32">
        <f t="shared" si="85"/>
        <v>0</v>
      </c>
      <c r="AA1120" s="11" t="str">
        <f>VLOOKUP(I:I,'Actualizar Areas Jefes'!G:H,2,0)</f>
        <v>Normal</v>
      </c>
      <c r="AB1120" s="11" t="str">
        <f>VLOOKUP(F:F,'Actualizar Areas Jefes'!J:K,2,0)</f>
        <v>PASADO A QA</v>
      </c>
      <c r="AC1120" s="12" t="str">
        <f>VLOOKUP(D:D,'Actualizar Areas Jefes'!A:D,2,0)</f>
        <v>Integracion y Proyectos Core</v>
      </c>
      <c r="AD1120" s="12" t="str">
        <f>VLOOKUP(D:D,'Actualizar Areas Jefes'!A:D,3,0)</f>
        <v>CARLA IQUIRA</v>
      </c>
      <c r="AE1120" s="12" t="str">
        <f>VLOOKUP(H:H,'Actualizar Areas Jefes'!M:N,2,0)</f>
        <v>Zenit Seguros</v>
      </c>
      <c r="AF1120" s="41" t="str" cm="1">
        <f t="array" ref="AF1120">IF(OR(INDEX(COUNTIF(L1120,"*"&amp;$AI$2:$AI$8&amp;"*"),)), "BD", "WEB")</f>
        <v>WEB</v>
      </c>
    </row>
    <row r="1121" spans="1:32" ht="18" customHeight="1">
      <c r="A1121" s="1" t="s">
        <v>1791</v>
      </c>
      <c r="B1121" s="1">
        <v>202010275620789</v>
      </c>
      <c r="C1121" s="1" t="s">
        <v>101</v>
      </c>
      <c r="D1121" s="1" t="s">
        <v>75</v>
      </c>
      <c r="E1121" s="1">
        <v>6460</v>
      </c>
      <c r="F1121" s="1" t="s">
        <v>172</v>
      </c>
      <c r="G1121" s="1" t="s">
        <v>8</v>
      </c>
      <c r="H1121" s="1" t="s">
        <v>3</v>
      </c>
      <c r="I1121" s="1" t="s">
        <v>4</v>
      </c>
      <c r="J1121" s="1" t="s">
        <v>141</v>
      </c>
      <c r="K1121" s="1" t="s">
        <v>1962</v>
      </c>
      <c r="L1121" s="1" t="s">
        <v>1963</v>
      </c>
      <c r="M1121" s="1" t="s">
        <v>782</v>
      </c>
      <c r="N1121" s="1" t="s">
        <v>721</v>
      </c>
      <c r="O1121" s="1" t="s">
        <v>1473</v>
      </c>
      <c r="P1121" s="1" t="s">
        <v>1784</v>
      </c>
      <c r="Q1121" s="1" t="s">
        <v>2546</v>
      </c>
      <c r="R1121" s="24">
        <v>44270.635474537034</v>
      </c>
      <c r="S1121" s="24">
        <v>44270.719953703701</v>
      </c>
      <c r="T1121" s="1"/>
      <c r="U1121" s="1"/>
      <c r="V1121" s="1"/>
      <c r="W1121" s="86">
        <v>8.4027777777777771E-2</v>
      </c>
      <c r="X1121" s="25" t="str">
        <f t="shared" si="83"/>
        <v>lunes</v>
      </c>
      <c r="Y1121" s="44" t="str">
        <f t="shared" si="84"/>
        <v>2:1</v>
      </c>
      <c r="Z1121" s="32">
        <f t="shared" si="85"/>
        <v>0</v>
      </c>
      <c r="AA1121" s="11" t="str">
        <f>VLOOKUP(I:I,'Actualizar Areas Jefes'!G:H,2,0)</f>
        <v>Incidente</v>
      </c>
      <c r="AB1121" s="11" t="str">
        <f>VLOOKUP(F:F,'Actualizar Areas Jefes'!J:K,2,0)</f>
        <v>RECHAZADO</v>
      </c>
      <c r="AC1121" s="12" t="str">
        <f>VLOOKUP(D:D,'Actualizar Areas Jefes'!A:D,2,0)</f>
        <v>Sistemas Comerciales</v>
      </c>
      <c r="AD1121" s="12" t="str">
        <f>VLOOKUP(D:D,'Actualizar Areas Jefes'!A:D,3,0)</f>
        <v>LORETO URZUA</v>
      </c>
      <c r="AE1121" s="12" t="str">
        <f>VLOOKUP(H:H,'Actualizar Areas Jefes'!M:N,2,0)</f>
        <v>BCI seguros Generales</v>
      </c>
      <c r="AF1121" s="41" t="str" cm="1">
        <f t="array" ref="AF1121">IF(OR(INDEX(COUNTIF(L1121,"*"&amp;$AI$2:$AI$8&amp;"*"),)), "BD", "WEB")</f>
        <v>BD</v>
      </c>
    </row>
    <row r="1122" spans="1:32" ht="18" customHeight="1">
      <c r="A1122" s="1" t="s">
        <v>1791</v>
      </c>
      <c r="B1122" s="1">
        <v>202103155622173</v>
      </c>
      <c r="C1122" s="1" t="s">
        <v>218</v>
      </c>
      <c r="D1122" s="1" t="s">
        <v>23</v>
      </c>
      <c r="E1122" s="1">
        <v>6457</v>
      </c>
      <c r="F1122" s="1" t="s">
        <v>173</v>
      </c>
      <c r="G1122" s="1" t="s">
        <v>24</v>
      </c>
      <c r="H1122" s="1" t="s">
        <v>3</v>
      </c>
      <c r="I1122" s="1" t="s">
        <v>25</v>
      </c>
      <c r="J1122" s="1" t="s">
        <v>219</v>
      </c>
      <c r="K1122" s="1" t="s">
        <v>1955</v>
      </c>
      <c r="L1122" s="1" t="s">
        <v>216</v>
      </c>
      <c r="M1122" s="1"/>
      <c r="N1122" s="1" t="s">
        <v>721</v>
      </c>
      <c r="O1122" s="1" t="s">
        <v>1964</v>
      </c>
      <c r="P1122" s="1" t="s">
        <v>2145</v>
      </c>
      <c r="Q1122" s="1"/>
      <c r="R1122" s="24">
        <v>44270.521435185183</v>
      </c>
      <c r="S1122" s="24">
        <v>44270.711701388886</v>
      </c>
      <c r="T1122" s="1"/>
      <c r="U1122" s="1"/>
      <c r="V1122" s="1"/>
      <c r="W1122" s="86">
        <v>0.18958333333333333</v>
      </c>
      <c r="X1122" s="25" t="str">
        <f t="shared" si="83"/>
        <v>lunes</v>
      </c>
      <c r="Y1122" s="44" t="str">
        <f t="shared" si="84"/>
        <v>4:33</v>
      </c>
      <c r="Z1122" s="32">
        <f t="shared" si="85"/>
        <v>0</v>
      </c>
      <c r="AA1122" s="11" t="str">
        <f>VLOOKUP(I:I,'Actualizar Areas Jefes'!G:H,2,0)</f>
        <v>Normal</v>
      </c>
      <c r="AB1122" s="11" t="str">
        <f>VLOOKUP(F:F,'Actualizar Areas Jefes'!J:K,2,0)</f>
        <v>PASADO A QA</v>
      </c>
      <c r="AC1122" s="12" t="str">
        <f>VLOOKUP(D:D,'Actualizar Areas Jefes'!A:D,2,0)</f>
        <v>Integracion y Proyectos Core</v>
      </c>
      <c r="AD1122" s="12" t="str">
        <f>VLOOKUP(D:D,'Actualizar Areas Jefes'!A:D,3,0)</f>
        <v>CARLA IQUIRA</v>
      </c>
      <c r="AE1122" s="12" t="str">
        <f>VLOOKUP(H:H,'Actualizar Areas Jefes'!M:N,2,0)</f>
        <v>BCI seguros Generales</v>
      </c>
      <c r="AF1122" s="41" t="str" cm="1">
        <f t="array" ref="AF1122">IF(OR(INDEX(COUNTIF(L1122,"*"&amp;$AI$2:$AI$8&amp;"*"),)), "BD", "WEB")</f>
        <v>BD</v>
      </c>
    </row>
    <row r="1123" spans="1:32" ht="18" customHeight="1">
      <c r="A1123" s="1" t="s">
        <v>1791</v>
      </c>
      <c r="B1123" s="1">
        <v>202009245620413</v>
      </c>
      <c r="C1123" s="1" t="s">
        <v>1278</v>
      </c>
      <c r="D1123" s="1" t="s">
        <v>1</v>
      </c>
      <c r="E1123" s="1">
        <v>6458</v>
      </c>
      <c r="F1123" s="1" t="s">
        <v>171</v>
      </c>
      <c r="G1123" s="1" t="s">
        <v>2</v>
      </c>
      <c r="H1123" s="1" t="s">
        <v>3</v>
      </c>
      <c r="I1123" s="1" t="s">
        <v>86</v>
      </c>
      <c r="J1123" s="1" t="s">
        <v>5</v>
      </c>
      <c r="K1123" s="1"/>
      <c r="L1123" s="1" t="s">
        <v>1965</v>
      </c>
      <c r="M1123" s="1" t="s">
        <v>791</v>
      </c>
      <c r="N1123" s="1" t="s">
        <v>721</v>
      </c>
      <c r="O1123" s="1" t="s">
        <v>1966</v>
      </c>
      <c r="P1123" s="1" t="s">
        <v>2154</v>
      </c>
      <c r="Q1123" s="1"/>
      <c r="R1123" s="24">
        <v>44270.553969907407</v>
      </c>
      <c r="S1123" s="24">
        <v>44270.609699074077</v>
      </c>
      <c r="T1123" s="24">
        <v>44271.401666666665</v>
      </c>
      <c r="U1123" s="1"/>
      <c r="V1123" s="1"/>
      <c r="W1123" s="86">
        <v>5.5555555555555552E-2</v>
      </c>
      <c r="X1123" s="25" t="str">
        <f t="shared" si="83"/>
        <v>lunes</v>
      </c>
      <c r="Y1123" s="44" t="str">
        <f t="shared" si="84"/>
        <v>1:20</v>
      </c>
      <c r="Z1123" s="32">
        <f t="shared" si="85"/>
        <v>-44271.401666666665</v>
      </c>
      <c r="AA1123" s="11" t="str">
        <f>VLOOKUP(I:I,'Actualizar Areas Jefes'!G:H,2,0)</f>
        <v>Normal</v>
      </c>
      <c r="AB1123" s="11" t="str">
        <f>VLOOKUP(F:F,'Actualizar Areas Jefes'!J:K,2,0)</f>
        <v>PASADO A QA</v>
      </c>
      <c r="AC1123" s="12" t="str">
        <f>VLOOKUP(D:D,'Actualizar Areas Jefes'!A:D,2,0)</f>
        <v>Sistemas Comerciales</v>
      </c>
      <c r="AD1123" s="12" t="str">
        <f>VLOOKUP(D:D,'Actualizar Areas Jefes'!A:D,3,0)</f>
        <v>LORETO URZUA</v>
      </c>
      <c r="AE1123" s="12" t="str">
        <f>VLOOKUP(H:H,'Actualizar Areas Jefes'!M:N,2,0)</f>
        <v>BCI seguros Generales</v>
      </c>
      <c r="AF1123" s="41" t="str" cm="1">
        <f t="array" ref="AF1123">IF(OR(INDEX(COUNTIF(L1123,"*"&amp;$AI$2:$AI$8&amp;"*"),)), "BD", "WEB")</f>
        <v>BD</v>
      </c>
    </row>
    <row r="1124" spans="1:32" ht="18" customHeight="1">
      <c r="A1124" s="1" t="s">
        <v>1791</v>
      </c>
      <c r="B1124" s="1">
        <v>202010145620648</v>
      </c>
      <c r="C1124" s="1" t="s">
        <v>184</v>
      </c>
      <c r="D1124" s="1" t="s">
        <v>47</v>
      </c>
      <c r="E1124" s="1">
        <v>6459</v>
      </c>
      <c r="F1124" s="1" t="s">
        <v>173</v>
      </c>
      <c r="G1124" s="1" t="s">
        <v>28</v>
      </c>
      <c r="H1124" s="1" t="s">
        <v>3</v>
      </c>
      <c r="I1124" s="1" t="s">
        <v>9</v>
      </c>
      <c r="J1124" s="1" t="s">
        <v>19</v>
      </c>
      <c r="K1124" s="1" t="s">
        <v>449</v>
      </c>
      <c r="L1124" s="1"/>
      <c r="M1124" s="1"/>
      <c r="N1124" s="1" t="s">
        <v>721</v>
      </c>
      <c r="O1124" s="1"/>
      <c r="P1124" s="1" t="s">
        <v>2107</v>
      </c>
      <c r="Q1124" s="1"/>
      <c r="R1124" s="24">
        <v>44270.580520833333</v>
      </c>
      <c r="S1124" s="24">
        <v>44270.609351851854</v>
      </c>
      <c r="T1124" s="1"/>
      <c r="U1124" s="1"/>
      <c r="V1124" s="1"/>
      <c r="W1124" s="86">
        <v>2.8472222222222222E-2</v>
      </c>
      <c r="X1124" s="25" t="str">
        <f t="shared" si="83"/>
        <v>lunes</v>
      </c>
      <c r="Y1124" s="44" t="str">
        <f t="shared" si="84"/>
        <v>0:41</v>
      </c>
      <c r="Z1124" s="32">
        <f t="shared" si="85"/>
        <v>0</v>
      </c>
      <c r="AA1124" s="11" t="str">
        <f>VLOOKUP(I:I,'Actualizar Areas Jefes'!G:H,2,0)</f>
        <v>Normal</v>
      </c>
      <c r="AB1124" s="11" t="str">
        <f>VLOOKUP(F:F,'Actualizar Areas Jefes'!J:K,2,0)</f>
        <v>PASADO A QA</v>
      </c>
      <c r="AC1124" s="12" t="str">
        <f>VLOOKUP(D:D,'Actualizar Areas Jefes'!A:D,2,0)</f>
        <v>Integracion y Proyectos Core</v>
      </c>
      <c r="AD1124" s="12" t="str">
        <f>VLOOKUP(D:D,'Actualizar Areas Jefes'!A:D,3,0)</f>
        <v>CARLA IQUIRA</v>
      </c>
      <c r="AE1124" s="12" t="str">
        <f>VLOOKUP(H:H,'Actualizar Areas Jefes'!M:N,2,0)</f>
        <v>BCI seguros Generales</v>
      </c>
      <c r="AF1124" s="41" t="str" cm="1">
        <f t="array" ref="AF1124">IF(OR(INDEX(COUNTIF(L1124,"*"&amp;$AI$2:$AI$8&amp;"*"),)), "BD", "WEB")</f>
        <v>WEB</v>
      </c>
    </row>
    <row r="1125" spans="1:32" ht="18" customHeight="1">
      <c r="A1125" s="1" t="s">
        <v>1791</v>
      </c>
      <c r="B1125" s="1">
        <v>202103055622106</v>
      </c>
      <c r="C1125" s="1" t="s">
        <v>61</v>
      </c>
      <c r="D1125" s="1" t="s">
        <v>7</v>
      </c>
      <c r="E1125" s="1">
        <v>6450</v>
      </c>
      <c r="F1125" s="1" t="s">
        <v>172</v>
      </c>
      <c r="G1125" s="1" t="s">
        <v>8</v>
      </c>
      <c r="H1125" s="1" t="s">
        <v>3</v>
      </c>
      <c r="I1125" s="1" t="s">
        <v>9</v>
      </c>
      <c r="J1125" s="1" t="s">
        <v>5</v>
      </c>
      <c r="K1125" s="1" t="s">
        <v>330</v>
      </c>
      <c r="L1125" s="1" t="s">
        <v>1945</v>
      </c>
      <c r="M1125" s="1" t="s">
        <v>782</v>
      </c>
      <c r="N1125" s="1" t="s">
        <v>721</v>
      </c>
      <c r="O1125" s="1" t="s">
        <v>1570</v>
      </c>
      <c r="P1125" s="1" t="s">
        <v>2149</v>
      </c>
      <c r="Q1125" s="1"/>
      <c r="R1125" s="24">
        <v>44266.914155092592</v>
      </c>
      <c r="S1125" s="24">
        <v>44270.454097222224</v>
      </c>
      <c r="T1125" s="1"/>
      <c r="U1125" s="1"/>
      <c r="V1125" s="1"/>
      <c r="W1125" s="86">
        <v>3.5395833333333333</v>
      </c>
      <c r="X1125" s="25" t="str">
        <f t="shared" si="83"/>
        <v>jueves</v>
      </c>
      <c r="Y1125" s="44" t="str">
        <f t="shared" si="84"/>
        <v>84:57</v>
      </c>
      <c r="Z1125" s="32">
        <f t="shared" si="85"/>
        <v>0</v>
      </c>
      <c r="AA1125" s="11" t="str">
        <f>VLOOKUP(I:I,'Actualizar Areas Jefes'!G:H,2,0)</f>
        <v>Normal</v>
      </c>
      <c r="AB1125" s="11" t="str">
        <f>VLOOKUP(F:F,'Actualizar Areas Jefes'!J:K,2,0)</f>
        <v>RECHAZADO</v>
      </c>
      <c r="AC1125" s="12" t="str">
        <f>VLOOKUP(D:D,'Actualizar Areas Jefes'!A:D,2,0)</f>
        <v>Sistemas atencion de Clientes</v>
      </c>
      <c r="AD1125" s="12" t="str">
        <f>VLOOKUP(D:D,'Actualizar Areas Jefes'!A:D,3,0)</f>
        <v>DIANA PACHECO</v>
      </c>
      <c r="AE1125" s="12" t="str">
        <f>VLOOKUP(H:H,'Actualizar Areas Jefes'!M:N,2,0)</f>
        <v>BCI seguros Generales</v>
      </c>
      <c r="AF1125" s="41" t="str" cm="1">
        <f t="array" ref="AF1125">IF(OR(INDEX(COUNTIF(L1125,"*"&amp;$AI$2:$AI$8&amp;"*"),)), "BD", "WEB")</f>
        <v>BD</v>
      </c>
    </row>
    <row r="1126" spans="1:32" s="84" customFormat="1" ht="18" customHeight="1">
      <c r="A1126" s="19" t="s">
        <v>1791</v>
      </c>
      <c r="B1126" s="19">
        <v>202101115621579</v>
      </c>
      <c r="C1126" s="19" t="s">
        <v>1919</v>
      </c>
      <c r="D1126" s="19" t="s">
        <v>178</v>
      </c>
      <c r="E1126" s="19">
        <v>6448</v>
      </c>
      <c r="F1126" s="19" t="s">
        <v>172</v>
      </c>
      <c r="G1126" s="19" t="s">
        <v>16</v>
      </c>
      <c r="H1126" s="19" t="s">
        <v>3</v>
      </c>
      <c r="I1126" s="19" t="s">
        <v>9</v>
      </c>
      <c r="J1126" s="19" t="s">
        <v>36</v>
      </c>
      <c r="K1126" s="19" t="s">
        <v>1967</v>
      </c>
      <c r="L1126" s="19" t="s">
        <v>1968</v>
      </c>
      <c r="M1126" s="19" t="s">
        <v>782</v>
      </c>
      <c r="N1126" s="19" t="s">
        <v>721</v>
      </c>
      <c r="O1126" s="19" t="s">
        <v>1481</v>
      </c>
      <c r="P1126" s="19" t="s">
        <v>2141</v>
      </c>
      <c r="Q1126" s="19"/>
      <c r="R1126" s="157">
        <v>44266.710185185184</v>
      </c>
      <c r="S1126" s="157">
        <v>44270.446574074071</v>
      </c>
      <c r="T1126" s="19"/>
      <c r="U1126" s="19"/>
      <c r="V1126" s="19"/>
      <c r="W1126" s="85">
        <v>3.7361111111111112</v>
      </c>
      <c r="X1126" s="79" t="str">
        <f t="shared" si="83"/>
        <v>jueves</v>
      </c>
      <c r="Y1126" s="158" t="str">
        <f t="shared" si="84"/>
        <v>89:40</v>
      </c>
      <c r="Z1126" s="80">
        <f t="shared" si="85"/>
        <v>0</v>
      </c>
      <c r="AA1126" s="81" t="str">
        <f>VLOOKUP(I:I,'Actualizar Areas Jefes'!G:H,2,0)</f>
        <v>Normal</v>
      </c>
      <c r="AB1126" s="81" t="str">
        <f>VLOOKUP(F:F,'Actualizar Areas Jefes'!J:K,2,0)</f>
        <v>RECHAZADO</v>
      </c>
      <c r="AC1126" s="41" t="s">
        <v>1782</v>
      </c>
      <c r="AD1126" s="82" t="str">
        <f>VLOOKUP(D:D,'Actualizar Areas Jefes'!A:D,3,0)</f>
        <v>CARLOS ZUÑIGA</v>
      </c>
      <c r="AE1126" s="41" t="s">
        <v>1782</v>
      </c>
      <c r="AF1126" s="83" t="str" cm="1">
        <f t="array" ref="AF1126">IF(OR(INDEX(COUNTIF(L1126,"*"&amp;$AI$2:$AI$8&amp;"*"),)), "BD", "WEB")</f>
        <v>BD</v>
      </c>
    </row>
    <row r="1127" spans="1:32" ht="18" customHeight="1">
      <c r="A1127" s="1" t="s">
        <v>1791</v>
      </c>
      <c r="B1127" s="1">
        <v>201904045614387</v>
      </c>
      <c r="C1127" s="1" t="s">
        <v>459</v>
      </c>
      <c r="D1127" s="1" t="s">
        <v>73</v>
      </c>
      <c r="E1127" s="1">
        <v>6456</v>
      </c>
      <c r="F1127" s="1" t="s">
        <v>171</v>
      </c>
      <c r="G1127" s="1" t="s">
        <v>28</v>
      </c>
      <c r="H1127" s="1" t="s">
        <v>3</v>
      </c>
      <c r="I1127" s="1" t="s">
        <v>9</v>
      </c>
      <c r="J1127" s="1" t="s">
        <v>460</v>
      </c>
      <c r="K1127" s="1" t="s">
        <v>1969</v>
      </c>
      <c r="L1127" s="1"/>
      <c r="M1127" s="1"/>
      <c r="N1127" s="1" t="s">
        <v>721</v>
      </c>
      <c r="O1127" s="1"/>
      <c r="P1127" s="1" t="s">
        <v>2093</v>
      </c>
      <c r="Q1127" s="1"/>
      <c r="R1127" s="24">
        <v>44267.608831018515</v>
      </c>
      <c r="S1127" s="24">
        <v>44270.355810185189</v>
      </c>
      <c r="T1127" s="24">
        <v>44270.439120370371</v>
      </c>
      <c r="U1127" s="1"/>
      <c r="V1127" s="1"/>
      <c r="W1127" s="86">
        <v>2.7465277777777781</v>
      </c>
      <c r="X1127" s="25" t="str">
        <f t="shared" si="83"/>
        <v>viernes</v>
      </c>
      <c r="Y1127" s="44" t="str">
        <f t="shared" si="84"/>
        <v>65:55</v>
      </c>
      <c r="Z1127" s="32">
        <f t="shared" si="85"/>
        <v>-44270.439120370371</v>
      </c>
      <c r="AA1127" s="11" t="str">
        <f>VLOOKUP(I:I,'Actualizar Areas Jefes'!G:H,2,0)</f>
        <v>Normal</v>
      </c>
      <c r="AB1127" s="11" t="str">
        <f>VLOOKUP(F:F,'Actualizar Areas Jefes'!J:K,2,0)</f>
        <v>PASADO A QA</v>
      </c>
      <c r="AC1127" s="12" t="str">
        <f>VLOOKUP(D:D,'Actualizar Areas Jefes'!A:D,2,0)</f>
        <v>sistemas Core Generales</v>
      </c>
      <c r="AD1127" s="12" t="str">
        <f>VLOOKUP(D:D,'Actualizar Areas Jefes'!A:D,3,0)</f>
        <v>LUIS SILVA</v>
      </c>
      <c r="AE1127" s="12" t="str">
        <f>VLOOKUP(H:H,'Actualizar Areas Jefes'!M:N,2,0)</f>
        <v>BCI seguros Generales</v>
      </c>
      <c r="AF1127" s="41" t="str" cm="1">
        <f t="array" ref="AF1127">IF(OR(INDEX(COUNTIF(L1127,"*"&amp;$AI$2:$AI$8&amp;"*"),)), "BD", "WEB")</f>
        <v>WEB</v>
      </c>
    </row>
    <row r="1128" spans="1:32" ht="18" customHeight="1">
      <c r="A1128" s="1" t="s">
        <v>1791</v>
      </c>
      <c r="B1128" s="1">
        <v>202102255622025</v>
      </c>
      <c r="C1128" s="1" t="s">
        <v>1970</v>
      </c>
      <c r="D1128" s="1" t="s">
        <v>27</v>
      </c>
      <c r="E1128" s="1">
        <v>6455</v>
      </c>
      <c r="F1128" s="1" t="s">
        <v>171</v>
      </c>
      <c r="G1128" s="1" t="s">
        <v>28</v>
      </c>
      <c r="H1128" s="1" t="s">
        <v>3</v>
      </c>
      <c r="I1128" s="1" t="s">
        <v>9</v>
      </c>
      <c r="J1128" s="1" t="s">
        <v>463</v>
      </c>
      <c r="K1128" s="1" t="s">
        <v>214</v>
      </c>
      <c r="L1128" s="1" t="s">
        <v>214</v>
      </c>
      <c r="M1128" s="1"/>
      <c r="N1128" s="1" t="s">
        <v>721</v>
      </c>
      <c r="O1128" s="1"/>
      <c r="P1128" s="1" t="s">
        <v>2155</v>
      </c>
      <c r="Q1128" s="1"/>
      <c r="R1128" s="24">
        <v>44267.573796296296</v>
      </c>
      <c r="S1128" s="24">
        <v>44270.354895833334</v>
      </c>
      <c r="T1128" s="24">
        <v>44271.493634259263</v>
      </c>
      <c r="U1128" s="1"/>
      <c r="V1128" s="1"/>
      <c r="W1128" s="86">
        <v>2.7805555555555554</v>
      </c>
      <c r="X1128" s="25" t="str">
        <f t="shared" si="83"/>
        <v>viernes</v>
      </c>
      <c r="Y1128" s="44" t="str">
        <f t="shared" si="84"/>
        <v>66:44</v>
      </c>
      <c r="Z1128" s="32">
        <f t="shared" si="85"/>
        <v>-44271.493634259263</v>
      </c>
      <c r="AA1128" s="11" t="str">
        <f>VLOOKUP(I:I,'Actualizar Areas Jefes'!G:H,2,0)</f>
        <v>Normal</v>
      </c>
      <c r="AB1128" s="11" t="str">
        <f>VLOOKUP(F:F,'Actualizar Areas Jefes'!J:K,2,0)</f>
        <v>PASADO A QA</v>
      </c>
      <c r="AC1128" s="12" t="str">
        <f>VLOOKUP(D:D,'Actualizar Areas Jefes'!A:D,2,0)</f>
        <v>sistemas Core Generales</v>
      </c>
      <c r="AD1128" s="12" t="str">
        <f>VLOOKUP(D:D,'Actualizar Areas Jefes'!A:D,3,0)</f>
        <v>LUIS SILVA</v>
      </c>
      <c r="AE1128" s="12" t="str">
        <f>VLOOKUP(H:H,'Actualizar Areas Jefes'!M:N,2,0)</f>
        <v>BCI seguros Generales</v>
      </c>
      <c r="AF1128" s="41" t="str" cm="1">
        <f t="array" ref="AF1128">IF(OR(INDEX(COUNTIF(L1128,"*"&amp;$AI$2:$AI$8&amp;"*"),)), "BD", "WEB")</f>
        <v>BD</v>
      </c>
    </row>
    <row r="1129" spans="1:32" ht="18" customHeight="1">
      <c r="A1129" s="1" t="s">
        <v>1791</v>
      </c>
      <c r="B1129" s="1">
        <v>202102045621820</v>
      </c>
      <c r="C1129" s="1" t="s">
        <v>1971</v>
      </c>
      <c r="D1129" s="1" t="s">
        <v>29</v>
      </c>
      <c r="E1129" s="1">
        <v>6449</v>
      </c>
      <c r="F1129" s="1" t="s">
        <v>171</v>
      </c>
      <c r="G1129" s="1" t="s">
        <v>28</v>
      </c>
      <c r="H1129" s="1" t="s">
        <v>3</v>
      </c>
      <c r="I1129" s="1" t="s">
        <v>86</v>
      </c>
      <c r="J1129" s="1" t="s">
        <v>1254</v>
      </c>
      <c r="K1129" s="1" t="s">
        <v>225</v>
      </c>
      <c r="L1129" s="1"/>
      <c r="M1129" s="1"/>
      <c r="N1129" s="1" t="s">
        <v>721</v>
      </c>
      <c r="O1129" s="1"/>
      <c r="P1129" s="1" t="s">
        <v>2156</v>
      </c>
      <c r="Q1129" s="1"/>
      <c r="R1129" s="24">
        <v>44266.767118055555</v>
      </c>
      <c r="S1129" s="24">
        <v>44270.354004629633</v>
      </c>
      <c r="T1129" s="24">
        <v>44273.499814814815</v>
      </c>
      <c r="U1129" s="1"/>
      <c r="V1129" s="1"/>
      <c r="W1129" s="86">
        <v>3.5868055555555554</v>
      </c>
      <c r="X1129" s="25" t="str">
        <f t="shared" si="83"/>
        <v>jueves</v>
      </c>
      <c r="Y1129" s="44" t="str">
        <f t="shared" si="84"/>
        <v>86:5</v>
      </c>
      <c r="Z1129" s="32">
        <f t="shared" si="85"/>
        <v>-44273.499814814815</v>
      </c>
      <c r="AA1129" s="11" t="str">
        <f>VLOOKUP(I:I,'Actualizar Areas Jefes'!G:H,2,0)</f>
        <v>Normal</v>
      </c>
      <c r="AB1129" s="11" t="str">
        <f>VLOOKUP(F:F,'Actualizar Areas Jefes'!J:K,2,0)</f>
        <v>PASADO A QA</v>
      </c>
      <c r="AC1129" s="12" t="str">
        <f>VLOOKUP(D:D,'Actualizar Areas Jefes'!A:D,2,0)</f>
        <v>sistemas Core Generales</v>
      </c>
      <c r="AD1129" s="12" t="str">
        <f>VLOOKUP(D:D,'Actualizar Areas Jefes'!A:D,3,0)</f>
        <v>LUIS SILVA</v>
      </c>
      <c r="AE1129" s="12" t="str">
        <f>VLOOKUP(H:H,'Actualizar Areas Jefes'!M:N,2,0)</f>
        <v>BCI seguros Generales</v>
      </c>
      <c r="AF1129" s="41" t="str" cm="1">
        <f t="array" ref="AF1129">IF(OR(INDEX(COUNTIF(L1129,"*"&amp;$AI$2:$AI$8&amp;"*"),)), "BD", "WEB")</f>
        <v>WEB</v>
      </c>
    </row>
    <row r="1130" spans="1:32" ht="18" customHeight="1">
      <c r="A1130" s="1" t="s">
        <v>1791</v>
      </c>
      <c r="B1130" s="1">
        <v>202103125622163</v>
      </c>
      <c r="C1130" s="1" t="s">
        <v>1257</v>
      </c>
      <c r="D1130" s="1" t="s">
        <v>38</v>
      </c>
      <c r="E1130" s="1">
        <v>6451</v>
      </c>
      <c r="F1130" s="1" t="s">
        <v>172</v>
      </c>
      <c r="G1130" s="1" t="s">
        <v>85</v>
      </c>
      <c r="H1130" s="1" t="s">
        <v>49</v>
      </c>
      <c r="I1130" s="1" t="s">
        <v>4</v>
      </c>
      <c r="J1130" s="1" t="s">
        <v>35</v>
      </c>
      <c r="K1130" s="1" t="s">
        <v>1972</v>
      </c>
      <c r="L1130" s="1"/>
      <c r="M1130" s="1" t="s">
        <v>784</v>
      </c>
      <c r="N1130" s="1" t="s">
        <v>721</v>
      </c>
      <c r="O1130" s="1" t="s">
        <v>1973</v>
      </c>
      <c r="P1130" s="1" t="s">
        <v>2157</v>
      </c>
      <c r="Q1130" s="1" t="s">
        <v>2547</v>
      </c>
      <c r="R1130" s="24">
        <v>44267.405810185184</v>
      </c>
      <c r="S1130" s="24">
        <v>44267.560231481482</v>
      </c>
      <c r="T1130" s="1"/>
      <c r="U1130" s="1"/>
      <c r="V1130" s="1"/>
      <c r="W1130" s="86">
        <v>0.15416666666666667</v>
      </c>
      <c r="X1130" s="25" t="str">
        <f t="shared" ref="X1130:X1193" si="86">TEXT(R1130,"dddd")</f>
        <v>viernes</v>
      </c>
      <c r="Y1130" s="44" t="str">
        <f t="shared" ref="Y1130:Y1193" si="87">INT(S1130-R1130)*24+HOUR(S1130-R1130-INT(S1130-R1130))&amp;":"&amp;MINUTE((S1130-R1130-INT(S1130-R1130)))</f>
        <v>3:42</v>
      </c>
      <c r="Z1130" s="32">
        <f t="shared" ref="Z1130:Z1193" si="88">U1130-T1130</f>
        <v>0</v>
      </c>
      <c r="AA1130" s="11" t="str">
        <f>VLOOKUP(I:I,'Actualizar Areas Jefes'!G:H,2,0)</f>
        <v>Incidente</v>
      </c>
      <c r="AB1130" s="11" t="str">
        <f>VLOOKUP(F:F,'Actualizar Areas Jefes'!J:K,2,0)</f>
        <v>RECHAZADO</v>
      </c>
      <c r="AC1130" s="12" t="str">
        <f>VLOOKUP(D:D,'Actualizar Areas Jefes'!A:D,2,0)</f>
        <v>Sistemas Comerciales</v>
      </c>
      <c r="AD1130" s="12" t="str">
        <f>VLOOKUP(D:D,'Actualizar Areas Jefes'!A:D,3,0)</f>
        <v>LORETO URZUA</v>
      </c>
      <c r="AE1130" s="12" t="str">
        <f>VLOOKUP(H:H,'Actualizar Areas Jefes'!M:N,2,0)</f>
        <v>Zenit Seguros</v>
      </c>
      <c r="AF1130" s="41" t="str" cm="1">
        <f t="array" ref="AF1130">IF(OR(INDEX(COUNTIF(L1130,"*"&amp;$AI$2:$AI$8&amp;"*"),)), "BD", "WEB")</f>
        <v>WEB</v>
      </c>
    </row>
    <row r="1131" spans="1:32" ht="18" customHeight="1">
      <c r="A1131" s="1" t="s">
        <v>1791</v>
      </c>
      <c r="B1131" s="1">
        <v>202011235621081</v>
      </c>
      <c r="C1131" s="1" t="s">
        <v>182</v>
      </c>
      <c r="D1131" s="1" t="s">
        <v>1</v>
      </c>
      <c r="E1131" s="1">
        <v>6454</v>
      </c>
      <c r="F1131" s="1" t="s">
        <v>171</v>
      </c>
      <c r="G1131" s="1" t="s">
        <v>8</v>
      </c>
      <c r="H1131" s="1" t="s">
        <v>3</v>
      </c>
      <c r="I1131" s="1" t="s">
        <v>4</v>
      </c>
      <c r="J1131" s="1" t="s">
        <v>5</v>
      </c>
      <c r="K1131" s="1" t="s">
        <v>1974</v>
      </c>
      <c r="L1131" s="1"/>
      <c r="M1131" s="1" t="s">
        <v>798</v>
      </c>
      <c r="N1131" s="1" t="s">
        <v>1467</v>
      </c>
      <c r="O1131" s="1" t="s">
        <v>1564</v>
      </c>
      <c r="P1131" s="1" t="s">
        <v>2120</v>
      </c>
      <c r="Q1131" s="1" t="s">
        <v>2548</v>
      </c>
      <c r="R1131" s="24">
        <v>44267.496180555558</v>
      </c>
      <c r="S1131" s="24">
        <v>44267.510300925926</v>
      </c>
      <c r="T1131" s="24">
        <v>44267.512743055559</v>
      </c>
      <c r="U1131" s="1"/>
      <c r="V1131" s="1"/>
      <c r="W1131" s="86">
        <v>1.3888888888888888E-2</v>
      </c>
      <c r="X1131" s="25" t="str">
        <f t="shared" si="86"/>
        <v>viernes</v>
      </c>
      <c r="Y1131" s="44" t="str">
        <f t="shared" si="87"/>
        <v>0:20</v>
      </c>
      <c r="Z1131" s="32">
        <f t="shared" si="88"/>
        <v>-44267.512743055559</v>
      </c>
      <c r="AA1131" s="11" t="str">
        <f>VLOOKUP(I:I,'Actualizar Areas Jefes'!G:H,2,0)</f>
        <v>Incidente</v>
      </c>
      <c r="AB1131" s="11" t="str">
        <f>VLOOKUP(F:F,'Actualizar Areas Jefes'!J:K,2,0)</f>
        <v>PASADO A QA</v>
      </c>
      <c r="AC1131" s="12" t="str">
        <f>VLOOKUP(D:D,'Actualizar Areas Jefes'!A:D,2,0)</f>
        <v>Sistemas Comerciales</v>
      </c>
      <c r="AD1131" s="12" t="str">
        <f>VLOOKUP(D:D,'Actualizar Areas Jefes'!A:D,3,0)</f>
        <v>LORETO URZUA</v>
      </c>
      <c r="AE1131" s="12" t="str">
        <f>VLOOKUP(H:H,'Actualizar Areas Jefes'!M:N,2,0)</f>
        <v>BCI seguros Generales</v>
      </c>
      <c r="AF1131" s="41" t="str" cm="1">
        <f t="array" ref="AF1131">IF(OR(INDEX(COUNTIF(L1131,"*"&amp;$AI$2:$AI$8&amp;"*"),)), "BD", "WEB")</f>
        <v>WEB</v>
      </c>
    </row>
    <row r="1132" spans="1:32" ht="18" customHeight="1">
      <c r="A1132" s="1" t="s">
        <v>1791</v>
      </c>
      <c r="B1132" s="1">
        <v>202103125622163</v>
      </c>
      <c r="C1132" s="1" t="s">
        <v>1257</v>
      </c>
      <c r="D1132" s="1" t="s">
        <v>38</v>
      </c>
      <c r="E1132" s="1">
        <v>6452</v>
      </c>
      <c r="F1132" s="1" t="s">
        <v>171</v>
      </c>
      <c r="G1132" s="1" t="s">
        <v>85</v>
      </c>
      <c r="H1132" s="1" t="s">
        <v>49</v>
      </c>
      <c r="I1132" s="1" t="s">
        <v>4</v>
      </c>
      <c r="J1132" s="1" t="s">
        <v>35</v>
      </c>
      <c r="K1132" s="1" t="s">
        <v>1972</v>
      </c>
      <c r="L1132" s="1"/>
      <c r="M1132" s="1"/>
      <c r="N1132" s="1" t="s">
        <v>721</v>
      </c>
      <c r="O1132" s="1" t="s">
        <v>1975</v>
      </c>
      <c r="P1132" s="1" t="s">
        <v>2157</v>
      </c>
      <c r="Q1132" s="1" t="s">
        <v>2549</v>
      </c>
      <c r="R1132" s="24">
        <v>44267.45815972222</v>
      </c>
      <c r="S1132" s="24">
        <v>44267.509872685187</v>
      </c>
      <c r="T1132" s="24">
        <v>44267.602002314816</v>
      </c>
      <c r="U1132" s="1"/>
      <c r="V1132" s="1"/>
      <c r="W1132" s="86">
        <v>5.1388888888888894E-2</v>
      </c>
      <c r="X1132" s="25" t="str">
        <f t="shared" si="86"/>
        <v>viernes</v>
      </c>
      <c r="Y1132" s="44" t="str">
        <f t="shared" si="87"/>
        <v>1:14</v>
      </c>
      <c r="Z1132" s="32">
        <f t="shared" si="88"/>
        <v>-44267.602002314816</v>
      </c>
      <c r="AA1132" s="11" t="str">
        <f>VLOOKUP(I:I,'Actualizar Areas Jefes'!G:H,2,0)</f>
        <v>Incidente</v>
      </c>
      <c r="AB1132" s="11" t="str">
        <f>VLOOKUP(F:F,'Actualizar Areas Jefes'!J:K,2,0)</f>
        <v>PASADO A QA</v>
      </c>
      <c r="AC1132" s="12" t="str">
        <f>VLOOKUP(D:D,'Actualizar Areas Jefes'!A:D,2,0)</f>
        <v>Sistemas Comerciales</v>
      </c>
      <c r="AD1132" s="12" t="str">
        <f>VLOOKUP(D:D,'Actualizar Areas Jefes'!A:D,3,0)</f>
        <v>LORETO URZUA</v>
      </c>
      <c r="AE1132" s="12" t="str">
        <f>VLOOKUP(H:H,'Actualizar Areas Jefes'!M:N,2,0)</f>
        <v>Zenit Seguros</v>
      </c>
      <c r="AF1132" s="41" t="str" cm="1">
        <f t="array" ref="AF1132">IF(OR(INDEX(COUNTIF(L1132,"*"&amp;$AI$2:$AI$8&amp;"*"),)), "BD", "WEB")</f>
        <v>WEB</v>
      </c>
    </row>
    <row r="1133" spans="1:32" ht="18" customHeight="1">
      <c r="A1133" s="1" t="s">
        <v>1791</v>
      </c>
      <c r="B1133" s="1">
        <v>202007275619748</v>
      </c>
      <c r="C1133" s="1" t="s">
        <v>33</v>
      </c>
      <c r="D1133" s="1" t="s">
        <v>1</v>
      </c>
      <c r="E1133" s="1">
        <v>6453</v>
      </c>
      <c r="F1133" s="1" t="s">
        <v>171</v>
      </c>
      <c r="G1133" s="1" t="s">
        <v>8</v>
      </c>
      <c r="H1133" s="1" t="s">
        <v>3</v>
      </c>
      <c r="I1133" s="1" t="s">
        <v>4</v>
      </c>
      <c r="J1133" s="1" t="s">
        <v>5</v>
      </c>
      <c r="K1133" s="1" t="s">
        <v>1976</v>
      </c>
      <c r="L1133" s="1" t="s">
        <v>1977</v>
      </c>
      <c r="M1133" s="1" t="s">
        <v>798</v>
      </c>
      <c r="N1133" s="1" t="s">
        <v>1467</v>
      </c>
      <c r="O1133" s="1" t="s">
        <v>1562</v>
      </c>
      <c r="P1133" s="1" t="s">
        <v>2119</v>
      </c>
      <c r="Q1133" s="1" t="s">
        <v>2550</v>
      </c>
      <c r="R1133" s="24">
        <v>44267.459930555553</v>
      </c>
      <c r="S1133" s="24">
        <v>44267.491041666668</v>
      </c>
      <c r="T1133" s="24">
        <v>44267.499340277776</v>
      </c>
      <c r="U1133" s="1"/>
      <c r="V1133" s="1"/>
      <c r="W1133" s="86">
        <v>3.0555555555555555E-2</v>
      </c>
      <c r="X1133" s="25" t="str">
        <f t="shared" si="86"/>
        <v>viernes</v>
      </c>
      <c r="Y1133" s="44" t="str">
        <f t="shared" si="87"/>
        <v>0:44</v>
      </c>
      <c r="Z1133" s="32">
        <f t="shared" si="88"/>
        <v>-44267.499340277776</v>
      </c>
      <c r="AA1133" s="11" t="str">
        <f>VLOOKUP(I:I,'Actualizar Areas Jefes'!G:H,2,0)</f>
        <v>Incidente</v>
      </c>
      <c r="AB1133" s="11" t="str">
        <f>VLOOKUP(F:F,'Actualizar Areas Jefes'!J:K,2,0)</f>
        <v>PASADO A QA</v>
      </c>
      <c r="AC1133" s="12" t="str">
        <f>VLOOKUP(D:D,'Actualizar Areas Jefes'!A:D,2,0)</f>
        <v>Sistemas Comerciales</v>
      </c>
      <c r="AD1133" s="12" t="str">
        <f>VLOOKUP(D:D,'Actualizar Areas Jefes'!A:D,3,0)</f>
        <v>LORETO URZUA</v>
      </c>
      <c r="AE1133" s="12" t="str">
        <f>VLOOKUP(H:H,'Actualizar Areas Jefes'!M:N,2,0)</f>
        <v>BCI seguros Generales</v>
      </c>
      <c r="AF1133" s="41" t="str" cm="1">
        <f t="array" ref="AF1133">IF(OR(INDEX(COUNTIF(L1133,"*"&amp;$AI$2:$AI$8&amp;"*"),)), "BD", "WEB")</f>
        <v>BD</v>
      </c>
    </row>
    <row r="1134" spans="1:32" s="84" customFormat="1" ht="18" customHeight="1">
      <c r="A1134" s="19" t="s">
        <v>1791</v>
      </c>
      <c r="B1134" s="19">
        <v>202102025621800</v>
      </c>
      <c r="C1134" s="19" t="s">
        <v>1819</v>
      </c>
      <c r="D1134" s="19" t="s">
        <v>70</v>
      </c>
      <c r="E1134" s="19">
        <v>6446</v>
      </c>
      <c r="F1134" s="19" t="s">
        <v>173</v>
      </c>
      <c r="G1134" s="19" t="s">
        <v>16</v>
      </c>
      <c r="H1134" s="19" t="s">
        <v>3</v>
      </c>
      <c r="I1134" s="19" t="s">
        <v>9</v>
      </c>
      <c r="J1134" s="19" t="s">
        <v>55</v>
      </c>
      <c r="K1134" s="19" t="s">
        <v>1978</v>
      </c>
      <c r="L1134" s="19" t="s">
        <v>1979</v>
      </c>
      <c r="M1134" s="19"/>
      <c r="N1134" s="19" t="s">
        <v>721</v>
      </c>
      <c r="O1134" s="19" t="s">
        <v>1481</v>
      </c>
      <c r="P1134" s="19" t="s">
        <v>1819</v>
      </c>
      <c r="Q1134" s="19"/>
      <c r="R1134" s="157">
        <v>44266.646597222221</v>
      </c>
      <c r="S1134" s="157">
        <v>44267.333553240744</v>
      </c>
      <c r="T1134" s="19"/>
      <c r="U1134" s="19"/>
      <c r="V1134" s="19"/>
      <c r="W1134" s="85">
        <v>0.68680555555555556</v>
      </c>
      <c r="X1134" s="79" t="str">
        <f t="shared" si="86"/>
        <v>jueves</v>
      </c>
      <c r="Y1134" s="158" t="str">
        <f t="shared" si="87"/>
        <v>16:29</v>
      </c>
      <c r="Z1134" s="80">
        <f t="shared" si="88"/>
        <v>0</v>
      </c>
      <c r="AA1134" s="81" t="str">
        <f>VLOOKUP(I:I,'Actualizar Areas Jefes'!G:H,2,0)</f>
        <v>Normal</v>
      </c>
      <c r="AB1134" s="81" t="str">
        <f>VLOOKUP(F:F,'Actualizar Areas Jefes'!J:K,2,0)</f>
        <v>PASADO A QA</v>
      </c>
      <c r="AC1134" s="41" t="s">
        <v>1782</v>
      </c>
      <c r="AD1134" s="82" t="str">
        <f>VLOOKUP(D:D,'Actualizar Areas Jefes'!A:D,3,0)</f>
        <v>CARLOS ZUÑIGA</v>
      </c>
      <c r="AE1134" s="41" t="s">
        <v>1782</v>
      </c>
      <c r="AF1134" s="83" t="str" cm="1">
        <f t="array" ref="AF1134">IF(OR(INDEX(COUNTIF(L1134,"*"&amp;$AI$2:$AI$8&amp;"*"),)), "BD", "WEB")</f>
        <v>BD</v>
      </c>
    </row>
    <row r="1135" spans="1:32" ht="18" customHeight="1">
      <c r="A1135" s="1" t="s">
        <v>1791</v>
      </c>
      <c r="B1135" s="1">
        <v>202010275620789</v>
      </c>
      <c r="C1135" s="1" t="s">
        <v>212</v>
      </c>
      <c r="D1135" s="1" t="s">
        <v>75</v>
      </c>
      <c r="E1135" s="1">
        <v>6444</v>
      </c>
      <c r="F1135" s="1" t="s">
        <v>173</v>
      </c>
      <c r="G1135" s="1" t="s">
        <v>8</v>
      </c>
      <c r="H1135" s="1" t="s">
        <v>49</v>
      </c>
      <c r="I1135" s="1" t="s">
        <v>9</v>
      </c>
      <c r="J1135" s="1" t="s">
        <v>141</v>
      </c>
      <c r="K1135" s="1" t="s">
        <v>1980</v>
      </c>
      <c r="L1135" s="1" t="s">
        <v>1981</v>
      </c>
      <c r="M1135" s="1"/>
      <c r="N1135" s="1" t="s">
        <v>721</v>
      </c>
      <c r="O1135" s="1" t="s">
        <v>1493</v>
      </c>
      <c r="P1135" s="1" t="s">
        <v>1784</v>
      </c>
      <c r="Q1135" s="1"/>
      <c r="R1135" s="24">
        <v>44266.455254629633</v>
      </c>
      <c r="S1135" s="24">
        <v>44267.329895833333</v>
      </c>
      <c r="T1135" s="1"/>
      <c r="U1135" s="1"/>
      <c r="V1135" s="1"/>
      <c r="W1135" s="86">
        <v>0.87430555555555556</v>
      </c>
      <c r="X1135" s="25" t="str">
        <f t="shared" si="86"/>
        <v>jueves</v>
      </c>
      <c r="Y1135" s="44" t="str">
        <f t="shared" si="87"/>
        <v>20:59</v>
      </c>
      <c r="Z1135" s="32">
        <f t="shared" si="88"/>
        <v>0</v>
      </c>
      <c r="AA1135" s="11" t="str">
        <f>VLOOKUP(I:I,'Actualizar Areas Jefes'!G:H,2,0)</f>
        <v>Normal</v>
      </c>
      <c r="AB1135" s="11" t="str">
        <f>VLOOKUP(F:F,'Actualizar Areas Jefes'!J:K,2,0)</f>
        <v>PASADO A QA</v>
      </c>
      <c r="AC1135" s="12" t="str">
        <f>VLOOKUP(D:D,'Actualizar Areas Jefes'!A:D,2,0)</f>
        <v>Sistemas Comerciales</v>
      </c>
      <c r="AD1135" s="12" t="str">
        <f>VLOOKUP(D:D,'Actualizar Areas Jefes'!A:D,3,0)</f>
        <v>LORETO URZUA</v>
      </c>
      <c r="AE1135" s="12" t="str">
        <f>VLOOKUP(H:H,'Actualizar Areas Jefes'!M:N,2,0)</f>
        <v>Zenit Seguros</v>
      </c>
      <c r="AF1135" s="41" t="str" cm="1">
        <f t="array" ref="AF1135">IF(OR(INDEX(COUNTIF(L1135,"*"&amp;$AI$2:$AI$8&amp;"*"),)), "BD", "WEB")</f>
        <v>BD</v>
      </c>
    </row>
    <row r="1136" spans="1:32" ht="18" customHeight="1">
      <c r="A1136" s="1" t="s">
        <v>1791</v>
      </c>
      <c r="B1136" s="1">
        <v>202006195619342</v>
      </c>
      <c r="C1136" s="1" t="s">
        <v>1982</v>
      </c>
      <c r="D1136" s="1" t="s">
        <v>73</v>
      </c>
      <c r="E1136" s="1">
        <v>6447</v>
      </c>
      <c r="F1136" s="1" t="s">
        <v>171</v>
      </c>
      <c r="G1136" s="1" t="s">
        <v>28</v>
      </c>
      <c r="H1136" s="1" t="s">
        <v>3</v>
      </c>
      <c r="I1136" s="1" t="s">
        <v>39</v>
      </c>
      <c r="J1136" s="1" t="s">
        <v>55</v>
      </c>
      <c r="K1136" s="1" t="s">
        <v>216</v>
      </c>
      <c r="L1136" s="1" t="s">
        <v>216</v>
      </c>
      <c r="M1136" s="1"/>
      <c r="N1136" s="1" t="s">
        <v>721</v>
      </c>
      <c r="O1136" s="1"/>
      <c r="P1136" s="1" t="s">
        <v>2158</v>
      </c>
      <c r="Q1136" s="1" t="s">
        <v>2551</v>
      </c>
      <c r="R1136" s="24">
        <v>44266.70925925926</v>
      </c>
      <c r="S1136" s="24">
        <v>44266.739178240743</v>
      </c>
      <c r="T1136" s="24">
        <v>44266.744351851848</v>
      </c>
      <c r="U1136" s="1"/>
      <c r="V1136" s="1"/>
      <c r="W1136" s="86">
        <v>2.9861111111111113E-2</v>
      </c>
      <c r="X1136" s="25" t="str">
        <f t="shared" si="86"/>
        <v>jueves</v>
      </c>
      <c r="Y1136" s="44" t="str">
        <f t="shared" si="87"/>
        <v>0:43</v>
      </c>
      <c r="Z1136" s="32">
        <f t="shared" si="88"/>
        <v>-44266.744351851848</v>
      </c>
      <c r="AA1136" s="11" t="str">
        <f>VLOOKUP(I:I,'Actualizar Areas Jefes'!G:H,2,0)</f>
        <v>Urgencia</v>
      </c>
      <c r="AB1136" s="11" t="str">
        <f>VLOOKUP(F:F,'Actualizar Areas Jefes'!J:K,2,0)</f>
        <v>PASADO A QA</v>
      </c>
      <c r="AC1136" s="12" t="str">
        <f>VLOOKUP(D:D,'Actualizar Areas Jefes'!A:D,2,0)</f>
        <v>sistemas Core Generales</v>
      </c>
      <c r="AD1136" s="12" t="str">
        <f>VLOOKUP(D:D,'Actualizar Areas Jefes'!A:D,3,0)</f>
        <v>LUIS SILVA</v>
      </c>
      <c r="AE1136" s="12" t="str">
        <f>VLOOKUP(H:H,'Actualizar Areas Jefes'!M:N,2,0)</f>
        <v>BCI seguros Generales</v>
      </c>
      <c r="AF1136" s="41" t="str" cm="1">
        <f t="array" ref="AF1136">IF(OR(INDEX(COUNTIF(L1136,"*"&amp;$AI$2:$AI$8&amp;"*"),)), "BD", "WEB")</f>
        <v>BD</v>
      </c>
    </row>
    <row r="1137" spans="1:32" ht="18" customHeight="1">
      <c r="A1137" s="1" t="s">
        <v>1791</v>
      </c>
      <c r="B1137" s="1">
        <v>202102255622025</v>
      </c>
      <c r="C1137" s="1" t="s">
        <v>1117</v>
      </c>
      <c r="D1137" s="1" t="s">
        <v>27</v>
      </c>
      <c r="E1137" s="1">
        <v>6445</v>
      </c>
      <c r="F1137" s="1" t="s">
        <v>173</v>
      </c>
      <c r="G1137" s="1" t="s">
        <v>28</v>
      </c>
      <c r="H1137" s="1" t="s">
        <v>3</v>
      </c>
      <c r="I1137" s="1" t="s">
        <v>9</v>
      </c>
      <c r="J1137" s="1" t="s">
        <v>463</v>
      </c>
      <c r="K1137" s="1" t="s">
        <v>214</v>
      </c>
      <c r="L1137" s="1" t="s">
        <v>214</v>
      </c>
      <c r="M1137" s="1"/>
      <c r="N1137" s="1" t="s">
        <v>721</v>
      </c>
      <c r="O1137" s="1"/>
      <c r="P1137" s="1" t="s">
        <v>2155</v>
      </c>
      <c r="Q1137" s="1"/>
      <c r="R1137" s="24">
        <v>44266.51667824074</v>
      </c>
      <c r="S1137" s="24">
        <v>44266.545706018522</v>
      </c>
      <c r="T1137" s="1"/>
      <c r="U1137" s="1"/>
      <c r="V1137" s="1"/>
      <c r="W1137" s="86">
        <v>2.8472222222222222E-2</v>
      </c>
      <c r="X1137" s="25" t="str">
        <f t="shared" si="86"/>
        <v>jueves</v>
      </c>
      <c r="Y1137" s="44" t="str">
        <f t="shared" si="87"/>
        <v>0:41</v>
      </c>
      <c r="Z1137" s="32">
        <f t="shared" si="88"/>
        <v>0</v>
      </c>
      <c r="AA1137" s="11" t="str">
        <f>VLOOKUP(I:I,'Actualizar Areas Jefes'!G:H,2,0)</f>
        <v>Normal</v>
      </c>
      <c r="AB1137" s="11" t="str">
        <f>VLOOKUP(F:F,'Actualizar Areas Jefes'!J:K,2,0)</f>
        <v>PASADO A QA</v>
      </c>
      <c r="AC1137" s="12" t="str">
        <f>VLOOKUP(D:D,'Actualizar Areas Jefes'!A:D,2,0)</f>
        <v>sistemas Core Generales</v>
      </c>
      <c r="AD1137" s="12" t="str">
        <f>VLOOKUP(D:D,'Actualizar Areas Jefes'!A:D,3,0)</f>
        <v>LUIS SILVA</v>
      </c>
      <c r="AE1137" s="12" t="str">
        <f>VLOOKUP(H:H,'Actualizar Areas Jefes'!M:N,2,0)</f>
        <v>BCI seguros Generales</v>
      </c>
      <c r="AF1137" s="41" t="str" cm="1">
        <f t="array" ref="AF1137">IF(OR(INDEX(COUNTIF(L1137,"*"&amp;$AI$2:$AI$8&amp;"*"),)), "BD", "WEB")</f>
        <v>BD</v>
      </c>
    </row>
    <row r="1138" spans="1:32" ht="18" customHeight="1">
      <c r="A1138" s="1" t="s">
        <v>1791</v>
      </c>
      <c r="B1138" s="1">
        <v>202101275621760</v>
      </c>
      <c r="C1138" s="1" t="s">
        <v>260</v>
      </c>
      <c r="D1138" s="1" t="s">
        <v>38</v>
      </c>
      <c r="E1138" s="1">
        <v>6443</v>
      </c>
      <c r="F1138" s="1" t="s">
        <v>171</v>
      </c>
      <c r="G1138" s="1" t="s">
        <v>8</v>
      </c>
      <c r="H1138" s="1" t="s">
        <v>3</v>
      </c>
      <c r="I1138" s="1" t="s">
        <v>86</v>
      </c>
      <c r="J1138" s="1" t="s">
        <v>35</v>
      </c>
      <c r="K1138" s="1" t="s">
        <v>1983</v>
      </c>
      <c r="L1138" s="1"/>
      <c r="M1138" s="1"/>
      <c r="N1138" s="1" t="s">
        <v>721</v>
      </c>
      <c r="O1138" s="1" t="s">
        <v>1479</v>
      </c>
      <c r="P1138" s="1" t="s">
        <v>2159</v>
      </c>
      <c r="Q1138" s="1"/>
      <c r="R1138" s="24">
        <v>44266.435752314814</v>
      </c>
      <c r="S1138" s="24">
        <v>44266.444548611114</v>
      </c>
      <c r="T1138" s="24">
        <v>44266.50708333333</v>
      </c>
      <c r="U1138" s="1"/>
      <c r="V1138" s="1"/>
      <c r="W1138" s="86">
        <v>8.3333333333333332E-3</v>
      </c>
      <c r="X1138" s="25" t="str">
        <f t="shared" si="86"/>
        <v>jueves</v>
      </c>
      <c r="Y1138" s="44" t="str">
        <f t="shared" si="87"/>
        <v>0:12</v>
      </c>
      <c r="Z1138" s="32">
        <f t="shared" si="88"/>
        <v>-44266.50708333333</v>
      </c>
      <c r="AA1138" s="11" t="str">
        <f>VLOOKUP(I:I,'Actualizar Areas Jefes'!G:H,2,0)</f>
        <v>Normal</v>
      </c>
      <c r="AB1138" s="11" t="str">
        <f>VLOOKUP(F:F,'Actualizar Areas Jefes'!J:K,2,0)</f>
        <v>PASADO A QA</v>
      </c>
      <c r="AC1138" s="12" t="str">
        <f>VLOOKUP(D:D,'Actualizar Areas Jefes'!A:D,2,0)</f>
        <v>Sistemas Comerciales</v>
      </c>
      <c r="AD1138" s="12" t="str">
        <f>VLOOKUP(D:D,'Actualizar Areas Jefes'!A:D,3,0)</f>
        <v>LORETO URZUA</v>
      </c>
      <c r="AE1138" s="12" t="str">
        <f>VLOOKUP(H:H,'Actualizar Areas Jefes'!M:N,2,0)</f>
        <v>BCI seguros Generales</v>
      </c>
      <c r="AF1138" s="41" t="str" cm="1">
        <f t="array" ref="AF1138">IF(OR(INDEX(COUNTIF(L1138,"*"&amp;$AI$2:$AI$8&amp;"*"),)), "BD", "WEB")</f>
        <v>WEB</v>
      </c>
    </row>
    <row r="1139" spans="1:32" ht="18" customHeight="1">
      <c r="A1139" s="1" t="s">
        <v>1791</v>
      </c>
      <c r="B1139" s="1">
        <v>202012295621428</v>
      </c>
      <c r="C1139" s="1" t="s">
        <v>847</v>
      </c>
      <c r="D1139" s="1" t="s">
        <v>113</v>
      </c>
      <c r="E1139" s="1">
        <v>6442</v>
      </c>
      <c r="F1139" s="1" t="s">
        <v>171</v>
      </c>
      <c r="G1139" s="1" t="s">
        <v>8</v>
      </c>
      <c r="H1139" s="1" t="s">
        <v>3</v>
      </c>
      <c r="I1139" s="1" t="s">
        <v>31</v>
      </c>
      <c r="J1139" s="1" t="s">
        <v>21</v>
      </c>
      <c r="K1139" s="1" t="s">
        <v>1984</v>
      </c>
      <c r="L1139" s="1"/>
      <c r="M1139" s="1" t="s">
        <v>798</v>
      </c>
      <c r="N1139" s="1" t="s">
        <v>1467</v>
      </c>
      <c r="O1139" s="1" t="s">
        <v>1985</v>
      </c>
      <c r="P1139" s="1" t="s">
        <v>2160</v>
      </c>
      <c r="Q1139" s="1"/>
      <c r="R1139" s="24">
        <v>44265.805347222224</v>
      </c>
      <c r="S1139" s="24">
        <v>44266.370370370372</v>
      </c>
      <c r="T1139" s="24">
        <v>44266.426990740743</v>
      </c>
      <c r="U1139" s="1"/>
      <c r="V1139" s="1"/>
      <c r="W1139" s="86">
        <v>0.56458333333333333</v>
      </c>
      <c r="X1139" s="25" t="str">
        <f t="shared" si="86"/>
        <v>miércoles</v>
      </c>
      <c r="Y1139" s="44" t="str">
        <f t="shared" si="87"/>
        <v>13:33</v>
      </c>
      <c r="Z1139" s="32">
        <f t="shared" si="88"/>
        <v>-44266.426990740743</v>
      </c>
      <c r="AA1139" s="11" t="str">
        <f>VLOOKUP(I:I,'Actualizar Areas Jefes'!G:H,2,0)</f>
        <v>Normal</v>
      </c>
      <c r="AB1139" s="11" t="str">
        <f>VLOOKUP(F:F,'Actualizar Areas Jefes'!J:K,2,0)</f>
        <v>PASADO A QA</v>
      </c>
      <c r="AC1139" s="12" t="str">
        <f>VLOOKUP(D:D,'Actualizar Areas Jefes'!A:D,2,0)</f>
        <v>Sistemas atencion de Clientes</v>
      </c>
      <c r="AD1139" s="12" t="str">
        <f>VLOOKUP(D:D,'Actualizar Areas Jefes'!A:D,3,0)</f>
        <v>DIANA PACHECO</v>
      </c>
      <c r="AE1139" s="12" t="str">
        <f>VLOOKUP(H:H,'Actualizar Areas Jefes'!M:N,2,0)</f>
        <v>BCI seguros Generales</v>
      </c>
      <c r="AF1139" s="41" t="str" cm="1">
        <f t="array" ref="AF1139">IF(OR(INDEX(COUNTIF(L1139,"*"&amp;$AI$2:$AI$8&amp;"*"),)), "BD", "WEB")</f>
        <v>WEB</v>
      </c>
    </row>
    <row r="1140" spans="1:32" ht="18" customHeight="1">
      <c r="A1140" s="1" t="s">
        <v>1791</v>
      </c>
      <c r="B1140" s="1">
        <v>202103105622144</v>
      </c>
      <c r="C1140" s="1" t="s">
        <v>80</v>
      </c>
      <c r="D1140" s="1" t="s">
        <v>42</v>
      </c>
      <c r="E1140" s="1">
        <v>6441</v>
      </c>
      <c r="F1140" s="1" t="s">
        <v>171</v>
      </c>
      <c r="G1140" s="1" t="s">
        <v>8</v>
      </c>
      <c r="H1140" s="1" t="s">
        <v>3</v>
      </c>
      <c r="I1140" s="1" t="s">
        <v>9</v>
      </c>
      <c r="J1140" s="1" t="s">
        <v>43</v>
      </c>
      <c r="K1140" s="1" t="s">
        <v>1986</v>
      </c>
      <c r="L1140" s="1"/>
      <c r="M1140" s="1"/>
      <c r="N1140" s="1" t="s">
        <v>721</v>
      </c>
      <c r="O1140" s="1" t="s">
        <v>1987</v>
      </c>
      <c r="P1140" s="1" t="s">
        <v>2161</v>
      </c>
      <c r="Q1140" s="1"/>
      <c r="R1140" s="24">
        <v>44265.779386574075</v>
      </c>
      <c r="S1140" s="24">
        <v>44266.370081018518</v>
      </c>
      <c r="T1140" s="24">
        <v>44266.442743055559</v>
      </c>
      <c r="U1140" s="1"/>
      <c r="V1140" s="1"/>
      <c r="W1140" s="86">
        <v>0.59027777777777779</v>
      </c>
      <c r="X1140" s="25" t="str">
        <f t="shared" si="86"/>
        <v>miércoles</v>
      </c>
      <c r="Y1140" s="44" t="str">
        <f t="shared" si="87"/>
        <v>14:10</v>
      </c>
      <c r="Z1140" s="32">
        <f t="shared" si="88"/>
        <v>-44266.442743055559</v>
      </c>
      <c r="AA1140" s="11" t="str">
        <f>VLOOKUP(I:I,'Actualizar Areas Jefes'!G:H,2,0)</f>
        <v>Normal</v>
      </c>
      <c r="AB1140" s="11" t="str">
        <f>VLOOKUP(F:F,'Actualizar Areas Jefes'!J:K,2,0)</f>
        <v>PASADO A QA</v>
      </c>
      <c r="AC1140" s="12" t="str">
        <f>VLOOKUP(D:D,'Actualizar Areas Jefes'!A:D,2,0)</f>
        <v>Sistemas de Siniestros</v>
      </c>
      <c r="AD1140" s="12" t="str">
        <f>VLOOKUP(D:D,'Actualizar Areas Jefes'!A:D,3,0)</f>
        <v>PAOLA VARGAS</v>
      </c>
      <c r="AE1140" s="12" t="str">
        <f>VLOOKUP(H:H,'Actualizar Areas Jefes'!M:N,2,0)</f>
        <v>BCI seguros Generales</v>
      </c>
      <c r="AF1140" s="41" t="str" cm="1">
        <f t="array" ref="AF1140">IF(OR(INDEX(COUNTIF(L1140,"*"&amp;$AI$2:$AI$8&amp;"*"),)), "BD", "WEB")</f>
        <v>WEB</v>
      </c>
    </row>
    <row r="1141" spans="1:32" ht="18" customHeight="1">
      <c r="A1141" s="1" t="s">
        <v>1791</v>
      </c>
      <c r="B1141" s="1">
        <v>202102095621853</v>
      </c>
      <c r="C1141" s="1" t="s">
        <v>275</v>
      </c>
      <c r="D1141" s="1" t="s">
        <v>54</v>
      </c>
      <c r="E1141" s="1">
        <v>6439</v>
      </c>
      <c r="F1141" s="1" t="s">
        <v>171</v>
      </c>
      <c r="G1141" s="1" t="s">
        <v>8</v>
      </c>
      <c r="H1141" s="1" t="s">
        <v>49</v>
      </c>
      <c r="I1141" s="1" t="s">
        <v>4</v>
      </c>
      <c r="J1141" s="1" t="s">
        <v>227</v>
      </c>
      <c r="K1141" s="1" t="s">
        <v>1988</v>
      </c>
      <c r="L1141" s="1" t="s">
        <v>216</v>
      </c>
      <c r="M1141" s="1"/>
      <c r="N1141" s="1" t="s">
        <v>721</v>
      </c>
      <c r="O1141" s="1" t="s">
        <v>1548</v>
      </c>
      <c r="P1141" s="1" t="s">
        <v>2162</v>
      </c>
      <c r="Q1141" s="1" t="s">
        <v>2552</v>
      </c>
      <c r="R1141" s="24">
        <v>44265.551412037035</v>
      </c>
      <c r="S1141" s="24">
        <v>44265.653449074074</v>
      </c>
      <c r="T1141" s="24">
        <v>44265.731469907405</v>
      </c>
      <c r="U1141" s="1"/>
      <c r="V1141" s="1"/>
      <c r="W1141" s="86">
        <v>0.1013888888888889</v>
      </c>
      <c r="X1141" s="25" t="str">
        <f t="shared" si="86"/>
        <v>miércoles</v>
      </c>
      <c r="Y1141" s="44" t="str">
        <f t="shared" si="87"/>
        <v>2:26</v>
      </c>
      <c r="Z1141" s="32">
        <f t="shared" si="88"/>
        <v>-44265.731469907405</v>
      </c>
      <c r="AA1141" s="11" t="str">
        <f>VLOOKUP(I:I,'Actualizar Areas Jefes'!G:H,2,0)</f>
        <v>Incidente</v>
      </c>
      <c r="AB1141" s="11" t="str">
        <f>VLOOKUP(F:F,'Actualizar Areas Jefes'!J:K,2,0)</f>
        <v>PASADO A QA</v>
      </c>
      <c r="AC1141" s="12" t="str">
        <f>VLOOKUP(D:D,'Actualizar Areas Jefes'!A:D,2,0)</f>
        <v>Sistemas Generales</v>
      </c>
      <c r="AD1141" s="12" t="str">
        <f>VLOOKUP(D:D,'Actualizar Areas Jefes'!A:D,3,0)</f>
        <v>YORKA CARVAJAL</v>
      </c>
      <c r="AE1141" s="12" t="str">
        <f>VLOOKUP(H:H,'Actualizar Areas Jefes'!M:N,2,0)</f>
        <v>Zenit Seguros</v>
      </c>
      <c r="AF1141" s="41" t="str" cm="1">
        <f t="array" ref="AF1141">IF(OR(INDEX(COUNTIF(L1141,"*"&amp;$AI$2:$AI$8&amp;"*"),)), "BD", "WEB")</f>
        <v>BD</v>
      </c>
    </row>
    <row r="1142" spans="1:32" s="84" customFormat="1" ht="18" customHeight="1">
      <c r="A1142" s="19" t="s">
        <v>1791</v>
      </c>
      <c r="B1142" s="19">
        <v>202103045622088</v>
      </c>
      <c r="C1142" s="19" t="s">
        <v>83</v>
      </c>
      <c r="D1142" s="19" t="s">
        <v>178</v>
      </c>
      <c r="E1142" s="19">
        <v>6438</v>
      </c>
      <c r="F1142" s="19" t="s">
        <v>171</v>
      </c>
      <c r="G1142" s="19" t="s">
        <v>16</v>
      </c>
      <c r="H1142" s="19" t="s">
        <v>3</v>
      </c>
      <c r="I1142" s="19" t="s">
        <v>9</v>
      </c>
      <c r="J1142" s="19" t="s">
        <v>17</v>
      </c>
      <c r="K1142" s="19" t="s">
        <v>1989</v>
      </c>
      <c r="L1142" s="19" t="s">
        <v>214</v>
      </c>
      <c r="M1142" s="19"/>
      <c r="N1142" s="19" t="s">
        <v>721</v>
      </c>
      <c r="O1142" s="19" t="s">
        <v>1534</v>
      </c>
      <c r="P1142" s="19" t="s">
        <v>2163</v>
      </c>
      <c r="Q1142" s="19"/>
      <c r="R1142" s="157">
        <v>44265.442557870374</v>
      </c>
      <c r="S1142" s="157">
        <v>44265.456134259257</v>
      </c>
      <c r="T1142" s="157">
        <v>44265.713171296295</v>
      </c>
      <c r="U1142" s="19"/>
      <c r="V1142" s="19"/>
      <c r="W1142" s="85">
        <v>1.3194444444444444E-2</v>
      </c>
      <c r="X1142" s="79" t="str">
        <f t="shared" si="86"/>
        <v>miércoles</v>
      </c>
      <c r="Y1142" s="158" t="str">
        <f t="shared" si="87"/>
        <v>0:19</v>
      </c>
      <c r="Z1142" s="80">
        <f t="shared" si="88"/>
        <v>-44265.713171296295</v>
      </c>
      <c r="AA1142" s="81" t="str">
        <f>VLOOKUP(I:I,'Actualizar Areas Jefes'!G:H,2,0)</f>
        <v>Normal</v>
      </c>
      <c r="AB1142" s="81" t="str">
        <f>VLOOKUP(F:F,'Actualizar Areas Jefes'!J:K,2,0)</f>
        <v>PASADO A QA</v>
      </c>
      <c r="AC1142" s="41" t="s">
        <v>1782</v>
      </c>
      <c r="AD1142" s="82" t="str">
        <f>VLOOKUP(D:D,'Actualizar Areas Jefes'!A:D,3,0)</f>
        <v>CARLOS ZUÑIGA</v>
      </c>
      <c r="AE1142" s="41" t="s">
        <v>1782</v>
      </c>
      <c r="AF1142" s="83" t="str" cm="1">
        <f t="array" ref="AF1142">IF(OR(INDEX(COUNTIF(L1142,"*"&amp;$AI$2:$AI$8&amp;"*"),)), "BD", "WEB")</f>
        <v>BD</v>
      </c>
    </row>
    <row r="1143" spans="1:32" ht="18" customHeight="1">
      <c r="A1143" s="1" t="s">
        <v>1791</v>
      </c>
      <c r="B1143" s="1">
        <v>202102265622038</v>
      </c>
      <c r="C1143" s="1" t="s">
        <v>481</v>
      </c>
      <c r="D1143" s="1" t="s">
        <v>27</v>
      </c>
      <c r="E1143" s="1">
        <v>6437</v>
      </c>
      <c r="F1143" s="1" t="s">
        <v>171</v>
      </c>
      <c r="G1143" s="1" t="s">
        <v>28</v>
      </c>
      <c r="H1143" s="1" t="s">
        <v>3</v>
      </c>
      <c r="I1143" s="1" t="s">
        <v>9</v>
      </c>
      <c r="J1143" s="1" t="s">
        <v>411</v>
      </c>
      <c r="K1143" s="1" t="s">
        <v>214</v>
      </c>
      <c r="L1143" s="1" t="s">
        <v>214</v>
      </c>
      <c r="M1143" s="1"/>
      <c r="N1143" s="1" t="s">
        <v>721</v>
      </c>
      <c r="O1143" s="1"/>
      <c r="P1143" s="1" t="s">
        <v>2164</v>
      </c>
      <c r="Q1143" s="1"/>
      <c r="R1143" s="24">
        <v>44265.413773148146</v>
      </c>
      <c r="S1143" s="24">
        <v>44265.429039351853</v>
      </c>
      <c r="T1143" s="24">
        <v>44266.503900462965</v>
      </c>
      <c r="U1143" s="1"/>
      <c r="V1143" s="1"/>
      <c r="W1143" s="86">
        <v>1.4583333333333332E-2</v>
      </c>
      <c r="X1143" s="25" t="str">
        <f t="shared" si="86"/>
        <v>miércoles</v>
      </c>
      <c r="Y1143" s="44" t="str">
        <f t="shared" si="87"/>
        <v>0:21</v>
      </c>
      <c r="Z1143" s="32">
        <f t="shared" si="88"/>
        <v>-44266.503900462965</v>
      </c>
      <c r="AA1143" s="11" t="str">
        <f>VLOOKUP(I:I,'Actualizar Areas Jefes'!G:H,2,0)</f>
        <v>Normal</v>
      </c>
      <c r="AB1143" s="11" t="str">
        <f>VLOOKUP(F:F,'Actualizar Areas Jefes'!J:K,2,0)</f>
        <v>PASADO A QA</v>
      </c>
      <c r="AC1143" s="12" t="str">
        <f>VLOOKUP(D:D,'Actualizar Areas Jefes'!A:D,2,0)</f>
        <v>sistemas Core Generales</v>
      </c>
      <c r="AD1143" s="12" t="str">
        <f>VLOOKUP(D:D,'Actualizar Areas Jefes'!A:D,3,0)</f>
        <v>LUIS SILVA</v>
      </c>
      <c r="AE1143" s="12" t="str">
        <f>VLOOKUP(H:H,'Actualizar Areas Jefes'!M:N,2,0)</f>
        <v>BCI seguros Generales</v>
      </c>
      <c r="AF1143" s="41" t="str" cm="1">
        <f t="array" ref="AF1143">IF(OR(INDEX(COUNTIF(L1143,"*"&amp;$AI$2:$AI$8&amp;"*"),)), "BD", "WEB")</f>
        <v>BD</v>
      </c>
    </row>
    <row r="1144" spans="1:32" ht="18" customHeight="1">
      <c r="A1144" s="1" t="s">
        <v>1791</v>
      </c>
      <c r="B1144" s="1">
        <v>201907095615570</v>
      </c>
      <c r="C1144" s="1" t="s">
        <v>1990</v>
      </c>
      <c r="D1144" s="1" t="s">
        <v>73</v>
      </c>
      <c r="E1144" s="1">
        <v>6436</v>
      </c>
      <c r="F1144" s="1" t="s">
        <v>171</v>
      </c>
      <c r="G1144" s="1" t="s">
        <v>28</v>
      </c>
      <c r="H1144" s="1" t="s">
        <v>49</v>
      </c>
      <c r="I1144" s="1" t="s">
        <v>9</v>
      </c>
      <c r="J1144" s="1" t="s">
        <v>55</v>
      </c>
      <c r="K1144" s="1" t="s">
        <v>1991</v>
      </c>
      <c r="L1144" s="1" t="s">
        <v>216</v>
      </c>
      <c r="M1144" s="1"/>
      <c r="N1144" s="1" t="s">
        <v>721</v>
      </c>
      <c r="O1144" s="1"/>
      <c r="P1144" s="1" t="s">
        <v>2104</v>
      </c>
      <c r="Q1144" s="1"/>
      <c r="R1144" s="24">
        <v>44264.734305555554</v>
      </c>
      <c r="S1144" s="24">
        <v>44265.354560185187</v>
      </c>
      <c r="T1144" s="24">
        <v>44265.675057870372</v>
      </c>
      <c r="U1144" s="1"/>
      <c r="V1144" s="1"/>
      <c r="W1144" s="86">
        <v>0.62013888888888891</v>
      </c>
      <c r="X1144" s="25" t="str">
        <f t="shared" si="86"/>
        <v>martes</v>
      </c>
      <c r="Y1144" s="44" t="str">
        <f t="shared" si="87"/>
        <v>14:53</v>
      </c>
      <c r="Z1144" s="32">
        <f t="shared" si="88"/>
        <v>-44265.675057870372</v>
      </c>
      <c r="AA1144" s="11" t="str">
        <f>VLOOKUP(I:I,'Actualizar Areas Jefes'!G:H,2,0)</f>
        <v>Normal</v>
      </c>
      <c r="AB1144" s="11" t="str">
        <f>VLOOKUP(F:F,'Actualizar Areas Jefes'!J:K,2,0)</f>
        <v>PASADO A QA</v>
      </c>
      <c r="AC1144" s="12" t="str">
        <f>VLOOKUP(D:D,'Actualizar Areas Jefes'!A:D,2,0)</f>
        <v>sistemas Core Generales</v>
      </c>
      <c r="AD1144" s="12" t="str">
        <f>VLOOKUP(D:D,'Actualizar Areas Jefes'!A:D,3,0)</f>
        <v>LUIS SILVA</v>
      </c>
      <c r="AE1144" s="12" t="str">
        <f>VLOOKUP(H:H,'Actualizar Areas Jefes'!M:N,2,0)</f>
        <v>Zenit Seguros</v>
      </c>
      <c r="AF1144" s="41" t="str" cm="1">
        <f t="array" ref="AF1144">IF(OR(INDEX(COUNTIF(L1144,"*"&amp;$AI$2:$AI$8&amp;"*"),)), "BD", "WEB")</f>
        <v>BD</v>
      </c>
    </row>
    <row r="1145" spans="1:32" ht="18" customHeight="1">
      <c r="A1145" s="1" t="s">
        <v>1791</v>
      </c>
      <c r="B1145" s="1">
        <v>202103055622106</v>
      </c>
      <c r="C1145" s="1" t="s">
        <v>61</v>
      </c>
      <c r="D1145" s="1" t="s">
        <v>7</v>
      </c>
      <c r="E1145" s="1">
        <v>6427</v>
      </c>
      <c r="F1145" s="1" t="s">
        <v>172</v>
      </c>
      <c r="G1145" s="1" t="s">
        <v>8</v>
      </c>
      <c r="H1145" s="1" t="s">
        <v>3</v>
      </c>
      <c r="I1145" s="1" t="s">
        <v>9</v>
      </c>
      <c r="J1145" s="1" t="s">
        <v>5</v>
      </c>
      <c r="K1145" s="1" t="s">
        <v>330</v>
      </c>
      <c r="L1145" s="1" t="s">
        <v>1992</v>
      </c>
      <c r="M1145" s="1" t="s">
        <v>790</v>
      </c>
      <c r="N1145" s="1" t="s">
        <v>721</v>
      </c>
      <c r="O1145" s="1" t="s">
        <v>1570</v>
      </c>
      <c r="P1145" s="1" t="s">
        <v>2165</v>
      </c>
      <c r="Q1145" s="1"/>
      <c r="R1145" s="24">
        <v>44264.480740740742</v>
      </c>
      <c r="S1145" s="24">
        <v>44264.728090277778</v>
      </c>
      <c r="T1145" s="1"/>
      <c r="U1145" s="1"/>
      <c r="V1145" s="1"/>
      <c r="W1145" s="86">
        <v>0.24722222222222223</v>
      </c>
      <c r="X1145" s="25" t="str">
        <f t="shared" si="86"/>
        <v>martes</v>
      </c>
      <c r="Y1145" s="44" t="str">
        <f t="shared" si="87"/>
        <v>5:56</v>
      </c>
      <c r="Z1145" s="32">
        <f t="shared" si="88"/>
        <v>0</v>
      </c>
      <c r="AA1145" s="11" t="str">
        <f>VLOOKUP(I:I,'Actualizar Areas Jefes'!G:H,2,0)</f>
        <v>Normal</v>
      </c>
      <c r="AB1145" s="11" t="str">
        <f>VLOOKUP(F:F,'Actualizar Areas Jefes'!J:K,2,0)</f>
        <v>RECHAZADO</v>
      </c>
      <c r="AC1145" s="12" t="str">
        <f>VLOOKUP(D:D,'Actualizar Areas Jefes'!A:D,2,0)</f>
        <v>Sistemas atencion de Clientes</v>
      </c>
      <c r="AD1145" s="12" t="str">
        <f>VLOOKUP(D:D,'Actualizar Areas Jefes'!A:D,3,0)</f>
        <v>DIANA PACHECO</v>
      </c>
      <c r="AE1145" s="12" t="str">
        <f>VLOOKUP(H:H,'Actualizar Areas Jefes'!M:N,2,0)</f>
        <v>BCI seguros Generales</v>
      </c>
      <c r="AF1145" s="41" t="str" cm="1">
        <f t="array" ref="AF1145">IF(OR(INDEX(COUNTIF(L1145,"*"&amp;$AI$2:$AI$8&amp;"*"),)), "BD", "WEB")</f>
        <v>BD</v>
      </c>
    </row>
    <row r="1146" spans="1:32" ht="18" customHeight="1">
      <c r="A1146" s="1" t="s">
        <v>1791</v>
      </c>
      <c r="B1146" s="1">
        <v>202010275620789</v>
      </c>
      <c r="C1146" s="1" t="s">
        <v>361</v>
      </c>
      <c r="D1146" s="1" t="s">
        <v>75</v>
      </c>
      <c r="E1146" s="1">
        <v>6435</v>
      </c>
      <c r="F1146" s="1" t="s">
        <v>171</v>
      </c>
      <c r="G1146" s="1" t="s">
        <v>8</v>
      </c>
      <c r="H1146" s="1" t="s">
        <v>3</v>
      </c>
      <c r="I1146" s="1" t="s">
        <v>9</v>
      </c>
      <c r="J1146" s="1" t="s">
        <v>141</v>
      </c>
      <c r="K1146" s="1" t="s">
        <v>466</v>
      </c>
      <c r="L1146" s="1"/>
      <c r="M1146" s="1"/>
      <c r="N1146" s="1" t="s">
        <v>721</v>
      </c>
      <c r="O1146" s="1" t="s">
        <v>1485</v>
      </c>
      <c r="P1146" s="1" t="s">
        <v>2121</v>
      </c>
      <c r="Q1146" s="1"/>
      <c r="R1146" s="24">
        <v>44264.691157407404</v>
      </c>
      <c r="S1146" s="24">
        <v>44264.725856481484</v>
      </c>
      <c r="T1146" s="24">
        <v>44264.727743055555</v>
      </c>
      <c r="U1146" s="1"/>
      <c r="V1146" s="1"/>
      <c r="W1146" s="86">
        <v>3.4027777777777775E-2</v>
      </c>
      <c r="X1146" s="25" t="str">
        <f t="shared" si="86"/>
        <v>martes</v>
      </c>
      <c r="Y1146" s="44" t="str">
        <f t="shared" si="87"/>
        <v>0:49</v>
      </c>
      <c r="Z1146" s="32">
        <f t="shared" si="88"/>
        <v>-44264.727743055555</v>
      </c>
      <c r="AA1146" s="11" t="str">
        <f>VLOOKUP(I:I,'Actualizar Areas Jefes'!G:H,2,0)</f>
        <v>Normal</v>
      </c>
      <c r="AB1146" s="11" t="str">
        <f>VLOOKUP(F:F,'Actualizar Areas Jefes'!J:K,2,0)</f>
        <v>PASADO A QA</v>
      </c>
      <c r="AC1146" s="12" t="str">
        <f>VLOOKUP(D:D,'Actualizar Areas Jefes'!A:D,2,0)</f>
        <v>Sistemas Comerciales</v>
      </c>
      <c r="AD1146" s="12" t="str">
        <f>VLOOKUP(D:D,'Actualizar Areas Jefes'!A:D,3,0)</f>
        <v>LORETO URZUA</v>
      </c>
      <c r="AE1146" s="12" t="str">
        <f>VLOOKUP(H:H,'Actualizar Areas Jefes'!M:N,2,0)</f>
        <v>BCI seguros Generales</v>
      </c>
      <c r="AF1146" s="41" t="str" cm="1">
        <f t="array" ref="AF1146">IF(OR(INDEX(COUNTIF(L1146,"*"&amp;$AI$2:$AI$8&amp;"*"),)), "BD", "WEB")</f>
        <v>WEB</v>
      </c>
    </row>
    <row r="1147" spans="1:32" ht="18" customHeight="1">
      <c r="A1147" s="1" t="s">
        <v>1791</v>
      </c>
      <c r="B1147" s="1">
        <v>202010275620789</v>
      </c>
      <c r="C1147" s="1" t="s">
        <v>101</v>
      </c>
      <c r="D1147" s="1" t="s">
        <v>75</v>
      </c>
      <c r="E1147" s="1">
        <v>6432</v>
      </c>
      <c r="F1147" s="1" t="s">
        <v>171</v>
      </c>
      <c r="G1147" s="1" t="s">
        <v>8</v>
      </c>
      <c r="H1147" s="1" t="s">
        <v>3</v>
      </c>
      <c r="I1147" s="1" t="s">
        <v>14</v>
      </c>
      <c r="J1147" s="1" t="s">
        <v>141</v>
      </c>
      <c r="K1147" s="1" t="s">
        <v>251</v>
      </c>
      <c r="L1147" s="1" t="s">
        <v>1993</v>
      </c>
      <c r="M1147" s="1"/>
      <c r="N1147" s="1" t="s">
        <v>721</v>
      </c>
      <c r="O1147" s="1" t="s">
        <v>1473</v>
      </c>
      <c r="P1147" s="1" t="s">
        <v>2121</v>
      </c>
      <c r="Q1147" s="1"/>
      <c r="R1147" s="24">
        <v>44264.503784722219</v>
      </c>
      <c r="S1147" s="24">
        <v>44264.715520833335</v>
      </c>
      <c r="T1147" s="24">
        <v>44264.720405092594</v>
      </c>
      <c r="U1147" s="1"/>
      <c r="V1147" s="1"/>
      <c r="W1147" s="86">
        <v>0.21111111111111111</v>
      </c>
      <c r="X1147" s="25" t="str">
        <f t="shared" si="86"/>
        <v>martes</v>
      </c>
      <c r="Y1147" s="44" t="str">
        <f t="shared" si="87"/>
        <v>5:4</v>
      </c>
      <c r="Z1147" s="32">
        <f t="shared" si="88"/>
        <v>-44264.720405092594</v>
      </c>
      <c r="AA1147" s="11" t="str">
        <f>VLOOKUP(I:I,'Actualizar Areas Jefes'!G:H,2,0)</f>
        <v>Normal</v>
      </c>
      <c r="AB1147" s="11" t="str">
        <f>VLOOKUP(F:F,'Actualizar Areas Jefes'!J:K,2,0)</f>
        <v>PASADO A QA</v>
      </c>
      <c r="AC1147" s="12" t="str">
        <f>VLOOKUP(D:D,'Actualizar Areas Jefes'!A:D,2,0)</f>
        <v>Sistemas Comerciales</v>
      </c>
      <c r="AD1147" s="12" t="str">
        <f>VLOOKUP(D:D,'Actualizar Areas Jefes'!A:D,3,0)</f>
        <v>LORETO URZUA</v>
      </c>
      <c r="AE1147" s="12" t="str">
        <f>VLOOKUP(H:H,'Actualizar Areas Jefes'!M:N,2,0)</f>
        <v>BCI seguros Generales</v>
      </c>
      <c r="AF1147" s="41" t="str" cm="1">
        <f t="array" ref="AF1147">IF(OR(INDEX(COUNTIF(L1147,"*"&amp;$AI$2:$AI$8&amp;"*"),)), "BD", "WEB")</f>
        <v>BD</v>
      </c>
    </row>
    <row r="1148" spans="1:32" ht="18" customHeight="1">
      <c r="A1148" s="1" t="s">
        <v>1791</v>
      </c>
      <c r="B1148" s="1">
        <v>202007275619759</v>
      </c>
      <c r="C1148" s="1" t="s">
        <v>1882</v>
      </c>
      <c r="D1148" s="1" t="s">
        <v>1</v>
      </c>
      <c r="E1148" s="1">
        <v>6434</v>
      </c>
      <c r="F1148" s="1" t="s">
        <v>171</v>
      </c>
      <c r="G1148" s="1" t="s">
        <v>8</v>
      </c>
      <c r="H1148" s="1" t="s">
        <v>3</v>
      </c>
      <c r="I1148" s="1" t="s">
        <v>4</v>
      </c>
      <c r="J1148" s="1" t="s">
        <v>5</v>
      </c>
      <c r="K1148" s="1" t="s">
        <v>1994</v>
      </c>
      <c r="L1148" s="1" t="s">
        <v>1995</v>
      </c>
      <c r="M1148" s="1" t="s">
        <v>798</v>
      </c>
      <c r="N1148" s="1" t="s">
        <v>1467</v>
      </c>
      <c r="O1148" s="1" t="s">
        <v>1606</v>
      </c>
      <c r="P1148" s="1" t="s">
        <v>2127</v>
      </c>
      <c r="Q1148" s="1" t="s">
        <v>2553</v>
      </c>
      <c r="R1148" s="24">
        <v>44264.689479166664</v>
      </c>
      <c r="S1148" s="24">
        <v>44264.705254629633</v>
      </c>
      <c r="T1148" s="24">
        <v>44264.71297453704</v>
      </c>
      <c r="U1148" s="1"/>
      <c r="V1148" s="1"/>
      <c r="W1148" s="86">
        <v>1.5277777777777777E-2</v>
      </c>
      <c r="X1148" s="25" t="str">
        <f t="shared" si="86"/>
        <v>martes</v>
      </c>
      <c r="Y1148" s="44" t="str">
        <f t="shared" si="87"/>
        <v>0:22</v>
      </c>
      <c r="Z1148" s="32">
        <f t="shared" si="88"/>
        <v>-44264.71297453704</v>
      </c>
      <c r="AA1148" s="11" t="str">
        <f>VLOOKUP(I:I,'Actualizar Areas Jefes'!G:H,2,0)</f>
        <v>Incidente</v>
      </c>
      <c r="AB1148" s="11" t="str">
        <f>VLOOKUP(F:F,'Actualizar Areas Jefes'!J:K,2,0)</f>
        <v>PASADO A QA</v>
      </c>
      <c r="AC1148" s="12" t="str">
        <f>VLOOKUP(D:D,'Actualizar Areas Jefes'!A:D,2,0)</f>
        <v>Sistemas Comerciales</v>
      </c>
      <c r="AD1148" s="12" t="str">
        <f>VLOOKUP(D:D,'Actualizar Areas Jefes'!A:D,3,0)</f>
        <v>LORETO URZUA</v>
      </c>
      <c r="AE1148" s="12" t="str">
        <f>VLOOKUP(H:H,'Actualizar Areas Jefes'!M:N,2,0)</f>
        <v>BCI seguros Generales</v>
      </c>
      <c r="AF1148" s="41" t="str" cm="1">
        <f t="array" ref="AF1148">IF(OR(INDEX(COUNTIF(L1148,"*"&amp;$AI$2:$AI$8&amp;"*"),)), "BD", "WEB")</f>
        <v>BD</v>
      </c>
    </row>
    <row r="1149" spans="1:32" ht="18" customHeight="1">
      <c r="A1149" s="1" t="s">
        <v>1791</v>
      </c>
      <c r="B1149" s="1">
        <v>202009235620390</v>
      </c>
      <c r="C1149" s="1" t="s">
        <v>107</v>
      </c>
      <c r="D1149" s="1" t="s">
        <v>1</v>
      </c>
      <c r="E1149" s="1">
        <v>6433</v>
      </c>
      <c r="F1149" s="1" t="s">
        <v>171</v>
      </c>
      <c r="G1149" s="1" t="s">
        <v>8</v>
      </c>
      <c r="H1149" s="1" t="s">
        <v>3</v>
      </c>
      <c r="I1149" s="1" t="s">
        <v>4</v>
      </c>
      <c r="J1149" s="1" t="s">
        <v>5</v>
      </c>
      <c r="K1149" s="1" t="s">
        <v>1996</v>
      </c>
      <c r="L1149" s="1"/>
      <c r="M1149" s="1" t="s">
        <v>798</v>
      </c>
      <c r="N1149" s="1" t="s">
        <v>1467</v>
      </c>
      <c r="O1149" s="1" t="s">
        <v>1564</v>
      </c>
      <c r="P1149" s="1" t="s">
        <v>2117</v>
      </c>
      <c r="Q1149" s="1" t="s">
        <v>2554</v>
      </c>
      <c r="R1149" s="24">
        <v>44264.679664351854</v>
      </c>
      <c r="S1149" s="24">
        <v>44264.705034722225</v>
      </c>
      <c r="T1149" s="24">
        <v>44264.707673611112</v>
      </c>
      <c r="U1149" s="1"/>
      <c r="V1149" s="1"/>
      <c r="W1149" s="86">
        <v>2.4999999999999998E-2</v>
      </c>
      <c r="X1149" s="25" t="str">
        <f t="shared" si="86"/>
        <v>martes</v>
      </c>
      <c r="Y1149" s="44" t="str">
        <f t="shared" si="87"/>
        <v>0:36</v>
      </c>
      <c r="Z1149" s="32">
        <f t="shared" si="88"/>
        <v>-44264.707673611112</v>
      </c>
      <c r="AA1149" s="11" t="str">
        <f>VLOOKUP(I:I,'Actualizar Areas Jefes'!G:H,2,0)</f>
        <v>Incidente</v>
      </c>
      <c r="AB1149" s="11" t="str">
        <f>VLOOKUP(F:F,'Actualizar Areas Jefes'!J:K,2,0)</f>
        <v>PASADO A QA</v>
      </c>
      <c r="AC1149" s="12" t="str">
        <f>VLOOKUP(D:D,'Actualizar Areas Jefes'!A:D,2,0)</f>
        <v>Sistemas Comerciales</v>
      </c>
      <c r="AD1149" s="12" t="str">
        <f>VLOOKUP(D:D,'Actualizar Areas Jefes'!A:D,3,0)</f>
        <v>LORETO URZUA</v>
      </c>
      <c r="AE1149" s="12" t="str">
        <f>VLOOKUP(H:H,'Actualizar Areas Jefes'!M:N,2,0)</f>
        <v>BCI seguros Generales</v>
      </c>
      <c r="AF1149" s="41" t="str" cm="1">
        <f t="array" ref="AF1149">IF(OR(INDEX(COUNTIF(L1149,"*"&amp;$AI$2:$AI$8&amp;"*"),)), "BD", "WEB")</f>
        <v>WEB</v>
      </c>
    </row>
    <row r="1150" spans="1:32" ht="18" customHeight="1">
      <c r="A1150" s="1" t="s">
        <v>1791</v>
      </c>
      <c r="B1150" s="1">
        <v>202102265622043</v>
      </c>
      <c r="C1150" s="1" t="s">
        <v>1997</v>
      </c>
      <c r="D1150" s="1" t="s">
        <v>178</v>
      </c>
      <c r="E1150" s="1">
        <v>6410</v>
      </c>
      <c r="F1150" s="1" t="s">
        <v>171</v>
      </c>
      <c r="G1150" s="1" t="s">
        <v>192</v>
      </c>
      <c r="H1150" s="1" t="s">
        <v>3</v>
      </c>
      <c r="I1150" s="1" t="s">
        <v>9</v>
      </c>
      <c r="J1150" s="1" t="s">
        <v>17</v>
      </c>
      <c r="K1150" s="1" t="s">
        <v>214</v>
      </c>
      <c r="L1150" s="1" t="s">
        <v>1998</v>
      </c>
      <c r="M1150" s="1"/>
      <c r="N1150" s="1" t="s">
        <v>721</v>
      </c>
      <c r="O1150" s="1" t="s">
        <v>1481</v>
      </c>
      <c r="P1150" s="1" t="s">
        <v>14</v>
      </c>
      <c r="Q1150" s="1"/>
      <c r="R1150" s="24">
        <v>44259.707650462966</v>
      </c>
      <c r="S1150" s="24">
        <v>44264.575659722221</v>
      </c>
      <c r="T1150" s="24">
        <v>44264.713530092595</v>
      </c>
      <c r="U1150" s="1"/>
      <c r="V1150" s="1"/>
      <c r="W1150" s="86">
        <v>4.8673611111111112</v>
      </c>
      <c r="X1150" s="25" t="str">
        <f t="shared" si="86"/>
        <v>jueves</v>
      </c>
      <c r="Y1150" s="44" t="str">
        <f t="shared" si="87"/>
        <v>116:49</v>
      </c>
      <c r="Z1150" s="32">
        <f t="shared" si="88"/>
        <v>-44264.713530092595</v>
      </c>
      <c r="AA1150" s="11" t="str">
        <f>VLOOKUP(I:I,'Actualizar Areas Jefes'!G:H,2,0)</f>
        <v>Normal</v>
      </c>
      <c r="AB1150" s="11" t="str">
        <f>VLOOKUP(F:F,'Actualizar Areas Jefes'!J:K,2,0)</f>
        <v>PASADO A QA</v>
      </c>
      <c r="AC1150" s="12" t="str">
        <f>VLOOKUP(D:D,'Actualizar Areas Jefes'!A:D,2,0)</f>
        <v>Sistemas Core Vida</v>
      </c>
      <c r="AD1150" s="12" t="str">
        <f>VLOOKUP(D:D,'Actualizar Areas Jefes'!A:D,3,0)</f>
        <v>CARLOS ZUÑIGA</v>
      </c>
      <c r="AE1150" s="12" t="str">
        <f>VLOOKUP(H:H,'Actualizar Areas Jefes'!M:N,2,0)</f>
        <v>BCI seguros Generales</v>
      </c>
      <c r="AF1150" s="41" t="str" cm="1">
        <f t="array" ref="AF1150">IF(OR(INDEX(COUNTIF(L1150,"*"&amp;$AI$2:$AI$8&amp;"*"),)), "BD", "WEB")</f>
        <v>BD</v>
      </c>
    </row>
    <row r="1151" spans="1:32" ht="18" customHeight="1">
      <c r="A1151" s="1" t="s">
        <v>1791</v>
      </c>
      <c r="B1151" s="1">
        <v>202103095622130</v>
      </c>
      <c r="C1151" s="1" t="s">
        <v>1999</v>
      </c>
      <c r="D1151" s="1" t="s">
        <v>65</v>
      </c>
      <c r="E1151" s="1">
        <v>6431</v>
      </c>
      <c r="F1151" s="1" t="s">
        <v>171</v>
      </c>
      <c r="G1151" s="1" t="s">
        <v>8</v>
      </c>
      <c r="H1151" s="1" t="s">
        <v>3</v>
      </c>
      <c r="I1151" s="1" t="s">
        <v>31</v>
      </c>
      <c r="J1151" s="1" t="s">
        <v>141</v>
      </c>
      <c r="K1151" s="1" t="s">
        <v>2000</v>
      </c>
      <c r="L1151" s="1" t="s">
        <v>216</v>
      </c>
      <c r="M1151" s="1"/>
      <c r="N1151" s="1" t="s">
        <v>1467</v>
      </c>
      <c r="O1151" s="1" t="s">
        <v>2001</v>
      </c>
      <c r="P1151" s="1" t="s">
        <v>2166</v>
      </c>
      <c r="Q1151" s="1"/>
      <c r="R1151" s="24">
        <v>44264.483229166668</v>
      </c>
      <c r="S1151" s="24">
        <v>44264.486006944448</v>
      </c>
      <c r="T1151" s="24">
        <v>44264.492326388892</v>
      </c>
      <c r="U1151" s="1"/>
      <c r="V1151" s="1"/>
      <c r="W1151" s="86">
        <v>2.7777777777777779E-3</v>
      </c>
      <c r="X1151" s="25" t="str">
        <f t="shared" si="86"/>
        <v>martes</v>
      </c>
      <c r="Y1151" s="44" t="str">
        <f t="shared" si="87"/>
        <v>0:4</v>
      </c>
      <c r="Z1151" s="32">
        <f t="shared" si="88"/>
        <v>-44264.492326388892</v>
      </c>
      <c r="AA1151" s="11" t="str">
        <f>VLOOKUP(I:I,'Actualizar Areas Jefes'!G:H,2,0)</f>
        <v>Normal</v>
      </c>
      <c r="AB1151" s="11" t="str">
        <f>VLOOKUP(F:F,'Actualizar Areas Jefes'!J:K,2,0)</f>
        <v>PASADO A QA</v>
      </c>
      <c r="AC1151" s="12" t="str">
        <f>VLOOKUP(D:D,'Actualizar Areas Jefes'!A:D,2,0)</f>
        <v>Sistemas Comerciales</v>
      </c>
      <c r="AD1151" s="12" t="str">
        <f>VLOOKUP(D:D,'Actualizar Areas Jefes'!A:D,3,0)</f>
        <v>LORETO URZUA</v>
      </c>
      <c r="AE1151" s="12" t="str">
        <f>VLOOKUP(H:H,'Actualizar Areas Jefes'!M:N,2,0)</f>
        <v>BCI seguros Generales</v>
      </c>
      <c r="AF1151" s="41" t="str" cm="1">
        <f t="array" ref="AF1151">IF(OR(INDEX(COUNTIF(L1151,"*"&amp;$AI$2:$AI$8&amp;"*"),)), "BD", "WEB")</f>
        <v>BD</v>
      </c>
    </row>
    <row r="1152" spans="1:32" ht="18" customHeight="1">
      <c r="A1152" s="1" t="s">
        <v>1791</v>
      </c>
      <c r="B1152" s="1">
        <v>202011055620910</v>
      </c>
      <c r="C1152" s="1" t="s">
        <v>2002</v>
      </c>
      <c r="D1152" s="1" t="s">
        <v>29</v>
      </c>
      <c r="E1152" s="1">
        <v>6430</v>
      </c>
      <c r="F1152" s="1" t="s">
        <v>171</v>
      </c>
      <c r="G1152" s="1" t="s">
        <v>28</v>
      </c>
      <c r="H1152" s="1" t="s">
        <v>3</v>
      </c>
      <c r="I1152" s="1" t="s">
        <v>9</v>
      </c>
      <c r="J1152" s="1" t="s">
        <v>2003</v>
      </c>
      <c r="K1152" s="1" t="s">
        <v>225</v>
      </c>
      <c r="L1152" s="1"/>
      <c r="M1152" s="1"/>
      <c r="N1152" s="1" t="s">
        <v>721</v>
      </c>
      <c r="O1152" s="1"/>
      <c r="P1152" s="1" t="s">
        <v>2167</v>
      </c>
      <c r="Q1152" s="1"/>
      <c r="R1152" s="24">
        <v>44264.396296296298</v>
      </c>
      <c r="S1152" s="24">
        <v>44264.421099537038</v>
      </c>
      <c r="T1152" s="24">
        <v>44279.753171296295</v>
      </c>
      <c r="U1152" s="1"/>
      <c r="V1152" s="1"/>
      <c r="W1152" s="86">
        <v>2.4305555555555556E-2</v>
      </c>
      <c r="X1152" s="25" t="str">
        <f t="shared" si="86"/>
        <v>martes</v>
      </c>
      <c r="Y1152" s="44" t="str">
        <f t="shared" si="87"/>
        <v>0:35</v>
      </c>
      <c r="Z1152" s="32">
        <f t="shared" si="88"/>
        <v>-44279.753171296295</v>
      </c>
      <c r="AA1152" s="11" t="str">
        <f>VLOOKUP(I:I,'Actualizar Areas Jefes'!G:H,2,0)</f>
        <v>Normal</v>
      </c>
      <c r="AB1152" s="11" t="str">
        <f>VLOOKUP(F:F,'Actualizar Areas Jefes'!J:K,2,0)</f>
        <v>PASADO A QA</v>
      </c>
      <c r="AC1152" s="12" t="str">
        <f>VLOOKUP(D:D,'Actualizar Areas Jefes'!A:D,2,0)</f>
        <v>sistemas Core Generales</v>
      </c>
      <c r="AD1152" s="12" t="str">
        <f>VLOOKUP(D:D,'Actualizar Areas Jefes'!A:D,3,0)</f>
        <v>LUIS SILVA</v>
      </c>
      <c r="AE1152" s="12" t="str">
        <f>VLOOKUP(H:H,'Actualizar Areas Jefes'!M:N,2,0)</f>
        <v>BCI seguros Generales</v>
      </c>
      <c r="AF1152" s="41" t="str" cm="1">
        <f t="array" ref="AF1152">IF(OR(INDEX(COUNTIF(L1152,"*"&amp;$AI$2:$AI$8&amp;"*"),)), "BD", "WEB")</f>
        <v>WEB</v>
      </c>
    </row>
    <row r="1153" spans="1:32" ht="18" customHeight="1">
      <c r="A1153" s="1" t="s">
        <v>1791</v>
      </c>
      <c r="B1153" s="1">
        <v>202010155620655</v>
      </c>
      <c r="C1153" s="1" t="s">
        <v>2004</v>
      </c>
      <c r="D1153" s="1" t="s">
        <v>27</v>
      </c>
      <c r="E1153" s="1">
        <v>6429</v>
      </c>
      <c r="F1153" s="1" t="s">
        <v>173</v>
      </c>
      <c r="G1153" s="1" t="s">
        <v>28</v>
      </c>
      <c r="H1153" s="1" t="s">
        <v>3</v>
      </c>
      <c r="I1153" s="1" t="s">
        <v>9</v>
      </c>
      <c r="J1153" s="1" t="s">
        <v>189</v>
      </c>
      <c r="K1153" s="1" t="s">
        <v>214</v>
      </c>
      <c r="L1153" s="1"/>
      <c r="M1153" s="1"/>
      <c r="N1153" s="1" t="s">
        <v>721</v>
      </c>
      <c r="O1153" s="1"/>
      <c r="P1153" s="1" t="s">
        <v>2168</v>
      </c>
      <c r="Q1153" s="1"/>
      <c r="R1153" s="24">
        <v>44264.391828703701</v>
      </c>
      <c r="S1153" s="24">
        <v>44264.420312499999</v>
      </c>
      <c r="T1153" s="1"/>
      <c r="U1153" s="1"/>
      <c r="V1153" s="1"/>
      <c r="W1153" s="86">
        <v>2.8472222222222222E-2</v>
      </c>
      <c r="X1153" s="25" t="str">
        <f t="shared" si="86"/>
        <v>martes</v>
      </c>
      <c r="Y1153" s="44" t="str">
        <f t="shared" si="87"/>
        <v>0:41</v>
      </c>
      <c r="Z1153" s="32">
        <f t="shared" si="88"/>
        <v>0</v>
      </c>
      <c r="AA1153" s="11" t="str">
        <f>VLOOKUP(I:I,'Actualizar Areas Jefes'!G:H,2,0)</f>
        <v>Normal</v>
      </c>
      <c r="AB1153" s="11" t="str">
        <f>VLOOKUP(F:F,'Actualizar Areas Jefes'!J:K,2,0)</f>
        <v>PASADO A QA</v>
      </c>
      <c r="AC1153" s="12" t="str">
        <f>VLOOKUP(D:D,'Actualizar Areas Jefes'!A:D,2,0)</f>
        <v>sistemas Core Generales</v>
      </c>
      <c r="AD1153" s="12" t="str">
        <f>VLOOKUP(D:D,'Actualizar Areas Jefes'!A:D,3,0)</f>
        <v>LUIS SILVA</v>
      </c>
      <c r="AE1153" s="12" t="str">
        <f>VLOOKUP(H:H,'Actualizar Areas Jefes'!M:N,2,0)</f>
        <v>BCI seguros Generales</v>
      </c>
      <c r="AF1153" s="41" t="str" cm="1">
        <f t="array" ref="AF1153">IF(OR(INDEX(COUNTIF(L1153,"*"&amp;$AI$2:$AI$8&amp;"*"),)), "BD", "WEB")</f>
        <v>WEB</v>
      </c>
    </row>
    <row r="1154" spans="1:32" ht="18" customHeight="1">
      <c r="A1154" s="1" t="s">
        <v>1791</v>
      </c>
      <c r="B1154" s="1">
        <v>202010155620668</v>
      </c>
      <c r="C1154" s="1" t="s">
        <v>2004</v>
      </c>
      <c r="D1154" s="1" t="s">
        <v>27</v>
      </c>
      <c r="E1154" s="1">
        <v>6428</v>
      </c>
      <c r="F1154" s="1" t="s">
        <v>173</v>
      </c>
      <c r="G1154" s="1" t="s">
        <v>28</v>
      </c>
      <c r="H1154" s="1" t="s">
        <v>3</v>
      </c>
      <c r="I1154" s="1" t="s">
        <v>9</v>
      </c>
      <c r="J1154" s="1" t="s">
        <v>189</v>
      </c>
      <c r="K1154" s="1" t="s">
        <v>214</v>
      </c>
      <c r="L1154" s="1" t="s">
        <v>214</v>
      </c>
      <c r="M1154" s="1"/>
      <c r="N1154" s="1" t="s">
        <v>721</v>
      </c>
      <c r="O1154" s="1"/>
      <c r="P1154" s="1" t="s">
        <v>2169</v>
      </c>
      <c r="Q1154" s="1"/>
      <c r="R1154" s="24">
        <v>44264.389664351853</v>
      </c>
      <c r="S1154" s="24">
        <v>44264.412106481483</v>
      </c>
      <c r="T1154" s="1"/>
      <c r="U1154" s="1"/>
      <c r="V1154" s="1"/>
      <c r="W1154" s="86">
        <v>2.2222222222222223E-2</v>
      </c>
      <c r="X1154" s="25" t="str">
        <f t="shared" si="86"/>
        <v>martes</v>
      </c>
      <c r="Y1154" s="44" t="str">
        <f t="shared" si="87"/>
        <v>0:32</v>
      </c>
      <c r="Z1154" s="32">
        <f t="shared" si="88"/>
        <v>0</v>
      </c>
      <c r="AA1154" s="11" t="str">
        <f>VLOOKUP(I:I,'Actualizar Areas Jefes'!G:H,2,0)</f>
        <v>Normal</v>
      </c>
      <c r="AB1154" s="11" t="str">
        <f>VLOOKUP(F:F,'Actualizar Areas Jefes'!J:K,2,0)</f>
        <v>PASADO A QA</v>
      </c>
      <c r="AC1154" s="12" t="str">
        <f>VLOOKUP(D:D,'Actualizar Areas Jefes'!A:D,2,0)</f>
        <v>sistemas Core Generales</v>
      </c>
      <c r="AD1154" s="12" t="str">
        <f>VLOOKUP(D:D,'Actualizar Areas Jefes'!A:D,3,0)</f>
        <v>LUIS SILVA</v>
      </c>
      <c r="AE1154" s="12" t="str">
        <f>VLOOKUP(H:H,'Actualizar Areas Jefes'!M:N,2,0)</f>
        <v>BCI seguros Generales</v>
      </c>
      <c r="AF1154" s="41" t="str" cm="1">
        <f t="array" ref="AF1154">IF(OR(INDEX(COUNTIF(L1154,"*"&amp;$AI$2:$AI$8&amp;"*"),)), "BD", "WEB")</f>
        <v>BD</v>
      </c>
    </row>
    <row r="1155" spans="1:32" ht="18" customHeight="1">
      <c r="A1155" s="1" t="s">
        <v>1791</v>
      </c>
      <c r="B1155" s="1">
        <v>202101055621515</v>
      </c>
      <c r="C1155" s="1" t="s">
        <v>481</v>
      </c>
      <c r="D1155" s="1" t="s">
        <v>27</v>
      </c>
      <c r="E1155" s="1">
        <v>6422</v>
      </c>
      <c r="F1155" s="1" t="s">
        <v>173</v>
      </c>
      <c r="G1155" s="1" t="s">
        <v>28</v>
      </c>
      <c r="H1155" s="1" t="s">
        <v>49</v>
      </c>
      <c r="I1155" s="1" t="s">
        <v>9</v>
      </c>
      <c r="J1155" s="1" t="s">
        <v>45</v>
      </c>
      <c r="K1155" s="1" t="s">
        <v>214</v>
      </c>
      <c r="L1155" s="1" t="s">
        <v>214</v>
      </c>
      <c r="M1155" s="1"/>
      <c r="N1155" s="1" t="s">
        <v>721</v>
      </c>
      <c r="O1155" s="1"/>
      <c r="P1155" s="1" t="s">
        <v>2170</v>
      </c>
      <c r="Q1155" s="1"/>
      <c r="R1155" s="24">
        <v>44263.713333333333</v>
      </c>
      <c r="S1155" s="24">
        <v>44264.363402777781</v>
      </c>
      <c r="T1155" s="1"/>
      <c r="U1155" s="1"/>
      <c r="V1155" s="1"/>
      <c r="W1155" s="86">
        <v>0.65</v>
      </c>
      <c r="X1155" s="25" t="str">
        <f t="shared" si="86"/>
        <v>lunes</v>
      </c>
      <c r="Y1155" s="44" t="str">
        <f t="shared" si="87"/>
        <v>15:36</v>
      </c>
      <c r="Z1155" s="32">
        <f t="shared" si="88"/>
        <v>0</v>
      </c>
      <c r="AA1155" s="11" t="str">
        <f>VLOOKUP(I:I,'Actualizar Areas Jefes'!G:H,2,0)</f>
        <v>Normal</v>
      </c>
      <c r="AB1155" s="11" t="str">
        <f>VLOOKUP(F:F,'Actualizar Areas Jefes'!J:K,2,0)</f>
        <v>PASADO A QA</v>
      </c>
      <c r="AC1155" s="12" t="str">
        <f>VLOOKUP(D:D,'Actualizar Areas Jefes'!A:D,2,0)</f>
        <v>sistemas Core Generales</v>
      </c>
      <c r="AD1155" s="12" t="str">
        <f>VLOOKUP(D:D,'Actualizar Areas Jefes'!A:D,3,0)</f>
        <v>LUIS SILVA</v>
      </c>
      <c r="AE1155" s="12" t="str">
        <f>VLOOKUP(H:H,'Actualizar Areas Jefes'!M:N,2,0)</f>
        <v>Zenit Seguros</v>
      </c>
      <c r="AF1155" s="41" t="str" cm="1">
        <f t="array" ref="AF1155">IF(OR(INDEX(COUNTIF(L1155,"*"&amp;$AI$2:$AI$8&amp;"*"),)), "BD", "WEB")</f>
        <v>BD</v>
      </c>
    </row>
    <row r="1156" spans="1:32" ht="18" customHeight="1">
      <c r="A1156" s="1" t="s">
        <v>1791</v>
      </c>
      <c r="B1156" s="1">
        <v>202102165621916</v>
      </c>
      <c r="C1156" s="1" t="s">
        <v>577</v>
      </c>
      <c r="D1156" s="1" t="s">
        <v>23</v>
      </c>
      <c r="E1156" s="1">
        <v>6423</v>
      </c>
      <c r="F1156" s="1" t="s">
        <v>171</v>
      </c>
      <c r="G1156" s="1" t="s">
        <v>24</v>
      </c>
      <c r="H1156" s="1" t="s">
        <v>3</v>
      </c>
      <c r="I1156" s="1" t="s">
        <v>4</v>
      </c>
      <c r="J1156" s="1" t="s">
        <v>1123</v>
      </c>
      <c r="K1156" s="1" t="s">
        <v>2005</v>
      </c>
      <c r="L1156" s="1" t="s">
        <v>2006</v>
      </c>
      <c r="M1156" s="1"/>
      <c r="N1156" s="1" t="s">
        <v>721</v>
      </c>
      <c r="O1156" s="1" t="s">
        <v>2007</v>
      </c>
      <c r="P1156" s="1" t="s">
        <v>2171</v>
      </c>
      <c r="Q1156" s="1" t="s">
        <v>2555</v>
      </c>
      <c r="R1156" s="24">
        <v>44263.717546296299</v>
      </c>
      <c r="S1156" s="24">
        <v>44263.767881944441</v>
      </c>
      <c r="T1156" s="24">
        <v>44263.7809837963</v>
      </c>
      <c r="U1156" s="1"/>
      <c r="V1156" s="1"/>
      <c r="W1156" s="86">
        <v>4.9999999999999996E-2</v>
      </c>
      <c r="X1156" s="25" t="str">
        <f t="shared" si="86"/>
        <v>lunes</v>
      </c>
      <c r="Y1156" s="44" t="str">
        <f t="shared" si="87"/>
        <v>1:12</v>
      </c>
      <c r="Z1156" s="32">
        <f t="shared" si="88"/>
        <v>-44263.7809837963</v>
      </c>
      <c r="AA1156" s="11" t="str">
        <f>VLOOKUP(I:I,'Actualizar Areas Jefes'!G:H,2,0)</f>
        <v>Incidente</v>
      </c>
      <c r="AB1156" s="11" t="str">
        <f>VLOOKUP(F:F,'Actualizar Areas Jefes'!J:K,2,0)</f>
        <v>PASADO A QA</v>
      </c>
      <c r="AC1156" s="12" t="str">
        <f>VLOOKUP(D:D,'Actualizar Areas Jefes'!A:D,2,0)</f>
        <v>Integracion y Proyectos Core</v>
      </c>
      <c r="AD1156" s="12" t="str">
        <f>VLOOKUP(D:D,'Actualizar Areas Jefes'!A:D,3,0)</f>
        <v>CARLA IQUIRA</v>
      </c>
      <c r="AE1156" s="12" t="str">
        <f>VLOOKUP(H:H,'Actualizar Areas Jefes'!M:N,2,0)</f>
        <v>BCI seguros Generales</v>
      </c>
      <c r="AF1156" s="41" t="str" cm="1">
        <f t="array" ref="AF1156">IF(OR(INDEX(COUNTIF(L1156,"*"&amp;$AI$2:$AI$8&amp;"*"),)), "BD", "WEB")</f>
        <v>BD</v>
      </c>
    </row>
    <row r="1157" spans="1:32" ht="18" customHeight="1">
      <c r="A1157" s="1" t="s">
        <v>1791</v>
      </c>
      <c r="B1157" s="1">
        <v>202007275619747</v>
      </c>
      <c r="C1157" s="1" t="s">
        <v>0</v>
      </c>
      <c r="D1157" s="1" t="s">
        <v>1</v>
      </c>
      <c r="E1157" s="1">
        <v>6426</v>
      </c>
      <c r="F1157" s="1" t="s">
        <v>171</v>
      </c>
      <c r="G1157" s="1" t="s">
        <v>8</v>
      </c>
      <c r="H1157" s="1" t="s">
        <v>3</v>
      </c>
      <c r="I1157" s="1" t="s">
        <v>4</v>
      </c>
      <c r="J1157" s="1" t="s">
        <v>5</v>
      </c>
      <c r="K1157" s="1" t="s">
        <v>2008</v>
      </c>
      <c r="L1157" s="1"/>
      <c r="M1157" s="1" t="s">
        <v>2009</v>
      </c>
      <c r="N1157" s="1" t="s">
        <v>1467</v>
      </c>
      <c r="O1157" s="1" t="s">
        <v>1563</v>
      </c>
      <c r="P1157" s="1" t="s">
        <v>2118</v>
      </c>
      <c r="Q1157" s="1" t="s">
        <v>2556</v>
      </c>
      <c r="R1157" s="24">
        <v>44263.735625000001</v>
      </c>
      <c r="S1157" s="24">
        <v>44263.755243055559</v>
      </c>
      <c r="T1157" s="24">
        <v>44264.520173611112</v>
      </c>
      <c r="U1157" s="1"/>
      <c r="V1157" s="1"/>
      <c r="W1157" s="86">
        <v>1.9444444444444445E-2</v>
      </c>
      <c r="X1157" s="25" t="str">
        <f t="shared" si="86"/>
        <v>lunes</v>
      </c>
      <c r="Y1157" s="44" t="str">
        <f t="shared" si="87"/>
        <v>0:28</v>
      </c>
      <c r="Z1157" s="32">
        <f t="shared" si="88"/>
        <v>-44264.520173611112</v>
      </c>
      <c r="AA1157" s="11" t="str">
        <f>VLOOKUP(I:I,'Actualizar Areas Jefes'!G:H,2,0)</f>
        <v>Incidente</v>
      </c>
      <c r="AB1157" s="11" t="str">
        <f>VLOOKUP(F:F,'Actualizar Areas Jefes'!J:K,2,0)</f>
        <v>PASADO A QA</v>
      </c>
      <c r="AC1157" s="12" t="str">
        <f>VLOOKUP(D:D,'Actualizar Areas Jefes'!A:D,2,0)</f>
        <v>Sistemas Comerciales</v>
      </c>
      <c r="AD1157" s="12" t="str">
        <f>VLOOKUP(D:D,'Actualizar Areas Jefes'!A:D,3,0)</f>
        <v>LORETO URZUA</v>
      </c>
      <c r="AE1157" s="12" t="str">
        <f>VLOOKUP(H:H,'Actualizar Areas Jefes'!M:N,2,0)</f>
        <v>BCI seguros Generales</v>
      </c>
      <c r="AF1157" s="41" t="str" cm="1">
        <f t="array" ref="AF1157">IF(OR(INDEX(COUNTIF(L1157,"*"&amp;$AI$2:$AI$8&amp;"*"),)), "BD", "WEB")</f>
        <v>WEB</v>
      </c>
    </row>
    <row r="1158" spans="1:32" ht="18" customHeight="1">
      <c r="A1158" s="1" t="s">
        <v>1791</v>
      </c>
      <c r="B1158" s="1">
        <v>202103055622106</v>
      </c>
      <c r="C1158" s="1" t="s">
        <v>66</v>
      </c>
      <c r="D1158" s="1" t="s">
        <v>7</v>
      </c>
      <c r="E1158" s="1">
        <v>6425</v>
      </c>
      <c r="F1158" s="1" t="s">
        <v>171</v>
      </c>
      <c r="G1158" s="1" t="s">
        <v>8</v>
      </c>
      <c r="H1158" s="1" t="s">
        <v>3</v>
      </c>
      <c r="I1158" s="1" t="s">
        <v>9</v>
      </c>
      <c r="J1158" s="1" t="s">
        <v>5</v>
      </c>
      <c r="K1158" s="1" t="s">
        <v>2010</v>
      </c>
      <c r="L1158" s="1" t="s">
        <v>652</v>
      </c>
      <c r="M1158" s="1"/>
      <c r="N1158" s="1" t="s">
        <v>721</v>
      </c>
      <c r="O1158" s="1" t="s">
        <v>1607</v>
      </c>
      <c r="P1158" s="1" t="s">
        <v>2165</v>
      </c>
      <c r="Q1158" s="1"/>
      <c r="R1158" s="24">
        <v>44263.731041666666</v>
      </c>
      <c r="S1158" s="24">
        <v>44263.739120370374</v>
      </c>
      <c r="T1158" s="24">
        <v>44278.437442129631</v>
      </c>
      <c r="U1158" s="1"/>
      <c r="V1158" s="1"/>
      <c r="W1158" s="86">
        <v>7.6388888888888886E-3</v>
      </c>
      <c r="X1158" s="25" t="str">
        <f t="shared" si="86"/>
        <v>lunes</v>
      </c>
      <c r="Y1158" s="44" t="str">
        <f t="shared" si="87"/>
        <v>0:11</v>
      </c>
      <c r="Z1158" s="32">
        <f t="shared" si="88"/>
        <v>-44278.437442129631</v>
      </c>
      <c r="AA1158" s="11" t="str">
        <f>VLOOKUP(I:I,'Actualizar Areas Jefes'!G:H,2,0)</f>
        <v>Normal</v>
      </c>
      <c r="AB1158" s="11" t="str">
        <f>VLOOKUP(F:F,'Actualizar Areas Jefes'!J:K,2,0)</f>
        <v>PASADO A QA</v>
      </c>
      <c r="AC1158" s="12" t="str">
        <f>VLOOKUP(D:D,'Actualizar Areas Jefes'!A:D,2,0)</f>
        <v>Sistemas atencion de Clientes</v>
      </c>
      <c r="AD1158" s="12" t="str">
        <f>VLOOKUP(D:D,'Actualizar Areas Jefes'!A:D,3,0)</f>
        <v>DIANA PACHECO</v>
      </c>
      <c r="AE1158" s="12" t="str">
        <f>VLOOKUP(H:H,'Actualizar Areas Jefes'!M:N,2,0)</f>
        <v>BCI seguros Generales</v>
      </c>
      <c r="AF1158" s="41" t="str" cm="1">
        <f t="array" ref="AF1158">IF(OR(INDEX(COUNTIF(L1158,"*"&amp;$AI$2:$AI$8&amp;"*"),)), "BD", "WEB")</f>
        <v>BD</v>
      </c>
    </row>
    <row r="1159" spans="1:32" ht="18" customHeight="1">
      <c r="A1159" s="1" t="s">
        <v>1791</v>
      </c>
      <c r="B1159" s="1">
        <v>202103055622106</v>
      </c>
      <c r="C1159" s="1" t="s">
        <v>66</v>
      </c>
      <c r="D1159" s="1" t="s">
        <v>885</v>
      </c>
      <c r="E1159" s="1">
        <v>6424</v>
      </c>
      <c r="F1159" s="1" t="s">
        <v>172</v>
      </c>
      <c r="G1159" s="1" t="s">
        <v>8</v>
      </c>
      <c r="H1159" s="1" t="s">
        <v>3</v>
      </c>
      <c r="I1159" s="1" t="s">
        <v>9</v>
      </c>
      <c r="J1159" s="1" t="s">
        <v>5</v>
      </c>
      <c r="K1159" s="1" t="s">
        <v>1078</v>
      </c>
      <c r="L1159" s="1"/>
      <c r="M1159" s="1" t="s">
        <v>784</v>
      </c>
      <c r="N1159" s="1" t="s">
        <v>721</v>
      </c>
      <c r="O1159" s="1" t="s">
        <v>1607</v>
      </c>
      <c r="P1159" s="1" t="s">
        <v>2172</v>
      </c>
      <c r="Q1159" s="1"/>
      <c r="R1159" s="24">
        <v>44263.72314814815</v>
      </c>
      <c r="S1159" s="24">
        <v>44263.731377314813</v>
      </c>
      <c r="T1159" s="1"/>
      <c r="U1159" s="1"/>
      <c r="V1159" s="1"/>
      <c r="W1159" s="86">
        <v>7.6388888888888886E-3</v>
      </c>
      <c r="X1159" s="25" t="str">
        <f t="shared" si="86"/>
        <v>lunes</v>
      </c>
      <c r="Y1159" s="44" t="str">
        <f t="shared" si="87"/>
        <v>0:11</v>
      </c>
      <c r="Z1159" s="32">
        <f t="shared" si="88"/>
        <v>0</v>
      </c>
      <c r="AA1159" s="11" t="str">
        <f>VLOOKUP(I:I,'Actualizar Areas Jefes'!G:H,2,0)</f>
        <v>Normal</v>
      </c>
      <c r="AB1159" s="11" t="str">
        <f>VLOOKUP(F:F,'Actualizar Areas Jefes'!J:K,2,0)</f>
        <v>RECHAZADO</v>
      </c>
      <c r="AC1159" s="12" t="s">
        <v>134</v>
      </c>
      <c r="AD1159" s="12" t="s">
        <v>10</v>
      </c>
      <c r="AE1159" s="12" t="str">
        <f>VLOOKUP(H:H,'Actualizar Areas Jefes'!M:N,2,0)</f>
        <v>BCI seguros Generales</v>
      </c>
      <c r="AF1159" s="41" t="str" cm="1">
        <f t="array" ref="AF1159">IF(OR(INDEX(COUNTIF(L1159,"*"&amp;$AI$2:$AI$8&amp;"*"),)), "BD", "WEB")</f>
        <v>WEB</v>
      </c>
    </row>
    <row r="1160" spans="1:32" s="84" customFormat="1" ht="18" customHeight="1">
      <c r="A1160" s="19" t="s">
        <v>1791</v>
      </c>
      <c r="B1160" s="19">
        <v>202103015622049</v>
      </c>
      <c r="C1160" s="19" t="s">
        <v>83</v>
      </c>
      <c r="D1160" s="19" t="s">
        <v>18</v>
      </c>
      <c r="E1160" s="19">
        <v>6420</v>
      </c>
      <c r="F1160" s="19" t="s">
        <v>171</v>
      </c>
      <c r="G1160" s="19" t="s">
        <v>16</v>
      </c>
      <c r="H1160" s="19" t="s">
        <v>3</v>
      </c>
      <c r="I1160" s="19" t="s">
        <v>9</v>
      </c>
      <c r="J1160" s="19" t="s">
        <v>506</v>
      </c>
      <c r="K1160" s="19" t="s">
        <v>2011</v>
      </c>
      <c r="L1160" s="19" t="s">
        <v>2012</v>
      </c>
      <c r="M1160" s="19"/>
      <c r="N1160" s="19" t="s">
        <v>721</v>
      </c>
      <c r="O1160" s="19" t="s">
        <v>1492</v>
      </c>
      <c r="P1160" s="19" t="s">
        <v>2173</v>
      </c>
      <c r="Q1160" s="19"/>
      <c r="R1160" s="157">
        <v>44263.590949074074</v>
      </c>
      <c r="S1160" s="157">
        <v>44263.716400462959</v>
      </c>
      <c r="T1160" s="157">
        <v>44264.056539351855</v>
      </c>
      <c r="U1160" s="19"/>
      <c r="V1160" s="19"/>
      <c r="W1160" s="85">
        <v>0.125</v>
      </c>
      <c r="X1160" s="79" t="str">
        <f t="shared" si="86"/>
        <v>lunes</v>
      </c>
      <c r="Y1160" s="158" t="str">
        <f t="shared" si="87"/>
        <v>3:0</v>
      </c>
      <c r="Z1160" s="80">
        <f t="shared" si="88"/>
        <v>-44264.056539351855</v>
      </c>
      <c r="AA1160" s="81" t="str">
        <f>VLOOKUP(I:I,'Actualizar Areas Jefes'!G:H,2,0)</f>
        <v>Normal</v>
      </c>
      <c r="AB1160" s="81" t="str">
        <f>VLOOKUP(F:F,'Actualizar Areas Jefes'!J:K,2,0)</f>
        <v>PASADO A QA</v>
      </c>
      <c r="AC1160" s="41" t="s">
        <v>1782</v>
      </c>
      <c r="AD1160" s="82" t="str">
        <f>VLOOKUP(D:D,'Actualizar Areas Jefes'!A:D,3,0)</f>
        <v>PAOLA CONTRERAS</v>
      </c>
      <c r="AE1160" s="41" t="s">
        <v>1782</v>
      </c>
      <c r="AF1160" s="83" t="str" cm="1">
        <f t="array" ref="AF1160">IF(OR(INDEX(COUNTIF(L1160,"*"&amp;$AI$2:$AI$8&amp;"*"),)), "BD", "WEB")</f>
        <v>BD</v>
      </c>
    </row>
    <row r="1161" spans="1:32" ht="18" customHeight="1">
      <c r="A1161" s="1" t="s">
        <v>1791</v>
      </c>
      <c r="B1161" s="1">
        <v>202102165621916</v>
      </c>
      <c r="C1161" s="1" t="s">
        <v>577</v>
      </c>
      <c r="D1161" s="1" t="s">
        <v>23</v>
      </c>
      <c r="E1161" s="1">
        <v>6418</v>
      </c>
      <c r="F1161" s="1" t="s">
        <v>172</v>
      </c>
      <c r="G1161" s="1" t="s">
        <v>24</v>
      </c>
      <c r="H1161" s="1" t="s">
        <v>3</v>
      </c>
      <c r="I1161" s="1" t="s">
        <v>39</v>
      </c>
      <c r="J1161" s="1" t="s">
        <v>1123</v>
      </c>
      <c r="K1161" s="1" t="s">
        <v>2005</v>
      </c>
      <c r="L1161" s="1" t="s">
        <v>2006</v>
      </c>
      <c r="M1161" s="1" t="s">
        <v>782</v>
      </c>
      <c r="N1161" s="1" t="s">
        <v>721</v>
      </c>
      <c r="O1161" s="1" t="s">
        <v>2007</v>
      </c>
      <c r="P1161" s="1" t="s">
        <v>2171</v>
      </c>
      <c r="Q1161" s="1" t="s">
        <v>2557</v>
      </c>
      <c r="R1161" s="24">
        <v>44263.40253472222</v>
      </c>
      <c r="S1161" s="24">
        <v>44263.672407407408</v>
      </c>
      <c r="T1161" s="1"/>
      <c r="U1161" s="1"/>
      <c r="V1161" s="1"/>
      <c r="W1161" s="86">
        <v>0.26944444444444443</v>
      </c>
      <c r="X1161" s="25" t="str">
        <f t="shared" si="86"/>
        <v>lunes</v>
      </c>
      <c r="Y1161" s="44" t="str">
        <f t="shared" si="87"/>
        <v>6:28</v>
      </c>
      <c r="Z1161" s="32">
        <f t="shared" si="88"/>
        <v>0</v>
      </c>
      <c r="AA1161" s="11" t="str">
        <f>VLOOKUP(I:I,'Actualizar Areas Jefes'!G:H,2,0)</f>
        <v>Urgencia</v>
      </c>
      <c r="AB1161" s="11" t="str">
        <f>VLOOKUP(F:F,'Actualizar Areas Jefes'!J:K,2,0)</f>
        <v>RECHAZADO</v>
      </c>
      <c r="AC1161" s="12" t="str">
        <f>VLOOKUP(D:D,'Actualizar Areas Jefes'!A:D,2,0)</f>
        <v>Integracion y Proyectos Core</v>
      </c>
      <c r="AD1161" s="12" t="str">
        <f>VLOOKUP(D:D,'Actualizar Areas Jefes'!A:D,3,0)</f>
        <v>CARLA IQUIRA</v>
      </c>
      <c r="AE1161" s="12" t="str">
        <f>VLOOKUP(H:H,'Actualizar Areas Jefes'!M:N,2,0)</f>
        <v>BCI seguros Generales</v>
      </c>
      <c r="AF1161" s="41" t="str" cm="1">
        <f t="array" ref="AF1161">IF(OR(INDEX(COUNTIF(L1161,"*"&amp;$AI$2:$AI$8&amp;"*"),)), "BD", "WEB")</f>
        <v>BD</v>
      </c>
    </row>
    <row r="1162" spans="1:32" ht="18" customHeight="1">
      <c r="A1162" s="1" t="s">
        <v>1791</v>
      </c>
      <c r="B1162" s="1">
        <v>202102245621999</v>
      </c>
      <c r="C1162" s="1" t="s">
        <v>572</v>
      </c>
      <c r="D1162" s="1" t="s">
        <v>27</v>
      </c>
      <c r="E1162" s="1">
        <v>6419</v>
      </c>
      <c r="F1162" s="1" t="s">
        <v>171</v>
      </c>
      <c r="G1162" s="1" t="s">
        <v>28</v>
      </c>
      <c r="H1162" s="1" t="s">
        <v>3</v>
      </c>
      <c r="I1162" s="1" t="s">
        <v>9</v>
      </c>
      <c r="J1162" s="1" t="s">
        <v>45</v>
      </c>
      <c r="K1162" s="1" t="s">
        <v>214</v>
      </c>
      <c r="L1162" s="1" t="s">
        <v>214</v>
      </c>
      <c r="M1162" s="1"/>
      <c r="N1162" s="1" t="s">
        <v>721</v>
      </c>
      <c r="O1162" s="1"/>
      <c r="P1162" s="1" t="s">
        <v>2174</v>
      </c>
      <c r="Q1162" s="1"/>
      <c r="R1162" s="24">
        <v>44263.468599537038</v>
      </c>
      <c r="S1162" s="24">
        <v>44263.476377314815</v>
      </c>
      <c r="T1162" s="24">
        <v>44279.397511574076</v>
      </c>
      <c r="U1162" s="1"/>
      <c r="V1162" s="1"/>
      <c r="W1162" s="86">
        <v>7.6388888888888886E-3</v>
      </c>
      <c r="X1162" s="25" t="str">
        <f t="shared" si="86"/>
        <v>lunes</v>
      </c>
      <c r="Y1162" s="44" t="str">
        <f t="shared" si="87"/>
        <v>0:11</v>
      </c>
      <c r="Z1162" s="32">
        <f t="shared" si="88"/>
        <v>-44279.397511574076</v>
      </c>
      <c r="AA1162" s="11" t="str">
        <f>VLOOKUP(I:I,'Actualizar Areas Jefes'!G:H,2,0)</f>
        <v>Normal</v>
      </c>
      <c r="AB1162" s="11" t="str">
        <f>VLOOKUP(F:F,'Actualizar Areas Jefes'!J:K,2,0)</f>
        <v>PASADO A QA</v>
      </c>
      <c r="AC1162" s="12" t="str">
        <f>VLOOKUP(D:D,'Actualizar Areas Jefes'!A:D,2,0)</f>
        <v>sistemas Core Generales</v>
      </c>
      <c r="AD1162" s="12" t="str">
        <f>VLOOKUP(D:D,'Actualizar Areas Jefes'!A:D,3,0)</f>
        <v>LUIS SILVA</v>
      </c>
      <c r="AE1162" s="12" t="str">
        <f>VLOOKUP(H:H,'Actualizar Areas Jefes'!M:N,2,0)</f>
        <v>BCI seguros Generales</v>
      </c>
      <c r="AF1162" s="41" t="str" cm="1">
        <f t="array" ref="AF1162">IF(OR(INDEX(COUNTIF(L1162,"*"&amp;$AI$2:$AI$8&amp;"*"),)), "BD", "WEB")</f>
        <v>BD</v>
      </c>
    </row>
    <row r="1163" spans="1:32" ht="18" customHeight="1">
      <c r="A1163" s="1" t="s">
        <v>1791</v>
      </c>
      <c r="B1163" s="1">
        <v>202102245621999</v>
      </c>
      <c r="C1163" s="1" t="s">
        <v>572</v>
      </c>
      <c r="D1163" s="1" t="s">
        <v>27</v>
      </c>
      <c r="E1163" s="1">
        <v>6411</v>
      </c>
      <c r="F1163" s="1" t="s">
        <v>172</v>
      </c>
      <c r="G1163" s="1" t="s">
        <v>28</v>
      </c>
      <c r="H1163" s="1" t="s">
        <v>3</v>
      </c>
      <c r="I1163" s="1" t="s">
        <v>9</v>
      </c>
      <c r="J1163" s="1" t="s">
        <v>45</v>
      </c>
      <c r="K1163" s="1" t="s">
        <v>214</v>
      </c>
      <c r="L1163" s="1"/>
      <c r="M1163" s="1" t="s">
        <v>784</v>
      </c>
      <c r="N1163" s="1" t="s">
        <v>721</v>
      </c>
      <c r="O1163" s="1"/>
      <c r="P1163" s="1" t="s">
        <v>2174</v>
      </c>
      <c r="Q1163" s="1"/>
      <c r="R1163" s="24">
        <v>44259.713182870371</v>
      </c>
      <c r="S1163" s="24">
        <v>44263.472893518519</v>
      </c>
      <c r="T1163" s="1"/>
      <c r="U1163" s="1"/>
      <c r="V1163" s="1"/>
      <c r="W1163" s="86">
        <v>3.7590277777777779</v>
      </c>
      <c r="X1163" s="25" t="str">
        <f t="shared" si="86"/>
        <v>jueves</v>
      </c>
      <c r="Y1163" s="44" t="str">
        <f t="shared" si="87"/>
        <v>90:13</v>
      </c>
      <c r="Z1163" s="32">
        <f t="shared" si="88"/>
        <v>0</v>
      </c>
      <c r="AA1163" s="11" t="str">
        <f>VLOOKUP(I:I,'Actualizar Areas Jefes'!G:H,2,0)</f>
        <v>Normal</v>
      </c>
      <c r="AB1163" s="11" t="str">
        <f>VLOOKUP(F:F,'Actualizar Areas Jefes'!J:K,2,0)</f>
        <v>RECHAZADO</v>
      </c>
      <c r="AC1163" s="12" t="str">
        <f>VLOOKUP(D:D,'Actualizar Areas Jefes'!A:D,2,0)</f>
        <v>sistemas Core Generales</v>
      </c>
      <c r="AD1163" s="12" t="str">
        <f>VLOOKUP(D:D,'Actualizar Areas Jefes'!A:D,3,0)</f>
        <v>LUIS SILVA</v>
      </c>
      <c r="AE1163" s="12" t="str">
        <f>VLOOKUP(H:H,'Actualizar Areas Jefes'!M:N,2,0)</f>
        <v>BCI seguros Generales</v>
      </c>
      <c r="AF1163" s="41" t="str" cm="1">
        <f t="array" ref="AF1163">IF(OR(INDEX(COUNTIF(L1163,"*"&amp;$AI$2:$AI$8&amp;"*"),)), "BD", "WEB")</f>
        <v>WEB</v>
      </c>
    </row>
    <row r="1164" spans="1:32" ht="18" customHeight="1">
      <c r="A1164" s="1" t="s">
        <v>1791</v>
      </c>
      <c r="B1164" s="1">
        <v>202102165621916</v>
      </c>
      <c r="C1164" s="1" t="s">
        <v>577</v>
      </c>
      <c r="D1164" s="1" t="s">
        <v>23</v>
      </c>
      <c r="E1164" s="1">
        <v>6414</v>
      </c>
      <c r="F1164" s="1" t="s">
        <v>172</v>
      </c>
      <c r="G1164" s="1" t="s">
        <v>8</v>
      </c>
      <c r="H1164" s="1" t="s">
        <v>3</v>
      </c>
      <c r="I1164" s="1" t="s">
        <v>9</v>
      </c>
      <c r="J1164" s="1" t="s">
        <v>1123</v>
      </c>
      <c r="K1164" s="1" t="s">
        <v>2013</v>
      </c>
      <c r="L1164" s="1" t="s">
        <v>216</v>
      </c>
      <c r="M1164" s="1" t="s">
        <v>781</v>
      </c>
      <c r="N1164" s="1" t="s">
        <v>721</v>
      </c>
      <c r="O1164" s="1" t="s">
        <v>2014</v>
      </c>
      <c r="P1164" s="1" t="s">
        <v>2171</v>
      </c>
      <c r="Q1164" s="1" t="s">
        <v>2558</v>
      </c>
      <c r="R1164" s="24">
        <v>44260.403217592589</v>
      </c>
      <c r="S1164" s="24">
        <v>44263.383981481478</v>
      </c>
      <c r="T1164" s="1"/>
      <c r="U1164" s="1"/>
      <c r="V1164" s="1"/>
      <c r="W1164" s="86">
        <v>2.9805555555555556</v>
      </c>
      <c r="X1164" s="25" t="str">
        <f t="shared" si="86"/>
        <v>viernes</v>
      </c>
      <c r="Y1164" s="44" t="str">
        <f t="shared" si="87"/>
        <v>71:32</v>
      </c>
      <c r="Z1164" s="32">
        <f t="shared" si="88"/>
        <v>0</v>
      </c>
      <c r="AA1164" s="11" t="str">
        <f>VLOOKUP(I:I,'Actualizar Areas Jefes'!G:H,2,0)</f>
        <v>Normal</v>
      </c>
      <c r="AB1164" s="11" t="str">
        <f>VLOOKUP(F:F,'Actualizar Areas Jefes'!J:K,2,0)</f>
        <v>RECHAZADO</v>
      </c>
      <c r="AC1164" s="12" t="str">
        <f>VLOOKUP(D:D,'Actualizar Areas Jefes'!A:D,2,0)</f>
        <v>Integracion y Proyectos Core</v>
      </c>
      <c r="AD1164" s="12" t="str">
        <f>VLOOKUP(D:D,'Actualizar Areas Jefes'!A:D,3,0)</f>
        <v>CARLA IQUIRA</v>
      </c>
      <c r="AE1164" s="12" t="str">
        <f>VLOOKUP(H:H,'Actualizar Areas Jefes'!M:N,2,0)</f>
        <v>BCI seguros Generales</v>
      </c>
      <c r="AF1164" s="41" t="str" cm="1">
        <f t="array" ref="AF1164">IF(OR(INDEX(COUNTIF(L1164,"*"&amp;$AI$2:$AI$8&amp;"*"),)), "BD", "WEB")</f>
        <v>BD</v>
      </c>
    </row>
    <row r="1165" spans="1:32" ht="18" customHeight="1">
      <c r="A1165" s="1" t="s">
        <v>1791</v>
      </c>
      <c r="B1165" s="1">
        <v>202004285618734</v>
      </c>
      <c r="C1165" s="1" t="s">
        <v>258</v>
      </c>
      <c r="D1165" s="1" t="s">
        <v>59</v>
      </c>
      <c r="E1165" s="1">
        <v>6413</v>
      </c>
      <c r="F1165" s="1" t="s">
        <v>171</v>
      </c>
      <c r="G1165" s="1" t="s">
        <v>24</v>
      </c>
      <c r="H1165" s="1" t="s">
        <v>3</v>
      </c>
      <c r="I1165" s="1" t="s">
        <v>31</v>
      </c>
      <c r="J1165" s="1" t="s">
        <v>209</v>
      </c>
      <c r="K1165" s="1" t="s">
        <v>304</v>
      </c>
      <c r="L1165" s="1"/>
      <c r="M1165" s="1"/>
      <c r="N1165" s="1" t="s">
        <v>721</v>
      </c>
      <c r="O1165" s="1" t="s">
        <v>1495</v>
      </c>
      <c r="P1165" s="1" t="s">
        <v>1787</v>
      </c>
      <c r="Q1165" s="1"/>
      <c r="R1165" s="24">
        <v>44259.725659722222</v>
      </c>
      <c r="S1165" s="24">
        <v>44263.383715277778</v>
      </c>
      <c r="T1165" s="24">
        <v>44273.515902777777</v>
      </c>
      <c r="U1165" s="1"/>
      <c r="V1165" s="1"/>
      <c r="W1165" s="86">
        <v>3.6576388888888887</v>
      </c>
      <c r="X1165" s="25" t="str">
        <f t="shared" si="86"/>
        <v>jueves</v>
      </c>
      <c r="Y1165" s="44" t="str">
        <f t="shared" si="87"/>
        <v>87:47</v>
      </c>
      <c r="Z1165" s="32">
        <f t="shared" si="88"/>
        <v>-44273.515902777777</v>
      </c>
      <c r="AA1165" s="11" t="str">
        <f>VLOOKUP(I:I,'Actualizar Areas Jefes'!G:H,2,0)</f>
        <v>Normal</v>
      </c>
      <c r="AB1165" s="11" t="str">
        <f>VLOOKUP(F:F,'Actualizar Areas Jefes'!J:K,2,0)</f>
        <v>PASADO A QA</v>
      </c>
      <c r="AC1165" s="12" t="str">
        <f>VLOOKUP(D:D,'Actualizar Areas Jefes'!A:D,2,0)</f>
        <v>Sistemas de Siniestros</v>
      </c>
      <c r="AD1165" s="12" t="str">
        <f>VLOOKUP(D:D,'Actualizar Areas Jefes'!A:D,3,0)</f>
        <v>PAOLA VARGAS</v>
      </c>
      <c r="AE1165" s="12" t="str">
        <f>VLOOKUP(H:H,'Actualizar Areas Jefes'!M:N,2,0)</f>
        <v>BCI seguros Generales</v>
      </c>
      <c r="AF1165" s="41" t="str" cm="1">
        <f t="array" ref="AF1165">IF(OR(INDEX(COUNTIF(L1165,"*"&amp;$AI$2:$AI$8&amp;"*"),)), "BD", "WEB")</f>
        <v>WEB</v>
      </c>
    </row>
    <row r="1166" spans="1:32" s="84" customFormat="1" ht="18" customHeight="1">
      <c r="A1166" s="19" t="s">
        <v>1791</v>
      </c>
      <c r="B1166" s="19">
        <v>202102055621834</v>
      </c>
      <c r="C1166" s="19" t="s">
        <v>2015</v>
      </c>
      <c r="D1166" s="19" t="s">
        <v>88</v>
      </c>
      <c r="E1166" s="19">
        <v>6403</v>
      </c>
      <c r="F1166" s="19" t="s">
        <v>171</v>
      </c>
      <c r="G1166" s="19" t="s">
        <v>16</v>
      </c>
      <c r="H1166" s="19" t="s">
        <v>3</v>
      </c>
      <c r="I1166" s="19" t="s">
        <v>9</v>
      </c>
      <c r="J1166" s="19" t="s">
        <v>36</v>
      </c>
      <c r="K1166" s="19" t="s">
        <v>2016</v>
      </c>
      <c r="L1166" s="19" t="s">
        <v>2017</v>
      </c>
      <c r="M1166" s="19"/>
      <c r="N1166" s="19" t="s">
        <v>721</v>
      </c>
      <c r="O1166" s="19" t="s">
        <v>1481</v>
      </c>
      <c r="P1166" s="19" t="s">
        <v>2175</v>
      </c>
      <c r="Q1166" s="19"/>
      <c r="R1166" s="157">
        <v>44258.777731481481</v>
      </c>
      <c r="S1166" s="157">
        <v>44263.362719907411</v>
      </c>
      <c r="T1166" s="157">
        <v>44263.751435185186</v>
      </c>
      <c r="U1166" s="19"/>
      <c r="V1166" s="19"/>
      <c r="W1166" s="85">
        <v>4.5847222222222221</v>
      </c>
      <c r="X1166" s="79" t="str">
        <f t="shared" si="86"/>
        <v>miércoles</v>
      </c>
      <c r="Y1166" s="158" t="str">
        <f t="shared" si="87"/>
        <v>110:2</v>
      </c>
      <c r="Z1166" s="80">
        <f t="shared" si="88"/>
        <v>-44263.751435185186</v>
      </c>
      <c r="AA1166" s="81" t="str">
        <f>VLOOKUP(I:I,'Actualizar Areas Jefes'!G:H,2,0)</f>
        <v>Normal</v>
      </c>
      <c r="AB1166" s="81" t="str">
        <f>VLOOKUP(F:F,'Actualizar Areas Jefes'!J:K,2,0)</f>
        <v>PASADO A QA</v>
      </c>
      <c r="AC1166" s="41" t="s">
        <v>1782</v>
      </c>
      <c r="AD1166" s="82" t="str">
        <f>VLOOKUP(D:D,'Actualizar Areas Jefes'!A:D,3,0)</f>
        <v>CARLOS ZUÑIGA</v>
      </c>
      <c r="AE1166" s="41" t="s">
        <v>1782</v>
      </c>
      <c r="AF1166" s="83" t="str" cm="1">
        <f t="array" ref="AF1166">IF(OR(INDEX(COUNTIF(L1166,"*"&amp;$AI$2:$AI$8&amp;"*"),)), "BD", "WEB")</f>
        <v>BD</v>
      </c>
    </row>
    <row r="1167" spans="1:32" ht="18" customHeight="1">
      <c r="A1167" s="1" t="s">
        <v>1791</v>
      </c>
      <c r="B1167" s="1">
        <v>202101195621678</v>
      </c>
      <c r="C1167" s="1" t="s">
        <v>354</v>
      </c>
      <c r="D1167" s="1" t="s">
        <v>38</v>
      </c>
      <c r="E1167" s="1">
        <v>6393</v>
      </c>
      <c r="F1167" s="1" t="s">
        <v>171</v>
      </c>
      <c r="G1167" s="1" t="s">
        <v>8</v>
      </c>
      <c r="H1167" s="1" t="s">
        <v>3</v>
      </c>
      <c r="I1167" s="1" t="s">
        <v>9</v>
      </c>
      <c r="J1167" s="1" t="s">
        <v>35</v>
      </c>
      <c r="K1167" s="1" t="s">
        <v>2018</v>
      </c>
      <c r="L1167" s="1" t="s">
        <v>2019</v>
      </c>
      <c r="M1167" s="1"/>
      <c r="N1167" s="1" t="s">
        <v>721</v>
      </c>
      <c r="O1167" s="1" t="s">
        <v>1500</v>
      </c>
      <c r="P1167" s="1" t="s">
        <v>2176</v>
      </c>
      <c r="Q1167" s="1"/>
      <c r="R1167" s="24">
        <v>44257.74486111111</v>
      </c>
      <c r="S1167" s="24">
        <v>44263.358101851853</v>
      </c>
      <c r="T1167" s="24">
        <v>44271.39607638889</v>
      </c>
      <c r="U1167" s="1"/>
      <c r="V1167" s="1"/>
      <c r="W1167" s="86">
        <v>5.6131944444444448</v>
      </c>
      <c r="X1167" s="25" t="str">
        <f t="shared" si="86"/>
        <v>martes</v>
      </c>
      <c r="Y1167" s="44" t="str">
        <f t="shared" si="87"/>
        <v>134:43</v>
      </c>
      <c r="Z1167" s="32">
        <f t="shared" si="88"/>
        <v>-44271.39607638889</v>
      </c>
      <c r="AA1167" s="11" t="str">
        <f>VLOOKUP(I:I,'Actualizar Areas Jefes'!G:H,2,0)</f>
        <v>Normal</v>
      </c>
      <c r="AB1167" s="11" t="str">
        <f>VLOOKUP(F:F,'Actualizar Areas Jefes'!J:K,2,0)</f>
        <v>PASADO A QA</v>
      </c>
      <c r="AC1167" s="12" t="str">
        <f>VLOOKUP(D:D,'Actualizar Areas Jefes'!A:D,2,0)</f>
        <v>Sistemas Comerciales</v>
      </c>
      <c r="AD1167" s="12" t="str">
        <f>VLOOKUP(D:D,'Actualizar Areas Jefes'!A:D,3,0)</f>
        <v>LORETO URZUA</v>
      </c>
      <c r="AE1167" s="12" t="str">
        <f>VLOOKUP(H:H,'Actualizar Areas Jefes'!M:N,2,0)</f>
        <v>BCI seguros Generales</v>
      </c>
      <c r="AF1167" s="41" t="str" cm="1">
        <f t="array" ref="AF1167">IF(OR(INDEX(COUNTIF(L1167,"*"&amp;$AI$2:$AI$8&amp;"*"),)), "BD", "WEB")</f>
        <v>BD</v>
      </c>
    </row>
    <row r="1168" spans="1:32" ht="18" customHeight="1">
      <c r="A1168" s="1" t="s">
        <v>1791</v>
      </c>
      <c r="B1168" s="1">
        <v>202102255622036</v>
      </c>
      <c r="C1168" s="1" t="s">
        <v>2020</v>
      </c>
      <c r="D1168" s="1" t="s">
        <v>54</v>
      </c>
      <c r="E1168" s="1">
        <v>6417</v>
      </c>
      <c r="F1168" s="1" t="s">
        <v>173</v>
      </c>
      <c r="G1168" s="1" t="s">
        <v>51</v>
      </c>
      <c r="H1168" s="1" t="s">
        <v>3</v>
      </c>
      <c r="I1168" s="1" t="s">
        <v>39</v>
      </c>
      <c r="J1168" s="1" t="s">
        <v>141</v>
      </c>
      <c r="K1168" s="1" t="s">
        <v>2021</v>
      </c>
      <c r="L1168" s="1" t="s">
        <v>216</v>
      </c>
      <c r="M1168" s="1"/>
      <c r="N1168" s="1" t="s">
        <v>721</v>
      </c>
      <c r="O1168" s="1" t="s">
        <v>2022</v>
      </c>
      <c r="P1168" s="1" t="s">
        <v>2177</v>
      </c>
      <c r="Q1168" s="1" t="s">
        <v>2559</v>
      </c>
      <c r="R1168" s="24">
        <v>44260.586273148147</v>
      </c>
      <c r="S1168" s="24">
        <v>44260.60460648148</v>
      </c>
      <c r="T1168" s="1"/>
      <c r="U1168" s="1"/>
      <c r="V1168" s="1"/>
      <c r="W1168" s="86">
        <v>1.8055555555555557E-2</v>
      </c>
      <c r="X1168" s="25" t="str">
        <f t="shared" si="86"/>
        <v>viernes</v>
      </c>
      <c r="Y1168" s="44" t="str">
        <f t="shared" si="87"/>
        <v>0:26</v>
      </c>
      <c r="Z1168" s="32">
        <f t="shared" si="88"/>
        <v>0</v>
      </c>
      <c r="AA1168" s="11" t="str">
        <f>VLOOKUP(I:I,'Actualizar Areas Jefes'!G:H,2,0)</f>
        <v>Urgencia</v>
      </c>
      <c r="AB1168" s="11" t="str">
        <f>VLOOKUP(F:F,'Actualizar Areas Jefes'!J:K,2,0)</f>
        <v>PASADO A QA</v>
      </c>
      <c r="AC1168" s="12" t="str">
        <f>VLOOKUP(D:D,'Actualizar Areas Jefes'!A:D,2,0)</f>
        <v>Sistemas Generales</v>
      </c>
      <c r="AD1168" s="12" t="str">
        <f>VLOOKUP(D:D,'Actualizar Areas Jefes'!A:D,3,0)</f>
        <v>YORKA CARVAJAL</v>
      </c>
      <c r="AE1168" s="12" t="str">
        <f>VLOOKUP(H:H,'Actualizar Areas Jefes'!M:N,2,0)</f>
        <v>BCI seguros Generales</v>
      </c>
      <c r="AF1168" s="41" t="str" cm="1">
        <f t="array" ref="AF1168">IF(OR(INDEX(COUNTIF(L1168,"*"&amp;$AI$2:$AI$8&amp;"*"),)), "BD", "WEB")</f>
        <v>BD</v>
      </c>
    </row>
    <row r="1169" spans="1:32" ht="18" customHeight="1">
      <c r="A1169" s="1" t="s">
        <v>1791</v>
      </c>
      <c r="B1169" s="1">
        <v>202102255622036</v>
      </c>
      <c r="C1169" s="1" t="s">
        <v>2020</v>
      </c>
      <c r="D1169" s="1" t="s">
        <v>54</v>
      </c>
      <c r="E1169" s="1">
        <v>6412</v>
      </c>
      <c r="F1169" s="1" t="s">
        <v>172</v>
      </c>
      <c r="G1169" s="1" t="s">
        <v>51</v>
      </c>
      <c r="H1169" s="1" t="s">
        <v>3</v>
      </c>
      <c r="I1169" s="1" t="s">
        <v>39</v>
      </c>
      <c r="J1169" s="1" t="s">
        <v>141</v>
      </c>
      <c r="K1169" s="1" t="s">
        <v>2021</v>
      </c>
      <c r="L1169" s="1" t="s">
        <v>2023</v>
      </c>
      <c r="M1169" s="1" t="s">
        <v>782</v>
      </c>
      <c r="N1169" s="1" t="s">
        <v>721</v>
      </c>
      <c r="O1169" s="1" t="s">
        <v>2022</v>
      </c>
      <c r="P1169" s="1" t="s">
        <v>2177</v>
      </c>
      <c r="Q1169" s="1" t="s">
        <v>2560</v>
      </c>
      <c r="R1169" s="24">
        <v>44259.723252314812</v>
      </c>
      <c r="S1169" s="24">
        <v>44260.57576388889</v>
      </c>
      <c r="T1169" s="1"/>
      <c r="U1169" s="1"/>
      <c r="V1169" s="1"/>
      <c r="W1169" s="86">
        <v>0.8520833333333333</v>
      </c>
      <c r="X1169" s="25" t="str">
        <f t="shared" si="86"/>
        <v>jueves</v>
      </c>
      <c r="Y1169" s="44" t="str">
        <f t="shared" si="87"/>
        <v>20:27</v>
      </c>
      <c r="Z1169" s="32">
        <f t="shared" si="88"/>
        <v>0</v>
      </c>
      <c r="AA1169" s="11" t="str">
        <f>VLOOKUP(I:I,'Actualizar Areas Jefes'!G:H,2,0)</f>
        <v>Urgencia</v>
      </c>
      <c r="AB1169" s="11" t="str">
        <f>VLOOKUP(F:F,'Actualizar Areas Jefes'!J:K,2,0)</f>
        <v>RECHAZADO</v>
      </c>
      <c r="AC1169" s="12" t="str">
        <f>VLOOKUP(D:D,'Actualizar Areas Jefes'!A:D,2,0)</f>
        <v>Sistemas Generales</v>
      </c>
      <c r="AD1169" s="12" t="str">
        <f>VLOOKUP(D:D,'Actualizar Areas Jefes'!A:D,3,0)</f>
        <v>YORKA CARVAJAL</v>
      </c>
      <c r="AE1169" s="12" t="str">
        <f>VLOOKUP(H:H,'Actualizar Areas Jefes'!M:N,2,0)</f>
        <v>BCI seguros Generales</v>
      </c>
      <c r="AF1169" s="41" t="str" cm="1">
        <f t="array" ref="AF1169">IF(OR(INDEX(COUNTIF(L1169,"*"&amp;$AI$2:$AI$8&amp;"*"),)), "BD", "WEB")</f>
        <v>BD</v>
      </c>
    </row>
    <row r="1170" spans="1:32" ht="18" customHeight="1">
      <c r="A1170" s="1" t="s">
        <v>1791</v>
      </c>
      <c r="B1170" s="1">
        <v>202103055622104</v>
      </c>
      <c r="C1170" s="1" t="s">
        <v>2024</v>
      </c>
      <c r="D1170" s="1" t="s">
        <v>57</v>
      </c>
      <c r="E1170" s="1">
        <v>6415</v>
      </c>
      <c r="F1170" s="1" t="s">
        <v>171</v>
      </c>
      <c r="G1170" s="1" t="s">
        <v>8</v>
      </c>
      <c r="H1170" s="1" t="s">
        <v>3</v>
      </c>
      <c r="I1170" s="1" t="s">
        <v>39</v>
      </c>
      <c r="J1170" s="1" t="s">
        <v>589</v>
      </c>
      <c r="K1170" s="1" t="s">
        <v>2025</v>
      </c>
      <c r="L1170" s="1" t="s">
        <v>665</v>
      </c>
      <c r="M1170" s="1"/>
      <c r="N1170" s="1" t="s">
        <v>721</v>
      </c>
      <c r="O1170" s="1" t="s">
        <v>2026</v>
      </c>
      <c r="P1170" s="1" t="s">
        <v>2178</v>
      </c>
      <c r="Q1170" s="1" t="s">
        <v>2561</v>
      </c>
      <c r="R1170" s="24">
        <v>44260.45689814815</v>
      </c>
      <c r="S1170" s="24">
        <v>44260.523530092592</v>
      </c>
      <c r="T1170" s="24">
        <v>44260.530648148146</v>
      </c>
      <c r="U1170" s="1"/>
      <c r="V1170" s="1"/>
      <c r="W1170" s="86">
        <v>6.5972222222222224E-2</v>
      </c>
      <c r="X1170" s="25" t="str">
        <f t="shared" si="86"/>
        <v>viernes</v>
      </c>
      <c r="Y1170" s="44" t="str">
        <f t="shared" si="87"/>
        <v>1:35</v>
      </c>
      <c r="Z1170" s="32">
        <f t="shared" si="88"/>
        <v>-44260.530648148146</v>
      </c>
      <c r="AA1170" s="11" t="str">
        <f>VLOOKUP(I:I,'Actualizar Areas Jefes'!G:H,2,0)</f>
        <v>Urgencia</v>
      </c>
      <c r="AB1170" s="11" t="str">
        <f>VLOOKUP(F:F,'Actualizar Areas Jefes'!J:K,2,0)</f>
        <v>PASADO A QA</v>
      </c>
      <c r="AC1170" s="12" t="str">
        <f>VLOOKUP(D:D,'Actualizar Areas Jefes'!A:D,2,0)</f>
        <v>Sistemas Core Vida</v>
      </c>
      <c r="AD1170" s="12" t="str">
        <f>VLOOKUP(D:D,'Actualizar Areas Jefes'!A:D,3,0)</f>
        <v>CARLOS ZUÑIGA</v>
      </c>
      <c r="AE1170" s="12" t="str">
        <f>VLOOKUP(H:H,'Actualizar Areas Jefes'!M:N,2,0)</f>
        <v>BCI seguros Generales</v>
      </c>
      <c r="AF1170" s="41" t="str" cm="1">
        <f t="array" ref="AF1170">IF(OR(INDEX(COUNTIF(L1170,"*"&amp;$AI$2:$AI$8&amp;"*"),)), "BD", "WEB")</f>
        <v>BD</v>
      </c>
    </row>
    <row r="1171" spans="1:32" ht="18" customHeight="1">
      <c r="A1171" s="1" t="s">
        <v>1791</v>
      </c>
      <c r="B1171" s="1">
        <v>202103055622104</v>
      </c>
      <c r="C1171" s="1" t="s">
        <v>2027</v>
      </c>
      <c r="D1171" s="1" t="s">
        <v>57</v>
      </c>
      <c r="E1171" s="1">
        <v>6416</v>
      </c>
      <c r="F1171" s="1" t="s">
        <v>171</v>
      </c>
      <c r="G1171" s="1" t="s">
        <v>8</v>
      </c>
      <c r="H1171" s="1" t="s">
        <v>3</v>
      </c>
      <c r="I1171" s="1" t="s">
        <v>39</v>
      </c>
      <c r="J1171" s="1" t="s">
        <v>589</v>
      </c>
      <c r="K1171" s="1" t="s">
        <v>2028</v>
      </c>
      <c r="L1171" s="1" t="s">
        <v>665</v>
      </c>
      <c r="M1171" s="1"/>
      <c r="N1171" s="1" t="s">
        <v>721</v>
      </c>
      <c r="O1171" s="1" t="s">
        <v>2029</v>
      </c>
      <c r="P1171" s="1" t="s">
        <v>2179</v>
      </c>
      <c r="Q1171" s="1" t="s">
        <v>2561</v>
      </c>
      <c r="R1171" s="24">
        <v>44260.456678240742</v>
      </c>
      <c r="S1171" s="24">
        <v>44260.514803240738</v>
      </c>
      <c r="T1171" s="24">
        <v>44260.52983796296</v>
      </c>
      <c r="U1171" s="1"/>
      <c r="V1171" s="1"/>
      <c r="W1171" s="86">
        <v>5.7638888888888885E-2</v>
      </c>
      <c r="X1171" s="25" t="str">
        <f t="shared" si="86"/>
        <v>viernes</v>
      </c>
      <c r="Y1171" s="44" t="str">
        <f t="shared" si="87"/>
        <v>1:23</v>
      </c>
      <c r="Z1171" s="32">
        <f t="shared" si="88"/>
        <v>-44260.52983796296</v>
      </c>
      <c r="AA1171" s="11" t="str">
        <f>VLOOKUP(I:I,'Actualizar Areas Jefes'!G:H,2,0)</f>
        <v>Urgencia</v>
      </c>
      <c r="AB1171" s="11" t="str">
        <f>VLOOKUP(F:F,'Actualizar Areas Jefes'!J:K,2,0)</f>
        <v>PASADO A QA</v>
      </c>
      <c r="AC1171" s="12" t="str">
        <f>VLOOKUP(D:D,'Actualizar Areas Jefes'!A:D,2,0)</f>
        <v>Sistemas Core Vida</v>
      </c>
      <c r="AD1171" s="12" t="str">
        <f>VLOOKUP(D:D,'Actualizar Areas Jefes'!A:D,3,0)</f>
        <v>CARLOS ZUÑIGA</v>
      </c>
      <c r="AE1171" s="12" t="str">
        <f>VLOOKUP(H:H,'Actualizar Areas Jefes'!M:N,2,0)</f>
        <v>BCI seguros Generales</v>
      </c>
      <c r="AF1171" s="41" t="str" cm="1">
        <f t="array" ref="AF1171">IF(OR(INDEX(COUNTIF(L1171,"*"&amp;$AI$2:$AI$8&amp;"*"),)), "BD", "WEB")</f>
        <v>BD</v>
      </c>
    </row>
    <row r="1172" spans="1:32" ht="18" customHeight="1">
      <c r="A1172" s="1" t="s">
        <v>1791</v>
      </c>
      <c r="B1172" s="1">
        <v>202007275619759</v>
      </c>
      <c r="C1172" s="1" t="s">
        <v>187</v>
      </c>
      <c r="D1172" s="1" t="s">
        <v>1</v>
      </c>
      <c r="E1172" s="1">
        <v>6402</v>
      </c>
      <c r="F1172" s="1" t="s">
        <v>173</v>
      </c>
      <c r="G1172" s="1" t="s">
        <v>2</v>
      </c>
      <c r="H1172" s="1" t="s">
        <v>3</v>
      </c>
      <c r="I1172" s="1" t="s">
        <v>9</v>
      </c>
      <c r="J1172" s="1" t="s">
        <v>5</v>
      </c>
      <c r="K1172" s="1" t="s">
        <v>2030</v>
      </c>
      <c r="L1172" s="1" t="s">
        <v>2031</v>
      </c>
      <c r="M1172" s="1" t="s">
        <v>798</v>
      </c>
      <c r="N1172" s="1" t="s">
        <v>1467</v>
      </c>
      <c r="O1172" s="1" t="s">
        <v>1606</v>
      </c>
      <c r="P1172" s="1" t="s">
        <v>2127</v>
      </c>
      <c r="Q1172" s="1"/>
      <c r="R1172" s="24">
        <v>44258.721898148149</v>
      </c>
      <c r="S1172" s="24">
        <v>44260.47252314815</v>
      </c>
      <c r="T1172" s="1"/>
      <c r="U1172" s="1"/>
      <c r="V1172" s="1"/>
      <c r="W1172" s="86">
        <v>1.75</v>
      </c>
      <c r="X1172" s="25" t="str">
        <f t="shared" si="86"/>
        <v>miércoles</v>
      </c>
      <c r="Y1172" s="44" t="str">
        <f t="shared" si="87"/>
        <v>42:0</v>
      </c>
      <c r="Z1172" s="32">
        <f t="shared" si="88"/>
        <v>0</v>
      </c>
      <c r="AA1172" s="11" t="str">
        <f>VLOOKUP(I:I,'Actualizar Areas Jefes'!G:H,2,0)</f>
        <v>Normal</v>
      </c>
      <c r="AB1172" s="11" t="str">
        <f>VLOOKUP(F:F,'Actualizar Areas Jefes'!J:K,2,0)</f>
        <v>PASADO A QA</v>
      </c>
      <c r="AC1172" s="12" t="str">
        <f>VLOOKUP(D:D,'Actualizar Areas Jefes'!A:D,2,0)</f>
        <v>Sistemas Comerciales</v>
      </c>
      <c r="AD1172" s="12" t="str">
        <f>VLOOKUP(D:D,'Actualizar Areas Jefes'!A:D,3,0)</f>
        <v>LORETO URZUA</v>
      </c>
      <c r="AE1172" s="12" t="str">
        <f>VLOOKUP(H:H,'Actualizar Areas Jefes'!M:N,2,0)</f>
        <v>BCI seguros Generales</v>
      </c>
      <c r="AF1172" s="41" t="str" cm="1">
        <f t="array" ref="AF1172">IF(OR(INDEX(COUNTIF(L1172,"*"&amp;$AI$2:$AI$8&amp;"*"),)), "BD", "WEB")</f>
        <v>BD</v>
      </c>
    </row>
    <row r="1173" spans="1:32" ht="18" customHeight="1">
      <c r="A1173" s="1" t="s">
        <v>1791</v>
      </c>
      <c r="B1173" s="1">
        <v>202102255622036</v>
      </c>
      <c r="C1173" s="1" t="s">
        <v>2020</v>
      </c>
      <c r="D1173" s="1" t="s">
        <v>54</v>
      </c>
      <c r="E1173" s="1">
        <v>6409</v>
      </c>
      <c r="F1173" s="1" t="s">
        <v>172</v>
      </c>
      <c r="G1173" s="1" t="s">
        <v>51</v>
      </c>
      <c r="H1173" s="1" t="s">
        <v>3</v>
      </c>
      <c r="I1173" s="1" t="s">
        <v>39</v>
      </c>
      <c r="J1173" s="1" t="s">
        <v>141</v>
      </c>
      <c r="K1173" s="1" t="s">
        <v>2021</v>
      </c>
      <c r="L1173" s="1" t="s">
        <v>2032</v>
      </c>
      <c r="M1173" s="1" t="s">
        <v>785</v>
      </c>
      <c r="N1173" s="1" t="s">
        <v>721</v>
      </c>
      <c r="O1173" s="1" t="s">
        <v>2022</v>
      </c>
      <c r="P1173" s="1" t="s">
        <v>2177</v>
      </c>
      <c r="Q1173" s="1" t="s">
        <v>2562</v>
      </c>
      <c r="R1173" s="24">
        <v>44259.639930555553</v>
      </c>
      <c r="S1173" s="24">
        <v>44259.715185185189</v>
      </c>
      <c r="T1173" s="1"/>
      <c r="U1173" s="1"/>
      <c r="V1173" s="1"/>
      <c r="W1173" s="86">
        <v>7.4999999999999997E-2</v>
      </c>
      <c r="X1173" s="25" t="str">
        <f t="shared" si="86"/>
        <v>jueves</v>
      </c>
      <c r="Y1173" s="44" t="str">
        <f t="shared" si="87"/>
        <v>1:48</v>
      </c>
      <c r="Z1173" s="32">
        <f t="shared" si="88"/>
        <v>0</v>
      </c>
      <c r="AA1173" s="11" t="str">
        <f>VLOOKUP(I:I,'Actualizar Areas Jefes'!G:H,2,0)</f>
        <v>Urgencia</v>
      </c>
      <c r="AB1173" s="11" t="str">
        <f>VLOOKUP(F:F,'Actualizar Areas Jefes'!J:K,2,0)</f>
        <v>RECHAZADO</v>
      </c>
      <c r="AC1173" s="12" t="str">
        <f>VLOOKUP(D:D,'Actualizar Areas Jefes'!A:D,2,0)</f>
        <v>Sistemas Generales</v>
      </c>
      <c r="AD1173" s="12" t="str">
        <f>VLOOKUP(D:D,'Actualizar Areas Jefes'!A:D,3,0)</f>
        <v>YORKA CARVAJAL</v>
      </c>
      <c r="AE1173" s="12" t="str">
        <f>VLOOKUP(H:H,'Actualizar Areas Jefes'!M:N,2,0)</f>
        <v>BCI seguros Generales</v>
      </c>
      <c r="AF1173" s="41" t="str" cm="1">
        <f t="array" ref="AF1173">IF(OR(INDEX(COUNTIF(L1173,"*"&amp;$AI$2:$AI$8&amp;"*"),)), "BD", "WEB")</f>
        <v>BD</v>
      </c>
    </row>
    <row r="1174" spans="1:32" ht="18" customHeight="1">
      <c r="A1174" s="1" t="s">
        <v>1791</v>
      </c>
      <c r="B1174" s="1">
        <v>202011235621081</v>
      </c>
      <c r="C1174" s="1" t="s">
        <v>182</v>
      </c>
      <c r="D1174" s="1" t="s">
        <v>1</v>
      </c>
      <c r="E1174" s="1">
        <v>6407</v>
      </c>
      <c r="F1174" s="1" t="s">
        <v>171</v>
      </c>
      <c r="G1174" s="1" t="s">
        <v>8</v>
      </c>
      <c r="H1174" s="1" t="s">
        <v>3</v>
      </c>
      <c r="I1174" s="1" t="s">
        <v>4</v>
      </c>
      <c r="J1174" s="1" t="s">
        <v>5</v>
      </c>
      <c r="K1174" s="1" t="s">
        <v>2033</v>
      </c>
      <c r="L1174" s="1"/>
      <c r="M1174" s="1" t="s">
        <v>798</v>
      </c>
      <c r="N1174" s="1" t="s">
        <v>1467</v>
      </c>
      <c r="O1174" s="1" t="s">
        <v>1564</v>
      </c>
      <c r="P1174" s="1" t="s">
        <v>2120</v>
      </c>
      <c r="Q1174" s="1" t="s">
        <v>2563</v>
      </c>
      <c r="R1174" s="24">
        <v>44259.404270833336</v>
      </c>
      <c r="S1174" s="24">
        <v>44259.656423611108</v>
      </c>
      <c r="T1174" s="24">
        <v>44259.697314814817</v>
      </c>
      <c r="U1174" s="1"/>
      <c r="V1174" s="1"/>
      <c r="W1174" s="86">
        <v>0.25208333333333333</v>
      </c>
      <c r="X1174" s="25" t="str">
        <f t="shared" si="86"/>
        <v>jueves</v>
      </c>
      <c r="Y1174" s="44" t="str">
        <f t="shared" si="87"/>
        <v>6:3</v>
      </c>
      <c r="Z1174" s="32">
        <f t="shared" si="88"/>
        <v>-44259.697314814817</v>
      </c>
      <c r="AA1174" s="11" t="str">
        <f>VLOOKUP(I:I,'Actualizar Areas Jefes'!G:H,2,0)</f>
        <v>Incidente</v>
      </c>
      <c r="AB1174" s="11" t="str">
        <f>VLOOKUP(F:F,'Actualizar Areas Jefes'!J:K,2,0)</f>
        <v>PASADO A QA</v>
      </c>
      <c r="AC1174" s="12" t="str">
        <f>VLOOKUP(D:D,'Actualizar Areas Jefes'!A:D,2,0)</f>
        <v>Sistemas Comerciales</v>
      </c>
      <c r="AD1174" s="12" t="str">
        <f>VLOOKUP(D:D,'Actualizar Areas Jefes'!A:D,3,0)</f>
        <v>LORETO URZUA</v>
      </c>
      <c r="AE1174" s="12" t="str">
        <f>VLOOKUP(H:H,'Actualizar Areas Jefes'!M:N,2,0)</f>
        <v>BCI seguros Generales</v>
      </c>
      <c r="AF1174" s="41" t="str" cm="1">
        <f t="array" ref="AF1174">IF(OR(INDEX(COUNTIF(L1174,"*"&amp;$AI$2:$AI$8&amp;"*"),)), "BD", "WEB")</f>
        <v>WEB</v>
      </c>
    </row>
    <row r="1175" spans="1:32" ht="18" customHeight="1">
      <c r="A1175" s="1" t="s">
        <v>1791</v>
      </c>
      <c r="B1175" s="1">
        <v>202010275620789</v>
      </c>
      <c r="C1175" s="1" t="s">
        <v>212</v>
      </c>
      <c r="D1175" s="1" t="s">
        <v>75</v>
      </c>
      <c r="E1175" s="1">
        <v>6406</v>
      </c>
      <c r="F1175" s="1" t="s">
        <v>173</v>
      </c>
      <c r="G1175" s="1" t="s">
        <v>8</v>
      </c>
      <c r="H1175" s="1" t="s">
        <v>49</v>
      </c>
      <c r="I1175" s="1" t="s">
        <v>4</v>
      </c>
      <c r="J1175" s="1" t="s">
        <v>141</v>
      </c>
      <c r="K1175" s="1" t="s">
        <v>243</v>
      </c>
      <c r="L1175" s="1" t="s">
        <v>2034</v>
      </c>
      <c r="M1175" s="1"/>
      <c r="N1175" s="1" t="s">
        <v>721</v>
      </c>
      <c r="O1175" s="1" t="s">
        <v>1493</v>
      </c>
      <c r="P1175" s="1" t="s">
        <v>2121</v>
      </c>
      <c r="Q1175" s="1" t="s">
        <v>2564</v>
      </c>
      <c r="R1175" s="24">
        <v>44259.349942129629</v>
      </c>
      <c r="S1175" s="24">
        <v>44259.655532407407</v>
      </c>
      <c r="T1175" s="1"/>
      <c r="U1175" s="1"/>
      <c r="V1175" s="1"/>
      <c r="W1175" s="86">
        <v>0.30555555555555552</v>
      </c>
      <c r="X1175" s="25" t="str">
        <f t="shared" si="86"/>
        <v>jueves</v>
      </c>
      <c r="Y1175" s="44" t="str">
        <f t="shared" si="87"/>
        <v>7:20</v>
      </c>
      <c r="Z1175" s="32">
        <f t="shared" si="88"/>
        <v>0</v>
      </c>
      <c r="AA1175" s="11" t="str">
        <f>VLOOKUP(I:I,'Actualizar Areas Jefes'!G:H,2,0)</f>
        <v>Incidente</v>
      </c>
      <c r="AB1175" s="11" t="str">
        <f>VLOOKUP(F:F,'Actualizar Areas Jefes'!J:K,2,0)</f>
        <v>PASADO A QA</v>
      </c>
      <c r="AC1175" s="12" t="str">
        <f>VLOOKUP(D:D,'Actualizar Areas Jefes'!A:D,2,0)</f>
        <v>Sistemas Comerciales</v>
      </c>
      <c r="AD1175" s="12" t="str">
        <f>VLOOKUP(D:D,'Actualizar Areas Jefes'!A:D,3,0)</f>
        <v>LORETO URZUA</v>
      </c>
      <c r="AE1175" s="12" t="str">
        <f>VLOOKUP(H:H,'Actualizar Areas Jefes'!M:N,2,0)</f>
        <v>Zenit Seguros</v>
      </c>
      <c r="AF1175" s="41" t="str" cm="1">
        <f t="array" ref="AF1175">IF(OR(INDEX(COUNTIF(L1175,"*"&amp;$AI$2:$AI$8&amp;"*"),)), "BD", "WEB")</f>
        <v>BD</v>
      </c>
    </row>
    <row r="1176" spans="1:32" s="84" customFormat="1" ht="18" customHeight="1">
      <c r="A1176" s="19" t="s">
        <v>1791</v>
      </c>
      <c r="B1176" s="19">
        <v>202102235621980</v>
      </c>
      <c r="C1176" s="19" t="s">
        <v>83</v>
      </c>
      <c r="D1176" s="19" t="s">
        <v>18</v>
      </c>
      <c r="E1176" s="19">
        <v>6404</v>
      </c>
      <c r="F1176" s="19" t="s">
        <v>171</v>
      </c>
      <c r="G1176" s="19" t="s">
        <v>16</v>
      </c>
      <c r="H1176" s="19" t="s">
        <v>3</v>
      </c>
      <c r="I1176" s="19" t="s">
        <v>14</v>
      </c>
      <c r="J1176" s="19" t="s">
        <v>71</v>
      </c>
      <c r="K1176" s="19" t="s">
        <v>2035</v>
      </c>
      <c r="L1176" s="19" t="s">
        <v>2036</v>
      </c>
      <c r="M1176" s="19"/>
      <c r="N1176" s="19" t="s">
        <v>721</v>
      </c>
      <c r="O1176" s="19" t="s">
        <v>1492</v>
      </c>
      <c r="P1176" s="19" t="s">
        <v>2180</v>
      </c>
      <c r="Q1176" s="19"/>
      <c r="R1176" s="157">
        <v>44258.794733796298</v>
      </c>
      <c r="S1176" s="157">
        <v>44259.531909722224</v>
      </c>
      <c r="T1176" s="157">
        <v>44263.683923611112</v>
      </c>
      <c r="U1176" s="19"/>
      <c r="V1176" s="19"/>
      <c r="W1176" s="85">
        <v>0.7368055555555556</v>
      </c>
      <c r="X1176" s="79" t="str">
        <f t="shared" si="86"/>
        <v>miércoles</v>
      </c>
      <c r="Y1176" s="158" t="str">
        <f t="shared" si="87"/>
        <v>17:41</v>
      </c>
      <c r="Z1176" s="80">
        <f t="shared" si="88"/>
        <v>-44263.683923611112</v>
      </c>
      <c r="AA1176" s="81" t="str">
        <f>VLOOKUP(I:I,'Actualizar Areas Jefes'!G:H,2,0)</f>
        <v>Normal</v>
      </c>
      <c r="AB1176" s="81" t="str">
        <f>VLOOKUP(F:F,'Actualizar Areas Jefes'!J:K,2,0)</f>
        <v>PASADO A QA</v>
      </c>
      <c r="AC1176" s="41" t="s">
        <v>1782</v>
      </c>
      <c r="AD1176" s="82" t="str">
        <f>VLOOKUP(D:D,'Actualizar Areas Jefes'!A:D,3,0)</f>
        <v>PAOLA CONTRERAS</v>
      </c>
      <c r="AE1176" s="41" t="s">
        <v>1782</v>
      </c>
      <c r="AF1176" s="83" t="str" cm="1">
        <f t="array" ref="AF1176">IF(OR(INDEX(COUNTIF(L1176,"*"&amp;$AI$2:$AI$8&amp;"*"),)), "BD", "WEB")</f>
        <v>BD</v>
      </c>
    </row>
    <row r="1177" spans="1:32" ht="18" customHeight="1">
      <c r="A1177" s="1" t="s">
        <v>1791</v>
      </c>
      <c r="B1177" s="1">
        <v>202010275620789</v>
      </c>
      <c r="C1177" s="1" t="s">
        <v>212</v>
      </c>
      <c r="D1177" s="1" t="s">
        <v>75</v>
      </c>
      <c r="E1177" s="1">
        <v>6408</v>
      </c>
      <c r="F1177" s="1" t="s">
        <v>172</v>
      </c>
      <c r="G1177" s="1" t="s">
        <v>8</v>
      </c>
      <c r="H1177" s="1" t="s">
        <v>49</v>
      </c>
      <c r="I1177" s="1" t="s">
        <v>25</v>
      </c>
      <c r="J1177" s="1" t="s">
        <v>141</v>
      </c>
      <c r="K1177" s="1" t="s">
        <v>1980</v>
      </c>
      <c r="L1177" s="1" t="s">
        <v>2034</v>
      </c>
      <c r="M1177" s="1" t="s">
        <v>784</v>
      </c>
      <c r="N1177" s="1" t="s">
        <v>721</v>
      </c>
      <c r="O1177" s="1" t="s">
        <v>1493</v>
      </c>
      <c r="P1177" s="1" t="s">
        <v>2121</v>
      </c>
      <c r="Q1177" s="1"/>
      <c r="R1177" s="24">
        <v>44259.433935185189</v>
      </c>
      <c r="S1177" s="24">
        <v>44259.463935185187</v>
      </c>
      <c r="T1177" s="1"/>
      <c r="U1177" s="1"/>
      <c r="V1177" s="1"/>
      <c r="W1177" s="86">
        <v>2.9861111111111113E-2</v>
      </c>
      <c r="X1177" s="25" t="str">
        <f t="shared" si="86"/>
        <v>jueves</v>
      </c>
      <c r="Y1177" s="44" t="str">
        <f t="shared" si="87"/>
        <v>0:43</v>
      </c>
      <c r="Z1177" s="32">
        <f t="shared" si="88"/>
        <v>0</v>
      </c>
      <c r="AA1177" s="11" t="str">
        <f>VLOOKUP(I:I,'Actualizar Areas Jefes'!G:H,2,0)</f>
        <v>Normal</v>
      </c>
      <c r="AB1177" s="11" t="str">
        <f>VLOOKUP(F:F,'Actualizar Areas Jefes'!J:K,2,0)</f>
        <v>RECHAZADO</v>
      </c>
      <c r="AC1177" s="12" t="str">
        <f>VLOOKUP(D:D,'Actualizar Areas Jefes'!A:D,2,0)</f>
        <v>Sistemas Comerciales</v>
      </c>
      <c r="AD1177" s="12" t="str">
        <f>VLOOKUP(D:D,'Actualizar Areas Jefes'!A:D,3,0)</f>
        <v>LORETO URZUA</v>
      </c>
      <c r="AE1177" s="12" t="str">
        <f>VLOOKUP(H:H,'Actualizar Areas Jefes'!M:N,2,0)</f>
        <v>Zenit Seguros</v>
      </c>
      <c r="AF1177" s="41" t="str" cm="1">
        <f t="array" ref="AF1177">IF(OR(INDEX(COUNTIF(L1177,"*"&amp;$AI$2:$AI$8&amp;"*"),)), "BD", "WEB")</f>
        <v>BD</v>
      </c>
    </row>
    <row r="1178" spans="1:32" s="84" customFormat="1" ht="18" customHeight="1">
      <c r="A1178" s="19" t="s">
        <v>1791</v>
      </c>
      <c r="B1178" s="19">
        <v>202103025622065</v>
      </c>
      <c r="C1178" s="19" t="s">
        <v>2037</v>
      </c>
      <c r="D1178" s="19" t="s">
        <v>70</v>
      </c>
      <c r="E1178" s="19">
        <v>6400</v>
      </c>
      <c r="F1178" s="19" t="s">
        <v>171</v>
      </c>
      <c r="G1178" s="19" t="s">
        <v>16</v>
      </c>
      <c r="H1178" s="19" t="s">
        <v>3</v>
      </c>
      <c r="I1178" s="19" t="s">
        <v>39</v>
      </c>
      <c r="J1178" s="19" t="s">
        <v>643</v>
      </c>
      <c r="K1178" s="19" t="s">
        <v>2038</v>
      </c>
      <c r="L1178" s="19" t="s">
        <v>2039</v>
      </c>
      <c r="M1178" s="19"/>
      <c r="N1178" s="19" t="s">
        <v>721</v>
      </c>
      <c r="O1178" s="19" t="s">
        <v>1481</v>
      </c>
      <c r="P1178" s="19" t="s">
        <v>2181</v>
      </c>
      <c r="Q1178" s="19" t="s">
        <v>2565</v>
      </c>
      <c r="R1178" s="157">
        <v>44258.583680555559</v>
      </c>
      <c r="S1178" s="157">
        <v>44259.425196759257</v>
      </c>
      <c r="T1178" s="157">
        <v>44259.442303240743</v>
      </c>
      <c r="U1178" s="19"/>
      <c r="V1178" s="19"/>
      <c r="W1178" s="85">
        <v>0.84097222222222223</v>
      </c>
      <c r="X1178" s="79" t="str">
        <f t="shared" si="86"/>
        <v>miércoles</v>
      </c>
      <c r="Y1178" s="158" t="str">
        <f t="shared" si="87"/>
        <v>20:11</v>
      </c>
      <c r="Z1178" s="80">
        <f t="shared" si="88"/>
        <v>-44259.442303240743</v>
      </c>
      <c r="AA1178" s="81" t="str">
        <f>VLOOKUP(I:I,'Actualizar Areas Jefes'!G:H,2,0)</f>
        <v>Urgencia</v>
      </c>
      <c r="AB1178" s="81" t="str">
        <f>VLOOKUP(F:F,'Actualizar Areas Jefes'!J:K,2,0)</f>
        <v>PASADO A QA</v>
      </c>
      <c r="AC1178" s="41" t="s">
        <v>1782</v>
      </c>
      <c r="AD1178" s="82" t="str">
        <f>VLOOKUP(D:D,'Actualizar Areas Jefes'!A:D,3,0)</f>
        <v>CARLOS ZUÑIGA</v>
      </c>
      <c r="AE1178" s="41" t="s">
        <v>1782</v>
      </c>
      <c r="AF1178" s="83" t="str" cm="1">
        <f t="array" ref="AF1178">IF(OR(INDEX(COUNTIF(L1178,"*"&amp;$AI$2:$AI$8&amp;"*"),)), "BD", "WEB")</f>
        <v>BD</v>
      </c>
    </row>
    <row r="1179" spans="1:32" ht="18" customHeight="1">
      <c r="A1179" s="1" t="s">
        <v>1791</v>
      </c>
      <c r="B1179" s="1">
        <v>202101135621622</v>
      </c>
      <c r="C1179" s="1" t="s">
        <v>1806</v>
      </c>
      <c r="D1179" s="1" t="s">
        <v>73</v>
      </c>
      <c r="E1179" s="1">
        <v>6405</v>
      </c>
      <c r="F1179" s="1" t="s">
        <v>173</v>
      </c>
      <c r="G1179" s="1" t="s">
        <v>28</v>
      </c>
      <c r="H1179" s="1" t="s">
        <v>49</v>
      </c>
      <c r="I1179" s="1" t="s">
        <v>87</v>
      </c>
      <c r="J1179" s="1" t="s">
        <v>55</v>
      </c>
      <c r="K1179" s="1" t="s">
        <v>216</v>
      </c>
      <c r="L1179" s="1" t="s">
        <v>216</v>
      </c>
      <c r="M1179" s="1" t="s">
        <v>214</v>
      </c>
      <c r="N1179" s="1" t="s">
        <v>721</v>
      </c>
      <c r="O1179" s="1"/>
      <c r="P1179" s="1" t="s">
        <v>2182</v>
      </c>
      <c r="Q1179" s="1"/>
      <c r="R1179" s="24">
        <v>44258.920393518521</v>
      </c>
      <c r="S1179" s="24">
        <v>44259.389131944445</v>
      </c>
      <c r="T1179" s="1"/>
      <c r="U1179" s="1"/>
      <c r="V1179" s="1"/>
      <c r="W1179" s="86">
        <v>0.4680555555555555</v>
      </c>
      <c r="X1179" s="25" t="str">
        <f t="shared" si="86"/>
        <v>miércoles</v>
      </c>
      <c r="Y1179" s="44" t="str">
        <f t="shared" si="87"/>
        <v>11:14</v>
      </c>
      <c r="Z1179" s="32">
        <f t="shared" si="88"/>
        <v>0</v>
      </c>
      <c r="AA1179" s="11" t="str">
        <f>VLOOKUP(I:I,'Actualizar Areas Jefes'!G:H,2,0)</f>
        <v>Normal</v>
      </c>
      <c r="AB1179" s="11" t="str">
        <f>VLOOKUP(F:F,'Actualizar Areas Jefes'!J:K,2,0)</f>
        <v>PASADO A QA</v>
      </c>
      <c r="AC1179" s="12" t="str">
        <f>VLOOKUP(D:D,'Actualizar Areas Jefes'!A:D,2,0)</f>
        <v>sistemas Core Generales</v>
      </c>
      <c r="AD1179" s="12" t="str">
        <f>VLOOKUP(D:D,'Actualizar Areas Jefes'!A:D,3,0)</f>
        <v>LUIS SILVA</v>
      </c>
      <c r="AE1179" s="12" t="str">
        <f>VLOOKUP(H:H,'Actualizar Areas Jefes'!M:N,2,0)</f>
        <v>Zenit Seguros</v>
      </c>
      <c r="AF1179" s="41" t="str" cm="1">
        <f t="array" ref="AF1179">IF(OR(INDEX(COUNTIF(L1179,"*"&amp;$AI$2:$AI$8&amp;"*"),)), "BD", "WEB")</f>
        <v>BD</v>
      </c>
    </row>
    <row r="1180" spans="1:32" ht="18" customHeight="1">
      <c r="A1180" s="1" t="s">
        <v>1791</v>
      </c>
      <c r="B1180" s="1">
        <v>202102255622035</v>
      </c>
      <c r="C1180" s="1" t="s">
        <v>1409</v>
      </c>
      <c r="D1180" s="1" t="s">
        <v>67</v>
      </c>
      <c r="E1180" s="1">
        <v>6401</v>
      </c>
      <c r="F1180" s="1" t="s">
        <v>171</v>
      </c>
      <c r="G1180" s="1" t="s">
        <v>28</v>
      </c>
      <c r="H1180" s="1" t="s">
        <v>3</v>
      </c>
      <c r="I1180" s="1" t="s">
        <v>9</v>
      </c>
      <c r="J1180" s="1" t="s">
        <v>463</v>
      </c>
      <c r="K1180" s="1" t="s">
        <v>235</v>
      </c>
      <c r="L1180" s="1"/>
      <c r="M1180" s="1"/>
      <c r="N1180" s="1" t="s">
        <v>721</v>
      </c>
      <c r="O1180" s="1"/>
      <c r="P1180" s="1" t="s">
        <v>2183</v>
      </c>
      <c r="Q1180" s="1"/>
      <c r="R1180" s="24">
        <v>44258.707974537036</v>
      </c>
      <c r="S1180" s="24">
        <v>44259.32472222222</v>
      </c>
      <c r="T1180" s="24">
        <v>44284.558900462966</v>
      </c>
      <c r="U1180" s="1"/>
      <c r="V1180" s="1"/>
      <c r="W1180" s="86">
        <v>0.6166666666666667</v>
      </c>
      <c r="X1180" s="25" t="str">
        <f t="shared" si="86"/>
        <v>miércoles</v>
      </c>
      <c r="Y1180" s="44" t="str">
        <f t="shared" si="87"/>
        <v>14:48</v>
      </c>
      <c r="Z1180" s="32">
        <f t="shared" si="88"/>
        <v>-44284.558900462966</v>
      </c>
      <c r="AA1180" s="11" t="str">
        <f>VLOOKUP(I:I,'Actualizar Areas Jefes'!G:H,2,0)</f>
        <v>Normal</v>
      </c>
      <c r="AB1180" s="11" t="str">
        <f>VLOOKUP(F:F,'Actualizar Areas Jefes'!J:K,2,0)</f>
        <v>PASADO A QA</v>
      </c>
      <c r="AC1180" s="12" t="str">
        <f>VLOOKUP(D:D,'Actualizar Areas Jefes'!A:D,2,0)</f>
        <v>sistemas Core Generales</v>
      </c>
      <c r="AD1180" s="12" t="str">
        <f>VLOOKUP(D:D,'Actualizar Areas Jefes'!A:D,3,0)</f>
        <v>LUIS SILVA</v>
      </c>
      <c r="AE1180" s="12" t="str">
        <f>VLOOKUP(H:H,'Actualizar Areas Jefes'!M:N,2,0)</f>
        <v>BCI seguros Generales</v>
      </c>
      <c r="AF1180" s="41" t="str" cm="1">
        <f t="array" ref="AF1180">IF(OR(INDEX(COUNTIF(L1180,"*"&amp;$AI$2:$AI$8&amp;"*"),)), "BD", "WEB")</f>
        <v>WEB</v>
      </c>
    </row>
    <row r="1181" spans="1:32" ht="18" customHeight="1">
      <c r="A1181" s="1" t="s">
        <v>1791</v>
      </c>
      <c r="B1181" s="1">
        <v>202009245620413</v>
      </c>
      <c r="C1181" s="1" t="s">
        <v>2040</v>
      </c>
      <c r="D1181" s="1" t="s">
        <v>1</v>
      </c>
      <c r="E1181" s="1">
        <v>6399</v>
      </c>
      <c r="F1181" s="1" t="s">
        <v>171</v>
      </c>
      <c r="G1181" s="1" t="s">
        <v>8</v>
      </c>
      <c r="H1181" s="1" t="s">
        <v>3</v>
      </c>
      <c r="I1181" s="1" t="s">
        <v>25</v>
      </c>
      <c r="J1181" s="1" t="s">
        <v>5</v>
      </c>
      <c r="K1181" s="1" t="s">
        <v>2041</v>
      </c>
      <c r="L1181" s="1"/>
      <c r="M1181" s="1"/>
      <c r="N1181" s="1" t="s">
        <v>721</v>
      </c>
      <c r="O1181" s="1" t="s">
        <v>2042</v>
      </c>
      <c r="P1181" s="1" t="s">
        <v>2154</v>
      </c>
      <c r="Q1181" s="1"/>
      <c r="R1181" s="24">
        <v>44258.570844907408</v>
      </c>
      <c r="S1181" s="24">
        <v>44258.674803240741</v>
      </c>
      <c r="T1181" s="24">
        <v>44266.601041666669</v>
      </c>
      <c r="U1181" s="1"/>
      <c r="V1181" s="1"/>
      <c r="W1181" s="86">
        <v>0.10347222222222223</v>
      </c>
      <c r="X1181" s="25" t="str">
        <f t="shared" si="86"/>
        <v>miércoles</v>
      </c>
      <c r="Y1181" s="44" t="str">
        <f t="shared" si="87"/>
        <v>2:29</v>
      </c>
      <c r="Z1181" s="32">
        <f t="shared" si="88"/>
        <v>-44266.601041666669</v>
      </c>
      <c r="AA1181" s="11" t="str">
        <f>VLOOKUP(I:I,'Actualizar Areas Jefes'!G:H,2,0)</f>
        <v>Normal</v>
      </c>
      <c r="AB1181" s="11" t="str">
        <f>VLOOKUP(F:F,'Actualizar Areas Jefes'!J:K,2,0)</f>
        <v>PASADO A QA</v>
      </c>
      <c r="AC1181" s="12" t="str">
        <f>VLOOKUP(D:D,'Actualizar Areas Jefes'!A:D,2,0)</f>
        <v>Sistemas Comerciales</v>
      </c>
      <c r="AD1181" s="12" t="str">
        <f>VLOOKUP(D:D,'Actualizar Areas Jefes'!A:D,3,0)</f>
        <v>LORETO URZUA</v>
      </c>
      <c r="AE1181" s="12" t="str">
        <f>VLOOKUP(H:H,'Actualizar Areas Jefes'!M:N,2,0)</f>
        <v>BCI seguros Generales</v>
      </c>
      <c r="AF1181" s="41" t="str" cm="1">
        <f t="array" ref="AF1181">IF(OR(INDEX(COUNTIF(L1181,"*"&amp;$AI$2:$AI$8&amp;"*"),)), "BD", "WEB")</f>
        <v>WEB</v>
      </c>
    </row>
    <row r="1182" spans="1:32" ht="18" customHeight="1">
      <c r="A1182" s="1" t="s">
        <v>1791</v>
      </c>
      <c r="B1182" s="1">
        <v>202012075621217</v>
      </c>
      <c r="C1182" s="1" t="s">
        <v>2043</v>
      </c>
      <c r="D1182" s="1" t="s">
        <v>27</v>
      </c>
      <c r="E1182" s="1">
        <v>6397</v>
      </c>
      <c r="F1182" s="1" t="s">
        <v>171</v>
      </c>
      <c r="G1182" s="1" t="s">
        <v>28</v>
      </c>
      <c r="H1182" s="1" t="s">
        <v>3</v>
      </c>
      <c r="I1182" s="1" t="s">
        <v>39</v>
      </c>
      <c r="J1182" s="1" t="s">
        <v>211</v>
      </c>
      <c r="K1182" s="1" t="s">
        <v>214</v>
      </c>
      <c r="L1182" s="1" t="s">
        <v>214</v>
      </c>
      <c r="M1182" s="1"/>
      <c r="N1182" s="1" t="s">
        <v>721</v>
      </c>
      <c r="O1182" s="1"/>
      <c r="P1182" s="1" t="s">
        <v>2184</v>
      </c>
      <c r="Q1182" s="1" t="s">
        <v>2566</v>
      </c>
      <c r="R1182" s="24">
        <v>44258.450844907406</v>
      </c>
      <c r="S1182" s="24">
        <v>44258.508680555555</v>
      </c>
      <c r="T1182" s="24">
        <v>44258.672754629632</v>
      </c>
      <c r="U1182" s="1"/>
      <c r="V1182" s="1"/>
      <c r="W1182" s="86">
        <v>5.7638888888888885E-2</v>
      </c>
      <c r="X1182" s="25" t="str">
        <f t="shared" si="86"/>
        <v>miércoles</v>
      </c>
      <c r="Y1182" s="44" t="str">
        <f t="shared" si="87"/>
        <v>1:23</v>
      </c>
      <c r="Z1182" s="32">
        <f t="shared" si="88"/>
        <v>-44258.672754629632</v>
      </c>
      <c r="AA1182" s="11" t="str">
        <f>VLOOKUP(I:I,'Actualizar Areas Jefes'!G:H,2,0)</f>
        <v>Urgencia</v>
      </c>
      <c r="AB1182" s="11" t="str">
        <f>VLOOKUP(F:F,'Actualizar Areas Jefes'!J:K,2,0)</f>
        <v>PASADO A QA</v>
      </c>
      <c r="AC1182" s="12" t="str">
        <f>VLOOKUP(D:D,'Actualizar Areas Jefes'!A:D,2,0)</f>
        <v>sistemas Core Generales</v>
      </c>
      <c r="AD1182" s="12" t="str">
        <f>VLOOKUP(D:D,'Actualizar Areas Jefes'!A:D,3,0)</f>
        <v>LUIS SILVA</v>
      </c>
      <c r="AE1182" s="12" t="str">
        <f>VLOOKUP(H:H,'Actualizar Areas Jefes'!M:N,2,0)</f>
        <v>BCI seguros Generales</v>
      </c>
      <c r="AF1182" s="41" t="str" cm="1">
        <f t="array" ref="AF1182">IF(OR(INDEX(COUNTIF(L1182,"*"&amp;$AI$2:$AI$8&amp;"*"),)), "BD", "WEB")</f>
        <v>BD</v>
      </c>
    </row>
    <row r="1183" spans="1:32" ht="18" customHeight="1">
      <c r="A1183" s="1" t="s">
        <v>1791</v>
      </c>
      <c r="B1183" s="1">
        <v>202101285621777</v>
      </c>
      <c r="C1183" s="1" t="s">
        <v>2044</v>
      </c>
      <c r="D1183" s="1" t="s">
        <v>44</v>
      </c>
      <c r="E1183" s="1">
        <v>6398</v>
      </c>
      <c r="F1183" s="1" t="s">
        <v>173</v>
      </c>
      <c r="G1183" s="1" t="s">
        <v>28</v>
      </c>
      <c r="H1183" s="1" t="s">
        <v>3</v>
      </c>
      <c r="I1183" s="1" t="s">
        <v>14</v>
      </c>
      <c r="J1183" s="1" t="s">
        <v>209</v>
      </c>
      <c r="K1183" s="1" t="s">
        <v>2045</v>
      </c>
      <c r="L1183" s="1" t="s">
        <v>2046</v>
      </c>
      <c r="M1183" s="1" t="s">
        <v>214</v>
      </c>
      <c r="N1183" s="1" t="s">
        <v>721</v>
      </c>
      <c r="O1183" s="1"/>
      <c r="P1183" s="1" t="s">
        <v>2185</v>
      </c>
      <c r="Q1183" s="1"/>
      <c r="R1183" s="24">
        <v>44258.50440972222</v>
      </c>
      <c r="S1183" s="24">
        <v>44258.505428240744</v>
      </c>
      <c r="T1183" s="1"/>
      <c r="U1183" s="1"/>
      <c r="V1183" s="1"/>
      <c r="W1183" s="86">
        <v>6.9444444444444447E-4</v>
      </c>
      <c r="X1183" s="25" t="str">
        <f t="shared" si="86"/>
        <v>miércoles</v>
      </c>
      <c r="Y1183" s="44" t="str">
        <f t="shared" si="87"/>
        <v>0:1</v>
      </c>
      <c r="Z1183" s="32">
        <f t="shared" si="88"/>
        <v>0</v>
      </c>
      <c r="AA1183" s="11" t="str">
        <f>VLOOKUP(I:I,'Actualizar Areas Jefes'!G:H,2,0)</f>
        <v>Normal</v>
      </c>
      <c r="AB1183" s="11" t="str">
        <f>VLOOKUP(F:F,'Actualizar Areas Jefes'!J:K,2,0)</f>
        <v>PASADO A QA</v>
      </c>
      <c r="AC1183" s="12" t="str">
        <f>VLOOKUP(D:D,'Actualizar Areas Jefes'!A:D,2,0)</f>
        <v>Integracion y Proyectos Core</v>
      </c>
      <c r="AD1183" s="12" t="str">
        <f>VLOOKUP(D:D,'Actualizar Areas Jefes'!A:D,3,0)</f>
        <v>CARLA IQUIRA</v>
      </c>
      <c r="AE1183" s="12" t="str">
        <f>VLOOKUP(H:H,'Actualizar Areas Jefes'!M:N,2,0)</f>
        <v>BCI seguros Generales</v>
      </c>
      <c r="AF1183" s="41" t="str" cm="1">
        <f t="array" ref="AF1183">IF(OR(INDEX(COUNTIF(L1183,"*"&amp;$AI$2:$AI$8&amp;"*"),)), "BD", "WEB")</f>
        <v>BD</v>
      </c>
    </row>
    <row r="1184" spans="1:32" ht="18" customHeight="1">
      <c r="A1184" s="1" t="s">
        <v>1791</v>
      </c>
      <c r="B1184" s="1">
        <v>202102185621939</v>
      </c>
      <c r="C1184" s="1" t="s">
        <v>627</v>
      </c>
      <c r="D1184" s="1" t="s">
        <v>67</v>
      </c>
      <c r="E1184" s="1">
        <v>6396</v>
      </c>
      <c r="F1184" s="1" t="s">
        <v>173</v>
      </c>
      <c r="G1184" s="1" t="s">
        <v>28</v>
      </c>
      <c r="H1184" s="1" t="s">
        <v>49</v>
      </c>
      <c r="I1184" s="1" t="s">
        <v>9</v>
      </c>
      <c r="J1184" s="1" t="s">
        <v>71</v>
      </c>
      <c r="K1184" s="1" t="s">
        <v>628</v>
      </c>
      <c r="L1184" s="1"/>
      <c r="M1184" s="1"/>
      <c r="N1184" s="1" t="s">
        <v>721</v>
      </c>
      <c r="O1184" s="1"/>
      <c r="P1184" s="1" t="s">
        <v>2186</v>
      </c>
      <c r="Q1184" s="1"/>
      <c r="R1184" s="24">
        <v>44258.430543981478</v>
      </c>
      <c r="S1184" s="24">
        <v>44258.432581018518</v>
      </c>
      <c r="T1184" s="1"/>
      <c r="U1184" s="1"/>
      <c r="V1184" s="1"/>
      <c r="W1184" s="86">
        <v>1.3888888888888889E-3</v>
      </c>
      <c r="X1184" s="25" t="str">
        <f t="shared" si="86"/>
        <v>miércoles</v>
      </c>
      <c r="Y1184" s="44" t="str">
        <f t="shared" si="87"/>
        <v>0:2</v>
      </c>
      <c r="Z1184" s="32">
        <f t="shared" si="88"/>
        <v>0</v>
      </c>
      <c r="AA1184" s="11" t="str">
        <f>VLOOKUP(I:I,'Actualizar Areas Jefes'!G:H,2,0)</f>
        <v>Normal</v>
      </c>
      <c r="AB1184" s="11" t="str">
        <f>VLOOKUP(F:F,'Actualizar Areas Jefes'!J:K,2,0)</f>
        <v>PASADO A QA</v>
      </c>
      <c r="AC1184" s="12" t="str">
        <f>VLOOKUP(D:D,'Actualizar Areas Jefes'!A:D,2,0)</f>
        <v>sistemas Core Generales</v>
      </c>
      <c r="AD1184" s="12" t="str">
        <f>VLOOKUP(D:D,'Actualizar Areas Jefes'!A:D,3,0)</f>
        <v>LUIS SILVA</v>
      </c>
      <c r="AE1184" s="12" t="str">
        <f>VLOOKUP(H:H,'Actualizar Areas Jefes'!M:N,2,0)</f>
        <v>Zenit Seguros</v>
      </c>
      <c r="AF1184" s="41" t="str" cm="1">
        <f t="array" ref="AF1184">IF(OR(INDEX(COUNTIF(L1184,"*"&amp;$AI$2:$AI$8&amp;"*"),)), "BD", "WEB")</f>
        <v>WEB</v>
      </c>
    </row>
    <row r="1185" spans="1:32" ht="18" customHeight="1">
      <c r="A1185" s="1" t="s">
        <v>1791</v>
      </c>
      <c r="B1185" s="1">
        <v>202010155620668</v>
      </c>
      <c r="C1185" s="1" t="s">
        <v>2004</v>
      </c>
      <c r="D1185" s="1" t="s">
        <v>27</v>
      </c>
      <c r="E1185" s="1">
        <v>6395</v>
      </c>
      <c r="F1185" s="1" t="s">
        <v>173</v>
      </c>
      <c r="G1185" s="1" t="s">
        <v>28</v>
      </c>
      <c r="H1185" s="1" t="s">
        <v>3</v>
      </c>
      <c r="I1185" s="1" t="s">
        <v>9</v>
      </c>
      <c r="J1185" s="1" t="s">
        <v>189</v>
      </c>
      <c r="K1185" s="1" t="s">
        <v>214</v>
      </c>
      <c r="L1185" s="1" t="s">
        <v>214</v>
      </c>
      <c r="M1185" s="1"/>
      <c r="N1185" s="1" t="s">
        <v>721</v>
      </c>
      <c r="O1185" s="1"/>
      <c r="P1185" s="1" t="s">
        <v>2169</v>
      </c>
      <c r="Q1185" s="1"/>
      <c r="R1185" s="24">
        <v>44258.414548611108</v>
      </c>
      <c r="S1185" s="24">
        <v>44258.426701388889</v>
      </c>
      <c r="T1185" s="1"/>
      <c r="U1185" s="1"/>
      <c r="V1185" s="1"/>
      <c r="W1185" s="86">
        <v>1.1805555555555555E-2</v>
      </c>
      <c r="X1185" s="25" t="str">
        <f t="shared" si="86"/>
        <v>miércoles</v>
      </c>
      <c r="Y1185" s="44" t="str">
        <f t="shared" si="87"/>
        <v>0:17</v>
      </c>
      <c r="Z1185" s="32">
        <f t="shared" si="88"/>
        <v>0</v>
      </c>
      <c r="AA1185" s="11" t="str">
        <f>VLOOKUP(I:I,'Actualizar Areas Jefes'!G:H,2,0)</f>
        <v>Normal</v>
      </c>
      <c r="AB1185" s="11" t="str">
        <f>VLOOKUP(F:F,'Actualizar Areas Jefes'!J:K,2,0)</f>
        <v>PASADO A QA</v>
      </c>
      <c r="AC1185" s="12" t="str">
        <f>VLOOKUP(D:D,'Actualizar Areas Jefes'!A:D,2,0)</f>
        <v>sistemas Core Generales</v>
      </c>
      <c r="AD1185" s="12" t="str">
        <f>VLOOKUP(D:D,'Actualizar Areas Jefes'!A:D,3,0)</f>
        <v>LUIS SILVA</v>
      </c>
      <c r="AE1185" s="12" t="str">
        <f>VLOOKUP(H:H,'Actualizar Areas Jefes'!M:N,2,0)</f>
        <v>BCI seguros Generales</v>
      </c>
      <c r="AF1185" s="41" t="str" cm="1">
        <f t="array" ref="AF1185">IF(OR(INDEX(COUNTIF(L1185,"*"&amp;$AI$2:$AI$8&amp;"*"),)), "BD", "WEB")</f>
        <v>BD</v>
      </c>
    </row>
    <row r="1186" spans="1:32" ht="18" customHeight="1">
      <c r="A1186" s="1" t="s">
        <v>1791</v>
      </c>
      <c r="B1186" s="1">
        <v>202010155620655</v>
      </c>
      <c r="C1186" s="1" t="s">
        <v>2004</v>
      </c>
      <c r="D1186" s="1" t="s">
        <v>27</v>
      </c>
      <c r="E1186" s="1">
        <v>6394</v>
      </c>
      <c r="F1186" s="1" t="s">
        <v>173</v>
      </c>
      <c r="G1186" s="1" t="s">
        <v>28</v>
      </c>
      <c r="H1186" s="1" t="s">
        <v>3</v>
      </c>
      <c r="I1186" s="1" t="s">
        <v>9</v>
      </c>
      <c r="J1186" s="1" t="s">
        <v>189</v>
      </c>
      <c r="K1186" s="1" t="s">
        <v>214</v>
      </c>
      <c r="L1186" s="1"/>
      <c r="M1186" s="1"/>
      <c r="N1186" s="1" t="s">
        <v>721</v>
      </c>
      <c r="O1186" s="1"/>
      <c r="P1186" s="1" t="s">
        <v>2168</v>
      </c>
      <c r="Q1186" s="1"/>
      <c r="R1186" s="24">
        <v>44258.411458333336</v>
      </c>
      <c r="S1186" s="24">
        <v>44258.422071759262</v>
      </c>
      <c r="T1186" s="1"/>
      <c r="U1186" s="1"/>
      <c r="V1186" s="1"/>
      <c r="W1186" s="86">
        <v>1.0416666666666666E-2</v>
      </c>
      <c r="X1186" s="25" t="str">
        <f t="shared" si="86"/>
        <v>miércoles</v>
      </c>
      <c r="Y1186" s="44" t="str">
        <f t="shared" si="87"/>
        <v>0:15</v>
      </c>
      <c r="Z1186" s="32">
        <f t="shared" si="88"/>
        <v>0</v>
      </c>
      <c r="AA1186" s="11" t="str">
        <f>VLOOKUP(I:I,'Actualizar Areas Jefes'!G:H,2,0)</f>
        <v>Normal</v>
      </c>
      <c r="AB1186" s="11" t="str">
        <f>VLOOKUP(F:F,'Actualizar Areas Jefes'!J:K,2,0)</f>
        <v>PASADO A QA</v>
      </c>
      <c r="AC1186" s="12" t="str">
        <f>VLOOKUP(D:D,'Actualizar Areas Jefes'!A:D,2,0)</f>
        <v>sistemas Core Generales</v>
      </c>
      <c r="AD1186" s="12" t="str">
        <f>VLOOKUP(D:D,'Actualizar Areas Jefes'!A:D,3,0)</f>
        <v>LUIS SILVA</v>
      </c>
      <c r="AE1186" s="12" t="str">
        <f>VLOOKUP(H:H,'Actualizar Areas Jefes'!M:N,2,0)</f>
        <v>BCI seguros Generales</v>
      </c>
      <c r="AF1186" s="41" t="str" cm="1">
        <f t="array" ref="AF1186">IF(OR(INDEX(COUNTIF(L1186,"*"&amp;$AI$2:$AI$8&amp;"*"),)), "BD", "WEB")</f>
        <v>WEB</v>
      </c>
    </row>
    <row r="1187" spans="1:32" ht="18" customHeight="1">
      <c r="A1187" s="1" t="s">
        <v>1791</v>
      </c>
      <c r="B1187" s="1">
        <v>202102285622048</v>
      </c>
      <c r="C1187" s="1" t="s">
        <v>2047</v>
      </c>
      <c r="D1187" s="1" t="s">
        <v>92</v>
      </c>
      <c r="E1187" s="1">
        <v>6390</v>
      </c>
      <c r="F1187" s="1" t="s">
        <v>173</v>
      </c>
      <c r="G1187" s="1" t="s">
        <v>24</v>
      </c>
      <c r="H1187" s="1" t="s">
        <v>3</v>
      </c>
      <c r="I1187" s="1" t="s">
        <v>14</v>
      </c>
      <c r="J1187" s="1" t="s">
        <v>965</v>
      </c>
      <c r="K1187" s="1" t="s">
        <v>2048</v>
      </c>
      <c r="L1187" s="1" t="s">
        <v>2049</v>
      </c>
      <c r="M1187" s="1" t="s">
        <v>798</v>
      </c>
      <c r="N1187" s="1" t="s">
        <v>1467</v>
      </c>
      <c r="O1187" s="1" t="s">
        <v>2050</v>
      </c>
      <c r="P1187" s="1" t="s">
        <v>2187</v>
      </c>
      <c r="Q1187" s="1"/>
      <c r="R1187" s="24">
        <v>44257.495196759257</v>
      </c>
      <c r="S1187" s="24">
        <v>44258.387442129628</v>
      </c>
      <c r="T1187" s="1"/>
      <c r="U1187" s="1"/>
      <c r="V1187" s="1"/>
      <c r="W1187" s="86">
        <v>0.89166666666666661</v>
      </c>
      <c r="X1187" s="25" t="str">
        <f t="shared" si="86"/>
        <v>martes</v>
      </c>
      <c r="Y1187" s="44" t="str">
        <f t="shared" si="87"/>
        <v>21:24</v>
      </c>
      <c r="Z1187" s="32">
        <f t="shared" si="88"/>
        <v>0</v>
      </c>
      <c r="AA1187" s="11" t="str">
        <f>VLOOKUP(I:I,'Actualizar Areas Jefes'!G:H,2,0)</f>
        <v>Normal</v>
      </c>
      <c r="AB1187" s="11" t="str">
        <f>VLOOKUP(F:F,'Actualizar Areas Jefes'!J:K,2,0)</f>
        <v>PASADO A QA</v>
      </c>
      <c r="AC1187" s="12" t="str">
        <f>VLOOKUP(D:D,'Actualizar Areas Jefes'!A:D,2,0)</f>
        <v>Sistemas de Siniestros</v>
      </c>
      <c r="AD1187" s="12" t="str">
        <f>VLOOKUP(D:D,'Actualizar Areas Jefes'!A:D,3,0)</f>
        <v>PAOLA VARGAS</v>
      </c>
      <c r="AE1187" s="12" t="str">
        <f>VLOOKUP(H:H,'Actualizar Areas Jefes'!M:N,2,0)</f>
        <v>BCI seguros Generales</v>
      </c>
      <c r="AF1187" s="41" t="str" cm="1">
        <f t="array" ref="AF1187">IF(OR(INDEX(COUNTIF(L1187,"*"&amp;$AI$2:$AI$8&amp;"*"),)), "BD", "WEB")</f>
        <v>BD</v>
      </c>
    </row>
    <row r="1188" spans="1:32" s="84" customFormat="1" ht="18" customHeight="1">
      <c r="A1188" s="19" t="s">
        <v>1791</v>
      </c>
      <c r="B1188" s="19">
        <v>202102235621981</v>
      </c>
      <c r="C1188" s="19" t="s">
        <v>2051</v>
      </c>
      <c r="D1188" s="19" t="s">
        <v>178</v>
      </c>
      <c r="E1188" s="19">
        <v>6386</v>
      </c>
      <c r="F1188" s="19" t="s">
        <v>171</v>
      </c>
      <c r="G1188" s="19" t="s">
        <v>16</v>
      </c>
      <c r="H1188" s="19" t="s">
        <v>3</v>
      </c>
      <c r="I1188" s="19" t="s">
        <v>25</v>
      </c>
      <c r="J1188" s="19" t="s">
        <v>17</v>
      </c>
      <c r="K1188" s="19" t="s">
        <v>2052</v>
      </c>
      <c r="L1188" s="19" t="s">
        <v>2053</v>
      </c>
      <c r="M1188" s="19"/>
      <c r="N1188" s="19" t="s">
        <v>721</v>
      </c>
      <c r="O1188" s="19" t="s">
        <v>1481</v>
      </c>
      <c r="P1188" s="19" t="s">
        <v>2188</v>
      </c>
      <c r="Q1188" s="19"/>
      <c r="R1188" s="157">
        <v>44256.777349537035</v>
      </c>
      <c r="S1188" s="157">
        <v>44258.381851851853</v>
      </c>
      <c r="T1188" s="157">
        <v>44259.638032407405</v>
      </c>
      <c r="U1188" s="19"/>
      <c r="V1188" s="19"/>
      <c r="W1188" s="85">
        <v>1.6041666666666667</v>
      </c>
      <c r="X1188" s="79" t="str">
        <f t="shared" si="86"/>
        <v>lunes</v>
      </c>
      <c r="Y1188" s="158" t="str">
        <f t="shared" si="87"/>
        <v>38:30</v>
      </c>
      <c r="Z1188" s="80">
        <f t="shared" si="88"/>
        <v>-44259.638032407405</v>
      </c>
      <c r="AA1188" s="81" t="str">
        <f>VLOOKUP(I:I,'Actualizar Areas Jefes'!G:H,2,0)</f>
        <v>Normal</v>
      </c>
      <c r="AB1188" s="81" t="str">
        <f>VLOOKUP(F:F,'Actualizar Areas Jefes'!J:K,2,0)</f>
        <v>PASADO A QA</v>
      </c>
      <c r="AC1188" s="41" t="s">
        <v>1782</v>
      </c>
      <c r="AD1188" s="82" t="str">
        <f>VLOOKUP(D:D,'Actualizar Areas Jefes'!A:D,3,0)</f>
        <v>CARLOS ZUÑIGA</v>
      </c>
      <c r="AE1188" s="41" t="s">
        <v>1782</v>
      </c>
      <c r="AF1188" s="83" t="str" cm="1">
        <f t="array" ref="AF1188">IF(OR(INDEX(COUNTIF(L1188,"*"&amp;$AI$2:$AI$8&amp;"*"),)), "BD", "WEB")</f>
        <v>BD</v>
      </c>
    </row>
    <row r="1189" spans="1:32" ht="18" customHeight="1">
      <c r="A1189" s="1" t="s">
        <v>1791</v>
      </c>
      <c r="B1189" s="1">
        <v>202101195621678</v>
      </c>
      <c r="C1189" s="1" t="s">
        <v>354</v>
      </c>
      <c r="D1189" s="1" t="s">
        <v>38</v>
      </c>
      <c r="E1189" s="1">
        <v>6392</v>
      </c>
      <c r="F1189" s="1" t="s">
        <v>173</v>
      </c>
      <c r="G1189" s="1" t="s">
        <v>8</v>
      </c>
      <c r="H1189" s="1" t="s">
        <v>3</v>
      </c>
      <c r="I1189" s="1" t="s">
        <v>9</v>
      </c>
      <c r="J1189" s="1" t="s">
        <v>35</v>
      </c>
      <c r="K1189" s="1" t="s">
        <v>2018</v>
      </c>
      <c r="L1189" s="1"/>
      <c r="M1189" s="1"/>
      <c r="N1189" s="1" t="s">
        <v>721</v>
      </c>
      <c r="O1189" s="1" t="s">
        <v>1500</v>
      </c>
      <c r="P1189" s="1" t="s">
        <v>2176</v>
      </c>
      <c r="Q1189" s="1"/>
      <c r="R1189" s="24">
        <v>44257.665011574078</v>
      </c>
      <c r="S1189" s="24">
        <v>44257.706006944441</v>
      </c>
      <c r="T1189" s="1"/>
      <c r="U1189" s="1"/>
      <c r="V1189" s="1"/>
      <c r="W1189" s="86">
        <v>4.0972222222222222E-2</v>
      </c>
      <c r="X1189" s="25" t="str">
        <f t="shared" si="86"/>
        <v>martes</v>
      </c>
      <c r="Y1189" s="44" t="str">
        <f t="shared" si="87"/>
        <v>0:59</v>
      </c>
      <c r="Z1189" s="32">
        <f t="shared" si="88"/>
        <v>0</v>
      </c>
      <c r="AA1189" s="11" t="str">
        <f>VLOOKUP(I:I,'Actualizar Areas Jefes'!G:H,2,0)</f>
        <v>Normal</v>
      </c>
      <c r="AB1189" s="11" t="str">
        <f>VLOOKUP(F:F,'Actualizar Areas Jefes'!J:K,2,0)</f>
        <v>PASADO A QA</v>
      </c>
      <c r="AC1189" s="12" t="str">
        <f>VLOOKUP(D:D,'Actualizar Areas Jefes'!A:D,2,0)</f>
        <v>Sistemas Comerciales</v>
      </c>
      <c r="AD1189" s="12" t="str">
        <f>VLOOKUP(D:D,'Actualizar Areas Jefes'!A:D,3,0)</f>
        <v>LORETO URZUA</v>
      </c>
      <c r="AE1189" s="12" t="str">
        <f>VLOOKUP(H:H,'Actualizar Areas Jefes'!M:N,2,0)</f>
        <v>BCI seguros Generales</v>
      </c>
      <c r="AF1189" s="41" t="str" cm="1">
        <f t="array" ref="AF1189">IF(OR(INDEX(COUNTIF(L1189,"*"&amp;$AI$2:$AI$8&amp;"*"),)), "BD", "WEB")</f>
        <v>WEB</v>
      </c>
    </row>
    <row r="1190" spans="1:32" ht="18" customHeight="1">
      <c r="A1190" s="1" t="s">
        <v>1791</v>
      </c>
      <c r="B1190" s="1">
        <v>202101275621760</v>
      </c>
      <c r="C1190" s="1" t="s">
        <v>283</v>
      </c>
      <c r="D1190" s="1" t="s">
        <v>2054</v>
      </c>
      <c r="E1190" s="1">
        <v>6391</v>
      </c>
      <c r="F1190" s="1" t="s">
        <v>171</v>
      </c>
      <c r="G1190" s="1" t="s">
        <v>8</v>
      </c>
      <c r="H1190" s="1" t="s">
        <v>3</v>
      </c>
      <c r="I1190" s="1" t="s">
        <v>9</v>
      </c>
      <c r="J1190" s="1" t="s">
        <v>35</v>
      </c>
      <c r="K1190" s="1" t="s">
        <v>2055</v>
      </c>
      <c r="L1190" s="1"/>
      <c r="M1190" s="1"/>
      <c r="N1190" s="1" t="s">
        <v>721</v>
      </c>
      <c r="O1190" s="1" t="s">
        <v>2056</v>
      </c>
      <c r="P1190" s="1" t="s">
        <v>2159</v>
      </c>
      <c r="Q1190" s="1"/>
      <c r="R1190" s="24">
        <v>44257.66</v>
      </c>
      <c r="S1190" s="24">
        <v>44257.700601851851</v>
      </c>
      <c r="T1190" s="24">
        <v>44259.535729166666</v>
      </c>
      <c r="U1190" s="1"/>
      <c r="V1190" s="1"/>
      <c r="W1190" s="86">
        <v>4.027777777777778E-2</v>
      </c>
      <c r="X1190" s="25" t="str">
        <f t="shared" si="86"/>
        <v>martes</v>
      </c>
      <c r="Y1190" s="44" t="str">
        <f t="shared" si="87"/>
        <v>0:58</v>
      </c>
      <c r="Z1190" s="32">
        <f t="shared" si="88"/>
        <v>-44259.535729166666</v>
      </c>
      <c r="AA1190" s="11" t="str">
        <f>VLOOKUP(I:I,'Actualizar Areas Jefes'!G:H,2,0)</f>
        <v>Normal</v>
      </c>
      <c r="AB1190" s="11" t="str">
        <f>VLOOKUP(F:F,'Actualizar Areas Jefes'!J:K,2,0)</f>
        <v>PASADO A QA</v>
      </c>
      <c r="AC1190" s="12" t="s">
        <v>140</v>
      </c>
      <c r="AD1190" s="12" t="s">
        <v>141</v>
      </c>
      <c r="AE1190" s="12" t="str">
        <f>VLOOKUP(H:H,'Actualizar Areas Jefes'!M:N,2,0)</f>
        <v>BCI seguros Generales</v>
      </c>
      <c r="AF1190" s="41" t="str" cm="1">
        <f t="array" ref="AF1190">IF(OR(INDEX(COUNTIF(L1190,"*"&amp;$AI$2:$AI$8&amp;"*"),)), "BD", "WEB")</f>
        <v>WEB</v>
      </c>
    </row>
    <row r="1191" spans="1:32" ht="18" customHeight="1">
      <c r="A1191" s="1" t="s">
        <v>1791</v>
      </c>
      <c r="B1191" s="1">
        <v>202011125620983</v>
      </c>
      <c r="C1191" s="1" t="s">
        <v>345</v>
      </c>
      <c r="D1191" s="1" t="s">
        <v>38</v>
      </c>
      <c r="E1191" s="1">
        <v>6389</v>
      </c>
      <c r="F1191" s="1" t="s">
        <v>171</v>
      </c>
      <c r="G1191" s="1" t="s">
        <v>8</v>
      </c>
      <c r="H1191" s="1" t="s">
        <v>3</v>
      </c>
      <c r="I1191" s="1" t="s">
        <v>86</v>
      </c>
      <c r="J1191" s="1" t="s">
        <v>35</v>
      </c>
      <c r="K1191" s="1" t="s">
        <v>2057</v>
      </c>
      <c r="L1191" s="1"/>
      <c r="M1191" s="1"/>
      <c r="N1191" s="1" t="s">
        <v>721</v>
      </c>
      <c r="O1191" s="1" t="s">
        <v>2058</v>
      </c>
      <c r="P1191" s="1" t="s">
        <v>2189</v>
      </c>
      <c r="Q1191" s="1"/>
      <c r="R1191" s="24">
        <v>44257.466469907406</v>
      </c>
      <c r="S1191" s="24">
        <v>44257.510555555556</v>
      </c>
      <c r="T1191" s="24">
        <v>44272.648993055554</v>
      </c>
      <c r="U1191" s="1"/>
      <c r="V1191" s="1"/>
      <c r="W1191" s="86">
        <v>4.3750000000000004E-2</v>
      </c>
      <c r="X1191" s="25" t="str">
        <f t="shared" si="86"/>
        <v>martes</v>
      </c>
      <c r="Y1191" s="44" t="str">
        <f t="shared" si="87"/>
        <v>1:3</v>
      </c>
      <c r="Z1191" s="32">
        <f t="shared" si="88"/>
        <v>-44272.648993055554</v>
      </c>
      <c r="AA1191" s="11" t="str">
        <f>VLOOKUP(I:I,'Actualizar Areas Jefes'!G:H,2,0)</f>
        <v>Normal</v>
      </c>
      <c r="AB1191" s="11" t="str">
        <f>VLOOKUP(F:F,'Actualizar Areas Jefes'!J:K,2,0)</f>
        <v>PASADO A QA</v>
      </c>
      <c r="AC1191" s="12" t="str">
        <f>VLOOKUP(D:D,'Actualizar Areas Jefes'!A:D,2,0)</f>
        <v>Sistemas Comerciales</v>
      </c>
      <c r="AD1191" s="12" t="str">
        <f>VLOOKUP(D:D,'Actualizar Areas Jefes'!A:D,3,0)</f>
        <v>LORETO URZUA</v>
      </c>
      <c r="AE1191" s="12" t="str">
        <f>VLOOKUP(H:H,'Actualizar Areas Jefes'!M:N,2,0)</f>
        <v>BCI seguros Generales</v>
      </c>
      <c r="AF1191" s="41" t="str" cm="1">
        <f t="array" ref="AF1191">IF(OR(INDEX(COUNTIF(L1191,"*"&amp;$AI$2:$AI$8&amp;"*"),)), "BD", "WEB")</f>
        <v>WEB</v>
      </c>
    </row>
    <row r="1192" spans="1:32" ht="18" customHeight="1">
      <c r="A1192" s="1" t="s">
        <v>1791</v>
      </c>
      <c r="B1192" s="1">
        <v>202011125620983</v>
      </c>
      <c r="C1192" s="1" t="s">
        <v>345</v>
      </c>
      <c r="D1192" s="1" t="s">
        <v>38</v>
      </c>
      <c r="E1192" s="1">
        <v>6380</v>
      </c>
      <c r="F1192" s="1" t="s">
        <v>173</v>
      </c>
      <c r="G1192" s="1" t="s">
        <v>8</v>
      </c>
      <c r="H1192" s="1" t="s">
        <v>3</v>
      </c>
      <c r="I1192" s="1" t="s">
        <v>86</v>
      </c>
      <c r="J1192" s="1" t="s">
        <v>35</v>
      </c>
      <c r="K1192" s="1" t="s">
        <v>2057</v>
      </c>
      <c r="L1192" s="1"/>
      <c r="M1192" s="1"/>
      <c r="N1192" s="1" t="s">
        <v>721</v>
      </c>
      <c r="O1192" s="1" t="s">
        <v>2058</v>
      </c>
      <c r="P1192" s="1" t="s">
        <v>2189</v>
      </c>
      <c r="Q1192" s="1"/>
      <c r="R1192" s="24">
        <v>44256.741539351853</v>
      </c>
      <c r="S1192" s="24">
        <v>44257.382939814815</v>
      </c>
      <c r="T1192" s="1"/>
      <c r="U1192" s="1"/>
      <c r="V1192" s="1"/>
      <c r="W1192" s="86">
        <v>0.64097222222222217</v>
      </c>
      <c r="X1192" s="25" t="str">
        <f t="shared" si="86"/>
        <v>lunes</v>
      </c>
      <c r="Y1192" s="44" t="str">
        <f t="shared" si="87"/>
        <v>15:23</v>
      </c>
      <c r="Z1192" s="32">
        <f t="shared" si="88"/>
        <v>0</v>
      </c>
      <c r="AA1192" s="11" t="str">
        <f>VLOOKUP(I:I,'Actualizar Areas Jefes'!G:H,2,0)</f>
        <v>Normal</v>
      </c>
      <c r="AB1192" s="11" t="str">
        <f>VLOOKUP(F:F,'Actualizar Areas Jefes'!J:K,2,0)</f>
        <v>PASADO A QA</v>
      </c>
      <c r="AC1192" s="12" t="str">
        <f>VLOOKUP(D:D,'Actualizar Areas Jefes'!A:D,2,0)</f>
        <v>Sistemas Comerciales</v>
      </c>
      <c r="AD1192" s="12" t="str">
        <f>VLOOKUP(D:D,'Actualizar Areas Jefes'!A:D,3,0)</f>
        <v>LORETO URZUA</v>
      </c>
      <c r="AE1192" s="12" t="str">
        <f>VLOOKUP(H:H,'Actualizar Areas Jefes'!M:N,2,0)</f>
        <v>BCI seguros Generales</v>
      </c>
      <c r="AF1192" s="41" t="str" cm="1">
        <f t="array" ref="AF1192">IF(OR(INDEX(COUNTIF(L1192,"*"&amp;$AI$2:$AI$8&amp;"*"),)), "BD", "WEB")</f>
        <v>WEB</v>
      </c>
    </row>
    <row r="1193" spans="1:32" ht="18" customHeight="1">
      <c r="A1193" s="1" t="s">
        <v>1791</v>
      </c>
      <c r="B1193" s="1">
        <v>202102255622031</v>
      </c>
      <c r="C1193" s="1" t="s">
        <v>80</v>
      </c>
      <c r="D1193" s="1" t="s">
        <v>42</v>
      </c>
      <c r="E1193" s="1">
        <v>6385</v>
      </c>
      <c r="F1193" s="1" t="s">
        <v>171</v>
      </c>
      <c r="G1193" s="1" t="s">
        <v>8</v>
      </c>
      <c r="H1193" s="1" t="s">
        <v>3</v>
      </c>
      <c r="I1193" s="1" t="s">
        <v>9</v>
      </c>
      <c r="J1193" s="1" t="s">
        <v>43</v>
      </c>
      <c r="K1193" s="1" t="s">
        <v>2059</v>
      </c>
      <c r="L1193" s="1"/>
      <c r="M1193" s="1"/>
      <c r="N1193" s="1" t="s">
        <v>721</v>
      </c>
      <c r="O1193" s="1" t="s">
        <v>1480</v>
      </c>
      <c r="P1193" s="1" t="s">
        <v>2190</v>
      </c>
      <c r="Q1193" s="1"/>
      <c r="R1193" s="24">
        <v>44256.761863425927</v>
      </c>
      <c r="S1193" s="24">
        <v>44257.363541666666</v>
      </c>
      <c r="T1193" s="24">
        <v>44257.390486111108</v>
      </c>
      <c r="U1193" s="1"/>
      <c r="V1193" s="1"/>
      <c r="W1193" s="86">
        <v>0.60138888888888886</v>
      </c>
      <c r="X1193" s="25" t="str">
        <f t="shared" si="86"/>
        <v>lunes</v>
      </c>
      <c r="Y1193" s="44" t="str">
        <f t="shared" si="87"/>
        <v>14:26</v>
      </c>
      <c r="Z1193" s="32">
        <f t="shared" si="88"/>
        <v>-44257.390486111108</v>
      </c>
      <c r="AA1193" s="11" t="str">
        <f>VLOOKUP(I:I,'Actualizar Areas Jefes'!G:H,2,0)</f>
        <v>Normal</v>
      </c>
      <c r="AB1193" s="11" t="str">
        <f>VLOOKUP(F:F,'Actualizar Areas Jefes'!J:K,2,0)</f>
        <v>PASADO A QA</v>
      </c>
      <c r="AC1193" s="12" t="str">
        <f>VLOOKUP(D:D,'Actualizar Areas Jefes'!A:D,2,0)</f>
        <v>Sistemas de Siniestros</v>
      </c>
      <c r="AD1193" s="12" t="str">
        <f>VLOOKUP(D:D,'Actualizar Areas Jefes'!A:D,3,0)</f>
        <v>PAOLA VARGAS</v>
      </c>
      <c r="AE1193" s="12" t="str">
        <f>VLOOKUP(H:H,'Actualizar Areas Jefes'!M:N,2,0)</f>
        <v>BCI seguros Generales</v>
      </c>
      <c r="AF1193" s="41" t="str" cm="1">
        <f t="array" ref="AF1193">IF(OR(INDEX(COUNTIF(L1193,"*"&amp;$AI$2:$AI$8&amp;"*"),)), "BD", "WEB")</f>
        <v>WEB</v>
      </c>
    </row>
    <row r="1194" spans="1:32" ht="18" customHeight="1">
      <c r="A1194" s="1" t="s">
        <v>1791</v>
      </c>
      <c r="B1194" s="1">
        <v>202102255622031</v>
      </c>
      <c r="C1194" s="1" t="s">
        <v>41</v>
      </c>
      <c r="D1194" s="1" t="s">
        <v>42</v>
      </c>
      <c r="E1194" s="1">
        <v>6383</v>
      </c>
      <c r="F1194" s="1" t="s">
        <v>171</v>
      </c>
      <c r="G1194" s="1" t="s">
        <v>8</v>
      </c>
      <c r="H1194" s="1" t="s">
        <v>3</v>
      </c>
      <c r="I1194" s="1" t="s">
        <v>9</v>
      </c>
      <c r="J1194" s="1" t="s">
        <v>43</v>
      </c>
      <c r="K1194" s="1" t="s">
        <v>2060</v>
      </c>
      <c r="L1194" s="1"/>
      <c r="M1194" s="1"/>
      <c r="N1194" s="1" t="s">
        <v>721</v>
      </c>
      <c r="O1194" s="1" t="s">
        <v>2061</v>
      </c>
      <c r="P1194" s="1" t="s">
        <v>2191</v>
      </c>
      <c r="Q1194" s="1"/>
      <c r="R1194" s="24">
        <v>44256.749444444446</v>
      </c>
      <c r="S1194" s="24">
        <v>44257.36141203704</v>
      </c>
      <c r="T1194" s="24">
        <v>44257.389687499999</v>
      </c>
      <c r="U1194" s="1"/>
      <c r="V1194" s="1"/>
      <c r="W1194" s="86">
        <v>0.6118055555555556</v>
      </c>
      <c r="X1194" s="25" t="str">
        <f t="shared" ref="X1194:X1204" si="89">TEXT(R1194,"dddd")</f>
        <v>lunes</v>
      </c>
      <c r="Y1194" s="44" t="str">
        <f t="shared" ref="Y1194:Y1204" si="90">INT(S1194-R1194)*24+HOUR(S1194-R1194-INT(S1194-R1194))&amp;":"&amp;MINUTE((S1194-R1194-INT(S1194-R1194)))</f>
        <v>14:41</v>
      </c>
      <c r="Z1194" s="32">
        <f t="shared" ref="Z1194:Z1204" si="91">U1194-T1194</f>
        <v>-44257.389687499999</v>
      </c>
      <c r="AA1194" s="11" t="str">
        <f>VLOOKUP(I:I,'Actualizar Areas Jefes'!G:H,2,0)</f>
        <v>Normal</v>
      </c>
      <c r="AB1194" s="11" t="str">
        <f>VLOOKUP(F:F,'Actualizar Areas Jefes'!J:K,2,0)</f>
        <v>PASADO A QA</v>
      </c>
      <c r="AC1194" s="12" t="str">
        <f>VLOOKUP(D:D,'Actualizar Areas Jefes'!A:D,2,0)</f>
        <v>Sistemas de Siniestros</v>
      </c>
      <c r="AD1194" s="12" t="str">
        <f>VLOOKUP(D:D,'Actualizar Areas Jefes'!A:D,3,0)</f>
        <v>PAOLA VARGAS</v>
      </c>
      <c r="AE1194" s="12" t="str">
        <f>VLOOKUP(H:H,'Actualizar Areas Jefes'!M:N,2,0)</f>
        <v>BCI seguros Generales</v>
      </c>
      <c r="AF1194" s="41" t="str" cm="1">
        <f t="array" ref="AF1194">IF(OR(INDEX(COUNTIF(L1194,"*"&amp;$AI$2:$AI$8&amp;"*"),)), "BD", "WEB")</f>
        <v>WEB</v>
      </c>
    </row>
    <row r="1195" spans="1:32" ht="18" customHeight="1">
      <c r="A1195" s="1" t="s">
        <v>1791</v>
      </c>
      <c r="B1195" s="1">
        <v>202010275620789</v>
      </c>
      <c r="C1195" s="1" t="s">
        <v>857</v>
      </c>
      <c r="D1195" s="1" t="s">
        <v>103</v>
      </c>
      <c r="E1195" s="1">
        <v>6388</v>
      </c>
      <c r="F1195" s="1" t="s">
        <v>173</v>
      </c>
      <c r="G1195" s="1" t="s">
        <v>8</v>
      </c>
      <c r="H1195" s="1" t="s">
        <v>49</v>
      </c>
      <c r="I1195" s="1" t="s">
        <v>9</v>
      </c>
      <c r="J1195" s="1" t="s">
        <v>1015</v>
      </c>
      <c r="K1195" s="1" t="s">
        <v>2062</v>
      </c>
      <c r="L1195" s="1" t="s">
        <v>2063</v>
      </c>
      <c r="M1195" s="1"/>
      <c r="N1195" s="1" t="s">
        <v>721</v>
      </c>
      <c r="O1195" s="1" t="s">
        <v>2064</v>
      </c>
      <c r="P1195" s="1" t="s">
        <v>1784</v>
      </c>
      <c r="Q1195" s="1"/>
      <c r="R1195" s="24">
        <v>44256.986574074072</v>
      </c>
      <c r="S1195" s="24">
        <v>44257.354710648149</v>
      </c>
      <c r="T1195" s="1"/>
      <c r="U1195" s="1"/>
      <c r="V1195" s="1"/>
      <c r="W1195" s="86">
        <v>0.36805555555555558</v>
      </c>
      <c r="X1195" s="25" t="str">
        <f t="shared" si="89"/>
        <v>lunes</v>
      </c>
      <c r="Y1195" s="44" t="str">
        <f t="shared" si="90"/>
        <v>8:50</v>
      </c>
      <c r="Z1195" s="32">
        <f t="shared" si="91"/>
        <v>0</v>
      </c>
      <c r="AA1195" s="11" t="str">
        <f>VLOOKUP(I:I,'Actualizar Areas Jefes'!G:H,2,0)</f>
        <v>Normal</v>
      </c>
      <c r="AB1195" s="11" t="str">
        <f>VLOOKUP(F:F,'Actualizar Areas Jefes'!J:K,2,0)</f>
        <v>PASADO A QA</v>
      </c>
      <c r="AC1195" s="12" t="str">
        <f>VLOOKUP(D:D,'Actualizar Areas Jefes'!A:D,2,0)</f>
        <v>Sistemas Comerciales</v>
      </c>
      <c r="AD1195" s="12" t="str">
        <f>VLOOKUP(D:D,'Actualizar Areas Jefes'!A:D,3,0)</f>
        <v>LORETO URZUA</v>
      </c>
      <c r="AE1195" s="12" t="str">
        <f>VLOOKUP(H:H,'Actualizar Areas Jefes'!M:N,2,0)</f>
        <v>Zenit Seguros</v>
      </c>
      <c r="AF1195" s="41" t="str" cm="1">
        <f t="array" ref="AF1195">IF(OR(INDEX(COUNTIF(L1195,"*"&amp;$AI$2:$AI$8&amp;"*"),)), "BD", "WEB")</f>
        <v>BD</v>
      </c>
    </row>
    <row r="1196" spans="1:32" ht="18" customHeight="1">
      <c r="A1196" s="1" t="s">
        <v>1791</v>
      </c>
      <c r="B1196" s="1">
        <v>202010275620789</v>
      </c>
      <c r="C1196" s="1" t="s">
        <v>2065</v>
      </c>
      <c r="D1196" s="1" t="s">
        <v>103</v>
      </c>
      <c r="E1196" s="1">
        <v>6387</v>
      </c>
      <c r="F1196" s="1" t="s">
        <v>173</v>
      </c>
      <c r="G1196" s="1" t="s">
        <v>8</v>
      </c>
      <c r="H1196" s="1" t="s">
        <v>3</v>
      </c>
      <c r="I1196" s="1" t="s">
        <v>9</v>
      </c>
      <c r="J1196" s="1" t="s">
        <v>1015</v>
      </c>
      <c r="K1196" s="1" t="s">
        <v>2062</v>
      </c>
      <c r="L1196" s="1"/>
      <c r="M1196" s="1"/>
      <c r="N1196" s="1" t="s">
        <v>721</v>
      </c>
      <c r="O1196" s="1" t="s">
        <v>2066</v>
      </c>
      <c r="P1196" s="1" t="s">
        <v>2121</v>
      </c>
      <c r="Q1196" s="1"/>
      <c r="R1196" s="24">
        <v>44256.979502314818</v>
      </c>
      <c r="S1196" s="24">
        <v>44257.349942129629</v>
      </c>
      <c r="T1196" s="1"/>
      <c r="U1196" s="1"/>
      <c r="V1196" s="1"/>
      <c r="W1196" s="86">
        <v>0.37013888888888885</v>
      </c>
      <c r="X1196" s="25" t="str">
        <f t="shared" si="89"/>
        <v>lunes</v>
      </c>
      <c r="Y1196" s="44" t="str">
        <f t="shared" si="90"/>
        <v>8:53</v>
      </c>
      <c r="Z1196" s="32">
        <f t="shared" si="91"/>
        <v>0</v>
      </c>
      <c r="AA1196" s="11" t="str">
        <f>VLOOKUP(I:I,'Actualizar Areas Jefes'!G:H,2,0)</f>
        <v>Normal</v>
      </c>
      <c r="AB1196" s="11" t="str">
        <f>VLOOKUP(F:F,'Actualizar Areas Jefes'!J:K,2,0)</f>
        <v>PASADO A QA</v>
      </c>
      <c r="AC1196" s="12" t="str">
        <f>VLOOKUP(D:D,'Actualizar Areas Jefes'!A:D,2,0)</f>
        <v>Sistemas Comerciales</v>
      </c>
      <c r="AD1196" s="12" t="str">
        <f>VLOOKUP(D:D,'Actualizar Areas Jefes'!A:D,3,0)</f>
        <v>LORETO URZUA</v>
      </c>
      <c r="AE1196" s="12" t="str">
        <f>VLOOKUP(H:H,'Actualizar Areas Jefes'!M:N,2,0)</f>
        <v>BCI seguros Generales</v>
      </c>
      <c r="AF1196" s="41" t="str" cm="1">
        <f t="array" ref="AF1196">IF(OR(INDEX(COUNTIF(L1196,"*"&amp;$AI$2:$AI$8&amp;"*"),)), "BD", "WEB")</f>
        <v>WEB</v>
      </c>
    </row>
    <row r="1197" spans="1:32" ht="18" customHeight="1">
      <c r="A1197" s="1" t="s">
        <v>1791</v>
      </c>
      <c r="B1197" s="1">
        <v>202010275620789</v>
      </c>
      <c r="C1197" s="1" t="s">
        <v>212</v>
      </c>
      <c r="D1197" s="1" t="s">
        <v>75</v>
      </c>
      <c r="E1197" s="1">
        <v>6374</v>
      </c>
      <c r="F1197" s="1" t="s">
        <v>172</v>
      </c>
      <c r="G1197" s="1" t="s">
        <v>8</v>
      </c>
      <c r="H1197" s="1" t="s">
        <v>49</v>
      </c>
      <c r="I1197" s="1" t="s">
        <v>25</v>
      </c>
      <c r="J1197" s="1" t="s">
        <v>141</v>
      </c>
      <c r="K1197" s="1" t="s">
        <v>243</v>
      </c>
      <c r="L1197" s="1" t="s">
        <v>2067</v>
      </c>
      <c r="M1197" s="1" t="s">
        <v>790</v>
      </c>
      <c r="N1197" s="1" t="s">
        <v>721</v>
      </c>
      <c r="O1197" s="1" t="s">
        <v>1493</v>
      </c>
      <c r="P1197" s="1" t="s">
        <v>2192</v>
      </c>
      <c r="Q1197" s="1"/>
      <c r="R1197" s="24">
        <v>44255.787048611113</v>
      </c>
      <c r="S1197" s="24">
        <v>44257.342604166668</v>
      </c>
      <c r="T1197" s="1"/>
      <c r="U1197" s="1"/>
      <c r="V1197" s="1"/>
      <c r="W1197" s="86">
        <v>1.5555555555555556</v>
      </c>
      <c r="X1197" s="25" t="str">
        <f t="shared" si="89"/>
        <v>domingo</v>
      </c>
      <c r="Y1197" s="44" t="str">
        <f t="shared" si="90"/>
        <v>37:20</v>
      </c>
      <c r="Z1197" s="32">
        <f t="shared" si="91"/>
        <v>0</v>
      </c>
      <c r="AA1197" s="11" t="str">
        <f>VLOOKUP(I:I,'Actualizar Areas Jefes'!G:H,2,0)</f>
        <v>Normal</v>
      </c>
      <c r="AB1197" s="11" t="str">
        <f>VLOOKUP(F:F,'Actualizar Areas Jefes'!J:K,2,0)</f>
        <v>RECHAZADO</v>
      </c>
      <c r="AC1197" s="12" t="str">
        <f>VLOOKUP(D:D,'Actualizar Areas Jefes'!A:D,2,0)</f>
        <v>Sistemas Comerciales</v>
      </c>
      <c r="AD1197" s="12" t="str">
        <f>VLOOKUP(D:D,'Actualizar Areas Jefes'!A:D,3,0)</f>
        <v>LORETO URZUA</v>
      </c>
      <c r="AE1197" s="12" t="str">
        <f>VLOOKUP(H:H,'Actualizar Areas Jefes'!M:N,2,0)</f>
        <v>Zenit Seguros</v>
      </c>
      <c r="AF1197" s="41" t="str" cm="1">
        <f t="array" ref="AF1197">IF(OR(INDEX(COUNTIF(L1197,"*"&amp;$AI$2:$AI$8&amp;"*"),)), "BD", "WEB")</f>
        <v>BD</v>
      </c>
    </row>
    <row r="1198" spans="1:32" ht="18" customHeight="1">
      <c r="A1198" s="1" t="s">
        <v>1791</v>
      </c>
      <c r="B1198" s="1">
        <v>202010275620789</v>
      </c>
      <c r="C1198" s="1" t="s">
        <v>101</v>
      </c>
      <c r="D1198" s="1" t="s">
        <v>75</v>
      </c>
      <c r="E1198" s="1">
        <v>6373</v>
      </c>
      <c r="F1198" s="1" t="s">
        <v>172</v>
      </c>
      <c r="G1198" s="1" t="s">
        <v>8</v>
      </c>
      <c r="H1198" s="1" t="s">
        <v>3</v>
      </c>
      <c r="I1198" s="1" t="s">
        <v>14</v>
      </c>
      <c r="J1198" s="1" t="s">
        <v>141</v>
      </c>
      <c r="K1198" s="1" t="s">
        <v>251</v>
      </c>
      <c r="L1198" s="1" t="s">
        <v>2068</v>
      </c>
      <c r="M1198" s="1" t="s">
        <v>785</v>
      </c>
      <c r="N1198" s="1" t="s">
        <v>721</v>
      </c>
      <c r="O1198" s="1" t="s">
        <v>1473</v>
      </c>
      <c r="P1198" s="1" t="s">
        <v>2192</v>
      </c>
      <c r="Q1198" s="1"/>
      <c r="R1198" s="24">
        <v>44255.78733796296</v>
      </c>
      <c r="S1198" s="24">
        <v>44257.342245370368</v>
      </c>
      <c r="T1198" s="1"/>
      <c r="U1198" s="1"/>
      <c r="V1198" s="1"/>
      <c r="W1198" s="86">
        <v>1.5548611111111112</v>
      </c>
      <c r="X1198" s="25" t="str">
        <f t="shared" si="89"/>
        <v>domingo</v>
      </c>
      <c r="Y1198" s="44" t="str">
        <f t="shared" si="90"/>
        <v>37:19</v>
      </c>
      <c r="Z1198" s="32">
        <f t="shared" si="91"/>
        <v>0</v>
      </c>
      <c r="AA1198" s="11" t="str">
        <f>VLOOKUP(I:I,'Actualizar Areas Jefes'!G:H,2,0)</f>
        <v>Normal</v>
      </c>
      <c r="AB1198" s="11" t="str">
        <f>VLOOKUP(F:F,'Actualizar Areas Jefes'!J:K,2,0)</f>
        <v>RECHAZADO</v>
      </c>
      <c r="AC1198" s="12" t="str">
        <f>VLOOKUP(D:D,'Actualizar Areas Jefes'!A:D,2,0)</f>
        <v>Sistemas Comerciales</v>
      </c>
      <c r="AD1198" s="12" t="str">
        <f>VLOOKUP(D:D,'Actualizar Areas Jefes'!A:D,3,0)</f>
        <v>LORETO URZUA</v>
      </c>
      <c r="AE1198" s="12" t="str">
        <f>VLOOKUP(H:H,'Actualizar Areas Jefes'!M:N,2,0)</f>
        <v>BCI seguros Generales</v>
      </c>
      <c r="AF1198" s="41" t="str" cm="1">
        <f t="array" ref="AF1198">IF(OR(INDEX(COUNTIF(L1198,"*"&amp;$AI$2:$AI$8&amp;"*"),)), "BD", "WEB")</f>
        <v>BD</v>
      </c>
    </row>
    <row r="1199" spans="1:32" ht="18" customHeight="1">
      <c r="A1199" s="1" t="s">
        <v>1791</v>
      </c>
      <c r="B1199" s="1">
        <v>202010275620789</v>
      </c>
      <c r="C1199" s="1" t="s">
        <v>361</v>
      </c>
      <c r="D1199" s="1" t="s">
        <v>75</v>
      </c>
      <c r="E1199" s="1">
        <v>6382</v>
      </c>
      <c r="F1199" s="1" t="s">
        <v>173</v>
      </c>
      <c r="G1199" s="1" t="s">
        <v>8</v>
      </c>
      <c r="H1199" s="1" t="s">
        <v>3</v>
      </c>
      <c r="I1199" s="1" t="s">
        <v>9</v>
      </c>
      <c r="J1199" s="1" t="s">
        <v>141</v>
      </c>
      <c r="K1199" s="1" t="s">
        <v>466</v>
      </c>
      <c r="L1199" s="1"/>
      <c r="M1199" s="1"/>
      <c r="N1199" s="1" t="s">
        <v>721</v>
      </c>
      <c r="O1199" s="1" t="s">
        <v>1485</v>
      </c>
      <c r="P1199" s="1" t="s">
        <v>2121</v>
      </c>
      <c r="Q1199" s="1"/>
      <c r="R1199" s="24">
        <v>44256.744675925926</v>
      </c>
      <c r="S1199" s="24">
        <v>44257.341157407405</v>
      </c>
      <c r="T1199" s="1"/>
      <c r="U1199" s="1"/>
      <c r="V1199" s="1"/>
      <c r="W1199" s="86">
        <v>0.59583333333333333</v>
      </c>
      <c r="X1199" s="25" t="str">
        <f t="shared" si="89"/>
        <v>lunes</v>
      </c>
      <c r="Y1199" s="44" t="str">
        <f t="shared" si="90"/>
        <v>14:18</v>
      </c>
      <c r="Z1199" s="32">
        <f t="shared" si="91"/>
        <v>0</v>
      </c>
      <c r="AA1199" s="11" t="str">
        <f>VLOOKUP(I:I,'Actualizar Areas Jefes'!G:H,2,0)</f>
        <v>Normal</v>
      </c>
      <c r="AB1199" s="11" t="str">
        <f>VLOOKUP(F:F,'Actualizar Areas Jefes'!J:K,2,0)</f>
        <v>PASADO A QA</v>
      </c>
      <c r="AC1199" s="12" t="str">
        <f>VLOOKUP(D:D,'Actualizar Areas Jefes'!A:D,2,0)</f>
        <v>Sistemas Comerciales</v>
      </c>
      <c r="AD1199" s="12" t="str">
        <f>VLOOKUP(D:D,'Actualizar Areas Jefes'!A:D,3,0)</f>
        <v>LORETO URZUA</v>
      </c>
      <c r="AE1199" s="12" t="str">
        <f>VLOOKUP(H:H,'Actualizar Areas Jefes'!M:N,2,0)</f>
        <v>BCI seguros Generales</v>
      </c>
      <c r="AF1199" s="41" t="str" cm="1">
        <f t="array" ref="AF1199">IF(OR(INDEX(COUNTIF(L1199,"*"&amp;$AI$2:$AI$8&amp;"*"),)), "BD", "WEB")</f>
        <v>WEB</v>
      </c>
    </row>
    <row r="1200" spans="1:32" ht="18" customHeight="1">
      <c r="A1200" s="1" t="s">
        <v>1791</v>
      </c>
      <c r="B1200" s="1">
        <v>202010275620789</v>
      </c>
      <c r="C1200" s="1" t="s">
        <v>212</v>
      </c>
      <c r="D1200" s="1" t="s">
        <v>75</v>
      </c>
      <c r="E1200" s="1">
        <v>6384</v>
      </c>
      <c r="F1200" s="1" t="s">
        <v>171</v>
      </c>
      <c r="G1200" s="1" t="s">
        <v>8</v>
      </c>
      <c r="H1200" s="1" t="s">
        <v>49</v>
      </c>
      <c r="I1200" s="1" t="s">
        <v>25</v>
      </c>
      <c r="J1200" s="1" t="s">
        <v>141</v>
      </c>
      <c r="K1200" s="1" t="s">
        <v>243</v>
      </c>
      <c r="L1200" s="1"/>
      <c r="M1200" s="1"/>
      <c r="N1200" s="1" t="s">
        <v>721</v>
      </c>
      <c r="O1200" s="1" t="s">
        <v>1493</v>
      </c>
      <c r="P1200" s="1" t="s">
        <v>2121</v>
      </c>
      <c r="Q1200" s="1"/>
      <c r="R1200" s="24">
        <v>44256.752129629633</v>
      </c>
      <c r="S1200" s="24">
        <v>44256.773923611108</v>
      </c>
      <c r="T1200" s="24">
        <v>44256.775555555556</v>
      </c>
      <c r="U1200" s="1"/>
      <c r="V1200" s="1"/>
      <c r="W1200" s="86">
        <v>2.1527777777777781E-2</v>
      </c>
      <c r="X1200" s="25" t="str">
        <f t="shared" si="89"/>
        <v>lunes</v>
      </c>
      <c r="Y1200" s="44" t="str">
        <f t="shared" si="90"/>
        <v>0:31</v>
      </c>
      <c r="Z1200" s="32">
        <f t="shared" si="91"/>
        <v>-44256.775555555556</v>
      </c>
      <c r="AA1200" s="11" t="str">
        <f>VLOOKUP(I:I,'Actualizar Areas Jefes'!G:H,2,0)</f>
        <v>Normal</v>
      </c>
      <c r="AB1200" s="11" t="str">
        <f>VLOOKUP(F:F,'Actualizar Areas Jefes'!J:K,2,0)</f>
        <v>PASADO A QA</v>
      </c>
      <c r="AC1200" s="12" t="str">
        <f>VLOOKUP(D:D,'Actualizar Areas Jefes'!A:D,2,0)</f>
        <v>Sistemas Comerciales</v>
      </c>
      <c r="AD1200" s="12" t="str">
        <f>VLOOKUP(D:D,'Actualizar Areas Jefes'!A:D,3,0)</f>
        <v>LORETO URZUA</v>
      </c>
      <c r="AE1200" s="12" t="str">
        <f>VLOOKUP(H:H,'Actualizar Areas Jefes'!M:N,2,0)</f>
        <v>Zenit Seguros</v>
      </c>
      <c r="AF1200" s="41" t="str" cm="1">
        <f t="array" ref="AF1200">IF(OR(INDEX(COUNTIF(L1200,"*"&amp;$AI$2:$AI$8&amp;"*"),)), "BD", "WEB")</f>
        <v>WEB</v>
      </c>
    </row>
    <row r="1201" spans="1:32" ht="18" customHeight="1">
      <c r="A1201" s="1" t="s">
        <v>1791</v>
      </c>
      <c r="B1201" s="1">
        <v>202010275620789</v>
      </c>
      <c r="C1201" s="1" t="s">
        <v>101</v>
      </c>
      <c r="D1201" s="1" t="s">
        <v>75</v>
      </c>
      <c r="E1201" s="1">
        <v>6381</v>
      </c>
      <c r="F1201" s="1" t="s">
        <v>171</v>
      </c>
      <c r="G1201" s="1" t="s">
        <v>8</v>
      </c>
      <c r="H1201" s="1" t="s">
        <v>3</v>
      </c>
      <c r="I1201" s="1" t="s">
        <v>14</v>
      </c>
      <c r="J1201" s="1" t="s">
        <v>141</v>
      </c>
      <c r="K1201" s="1" t="s">
        <v>251</v>
      </c>
      <c r="L1201" s="1"/>
      <c r="M1201" s="1"/>
      <c r="N1201" s="1" t="s">
        <v>721</v>
      </c>
      <c r="O1201" s="1" t="s">
        <v>1473</v>
      </c>
      <c r="P1201" s="1" t="s">
        <v>2121</v>
      </c>
      <c r="Q1201" s="1"/>
      <c r="R1201" s="24">
        <v>44256.7424537037</v>
      </c>
      <c r="S1201" s="24">
        <v>44256.76190972222</v>
      </c>
      <c r="T1201" s="24">
        <v>44256.769479166665</v>
      </c>
      <c r="U1201" s="1"/>
      <c r="V1201" s="1"/>
      <c r="W1201" s="86">
        <v>1.9444444444444445E-2</v>
      </c>
      <c r="X1201" s="25" t="str">
        <f t="shared" si="89"/>
        <v>lunes</v>
      </c>
      <c r="Y1201" s="44" t="str">
        <f t="shared" si="90"/>
        <v>0:28</v>
      </c>
      <c r="Z1201" s="32">
        <f t="shared" si="91"/>
        <v>-44256.769479166665</v>
      </c>
      <c r="AA1201" s="11" t="str">
        <f>VLOOKUP(I:I,'Actualizar Areas Jefes'!G:H,2,0)</f>
        <v>Normal</v>
      </c>
      <c r="AB1201" s="11" t="str">
        <f>VLOOKUP(F:F,'Actualizar Areas Jefes'!J:K,2,0)</f>
        <v>PASADO A QA</v>
      </c>
      <c r="AC1201" s="12" t="str">
        <f>VLOOKUP(D:D,'Actualizar Areas Jefes'!A:D,2,0)</f>
        <v>Sistemas Comerciales</v>
      </c>
      <c r="AD1201" s="12" t="str">
        <f>VLOOKUP(D:D,'Actualizar Areas Jefes'!A:D,3,0)</f>
        <v>LORETO URZUA</v>
      </c>
      <c r="AE1201" s="12" t="str">
        <f>VLOOKUP(H:H,'Actualizar Areas Jefes'!M:N,2,0)</f>
        <v>BCI seguros Generales</v>
      </c>
      <c r="AF1201" s="41" t="str" cm="1">
        <f t="array" ref="AF1201">IF(OR(INDEX(COUNTIF(L1201,"*"&amp;$AI$2:$AI$8&amp;"*"),)), "BD", "WEB")</f>
        <v>WEB</v>
      </c>
    </row>
    <row r="1202" spans="1:32" ht="18" customHeight="1">
      <c r="A1202" s="1" t="s">
        <v>1791</v>
      </c>
      <c r="B1202" s="1">
        <v>202010275620789</v>
      </c>
      <c r="C1202" s="1" t="s">
        <v>101</v>
      </c>
      <c r="D1202" s="1" t="s">
        <v>75</v>
      </c>
      <c r="E1202" s="1">
        <v>6363</v>
      </c>
      <c r="F1202" s="1" t="s">
        <v>172</v>
      </c>
      <c r="G1202" s="1" t="s">
        <v>8</v>
      </c>
      <c r="H1202" s="1" t="s">
        <v>3</v>
      </c>
      <c r="I1202" s="1" t="s">
        <v>14</v>
      </c>
      <c r="J1202" s="1" t="s">
        <v>141</v>
      </c>
      <c r="K1202" s="1" t="s">
        <v>251</v>
      </c>
      <c r="L1202" s="1" t="s">
        <v>2069</v>
      </c>
      <c r="M1202" s="1" t="s">
        <v>782</v>
      </c>
      <c r="N1202" s="1" t="s">
        <v>721</v>
      </c>
      <c r="O1202" s="1" t="s">
        <v>1473</v>
      </c>
      <c r="P1202" s="1" t="s">
        <v>2121</v>
      </c>
      <c r="Q1202" s="1"/>
      <c r="R1202" s="24">
        <v>44252.803576388891</v>
      </c>
      <c r="S1202" s="24">
        <v>44256.739108796297</v>
      </c>
      <c r="T1202" s="1"/>
      <c r="U1202" s="1"/>
      <c r="V1202" s="1"/>
      <c r="W1202" s="86">
        <v>3.9354166666666668</v>
      </c>
      <c r="X1202" s="25" t="str">
        <f t="shared" si="89"/>
        <v>jueves</v>
      </c>
      <c r="Y1202" s="44" t="str">
        <f t="shared" si="90"/>
        <v>94:27</v>
      </c>
      <c r="Z1202" s="32">
        <f t="shared" si="91"/>
        <v>0</v>
      </c>
      <c r="AA1202" s="11" t="str">
        <f>VLOOKUP(I:I,'Actualizar Areas Jefes'!G:H,2,0)</f>
        <v>Normal</v>
      </c>
      <c r="AB1202" s="11" t="str">
        <f>VLOOKUP(F:F,'Actualizar Areas Jefes'!J:K,2,0)</f>
        <v>RECHAZADO</v>
      </c>
      <c r="AC1202" s="12" t="str">
        <f>VLOOKUP(D:D,'Actualizar Areas Jefes'!A:D,2,0)</f>
        <v>Sistemas Comerciales</v>
      </c>
      <c r="AD1202" s="12" t="str">
        <f>VLOOKUP(D:D,'Actualizar Areas Jefes'!A:D,3,0)</f>
        <v>LORETO URZUA</v>
      </c>
      <c r="AE1202" s="12" t="str">
        <f>VLOOKUP(H:H,'Actualizar Areas Jefes'!M:N,2,0)</f>
        <v>BCI seguros Generales</v>
      </c>
      <c r="AF1202" s="41" t="str" cm="1">
        <f t="array" ref="AF1202">IF(OR(INDEX(COUNTIF(L1202,"*"&amp;$AI$2:$AI$8&amp;"*"),)), "BD", "WEB")</f>
        <v>BD</v>
      </c>
    </row>
    <row r="1203" spans="1:32" ht="18" customHeight="1">
      <c r="A1203" s="1" t="s">
        <v>1791</v>
      </c>
      <c r="B1203" s="1">
        <v>202009235620390</v>
      </c>
      <c r="C1203" s="1" t="s">
        <v>107</v>
      </c>
      <c r="D1203" s="1" t="s">
        <v>1</v>
      </c>
      <c r="E1203" s="1">
        <v>6379</v>
      </c>
      <c r="F1203" s="1" t="s">
        <v>171</v>
      </c>
      <c r="G1203" s="1" t="s">
        <v>8</v>
      </c>
      <c r="H1203" s="1" t="s">
        <v>3</v>
      </c>
      <c r="I1203" s="1" t="s">
        <v>87</v>
      </c>
      <c r="J1203" s="1" t="s">
        <v>5</v>
      </c>
      <c r="K1203" s="1" t="s">
        <v>2070</v>
      </c>
      <c r="L1203" s="1"/>
      <c r="M1203" s="1"/>
      <c r="N1203" s="1" t="s">
        <v>1467</v>
      </c>
      <c r="O1203" s="1" t="s">
        <v>2071</v>
      </c>
      <c r="P1203" s="1" t="s">
        <v>2117</v>
      </c>
      <c r="Q1203" s="1"/>
      <c r="R1203" s="24">
        <v>44256.732361111113</v>
      </c>
      <c r="S1203" s="24">
        <v>44256.738506944443</v>
      </c>
      <c r="T1203" s="24">
        <v>44257.563807870371</v>
      </c>
      <c r="U1203" s="1"/>
      <c r="V1203" s="1"/>
      <c r="W1203" s="86">
        <v>5.5555555555555558E-3</v>
      </c>
      <c r="X1203" s="25" t="str">
        <f t="shared" si="89"/>
        <v>lunes</v>
      </c>
      <c r="Y1203" s="44" t="str">
        <f t="shared" si="90"/>
        <v>0:8</v>
      </c>
      <c r="Z1203" s="32">
        <f t="shared" si="91"/>
        <v>-44257.563807870371</v>
      </c>
      <c r="AA1203" s="11" t="str">
        <f>VLOOKUP(I:I,'Actualizar Areas Jefes'!G:H,2,0)</f>
        <v>Normal</v>
      </c>
      <c r="AB1203" s="11" t="str">
        <f>VLOOKUP(F:F,'Actualizar Areas Jefes'!J:K,2,0)</f>
        <v>PASADO A QA</v>
      </c>
      <c r="AC1203" s="12" t="str">
        <f>VLOOKUP(D:D,'Actualizar Areas Jefes'!A:D,2,0)</f>
        <v>Sistemas Comerciales</v>
      </c>
      <c r="AD1203" s="12" t="str">
        <f>VLOOKUP(D:D,'Actualizar Areas Jefes'!A:D,3,0)</f>
        <v>LORETO URZUA</v>
      </c>
      <c r="AE1203" s="12" t="str">
        <f>VLOOKUP(H:H,'Actualizar Areas Jefes'!M:N,2,0)</f>
        <v>BCI seguros Generales</v>
      </c>
      <c r="AF1203" s="41" t="str" cm="1">
        <f t="array" ref="AF1203">IF(OR(INDEX(COUNTIF(L1203,"*"&amp;$AI$2:$AI$8&amp;"*"),)), "BD", "WEB")</f>
        <v>WEB</v>
      </c>
    </row>
    <row r="1204" spans="1:32" ht="18" customHeight="1">
      <c r="A1204" s="1" t="s">
        <v>1791</v>
      </c>
      <c r="B1204" s="1">
        <v>202011235621081</v>
      </c>
      <c r="C1204" s="1" t="s">
        <v>2072</v>
      </c>
      <c r="D1204" s="1" t="s">
        <v>1</v>
      </c>
      <c r="E1204" s="1">
        <v>6378</v>
      </c>
      <c r="F1204" s="1" t="s">
        <v>171</v>
      </c>
      <c r="G1204" s="1" t="s">
        <v>8</v>
      </c>
      <c r="H1204" s="1" t="s">
        <v>3</v>
      </c>
      <c r="I1204" s="1" t="s">
        <v>87</v>
      </c>
      <c r="J1204" s="1" t="s">
        <v>5</v>
      </c>
      <c r="K1204" s="1" t="s">
        <v>2070</v>
      </c>
      <c r="L1204" s="1"/>
      <c r="M1204" s="1"/>
      <c r="N1204" s="1" t="s">
        <v>1467</v>
      </c>
      <c r="O1204" s="1" t="s">
        <v>1564</v>
      </c>
      <c r="P1204" s="1" t="s">
        <v>2120</v>
      </c>
      <c r="Q1204" s="1"/>
      <c r="R1204" s="24">
        <v>44256.727731481478</v>
      </c>
      <c r="S1204" s="24">
        <v>44256.738379629627</v>
      </c>
      <c r="T1204" s="24">
        <v>44257.564317129632</v>
      </c>
      <c r="U1204" s="1"/>
      <c r="V1204" s="1"/>
      <c r="W1204" s="86">
        <v>1.0416666666666666E-2</v>
      </c>
      <c r="X1204" s="25" t="str">
        <f t="shared" si="89"/>
        <v>lunes</v>
      </c>
      <c r="Y1204" s="44" t="str">
        <f t="shared" si="90"/>
        <v>0:15</v>
      </c>
      <c r="Z1204" s="32">
        <f t="shared" si="91"/>
        <v>-44257.564317129632</v>
      </c>
      <c r="AA1204" s="11" t="str">
        <f>VLOOKUP(I:I,'Actualizar Areas Jefes'!G:H,2,0)</f>
        <v>Normal</v>
      </c>
      <c r="AB1204" s="11" t="str">
        <f>VLOOKUP(F:F,'Actualizar Areas Jefes'!J:K,2,0)</f>
        <v>PASADO A QA</v>
      </c>
      <c r="AC1204" s="12" t="str">
        <f>VLOOKUP(D:D,'Actualizar Areas Jefes'!A:D,2,0)</f>
        <v>Sistemas Comerciales</v>
      </c>
      <c r="AD1204" s="12" t="str">
        <f>VLOOKUP(D:D,'Actualizar Areas Jefes'!A:D,3,0)</f>
        <v>LORETO URZUA</v>
      </c>
      <c r="AE1204" s="12" t="str">
        <f>VLOOKUP(H:H,'Actualizar Areas Jefes'!M:N,2,0)</f>
        <v>BCI seguros Generales</v>
      </c>
      <c r="AF1204" s="41" t="str" cm="1">
        <f t="array" ref="AF1204">IF(OR(INDEX(COUNTIF(L1204,"*"&amp;$AI$2:$AI$8&amp;"*"),)), "BD", "WEB")</f>
        <v>WEB</v>
      </c>
    </row>
    <row r="1205" spans="1:32" ht="18" customHeight="1">
      <c r="A1205" s="1" t="s">
        <v>1791</v>
      </c>
      <c r="B1205" s="1">
        <v>202010275620789</v>
      </c>
      <c r="C1205" s="1" t="s">
        <v>2073</v>
      </c>
      <c r="D1205" s="1" t="s">
        <v>103</v>
      </c>
      <c r="E1205" s="1">
        <v>6377</v>
      </c>
      <c r="F1205" s="1" t="s">
        <v>173</v>
      </c>
      <c r="G1205" s="1" t="s">
        <v>8</v>
      </c>
      <c r="H1205" s="1" t="s">
        <v>3</v>
      </c>
      <c r="I1205" s="1" t="s">
        <v>14</v>
      </c>
      <c r="J1205" s="1" t="s">
        <v>525</v>
      </c>
      <c r="K1205" s="1" t="s">
        <v>2074</v>
      </c>
      <c r="L1205" s="1"/>
      <c r="M1205" s="1" t="s">
        <v>2075</v>
      </c>
      <c r="N1205" s="1" t="s">
        <v>721</v>
      </c>
      <c r="O1205" s="1" t="s">
        <v>2076</v>
      </c>
      <c r="P1205" s="1" t="s">
        <v>2121</v>
      </c>
      <c r="Q1205" s="1"/>
      <c r="R1205" s="24">
        <v>44256.584155092591</v>
      </c>
      <c r="S1205" s="24">
        <v>44256.608634259261</v>
      </c>
      <c r="T1205" s="1"/>
      <c r="U1205" s="1"/>
      <c r="V1205" s="1"/>
      <c r="W1205" s="86">
        <v>2.4305555555555556E-2</v>
      </c>
      <c r="X1205" s="25" t="str">
        <f t="shared" ref="X1205:X1213" si="92">TEXT(R1205,"dddd")</f>
        <v>lunes</v>
      </c>
      <c r="Y1205" s="44" t="str">
        <f t="shared" ref="Y1205:Y1213" si="93">INT(S1205-R1205)*24+HOUR(S1205-R1205-INT(S1205-R1205))&amp;":"&amp;MINUTE((S1205-R1205-INT(S1205-R1205)))</f>
        <v>0:35</v>
      </c>
      <c r="Z1205" s="32">
        <f t="shared" ref="Z1205:Z1213" si="94">U1205-T1205</f>
        <v>0</v>
      </c>
      <c r="AA1205" s="11" t="str">
        <f>VLOOKUP(I:I,'Actualizar Areas Jefes'!G:H,2,0)</f>
        <v>Normal</v>
      </c>
      <c r="AB1205" s="11" t="str">
        <f>VLOOKUP(F:F,'Actualizar Areas Jefes'!J:K,2,0)</f>
        <v>PASADO A QA</v>
      </c>
      <c r="AC1205" s="12" t="str">
        <f>VLOOKUP(D:D,'Actualizar Areas Jefes'!A:D,2,0)</f>
        <v>Sistemas Comerciales</v>
      </c>
      <c r="AD1205" s="12" t="str">
        <f>VLOOKUP(D:D,'Actualizar Areas Jefes'!A:D,3,0)</f>
        <v>LORETO URZUA</v>
      </c>
      <c r="AE1205" s="12" t="str">
        <f>VLOOKUP(H:H,'Actualizar Areas Jefes'!M:N,2,0)</f>
        <v>BCI seguros Generales</v>
      </c>
      <c r="AF1205" s="41" t="str" cm="1">
        <f t="array" ref="AF1205">IF(OR(INDEX(COUNTIF(L1205,"*"&amp;$AI$2:$AI$8&amp;"*"),)), "BD", "WEB")</f>
        <v>WEB</v>
      </c>
    </row>
    <row r="1206" spans="1:32" ht="18" customHeight="1">
      <c r="A1206" s="1" t="s">
        <v>1791</v>
      </c>
      <c r="B1206" s="1">
        <v>202011025620861</v>
      </c>
      <c r="C1206" s="1" t="s">
        <v>1055</v>
      </c>
      <c r="D1206" s="1" t="s">
        <v>46</v>
      </c>
      <c r="E1206" s="1">
        <v>6376</v>
      </c>
      <c r="F1206" s="1" t="s">
        <v>171</v>
      </c>
      <c r="G1206" s="1" t="s">
        <v>8</v>
      </c>
      <c r="H1206" s="1" t="s">
        <v>3</v>
      </c>
      <c r="I1206" s="1" t="s">
        <v>9</v>
      </c>
      <c r="J1206" s="1" t="s">
        <v>37</v>
      </c>
      <c r="K1206" s="1" t="s">
        <v>2077</v>
      </c>
      <c r="L1206" s="1"/>
      <c r="M1206" s="1"/>
      <c r="N1206" s="1" t="s">
        <v>721</v>
      </c>
      <c r="O1206" s="1" t="s">
        <v>2078</v>
      </c>
      <c r="P1206" s="1" t="s">
        <v>2193</v>
      </c>
      <c r="Q1206" s="1"/>
      <c r="R1206" s="24">
        <v>44256.51253472222</v>
      </c>
      <c r="S1206" s="24">
        <v>44256.608206018522</v>
      </c>
      <c r="T1206" s="24">
        <v>44259.552662037036</v>
      </c>
      <c r="U1206" s="1"/>
      <c r="V1206" s="1"/>
      <c r="W1206" s="86">
        <v>9.5138888888888884E-2</v>
      </c>
      <c r="X1206" s="25" t="str">
        <f t="shared" si="92"/>
        <v>lunes</v>
      </c>
      <c r="Y1206" s="44" t="str">
        <f t="shared" si="93"/>
        <v>2:17</v>
      </c>
      <c r="Z1206" s="32">
        <f t="shared" si="94"/>
        <v>-44259.552662037036</v>
      </c>
      <c r="AA1206" s="11" t="str">
        <f>VLOOKUP(I:I,'Actualizar Areas Jefes'!G:H,2,0)</f>
        <v>Normal</v>
      </c>
      <c r="AB1206" s="11" t="str">
        <f>VLOOKUP(F:F,'Actualizar Areas Jefes'!J:K,2,0)</f>
        <v>PASADO A QA</v>
      </c>
      <c r="AC1206" s="12" t="str">
        <f>VLOOKUP(D:D,'Actualizar Areas Jefes'!A:D,2,0)</f>
        <v>Sistemas de Siniestros</v>
      </c>
      <c r="AD1206" s="12" t="str">
        <f>VLOOKUP(D:D,'Actualizar Areas Jefes'!A:D,3,0)</f>
        <v>PAOLA VARGAS</v>
      </c>
      <c r="AE1206" s="12" t="str">
        <f>VLOOKUP(H:H,'Actualizar Areas Jefes'!M:N,2,0)</f>
        <v>BCI seguros Generales</v>
      </c>
      <c r="AF1206" s="41" t="str" cm="1">
        <f t="array" ref="AF1206">IF(OR(INDEX(COUNTIF(L1206,"*"&amp;$AI$2:$AI$8&amp;"*"),)), "BD", "WEB")</f>
        <v>WEB</v>
      </c>
    </row>
    <row r="1207" spans="1:32" ht="18" customHeight="1">
      <c r="A1207" s="1" t="s">
        <v>1791</v>
      </c>
      <c r="B1207" s="1">
        <v>202006195619342</v>
      </c>
      <c r="C1207" s="1" t="s">
        <v>998</v>
      </c>
      <c r="D1207" s="1" t="s">
        <v>73</v>
      </c>
      <c r="E1207" s="1">
        <v>6375</v>
      </c>
      <c r="F1207" s="1" t="s">
        <v>171</v>
      </c>
      <c r="G1207" s="1" t="s">
        <v>28</v>
      </c>
      <c r="H1207" s="1" t="s">
        <v>3</v>
      </c>
      <c r="I1207" s="1" t="s">
        <v>9</v>
      </c>
      <c r="J1207" s="1" t="s">
        <v>55</v>
      </c>
      <c r="K1207" s="1" t="s">
        <v>216</v>
      </c>
      <c r="L1207" s="1" t="s">
        <v>216</v>
      </c>
      <c r="M1207" s="1"/>
      <c r="N1207" s="1" t="s">
        <v>721</v>
      </c>
      <c r="O1207" s="1"/>
      <c r="P1207" s="1" t="s">
        <v>2158</v>
      </c>
      <c r="Q1207" s="1"/>
      <c r="R1207" s="24">
        <v>44256.388298611113</v>
      </c>
      <c r="S1207" s="24">
        <v>44256.526435185187</v>
      </c>
      <c r="T1207" s="24">
        <v>44259.541331018518</v>
      </c>
      <c r="U1207" s="1"/>
      <c r="V1207" s="1"/>
      <c r="W1207" s="86">
        <v>0.13749999999999998</v>
      </c>
      <c r="X1207" s="25" t="str">
        <f t="shared" si="92"/>
        <v>lunes</v>
      </c>
      <c r="Y1207" s="44" t="str">
        <f t="shared" si="93"/>
        <v>3:18</v>
      </c>
      <c r="Z1207" s="32">
        <f t="shared" si="94"/>
        <v>-44259.541331018518</v>
      </c>
      <c r="AA1207" s="11" t="str">
        <f>VLOOKUP(I:I,'Actualizar Areas Jefes'!G:H,2,0)</f>
        <v>Normal</v>
      </c>
      <c r="AB1207" s="11" t="str">
        <f>VLOOKUP(F:F,'Actualizar Areas Jefes'!J:K,2,0)</f>
        <v>PASADO A QA</v>
      </c>
      <c r="AC1207" s="12" t="str">
        <f>VLOOKUP(D:D,'Actualizar Areas Jefes'!A:D,2,0)</f>
        <v>sistemas Core Generales</v>
      </c>
      <c r="AD1207" s="12" t="str">
        <f>VLOOKUP(D:D,'Actualizar Areas Jefes'!A:D,3,0)</f>
        <v>LUIS SILVA</v>
      </c>
      <c r="AE1207" s="12" t="str">
        <f>VLOOKUP(H:H,'Actualizar Areas Jefes'!M:N,2,0)</f>
        <v>BCI seguros Generales</v>
      </c>
      <c r="AF1207" s="41" t="str" cm="1">
        <f t="array" ref="AF1207">IF(OR(INDEX(COUNTIF(L1207,"*"&amp;$AI$2:$AI$8&amp;"*"),)), "BD", "WEB")</f>
        <v>BD</v>
      </c>
    </row>
    <row r="1208" spans="1:32" ht="18" customHeight="1">
      <c r="A1208" s="1" t="s">
        <v>1791</v>
      </c>
      <c r="B1208" s="1">
        <v>202102265622040</v>
      </c>
      <c r="C1208" s="1" t="s">
        <v>2079</v>
      </c>
      <c r="D1208" s="1" t="s">
        <v>57</v>
      </c>
      <c r="E1208" s="1">
        <v>6372</v>
      </c>
      <c r="F1208" s="1" t="s">
        <v>171</v>
      </c>
      <c r="G1208" s="1" t="s">
        <v>8</v>
      </c>
      <c r="H1208" s="1" t="s">
        <v>3</v>
      </c>
      <c r="I1208" s="1" t="s">
        <v>9</v>
      </c>
      <c r="J1208" s="1" t="s">
        <v>589</v>
      </c>
      <c r="K1208" s="1" t="s">
        <v>2080</v>
      </c>
      <c r="L1208" s="1" t="s">
        <v>665</v>
      </c>
      <c r="M1208" s="1"/>
      <c r="N1208" s="1" t="s">
        <v>721</v>
      </c>
      <c r="O1208" s="1" t="s">
        <v>1535</v>
      </c>
      <c r="P1208" s="1" t="s">
        <v>2194</v>
      </c>
      <c r="Q1208" s="1"/>
      <c r="R1208" s="24">
        <v>44253.558055555557</v>
      </c>
      <c r="S1208" s="24">
        <v>44256.480694444443</v>
      </c>
      <c r="T1208" s="24">
        <v>44257.400127314817</v>
      </c>
      <c r="U1208" s="1"/>
      <c r="V1208" s="1"/>
      <c r="W1208" s="86">
        <v>2.9222222222222225</v>
      </c>
      <c r="X1208" s="25" t="str">
        <f t="shared" si="92"/>
        <v>viernes</v>
      </c>
      <c r="Y1208" s="44" t="str">
        <f t="shared" si="93"/>
        <v>70:8</v>
      </c>
      <c r="Z1208" s="32">
        <f t="shared" si="94"/>
        <v>-44257.400127314817</v>
      </c>
      <c r="AA1208" s="11" t="str">
        <f>VLOOKUP(I:I,'Actualizar Areas Jefes'!G:H,2,0)</f>
        <v>Normal</v>
      </c>
      <c r="AB1208" s="11" t="str">
        <f>VLOOKUP(F:F,'Actualizar Areas Jefes'!J:K,2,0)</f>
        <v>PASADO A QA</v>
      </c>
      <c r="AC1208" s="12" t="str">
        <f>VLOOKUP(D:D,'Actualizar Areas Jefes'!A:D,2,0)</f>
        <v>Sistemas Core Vida</v>
      </c>
      <c r="AD1208" s="12" t="str">
        <f>VLOOKUP(D:D,'Actualizar Areas Jefes'!A:D,3,0)</f>
        <v>CARLOS ZUÑIGA</v>
      </c>
      <c r="AE1208" s="12" t="str">
        <f>VLOOKUP(H:H,'Actualizar Areas Jefes'!M:N,2,0)</f>
        <v>BCI seguros Generales</v>
      </c>
      <c r="AF1208" s="41" t="str" cm="1">
        <f t="array" ref="AF1208">IF(OR(INDEX(COUNTIF(L1208,"*"&amp;$AI$2:$AI$8&amp;"*"),)), "BD", "WEB")</f>
        <v>BD</v>
      </c>
    </row>
    <row r="1209" spans="1:32" ht="18" customHeight="1">
      <c r="A1209" s="1" t="s">
        <v>1791</v>
      </c>
      <c r="B1209" s="1">
        <v>202102265622040</v>
      </c>
      <c r="C1209" s="1" t="s">
        <v>2024</v>
      </c>
      <c r="D1209" s="1" t="s">
        <v>57</v>
      </c>
      <c r="E1209" s="1">
        <v>6371</v>
      </c>
      <c r="F1209" s="1" t="s">
        <v>171</v>
      </c>
      <c r="G1209" s="1" t="s">
        <v>8</v>
      </c>
      <c r="H1209" s="1" t="s">
        <v>3</v>
      </c>
      <c r="I1209" s="1" t="s">
        <v>9</v>
      </c>
      <c r="J1209" s="1" t="s">
        <v>589</v>
      </c>
      <c r="K1209" s="1" t="s">
        <v>2081</v>
      </c>
      <c r="L1209" s="1" t="s">
        <v>665</v>
      </c>
      <c r="M1209" s="1"/>
      <c r="N1209" s="1" t="s">
        <v>721</v>
      </c>
      <c r="O1209" s="1" t="s">
        <v>1531</v>
      </c>
      <c r="P1209" s="1" t="s">
        <v>2195</v>
      </c>
      <c r="Q1209" s="1"/>
      <c r="R1209" s="24">
        <v>44253.535416666666</v>
      </c>
      <c r="S1209" s="24">
        <v>44256.41777777778</v>
      </c>
      <c r="T1209" s="24">
        <v>44257.408865740741</v>
      </c>
      <c r="U1209" s="1"/>
      <c r="V1209" s="1"/>
      <c r="W1209" s="86">
        <v>2.8819444444444446</v>
      </c>
      <c r="X1209" s="25" t="str">
        <f t="shared" si="92"/>
        <v>viernes</v>
      </c>
      <c r="Y1209" s="44" t="str">
        <f t="shared" si="93"/>
        <v>69:10</v>
      </c>
      <c r="Z1209" s="32">
        <f t="shared" si="94"/>
        <v>-44257.408865740741</v>
      </c>
      <c r="AA1209" s="11" t="str">
        <f>VLOOKUP(I:I,'Actualizar Areas Jefes'!G:H,2,0)</f>
        <v>Normal</v>
      </c>
      <c r="AB1209" s="11" t="str">
        <f>VLOOKUP(F:F,'Actualizar Areas Jefes'!J:K,2,0)</f>
        <v>PASADO A QA</v>
      </c>
      <c r="AC1209" s="12" t="str">
        <f>VLOOKUP(D:D,'Actualizar Areas Jefes'!A:D,2,0)</f>
        <v>Sistemas Core Vida</v>
      </c>
      <c r="AD1209" s="12" t="str">
        <f>VLOOKUP(D:D,'Actualizar Areas Jefes'!A:D,3,0)</f>
        <v>CARLOS ZUÑIGA</v>
      </c>
      <c r="AE1209" s="12" t="str">
        <f>VLOOKUP(H:H,'Actualizar Areas Jefes'!M:N,2,0)</f>
        <v>BCI seguros Generales</v>
      </c>
      <c r="AF1209" s="41" t="str" cm="1">
        <f t="array" ref="AF1209">IF(OR(INDEX(COUNTIF(L1209,"*"&amp;$AI$2:$AI$8&amp;"*"),)), "BD", "WEB")</f>
        <v>BD</v>
      </c>
    </row>
    <row r="1210" spans="1:32" ht="18" customHeight="1">
      <c r="A1210" s="1" t="s">
        <v>1791</v>
      </c>
      <c r="B1210" s="1">
        <v>202011125620983</v>
      </c>
      <c r="C1210" s="1" t="s">
        <v>345</v>
      </c>
      <c r="D1210" s="1" t="s">
        <v>38</v>
      </c>
      <c r="E1210" s="1">
        <v>6366</v>
      </c>
      <c r="F1210" s="1" t="s">
        <v>173</v>
      </c>
      <c r="G1210" s="1" t="s">
        <v>8</v>
      </c>
      <c r="H1210" s="1" t="s">
        <v>3</v>
      </c>
      <c r="I1210" s="1" t="s">
        <v>86</v>
      </c>
      <c r="J1210" s="1" t="s">
        <v>35</v>
      </c>
      <c r="K1210" s="1" t="s">
        <v>2082</v>
      </c>
      <c r="L1210" s="1"/>
      <c r="M1210" s="1"/>
      <c r="N1210" s="1" t="s">
        <v>721</v>
      </c>
      <c r="O1210" s="1" t="s">
        <v>2058</v>
      </c>
      <c r="P1210" s="1" t="s">
        <v>2189</v>
      </c>
      <c r="Q1210" s="1"/>
      <c r="R1210" s="24">
        <v>44253.431041666663</v>
      </c>
      <c r="S1210" s="24">
        <v>44256.399062500001</v>
      </c>
      <c r="T1210" s="1"/>
      <c r="U1210" s="1"/>
      <c r="V1210" s="1"/>
      <c r="W1210" s="86">
        <v>2.9673611111111113</v>
      </c>
      <c r="X1210" s="25" t="str">
        <f t="shared" si="92"/>
        <v>viernes</v>
      </c>
      <c r="Y1210" s="44" t="str">
        <f t="shared" si="93"/>
        <v>71:13</v>
      </c>
      <c r="Z1210" s="32">
        <f t="shared" si="94"/>
        <v>0</v>
      </c>
      <c r="AA1210" s="11" t="str">
        <f>VLOOKUP(I:I,'Actualizar Areas Jefes'!G:H,2,0)</f>
        <v>Normal</v>
      </c>
      <c r="AB1210" s="11" t="str">
        <f>VLOOKUP(F:F,'Actualizar Areas Jefes'!J:K,2,0)</f>
        <v>PASADO A QA</v>
      </c>
      <c r="AC1210" s="12" t="str">
        <f>VLOOKUP(D:D,'Actualizar Areas Jefes'!A:D,2,0)</f>
        <v>Sistemas Comerciales</v>
      </c>
      <c r="AD1210" s="12" t="str">
        <f>VLOOKUP(D:D,'Actualizar Areas Jefes'!A:D,3,0)</f>
        <v>LORETO URZUA</v>
      </c>
      <c r="AE1210" s="12" t="str">
        <f>VLOOKUP(H:H,'Actualizar Areas Jefes'!M:N,2,0)</f>
        <v>BCI seguros Generales</v>
      </c>
      <c r="AF1210" s="41" t="str" cm="1">
        <f t="array" ref="AF1210">IF(OR(INDEX(COUNTIF(L1210,"*"&amp;$AI$2:$AI$8&amp;"*"),)), "BD", "WEB")</f>
        <v>WEB</v>
      </c>
    </row>
    <row r="1211" spans="1:32" ht="18" customHeight="1">
      <c r="A1211" s="1" t="s">
        <v>1791</v>
      </c>
      <c r="B1211" s="1">
        <v>202102185621939</v>
      </c>
      <c r="C1211" s="1" t="s">
        <v>627</v>
      </c>
      <c r="D1211" s="1" t="s">
        <v>67</v>
      </c>
      <c r="E1211" s="1">
        <v>6365</v>
      </c>
      <c r="F1211" s="1" t="s">
        <v>173</v>
      </c>
      <c r="G1211" s="1" t="s">
        <v>28</v>
      </c>
      <c r="H1211" s="1" t="s">
        <v>49</v>
      </c>
      <c r="I1211" s="1" t="s">
        <v>9</v>
      </c>
      <c r="J1211" s="1" t="s">
        <v>71</v>
      </c>
      <c r="K1211" s="1" t="s">
        <v>2083</v>
      </c>
      <c r="L1211" s="1" t="s">
        <v>2084</v>
      </c>
      <c r="M1211" s="1"/>
      <c r="N1211" s="1" t="s">
        <v>721</v>
      </c>
      <c r="O1211" s="1"/>
      <c r="P1211" s="1" t="s">
        <v>2186</v>
      </c>
      <c r="Q1211" s="1"/>
      <c r="R1211" s="24">
        <v>44253.398414351854</v>
      </c>
      <c r="S1211" s="24">
        <v>44256.37462962963</v>
      </c>
      <c r="T1211" s="1"/>
      <c r="U1211" s="1"/>
      <c r="V1211" s="1"/>
      <c r="W1211" s="86">
        <v>2.9756944444444446</v>
      </c>
      <c r="X1211" s="25" t="str">
        <f t="shared" si="92"/>
        <v>viernes</v>
      </c>
      <c r="Y1211" s="44" t="str">
        <f t="shared" si="93"/>
        <v>71:25</v>
      </c>
      <c r="Z1211" s="32">
        <f t="shared" si="94"/>
        <v>0</v>
      </c>
      <c r="AA1211" s="11" t="str">
        <f>VLOOKUP(I:I,'Actualizar Areas Jefes'!G:H,2,0)</f>
        <v>Normal</v>
      </c>
      <c r="AB1211" s="11" t="str">
        <f>VLOOKUP(F:F,'Actualizar Areas Jefes'!J:K,2,0)</f>
        <v>PASADO A QA</v>
      </c>
      <c r="AC1211" s="12" t="str">
        <f>VLOOKUP(D:D,'Actualizar Areas Jefes'!A:D,2,0)</f>
        <v>sistemas Core Generales</v>
      </c>
      <c r="AD1211" s="12" t="str">
        <f>VLOOKUP(D:D,'Actualizar Areas Jefes'!A:D,3,0)</f>
        <v>LUIS SILVA</v>
      </c>
      <c r="AE1211" s="12" t="str">
        <f>VLOOKUP(H:H,'Actualizar Areas Jefes'!M:N,2,0)</f>
        <v>Zenit Seguros</v>
      </c>
      <c r="AF1211" s="41" t="str" cm="1">
        <f t="array" ref="AF1211">IF(OR(INDEX(COUNTIF(L1211,"*"&amp;$AI$2:$AI$8&amp;"*"),)), "BD", "WEB")</f>
        <v>BD</v>
      </c>
    </row>
    <row r="1212" spans="1:32" ht="18" customHeight="1">
      <c r="A1212" s="1" t="s">
        <v>1791</v>
      </c>
      <c r="B1212" s="1">
        <v>202101285621777</v>
      </c>
      <c r="C1212" s="1" t="s">
        <v>2085</v>
      </c>
      <c r="D1212" s="1" t="s">
        <v>44</v>
      </c>
      <c r="E1212" s="1">
        <v>6364</v>
      </c>
      <c r="F1212" s="1" t="s">
        <v>171</v>
      </c>
      <c r="G1212" s="1" t="s">
        <v>28</v>
      </c>
      <c r="H1212" s="1" t="s">
        <v>3</v>
      </c>
      <c r="I1212" s="1" t="s">
        <v>14</v>
      </c>
      <c r="J1212" s="1" t="s">
        <v>209</v>
      </c>
      <c r="K1212" s="1" t="s">
        <v>2086</v>
      </c>
      <c r="L1212" s="1"/>
      <c r="M1212" s="1"/>
      <c r="N1212" s="1" t="s">
        <v>721</v>
      </c>
      <c r="O1212" s="1"/>
      <c r="P1212" s="1" t="s">
        <v>2185</v>
      </c>
      <c r="Q1212" s="1"/>
      <c r="R1212" s="24">
        <v>44253.39267361111</v>
      </c>
      <c r="S1212" s="24">
        <v>44256.370486111111</v>
      </c>
      <c r="T1212" s="24">
        <v>44256.726261574076</v>
      </c>
      <c r="U1212" s="1"/>
      <c r="V1212" s="1"/>
      <c r="W1212" s="86">
        <v>2.9777777777777779</v>
      </c>
      <c r="X1212" s="25" t="str">
        <f t="shared" si="92"/>
        <v>viernes</v>
      </c>
      <c r="Y1212" s="44" t="str">
        <f t="shared" si="93"/>
        <v>71:28</v>
      </c>
      <c r="Z1212" s="32">
        <f t="shared" si="94"/>
        <v>-44256.726261574076</v>
      </c>
      <c r="AA1212" s="11" t="str">
        <f>VLOOKUP(I:I,'Actualizar Areas Jefes'!G:H,2,0)</f>
        <v>Normal</v>
      </c>
      <c r="AB1212" s="11" t="str">
        <f>VLOOKUP(F:F,'Actualizar Areas Jefes'!J:K,2,0)</f>
        <v>PASADO A QA</v>
      </c>
      <c r="AC1212" s="12" t="str">
        <f>VLOOKUP(D:D,'Actualizar Areas Jefes'!A:D,2,0)</f>
        <v>Integracion y Proyectos Core</v>
      </c>
      <c r="AD1212" s="12" t="str">
        <f>VLOOKUP(D:D,'Actualizar Areas Jefes'!A:D,3,0)</f>
        <v>CARLA IQUIRA</v>
      </c>
      <c r="AE1212" s="12" t="str">
        <f>VLOOKUP(H:H,'Actualizar Areas Jefes'!M:N,2,0)</f>
        <v>BCI seguros Generales</v>
      </c>
      <c r="AF1212" s="41" t="str" cm="1">
        <f t="array" ref="AF1212">IF(OR(INDEX(COUNTIF(L1212,"*"&amp;$AI$2:$AI$8&amp;"*"),)), "BD", "WEB")</f>
        <v>WEB</v>
      </c>
    </row>
    <row r="1213" spans="1:32" ht="18" customHeight="1">
      <c r="A1213" s="1" t="s">
        <v>1791</v>
      </c>
      <c r="B1213" s="1">
        <v>202011095620922</v>
      </c>
      <c r="C1213" s="1" t="s">
        <v>648</v>
      </c>
      <c r="D1213" s="1" t="s">
        <v>23</v>
      </c>
      <c r="E1213" s="1">
        <v>6362</v>
      </c>
      <c r="F1213" s="1" t="s">
        <v>173</v>
      </c>
      <c r="G1213" s="1" t="s">
        <v>8</v>
      </c>
      <c r="H1213" s="1" t="s">
        <v>3</v>
      </c>
      <c r="I1213" s="1" t="s">
        <v>14</v>
      </c>
      <c r="J1213" s="1" t="s">
        <v>649</v>
      </c>
      <c r="K1213" s="1" t="s">
        <v>2087</v>
      </c>
      <c r="L1213" s="1" t="s">
        <v>2088</v>
      </c>
      <c r="M1213" s="1"/>
      <c r="N1213" s="1" t="s">
        <v>721</v>
      </c>
      <c r="O1213" s="1" t="s">
        <v>1484</v>
      </c>
      <c r="P1213" s="1" t="s">
        <v>2196</v>
      </c>
      <c r="Q1213" s="1"/>
      <c r="R1213" s="24">
        <v>44252.689814814818</v>
      </c>
      <c r="S1213" s="24">
        <v>44256.368310185186</v>
      </c>
      <c r="T1213" s="1"/>
      <c r="U1213" s="1"/>
      <c r="V1213" s="1"/>
      <c r="W1213" s="86">
        <v>3.6784722222222221</v>
      </c>
      <c r="X1213" s="25" t="str">
        <f t="shared" si="92"/>
        <v>jueves</v>
      </c>
      <c r="Y1213" s="44" t="str">
        <f t="shared" si="93"/>
        <v>88:17</v>
      </c>
      <c r="Z1213" s="32">
        <f>U1213-T1213</f>
        <v>0</v>
      </c>
      <c r="AA1213" s="11" t="str">
        <f>VLOOKUP(I:I,'Actualizar Areas Jefes'!G:H,2,0)</f>
        <v>Normal</v>
      </c>
      <c r="AB1213" s="11" t="str">
        <f>VLOOKUP(F:F,'Actualizar Areas Jefes'!J:K,2,0)</f>
        <v>PASADO A QA</v>
      </c>
      <c r="AC1213" s="12" t="str">
        <f>VLOOKUP(D:D,'Actualizar Areas Jefes'!A:D,2,0)</f>
        <v>Integracion y Proyectos Core</v>
      </c>
      <c r="AD1213" s="12" t="str">
        <f>VLOOKUP(D:D,'Actualizar Areas Jefes'!A:D,3,0)</f>
        <v>CARLA IQUIRA</v>
      </c>
      <c r="AE1213" s="12" t="str">
        <f>VLOOKUP(H:H,'Actualizar Areas Jefes'!M:N,2,0)</f>
        <v>BCI seguros Generales</v>
      </c>
      <c r="AF1213" s="41" t="str" cm="1">
        <f t="array" ref="AF1213">IF(OR(INDEX(COUNTIF(L1213,"*"&amp;$AI$2:$AI$8&amp;"*"),)), "BD", "WEB")</f>
        <v>BD</v>
      </c>
    </row>
    <row r="1214" spans="1:32" ht="18" customHeight="1">
      <c r="A1214" s="192" t="s">
        <v>2668</v>
      </c>
      <c r="B1214" s="192">
        <v>202104075622446</v>
      </c>
      <c r="C1214" s="192" t="s">
        <v>2669</v>
      </c>
      <c r="D1214" s="192" t="s">
        <v>27</v>
      </c>
      <c r="E1214" s="192">
        <v>6779</v>
      </c>
      <c r="F1214" s="192" t="s">
        <v>173</v>
      </c>
      <c r="G1214" s="192" t="s">
        <v>28</v>
      </c>
      <c r="H1214" s="192" t="s">
        <v>49</v>
      </c>
      <c r="I1214" s="192" t="s">
        <v>9</v>
      </c>
      <c r="J1214" s="192" t="s">
        <v>209</v>
      </c>
      <c r="K1214" s="192" t="s">
        <v>214</v>
      </c>
      <c r="L1214" s="192" t="s">
        <v>214</v>
      </c>
      <c r="M1214" s="192" t="s">
        <v>214</v>
      </c>
      <c r="N1214" s="192" t="s">
        <v>721</v>
      </c>
      <c r="O1214" s="192"/>
      <c r="P1214" s="192" t="s">
        <v>2670</v>
      </c>
      <c r="Q1214" s="192"/>
      <c r="R1214" s="193">
        <v>44312.494386574072</v>
      </c>
      <c r="S1214" s="193">
        <v>44312.505023148151</v>
      </c>
      <c r="T1214" s="192"/>
      <c r="U1214" s="1"/>
      <c r="V1214" s="1"/>
      <c r="W1214" s="194" t="s">
        <v>2577</v>
      </c>
      <c r="X1214" s="195" t="str">
        <f t="shared" ref="X1214:X1277" si="95">TEXT(R1214,"dddd")</f>
        <v>lunes</v>
      </c>
      <c r="Y1214" s="196" t="str">
        <f t="shared" ref="W1214:Y1277" si="96">INT(S1214-R1214)*24+HOUR(S1214-R1214-INT(S1214-R1214))&amp;":"&amp;MINUTE((S1214-R1214-INT(S1214-R1214)))</f>
        <v>0:15</v>
      </c>
      <c r="Z1214" s="197">
        <f t="shared" ref="Z1214:Z1277" si="97">U1214-T1214</f>
        <v>0</v>
      </c>
      <c r="AA1214" s="198" t="str">
        <f>VLOOKUP(I:I,'Actualizar Areas Jefes'!G:H,2,0)</f>
        <v>Normal</v>
      </c>
      <c r="AB1214" s="198" t="str">
        <f>VLOOKUP(F:F,'Actualizar Areas Jefes'!J:K,2,0)</f>
        <v>PASADO A QA</v>
      </c>
      <c r="AC1214" s="199" t="str">
        <f>VLOOKUP(D:D,'Actualizar Areas Jefes'!A:D,2,0)</f>
        <v>sistemas Core Generales</v>
      </c>
      <c r="AD1214" s="199" t="str">
        <f>VLOOKUP(D:D,'Actualizar Areas Jefes'!A:D,3,0)</f>
        <v>LUIS SILVA</v>
      </c>
      <c r="AE1214" s="199" t="str">
        <f>VLOOKUP(H:H,'Actualizar Areas Jefes'!M:N,2,0)</f>
        <v>Zenit Seguros</v>
      </c>
      <c r="AF1214" s="200" t="str" cm="1">
        <f t="array" ref="AF1214">IF(OR(INDEX(COUNTIF(L1214,"*"&amp;$AI$2:$AI$8&amp;"*"),)), "BD", "WEB")</f>
        <v>BD</v>
      </c>
    </row>
    <row r="1215" spans="1:32" ht="18" customHeight="1">
      <c r="A1215" s="192" t="s">
        <v>2668</v>
      </c>
      <c r="B1215" s="192">
        <v>202104075622446</v>
      </c>
      <c r="C1215" s="192" t="s">
        <v>2669</v>
      </c>
      <c r="D1215" s="192" t="s">
        <v>27</v>
      </c>
      <c r="E1215" s="192">
        <v>6778</v>
      </c>
      <c r="F1215" s="192" t="s">
        <v>173</v>
      </c>
      <c r="G1215" s="192" t="s">
        <v>28</v>
      </c>
      <c r="H1215" s="192" t="s">
        <v>3</v>
      </c>
      <c r="I1215" s="192" t="s">
        <v>9</v>
      </c>
      <c r="J1215" s="192" t="s">
        <v>209</v>
      </c>
      <c r="K1215" s="192" t="s">
        <v>214</v>
      </c>
      <c r="L1215" s="192" t="s">
        <v>214</v>
      </c>
      <c r="M1215" s="192"/>
      <c r="N1215" s="192" t="s">
        <v>721</v>
      </c>
      <c r="O1215" s="192"/>
      <c r="P1215" s="192" t="s">
        <v>2670</v>
      </c>
      <c r="Q1215" s="192"/>
      <c r="R1215" s="193">
        <v>44312.488680555558</v>
      </c>
      <c r="S1215" s="193">
        <v>44312.50408564815</v>
      </c>
      <c r="T1215" s="192"/>
      <c r="U1215" s="1"/>
      <c r="V1215" s="1"/>
      <c r="W1215" s="194" t="s">
        <v>2605</v>
      </c>
      <c r="X1215" s="195" t="str">
        <f t="shared" si="95"/>
        <v>lunes</v>
      </c>
      <c r="Y1215" s="196" t="str">
        <f t="shared" si="96"/>
        <v>0:22</v>
      </c>
      <c r="Z1215" s="197">
        <f t="shared" si="97"/>
        <v>0</v>
      </c>
      <c r="AA1215" s="198" t="str">
        <f>VLOOKUP(I:I,'Actualizar Areas Jefes'!G:H,2,0)</f>
        <v>Normal</v>
      </c>
      <c r="AB1215" s="198" t="str">
        <f>VLOOKUP(F:F,'Actualizar Areas Jefes'!J:K,2,0)</f>
        <v>PASADO A QA</v>
      </c>
      <c r="AC1215" s="199" t="str">
        <f>VLOOKUP(D:D,'Actualizar Areas Jefes'!A:D,2,0)</f>
        <v>sistemas Core Generales</v>
      </c>
      <c r="AD1215" s="199" t="str">
        <f>VLOOKUP(D:D,'Actualizar Areas Jefes'!A:D,3,0)</f>
        <v>LUIS SILVA</v>
      </c>
      <c r="AE1215" s="199" t="str">
        <f>VLOOKUP(H:H,'Actualizar Areas Jefes'!M:N,2,0)</f>
        <v>BCI seguros Generales</v>
      </c>
      <c r="AF1215" s="200" t="str" cm="1">
        <f t="array" ref="AF1215">IF(OR(INDEX(COUNTIF(L1215,"*"&amp;$AI$2:$AI$8&amp;"*"),)), "BD", "WEB")</f>
        <v>BD</v>
      </c>
    </row>
    <row r="1216" spans="1:32" ht="18" customHeight="1">
      <c r="A1216" s="192" t="s">
        <v>2668</v>
      </c>
      <c r="B1216" s="192">
        <v>202104065622430</v>
      </c>
      <c r="C1216" s="192" t="s">
        <v>41</v>
      </c>
      <c r="D1216" s="192" t="s">
        <v>42</v>
      </c>
      <c r="E1216" s="192">
        <v>6777</v>
      </c>
      <c r="F1216" s="192" t="s">
        <v>173</v>
      </c>
      <c r="G1216" s="192" t="s">
        <v>8</v>
      </c>
      <c r="H1216" s="192" t="s">
        <v>3</v>
      </c>
      <c r="I1216" s="192" t="s">
        <v>9</v>
      </c>
      <c r="J1216" s="192" t="s">
        <v>43</v>
      </c>
      <c r="K1216" s="192" t="s">
        <v>2671</v>
      </c>
      <c r="L1216" s="192"/>
      <c r="M1216" s="192"/>
      <c r="N1216" s="192" t="s">
        <v>721</v>
      </c>
      <c r="O1216" s="192" t="s">
        <v>2672</v>
      </c>
      <c r="P1216" s="192" t="s">
        <v>2673</v>
      </c>
      <c r="Q1216" s="192"/>
      <c r="R1216" s="193">
        <v>44312.480219907404</v>
      </c>
      <c r="S1216" s="193">
        <v>44312.502986111111</v>
      </c>
      <c r="T1216" s="192"/>
      <c r="U1216" s="1"/>
      <c r="V1216" s="1"/>
      <c r="W1216" s="194" t="s">
        <v>2618</v>
      </c>
      <c r="X1216" s="195" t="str">
        <f t="shared" si="95"/>
        <v>lunes</v>
      </c>
      <c r="Y1216" s="196" t="str">
        <f t="shared" si="96"/>
        <v>0:32</v>
      </c>
      <c r="Z1216" s="197">
        <f t="shared" si="97"/>
        <v>0</v>
      </c>
      <c r="AA1216" s="198" t="str">
        <f>VLOOKUP(I:I,'Actualizar Areas Jefes'!G:H,2,0)</f>
        <v>Normal</v>
      </c>
      <c r="AB1216" s="198" t="str">
        <f>VLOOKUP(F:F,'Actualizar Areas Jefes'!J:K,2,0)</f>
        <v>PASADO A QA</v>
      </c>
      <c r="AC1216" s="199" t="str">
        <f>VLOOKUP(D:D,'Actualizar Areas Jefes'!A:D,2,0)</f>
        <v>Sistemas de Siniestros</v>
      </c>
      <c r="AD1216" s="199" t="str">
        <f>VLOOKUP(D:D,'Actualizar Areas Jefes'!A:D,3,0)</f>
        <v>PAOLA VARGAS</v>
      </c>
      <c r="AE1216" s="199" t="str">
        <f>VLOOKUP(H:H,'Actualizar Areas Jefes'!M:N,2,0)</f>
        <v>BCI seguros Generales</v>
      </c>
      <c r="AF1216" s="200" t="str" cm="1">
        <f t="array" ref="AF1216">IF(OR(INDEX(COUNTIF(L1216,"*"&amp;$AI$2:$AI$8&amp;"*"),)), "BD", "WEB")</f>
        <v>WEB</v>
      </c>
    </row>
    <row r="1217" spans="1:32" ht="18" customHeight="1">
      <c r="A1217" s="192" t="s">
        <v>2668</v>
      </c>
      <c r="B1217" s="192">
        <v>202102085621849</v>
      </c>
      <c r="C1217" s="192" t="s">
        <v>896</v>
      </c>
      <c r="D1217" s="192" t="s">
        <v>46</v>
      </c>
      <c r="E1217" s="192">
        <v>6776</v>
      </c>
      <c r="F1217" s="192" t="s">
        <v>173</v>
      </c>
      <c r="G1217" s="192" t="s">
        <v>8</v>
      </c>
      <c r="H1217" s="192" t="s">
        <v>3</v>
      </c>
      <c r="I1217" s="192" t="s">
        <v>9</v>
      </c>
      <c r="J1217" s="192" t="s">
        <v>37</v>
      </c>
      <c r="K1217" s="192" t="s">
        <v>2674</v>
      </c>
      <c r="L1217" s="192"/>
      <c r="M1217" s="192" t="s">
        <v>2675</v>
      </c>
      <c r="N1217" s="192" t="s">
        <v>721</v>
      </c>
      <c r="O1217" s="192" t="s">
        <v>2676</v>
      </c>
      <c r="P1217" s="192" t="s">
        <v>2677</v>
      </c>
      <c r="Q1217" s="192"/>
      <c r="R1217" s="193">
        <v>44312.435069444444</v>
      </c>
      <c r="S1217" s="193">
        <v>44312.499386574076</v>
      </c>
      <c r="T1217" s="192"/>
      <c r="U1217" s="1"/>
      <c r="V1217" s="1"/>
      <c r="W1217" s="194" t="s">
        <v>3054</v>
      </c>
      <c r="X1217" s="195" t="str">
        <f t="shared" si="95"/>
        <v>lunes</v>
      </c>
      <c r="Y1217" s="196" t="str">
        <f t="shared" si="96"/>
        <v>1:32</v>
      </c>
      <c r="Z1217" s="197">
        <f t="shared" si="97"/>
        <v>0</v>
      </c>
      <c r="AA1217" s="198" t="str">
        <f>VLOOKUP(I:I,'Actualizar Areas Jefes'!G:H,2,0)</f>
        <v>Normal</v>
      </c>
      <c r="AB1217" s="198" t="str">
        <f>VLOOKUP(F:F,'Actualizar Areas Jefes'!J:K,2,0)</f>
        <v>PASADO A QA</v>
      </c>
      <c r="AC1217" s="199" t="str">
        <f>VLOOKUP(D:D,'Actualizar Areas Jefes'!A:D,2,0)</f>
        <v>Sistemas de Siniestros</v>
      </c>
      <c r="AD1217" s="199" t="str">
        <f>VLOOKUP(D:D,'Actualizar Areas Jefes'!A:D,3,0)</f>
        <v>PAOLA VARGAS</v>
      </c>
      <c r="AE1217" s="199" t="str">
        <f>VLOOKUP(H:H,'Actualizar Areas Jefes'!M:N,2,0)</f>
        <v>BCI seguros Generales</v>
      </c>
      <c r="AF1217" s="200" t="str" cm="1">
        <f t="array" ref="AF1217">IF(OR(INDEX(COUNTIF(L1217,"*"&amp;$AI$2:$AI$8&amp;"*"),)), "BD", "WEB")</f>
        <v>WEB</v>
      </c>
    </row>
    <row r="1218" spans="1:32" ht="18" customHeight="1">
      <c r="A1218" s="192" t="s">
        <v>2668</v>
      </c>
      <c r="B1218" s="192">
        <v>202104145622532</v>
      </c>
      <c r="C1218" s="192" t="s">
        <v>2678</v>
      </c>
      <c r="D1218" s="192" t="s">
        <v>88</v>
      </c>
      <c r="E1218" s="192">
        <v>6770</v>
      </c>
      <c r="F1218" s="192" t="s">
        <v>173</v>
      </c>
      <c r="G1218" s="192" t="s">
        <v>16</v>
      </c>
      <c r="H1218" s="192" t="s">
        <v>3</v>
      </c>
      <c r="I1218" s="192" t="s">
        <v>9</v>
      </c>
      <c r="J1218" s="192" t="s">
        <v>36</v>
      </c>
      <c r="K1218" s="192" t="s">
        <v>2679</v>
      </c>
      <c r="L1218" s="192"/>
      <c r="M1218" s="192"/>
      <c r="N1218" s="192" t="s">
        <v>721</v>
      </c>
      <c r="O1218" s="192" t="s">
        <v>1481</v>
      </c>
      <c r="P1218" s="192" t="s">
        <v>2680</v>
      </c>
      <c r="Q1218" s="192"/>
      <c r="R1218" s="193">
        <v>44309.576550925929</v>
      </c>
      <c r="S1218" s="193">
        <v>44312.481550925928</v>
      </c>
      <c r="T1218" s="192"/>
      <c r="U1218" s="1"/>
      <c r="V1218" s="1"/>
      <c r="W1218" s="194" t="s">
        <v>3055</v>
      </c>
      <c r="X1218" s="195" t="str">
        <f t="shared" si="95"/>
        <v>viernes</v>
      </c>
      <c r="Y1218" s="196" t="str">
        <f t="shared" si="96"/>
        <v>69:43</v>
      </c>
      <c r="Z1218" s="197">
        <f t="shared" si="97"/>
        <v>0</v>
      </c>
      <c r="AA1218" s="198" t="str">
        <f>VLOOKUP(I:I,'Actualizar Areas Jefes'!G:H,2,0)</f>
        <v>Normal</v>
      </c>
      <c r="AB1218" s="198" t="str">
        <f>VLOOKUP(F:F,'Actualizar Areas Jefes'!J:K,2,0)</f>
        <v>PASADO A QA</v>
      </c>
      <c r="AC1218" s="199" t="str">
        <f>VLOOKUP(D:D,'Actualizar Areas Jefes'!A:D,2,0)</f>
        <v>Sistemas Core Vida</v>
      </c>
      <c r="AD1218" s="199" t="str">
        <f>VLOOKUP(D:D,'Actualizar Areas Jefes'!A:D,3,0)</f>
        <v>CARLOS ZUÑIGA</v>
      </c>
      <c r="AE1218" s="199" t="str">
        <f>VLOOKUP(H:H,'Actualizar Areas Jefes'!M:N,2,0)</f>
        <v>BCI seguros Generales</v>
      </c>
      <c r="AF1218" s="200" t="str" cm="1">
        <f t="array" ref="AF1218">IF(OR(INDEX(COUNTIF(L1218,"*"&amp;$AI$2:$AI$8&amp;"*"),)), "BD", "WEB")</f>
        <v>WEB</v>
      </c>
    </row>
    <row r="1219" spans="1:32" ht="18" customHeight="1">
      <c r="A1219" s="192" t="s">
        <v>2668</v>
      </c>
      <c r="B1219" s="192">
        <v>202104215622604</v>
      </c>
      <c r="C1219" s="192" t="s">
        <v>2681</v>
      </c>
      <c r="D1219" s="192" t="s">
        <v>88</v>
      </c>
      <c r="E1219" s="192">
        <v>6768</v>
      </c>
      <c r="F1219" s="192" t="s">
        <v>173</v>
      </c>
      <c r="G1219" s="192" t="s">
        <v>16</v>
      </c>
      <c r="H1219" s="192" t="s">
        <v>3</v>
      </c>
      <c r="I1219" s="192" t="s">
        <v>9</v>
      </c>
      <c r="J1219" s="192" t="s">
        <v>36</v>
      </c>
      <c r="K1219" s="192" t="s">
        <v>2682</v>
      </c>
      <c r="L1219" s="192" t="s">
        <v>652</v>
      </c>
      <c r="M1219" s="192"/>
      <c r="N1219" s="192" t="s">
        <v>721</v>
      </c>
      <c r="O1219" s="192" t="s">
        <v>1481</v>
      </c>
      <c r="P1219" s="192" t="s">
        <v>2683</v>
      </c>
      <c r="Q1219" s="192"/>
      <c r="R1219" s="193">
        <v>44309.391967592594</v>
      </c>
      <c r="S1219" s="193">
        <v>44312.47997685185</v>
      </c>
      <c r="T1219" s="192"/>
      <c r="U1219" s="1"/>
      <c r="V1219" s="1"/>
      <c r="W1219" s="194" t="s">
        <v>3056</v>
      </c>
      <c r="X1219" s="195" t="str">
        <f t="shared" si="95"/>
        <v>viernes</v>
      </c>
      <c r="Y1219" s="196" t="str">
        <f t="shared" si="96"/>
        <v>74:6</v>
      </c>
      <c r="Z1219" s="197">
        <f t="shared" si="97"/>
        <v>0</v>
      </c>
      <c r="AA1219" s="198" t="str">
        <f>VLOOKUP(I:I,'Actualizar Areas Jefes'!G:H,2,0)</f>
        <v>Normal</v>
      </c>
      <c r="AB1219" s="198" t="str">
        <f>VLOOKUP(F:F,'Actualizar Areas Jefes'!J:K,2,0)</f>
        <v>PASADO A QA</v>
      </c>
      <c r="AC1219" s="199" t="str">
        <f>VLOOKUP(D:D,'Actualizar Areas Jefes'!A:D,2,0)</f>
        <v>Sistemas Core Vida</v>
      </c>
      <c r="AD1219" s="199" t="str">
        <f>VLOOKUP(D:D,'Actualizar Areas Jefes'!A:D,3,0)</f>
        <v>CARLOS ZUÑIGA</v>
      </c>
      <c r="AE1219" s="199" t="str">
        <f>VLOOKUP(H:H,'Actualizar Areas Jefes'!M:N,2,0)</f>
        <v>BCI seguros Generales</v>
      </c>
      <c r="AF1219" s="200" t="str" cm="1">
        <f t="array" ref="AF1219">IF(OR(INDEX(COUNTIF(L1219,"*"&amp;$AI$2:$AI$8&amp;"*"),)), "BD", "WEB")</f>
        <v>BD</v>
      </c>
    </row>
    <row r="1220" spans="1:32" ht="18" customHeight="1">
      <c r="A1220" s="192" t="s">
        <v>2668</v>
      </c>
      <c r="B1220" s="192">
        <v>202104235622641</v>
      </c>
      <c r="C1220" s="192" t="s">
        <v>547</v>
      </c>
      <c r="D1220" s="192" t="s">
        <v>54</v>
      </c>
      <c r="E1220" s="192">
        <v>6769</v>
      </c>
      <c r="F1220" s="192" t="s">
        <v>173</v>
      </c>
      <c r="G1220" s="192" t="s">
        <v>8</v>
      </c>
      <c r="H1220" s="192" t="s">
        <v>3</v>
      </c>
      <c r="I1220" s="192" t="s">
        <v>4</v>
      </c>
      <c r="J1220" s="192" t="s">
        <v>55</v>
      </c>
      <c r="K1220" s="192" t="s">
        <v>2684</v>
      </c>
      <c r="L1220" s="192" t="s">
        <v>216</v>
      </c>
      <c r="M1220" s="192"/>
      <c r="N1220" s="192" t="s">
        <v>721</v>
      </c>
      <c r="O1220" s="192" t="s">
        <v>1517</v>
      </c>
      <c r="P1220" s="192" t="s">
        <v>2685</v>
      </c>
      <c r="Q1220" s="192" t="s">
        <v>2686</v>
      </c>
      <c r="R1220" s="193">
        <v>44309.575798611113</v>
      </c>
      <c r="S1220" s="193">
        <v>44312.474629629629</v>
      </c>
      <c r="T1220" s="192"/>
      <c r="U1220" s="1"/>
      <c r="V1220" s="1"/>
      <c r="W1220" s="194" t="s">
        <v>3057</v>
      </c>
      <c r="X1220" s="195" t="str">
        <f t="shared" si="95"/>
        <v>viernes</v>
      </c>
      <c r="Y1220" s="196" t="str">
        <f t="shared" si="96"/>
        <v>69:34</v>
      </c>
      <c r="Z1220" s="197">
        <f t="shared" si="97"/>
        <v>0</v>
      </c>
      <c r="AA1220" s="198" t="str">
        <f>VLOOKUP(I:I,'Actualizar Areas Jefes'!G:H,2,0)</f>
        <v>Incidente</v>
      </c>
      <c r="AB1220" s="198" t="str">
        <f>VLOOKUP(F:F,'Actualizar Areas Jefes'!J:K,2,0)</f>
        <v>PASADO A QA</v>
      </c>
      <c r="AC1220" s="199" t="str">
        <f>VLOOKUP(D:D,'Actualizar Areas Jefes'!A:D,2,0)</f>
        <v>Sistemas Generales</v>
      </c>
      <c r="AD1220" s="199" t="str">
        <f>VLOOKUP(D:D,'Actualizar Areas Jefes'!A:D,3,0)</f>
        <v>YORKA CARVAJAL</v>
      </c>
      <c r="AE1220" s="199" t="str">
        <f>VLOOKUP(H:H,'Actualizar Areas Jefes'!M:N,2,0)</f>
        <v>BCI seguros Generales</v>
      </c>
      <c r="AF1220" s="200" t="str" cm="1">
        <f t="array" ref="AF1220">IF(OR(INDEX(COUNTIF(L1220,"*"&amp;$AI$2:$AI$8&amp;"*"),)), "BD", "WEB")</f>
        <v>BD</v>
      </c>
    </row>
    <row r="1221" spans="1:32" ht="18" customHeight="1">
      <c r="A1221" s="192" t="s">
        <v>2668</v>
      </c>
      <c r="B1221" s="192">
        <v>202104205622588</v>
      </c>
      <c r="C1221" s="192" t="s">
        <v>515</v>
      </c>
      <c r="D1221" s="192" t="s">
        <v>92</v>
      </c>
      <c r="E1221" s="192">
        <v>6775</v>
      </c>
      <c r="F1221" s="192" t="s">
        <v>173</v>
      </c>
      <c r="G1221" s="192" t="s">
        <v>8</v>
      </c>
      <c r="H1221" s="192" t="s">
        <v>3</v>
      </c>
      <c r="I1221" s="192" t="s">
        <v>39</v>
      </c>
      <c r="J1221" s="192" t="s">
        <v>69</v>
      </c>
      <c r="K1221" s="192" t="s">
        <v>2687</v>
      </c>
      <c r="L1221" s="192" t="s">
        <v>2688</v>
      </c>
      <c r="M1221" s="192"/>
      <c r="N1221" s="192" t="s">
        <v>721</v>
      </c>
      <c r="O1221" s="192" t="s">
        <v>2689</v>
      </c>
      <c r="P1221" s="192" t="s">
        <v>2690</v>
      </c>
      <c r="Q1221" s="192" t="s">
        <v>2691</v>
      </c>
      <c r="R1221" s="193">
        <v>44312.397881944446</v>
      </c>
      <c r="S1221" s="193">
        <v>44312.458611111113</v>
      </c>
      <c r="T1221" s="192"/>
      <c r="U1221" s="1"/>
      <c r="V1221" s="1"/>
      <c r="W1221" s="194" t="s">
        <v>3058</v>
      </c>
      <c r="X1221" s="195" t="str">
        <f t="shared" si="95"/>
        <v>lunes</v>
      </c>
      <c r="Y1221" s="196" t="str">
        <f t="shared" si="96"/>
        <v>1:27</v>
      </c>
      <c r="Z1221" s="197">
        <f t="shared" si="97"/>
        <v>0</v>
      </c>
      <c r="AA1221" s="198" t="str">
        <f>VLOOKUP(I:I,'Actualizar Areas Jefes'!G:H,2,0)</f>
        <v>Urgencia</v>
      </c>
      <c r="AB1221" s="198" t="str">
        <f>VLOOKUP(F:F,'Actualizar Areas Jefes'!J:K,2,0)</f>
        <v>PASADO A QA</v>
      </c>
      <c r="AC1221" s="199" t="str">
        <f>VLOOKUP(D:D,'Actualizar Areas Jefes'!A:D,2,0)</f>
        <v>Sistemas de Siniestros</v>
      </c>
      <c r="AD1221" s="199" t="str">
        <f>VLOOKUP(D:D,'Actualizar Areas Jefes'!A:D,3,0)</f>
        <v>PAOLA VARGAS</v>
      </c>
      <c r="AE1221" s="199" t="str">
        <f>VLOOKUP(H:H,'Actualizar Areas Jefes'!M:N,2,0)</f>
        <v>BCI seguros Generales</v>
      </c>
      <c r="AF1221" s="200" t="str" cm="1">
        <f t="array" ref="AF1221">IF(OR(INDEX(COUNTIF(L1221,"*"&amp;$AI$2:$AI$8&amp;"*"),)), "BD", "WEB")</f>
        <v>BD</v>
      </c>
    </row>
    <row r="1222" spans="1:32" ht="18" customHeight="1">
      <c r="A1222" s="192" t="s">
        <v>2668</v>
      </c>
      <c r="B1222" s="192">
        <v>202012235621390</v>
      </c>
      <c r="C1222" s="192" t="s">
        <v>263</v>
      </c>
      <c r="D1222" s="192" t="s">
        <v>54</v>
      </c>
      <c r="E1222" s="192">
        <v>6772</v>
      </c>
      <c r="F1222" s="192" t="s">
        <v>173</v>
      </c>
      <c r="G1222" s="192" t="s">
        <v>85</v>
      </c>
      <c r="H1222" s="192" t="s">
        <v>3</v>
      </c>
      <c r="I1222" s="192" t="s">
        <v>4</v>
      </c>
      <c r="J1222" s="192" t="s">
        <v>55</v>
      </c>
      <c r="K1222" s="192" t="s">
        <v>2692</v>
      </c>
      <c r="L1222" s="192" t="s">
        <v>216</v>
      </c>
      <c r="M1222" s="192"/>
      <c r="N1222" s="192" t="s">
        <v>721</v>
      </c>
      <c r="O1222" s="192" t="s">
        <v>2693</v>
      </c>
      <c r="P1222" s="192" t="s">
        <v>2694</v>
      </c>
      <c r="Q1222" s="192" t="s">
        <v>2695</v>
      </c>
      <c r="R1222" s="193">
        <v>44309.597615740742</v>
      </c>
      <c r="S1222" s="193">
        <v>44312.436469907407</v>
      </c>
      <c r="T1222" s="192"/>
      <c r="U1222" s="1"/>
      <c r="V1222" s="1"/>
      <c r="W1222" s="194" t="s">
        <v>3059</v>
      </c>
      <c r="X1222" s="195" t="str">
        <f t="shared" si="95"/>
        <v>viernes</v>
      </c>
      <c r="Y1222" s="196" t="str">
        <f t="shared" si="96"/>
        <v>68:7</v>
      </c>
      <c r="Z1222" s="197">
        <f t="shared" si="97"/>
        <v>0</v>
      </c>
      <c r="AA1222" s="198" t="str">
        <f>VLOOKUP(I:I,'Actualizar Areas Jefes'!G:H,2,0)</f>
        <v>Incidente</v>
      </c>
      <c r="AB1222" s="198" t="str">
        <f>VLOOKUP(F:F,'Actualizar Areas Jefes'!J:K,2,0)</f>
        <v>PASADO A QA</v>
      </c>
      <c r="AC1222" s="199" t="str">
        <f>VLOOKUP(D:D,'Actualizar Areas Jefes'!A:D,2,0)</f>
        <v>Sistemas Generales</v>
      </c>
      <c r="AD1222" s="199" t="str">
        <f>VLOOKUP(D:D,'Actualizar Areas Jefes'!A:D,3,0)</f>
        <v>YORKA CARVAJAL</v>
      </c>
      <c r="AE1222" s="199" t="str">
        <f>VLOOKUP(H:H,'Actualizar Areas Jefes'!M:N,2,0)</f>
        <v>BCI seguros Generales</v>
      </c>
      <c r="AF1222" s="200" t="str" cm="1">
        <f t="array" ref="AF1222">IF(OR(INDEX(COUNTIF(L1222,"*"&amp;$AI$2:$AI$8&amp;"*"),)), "BD", "WEB")</f>
        <v>BD</v>
      </c>
    </row>
    <row r="1223" spans="1:32" ht="18" customHeight="1">
      <c r="A1223" s="192" t="s">
        <v>2668</v>
      </c>
      <c r="B1223" s="192">
        <v>202010155620656</v>
      </c>
      <c r="C1223" s="192" t="s">
        <v>616</v>
      </c>
      <c r="D1223" s="192" t="s">
        <v>103</v>
      </c>
      <c r="E1223" s="192">
        <v>6764</v>
      </c>
      <c r="F1223" s="192" t="s">
        <v>173</v>
      </c>
      <c r="G1223" s="192" t="s">
        <v>8</v>
      </c>
      <c r="H1223" s="192" t="s">
        <v>3</v>
      </c>
      <c r="I1223" s="192" t="s">
        <v>9</v>
      </c>
      <c r="J1223" s="192" t="s">
        <v>35</v>
      </c>
      <c r="K1223" s="192" t="s">
        <v>2696</v>
      </c>
      <c r="L1223" s="192"/>
      <c r="M1223" s="192"/>
      <c r="N1223" s="192" t="s">
        <v>721</v>
      </c>
      <c r="O1223" s="192" t="s">
        <v>2697</v>
      </c>
      <c r="P1223" s="192" t="s">
        <v>2698</v>
      </c>
      <c r="Q1223" s="192"/>
      <c r="R1223" s="193">
        <v>44308.74114583333</v>
      </c>
      <c r="S1223" s="193">
        <v>44312.400787037041</v>
      </c>
      <c r="T1223" s="192"/>
      <c r="U1223" s="1"/>
      <c r="V1223" s="1"/>
      <c r="W1223" s="194" t="s">
        <v>3060</v>
      </c>
      <c r="X1223" s="195" t="str">
        <f t="shared" si="95"/>
        <v>jueves</v>
      </c>
      <c r="Y1223" s="196" t="str">
        <f t="shared" si="96"/>
        <v>87:49</v>
      </c>
      <c r="Z1223" s="197">
        <f t="shared" si="97"/>
        <v>0</v>
      </c>
      <c r="AA1223" s="198" t="str">
        <f>VLOOKUP(I:I,'Actualizar Areas Jefes'!G:H,2,0)</f>
        <v>Normal</v>
      </c>
      <c r="AB1223" s="198" t="str">
        <f>VLOOKUP(F:F,'Actualizar Areas Jefes'!J:K,2,0)</f>
        <v>PASADO A QA</v>
      </c>
      <c r="AC1223" s="199" t="str">
        <f>VLOOKUP(D:D,'Actualizar Areas Jefes'!A:D,2,0)</f>
        <v>Sistemas Comerciales</v>
      </c>
      <c r="AD1223" s="199" t="str">
        <f>VLOOKUP(D:D,'Actualizar Areas Jefes'!A:D,3,0)</f>
        <v>LORETO URZUA</v>
      </c>
      <c r="AE1223" s="199" t="str">
        <f>VLOOKUP(H:H,'Actualizar Areas Jefes'!M:N,2,0)</f>
        <v>BCI seguros Generales</v>
      </c>
      <c r="AF1223" s="200" t="str" cm="1">
        <f t="array" ref="AF1223">IF(OR(INDEX(COUNTIF(L1223,"*"&amp;$AI$2:$AI$8&amp;"*"),)), "BD", "WEB")</f>
        <v>WEB</v>
      </c>
    </row>
    <row r="1224" spans="1:32" ht="18" customHeight="1">
      <c r="A1224" s="192" t="s">
        <v>2668</v>
      </c>
      <c r="B1224" s="192">
        <v>202104215622616</v>
      </c>
      <c r="C1224" s="192" t="s">
        <v>2699</v>
      </c>
      <c r="D1224" s="192" t="s">
        <v>29</v>
      </c>
      <c r="E1224" s="192">
        <v>6766</v>
      </c>
      <c r="F1224" s="192" t="s">
        <v>173</v>
      </c>
      <c r="G1224" s="192" t="s">
        <v>28</v>
      </c>
      <c r="H1224" s="192" t="s">
        <v>3</v>
      </c>
      <c r="I1224" s="192" t="s">
        <v>9</v>
      </c>
      <c r="J1224" s="192" t="s">
        <v>77</v>
      </c>
      <c r="K1224" s="192" t="s">
        <v>2700</v>
      </c>
      <c r="L1224" s="192"/>
      <c r="M1224" s="192"/>
      <c r="N1224" s="192" t="s">
        <v>721</v>
      </c>
      <c r="O1224" s="192"/>
      <c r="P1224" s="192" t="s">
        <v>2701</v>
      </c>
      <c r="Q1224" s="192"/>
      <c r="R1224" s="193">
        <v>44309.419583333336</v>
      </c>
      <c r="S1224" s="193">
        <v>44312.375567129631</v>
      </c>
      <c r="T1224" s="192"/>
      <c r="U1224" s="1"/>
      <c r="V1224" s="1"/>
      <c r="W1224" s="194" t="s">
        <v>3061</v>
      </c>
      <c r="X1224" s="195" t="str">
        <f t="shared" si="95"/>
        <v>viernes</v>
      </c>
      <c r="Y1224" s="196" t="str">
        <f t="shared" si="96"/>
        <v>70:56</v>
      </c>
      <c r="Z1224" s="197">
        <f t="shared" si="97"/>
        <v>0</v>
      </c>
      <c r="AA1224" s="198" t="str">
        <f>VLOOKUP(I:I,'Actualizar Areas Jefes'!G:H,2,0)</f>
        <v>Normal</v>
      </c>
      <c r="AB1224" s="198" t="str">
        <f>VLOOKUP(F:F,'Actualizar Areas Jefes'!J:K,2,0)</f>
        <v>PASADO A QA</v>
      </c>
      <c r="AC1224" s="199" t="str">
        <f>VLOOKUP(D:D,'Actualizar Areas Jefes'!A:D,2,0)</f>
        <v>sistemas Core Generales</v>
      </c>
      <c r="AD1224" s="199" t="str">
        <f>VLOOKUP(D:D,'Actualizar Areas Jefes'!A:D,3,0)</f>
        <v>LUIS SILVA</v>
      </c>
      <c r="AE1224" s="199" t="str">
        <f>VLOOKUP(H:H,'Actualizar Areas Jefes'!M:N,2,0)</f>
        <v>BCI seguros Generales</v>
      </c>
      <c r="AF1224" s="200" t="str" cm="1">
        <f t="array" ref="AF1224">IF(OR(INDEX(COUNTIF(L1224,"*"&amp;$AI$2:$AI$8&amp;"*"),)), "BD", "WEB")</f>
        <v>WEB</v>
      </c>
    </row>
    <row r="1225" spans="1:32" ht="18" customHeight="1">
      <c r="A1225" s="192" t="s">
        <v>2668</v>
      </c>
      <c r="B1225" s="192">
        <v>202104235622641</v>
      </c>
      <c r="C1225" s="192" t="s">
        <v>631</v>
      </c>
      <c r="D1225" s="192" t="s">
        <v>54</v>
      </c>
      <c r="E1225" s="192">
        <v>6771</v>
      </c>
      <c r="F1225" s="192" t="s">
        <v>173</v>
      </c>
      <c r="G1225" s="192" t="s">
        <v>8</v>
      </c>
      <c r="H1225" s="192" t="s">
        <v>3</v>
      </c>
      <c r="I1225" s="192" t="s">
        <v>4</v>
      </c>
      <c r="J1225" s="192" t="s">
        <v>55</v>
      </c>
      <c r="K1225" s="192" t="s">
        <v>2702</v>
      </c>
      <c r="L1225" s="192" t="s">
        <v>216</v>
      </c>
      <c r="M1225" s="192"/>
      <c r="N1225" s="192" t="s">
        <v>721</v>
      </c>
      <c r="O1225" s="192" t="s">
        <v>1472</v>
      </c>
      <c r="P1225" s="192" t="s">
        <v>2685</v>
      </c>
      <c r="Q1225" s="192" t="s">
        <v>2686</v>
      </c>
      <c r="R1225" s="193">
        <v>44309.58489583333</v>
      </c>
      <c r="S1225" s="193">
        <v>44312.371296296296</v>
      </c>
      <c r="T1225" s="192"/>
      <c r="U1225" s="1"/>
      <c r="V1225" s="1"/>
      <c r="W1225" s="194" t="s">
        <v>3062</v>
      </c>
      <c r="X1225" s="195" t="str">
        <f t="shared" si="95"/>
        <v>viernes</v>
      </c>
      <c r="Y1225" s="196" t="str">
        <f t="shared" si="96"/>
        <v>66:52</v>
      </c>
      <c r="Z1225" s="197">
        <f t="shared" si="97"/>
        <v>0</v>
      </c>
      <c r="AA1225" s="198" t="str">
        <f>VLOOKUP(I:I,'Actualizar Areas Jefes'!G:H,2,0)</f>
        <v>Incidente</v>
      </c>
      <c r="AB1225" s="198" t="str">
        <f>VLOOKUP(F:F,'Actualizar Areas Jefes'!J:K,2,0)</f>
        <v>PASADO A QA</v>
      </c>
      <c r="AC1225" s="199" t="str">
        <f>VLOOKUP(D:D,'Actualizar Areas Jefes'!A:D,2,0)</f>
        <v>Sistemas Generales</v>
      </c>
      <c r="AD1225" s="199" t="str">
        <f>VLOOKUP(D:D,'Actualizar Areas Jefes'!A:D,3,0)</f>
        <v>YORKA CARVAJAL</v>
      </c>
      <c r="AE1225" s="199" t="str">
        <f>VLOOKUP(H:H,'Actualizar Areas Jefes'!M:N,2,0)</f>
        <v>BCI seguros Generales</v>
      </c>
      <c r="AF1225" s="200" t="str" cm="1">
        <f t="array" ref="AF1225">IF(OR(INDEX(COUNTIF(L1225,"*"&amp;$AI$2:$AI$8&amp;"*"),)), "BD", "WEB")</f>
        <v>BD</v>
      </c>
    </row>
    <row r="1226" spans="1:32" ht="18" customHeight="1">
      <c r="A1226" s="192" t="s">
        <v>2668</v>
      </c>
      <c r="B1226" s="192">
        <v>202103305622374</v>
      </c>
      <c r="C1226" s="192" t="s">
        <v>2703</v>
      </c>
      <c r="D1226" s="192" t="s">
        <v>47</v>
      </c>
      <c r="E1226" s="192">
        <v>6733</v>
      </c>
      <c r="F1226" s="192" t="s">
        <v>173</v>
      </c>
      <c r="G1226" s="192" t="s">
        <v>24</v>
      </c>
      <c r="H1226" s="192" t="s">
        <v>3</v>
      </c>
      <c r="I1226" s="192" t="s">
        <v>9</v>
      </c>
      <c r="J1226" s="192" t="s">
        <v>963</v>
      </c>
      <c r="K1226" s="192" t="s">
        <v>2704</v>
      </c>
      <c r="L1226" s="192"/>
      <c r="M1226" s="192"/>
      <c r="N1226" s="192" t="s">
        <v>721</v>
      </c>
      <c r="O1226" s="192" t="s">
        <v>2705</v>
      </c>
      <c r="P1226" s="192" t="s">
        <v>2706</v>
      </c>
      <c r="Q1226" s="192"/>
      <c r="R1226" s="193">
        <v>44306.509375000001</v>
      </c>
      <c r="S1226" s="193">
        <v>44309.555115740739</v>
      </c>
      <c r="T1226" s="192"/>
      <c r="U1226" s="1"/>
      <c r="V1226" s="1"/>
      <c r="W1226" s="194" t="s">
        <v>3063</v>
      </c>
      <c r="X1226" s="195" t="str">
        <f t="shared" si="95"/>
        <v>martes</v>
      </c>
      <c r="Y1226" s="196" t="str">
        <f t="shared" si="96"/>
        <v>73:5</v>
      </c>
      <c r="Z1226" s="197">
        <f t="shared" si="97"/>
        <v>0</v>
      </c>
      <c r="AA1226" s="198" t="str">
        <f>VLOOKUP(I:I,'Actualizar Areas Jefes'!G:H,2,0)</f>
        <v>Normal</v>
      </c>
      <c r="AB1226" s="198" t="str">
        <f>VLOOKUP(F:F,'Actualizar Areas Jefes'!J:K,2,0)</f>
        <v>PASADO A QA</v>
      </c>
      <c r="AC1226" s="199" t="str">
        <f>VLOOKUP(D:D,'Actualizar Areas Jefes'!A:D,2,0)</f>
        <v>Integracion y Proyectos Core</v>
      </c>
      <c r="AD1226" s="199" t="str">
        <f>VLOOKUP(D:D,'Actualizar Areas Jefes'!A:D,3,0)</f>
        <v>CARLA IQUIRA</v>
      </c>
      <c r="AE1226" s="199" t="str">
        <f>VLOOKUP(H:H,'Actualizar Areas Jefes'!M:N,2,0)</f>
        <v>BCI seguros Generales</v>
      </c>
      <c r="AF1226" s="200" t="str" cm="1">
        <f t="array" ref="AF1226">IF(OR(INDEX(COUNTIF(L1226,"*"&amp;$AI$2:$AI$8&amp;"*"),)), "BD", "WEB")</f>
        <v>WEB</v>
      </c>
    </row>
    <row r="1227" spans="1:32" ht="18" customHeight="1">
      <c r="A1227" s="192" t="s">
        <v>2668</v>
      </c>
      <c r="B1227" s="192">
        <v>202103225622258</v>
      </c>
      <c r="C1227" s="192" t="s">
        <v>63</v>
      </c>
      <c r="D1227" s="192" t="s">
        <v>57</v>
      </c>
      <c r="E1227" s="192">
        <v>6761</v>
      </c>
      <c r="F1227" s="192" t="s">
        <v>173</v>
      </c>
      <c r="G1227" s="192" t="s">
        <v>8</v>
      </c>
      <c r="H1227" s="192" t="s">
        <v>3</v>
      </c>
      <c r="I1227" s="192" t="s">
        <v>9</v>
      </c>
      <c r="J1227" s="192" t="s">
        <v>36</v>
      </c>
      <c r="K1227" s="192" t="s">
        <v>2707</v>
      </c>
      <c r="L1227" s="192" t="s">
        <v>2708</v>
      </c>
      <c r="M1227" s="192" t="s">
        <v>2709</v>
      </c>
      <c r="N1227" s="192" t="s">
        <v>721</v>
      </c>
      <c r="O1227" s="192" t="s">
        <v>2710</v>
      </c>
      <c r="P1227" s="192" t="s">
        <v>2711</v>
      </c>
      <c r="Q1227" s="192"/>
      <c r="R1227" s="193">
        <v>44308.606493055559</v>
      </c>
      <c r="S1227" s="193">
        <v>44309.548217592594</v>
      </c>
      <c r="T1227" s="192"/>
      <c r="U1227" s="1"/>
      <c r="V1227" s="1"/>
      <c r="W1227" s="194" t="s">
        <v>3064</v>
      </c>
      <c r="X1227" s="195" t="str">
        <f t="shared" si="95"/>
        <v>jueves</v>
      </c>
      <c r="Y1227" s="196" t="str">
        <f t="shared" si="96"/>
        <v>22:36</v>
      </c>
      <c r="Z1227" s="197">
        <f t="shared" si="97"/>
        <v>0</v>
      </c>
      <c r="AA1227" s="198" t="str">
        <f>VLOOKUP(I:I,'Actualizar Areas Jefes'!G:H,2,0)</f>
        <v>Normal</v>
      </c>
      <c r="AB1227" s="198" t="str">
        <f>VLOOKUP(F:F,'Actualizar Areas Jefes'!J:K,2,0)</f>
        <v>PASADO A QA</v>
      </c>
      <c r="AC1227" s="199" t="str">
        <f>VLOOKUP(D:D,'Actualizar Areas Jefes'!A:D,2,0)</f>
        <v>Sistemas Core Vida</v>
      </c>
      <c r="AD1227" s="199" t="str">
        <f>VLOOKUP(D:D,'Actualizar Areas Jefes'!A:D,3,0)</f>
        <v>CARLOS ZUÑIGA</v>
      </c>
      <c r="AE1227" s="199" t="str">
        <f>VLOOKUP(H:H,'Actualizar Areas Jefes'!M:N,2,0)</f>
        <v>BCI seguros Generales</v>
      </c>
      <c r="AF1227" s="200" t="str" cm="1">
        <f t="array" ref="AF1227">IF(OR(INDEX(COUNTIF(L1227,"*"&amp;$AI$2:$AI$8&amp;"*"),)), "BD", "WEB")</f>
        <v>BD</v>
      </c>
    </row>
    <row r="1228" spans="1:32" ht="18" customHeight="1">
      <c r="A1228" s="192" t="s">
        <v>2668</v>
      </c>
      <c r="B1228" s="192">
        <v>202103225622255</v>
      </c>
      <c r="C1228" s="192" t="s">
        <v>2102</v>
      </c>
      <c r="D1228" s="192" t="s">
        <v>73</v>
      </c>
      <c r="E1228" s="192">
        <v>6767</v>
      </c>
      <c r="F1228" s="192" t="s">
        <v>171</v>
      </c>
      <c r="G1228" s="192" t="s">
        <v>28</v>
      </c>
      <c r="H1228" s="192" t="s">
        <v>49</v>
      </c>
      <c r="I1228" s="192" t="s">
        <v>39</v>
      </c>
      <c r="J1228" s="192" t="s">
        <v>55</v>
      </c>
      <c r="K1228" s="192" t="s">
        <v>216</v>
      </c>
      <c r="L1228" s="192" t="s">
        <v>216</v>
      </c>
      <c r="M1228" s="192"/>
      <c r="N1228" s="192" t="s">
        <v>721</v>
      </c>
      <c r="O1228" s="192"/>
      <c r="P1228" s="192" t="s">
        <v>2102</v>
      </c>
      <c r="Q1228" s="192" t="s">
        <v>2712</v>
      </c>
      <c r="R1228" s="193">
        <v>44308.788877314815</v>
      </c>
      <c r="S1228" s="193">
        <v>44309.361527777779</v>
      </c>
      <c r="T1228" s="193">
        <v>44309.387372685182</v>
      </c>
      <c r="U1228" s="1"/>
      <c r="V1228" s="1"/>
      <c r="W1228" s="194" t="s">
        <v>3065</v>
      </c>
      <c r="X1228" s="195" t="str">
        <f t="shared" si="95"/>
        <v>jueves</v>
      </c>
      <c r="Y1228" s="196" t="str">
        <f t="shared" si="96"/>
        <v>13:44</v>
      </c>
      <c r="Z1228" s="197">
        <f t="shared" si="97"/>
        <v>-44309.387372685182</v>
      </c>
      <c r="AA1228" s="198" t="str">
        <f>VLOOKUP(I:I,'Actualizar Areas Jefes'!G:H,2,0)</f>
        <v>Urgencia</v>
      </c>
      <c r="AB1228" s="198" t="str">
        <f>VLOOKUP(F:F,'Actualizar Areas Jefes'!J:K,2,0)</f>
        <v>PASADO A QA</v>
      </c>
      <c r="AC1228" s="199" t="str">
        <f>VLOOKUP(D:D,'Actualizar Areas Jefes'!A:D,2,0)</f>
        <v>sistemas Core Generales</v>
      </c>
      <c r="AD1228" s="199" t="str">
        <f>VLOOKUP(D:D,'Actualizar Areas Jefes'!A:D,3,0)</f>
        <v>LUIS SILVA</v>
      </c>
      <c r="AE1228" s="199" t="str">
        <f>VLOOKUP(H:H,'Actualizar Areas Jefes'!M:N,2,0)</f>
        <v>Zenit Seguros</v>
      </c>
      <c r="AF1228" s="200" t="str" cm="1">
        <f t="array" ref="AF1228">IF(OR(INDEX(COUNTIF(L1228,"*"&amp;$AI$2:$AI$8&amp;"*"),)), "BD", "WEB")</f>
        <v>BD</v>
      </c>
    </row>
    <row r="1229" spans="1:32" ht="18" customHeight="1">
      <c r="A1229" s="192" t="s">
        <v>2668</v>
      </c>
      <c r="B1229" s="192">
        <v>202011235621081</v>
      </c>
      <c r="C1229" s="192" t="s">
        <v>2713</v>
      </c>
      <c r="D1229" s="192" t="s">
        <v>75</v>
      </c>
      <c r="E1229" s="192">
        <v>6763</v>
      </c>
      <c r="F1229" s="192" t="s">
        <v>173</v>
      </c>
      <c r="G1229" s="192" t="s">
        <v>8</v>
      </c>
      <c r="H1229" s="192" t="s">
        <v>3</v>
      </c>
      <c r="I1229" s="192" t="s">
        <v>9</v>
      </c>
      <c r="J1229" s="192" t="s">
        <v>5</v>
      </c>
      <c r="K1229" s="192" t="s">
        <v>2714</v>
      </c>
      <c r="L1229" s="192"/>
      <c r="M1229" s="192" t="s">
        <v>798</v>
      </c>
      <c r="N1229" s="192" t="s">
        <v>1467</v>
      </c>
      <c r="O1229" s="192" t="s">
        <v>1514</v>
      </c>
      <c r="P1229" s="192" t="s">
        <v>2120</v>
      </c>
      <c r="Q1229" s="192"/>
      <c r="R1229" s="193">
        <v>44308.655659722222</v>
      </c>
      <c r="S1229" s="193">
        <v>44308.656851851854</v>
      </c>
      <c r="T1229" s="192"/>
      <c r="U1229" s="1"/>
      <c r="V1229" s="1"/>
      <c r="W1229" s="194" t="s">
        <v>3066</v>
      </c>
      <c r="X1229" s="195" t="str">
        <f t="shared" si="95"/>
        <v>jueves</v>
      </c>
      <c r="Y1229" s="196" t="str">
        <f t="shared" si="96"/>
        <v>0:1</v>
      </c>
      <c r="Z1229" s="197">
        <f t="shared" si="97"/>
        <v>0</v>
      </c>
      <c r="AA1229" s="198" t="str">
        <f>VLOOKUP(I:I,'Actualizar Areas Jefes'!G:H,2,0)</f>
        <v>Normal</v>
      </c>
      <c r="AB1229" s="198" t="str">
        <f>VLOOKUP(F:F,'Actualizar Areas Jefes'!J:K,2,0)</f>
        <v>PASADO A QA</v>
      </c>
      <c r="AC1229" s="199" t="str">
        <f>VLOOKUP(D:D,'Actualizar Areas Jefes'!A:D,2,0)</f>
        <v>Sistemas Comerciales</v>
      </c>
      <c r="AD1229" s="199" t="str">
        <f>VLOOKUP(D:D,'Actualizar Areas Jefes'!A:D,3,0)</f>
        <v>LORETO URZUA</v>
      </c>
      <c r="AE1229" s="199" t="str">
        <f>VLOOKUP(H:H,'Actualizar Areas Jefes'!M:N,2,0)</f>
        <v>BCI seguros Generales</v>
      </c>
      <c r="AF1229" s="200" t="str" cm="1">
        <f t="array" ref="AF1229">IF(OR(INDEX(COUNTIF(L1229,"*"&amp;$AI$2:$AI$8&amp;"*"),)), "BD", "WEB")</f>
        <v>WEB</v>
      </c>
    </row>
    <row r="1230" spans="1:32" ht="18" customHeight="1">
      <c r="A1230" s="192" t="s">
        <v>2668</v>
      </c>
      <c r="B1230" s="192">
        <v>202103255622323</v>
      </c>
      <c r="C1230" s="192" t="s">
        <v>2715</v>
      </c>
      <c r="D1230" s="192" t="s">
        <v>75</v>
      </c>
      <c r="E1230" s="192">
        <v>6762</v>
      </c>
      <c r="F1230" s="192" t="s">
        <v>173</v>
      </c>
      <c r="G1230" s="192" t="s">
        <v>8</v>
      </c>
      <c r="H1230" s="192" t="s">
        <v>3</v>
      </c>
      <c r="I1230" s="192" t="s">
        <v>9</v>
      </c>
      <c r="J1230" s="192" t="s">
        <v>5</v>
      </c>
      <c r="K1230" s="192" t="s">
        <v>2714</v>
      </c>
      <c r="L1230" s="192"/>
      <c r="M1230" s="192" t="s">
        <v>798</v>
      </c>
      <c r="N1230" s="192" t="s">
        <v>1467</v>
      </c>
      <c r="O1230" s="192" t="s">
        <v>2716</v>
      </c>
      <c r="P1230" s="192" t="s">
        <v>2717</v>
      </c>
      <c r="Q1230" s="192"/>
      <c r="R1230" s="193">
        <v>44308.65384259259</v>
      </c>
      <c r="S1230" s="193">
        <v>44308.656712962962</v>
      </c>
      <c r="T1230" s="192"/>
      <c r="U1230" s="1"/>
      <c r="V1230" s="1"/>
      <c r="W1230" s="194" t="s">
        <v>2603</v>
      </c>
      <c r="X1230" s="195" t="str">
        <f t="shared" si="95"/>
        <v>jueves</v>
      </c>
      <c r="Y1230" s="196" t="str">
        <f t="shared" si="96"/>
        <v>0:4</v>
      </c>
      <c r="Z1230" s="197">
        <f t="shared" si="97"/>
        <v>0</v>
      </c>
      <c r="AA1230" s="198" t="str">
        <f>VLOOKUP(I:I,'Actualizar Areas Jefes'!G:H,2,0)</f>
        <v>Normal</v>
      </c>
      <c r="AB1230" s="198" t="str">
        <f>VLOOKUP(F:F,'Actualizar Areas Jefes'!J:K,2,0)</f>
        <v>PASADO A QA</v>
      </c>
      <c r="AC1230" s="199" t="str">
        <f>VLOOKUP(D:D,'Actualizar Areas Jefes'!A:D,2,0)</f>
        <v>Sistemas Comerciales</v>
      </c>
      <c r="AD1230" s="199" t="str">
        <f>VLOOKUP(D:D,'Actualizar Areas Jefes'!A:D,3,0)</f>
        <v>LORETO URZUA</v>
      </c>
      <c r="AE1230" s="199" t="str">
        <f>VLOOKUP(H:H,'Actualizar Areas Jefes'!M:N,2,0)</f>
        <v>BCI seguros Generales</v>
      </c>
      <c r="AF1230" s="200" t="str" cm="1">
        <f t="array" ref="AF1230">IF(OR(INDEX(COUNTIF(L1230,"*"&amp;$AI$2:$AI$8&amp;"*"),)), "BD", "WEB")</f>
        <v>WEB</v>
      </c>
    </row>
    <row r="1231" spans="1:32" ht="18" customHeight="1">
      <c r="A1231" s="192" t="s">
        <v>2668</v>
      </c>
      <c r="B1231" s="192">
        <v>202103225622258</v>
      </c>
      <c r="C1231" s="192" t="s">
        <v>63</v>
      </c>
      <c r="D1231" s="192" t="s">
        <v>57</v>
      </c>
      <c r="E1231" s="192">
        <v>6759</v>
      </c>
      <c r="F1231" s="192" t="s">
        <v>172</v>
      </c>
      <c r="G1231" s="192" t="s">
        <v>8</v>
      </c>
      <c r="H1231" s="192" t="s">
        <v>3</v>
      </c>
      <c r="I1231" s="192" t="s">
        <v>9</v>
      </c>
      <c r="J1231" s="192" t="s">
        <v>36</v>
      </c>
      <c r="K1231" s="192" t="s">
        <v>2707</v>
      </c>
      <c r="L1231" s="192" t="s">
        <v>2718</v>
      </c>
      <c r="M1231" s="192" t="s">
        <v>783</v>
      </c>
      <c r="N1231" s="192" t="s">
        <v>721</v>
      </c>
      <c r="O1231" s="192" t="s">
        <v>2710</v>
      </c>
      <c r="P1231" s="192" t="s">
        <v>2711</v>
      </c>
      <c r="Q1231" s="192"/>
      <c r="R1231" s="193">
        <v>44308.506608796299</v>
      </c>
      <c r="S1231" s="193">
        <v>44308.544236111113</v>
      </c>
      <c r="T1231" s="192"/>
      <c r="U1231" s="1"/>
      <c r="V1231" s="1"/>
      <c r="W1231" s="194" t="s">
        <v>3067</v>
      </c>
      <c r="X1231" s="195" t="str">
        <f t="shared" si="95"/>
        <v>jueves</v>
      </c>
      <c r="Y1231" s="196" t="str">
        <f t="shared" si="96"/>
        <v>0:54</v>
      </c>
      <c r="Z1231" s="197">
        <f t="shared" si="97"/>
        <v>0</v>
      </c>
      <c r="AA1231" s="198" t="str">
        <f>VLOOKUP(I:I,'Actualizar Areas Jefes'!G:H,2,0)</f>
        <v>Normal</v>
      </c>
      <c r="AB1231" s="198" t="str">
        <f>VLOOKUP(F:F,'Actualizar Areas Jefes'!J:K,2,0)</f>
        <v>RECHAZADO</v>
      </c>
      <c r="AC1231" s="199" t="str">
        <f>VLOOKUP(D:D,'Actualizar Areas Jefes'!A:D,2,0)</f>
        <v>Sistemas Core Vida</v>
      </c>
      <c r="AD1231" s="199" t="str">
        <f>VLOOKUP(D:D,'Actualizar Areas Jefes'!A:D,3,0)</f>
        <v>CARLOS ZUÑIGA</v>
      </c>
      <c r="AE1231" s="199" t="str">
        <f>VLOOKUP(H:H,'Actualizar Areas Jefes'!M:N,2,0)</f>
        <v>BCI seguros Generales</v>
      </c>
      <c r="AF1231" s="200" t="str" cm="1">
        <f t="array" ref="AF1231">IF(OR(INDEX(COUNTIF(L1231,"*"&amp;$AI$2:$AI$8&amp;"*"),)), "BD", "WEB")</f>
        <v>BD</v>
      </c>
    </row>
    <row r="1232" spans="1:32" ht="18" customHeight="1">
      <c r="A1232" s="192" t="s">
        <v>2668</v>
      </c>
      <c r="B1232" s="192">
        <v>202103175622208</v>
      </c>
      <c r="C1232" s="192" t="s">
        <v>2719</v>
      </c>
      <c r="D1232" s="192" t="s">
        <v>68</v>
      </c>
      <c r="E1232" s="192">
        <v>6758</v>
      </c>
      <c r="F1232" s="192" t="s">
        <v>171</v>
      </c>
      <c r="G1232" s="192" t="s">
        <v>28</v>
      </c>
      <c r="H1232" s="192" t="s">
        <v>49</v>
      </c>
      <c r="I1232" s="192" t="s">
        <v>9</v>
      </c>
      <c r="J1232" s="192" t="s">
        <v>71</v>
      </c>
      <c r="K1232" s="192" t="s">
        <v>221</v>
      </c>
      <c r="L1232" s="192" t="s">
        <v>2720</v>
      </c>
      <c r="M1232" s="192"/>
      <c r="N1232" s="192" t="s">
        <v>721</v>
      </c>
      <c r="O1232" s="192"/>
      <c r="P1232" s="192" t="s">
        <v>2721</v>
      </c>
      <c r="Q1232" s="192"/>
      <c r="R1232" s="193">
        <v>44308.445289351854</v>
      </c>
      <c r="S1232" s="193">
        <v>44308.541064814817</v>
      </c>
      <c r="T1232" s="193">
        <v>44308.656643518516</v>
      </c>
      <c r="U1232" s="1"/>
      <c r="V1232" s="1"/>
      <c r="W1232" s="194" t="s">
        <v>2575</v>
      </c>
      <c r="X1232" s="195" t="str">
        <f t="shared" si="95"/>
        <v>jueves</v>
      </c>
      <c r="Y1232" s="196" t="str">
        <f t="shared" si="96"/>
        <v>2:17</v>
      </c>
      <c r="Z1232" s="197">
        <f t="shared" si="97"/>
        <v>-44308.656643518516</v>
      </c>
      <c r="AA1232" s="198" t="str">
        <f>VLOOKUP(I:I,'Actualizar Areas Jefes'!G:H,2,0)</f>
        <v>Normal</v>
      </c>
      <c r="AB1232" s="198" t="str">
        <f>VLOOKUP(F:F,'Actualizar Areas Jefes'!J:K,2,0)</f>
        <v>PASADO A QA</v>
      </c>
      <c r="AC1232" s="199" t="str">
        <f>VLOOKUP(D:D,'Actualizar Areas Jefes'!A:D,2,0)</f>
        <v>Sistemas Generales</v>
      </c>
      <c r="AD1232" s="199" t="str">
        <f>VLOOKUP(D:D,'Actualizar Areas Jefes'!A:D,3,0)</f>
        <v>YORKA CARVAJAL</v>
      </c>
      <c r="AE1232" s="199" t="str">
        <f>VLOOKUP(H:H,'Actualizar Areas Jefes'!M:N,2,0)</f>
        <v>Zenit Seguros</v>
      </c>
      <c r="AF1232" s="200" t="str" cm="1">
        <f t="array" ref="AF1232">IF(OR(INDEX(COUNTIF(L1232,"*"&amp;$AI$2:$AI$8&amp;"*"),)), "BD", "WEB")</f>
        <v>BD</v>
      </c>
    </row>
    <row r="1233" spans="1:32" ht="18" customHeight="1">
      <c r="A1233" s="192" t="s">
        <v>2668</v>
      </c>
      <c r="B1233" s="192">
        <v>202103055622108</v>
      </c>
      <c r="C1233" s="192" t="s">
        <v>1852</v>
      </c>
      <c r="D1233" s="192" t="s">
        <v>73</v>
      </c>
      <c r="E1233" s="192">
        <v>6757</v>
      </c>
      <c r="F1233" s="192" t="s">
        <v>171</v>
      </c>
      <c r="G1233" s="192" t="s">
        <v>28</v>
      </c>
      <c r="H1233" s="192" t="s">
        <v>3</v>
      </c>
      <c r="I1233" s="192" t="s">
        <v>9</v>
      </c>
      <c r="J1233" s="192" t="s">
        <v>55</v>
      </c>
      <c r="K1233" s="192" t="s">
        <v>216</v>
      </c>
      <c r="L1233" s="192" t="s">
        <v>216</v>
      </c>
      <c r="M1233" s="192"/>
      <c r="N1233" s="192" t="s">
        <v>721</v>
      </c>
      <c r="O1233" s="192"/>
      <c r="P1233" s="192" t="s">
        <v>1852</v>
      </c>
      <c r="Q1233" s="192"/>
      <c r="R1233" s="193">
        <v>44308.408032407409</v>
      </c>
      <c r="S1233" s="193">
        <v>44308.540173611109</v>
      </c>
      <c r="T1233" s="193">
        <v>44308.542037037034</v>
      </c>
      <c r="U1233" s="1"/>
      <c r="V1233" s="1"/>
      <c r="W1233" s="194" t="s">
        <v>3068</v>
      </c>
      <c r="X1233" s="195" t="str">
        <f t="shared" si="95"/>
        <v>jueves</v>
      </c>
      <c r="Y1233" s="196" t="str">
        <f t="shared" si="96"/>
        <v>3:10</v>
      </c>
      <c r="Z1233" s="197">
        <f t="shared" si="97"/>
        <v>-44308.542037037034</v>
      </c>
      <c r="AA1233" s="198" t="str">
        <f>VLOOKUP(I:I,'Actualizar Areas Jefes'!G:H,2,0)</f>
        <v>Normal</v>
      </c>
      <c r="AB1233" s="198" t="str">
        <f>VLOOKUP(F:F,'Actualizar Areas Jefes'!J:K,2,0)</f>
        <v>PASADO A QA</v>
      </c>
      <c r="AC1233" s="199" t="str">
        <f>VLOOKUP(D:D,'Actualizar Areas Jefes'!A:D,2,0)</f>
        <v>sistemas Core Generales</v>
      </c>
      <c r="AD1233" s="199" t="str">
        <f>VLOOKUP(D:D,'Actualizar Areas Jefes'!A:D,3,0)</f>
        <v>LUIS SILVA</v>
      </c>
      <c r="AE1233" s="199" t="str">
        <f>VLOOKUP(H:H,'Actualizar Areas Jefes'!M:N,2,0)</f>
        <v>BCI seguros Generales</v>
      </c>
      <c r="AF1233" s="200" t="str" cm="1">
        <f t="array" ref="AF1233">IF(OR(INDEX(COUNTIF(L1233,"*"&amp;$AI$2:$AI$8&amp;"*"),)), "BD", "WEB")</f>
        <v>BD</v>
      </c>
    </row>
    <row r="1234" spans="1:32" ht="18" customHeight="1">
      <c r="A1234" s="192" t="s">
        <v>2668</v>
      </c>
      <c r="B1234" s="192">
        <v>202103245622310</v>
      </c>
      <c r="C1234" s="192" t="s">
        <v>2722</v>
      </c>
      <c r="D1234" s="192" t="s">
        <v>59</v>
      </c>
      <c r="E1234" s="192">
        <v>6746</v>
      </c>
      <c r="F1234" s="192" t="s">
        <v>172</v>
      </c>
      <c r="G1234" s="192" t="s">
        <v>28</v>
      </c>
      <c r="H1234" s="192" t="s">
        <v>3</v>
      </c>
      <c r="I1234" s="192" t="s">
        <v>14</v>
      </c>
      <c r="J1234" s="192" t="s">
        <v>2723</v>
      </c>
      <c r="K1234" s="192" t="s">
        <v>2724</v>
      </c>
      <c r="L1234" s="192" t="s">
        <v>2725</v>
      </c>
      <c r="M1234" s="192" t="s">
        <v>784</v>
      </c>
      <c r="N1234" s="192" t="s">
        <v>721</v>
      </c>
      <c r="O1234" s="192"/>
      <c r="P1234" s="192" t="s">
        <v>2726</v>
      </c>
      <c r="Q1234" s="192"/>
      <c r="R1234" s="193">
        <v>44307.443356481483</v>
      </c>
      <c r="S1234" s="193">
        <v>44308.537847222222</v>
      </c>
      <c r="T1234" s="192"/>
      <c r="U1234" s="1"/>
      <c r="V1234" s="1"/>
      <c r="W1234" s="194" t="s">
        <v>3069</v>
      </c>
      <c r="X1234" s="195" t="str">
        <f t="shared" si="95"/>
        <v>miércoles</v>
      </c>
      <c r="Y1234" s="196" t="str">
        <f t="shared" si="96"/>
        <v>26:16</v>
      </c>
      <c r="Z1234" s="197">
        <f t="shared" si="97"/>
        <v>0</v>
      </c>
      <c r="AA1234" s="198" t="str">
        <f>VLOOKUP(I:I,'Actualizar Areas Jefes'!G:H,2,0)</f>
        <v>Normal</v>
      </c>
      <c r="AB1234" s="198" t="str">
        <f>VLOOKUP(F:F,'Actualizar Areas Jefes'!J:K,2,0)</f>
        <v>RECHAZADO</v>
      </c>
      <c r="AC1234" s="199" t="str">
        <f>VLOOKUP(D:D,'Actualizar Areas Jefes'!A:D,2,0)</f>
        <v>Sistemas de Siniestros</v>
      </c>
      <c r="AD1234" s="199" t="str">
        <f>VLOOKUP(D:D,'Actualizar Areas Jefes'!A:D,3,0)</f>
        <v>PAOLA VARGAS</v>
      </c>
      <c r="AE1234" s="199" t="str">
        <f>VLOOKUP(H:H,'Actualizar Areas Jefes'!M:N,2,0)</f>
        <v>BCI seguros Generales</v>
      </c>
      <c r="AF1234" s="200" t="str" cm="1">
        <f t="array" ref="AF1234">IF(OR(INDEX(COUNTIF(L1234,"*"&amp;$AI$2:$AI$8&amp;"*"),)), "BD", "WEB")</f>
        <v>BD</v>
      </c>
    </row>
    <row r="1235" spans="1:32" ht="18" customHeight="1">
      <c r="A1235" s="192" t="s">
        <v>2668</v>
      </c>
      <c r="B1235" s="192">
        <v>202103175622211</v>
      </c>
      <c r="C1235" s="192" t="s">
        <v>2727</v>
      </c>
      <c r="D1235" s="192" t="s">
        <v>178</v>
      </c>
      <c r="E1235" s="192">
        <v>6730</v>
      </c>
      <c r="F1235" s="192" t="s">
        <v>172</v>
      </c>
      <c r="G1235" s="192" t="s">
        <v>16</v>
      </c>
      <c r="H1235" s="192" t="s">
        <v>3</v>
      </c>
      <c r="I1235" s="192" t="s">
        <v>9</v>
      </c>
      <c r="J1235" s="192" t="s">
        <v>447</v>
      </c>
      <c r="K1235" s="192" t="s">
        <v>214</v>
      </c>
      <c r="L1235" s="192" t="s">
        <v>2728</v>
      </c>
      <c r="M1235" s="192" t="s">
        <v>785</v>
      </c>
      <c r="N1235" s="192" t="s">
        <v>721</v>
      </c>
      <c r="O1235" s="192" t="s">
        <v>1492</v>
      </c>
      <c r="P1235" s="192" t="s">
        <v>2729</v>
      </c>
      <c r="Q1235" s="192"/>
      <c r="R1235" s="193">
        <v>44306.442662037036</v>
      </c>
      <c r="S1235" s="193">
        <v>44308.53701388889</v>
      </c>
      <c r="T1235" s="192"/>
      <c r="U1235" s="1"/>
      <c r="V1235" s="1"/>
      <c r="W1235" s="194" t="s">
        <v>3070</v>
      </c>
      <c r="X1235" s="195" t="str">
        <f t="shared" si="95"/>
        <v>martes</v>
      </c>
      <c r="Y1235" s="196" t="str">
        <f t="shared" si="96"/>
        <v>50:15</v>
      </c>
      <c r="Z1235" s="197">
        <f t="shared" si="97"/>
        <v>0</v>
      </c>
      <c r="AA1235" s="198" t="str">
        <f>VLOOKUP(I:I,'Actualizar Areas Jefes'!G:H,2,0)</f>
        <v>Normal</v>
      </c>
      <c r="AB1235" s="198" t="str">
        <f>VLOOKUP(F:F,'Actualizar Areas Jefes'!J:K,2,0)</f>
        <v>RECHAZADO</v>
      </c>
      <c r="AC1235" s="199" t="str">
        <f>VLOOKUP(D:D,'Actualizar Areas Jefes'!A:D,2,0)</f>
        <v>Sistemas Core Vida</v>
      </c>
      <c r="AD1235" s="199" t="str">
        <f>VLOOKUP(D:D,'Actualizar Areas Jefes'!A:D,3,0)</f>
        <v>CARLOS ZUÑIGA</v>
      </c>
      <c r="AE1235" s="199" t="str">
        <f>VLOOKUP(H:H,'Actualizar Areas Jefes'!M:N,2,0)</f>
        <v>BCI seguros Generales</v>
      </c>
      <c r="AF1235" s="200" t="str" cm="1">
        <f t="array" ref="AF1235">IF(OR(INDEX(COUNTIF(L1235,"*"&amp;$AI$2:$AI$8&amp;"*"),)), "BD", "WEB")</f>
        <v>BD</v>
      </c>
    </row>
    <row r="1236" spans="1:32" ht="18" customHeight="1">
      <c r="A1236" s="192" t="s">
        <v>2668</v>
      </c>
      <c r="B1236" s="192">
        <v>202103225622247</v>
      </c>
      <c r="C1236" s="192" t="s">
        <v>2730</v>
      </c>
      <c r="D1236" s="192" t="s">
        <v>65</v>
      </c>
      <c r="E1236" s="192">
        <v>6760</v>
      </c>
      <c r="F1236" s="192" t="s">
        <v>171</v>
      </c>
      <c r="G1236" s="192" t="s">
        <v>8</v>
      </c>
      <c r="H1236" s="192" t="s">
        <v>3</v>
      </c>
      <c r="I1236" s="192" t="s">
        <v>9</v>
      </c>
      <c r="J1236" s="192" t="s">
        <v>454</v>
      </c>
      <c r="K1236" s="192" t="s">
        <v>2731</v>
      </c>
      <c r="L1236" s="192" t="s">
        <v>2732</v>
      </c>
      <c r="M1236" s="192" t="s">
        <v>798</v>
      </c>
      <c r="N1236" s="192" t="s">
        <v>1467</v>
      </c>
      <c r="O1236" s="192" t="s">
        <v>2733</v>
      </c>
      <c r="P1236" s="192" t="s">
        <v>2734</v>
      </c>
      <c r="Q1236" s="192"/>
      <c r="R1236" s="193">
        <v>44308.520567129628</v>
      </c>
      <c r="S1236" s="193">
        <v>44308.534641203703</v>
      </c>
      <c r="T1236" s="193">
        <v>44308.554467592592</v>
      </c>
      <c r="U1236" s="1"/>
      <c r="V1236" s="1"/>
      <c r="W1236" s="194" t="s">
        <v>2615</v>
      </c>
      <c r="X1236" s="195" t="str">
        <f t="shared" si="95"/>
        <v>jueves</v>
      </c>
      <c r="Y1236" s="196" t="str">
        <f t="shared" si="96"/>
        <v>0:20</v>
      </c>
      <c r="Z1236" s="197">
        <f t="shared" si="97"/>
        <v>-44308.554467592592</v>
      </c>
      <c r="AA1236" s="198" t="str">
        <f>VLOOKUP(I:I,'Actualizar Areas Jefes'!G:H,2,0)</f>
        <v>Normal</v>
      </c>
      <c r="AB1236" s="198" t="str">
        <f>VLOOKUP(F:F,'Actualizar Areas Jefes'!J:K,2,0)</f>
        <v>PASADO A QA</v>
      </c>
      <c r="AC1236" s="199" t="str">
        <f>VLOOKUP(D:D,'Actualizar Areas Jefes'!A:D,2,0)</f>
        <v>Sistemas Comerciales</v>
      </c>
      <c r="AD1236" s="199" t="str">
        <f>VLOOKUP(D:D,'Actualizar Areas Jefes'!A:D,3,0)</f>
        <v>LORETO URZUA</v>
      </c>
      <c r="AE1236" s="199" t="str">
        <f>VLOOKUP(H:H,'Actualizar Areas Jefes'!M:N,2,0)</f>
        <v>BCI seguros Generales</v>
      </c>
      <c r="AF1236" s="200" t="str" cm="1">
        <f t="array" ref="AF1236">IF(OR(INDEX(COUNTIF(L1236,"*"&amp;$AI$2:$AI$8&amp;"*"),)), "BD", "WEB")</f>
        <v>BD</v>
      </c>
    </row>
    <row r="1237" spans="1:32" ht="18" customHeight="1">
      <c r="A1237" s="192" t="s">
        <v>2668</v>
      </c>
      <c r="B1237" s="192">
        <v>202104215622606</v>
      </c>
      <c r="C1237" s="192" t="s">
        <v>2735</v>
      </c>
      <c r="D1237" s="192" t="s">
        <v>65</v>
      </c>
      <c r="E1237" s="192">
        <v>6749</v>
      </c>
      <c r="F1237" s="192" t="s">
        <v>171</v>
      </c>
      <c r="G1237" s="192" t="s">
        <v>8</v>
      </c>
      <c r="H1237" s="192" t="s">
        <v>3</v>
      </c>
      <c r="I1237" s="192" t="s">
        <v>14</v>
      </c>
      <c r="J1237" s="192" t="s">
        <v>454</v>
      </c>
      <c r="K1237" s="192" t="s">
        <v>2736</v>
      </c>
      <c r="L1237" s="192" t="s">
        <v>2737</v>
      </c>
      <c r="M1237" s="192" t="s">
        <v>798</v>
      </c>
      <c r="N1237" s="192" t="s">
        <v>1467</v>
      </c>
      <c r="O1237" s="192" t="s">
        <v>2738</v>
      </c>
      <c r="P1237" s="192" t="s">
        <v>2739</v>
      </c>
      <c r="Q1237" s="192"/>
      <c r="R1237" s="193">
        <v>44307.568020833336</v>
      </c>
      <c r="S1237" s="193">
        <v>44308.533333333333</v>
      </c>
      <c r="T1237" s="193">
        <v>44308.549351851849</v>
      </c>
      <c r="U1237" s="1"/>
      <c r="V1237" s="1"/>
      <c r="W1237" s="194" t="s">
        <v>3071</v>
      </c>
      <c r="X1237" s="195" t="str">
        <f t="shared" si="95"/>
        <v>miércoles</v>
      </c>
      <c r="Y1237" s="196" t="str">
        <f t="shared" si="96"/>
        <v>23:10</v>
      </c>
      <c r="Z1237" s="197">
        <f t="shared" si="97"/>
        <v>-44308.549351851849</v>
      </c>
      <c r="AA1237" s="198" t="str">
        <f>VLOOKUP(I:I,'Actualizar Areas Jefes'!G:H,2,0)</f>
        <v>Normal</v>
      </c>
      <c r="AB1237" s="198" t="str">
        <f>VLOOKUP(F:F,'Actualizar Areas Jefes'!J:K,2,0)</f>
        <v>PASADO A QA</v>
      </c>
      <c r="AC1237" s="199" t="str">
        <f>VLOOKUP(D:D,'Actualizar Areas Jefes'!A:D,2,0)</f>
        <v>Sistemas Comerciales</v>
      </c>
      <c r="AD1237" s="199" t="str">
        <f>VLOOKUP(D:D,'Actualizar Areas Jefes'!A:D,3,0)</f>
        <v>LORETO URZUA</v>
      </c>
      <c r="AE1237" s="199" t="str">
        <f>VLOOKUP(H:H,'Actualizar Areas Jefes'!M:N,2,0)</f>
        <v>BCI seguros Generales</v>
      </c>
      <c r="AF1237" s="200" t="str" cm="1">
        <f t="array" ref="AF1237">IF(OR(INDEX(COUNTIF(L1237,"*"&amp;$AI$2:$AI$8&amp;"*"),)), "BD", "WEB")</f>
        <v>BD</v>
      </c>
    </row>
    <row r="1238" spans="1:32" ht="18" customHeight="1">
      <c r="A1238" s="192" t="s">
        <v>2668</v>
      </c>
      <c r="B1238" s="192">
        <v>202009225620370</v>
      </c>
      <c r="C1238" s="192" t="s">
        <v>64</v>
      </c>
      <c r="D1238" s="192" t="s">
        <v>38</v>
      </c>
      <c r="E1238" s="192">
        <v>6729</v>
      </c>
      <c r="F1238" s="192" t="s">
        <v>173</v>
      </c>
      <c r="G1238" s="192" t="s">
        <v>8</v>
      </c>
      <c r="H1238" s="192" t="s">
        <v>3</v>
      </c>
      <c r="I1238" s="192" t="s">
        <v>9</v>
      </c>
      <c r="J1238" s="192" t="s">
        <v>35</v>
      </c>
      <c r="K1238" s="192" t="s">
        <v>2740</v>
      </c>
      <c r="L1238" s="192" t="s">
        <v>2741</v>
      </c>
      <c r="M1238" s="192"/>
      <c r="N1238" s="192" t="s">
        <v>721</v>
      </c>
      <c r="O1238" s="192" t="s">
        <v>1828</v>
      </c>
      <c r="P1238" s="192" t="s">
        <v>2091</v>
      </c>
      <c r="Q1238" s="192"/>
      <c r="R1238" s="193">
        <v>44306.438692129632</v>
      </c>
      <c r="S1238" s="193">
        <v>44308.532233796293</v>
      </c>
      <c r="T1238" s="192"/>
      <c r="U1238" s="1"/>
      <c r="V1238" s="1"/>
      <c r="W1238" s="194" t="s">
        <v>3072</v>
      </c>
      <c r="X1238" s="195" t="str">
        <f t="shared" si="95"/>
        <v>martes</v>
      </c>
      <c r="Y1238" s="196" t="str">
        <f t="shared" si="96"/>
        <v>50:14</v>
      </c>
      <c r="Z1238" s="197">
        <f t="shared" si="97"/>
        <v>0</v>
      </c>
      <c r="AA1238" s="198" t="str">
        <f>VLOOKUP(I:I,'Actualizar Areas Jefes'!G:H,2,0)</f>
        <v>Normal</v>
      </c>
      <c r="AB1238" s="198" t="str">
        <f>VLOOKUP(F:F,'Actualizar Areas Jefes'!J:K,2,0)</f>
        <v>PASADO A QA</v>
      </c>
      <c r="AC1238" s="199" t="str">
        <f>VLOOKUP(D:D,'Actualizar Areas Jefes'!A:D,2,0)</f>
        <v>Sistemas Comerciales</v>
      </c>
      <c r="AD1238" s="199" t="str">
        <f>VLOOKUP(D:D,'Actualizar Areas Jefes'!A:D,3,0)</f>
        <v>LORETO URZUA</v>
      </c>
      <c r="AE1238" s="199" t="str">
        <f>VLOOKUP(H:H,'Actualizar Areas Jefes'!M:N,2,0)</f>
        <v>BCI seguros Generales</v>
      </c>
      <c r="AF1238" s="200" t="str" cm="1">
        <f t="array" ref="AF1238">IF(OR(INDEX(COUNTIF(L1238,"*"&amp;$AI$2:$AI$8&amp;"*"),)), "BD", "WEB")</f>
        <v>BD</v>
      </c>
    </row>
    <row r="1239" spans="1:32" ht="18" customHeight="1">
      <c r="A1239" s="192" t="s">
        <v>2668</v>
      </c>
      <c r="B1239" s="192">
        <v>202104145622534</v>
      </c>
      <c r="C1239" s="192" t="s">
        <v>186</v>
      </c>
      <c r="D1239" s="192" t="s">
        <v>2742</v>
      </c>
      <c r="E1239" s="192">
        <v>6711</v>
      </c>
      <c r="F1239" s="192" t="s">
        <v>173</v>
      </c>
      <c r="G1239" s="192" t="s">
        <v>2</v>
      </c>
      <c r="H1239" s="192" t="s">
        <v>3</v>
      </c>
      <c r="I1239" s="192" t="s">
        <v>14</v>
      </c>
      <c r="J1239" s="192" t="s">
        <v>10</v>
      </c>
      <c r="K1239" s="192"/>
      <c r="L1239" s="192" t="s">
        <v>2743</v>
      </c>
      <c r="M1239" s="192"/>
      <c r="N1239" s="192" t="s">
        <v>721</v>
      </c>
      <c r="O1239" s="192" t="s">
        <v>2744</v>
      </c>
      <c r="P1239" s="192" t="s">
        <v>2745</v>
      </c>
      <c r="Q1239" s="192"/>
      <c r="R1239" s="193">
        <v>44302.393101851849</v>
      </c>
      <c r="S1239" s="193">
        <v>44308.52449074074</v>
      </c>
      <c r="T1239" s="192"/>
      <c r="U1239" s="1"/>
      <c r="V1239" s="1"/>
      <c r="W1239" s="194" t="s">
        <v>3073</v>
      </c>
      <c r="X1239" s="195" t="str">
        <f t="shared" si="95"/>
        <v>viernes</v>
      </c>
      <c r="Y1239" s="196" t="str">
        <f t="shared" si="96"/>
        <v>147:9</v>
      </c>
      <c r="Z1239" s="197">
        <f t="shared" si="97"/>
        <v>0</v>
      </c>
      <c r="AA1239" s="198" t="str">
        <f>VLOOKUP(I:I,'Actualizar Areas Jefes'!G:H,2,0)</f>
        <v>Normal</v>
      </c>
      <c r="AB1239" s="198" t="str">
        <f>VLOOKUP(F:F,'Actualizar Areas Jefes'!J:K,2,0)</f>
        <v>PASADO A QA</v>
      </c>
      <c r="AC1239" s="199" t="e">
        <f>VLOOKUP(D:D,'Actualizar Areas Jefes'!A:D,2,0)</f>
        <v>#N/A</v>
      </c>
      <c r="AD1239" s="199" t="e">
        <f>VLOOKUP(D:D,'Actualizar Areas Jefes'!A:D,3,0)</f>
        <v>#N/A</v>
      </c>
      <c r="AE1239" s="199" t="str">
        <f>VLOOKUP(H:H,'Actualizar Areas Jefes'!M:N,2,0)</f>
        <v>BCI seguros Generales</v>
      </c>
      <c r="AF1239" s="200" t="str" cm="1">
        <f t="array" ref="AF1239">IF(OR(INDEX(COUNTIF(L1239,"*"&amp;$AI$2:$AI$8&amp;"*"),)), "BD", "WEB")</f>
        <v>BD</v>
      </c>
    </row>
    <row r="1240" spans="1:32" ht="18" customHeight="1">
      <c r="A1240" s="192" t="s">
        <v>2668</v>
      </c>
      <c r="B1240" s="192">
        <v>202103225622258</v>
      </c>
      <c r="C1240" s="192" t="s">
        <v>63</v>
      </c>
      <c r="D1240" s="192" t="s">
        <v>57</v>
      </c>
      <c r="E1240" s="192">
        <v>6740</v>
      </c>
      <c r="F1240" s="192" t="s">
        <v>171</v>
      </c>
      <c r="G1240" s="192" t="s">
        <v>8</v>
      </c>
      <c r="H1240" s="192" t="s">
        <v>3</v>
      </c>
      <c r="I1240" s="192" t="s">
        <v>9</v>
      </c>
      <c r="J1240" s="192" t="s">
        <v>36</v>
      </c>
      <c r="K1240" s="192" t="s">
        <v>2746</v>
      </c>
      <c r="L1240" s="192" t="s">
        <v>2747</v>
      </c>
      <c r="M1240" s="192"/>
      <c r="N1240" s="192" t="s">
        <v>721</v>
      </c>
      <c r="O1240" s="192" t="s">
        <v>2710</v>
      </c>
      <c r="P1240" s="192" t="s">
        <v>2711</v>
      </c>
      <c r="Q1240" s="192"/>
      <c r="R1240" s="193">
        <v>44306.801666666666</v>
      </c>
      <c r="S1240" s="193">
        <v>44308.499918981484</v>
      </c>
      <c r="T1240" s="193">
        <v>44308.544965277775</v>
      </c>
      <c r="U1240" s="1"/>
      <c r="V1240" s="1"/>
      <c r="W1240" s="194" t="s">
        <v>3074</v>
      </c>
      <c r="X1240" s="195" t="str">
        <f t="shared" si="95"/>
        <v>martes</v>
      </c>
      <c r="Y1240" s="196" t="str">
        <f t="shared" si="96"/>
        <v>40:45</v>
      </c>
      <c r="Z1240" s="197">
        <f t="shared" si="97"/>
        <v>-44308.544965277775</v>
      </c>
      <c r="AA1240" s="198" t="str">
        <f>VLOOKUP(I:I,'Actualizar Areas Jefes'!G:H,2,0)</f>
        <v>Normal</v>
      </c>
      <c r="AB1240" s="198" t="str">
        <f>VLOOKUP(F:F,'Actualizar Areas Jefes'!J:K,2,0)</f>
        <v>PASADO A QA</v>
      </c>
      <c r="AC1240" s="199" t="str">
        <f>VLOOKUP(D:D,'Actualizar Areas Jefes'!A:D,2,0)</f>
        <v>Sistemas Core Vida</v>
      </c>
      <c r="AD1240" s="199" t="str">
        <f>VLOOKUP(D:D,'Actualizar Areas Jefes'!A:D,3,0)</f>
        <v>CARLOS ZUÑIGA</v>
      </c>
      <c r="AE1240" s="199" t="str">
        <f>VLOOKUP(H:H,'Actualizar Areas Jefes'!M:N,2,0)</f>
        <v>BCI seguros Generales</v>
      </c>
      <c r="AF1240" s="200" t="str" cm="1">
        <f t="array" ref="AF1240">IF(OR(INDEX(COUNTIF(L1240,"*"&amp;$AI$2:$AI$8&amp;"*"),)), "BD", "WEB")</f>
        <v>BD</v>
      </c>
    </row>
    <row r="1241" spans="1:32" ht="18" customHeight="1">
      <c r="A1241" s="192" t="s">
        <v>2668</v>
      </c>
      <c r="B1241" s="192">
        <v>202010145620648</v>
      </c>
      <c r="C1241" s="192" t="s">
        <v>1220</v>
      </c>
      <c r="D1241" s="192" t="s">
        <v>47</v>
      </c>
      <c r="E1241" s="192">
        <v>6756</v>
      </c>
      <c r="F1241" s="192" t="s">
        <v>173</v>
      </c>
      <c r="G1241" s="192" t="s">
        <v>28</v>
      </c>
      <c r="H1241" s="192" t="s">
        <v>3</v>
      </c>
      <c r="I1241" s="192" t="s">
        <v>9</v>
      </c>
      <c r="J1241" s="192" t="s">
        <v>19</v>
      </c>
      <c r="K1241" s="192" t="s">
        <v>449</v>
      </c>
      <c r="L1241" s="192"/>
      <c r="M1241" s="192"/>
      <c r="N1241" s="192" t="s">
        <v>721</v>
      </c>
      <c r="O1241" s="192"/>
      <c r="P1241" s="192" t="s">
        <v>2748</v>
      </c>
      <c r="Q1241" s="192"/>
      <c r="R1241" s="193">
        <v>44307.744722222225</v>
      </c>
      <c r="S1241" s="193">
        <v>44308.363402777781</v>
      </c>
      <c r="T1241" s="192"/>
      <c r="U1241" s="1"/>
      <c r="V1241" s="1"/>
      <c r="W1241" s="194" t="s">
        <v>3075</v>
      </c>
      <c r="X1241" s="195" t="str">
        <f t="shared" si="95"/>
        <v>miércoles</v>
      </c>
      <c r="Y1241" s="196" t="str">
        <f t="shared" si="96"/>
        <v>14:50</v>
      </c>
      <c r="Z1241" s="197">
        <f t="shared" si="97"/>
        <v>0</v>
      </c>
      <c r="AA1241" s="198" t="str">
        <f>VLOOKUP(I:I,'Actualizar Areas Jefes'!G:H,2,0)</f>
        <v>Normal</v>
      </c>
      <c r="AB1241" s="198" t="str">
        <f>VLOOKUP(F:F,'Actualizar Areas Jefes'!J:K,2,0)</f>
        <v>PASADO A QA</v>
      </c>
      <c r="AC1241" s="199" t="str">
        <f>VLOOKUP(D:D,'Actualizar Areas Jefes'!A:D,2,0)</f>
        <v>Integracion y Proyectos Core</v>
      </c>
      <c r="AD1241" s="199" t="str">
        <f>VLOOKUP(D:D,'Actualizar Areas Jefes'!A:D,3,0)</f>
        <v>CARLA IQUIRA</v>
      </c>
      <c r="AE1241" s="199" t="str">
        <f>VLOOKUP(H:H,'Actualizar Areas Jefes'!M:N,2,0)</f>
        <v>BCI seguros Generales</v>
      </c>
      <c r="AF1241" s="200" t="str" cm="1">
        <f t="array" ref="AF1241">IF(OR(INDEX(COUNTIF(L1241,"*"&amp;$AI$2:$AI$8&amp;"*"),)), "BD", "WEB")</f>
        <v>WEB</v>
      </c>
    </row>
    <row r="1242" spans="1:32" ht="18" customHeight="1">
      <c r="A1242" s="192" t="s">
        <v>2668</v>
      </c>
      <c r="B1242" s="192">
        <v>202103255622330</v>
      </c>
      <c r="C1242" s="192" t="s">
        <v>2749</v>
      </c>
      <c r="D1242" s="192" t="s">
        <v>65</v>
      </c>
      <c r="E1242" s="192">
        <v>6755</v>
      </c>
      <c r="F1242" s="192" t="s">
        <v>171</v>
      </c>
      <c r="G1242" s="192" t="s">
        <v>2</v>
      </c>
      <c r="H1242" s="192" t="s">
        <v>3</v>
      </c>
      <c r="I1242" s="192" t="s">
        <v>87</v>
      </c>
      <c r="J1242" s="192" t="s">
        <v>454</v>
      </c>
      <c r="K1242" s="192" t="s">
        <v>484</v>
      </c>
      <c r="L1242" s="192" t="s">
        <v>2750</v>
      </c>
      <c r="M1242" s="192"/>
      <c r="N1242" s="192" t="s">
        <v>721</v>
      </c>
      <c r="O1242" s="192" t="s">
        <v>2751</v>
      </c>
      <c r="P1242" s="192" t="s">
        <v>2108</v>
      </c>
      <c r="Q1242" s="192"/>
      <c r="R1242" s="193">
        <v>44307.736643518518</v>
      </c>
      <c r="S1242" s="193">
        <v>44307.739270833335</v>
      </c>
      <c r="T1242" s="193">
        <v>44307.742361111108</v>
      </c>
      <c r="U1242" s="1"/>
      <c r="V1242" s="1"/>
      <c r="W1242" s="194" t="s">
        <v>2666</v>
      </c>
      <c r="X1242" s="195" t="str">
        <f t="shared" si="95"/>
        <v>miércoles</v>
      </c>
      <c r="Y1242" s="196" t="str">
        <f t="shared" si="96"/>
        <v>0:3</v>
      </c>
      <c r="Z1242" s="197">
        <f t="shared" si="97"/>
        <v>-44307.742361111108</v>
      </c>
      <c r="AA1242" s="198" t="str">
        <f>VLOOKUP(I:I,'Actualizar Areas Jefes'!G:H,2,0)</f>
        <v>Normal</v>
      </c>
      <c r="AB1242" s="198" t="str">
        <f>VLOOKUP(F:F,'Actualizar Areas Jefes'!J:K,2,0)</f>
        <v>PASADO A QA</v>
      </c>
      <c r="AC1242" s="199" t="str">
        <f>VLOOKUP(D:D,'Actualizar Areas Jefes'!A:D,2,0)</f>
        <v>Sistemas Comerciales</v>
      </c>
      <c r="AD1242" s="199" t="str">
        <f>VLOOKUP(D:D,'Actualizar Areas Jefes'!A:D,3,0)</f>
        <v>LORETO URZUA</v>
      </c>
      <c r="AE1242" s="199" t="str">
        <f>VLOOKUP(H:H,'Actualizar Areas Jefes'!M:N,2,0)</f>
        <v>BCI seguros Generales</v>
      </c>
      <c r="AF1242" s="200" t="str" cm="1">
        <f t="array" ref="AF1242">IF(OR(INDEX(COUNTIF(L1242,"*"&amp;$AI$2:$AI$8&amp;"*"),)), "BD", "WEB")</f>
        <v>BD</v>
      </c>
    </row>
    <row r="1243" spans="1:32" ht="18" customHeight="1">
      <c r="A1243" s="192" t="s">
        <v>2668</v>
      </c>
      <c r="B1243" s="192">
        <v>202104215622609</v>
      </c>
      <c r="C1243" s="192" t="s">
        <v>631</v>
      </c>
      <c r="D1243" s="192" t="s">
        <v>54</v>
      </c>
      <c r="E1243" s="192">
        <v>6750</v>
      </c>
      <c r="F1243" s="192" t="s">
        <v>171</v>
      </c>
      <c r="G1243" s="192" t="s">
        <v>2</v>
      </c>
      <c r="H1243" s="192" t="s">
        <v>3</v>
      </c>
      <c r="I1243" s="192" t="s">
        <v>4</v>
      </c>
      <c r="J1243" s="192" t="s">
        <v>55</v>
      </c>
      <c r="K1243" s="192" t="s">
        <v>216</v>
      </c>
      <c r="L1243" s="192" t="s">
        <v>2752</v>
      </c>
      <c r="M1243" s="192"/>
      <c r="N1243" s="192" t="s">
        <v>721</v>
      </c>
      <c r="O1243" s="192" t="s">
        <v>2753</v>
      </c>
      <c r="P1243" s="192" t="s">
        <v>2754</v>
      </c>
      <c r="Q1243" s="192" t="s">
        <v>2755</v>
      </c>
      <c r="R1243" s="193">
        <v>44307.599340277775</v>
      </c>
      <c r="S1243" s="193">
        <v>44307.730902777781</v>
      </c>
      <c r="T1243" s="193">
        <v>44308.365104166667</v>
      </c>
      <c r="U1243" s="1"/>
      <c r="V1243" s="1"/>
      <c r="W1243" s="194" t="s">
        <v>3076</v>
      </c>
      <c r="X1243" s="195" t="str">
        <f t="shared" si="95"/>
        <v>miércoles</v>
      </c>
      <c r="Y1243" s="196" t="str">
        <f t="shared" si="96"/>
        <v>3:9</v>
      </c>
      <c r="Z1243" s="197">
        <f t="shared" si="97"/>
        <v>-44308.365104166667</v>
      </c>
      <c r="AA1243" s="198" t="str">
        <f>VLOOKUP(I:I,'Actualizar Areas Jefes'!G:H,2,0)</f>
        <v>Incidente</v>
      </c>
      <c r="AB1243" s="198" t="str">
        <f>VLOOKUP(F:F,'Actualizar Areas Jefes'!J:K,2,0)</f>
        <v>PASADO A QA</v>
      </c>
      <c r="AC1243" s="199" t="str">
        <f>VLOOKUP(D:D,'Actualizar Areas Jefes'!A:D,2,0)</f>
        <v>Sistemas Generales</v>
      </c>
      <c r="AD1243" s="199" t="str">
        <f>VLOOKUP(D:D,'Actualizar Areas Jefes'!A:D,3,0)</f>
        <v>YORKA CARVAJAL</v>
      </c>
      <c r="AE1243" s="199" t="str">
        <f>VLOOKUP(H:H,'Actualizar Areas Jefes'!M:N,2,0)</f>
        <v>BCI seguros Generales</v>
      </c>
      <c r="AF1243" s="200" t="str" cm="1">
        <f t="array" ref="AF1243">IF(OR(INDEX(COUNTIF(L1243,"*"&amp;$AI$2:$AI$8&amp;"*"),)), "BD", "WEB")</f>
        <v>BD</v>
      </c>
    </row>
    <row r="1244" spans="1:32" ht="18" customHeight="1">
      <c r="A1244" s="192" t="s">
        <v>2668</v>
      </c>
      <c r="B1244" s="192">
        <v>202103245622310</v>
      </c>
      <c r="C1244" s="192" t="s">
        <v>2722</v>
      </c>
      <c r="D1244" s="192" t="s">
        <v>59</v>
      </c>
      <c r="E1244" s="192">
        <v>6754</v>
      </c>
      <c r="F1244" s="192" t="s">
        <v>172</v>
      </c>
      <c r="G1244" s="192" t="s">
        <v>28</v>
      </c>
      <c r="H1244" s="192" t="s">
        <v>3</v>
      </c>
      <c r="I1244" s="192" t="s">
        <v>14</v>
      </c>
      <c r="J1244" s="192" t="s">
        <v>2723</v>
      </c>
      <c r="K1244" s="192" t="s">
        <v>2724</v>
      </c>
      <c r="L1244" s="192" t="s">
        <v>2725</v>
      </c>
      <c r="M1244" s="192" t="s">
        <v>784</v>
      </c>
      <c r="N1244" s="192" t="s">
        <v>721</v>
      </c>
      <c r="O1244" s="192"/>
      <c r="P1244" s="192" t="s">
        <v>2726</v>
      </c>
      <c r="Q1244" s="192"/>
      <c r="R1244" s="193">
        <v>44307.711284722223</v>
      </c>
      <c r="S1244" s="193">
        <v>44307.715127314812</v>
      </c>
      <c r="T1244" s="192"/>
      <c r="U1244" s="1"/>
      <c r="V1244" s="1"/>
      <c r="W1244" s="194" t="s">
        <v>3077</v>
      </c>
      <c r="X1244" s="195" t="str">
        <f t="shared" si="95"/>
        <v>miércoles</v>
      </c>
      <c r="Y1244" s="196" t="str">
        <f t="shared" si="96"/>
        <v>0:5</v>
      </c>
      <c r="Z1244" s="197">
        <f t="shared" si="97"/>
        <v>0</v>
      </c>
      <c r="AA1244" s="198" t="str">
        <f>VLOOKUP(I:I,'Actualizar Areas Jefes'!G:H,2,0)</f>
        <v>Normal</v>
      </c>
      <c r="AB1244" s="198" t="str">
        <f>VLOOKUP(F:F,'Actualizar Areas Jefes'!J:K,2,0)</f>
        <v>RECHAZADO</v>
      </c>
      <c r="AC1244" s="199" t="str">
        <f>VLOOKUP(D:D,'Actualizar Areas Jefes'!A:D,2,0)</f>
        <v>Sistemas de Siniestros</v>
      </c>
      <c r="AD1244" s="199" t="str">
        <f>VLOOKUP(D:D,'Actualizar Areas Jefes'!A:D,3,0)</f>
        <v>PAOLA VARGAS</v>
      </c>
      <c r="AE1244" s="199" t="str">
        <f>VLOOKUP(H:H,'Actualizar Areas Jefes'!M:N,2,0)</f>
        <v>BCI seguros Generales</v>
      </c>
      <c r="AF1244" s="200" t="str" cm="1">
        <f t="array" ref="AF1244">IF(OR(INDEX(COUNTIF(L1244,"*"&amp;$AI$2:$AI$8&amp;"*"),)), "BD", "WEB")</f>
        <v>BD</v>
      </c>
    </row>
    <row r="1245" spans="1:32" ht="18" customHeight="1">
      <c r="A1245" s="192" t="s">
        <v>2668</v>
      </c>
      <c r="B1245" s="192">
        <v>202104215622610</v>
      </c>
      <c r="C1245" s="192" t="s">
        <v>1847</v>
      </c>
      <c r="D1245" s="192" t="s">
        <v>75</v>
      </c>
      <c r="E1245" s="192">
        <v>6753</v>
      </c>
      <c r="F1245" s="192" t="s">
        <v>171</v>
      </c>
      <c r="G1245" s="192" t="s">
        <v>8</v>
      </c>
      <c r="H1245" s="192" t="s">
        <v>3</v>
      </c>
      <c r="I1245" s="192" t="s">
        <v>4</v>
      </c>
      <c r="J1245" s="192" t="s">
        <v>5</v>
      </c>
      <c r="K1245" s="192" t="s">
        <v>2756</v>
      </c>
      <c r="L1245" s="192"/>
      <c r="M1245" s="192" t="s">
        <v>798</v>
      </c>
      <c r="N1245" s="192" t="s">
        <v>1467</v>
      </c>
      <c r="O1245" s="192" t="s">
        <v>1850</v>
      </c>
      <c r="P1245" s="192" t="s">
        <v>2757</v>
      </c>
      <c r="Q1245" s="192" t="s">
        <v>2758</v>
      </c>
      <c r="R1245" s="193">
        <v>44307.695416666669</v>
      </c>
      <c r="S1245" s="193">
        <v>44307.698738425926</v>
      </c>
      <c r="T1245" s="193">
        <v>44307.707326388889</v>
      </c>
      <c r="U1245" s="1"/>
      <c r="V1245" s="1"/>
      <c r="W1245" s="194" t="s">
        <v>2603</v>
      </c>
      <c r="X1245" s="195" t="str">
        <f t="shared" si="95"/>
        <v>miércoles</v>
      </c>
      <c r="Y1245" s="196" t="str">
        <f t="shared" si="96"/>
        <v>0:4</v>
      </c>
      <c r="Z1245" s="197">
        <f t="shared" si="97"/>
        <v>-44307.707326388889</v>
      </c>
      <c r="AA1245" s="198" t="str">
        <f>VLOOKUP(I:I,'Actualizar Areas Jefes'!G:H,2,0)</f>
        <v>Incidente</v>
      </c>
      <c r="AB1245" s="198" t="str">
        <f>VLOOKUP(F:F,'Actualizar Areas Jefes'!J:K,2,0)</f>
        <v>PASADO A QA</v>
      </c>
      <c r="AC1245" s="199" t="str">
        <f>VLOOKUP(D:D,'Actualizar Areas Jefes'!A:D,2,0)</f>
        <v>Sistemas Comerciales</v>
      </c>
      <c r="AD1245" s="199" t="str">
        <f>VLOOKUP(D:D,'Actualizar Areas Jefes'!A:D,3,0)</f>
        <v>LORETO URZUA</v>
      </c>
      <c r="AE1245" s="199" t="str">
        <f>VLOOKUP(H:H,'Actualizar Areas Jefes'!M:N,2,0)</f>
        <v>BCI seguros Generales</v>
      </c>
      <c r="AF1245" s="200" t="str" cm="1">
        <f t="array" ref="AF1245">IF(OR(INDEX(COUNTIF(L1245,"*"&amp;$AI$2:$AI$8&amp;"*"),)), "BD", "WEB")</f>
        <v>WEB</v>
      </c>
    </row>
    <row r="1246" spans="1:32" ht="18" customHeight="1">
      <c r="A1246" s="192" t="s">
        <v>2668</v>
      </c>
      <c r="B1246" s="192">
        <v>202103225622255</v>
      </c>
      <c r="C1246" s="192" t="s">
        <v>2102</v>
      </c>
      <c r="D1246" s="192" t="s">
        <v>73</v>
      </c>
      <c r="E1246" s="192">
        <v>6752</v>
      </c>
      <c r="F1246" s="192" t="s">
        <v>171</v>
      </c>
      <c r="G1246" s="192" t="s">
        <v>28</v>
      </c>
      <c r="H1246" s="192" t="s">
        <v>49</v>
      </c>
      <c r="I1246" s="192" t="s">
        <v>9</v>
      </c>
      <c r="J1246" s="192" t="s">
        <v>55</v>
      </c>
      <c r="K1246" s="192" t="s">
        <v>216</v>
      </c>
      <c r="L1246" s="192" t="s">
        <v>216</v>
      </c>
      <c r="M1246" s="192"/>
      <c r="N1246" s="192" t="s">
        <v>721</v>
      </c>
      <c r="O1246" s="192"/>
      <c r="P1246" s="192" t="s">
        <v>2102</v>
      </c>
      <c r="Q1246" s="192"/>
      <c r="R1246" s="193">
        <v>44307.678425925929</v>
      </c>
      <c r="S1246" s="193">
        <v>44307.697881944441</v>
      </c>
      <c r="T1246" s="193">
        <v>44308.544386574074</v>
      </c>
      <c r="U1246" s="1"/>
      <c r="V1246" s="1"/>
      <c r="W1246" s="194" t="s">
        <v>2580</v>
      </c>
      <c r="X1246" s="195" t="str">
        <f t="shared" si="95"/>
        <v>miércoles</v>
      </c>
      <c r="Y1246" s="196" t="str">
        <f t="shared" si="96"/>
        <v>0:28</v>
      </c>
      <c r="Z1246" s="197">
        <f t="shared" si="97"/>
        <v>-44308.544386574074</v>
      </c>
      <c r="AA1246" s="198" t="str">
        <f>VLOOKUP(I:I,'Actualizar Areas Jefes'!G:H,2,0)</f>
        <v>Normal</v>
      </c>
      <c r="AB1246" s="198" t="str">
        <f>VLOOKUP(F:F,'Actualizar Areas Jefes'!J:K,2,0)</f>
        <v>PASADO A QA</v>
      </c>
      <c r="AC1246" s="199" t="str">
        <f>VLOOKUP(D:D,'Actualizar Areas Jefes'!A:D,2,0)</f>
        <v>sistemas Core Generales</v>
      </c>
      <c r="AD1246" s="199" t="str">
        <f>VLOOKUP(D:D,'Actualizar Areas Jefes'!A:D,3,0)</f>
        <v>LUIS SILVA</v>
      </c>
      <c r="AE1246" s="199" t="str">
        <f>VLOOKUP(H:H,'Actualizar Areas Jefes'!M:N,2,0)</f>
        <v>Zenit Seguros</v>
      </c>
      <c r="AF1246" s="200" t="str" cm="1">
        <f t="array" ref="AF1246">IF(OR(INDEX(COUNTIF(L1246,"*"&amp;$AI$2:$AI$8&amp;"*"),)), "BD", "WEB")</f>
        <v>BD</v>
      </c>
    </row>
    <row r="1247" spans="1:32" ht="18" customHeight="1">
      <c r="A1247" s="192" t="s">
        <v>2668</v>
      </c>
      <c r="B1247" s="192">
        <v>202104205622595</v>
      </c>
      <c r="C1247" s="192" t="s">
        <v>832</v>
      </c>
      <c r="D1247" s="192" t="s">
        <v>7</v>
      </c>
      <c r="E1247" s="192">
        <v>6751</v>
      </c>
      <c r="F1247" s="192" t="s">
        <v>171</v>
      </c>
      <c r="G1247" s="192" t="s">
        <v>8</v>
      </c>
      <c r="H1247" s="192" t="s">
        <v>3</v>
      </c>
      <c r="I1247" s="192" t="s">
        <v>4</v>
      </c>
      <c r="J1247" s="192" t="s">
        <v>10</v>
      </c>
      <c r="K1247" s="192" t="s">
        <v>2759</v>
      </c>
      <c r="L1247" s="192" t="s">
        <v>484</v>
      </c>
      <c r="M1247" s="192"/>
      <c r="N1247" s="192" t="s">
        <v>721</v>
      </c>
      <c r="O1247" s="192" t="s">
        <v>1625</v>
      </c>
      <c r="P1247" s="192" t="s">
        <v>2760</v>
      </c>
      <c r="Q1247" s="192" t="s">
        <v>2761</v>
      </c>
      <c r="R1247" s="193">
        <v>44307.669444444444</v>
      </c>
      <c r="S1247" s="193">
        <v>44307.696053240739</v>
      </c>
      <c r="T1247" s="193">
        <v>44307.89439814815</v>
      </c>
      <c r="U1247" s="1"/>
      <c r="V1247" s="1"/>
      <c r="W1247" s="194" t="s">
        <v>2650</v>
      </c>
      <c r="X1247" s="195" t="str">
        <f t="shared" si="95"/>
        <v>miércoles</v>
      </c>
      <c r="Y1247" s="196" t="str">
        <f t="shared" si="96"/>
        <v>0:38</v>
      </c>
      <c r="Z1247" s="197">
        <f t="shared" si="97"/>
        <v>-44307.89439814815</v>
      </c>
      <c r="AA1247" s="198" t="str">
        <f>VLOOKUP(I:I,'Actualizar Areas Jefes'!G:H,2,0)</f>
        <v>Incidente</v>
      </c>
      <c r="AB1247" s="198" t="str">
        <f>VLOOKUP(F:F,'Actualizar Areas Jefes'!J:K,2,0)</f>
        <v>PASADO A QA</v>
      </c>
      <c r="AC1247" s="199" t="str">
        <f>VLOOKUP(D:D,'Actualizar Areas Jefes'!A:D,2,0)</f>
        <v>Sistemas atencion de Clientes</v>
      </c>
      <c r="AD1247" s="199" t="str">
        <f>VLOOKUP(D:D,'Actualizar Areas Jefes'!A:D,3,0)</f>
        <v>DIANA PACHECO</v>
      </c>
      <c r="AE1247" s="199" t="str">
        <f>VLOOKUP(H:H,'Actualizar Areas Jefes'!M:N,2,0)</f>
        <v>BCI seguros Generales</v>
      </c>
      <c r="AF1247" s="200" t="str" cm="1">
        <f t="array" ref="AF1247">IF(OR(INDEX(COUNTIF(L1247,"*"&amp;$AI$2:$AI$8&amp;"*"),)), "BD", "WEB")</f>
        <v>BD</v>
      </c>
    </row>
    <row r="1248" spans="1:32" ht="18" customHeight="1">
      <c r="A1248" s="192" t="s">
        <v>2668</v>
      </c>
      <c r="B1248" s="192">
        <v>202103225622255</v>
      </c>
      <c r="C1248" s="192" t="s">
        <v>2762</v>
      </c>
      <c r="D1248" s="192" t="s">
        <v>73</v>
      </c>
      <c r="E1248" s="192">
        <v>6748</v>
      </c>
      <c r="F1248" s="192" t="s">
        <v>173</v>
      </c>
      <c r="G1248" s="192" t="s">
        <v>28</v>
      </c>
      <c r="H1248" s="192" t="s">
        <v>49</v>
      </c>
      <c r="I1248" s="192" t="s">
        <v>9</v>
      </c>
      <c r="J1248" s="192" t="s">
        <v>460</v>
      </c>
      <c r="K1248" s="192" t="s">
        <v>1800</v>
      </c>
      <c r="L1248" s="192"/>
      <c r="M1248" s="192"/>
      <c r="N1248" s="192" t="s">
        <v>721</v>
      </c>
      <c r="O1248" s="192"/>
      <c r="P1248" s="192" t="s">
        <v>2102</v>
      </c>
      <c r="Q1248" s="192"/>
      <c r="R1248" s="193">
        <v>44307.559687499997</v>
      </c>
      <c r="S1248" s="193">
        <v>44307.656817129631</v>
      </c>
      <c r="T1248" s="192"/>
      <c r="U1248" s="1"/>
      <c r="V1248" s="1"/>
      <c r="W1248" s="194" t="s">
        <v>3078</v>
      </c>
      <c r="X1248" s="195" t="str">
        <f t="shared" si="95"/>
        <v>miércoles</v>
      </c>
      <c r="Y1248" s="196" t="str">
        <f t="shared" si="96"/>
        <v>2:19</v>
      </c>
      <c r="Z1248" s="197">
        <f t="shared" si="97"/>
        <v>0</v>
      </c>
      <c r="AA1248" s="198" t="str">
        <f>VLOOKUP(I:I,'Actualizar Areas Jefes'!G:H,2,0)</f>
        <v>Normal</v>
      </c>
      <c r="AB1248" s="198" t="str">
        <f>VLOOKUP(F:F,'Actualizar Areas Jefes'!J:K,2,0)</f>
        <v>PASADO A QA</v>
      </c>
      <c r="AC1248" s="199" t="str">
        <f>VLOOKUP(D:D,'Actualizar Areas Jefes'!A:D,2,0)</f>
        <v>sistemas Core Generales</v>
      </c>
      <c r="AD1248" s="199" t="str">
        <f>VLOOKUP(D:D,'Actualizar Areas Jefes'!A:D,3,0)</f>
        <v>LUIS SILVA</v>
      </c>
      <c r="AE1248" s="199" t="str">
        <f>VLOOKUP(H:H,'Actualizar Areas Jefes'!M:N,2,0)</f>
        <v>Zenit Seguros</v>
      </c>
      <c r="AF1248" s="200" t="str" cm="1">
        <f t="array" ref="AF1248">IF(OR(INDEX(COUNTIF(L1248,"*"&amp;$AI$2:$AI$8&amp;"*"),)), "BD", "WEB")</f>
        <v>WEB</v>
      </c>
    </row>
    <row r="1249" spans="1:32" ht="18" customHeight="1">
      <c r="A1249" s="192" t="s">
        <v>2668</v>
      </c>
      <c r="B1249" s="192">
        <v>202104205622588</v>
      </c>
      <c r="C1249" s="192" t="s">
        <v>515</v>
      </c>
      <c r="D1249" s="192" t="s">
        <v>92</v>
      </c>
      <c r="E1249" s="192">
        <v>6747</v>
      </c>
      <c r="F1249" s="192" t="s">
        <v>173</v>
      </c>
      <c r="G1249" s="192" t="s">
        <v>8</v>
      </c>
      <c r="H1249" s="192" t="s">
        <v>3</v>
      </c>
      <c r="I1249" s="192" t="s">
        <v>39</v>
      </c>
      <c r="J1249" s="192" t="s">
        <v>69</v>
      </c>
      <c r="K1249" s="192" t="s">
        <v>2763</v>
      </c>
      <c r="L1249" s="192" t="s">
        <v>2764</v>
      </c>
      <c r="M1249" s="192"/>
      <c r="N1249" s="192" t="s">
        <v>721</v>
      </c>
      <c r="O1249" s="192" t="s">
        <v>2689</v>
      </c>
      <c r="P1249" s="192" t="s">
        <v>2690</v>
      </c>
      <c r="Q1249" s="192" t="s">
        <v>2765</v>
      </c>
      <c r="R1249" s="193">
        <v>44307.533425925925</v>
      </c>
      <c r="S1249" s="193">
        <v>44307.628391203703</v>
      </c>
      <c r="T1249" s="192"/>
      <c r="U1249" s="1"/>
      <c r="V1249" s="1"/>
      <c r="W1249" s="194" t="s">
        <v>3079</v>
      </c>
      <c r="X1249" s="195" t="str">
        <f t="shared" si="95"/>
        <v>miércoles</v>
      </c>
      <c r="Y1249" s="196" t="str">
        <f t="shared" si="96"/>
        <v>2:16</v>
      </c>
      <c r="Z1249" s="197">
        <f t="shared" si="97"/>
        <v>0</v>
      </c>
      <c r="AA1249" s="198" t="str">
        <f>VLOOKUP(I:I,'Actualizar Areas Jefes'!G:H,2,0)</f>
        <v>Urgencia</v>
      </c>
      <c r="AB1249" s="198" t="str">
        <f>VLOOKUP(F:F,'Actualizar Areas Jefes'!J:K,2,0)</f>
        <v>PASADO A QA</v>
      </c>
      <c r="AC1249" s="199" t="str">
        <f>VLOOKUP(D:D,'Actualizar Areas Jefes'!A:D,2,0)</f>
        <v>Sistemas de Siniestros</v>
      </c>
      <c r="AD1249" s="199" t="str">
        <f>VLOOKUP(D:D,'Actualizar Areas Jefes'!A:D,3,0)</f>
        <v>PAOLA VARGAS</v>
      </c>
      <c r="AE1249" s="199" t="str">
        <f>VLOOKUP(H:H,'Actualizar Areas Jefes'!M:N,2,0)</f>
        <v>BCI seguros Generales</v>
      </c>
      <c r="AF1249" s="200" t="str" cm="1">
        <f t="array" ref="AF1249">IF(OR(INDEX(COUNTIF(L1249,"*"&amp;$AI$2:$AI$8&amp;"*"),)), "BD", "WEB")</f>
        <v>BD</v>
      </c>
    </row>
    <row r="1250" spans="1:32" ht="18" customHeight="1">
      <c r="A1250" s="192" t="s">
        <v>2668</v>
      </c>
      <c r="B1250" s="192">
        <v>202103225622255</v>
      </c>
      <c r="C1250" s="192" t="s">
        <v>1799</v>
      </c>
      <c r="D1250" s="192" t="s">
        <v>73</v>
      </c>
      <c r="E1250" s="192">
        <v>6743</v>
      </c>
      <c r="F1250" s="192" t="s">
        <v>172</v>
      </c>
      <c r="G1250" s="192" t="s">
        <v>28</v>
      </c>
      <c r="H1250" s="192" t="s">
        <v>3</v>
      </c>
      <c r="I1250" s="192" t="s">
        <v>9</v>
      </c>
      <c r="J1250" s="192" t="s">
        <v>460</v>
      </c>
      <c r="K1250" s="192" t="s">
        <v>1800</v>
      </c>
      <c r="L1250" s="192"/>
      <c r="M1250" s="192" t="s">
        <v>2766</v>
      </c>
      <c r="N1250" s="192" t="s">
        <v>721</v>
      </c>
      <c r="O1250" s="192"/>
      <c r="P1250" s="192" t="s">
        <v>2102</v>
      </c>
      <c r="Q1250" s="192"/>
      <c r="R1250" s="193">
        <v>44307.420798611114</v>
      </c>
      <c r="S1250" s="193">
        <v>44307.553287037037</v>
      </c>
      <c r="T1250" s="192"/>
      <c r="U1250" s="1"/>
      <c r="V1250" s="1"/>
      <c r="W1250" s="194" t="s">
        <v>3068</v>
      </c>
      <c r="X1250" s="195" t="str">
        <f t="shared" si="95"/>
        <v>miércoles</v>
      </c>
      <c r="Y1250" s="196" t="str">
        <f t="shared" si="96"/>
        <v>3:10</v>
      </c>
      <c r="Z1250" s="197">
        <f t="shared" si="97"/>
        <v>0</v>
      </c>
      <c r="AA1250" s="198" t="str">
        <f>VLOOKUP(I:I,'Actualizar Areas Jefes'!G:H,2,0)</f>
        <v>Normal</v>
      </c>
      <c r="AB1250" s="198" t="str">
        <f>VLOOKUP(F:F,'Actualizar Areas Jefes'!J:K,2,0)</f>
        <v>RECHAZADO</v>
      </c>
      <c r="AC1250" s="199" t="str">
        <f>VLOOKUP(D:D,'Actualizar Areas Jefes'!A:D,2,0)</f>
        <v>sistemas Core Generales</v>
      </c>
      <c r="AD1250" s="199" t="str">
        <f>VLOOKUP(D:D,'Actualizar Areas Jefes'!A:D,3,0)</f>
        <v>LUIS SILVA</v>
      </c>
      <c r="AE1250" s="199" t="str">
        <f>VLOOKUP(H:H,'Actualizar Areas Jefes'!M:N,2,0)</f>
        <v>BCI seguros Generales</v>
      </c>
      <c r="AF1250" s="200" t="str" cm="1">
        <f t="array" ref="AF1250">IF(OR(INDEX(COUNTIF(L1250,"*"&amp;$AI$2:$AI$8&amp;"*"),)), "BD", "WEB")</f>
        <v>WEB</v>
      </c>
    </row>
    <row r="1251" spans="1:32" ht="18" customHeight="1">
      <c r="A1251" s="192" t="s">
        <v>2668</v>
      </c>
      <c r="B1251" s="192">
        <v>202103225622255</v>
      </c>
      <c r="C1251" s="192" t="s">
        <v>2762</v>
      </c>
      <c r="D1251" s="192" t="s">
        <v>73</v>
      </c>
      <c r="E1251" s="192">
        <v>6744</v>
      </c>
      <c r="F1251" s="192" t="s">
        <v>172</v>
      </c>
      <c r="G1251" s="192" t="s">
        <v>28</v>
      </c>
      <c r="H1251" s="192" t="s">
        <v>49</v>
      </c>
      <c r="I1251" s="192" t="s">
        <v>9</v>
      </c>
      <c r="J1251" s="192" t="s">
        <v>460</v>
      </c>
      <c r="K1251" s="192" t="s">
        <v>1800</v>
      </c>
      <c r="L1251" s="192"/>
      <c r="M1251" s="192" t="s">
        <v>784</v>
      </c>
      <c r="N1251" s="192" t="s">
        <v>721</v>
      </c>
      <c r="O1251" s="192"/>
      <c r="P1251" s="192" t="s">
        <v>2102</v>
      </c>
      <c r="Q1251" s="192"/>
      <c r="R1251" s="193">
        <v>44307.42287037037</v>
      </c>
      <c r="S1251" s="193">
        <v>44307.552708333336</v>
      </c>
      <c r="T1251" s="192"/>
      <c r="U1251" s="1"/>
      <c r="V1251" s="1"/>
      <c r="W1251" s="194" t="s">
        <v>3080</v>
      </c>
      <c r="X1251" s="195" t="str">
        <f t="shared" si="95"/>
        <v>miércoles</v>
      </c>
      <c r="Y1251" s="196" t="str">
        <f t="shared" si="96"/>
        <v>3:6</v>
      </c>
      <c r="Z1251" s="197">
        <f t="shared" si="97"/>
        <v>0</v>
      </c>
      <c r="AA1251" s="198" t="str">
        <f>VLOOKUP(I:I,'Actualizar Areas Jefes'!G:H,2,0)</f>
        <v>Normal</v>
      </c>
      <c r="AB1251" s="198" t="str">
        <f>VLOOKUP(F:F,'Actualizar Areas Jefes'!J:K,2,0)</f>
        <v>RECHAZADO</v>
      </c>
      <c r="AC1251" s="199" t="str">
        <f>VLOOKUP(D:D,'Actualizar Areas Jefes'!A:D,2,0)</f>
        <v>sistemas Core Generales</v>
      </c>
      <c r="AD1251" s="199" t="str">
        <f>VLOOKUP(D:D,'Actualizar Areas Jefes'!A:D,3,0)</f>
        <v>LUIS SILVA</v>
      </c>
      <c r="AE1251" s="199" t="str">
        <f>VLOOKUP(H:H,'Actualizar Areas Jefes'!M:N,2,0)</f>
        <v>Zenit Seguros</v>
      </c>
      <c r="AF1251" s="200" t="str" cm="1">
        <f t="array" ref="AF1251">IF(OR(INDEX(COUNTIF(L1251,"*"&amp;$AI$2:$AI$8&amp;"*"),)), "BD", "WEB")</f>
        <v>WEB</v>
      </c>
    </row>
    <row r="1252" spans="1:32" ht="18" customHeight="1">
      <c r="A1252" s="192" t="s">
        <v>2668</v>
      </c>
      <c r="B1252" s="192">
        <v>202103225622255</v>
      </c>
      <c r="C1252" s="192" t="s">
        <v>1799</v>
      </c>
      <c r="D1252" s="192" t="s">
        <v>73</v>
      </c>
      <c r="E1252" s="192">
        <v>6745</v>
      </c>
      <c r="F1252" s="192" t="s">
        <v>172</v>
      </c>
      <c r="G1252" s="192" t="s">
        <v>28</v>
      </c>
      <c r="H1252" s="192" t="s">
        <v>3</v>
      </c>
      <c r="I1252" s="192" t="s">
        <v>9</v>
      </c>
      <c r="J1252" s="192" t="s">
        <v>460</v>
      </c>
      <c r="K1252" s="192" t="s">
        <v>1800</v>
      </c>
      <c r="L1252" s="192"/>
      <c r="M1252" s="192" t="s">
        <v>783</v>
      </c>
      <c r="N1252" s="192" t="s">
        <v>721</v>
      </c>
      <c r="O1252" s="192"/>
      <c r="P1252" s="192" t="s">
        <v>2102</v>
      </c>
      <c r="Q1252" s="192"/>
      <c r="R1252" s="193">
        <v>44307.426712962966</v>
      </c>
      <c r="S1252" s="193">
        <v>44307.551354166666</v>
      </c>
      <c r="T1252" s="192"/>
      <c r="U1252" s="1"/>
      <c r="V1252" s="1"/>
      <c r="W1252" s="194" t="s">
        <v>3081</v>
      </c>
      <c r="X1252" s="195" t="str">
        <f t="shared" si="95"/>
        <v>miércoles</v>
      </c>
      <c r="Y1252" s="196" t="str">
        <f t="shared" si="96"/>
        <v>2:59</v>
      </c>
      <c r="Z1252" s="197">
        <f t="shared" si="97"/>
        <v>0</v>
      </c>
      <c r="AA1252" s="198" t="str">
        <f>VLOOKUP(I:I,'Actualizar Areas Jefes'!G:H,2,0)</f>
        <v>Normal</v>
      </c>
      <c r="AB1252" s="198" t="str">
        <f>VLOOKUP(F:F,'Actualizar Areas Jefes'!J:K,2,0)</f>
        <v>RECHAZADO</v>
      </c>
      <c r="AC1252" s="199" t="str">
        <f>VLOOKUP(D:D,'Actualizar Areas Jefes'!A:D,2,0)</f>
        <v>sistemas Core Generales</v>
      </c>
      <c r="AD1252" s="199" t="str">
        <f>VLOOKUP(D:D,'Actualizar Areas Jefes'!A:D,3,0)</f>
        <v>LUIS SILVA</v>
      </c>
      <c r="AE1252" s="199" t="str">
        <f>VLOOKUP(H:H,'Actualizar Areas Jefes'!M:N,2,0)</f>
        <v>BCI seguros Generales</v>
      </c>
      <c r="AF1252" s="200" t="str" cm="1">
        <f t="array" ref="AF1252">IF(OR(INDEX(COUNTIF(L1252,"*"&amp;$AI$2:$AI$8&amp;"*"),)), "BD", "WEB")</f>
        <v>WEB</v>
      </c>
    </row>
    <row r="1253" spans="1:32" ht="18" customHeight="1">
      <c r="A1253" s="192" t="s">
        <v>2668</v>
      </c>
      <c r="B1253" s="192">
        <v>202104215622600</v>
      </c>
      <c r="C1253" s="192" t="s">
        <v>2767</v>
      </c>
      <c r="D1253" s="192" t="s">
        <v>54</v>
      </c>
      <c r="E1253" s="192">
        <v>6742</v>
      </c>
      <c r="F1253" s="192" t="s">
        <v>173</v>
      </c>
      <c r="G1253" s="192" t="s">
        <v>8</v>
      </c>
      <c r="H1253" s="192" t="s">
        <v>49</v>
      </c>
      <c r="I1253" s="192" t="s">
        <v>86</v>
      </c>
      <c r="J1253" s="192" t="s">
        <v>21</v>
      </c>
      <c r="K1253" s="192" t="s">
        <v>2768</v>
      </c>
      <c r="L1253" s="192" t="s">
        <v>216</v>
      </c>
      <c r="M1253" s="192"/>
      <c r="N1253" s="192" t="s">
        <v>721</v>
      </c>
      <c r="O1253" s="192" t="s">
        <v>2769</v>
      </c>
      <c r="P1253" s="192" t="s">
        <v>2770</v>
      </c>
      <c r="Q1253" s="192"/>
      <c r="R1253" s="193">
        <v>44307.061620370368</v>
      </c>
      <c r="S1253" s="193">
        <v>44307.542129629626</v>
      </c>
      <c r="T1253" s="192"/>
      <c r="U1253" s="1"/>
      <c r="V1253" s="1"/>
      <c r="W1253" s="194" t="s">
        <v>3082</v>
      </c>
      <c r="X1253" s="195" t="str">
        <f t="shared" si="95"/>
        <v>miércoles</v>
      </c>
      <c r="Y1253" s="196" t="str">
        <f t="shared" si="96"/>
        <v>11:31</v>
      </c>
      <c r="Z1253" s="197">
        <f t="shared" si="97"/>
        <v>0</v>
      </c>
      <c r="AA1253" s="198" t="str">
        <f>VLOOKUP(I:I,'Actualizar Areas Jefes'!G:H,2,0)</f>
        <v>Normal</v>
      </c>
      <c r="AB1253" s="198" t="str">
        <f>VLOOKUP(F:F,'Actualizar Areas Jefes'!J:K,2,0)</f>
        <v>PASADO A QA</v>
      </c>
      <c r="AC1253" s="199" t="str">
        <f>VLOOKUP(D:D,'Actualizar Areas Jefes'!A:D,2,0)</f>
        <v>Sistemas Generales</v>
      </c>
      <c r="AD1253" s="199" t="str">
        <f>VLOOKUP(D:D,'Actualizar Areas Jefes'!A:D,3,0)</f>
        <v>YORKA CARVAJAL</v>
      </c>
      <c r="AE1253" s="199" t="str">
        <f>VLOOKUP(H:H,'Actualizar Areas Jefes'!M:N,2,0)</f>
        <v>Zenit Seguros</v>
      </c>
      <c r="AF1253" s="200" t="str" cm="1">
        <f t="array" ref="AF1253">IF(OR(INDEX(COUNTIF(L1253,"*"&amp;$AI$2:$AI$8&amp;"*"),)), "BD", "WEB")</f>
        <v>BD</v>
      </c>
    </row>
    <row r="1254" spans="1:32" ht="18" customHeight="1">
      <c r="A1254" s="192" t="s">
        <v>2668</v>
      </c>
      <c r="B1254" s="192">
        <v>202104205622595</v>
      </c>
      <c r="C1254" s="192" t="s">
        <v>2771</v>
      </c>
      <c r="D1254" s="192" t="s">
        <v>7</v>
      </c>
      <c r="E1254" s="192">
        <v>6738</v>
      </c>
      <c r="F1254" s="192" t="s">
        <v>171</v>
      </c>
      <c r="G1254" s="192" t="s">
        <v>8</v>
      </c>
      <c r="H1254" s="192" t="s">
        <v>3</v>
      </c>
      <c r="I1254" s="192" t="s">
        <v>4</v>
      </c>
      <c r="J1254" s="192" t="s">
        <v>10</v>
      </c>
      <c r="K1254" s="192" t="s">
        <v>2772</v>
      </c>
      <c r="L1254" s="192" t="s">
        <v>2204</v>
      </c>
      <c r="M1254" s="192" t="s">
        <v>2773</v>
      </c>
      <c r="N1254" s="192" t="s">
        <v>721</v>
      </c>
      <c r="O1254" s="192" t="s">
        <v>2774</v>
      </c>
      <c r="P1254" s="192" t="s">
        <v>2760</v>
      </c>
      <c r="Q1254" s="192" t="s">
        <v>2775</v>
      </c>
      <c r="R1254" s="193">
        <v>44306.738599537035</v>
      </c>
      <c r="S1254" s="193">
        <v>44307.488391203704</v>
      </c>
      <c r="T1254" s="193">
        <v>44307.88722222222</v>
      </c>
      <c r="U1254" s="1"/>
      <c r="V1254" s="1"/>
      <c r="W1254" s="194" t="s">
        <v>3083</v>
      </c>
      <c r="X1254" s="195" t="str">
        <f t="shared" si="95"/>
        <v>martes</v>
      </c>
      <c r="Y1254" s="196" t="str">
        <f t="shared" si="96"/>
        <v>17:59</v>
      </c>
      <c r="Z1254" s="197">
        <f t="shared" si="97"/>
        <v>-44307.88722222222</v>
      </c>
      <c r="AA1254" s="198" t="str">
        <f>VLOOKUP(I:I,'Actualizar Areas Jefes'!G:H,2,0)</f>
        <v>Incidente</v>
      </c>
      <c r="AB1254" s="198" t="str">
        <f>VLOOKUP(F:F,'Actualizar Areas Jefes'!J:K,2,0)</f>
        <v>PASADO A QA</v>
      </c>
      <c r="AC1254" s="199" t="str">
        <f>VLOOKUP(D:D,'Actualizar Areas Jefes'!A:D,2,0)</f>
        <v>Sistemas atencion de Clientes</v>
      </c>
      <c r="AD1254" s="199" t="str">
        <f>VLOOKUP(D:D,'Actualizar Areas Jefes'!A:D,3,0)</f>
        <v>DIANA PACHECO</v>
      </c>
      <c r="AE1254" s="199" t="str">
        <f>VLOOKUP(H:H,'Actualizar Areas Jefes'!M:N,2,0)</f>
        <v>BCI seguros Generales</v>
      </c>
      <c r="AF1254" s="200" t="str" cm="1">
        <f t="array" ref="AF1254">IF(OR(INDEX(COUNTIF(L1254,"*"&amp;$AI$2:$AI$8&amp;"*"),)), "BD", "WEB")</f>
        <v>BD</v>
      </c>
    </row>
    <row r="1255" spans="1:32" ht="18" customHeight="1">
      <c r="A1255" s="192" t="s">
        <v>2668</v>
      </c>
      <c r="B1255" s="192">
        <v>202104205622595</v>
      </c>
      <c r="C1255" s="192" t="s">
        <v>832</v>
      </c>
      <c r="D1255" s="192" t="s">
        <v>7</v>
      </c>
      <c r="E1255" s="192">
        <v>6737</v>
      </c>
      <c r="F1255" s="192" t="s">
        <v>173</v>
      </c>
      <c r="G1255" s="192" t="s">
        <v>8</v>
      </c>
      <c r="H1255" s="192" t="s">
        <v>3</v>
      </c>
      <c r="I1255" s="192" t="s">
        <v>4</v>
      </c>
      <c r="J1255" s="192" t="s">
        <v>10</v>
      </c>
      <c r="K1255" s="192" t="s">
        <v>2776</v>
      </c>
      <c r="L1255" s="192" t="s">
        <v>484</v>
      </c>
      <c r="M1255" s="192"/>
      <c r="N1255" s="192" t="s">
        <v>721</v>
      </c>
      <c r="O1255" s="192" t="s">
        <v>1625</v>
      </c>
      <c r="P1255" s="192" t="s">
        <v>2760</v>
      </c>
      <c r="Q1255" s="192" t="s">
        <v>2775</v>
      </c>
      <c r="R1255" s="193">
        <v>44306.735590277778</v>
      </c>
      <c r="S1255" s="193">
        <v>44307.488055555557</v>
      </c>
      <c r="T1255" s="192"/>
      <c r="U1255" s="1"/>
      <c r="V1255" s="1"/>
      <c r="W1255" s="194" t="s">
        <v>3084</v>
      </c>
      <c r="X1255" s="195" t="str">
        <f t="shared" si="95"/>
        <v>martes</v>
      </c>
      <c r="Y1255" s="196" t="str">
        <f t="shared" si="96"/>
        <v>18:3</v>
      </c>
      <c r="Z1255" s="197">
        <f t="shared" si="97"/>
        <v>0</v>
      </c>
      <c r="AA1255" s="198" t="str">
        <f>VLOOKUP(I:I,'Actualizar Areas Jefes'!G:H,2,0)</f>
        <v>Incidente</v>
      </c>
      <c r="AB1255" s="198" t="str">
        <f>VLOOKUP(F:F,'Actualizar Areas Jefes'!J:K,2,0)</f>
        <v>PASADO A QA</v>
      </c>
      <c r="AC1255" s="199" t="str">
        <f>VLOOKUP(D:D,'Actualizar Areas Jefes'!A:D,2,0)</f>
        <v>Sistemas atencion de Clientes</v>
      </c>
      <c r="AD1255" s="199" t="str">
        <f>VLOOKUP(D:D,'Actualizar Areas Jefes'!A:D,3,0)</f>
        <v>DIANA PACHECO</v>
      </c>
      <c r="AE1255" s="199" t="str">
        <f>VLOOKUP(H:H,'Actualizar Areas Jefes'!M:N,2,0)</f>
        <v>BCI seguros Generales</v>
      </c>
      <c r="AF1255" s="200" t="str" cm="1">
        <f t="array" ref="AF1255">IF(OR(INDEX(COUNTIF(L1255,"*"&amp;$AI$2:$AI$8&amp;"*"),)), "BD", "WEB")</f>
        <v>BD</v>
      </c>
    </row>
    <row r="1256" spans="1:32" ht="18" customHeight="1">
      <c r="A1256" s="192" t="s">
        <v>2668</v>
      </c>
      <c r="B1256" s="192">
        <v>202103245622310</v>
      </c>
      <c r="C1256" s="192" t="s">
        <v>2722</v>
      </c>
      <c r="D1256" s="192" t="s">
        <v>59</v>
      </c>
      <c r="E1256" s="192">
        <v>6724</v>
      </c>
      <c r="F1256" s="192" t="s">
        <v>172</v>
      </c>
      <c r="G1256" s="192" t="s">
        <v>28</v>
      </c>
      <c r="H1256" s="192" t="s">
        <v>3</v>
      </c>
      <c r="I1256" s="192" t="s">
        <v>14</v>
      </c>
      <c r="J1256" s="192" t="s">
        <v>2723</v>
      </c>
      <c r="K1256" s="192" t="s">
        <v>2724</v>
      </c>
      <c r="L1256" s="192" t="s">
        <v>2725</v>
      </c>
      <c r="M1256" s="192" t="s">
        <v>784</v>
      </c>
      <c r="N1256" s="192" t="s">
        <v>721</v>
      </c>
      <c r="O1256" s="192"/>
      <c r="P1256" s="192" t="s">
        <v>2777</v>
      </c>
      <c r="Q1256" s="192"/>
      <c r="R1256" s="193">
        <v>44305.960023148145</v>
      </c>
      <c r="S1256" s="193">
        <v>44307.397106481483</v>
      </c>
      <c r="T1256" s="192"/>
      <c r="U1256" s="1"/>
      <c r="V1256" s="1"/>
      <c r="W1256" s="194" t="s">
        <v>3085</v>
      </c>
      <c r="X1256" s="195" t="str">
        <f t="shared" si="95"/>
        <v>lunes</v>
      </c>
      <c r="Y1256" s="196" t="str">
        <f t="shared" si="96"/>
        <v>34:29</v>
      </c>
      <c r="Z1256" s="197">
        <f t="shared" si="97"/>
        <v>0</v>
      </c>
      <c r="AA1256" s="198" t="str">
        <f>VLOOKUP(I:I,'Actualizar Areas Jefes'!G:H,2,0)</f>
        <v>Normal</v>
      </c>
      <c r="AB1256" s="198" t="str">
        <f>VLOOKUP(F:F,'Actualizar Areas Jefes'!J:K,2,0)</f>
        <v>RECHAZADO</v>
      </c>
      <c r="AC1256" s="199" t="str">
        <f>VLOOKUP(D:D,'Actualizar Areas Jefes'!A:D,2,0)</f>
        <v>Sistemas de Siniestros</v>
      </c>
      <c r="AD1256" s="199" t="str">
        <f>VLOOKUP(D:D,'Actualizar Areas Jefes'!A:D,3,0)</f>
        <v>PAOLA VARGAS</v>
      </c>
      <c r="AE1256" s="199" t="str">
        <f>VLOOKUP(H:H,'Actualizar Areas Jefes'!M:N,2,0)</f>
        <v>BCI seguros Generales</v>
      </c>
      <c r="AF1256" s="200" t="str" cm="1">
        <f t="array" ref="AF1256">IF(OR(INDEX(COUNTIF(L1256,"*"&amp;$AI$2:$AI$8&amp;"*"),)), "BD", "WEB")</f>
        <v>BD</v>
      </c>
    </row>
    <row r="1257" spans="1:32" ht="18" customHeight="1">
      <c r="A1257" s="192" t="s">
        <v>2668</v>
      </c>
      <c r="B1257" s="192">
        <v>202010155620656</v>
      </c>
      <c r="C1257" s="192" t="s">
        <v>616</v>
      </c>
      <c r="D1257" s="192" t="s">
        <v>103</v>
      </c>
      <c r="E1257" s="192">
        <v>6739</v>
      </c>
      <c r="F1257" s="192" t="s">
        <v>171</v>
      </c>
      <c r="G1257" s="192" t="s">
        <v>8</v>
      </c>
      <c r="H1257" s="192" t="s">
        <v>3</v>
      </c>
      <c r="I1257" s="192" t="s">
        <v>9</v>
      </c>
      <c r="J1257" s="192" t="s">
        <v>35</v>
      </c>
      <c r="K1257" s="192" t="s">
        <v>2778</v>
      </c>
      <c r="L1257" s="192"/>
      <c r="M1257" s="192"/>
      <c r="N1257" s="192" t="s">
        <v>721</v>
      </c>
      <c r="O1257" s="192" t="s">
        <v>2697</v>
      </c>
      <c r="P1257" s="192" t="s">
        <v>2698</v>
      </c>
      <c r="Q1257" s="192"/>
      <c r="R1257" s="193">
        <v>44306.763159722221</v>
      </c>
      <c r="S1257" s="193">
        <v>44307.395636574074</v>
      </c>
      <c r="T1257" s="193">
        <v>44308.499143518522</v>
      </c>
      <c r="U1257" s="1"/>
      <c r="V1257" s="1"/>
      <c r="W1257" s="194" t="s">
        <v>3086</v>
      </c>
      <c r="X1257" s="195" t="str">
        <f t="shared" si="95"/>
        <v>martes</v>
      </c>
      <c r="Y1257" s="196" t="str">
        <f t="shared" si="96"/>
        <v>15:10</v>
      </c>
      <c r="Z1257" s="197">
        <f t="shared" si="97"/>
        <v>-44308.499143518522</v>
      </c>
      <c r="AA1257" s="198" t="str">
        <f>VLOOKUP(I:I,'Actualizar Areas Jefes'!G:H,2,0)</f>
        <v>Normal</v>
      </c>
      <c r="AB1257" s="198" t="str">
        <f>VLOOKUP(F:F,'Actualizar Areas Jefes'!J:K,2,0)</f>
        <v>PASADO A QA</v>
      </c>
      <c r="AC1257" s="199" t="str">
        <f>VLOOKUP(D:D,'Actualizar Areas Jefes'!A:D,2,0)</f>
        <v>Sistemas Comerciales</v>
      </c>
      <c r="AD1257" s="199" t="str">
        <f>VLOOKUP(D:D,'Actualizar Areas Jefes'!A:D,3,0)</f>
        <v>LORETO URZUA</v>
      </c>
      <c r="AE1257" s="199" t="str">
        <f>VLOOKUP(H:H,'Actualizar Areas Jefes'!M:N,2,0)</f>
        <v>BCI seguros Generales</v>
      </c>
      <c r="AF1257" s="200" t="str" cm="1">
        <f t="array" ref="AF1257">IF(OR(INDEX(COUNTIF(L1257,"*"&amp;$AI$2:$AI$8&amp;"*"),)), "BD", "WEB")</f>
        <v>WEB</v>
      </c>
    </row>
    <row r="1258" spans="1:32" ht="18" customHeight="1">
      <c r="A1258" s="192" t="s">
        <v>2668</v>
      </c>
      <c r="B1258" s="192">
        <v>202103225622255</v>
      </c>
      <c r="C1258" s="192" t="s">
        <v>1799</v>
      </c>
      <c r="D1258" s="192" t="s">
        <v>73</v>
      </c>
      <c r="E1258" s="192">
        <v>6736</v>
      </c>
      <c r="F1258" s="192" t="s">
        <v>172</v>
      </c>
      <c r="G1258" s="192" t="s">
        <v>28</v>
      </c>
      <c r="H1258" s="192" t="s">
        <v>3</v>
      </c>
      <c r="I1258" s="192" t="s">
        <v>9</v>
      </c>
      <c r="J1258" s="192" t="s">
        <v>460</v>
      </c>
      <c r="K1258" s="192" t="s">
        <v>1800</v>
      </c>
      <c r="L1258" s="192"/>
      <c r="M1258" s="192" t="s">
        <v>783</v>
      </c>
      <c r="N1258" s="192" t="s">
        <v>721</v>
      </c>
      <c r="O1258" s="192"/>
      <c r="P1258" s="192" t="s">
        <v>2102</v>
      </c>
      <c r="Q1258" s="192"/>
      <c r="R1258" s="193">
        <v>44306.720219907409</v>
      </c>
      <c r="S1258" s="193">
        <v>44307.390879629631</v>
      </c>
      <c r="T1258" s="192"/>
      <c r="U1258" s="1"/>
      <c r="V1258" s="1"/>
      <c r="W1258" s="194" t="s">
        <v>3087</v>
      </c>
      <c r="X1258" s="195" t="str">
        <f t="shared" si="95"/>
        <v>martes</v>
      </c>
      <c r="Y1258" s="196" t="str">
        <f t="shared" si="96"/>
        <v>16:5</v>
      </c>
      <c r="Z1258" s="197">
        <f t="shared" si="97"/>
        <v>0</v>
      </c>
      <c r="AA1258" s="198" t="str">
        <f>VLOOKUP(I:I,'Actualizar Areas Jefes'!G:H,2,0)</f>
        <v>Normal</v>
      </c>
      <c r="AB1258" s="198" t="str">
        <f>VLOOKUP(F:F,'Actualizar Areas Jefes'!J:K,2,0)</f>
        <v>RECHAZADO</v>
      </c>
      <c r="AC1258" s="199" t="str">
        <f>VLOOKUP(D:D,'Actualizar Areas Jefes'!A:D,2,0)</f>
        <v>sistemas Core Generales</v>
      </c>
      <c r="AD1258" s="199" t="str">
        <f>VLOOKUP(D:D,'Actualizar Areas Jefes'!A:D,3,0)</f>
        <v>LUIS SILVA</v>
      </c>
      <c r="AE1258" s="199" t="str">
        <f>VLOOKUP(H:H,'Actualizar Areas Jefes'!M:N,2,0)</f>
        <v>BCI seguros Generales</v>
      </c>
      <c r="AF1258" s="200" t="str" cm="1">
        <f t="array" ref="AF1258">IF(OR(INDEX(COUNTIF(L1258,"*"&amp;$AI$2:$AI$8&amp;"*"),)), "BD", "WEB")</f>
        <v>WEB</v>
      </c>
    </row>
    <row r="1259" spans="1:32" ht="18" customHeight="1">
      <c r="A1259" s="192" t="s">
        <v>2668</v>
      </c>
      <c r="B1259" s="192">
        <v>202012235621390</v>
      </c>
      <c r="C1259" s="192" t="s">
        <v>580</v>
      </c>
      <c r="D1259" s="192" t="s">
        <v>54</v>
      </c>
      <c r="E1259" s="192">
        <v>6741</v>
      </c>
      <c r="F1259" s="192" t="s">
        <v>171</v>
      </c>
      <c r="G1259" s="192" t="s">
        <v>51</v>
      </c>
      <c r="H1259" s="192" t="s">
        <v>3</v>
      </c>
      <c r="I1259" s="192" t="s">
        <v>4</v>
      </c>
      <c r="J1259" s="192" t="s">
        <v>55</v>
      </c>
      <c r="K1259" s="192" t="s">
        <v>2779</v>
      </c>
      <c r="L1259" s="192" t="s">
        <v>216</v>
      </c>
      <c r="M1259" s="192"/>
      <c r="N1259" s="192" t="s">
        <v>721</v>
      </c>
      <c r="O1259" s="192" t="s">
        <v>2780</v>
      </c>
      <c r="P1259" s="192" t="s">
        <v>2694</v>
      </c>
      <c r="Q1259" s="192" t="s">
        <v>2781</v>
      </c>
      <c r="R1259" s="193">
        <v>44307.003981481481</v>
      </c>
      <c r="S1259" s="193">
        <v>44307.38480324074</v>
      </c>
      <c r="T1259" s="193">
        <v>44308.38</v>
      </c>
      <c r="U1259" s="1"/>
      <c r="V1259" s="1"/>
      <c r="W1259" s="194" t="s">
        <v>3088</v>
      </c>
      <c r="X1259" s="195" t="str">
        <f t="shared" si="95"/>
        <v>miércoles</v>
      </c>
      <c r="Y1259" s="196" t="str">
        <f t="shared" si="96"/>
        <v>9:8</v>
      </c>
      <c r="Z1259" s="197">
        <f t="shared" si="97"/>
        <v>-44308.38</v>
      </c>
      <c r="AA1259" s="198" t="str">
        <f>VLOOKUP(I:I,'Actualizar Areas Jefes'!G:H,2,0)</f>
        <v>Incidente</v>
      </c>
      <c r="AB1259" s="198" t="str">
        <f>VLOOKUP(F:F,'Actualizar Areas Jefes'!J:K,2,0)</f>
        <v>PASADO A QA</v>
      </c>
      <c r="AC1259" s="199" t="str">
        <f>VLOOKUP(D:D,'Actualizar Areas Jefes'!A:D,2,0)</f>
        <v>Sistemas Generales</v>
      </c>
      <c r="AD1259" s="199" t="str">
        <f>VLOOKUP(D:D,'Actualizar Areas Jefes'!A:D,3,0)</f>
        <v>YORKA CARVAJAL</v>
      </c>
      <c r="AE1259" s="199" t="str">
        <f>VLOOKUP(H:H,'Actualizar Areas Jefes'!M:N,2,0)</f>
        <v>BCI seguros Generales</v>
      </c>
      <c r="AF1259" s="200" t="str" cm="1">
        <f t="array" ref="AF1259">IF(OR(INDEX(COUNTIF(L1259,"*"&amp;$AI$2:$AI$8&amp;"*"),)), "BD", "WEB")</f>
        <v>BD</v>
      </c>
    </row>
    <row r="1260" spans="1:32" ht="18" customHeight="1">
      <c r="A1260" s="192" t="s">
        <v>2668</v>
      </c>
      <c r="B1260" s="192">
        <v>202104205622588</v>
      </c>
      <c r="C1260" s="192" t="s">
        <v>502</v>
      </c>
      <c r="D1260" s="192" t="s">
        <v>92</v>
      </c>
      <c r="E1260" s="192">
        <v>6728</v>
      </c>
      <c r="F1260" s="192" t="s">
        <v>173</v>
      </c>
      <c r="G1260" s="192" t="s">
        <v>24</v>
      </c>
      <c r="H1260" s="192" t="s">
        <v>3</v>
      </c>
      <c r="I1260" s="192" t="s">
        <v>39</v>
      </c>
      <c r="J1260" s="192" t="s">
        <v>69</v>
      </c>
      <c r="K1260" s="192" t="s">
        <v>503</v>
      </c>
      <c r="L1260" s="192"/>
      <c r="M1260" s="192"/>
      <c r="N1260" s="192" t="s">
        <v>721</v>
      </c>
      <c r="O1260" s="192" t="s">
        <v>2782</v>
      </c>
      <c r="P1260" s="192" t="s">
        <v>2690</v>
      </c>
      <c r="Q1260" s="192" t="s">
        <v>2783</v>
      </c>
      <c r="R1260" s="193">
        <v>44306.432175925926</v>
      </c>
      <c r="S1260" s="193">
        <v>44307.366724537038</v>
      </c>
      <c r="T1260" s="192"/>
      <c r="U1260" s="1"/>
      <c r="V1260" s="1"/>
      <c r="W1260" s="194" t="s">
        <v>3089</v>
      </c>
      <c r="X1260" s="195" t="str">
        <f t="shared" si="95"/>
        <v>martes</v>
      </c>
      <c r="Y1260" s="196" t="str">
        <f t="shared" si="96"/>
        <v>22:25</v>
      </c>
      <c r="Z1260" s="197">
        <f t="shared" si="97"/>
        <v>0</v>
      </c>
      <c r="AA1260" s="198" t="str">
        <f>VLOOKUP(I:I,'Actualizar Areas Jefes'!G:H,2,0)</f>
        <v>Urgencia</v>
      </c>
      <c r="AB1260" s="198" t="str">
        <f>VLOOKUP(F:F,'Actualizar Areas Jefes'!J:K,2,0)</f>
        <v>PASADO A QA</v>
      </c>
      <c r="AC1260" s="199" t="str">
        <f>VLOOKUP(D:D,'Actualizar Areas Jefes'!A:D,2,0)</f>
        <v>Sistemas de Siniestros</v>
      </c>
      <c r="AD1260" s="199" t="str">
        <f>VLOOKUP(D:D,'Actualizar Areas Jefes'!A:D,3,0)</f>
        <v>PAOLA VARGAS</v>
      </c>
      <c r="AE1260" s="199" t="str">
        <f>VLOOKUP(H:H,'Actualizar Areas Jefes'!M:N,2,0)</f>
        <v>BCI seguros Generales</v>
      </c>
      <c r="AF1260" s="200" t="str" cm="1">
        <f t="array" ref="AF1260">IF(OR(INDEX(COUNTIF(L1260,"*"&amp;$AI$2:$AI$8&amp;"*"),)), "BD", "WEB")</f>
        <v>WEB</v>
      </c>
    </row>
    <row r="1261" spans="1:32" ht="18" customHeight="1">
      <c r="A1261" s="192" t="s">
        <v>2668</v>
      </c>
      <c r="B1261" s="192">
        <v>202104145622536</v>
      </c>
      <c r="C1261" s="192" t="s">
        <v>450</v>
      </c>
      <c r="D1261" s="192" t="s">
        <v>7</v>
      </c>
      <c r="E1261" s="192">
        <v>6727</v>
      </c>
      <c r="F1261" s="192" t="s">
        <v>171</v>
      </c>
      <c r="G1261" s="192" t="s">
        <v>8</v>
      </c>
      <c r="H1261" s="192" t="s">
        <v>3</v>
      </c>
      <c r="I1261" s="192" t="s">
        <v>4</v>
      </c>
      <c r="J1261" s="192" t="s">
        <v>10</v>
      </c>
      <c r="K1261" s="192" t="s">
        <v>2784</v>
      </c>
      <c r="L1261" s="192" t="s">
        <v>2204</v>
      </c>
      <c r="M1261" s="192"/>
      <c r="N1261" s="192" t="s">
        <v>721</v>
      </c>
      <c r="O1261" s="192" t="s">
        <v>2785</v>
      </c>
      <c r="P1261" s="192" t="s">
        <v>2786</v>
      </c>
      <c r="Q1261" s="192" t="s">
        <v>2787</v>
      </c>
      <c r="R1261" s="193">
        <v>44306.413946759261</v>
      </c>
      <c r="S1261" s="193">
        <v>44306.718344907407</v>
      </c>
      <c r="T1261" s="193">
        <v>44306.784120370372</v>
      </c>
      <c r="U1261" s="1"/>
      <c r="V1261" s="1"/>
      <c r="W1261" s="194" t="s">
        <v>3090</v>
      </c>
      <c r="X1261" s="195" t="str">
        <f t="shared" si="95"/>
        <v>martes</v>
      </c>
      <c r="Y1261" s="196" t="str">
        <f t="shared" si="96"/>
        <v>7:18</v>
      </c>
      <c r="Z1261" s="197">
        <f t="shared" si="97"/>
        <v>-44306.784120370372</v>
      </c>
      <c r="AA1261" s="198" t="str">
        <f>VLOOKUP(I:I,'Actualizar Areas Jefes'!G:H,2,0)</f>
        <v>Incidente</v>
      </c>
      <c r="AB1261" s="198" t="str">
        <f>VLOOKUP(F:F,'Actualizar Areas Jefes'!J:K,2,0)</f>
        <v>PASADO A QA</v>
      </c>
      <c r="AC1261" s="199" t="str">
        <f>VLOOKUP(D:D,'Actualizar Areas Jefes'!A:D,2,0)</f>
        <v>Sistemas atencion de Clientes</v>
      </c>
      <c r="AD1261" s="199" t="str">
        <f>VLOOKUP(D:D,'Actualizar Areas Jefes'!A:D,3,0)</f>
        <v>DIANA PACHECO</v>
      </c>
      <c r="AE1261" s="199" t="str">
        <f>VLOOKUP(H:H,'Actualizar Areas Jefes'!M:N,2,0)</f>
        <v>BCI seguros Generales</v>
      </c>
      <c r="AF1261" s="200" t="str" cm="1">
        <f t="array" ref="AF1261">IF(OR(INDEX(COUNTIF(L1261,"*"&amp;$AI$2:$AI$8&amp;"*"),)), "BD", "WEB")</f>
        <v>BD</v>
      </c>
    </row>
    <row r="1262" spans="1:32" ht="18" customHeight="1">
      <c r="A1262" s="192" t="s">
        <v>2668</v>
      </c>
      <c r="B1262" s="192">
        <v>202103095622134</v>
      </c>
      <c r="C1262" s="192" t="s">
        <v>2788</v>
      </c>
      <c r="D1262" s="192" t="s">
        <v>178</v>
      </c>
      <c r="E1262" s="192">
        <v>6735</v>
      </c>
      <c r="F1262" s="192" t="s">
        <v>171</v>
      </c>
      <c r="G1262" s="192" t="s">
        <v>16</v>
      </c>
      <c r="H1262" s="192" t="s">
        <v>3</v>
      </c>
      <c r="I1262" s="192" t="s">
        <v>9</v>
      </c>
      <c r="J1262" s="192" t="s">
        <v>1015</v>
      </c>
      <c r="K1262" s="192" t="s">
        <v>2789</v>
      </c>
      <c r="L1262" s="192" t="s">
        <v>214</v>
      </c>
      <c r="M1262" s="192"/>
      <c r="N1262" s="192" t="s">
        <v>721</v>
      </c>
      <c r="O1262" s="192" t="s">
        <v>1534</v>
      </c>
      <c r="P1262" s="192" t="s">
        <v>2790</v>
      </c>
      <c r="Q1262" s="192"/>
      <c r="R1262" s="193">
        <v>44306.538935185185</v>
      </c>
      <c r="S1262" s="193">
        <v>44306.657500000001</v>
      </c>
      <c r="T1262" s="193">
        <v>44308.696597222224</v>
      </c>
      <c r="U1262" s="1"/>
      <c r="V1262" s="1"/>
      <c r="W1262" s="194" t="s">
        <v>3091</v>
      </c>
      <c r="X1262" s="195" t="str">
        <f t="shared" si="95"/>
        <v>martes</v>
      </c>
      <c r="Y1262" s="196" t="str">
        <f t="shared" si="96"/>
        <v>2:50</v>
      </c>
      <c r="Z1262" s="197">
        <f t="shared" si="97"/>
        <v>-44308.696597222224</v>
      </c>
      <c r="AA1262" s="198" t="str">
        <f>VLOOKUP(I:I,'Actualizar Areas Jefes'!G:H,2,0)</f>
        <v>Normal</v>
      </c>
      <c r="AB1262" s="198" t="str">
        <f>VLOOKUP(F:F,'Actualizar Areas Jefes'!J:K,2,0)</f>
        <v>PASADO A QA</v>
      </c>
      <c r="AC1262" s="199" t="str">
        <f>VLOOKUP(D:D,'Actualizar Areas Jefes'!A:D,2,0)</f>
        <v>Sistemas Core Vida</v>
      </c>
      <c r="AD1262" s="199" t="str">
        <f>VLOOKUP(D:D,'Actualizar Areas Jefes'!A:D,3,0)</f>
        <v>CARLOS ZUÑIGA</v>
      </c>
      <c r="AE1262" s="199" t="str">
        <f>VLOOKUP(H:H,'Actualizar Areas Jefes'!M:N,2,0)</f>
        <v>BCI seguros Generales</v>
      </c>
      <c r="AF1262" s="200" t="str" cm="1">
        <f t="array" ref="AF1262">IF(OR(INDEX(COUNTIF(L1262,"*"&amp;$AI$2:$AI$8&amp;"*"),)), "BD", "WEB")</f>
        <v>BD</v>
      </c>
    </row>
    <row r="1263" spans="1:32" ht="18" customHeight="1">
      <c r="A1263" s="192" t="s">
        <v>2668</v>
      </c>
      <c r="B1263" s="192">
        <v>202104125622483</v>
      </c>
      <c r="C1263" s="192" t="s">
        <v>218</v>
      </c>
      <c r="D1263" s="192" t="s">
        <v>23</v>
      </c>
      <c r="E1263" s="192">
        <v>6734</v>
      </c>
      <c r="F1263" s="192" t="s">
        <v>173</v>
      </c>
      <c r="G1263" s="192" t="s">
        <v>85</v>
      </c>
      <c r="H1263" s="192" t="s">
        <v>3</v>
      </c>
      <c r="I1263" s="192" t="s">
        <v>9</v>
      </c>
      <c r="J1263" s="192" t="s">
        <v>219</v>
      </c>
      <c r="K1263" s="192" t="s">
        <v>2791</v>
      </c>
      <c r="L1263" s="192" t="s">
        <v>216</v>
      </c>
      <c r="M1263" s="192"/>
      <c r="N1263" s="192" t="s">
        <v>721</v>
      </c>
      <c r="O1263" s="192" t="s">
        <v>2792</v>
      </c>
      <c r="P1263" s="192" t="s">
        <v>2793</v>
      </c>
      <c r="Q1263" s="192"/>
      <c r="R1263" s="193">
        <v>44306.526458333334</v>
      </c>
      <c r="S1263" s="193">
        <v>44306.628275462965</v>
      </c>
      <c r="T1263" s="192"/>
      <c r="U1263" s="1"/>
      <c r="V1263" s="1"/>
      <c r="W1263" s="194" t="s">
        <v>2609</v>
      </c>
      <c r="X1263" s="195" t="str">
        <f t="shared" si="95"/>
        <v>martes</v>
      </c>
      <c r="Y1263" s="196" t="str">
        <f t="shared" si="96"/>
        <v>2:26</v>
      </c>
      <c r="Z1263" s="197">
        <f t="shared" si="97"/>
        <v>0</v>
      </c>
      <c r="AA1263" s="198" t="str">
        <f>VLOOKUP(I:I,'Actualizar Areas Jefes'!G:H,2,0)</f>
        <v>Normal</v>
      </c>
      <c r="AB1263" s="198" t="str">
        <f>VLOOKUP(F:F,'Actualizar Areas Jefes'!J:K,2,0)</f>
        <v>PASADO A QA</v>
      </c>
      <c r="AC1263" s="199" t="str">
        <f>VLOOKUP(D:D,'Actualizar Areas Jefes'!A:D,2,0)</f>
        <v>Integracion y Proyectos Core</v>
      </c>
      <c r="AD1263" s="199" t="str">
        <f>VLOOKUP(D:D,'Actualizar Areas Jefes'!A:D,3,0)</f>
        <v>CARLA IQUIRA</v>
      </c>
      <c r="AE1263" s="199" t="str">
        <f>VLOOKUP(H:H,'Actualizar Areas Jefes'!M:N,2,0)</f>
        <v>BCI seguros Generales</v>
      </c>
      <c r="AF1263" s="200" t="str" cm="1">
        <f t="array" ref="AF1263">IF(OR(INDEX(COUNTIF(L1263,"*"&amp;$AI$2:$AI$8&amp;"*"),)), "BD", "WEB")</f>
        <v>BD</v>
      </c>
    </row>
    <row r="1264" spans="1:32" ht="18" customHeight="1">
      <c r="A1264" s="192" t="s">
        <v>2668</v>
      </c>
      <c r="B1264" s="192">
        <v>202104145622530</v>
      </c>
      <c r="C1264" s="192" t="s">
        <v>1318</v>
      </c>
      <c r="D1264" s="192" t="s">
        <v>27</v>
      </c>
      <c r="E1264" s="192">
        <v>6732</v>
      </c>
      <c r="F1264" s="192" t="s">
        <v>171</v>
      </c>
      <c r="G1264" s="192" t="s">
        <v>28</v>
      </c>
      <c r="H1264" s="192" t="s">
        <v>3</v>
      </c>
      <c r="I1264" s="192" t="s">
        <v>9</v>
      </c>
      <c r="J1264" s="192" t="s">
        <v>209</v>
      </c>
      <c r="K1264" s="192" t="s">
        <v>2794</v>
      </c>
      <c r="L1264" s="192"/>
      <c r="M1264" s="192"/>
      <c r="N1264" s="192" t="s">
        <v>721</v>
      </c>
      <c r="O1264" s="192"/>
      <c r="P1264" s="192" t="s">
        <v>2795</v>
      </c>
      <c r="Q1264" s="192"/>
      <c r="R1264" s="193">
        <v>44306.461111111108</v>
      </c>
      <c r="S1264" s="193">
        <v>44306.517581018517</v>
      </c>
      <c r="T1264" s="193">
        <v>44308.450219907405</v>
      </c>
      <c r="U1264" s="1"/>
      <c r="V1264" s="1"/>
      <c r="W1264" s="194" t="s">
        <v>3092</v>
      </c>
      <c r="X1264" s="195" t="str">
        <f t="shared" si="95"/>
        <v>martes</v>
      </c>
      <c r="Y1264" s="196" t="str">
        <f t="shared" si="96"/>
        <v>1:21</v>
      </c>
      <c r="Z1264" s="197">
        <f t="shared" si="97"/>
        <v>-44308.450219907405</v>
      </c>
      <c r="AA1264" s="198" t="str">
        <f>VLOOKUP(I:I,'Actualizar Areas Jefes'!G:H,2,0)</f>
        <v>Normal</v>
      </c>
      <c r="AB1264" s="198" t="str">
        <f>VLOOKUP(F:F,'Actualizar Areas Jefes'!J:K,2,0)</f>
        <v>PASADO A QA</v>
      </c>
      <c r="AC1264" s="199" t="str">
        <f>VLOOKUP(D:D,'Actualizar Areas Jefes'!A:D,2,0)</f>
        <v>sistemas Core Generales</v>
      </c>
      <c r="AD1264" s="199" t="str">
        <f>VLOOKUP(D:D,'Actualizar Areas Jefes'!A:D,3,0)</f>
        <v>LUIS SILVA</v>
      </c>
      <c r="AE1264" s="199" t="str">
        <f>VLOOKUP(H:H,'Actualizar Areas Jefes'!M:N,2,0)</f>
        <v>BCI seguros Generales</v>
      </c>
      <c r="AF1264" s="200" t="str" cm="1">
        <f t="array" ref="AF1264">IF(OR(INDEX(COUNTIF(L1264,"*"&amp;$AI$2:$AI$8&amp;"*"),)), "BD", "WEB")</f>
        <v>WEB</v>
      </c>
    </row>
    <row r="1265" spans="1:32" ht="18" customHeight="1">
      <c r="A1265" s="192" t="s">
        <v>2668</v>
      </c>
      <c r="B1265" s="192">
        <v>202010145620625</v>
      </c>
      <c r="C1265" s="192" t="s">
        <v>635</v>
      </c>
      <c r="D1265" s="192" t="s">
        <v>54</v>
      </c>
      <c r="E1265" s="192">
        <v>6731</v>
      </c>
      <c r="F1265" s="192" t="s">
        <v>173</v>
      </c>
      <c r="G1265" s="192" t="s">
        <v>8</v>
      </c>
      <c r="H1265" s="192" t="s">
        <v>3</v>
      </c>
      <c r="I1265" s="192" t="s">
        <v>25</v>
      </c>
      <c r="J1265" s="192" t="s">
        <v>55</v>
      </c>
      <c r="K1265" s="192" t="s">
        <v>2796</v>
      </c>
      <c r="L1265" s="192" t="s">
        <v>216</v>
      </c>
      <c r="M1265" s="192"/>
      <c r="N1265" s="192" t="s">
        <v>721</v>
      </c>
      <c r="O1265" s="192" t="s">
        <v>2797</v>
      </c>
      <c r="P1265" s="192" t="s">
        <v>2798</v>
      </c>
      <c r="Q1265" s="192"/>
      <c r="R1265" s="193">
        <v>44306.445208333331</v>
      </c>
      <c r="S1265" s="193">
        <v>44306.512048611112</v>
      </c>
      <c r="T1265" s="192"/>
      <c r="U1265" s="1"/>
      <c r="V1265" s="1"/>
      <c r="W1265" s="194" t="s">
        <v>3093</v>
      </c>
      <c r="X1265" s="195" t="str">
        <f t="shared" si="95"/>
        <v>martes</v>
      </c>
      <c r="Y1265" s="196" t="str">
        <f t="shared" si="96"/>
        <v>1:36</v>
      </c>
      <c r="Z1265" s="197">
        <f t="shared" si="97"/>
        <v>0</v>
      </c>
      <c r="AA1265" s="198" t="str">
        <f>VLOOKUP(I:I,'Actualizar Areas Jefes'!G:H,2,0)</f>
        <v>Normal</v>
      </c>
      <c r="AB1265" s="198" t="str">
        <f>VLOOKUP(F:F,'Actualizar Areas Jefes'!J:K,2,0)</f>
        <v>PASADO A QA</v>
      </c>
      <c r="AC1265" s="199" t="str">
        <f>VLOOKUP(D:D,'Actualizar Areas Jefes'!A:D,2,0)</f>
        <v>Sistemas Generales</v>
      </c>
      <c r="AD1265" s="199" t="str">
        <f>VLOOKUP(D:D,'Actualizar Areas Jefes'!A:D,3,0)</f>
        <v>YORKA CARVAJAL</v>
      </c>
      <c r="AE1265" s="199" t="str">
        <f>VLOOKUP(H:H,'Actualizar Areas Jefes'!M:N,2,0)</f>
        <v>BCI seguros Generales</v>
      </c>
      <c r="AF1265" s="200" t="str" cm="1">
        <f t="array" ref="AF1265">IF(OR(INDEX(COUNTIF(L1265,"*"&amp;$AI$2:$AI$8&amp;"*"),)), "BD", "WEB")</f>
        <v>BD</v>
      </c>
    </row>
    <row r="1266" spans="1:32" ht="18" customHeight="1">
      <c r="A1266" s="192" t="s">
        <v>2668</v>
      </c>
      <c r="B1266" s="192">
        <v>202104085622468</v>
      </c>
      <c r="C1266" s="192" t="s">
        <v>2799</v>
      </c>
      <c r="D1266" s="192" t="s">
        <v>59</v>
      </c>
      <c r="E1266" s="192">
        <v>6726</v>
      </c>
      <c r="F1266" s="192" t="s">
        <v>173</v>
      </c>
      <c r="G1266" s="192" t="s">
        <v>28</v>
      </c>
      <c r="H1266" s="192" t="s">
        <v>49</v>
      </c>
      <c r="I1266" s="192" t="s">
        <v>14</v>
      </c>
      <c r="J1266" s="192" t="s">
        <v>2723</v>
      </c>
      <c r="K1266" s="192" t="s">
        <v>2800</v>
      </c>
      <c r="L1266" s="192"/>
      <c r="M1266" s="192"/>
      <c r="N1266" s="192" t="s">
        <v>721</v>
      </c>
      <c r="O1266" s="192"/>
      <c r="P1266" s="192" t="s">
        <v>2801</v>
      </c>
      <c r="Q1266" s="192"/>
      <c r="R1266" s="193">
        <v>44305.958622685182</v>
      </c>
      <c r="S1266" s="193">
        <v>44306.469814814816</v>
      </c>
      <c r="T1266" s="192"/>
      <c r="U1266" s="1"/>
      <c r="V1266" s="1"/>
      <c r="W1266" s="194" t="s">
        <v>3094</v>
      </c>
      <c r="X1266" s="195" t="str">
        <f t="shared" si="95"/>
        <v>lunes</v>
      </c>
      <c r="Y1266" s="196" t="str">
        <f t="shared" si="96"/>
        <v>12:16</v>
      </c>
      <c r="Z1266" s="197">
        <f t="shared" si="97"/>
        <v>0</v>
      </c>
      <c r="AA1266" s="198" t="str">
        <f>VLOOKUP(I:I,'Actualizar Areas Jefes'!G:H,2,0)</f>
        <v>Normal</v>
      </c>
      <c r="AB1266" s="198" t="str">
        <f>VLOOKUP(F:F,'Actualizar Areas Jefes'!J:K,2,0)</f>
        <v>PASADO A QA</v>
      </c>
      <c r="AC1266" s="199" t="str">
        <f>VLOOKUP(D:D,'Actualizar Areas Jefes'!A:D,2,0)</f>
        <v>Sistemas de Siniestros</v>
      </c>
      <c r="AD1266" s="199" t="str">
        <f>VLOOKUP(D:D,'Actualizar Areas Jefes'!A:D,3,0)</f>
        <v>PAOLA VARGAS</v>
      </c>
      <c r="AE1266" s="199" t="str">
        <f>VLOOKUP(H:H,'Actualizar Areas Jefes'!M:N,2,0)</f>
        <v>Zenit Seguros</v>
      </c>
      <c r="AF1266" s="200" t="str" cm="1">
        <f t="array" ref="AF1266">IF(OR(INDEX(COUNTIF(L1266,"*"&amp;$AI$2:$AI$8&amp;"*"),)), "BD", "WEB")</f>
        <v>WEB</v>
      </c>
    </row>
    <row r="1267" spans="1:32" ht="18" customHeight="1">
      <c r="A1267" s="192" t="s">
        <v>2668</v>
      </c>
      <c r="B1267" s="192">
        <v>202104135622512</v>
      </c>
      <c r="C1267" s="192" t="s">
        <v>2771</v>
      </c>
      <c r="D1267" s="192" t="s">
        <v>7</v>
      </c>
      <c r="E1267" s="192">
        <v>6725</v>
      </c>
      <c r="F1267" s="192" t="s">
        <v>173</v>
      </c>
      <c r="G1267" s="192" t="s">
        <v>8</v>
      </c>
      <c r="H1267" s="192" t="s">
        <v>3</v>
      </c>
      <c r="I1267" s="192" t="s">
        <v>87</v>
      </c>
      <c r="J1267" s="192" t="s">
        <v>10</v>
      </c>
      <c r="K1267" s="192" t="s">
        <v>2802</v>
      </c>
      <c r="L1267" s="192" t="s">
        <v>484</v>
      </c>
      <c r="M1267" s="192"/>
      <c r="N1267" s="192" t="s">
        <v>721</v>
      </c>
      <c r="O1267" s="192" t="s">
        <v>2774</v>
      </c>
      <c r="P1267" s="192" t="s">
        <v>2803</v>
      </c>
      <c r="Q1267" s="192"/>
      <c r="R1267" s="193">
        <v>44305.906122685185</v>
      </c>
      <c r="S1267" s="193">
        <v>44306.456134259257</v>
      </c>
      <c r="T1267" s="192"/>
      <c r="U1267" s="1"/>
      <c r="V1267" s="1"/>
      <c r="W1267" s="194" t="s">
        <v>3095</v>
      </c>
      <c r="X1267" s="195" t="str">
        <f t="shared" si="95"/>
        <v>lunes</v>
      </c>
      <c r="Y1267" s="196" t="str">
        <f t="shared" si="96"/>
        <v>13:12</v>
      </c>
      <c r="Z1267" s="197">
        <f t="shared" si="97"/>
        <v>0</v>
      </c>
      <c r="AA1267" s="198" t="str">
        <f>VLOOKUP(I:I,'Actualizar Areas Jefes'!G:H,2,0)</f>
        <v>Normal</v>
      </c>
      <c r="AB1267" s="198" t="str">
        <f>VLOOKUP(F:F,'Actualizar Areas Jefes'!J:K,2,0)</f>
        <v>PASADO A QA</v>
      </c>
      <c r="AC1267" s="199" t="str">
        <f>VLOOKUP(D:D,'Actualizar Areas Jefes'!A:D,2,0)</f>
        <v>Sistemas atencion de Clientes</v>
      </c>
      <c r="AD1267" s="199" t="str">
        <f>VLOOKUP(D:D,'Actualizar Areas Jefes'!A:D,3,0)</f>
        <v>DIANA PACHECO</v>
      </c>
      <c r="AE1267" s="199" t="str">
        <f>VLOOKUP(H:H,'Actualizar Areas Jefes'!M:N,2,0)</f>
        <v>BCI seguros Generales</v>
      </c>
      <c r="AF1267" s="200" t="str" cm="1">
        <f t="array" ref="AF1267">IF(OR(INDEX(COUNTIF(L1267,"*"&amp;$AI$2:$AI$8&amp;"*"),)), "BD", "WEB")</f>
        <v>BD</v>
      </c>
    </row>
    <row r="1268" spans="1:32" ht="18" customHeight="1">
      <c r="A1268" s="192" t="s">
        <v>2668</v>
      </c>
      <c r="B1268" s="192">
        <v>202010055620535</v>
      </c>
      <c r="C1268" s="192" t="s">
        <v>83</v>
      </c>
      <c r="D1268" s="192" t="s">
        <v>18</v>
      </c>
      <c r="E1268" s="192">
        <v>6715</v>
      </c>
      <c r="F1268" s="192" t="s">
        <v>173</v>
      </c>
      <c r="G1268" s="192" t="s">
        <v>16</v>
      </c>
      <c r="H1268" s="192" t="s">
        <v>3</v>
      </c>
      <c r="I1268" s="192" t="s">
        <v>9</v>
      </c>
      <c r="J1268" s="192" t="s">
        <v>506</v>
      </c>
      <c r="K1268" s="192" t="s">
        <v>1870</v>
      </c>
      <c r="L1268" s="192" t="s">
        <v>2804</v>
      </c>
      <c r="M1268" s="192"/>
      <c r="N1268" s="192" t="s">
        <v>721</v>
      </c>
      <c r="O1268" s="192" t="s">
        <v>1492</v>
      </c>
      <c r="P1268" s="192" t="s">
        <v>2098</v>
      </c>
      <c r="Q1268" s="192"/>
      <c r="R1268" s="193">
        <v>44302.823576388888</v>
      </c>
      <c r="S1268" s="193">
        <v>44306.428217592591</v>
      </c>
      <c r="T1268" s="192"/>
      <c r="U1268" s="1"/>
      <c r="V1268" s="1"/>
      <c r="W1268" s="194" t="s">
        <v>3096</v>
      </c>
      <c r="X1268" s="195" t="str">
        <f t="shared" si="95"/>
        <v>viernes</v>
      </c>
      <c r="Y1268" s="196" t="str">
        <f t="shared" si="96"/>
        <v>86:30</v>
      </c>
      <c r="Z1268" s="197">
        <f t="shared" si="97"/>
        <v>0</v>
      </c>
      <c r="AA1268" s="198" t="str">
        <f>VLOOKUP(I:I,'Actualizar Areas Jefes'!G:H,2,0)</f>
        <v>Normal</v>
      </c>
      <c r="AB1268" s="198" t="str">
        <f>VLOOKUP(F:F,'Actualizar Areas Jefes'!J:K,2,0)</f>
        <v>PASADO A QA</v>
      </c>
      <c r="AC1268" s="199" t="str">
        <f>VLOOKUP(D:D,'Actualizar Areas Jefes'!A:D,2,0)</f>
        <v>Sistemas Vida y Canales</v>
      </c>
      <c r="AD1268" s="199" t="str">
        <f>VLOOKUP(D:D,'Actualizar Areas Jefes'!A:D,3,0)</f>
        <v>PAOLA CONTRERAS</v>
      </c>
      <c r="AE1268" s="199" t="str">
        <f>VLOOKUP(H:H,'Actualizar Areas Jefes'!M:N,2,0)</f>
        <v>BCI seguros Generales</v>
      </c>
      <c r="AF1268" s="200" t="str" cm="1">
        <f t="array" ref="AF1268">IF(OR(INDEX(COUNTIF(L1268,"*"&amp;$AI$2:$AI$8&amp;"*"),)), "BD", "WEB")</f>
        <v>BD</v>
      </c>
    </row>
    <row r="1269" spans="1:32" ht="18" customHeight="1">
      <c r="A1269" s="192" t="s">
        <v>2668</v>
      </c>
      <c r="B1269" s="192">
        <v>202103255622330</v>
      </c>
      <c r="C1269" s="192" t="s">
        <v>2749</v>
      </c>
      <c r="D1269" s="192" t="s">
        <v>65</v>
      </c>
      <c r="E1269" s="192">
        <v>6714</v>
      </c>
      <c r="F1269" s="192" t="s">
        <v>172</v>
      </c>
      <c r="G1269" s="192" t="s">
        <v>2</v>
      </c>
      <c r="H1269" s="192" t="s">
        <v>3</v>
      </c>
      <c r="I1269" s="192" t="s">
        <v>87</v>
      </c>
      <c r="J1269" s="192" t="s">
        <v>454</v>
      </c>
      <c r="K1269" s="192" t="s">
        <v>484</v>
      </c>
      <c r="L1269" s="192" t="s">
        <v>2750</v>
      </c>
      <c r="M1269" s="192" t="s">
        <v>782</v>
      </c>
      <c r="N1269" s="192" t="s">
        <v>721</v>
      </c>
      <c r="O1269" s="192" t="s">
        <v>2751</v>
      </c>
      <c r="P1269" s="192" t="s">
        <v>2108</v>
      </c>
      <c r="Q1269" s="192"/>
      <c r="R1269" s="193">
        <v>44302.462812500002</v>
      </c>
      <c r="S1269" s="193">
        <v>44306.426400462966</v>
      </c>
      <c r="T1269" s="192"/>
      <c r="U1269" s="1"/>
      <c r="V1269" s="1"/>
      <c r="W1269" s="194" t="s">
        <v>3097</v>
      </c>
      <c r="X1269" s="195" t="str">
        <f t="shared" si="95"/>
        <v>viernes</v>
      </c>
      <c r="Y1269" s="196" t="str">
        <f t="shared" si="96"/>
        <v>95:7</v>
      </c>
      <c r="Z1269" s="197">
        <f t="shared" si="97"/>
        <v>0</v>
      </c>
      <c r="AA1269" s="198" t="str">
        <f>VLOOKUP(I:I,'Actualizar Areas Jefes'!G:H,2,0)</f>
        <v>Normal</v>
      </c>
      <c r="AB1269" s="198" t="str">
        <f>VLOOKUP(F:F,'Actualizar Areas Jefes'!J:K,2,0)</f>
        <v>RECHAZADO</v>
      </c>
      <c r="AC1269" s="199" t="str">
        <f>VLOOKUP(D:D,'Actualizar Areas Jefes'!A:D,2,0)</f>
        <v>Sistemas Comerciales</v>
      </c>
      <c r="AD1269" s="199" t="str">
        <f>VLOOKUP(D:D,'Actualizar Areas Jefes'!A:D,3,0)</f>
        <v>LORETO URZUA</v>
      </c>
      <c r="AE1269" s="199" t="str">
        <f>VLOOKUP(H:H,'Actualizar Areas Jefes'!M:N,2,0)</f>
        <v>BCI seguros Generales</v>
      </c>
      <c r="AF1269" s="200" t="str" cm="1">
        <f t="array" ref="AF1269">IF(OR(INDEX(COUNTIF(L1269,"*"&amp;$AI$2:$AI$8&amp;"*"),)), "BD", "WEB")</f>
        <v>BD</v>
      </c>
    </row>
    <row r="1270" spans="1:32" ht="18" customHeight="1">
      <c r="A1270" s="192" t="s">
        <v>2668</v>
      </c>
      <c r="B1270" s="192">
        <v>202104145622537</v>
      </c>
      <c r="C1270" s="192" t="s">
        <v>61</v>
      </c>
      <c r="D1270" s="192" t="s">
        <v>7</v>
      </c>
      <c r="E1270" s="192">
        <v>6708</v>
      </c>
      <c r="F1270" s="192" t="s">
        <v>171</v>
      </c>
      <c r="G1270" s="192" t="s">
        <v>8</v>
      </c>
      <c r="H1270" s="192" t="s">
        <v>3</v>
      </c>
      <c r="I1270" s="192" t="s">
        <v>9</v>
      </c>
      <c r="J1270" s="192" t="s">
        <v>5</v>
      </c>
      <c r="K1270" s="192" t="s">
        <v>2805</v>
      </c>
      <c r="L1270" s="192" t="s">
        <v>2806</v>
      </c>
      <c r="M1270" s="192"/>
      <c r="N1270" s="192" t="s">
        <v>721</v>
      </c>
      <c r="O1270" s="192" t="s">
        <v>1570</v>
      </c>
      <c r="P1270" s="192" t="s">
        <v>2807</v>
      </c>
      <c r="Q1270" s="192"/>
      <c r="R1270" s="193">
        <v>44301.694652777776</v>
      </c>
      <c r="S1270" s="193">
        <v>44306.423101851855</v>
      </c>
      <c r="T1270" s="193">
        <v>44306.63689814815</v>
      </c>
      <c r="U1270" s="1"/>
      <c r="V1270" s="1"/>
      <c r="W1270" s="194" t="s">
        <v>3098</v>
      </c>
      <c r="X1270" s="195" t="str">
        <f t="shared" si="95"/>
        <v>jueves</v>
      </c>
      <c r="Y1270" s="196" t="str">
        <f t="shared" si="96"/>
        <v>113:28</v>
      </c>
      <c r="Z1270" s="197">
        <f t="shared" si="97"/>
        <v>-44306.63689814815</v>
      </c>
      <c r="AA1270" s="198" t="str">
        <f>VLOOKUP(I:I,'Actualizar Areas Jefes'!G:H,2,0)</f>
        <v>Normal</v>
      </c>
      <c r="AB1270" s="198" t="str">
        <f>VLOOKUP(F:F,'Actualizar Areas Jefes'!J:K,2,0)</f>
        <v>PASADO A QA</v>
      </c>
      <c r="AC1270" s="199" t="str">
        <f>VLOOKUP(D:D,'Actualizar Areas Jefes'!A:D,2,0)</f>
        <v>Sistemas atencion de Clientes</v>
      </c>
      <c r="AD1270" s="199" t="str">
        <f>VLOOKUP(D:D,'Actualizar Areas Jefes'!A:D,3,0)</f>
        <v>DIANA PACHECO</v>
      </c>
      <c r="AE1270" s="199" t="str">
        <f>VLOOKUP(H:H,'Actualizar Areas Jefes'!M:N,2,0)</f>
        <v>BCI seguros Generales</v>
      </c>
      <c r="AF1270" s="200" t="str" cm="1">
        <f t="array" ref="AF1270">IF(OR(INDEX(COUNTIF(L1270,"*"&amp;$AI$2:$AI$8&amp;"*"),)), "BD", "WEB")</f>
        <v>BD</v>
      </c>
    </row>
    <row r="1271" spans="1:32" ht="18" customHeight="1">
      <c r="A1271" s="192" t="s">
        <v>2668</v>
      </c>
      <c r="B1271" s="192">
        <v>202103035622075</v>
      </c>
      <c r="C1271" s="192" t="s">
        <v>2808</v>
      </c>
      <c r="D1271" s="192" t="s">
        <v>103</v>
      </c>
      <c r="E1271" s="192">
        <v>6723</v>
      </c>
      <c r="F1271" s="192" t="s">
        <v>171</v>
      </c>
      <c r="G1271" s="192" t="s">
        <v>8</v>
      </c>
      <c r="H1271" s="192" t="s">
        <v>3</v>
      </c>
      <c r="I1271" s="192" t="s">
        <v>25</v>
      </c>
      <c r="J1271" s="192" t="s">
        <v>963</v>
      </c>
      <c r="K1271" s="192" t="s">
        <v>2809</v>
      </c>
      <c r="L1271" s="192"/>
      <c r="M1271" s="192"/>
      <c r="N1271" s="192" t="s">
        <v>721</v>
      </c>
      <c r="O1271" s="192" t="s">
        <v>1824</v>
      </c>
      <c r="P1271" s="192" t="s">
        <v>2110</v>
      </c>
      <c r="Q1271" s="192"/>
      <c r="R1271" s="193">
        <v>44305.679039351853</v>
      </c>
      <c r="S1271" s="193">
        <v>44306.421493055554</v>
      </c>
      <c r="T1271" s="193">
        <v>44308.388657407406</v>
      </c>
      <c r="U1271" s="1"/>
      <c r="V1271" s="1"/>
      <c r="W1271" s="194" t="s">
        <v>3099</v>
      </c>
      <c r="X1271" s="195" t="str">
        <f t="shared" si="95"/>
        <v>lunes</v>
      </c>
      <c r="Y1271" s="196" t="str">
        <f t="shared" si="96"/>
        <v>17:49</v>
      </c>
      <c r="Z1271" s="197">
        <f t="shared" si="97"/>
        <v>-44308.388657407406</v>
      </c>
      <c r="AA1271" s="198" t="str">
        <f>VLOOKUP(I:I,'Actualizar Areas Jefes'!G:H,2,0)</f>
        <v>Normal</v>
      </c>
      <c r="AB1271" s="198" t="str">
        <f>VLOOKUP(F:F,'Actualizar Areas Jefes'!J:K,2,0)</f>
        <v>PASADO A QA</v>
      </c>
      <c r="AC1271" s="199" t="str">
        <f>VLOOKUP(D:D,'Actualizar Areas Jefes'!A:D,2,0)</f>
        <v>Sistemas Comerciales</v>
      </c>
      <c r="AD1271" s="199" t="str">
        <f>VLOOKUP(D:D,'Actualizar Areas Jefes'!A:D,3,0)</f>
        <v>LORETO URZUA</v>
      </c>
      <c r="AE1271" s="199" t="str">
        <f>VLOOKUP(H:H,'Actualizar Areas Jefes'!M:N,2,0)</f>
        <v>BCI seguros Generales</v>
      </c>
      <c r="AF1271" s="200" t="str" cm="1">
        <f t="array" ref="AF1271">IF(OR(INDEX(COUNTIF(L1271,"*"&amp;$AI$2:$AI$8&amp;"*"),)), "BD", "WEB")</f>
        <v>WEB</v>
      </c>
    </row>
    <row r="1272" spans="1:32" ht="18" customHeight="1">
      <c r="A1272" s="192" t="s">
        <v>2668</v>
      </c>
      <c r="B1272" s="192">
        <v>202101225621708</v>
      </c>
      <c r="C1272" s="192" t="s">
        <v>1224</v>
      </c>
      <c r="D1272" s="192" t="s">
        <v>103</v>
      </c>
      <c r="E1272" s="192">
        <v>6722</v>
      </c>
      <c r="F1272" s="192" t="s">
        <v>171</v>
      </c>
      <c r="G1272" s="192" t="s">
        <v>8</v>
      </c>
      <c r="H1272" s="192" t="s">
        <v>49</v>
      </c>
      <c r="I1272" s="192" t="s">
        <v>9</v>
      </c>
      <c r="J1272" s="192" t="s">
        <v>35</v>
      </c>
      <c r="K1272" s="192" t="s">
        <v>2810</v>
      </c>
      <c r="L1272" s="192" t="s">
        <v>2811</v>
      </c>
      <c r="M1272" s="192"/>
      <c r="N1272" s="192" t="s">
        <v>721</v>
      </c>
      <c r="O1272" s="192" t="s">
        <v>2812</v>
      </c>
      <c r="P1272" s="192" t="s">
        <v>2813</v>
      </c>
      <c r="Q1272" s="192"/>
      <c r="R1272" s="193">
        <v>44305.66064814815</v>
      </c>
      <c r="S1272" s="193">
        <v>44305.673773148148</v>
      </c>
      <c r="T1272" s="193">
        <v>44308.496203703704</v>
      </c>
      <c r="U1272" s="1"/>
      <c r="V1272" s="1"/>
      <c r="W1272" s="194" t="s">
        <v>2662</v>
      </c>
      <c r="X1272" s="195" t="str">
        <f t="shared" si="95"/>
        <v>lunes</v>
      </c>
      <c r="Y1272" s="196" t="str">
        <f t="shared" si="96"/>
        <v>0:18</v>
      </c>
      <c r="Z1272" s="197">
        <f t="shared" si="97"/>
        <v>-44308.496203703704</v>
      </c>
      <c r="AA1272" s="198" t="str">
        <f>VLOOKUP(I:I,'Actualizar Areas Jefes'!G:H,2,0)</f>
        <v>Normal</v>
      </c>
      <c r="AB1272" s="198" t="str">
        <f>VLOOKUP(F:F,'Actualizar Areas Jefes'!J:K,2,0)</f>
        <v>PASADO A QA</v>
      </c>
      <c r="AC1272" s="199" t="str">
        <f>VLOOKUP(D:D,'Actualizar Areas Jefes'!A:D,2,0)</f>
        <v>Sistemas Comerciales</v>
      </c>
      <c r="AD1272" s="199" t="str">
        <f>VLOOKUP(D:D,'Actualizar Areas Jefes'!A:D,3,0)</f>
        <v>LORETO URZUA</v>
      </c>
      <c r="AE1272" s="199" t="str">
        <f>VLOOKUP(H:H,'Actualizar Areas Jefes'!M:N,2,0)</f>
        <v>Zenit Seguros</v>
      </c>
      <c r="AF1272" s="200" t="str" cm="1">
        <f t="array" ref="AF1272">IF(OR(INDEX(COUNTIF(L1272,"*"&amp;$AI$2:$AI$8&amp;"*"),)), "BD", "WEB")</f>
        <v>BD</v>
      </c>
    </row>
    <row r="1273" spans="1:32" ht="18" customHeight="1">
      <c r="A1273" s="192" t="s">
        <v>2668</v>
      </c>
      <c r="B1273" s="192">
        <v>202103315622396</v>
      </c>
      <c r="C1273" s="192" t="s">
        <v>2814</v>
      </c>
      <c r="D1273" s="192" t="s">
        <v>52</v>
      </c>
      <c r="E1273" s="192">
        <v>6721</v>
      </c>
      <c r="F1273" s="192" t="s">
        <v>171</v>
      </c>
      <c r="G1273" s="192" t="s">
        <v>28</v>
      </c>
      <c r="H1273" s="192" t="s">
        <v>49</v>
      </c>
      <c r="I1273" s="192" t="s">
        <v>9</v>
      </c>
      <c r="J1273" s="192" t="s">
        <v>2815</v>
      </c>
      <c r="K1273" s="192" t="s">
        <v>2725</v>
      </c>
      <c r="L1273" s="192" t="s">
        <v>652</v>
      </c>
      <c r="M1273" s="192"/>
      <c r="N1273" s="192" t="s">
        <v>721</v>
      </c>
      <c r="O1273" s="192"/>
      <c r="P1273" s="192" t="s">
        <v>2816</v>
      </c>
      <c r="Q1273" s="192"/>
      <c r="R1273" s="193">
        <v>44305.646493055552</v>
      </c>
      <c r="S1273" s="193">
        <v>44305.667118055557</v>
      </c>
      <c r="T1273" s="193">
        <v>44306.733136574076</v>
      </c>
      <c r="U1273" s="1"/>
      <c r="V1273" s="1"/>
      <c r="W1273" s="194" t="s">
        <v>3100</v>
      </c>
      <c r="X1273" s="195" t="str">
        <f t="shared" si="95"/>
        <v>lunes</v>
      </c>
      <c r="Y1273" s="196" t="str">
        <f t="shared" si="96"/>
        <v>0:29</v>
      </c>
      <c r="Z1273" s="197">
        <f t="shared" si="97"/>
        <v>-44306.733136574076</v>
      </c>
      <c r="AA1273" s="198" t="str">
        <f>VLOOKUP(I:I,'Actualizar Areas Jefes'!G:H,2,0)</f>
        <v>Normal</v>
      </c>
      <c r="AB1273" s="198" t="str">
        <f>VLOOKUP(F:F,'Actualizar Areas Jefes'!J:K,2,0)</f>
        <v>PASADO A QA</v>
      </c>
      <c r="AC1273" s="199" t="str">
        <f>VLOOKUP(D:D,'Actualizar Areas Jefes'!A:D,2,0)</f>
        <v>Sistemas Vida y Canales</v>
      </c>
      <c r="AD1273" s="199" t="str">
        <f>VLOOKUP(D:D,'Actualizar Areas Jefes'!A:D,3,0)</f>
        <v>PAOLA CONTRERAS</v>
      </c>
      <c r="AE1273" s="199" t="str">
        <f>VLOOKUP(H:H,'Actualizar Areas Jefes'!M:N,2,0)</f>
        <v>Zenit Seguros</v>
      </c>
      <c r="AF1273" s="200" t="str" cm="1">
        <f t="array" ref="AF1273">IF(OR(INDEX(COUNTIF(L1273,"*"&amp;$AI$2:$AI$8&amp;"*"),)), "BD", "WEB")</f>
        <v>BD</v>
      </c>
    </row>
    <row r="1274" spans="1:32" ht="18" customHeight="1">
      <c r="A1274" s="192" t="s">
        <v>2668</v>
      </c>
      <c r="B1274" s="192">
        <v>202103035622075</v>
      </c>
      <c r="C1274" s="192" t="s">
        <v>2808</v>
      </c>
      <c r="D1274" s="192" t="s">
        <v>103</v>
      </c>
      <c r="E1274" s="192">
        <v>6720</v>
      </c>
      <c r="F1274" s="192" t="s">
        <v>173</v>
      </c>
      <c r="G1274" s="192" t="s">
        <v>8</v>
      </c>
      <c r="H1274" s="192" t="s">
        <v>3</v>
      </c>
      <c r="I1274" s="192" t="s">
        <v>25</v>
      </c>
      <c r="J1274" s="192" t="s">
        <v>963</v>
      </c>
      <c r="K1274" s="192" t="s">
        <v>2809</v>
      </c>
      <c r="L1274" s="192"/>
      <c r="M1274" s="192"/>
      <c r="N1274" s="192" t="s">
        <v>721</v>
      </c>
      <c r="O1274" s="192" t="s">
        <v>1824</v>
      </c>
      <c r="P1274" s="192" t="s">
        <v>2110</v>
      </c>
      <c r="Q1274" s="192"/>
      <c r="R1274" s="193">
        <v>44305.53292824074</v>
      </c>
      <c r="S1274" s="193">
        <v>44305.644212962965</v>
      </c>
      <c r="T1274" s="192"/>
      <c r="U1274" s="1"/>
      <c r="V1274" s="1"/>
      <c r="W1274" s="194" t="s">
        <v>3101</v>
      </c>
      <c r="X1274" s="195" t="str">
        <f t="shared" si="95"/>
        <v>lunes</v>
      </c>
      <c r="Y1274" s="196" t="str">
        <f t="shared" si="96"/>
        <v>2:40</v>
      </c>
      <c r="Z1274" s="197">
        <f t="shared" si="97"/>
        <v>0</v>
      </c>
      <c r="AA1274" s="198" t="str">
        <f>VLOOKUP(I:I,'Actualizar Areas Jefes'!G:H,2,0)</f>
        <v>Normal</v>
      </c>
      <c r="AB1274" s="198" t="str">
        <f>VLOOKUP(F:F,'Actualizar Areas Jefes'!J:K,2,0)</f>
        <v>PASADO A QA</v>
      </c>
      <c r="AC1274" s="199" t="str">
        <f>VLOOKUP(D:D,'Actualizar Areas Jefes'!A:D,2,0)</f>
        <v>Sistemas Comerciales</v>
      </c>
      <c r="AD1274" s="199" t="str">
        <f>VLOOKUP(D:D,'Actualizar Areas Jefes'!A:D,3,0)</f>
        <v>LORETO URZUA</v>
      </c>
      <c r="AE1274" s="199" t="str">
        <f>VLOOKUP(H:H,'Actualizar Areas Jefes'!M:N,2,0)</f>
        <v>BCI seguros Generales</v>
      </c>
      <c r="AF1274" s="200" t="str" cm="1">
        <f t="array" ref="AF1274">IF(OR(INDEX(COUNTIF(L1274,"*"&amp;$AI$2:$AI$8&amp;"*"),)), "BD", "WEB")</f>
        <v>WEB</v>
      </c>
    </row>
    <row r="1275" spans="1:32" ht="18" customHeight="1">
      <c r="A1275" s="192" t="s">
        <v>2668</v>
      </c>
      <c r="B1275" s="192">
        <v>202101135621622</v>
      </c>
      <c r="C1275" s="192" t="s">
        <v>2817</v>
      </c>
      <c r="D1275" s="192" t="s">
        <v>73</v>
      </c>
      <c r="E1275" s="192">
        <v>6719</v>
      </c>
      <c r="F1275" s="192" t="s">
        <v>173</v>
      </c>
      <c r="G1275" s="192" t="s">
        <v>28</v>
      </c>
      <c r="H1275" s="192" t="s">
        <v>49</v>
      </c>
      <c r="I1275" s="192" t="s">
        <v>9</v>
      </c>
      <c r="J1275" s="192" t="s">
        <v>55</v>
      </c>
      <c r="K1275" s="192" t="s">
        <v>2818</v>
      </c>
      <c r="L1275" s="192" t="s">
        <v>216</v>
      </c>
      <c r="M1275" s="192"/>
      <c r="N1275" s="192" t="s">
        <v>721</v>
      </c>
      <c r="O1275" s="192"/>
      <c r="P1275" s="192" t="s">
        <v>2182</v>
      </c>
      <c r="Q1275" s="192"/>
      <c r="R1275" s="193">
        <v>44305.527384259258</v>
      </c>
      <c r="S1275" s="193">
        <v>44305.638148148151</v>
      </c>
      <c r="T1275" s="192"/>
      <c r="U1275" s="1"/>
      <c r="V1275" s="1"/>
      <c r="W1275" s="194" t="s">
        <v>2645</v>
      </c>
      <c r="X1275" s="195" t="str">
        <f t="shared" si="95"/>
        <v>lunes</v>
      </c>
      <c r="Y1275" s="196" t="str">
        <f t="shared" si="96"/>
        <v>2:39</v>
      </c>
      <c r="Z1275" s="197">
        <f t="shared" si="97"/>
        <v>0</v>
      </c>
      <c r="AA1275" s="198" t="str">
        <f>VLOOKUP(I:I,'Actualizar Areas Jefes'!G:H,2,0)</f>
        <v>Normal</v>
      </c>
      <c r="AB1275" s="198" t="str">
        <f>VLOOKUP(F:F,'Actualizar Areas Jefes'!J:K,2,0)</f>
        <v>PASADO A QA</v>
      </c>
      <c r="AC1275" s="199" t="str">
        <f>VLOOKUP(D:D,'Actualizar Areas Jefes'!A:D,2,0)</f>
        <v>sistemas Core Generales</v>
      </c>
      <c r="AD1275" s="199" t="str">
        <f>VLOOKUP(D:D,'Actualizar Areas Jefes'!A:D,3,0)</f>
        <v>LUIS SILVA</v>
      </c>
      <c r="AE1275" s="199" t="str">
        <f>VLOOKUP(H:H,'Actualizar Areas Jefes'!M:N,2,0)</f>
        <v>Zenit Seguros</v>
      </c>
      <c r="AF1275" s="200" t="str" cm="1">
        <f t="array" ref="AF1275">IF(OR(INDEX(COUNTIF(L1275,"*"&amp;$AI$2:$AI$8&amp;"*"),)), "BD", "WEB")</f>
        <v>BD</v>
      </c>
    </row>
    <row r="1276" spans="1:32" ht="18" customHeight="1">
      <c r="A1276" s="192" t="s">
        <v>2668</v>
      </c>
      <c r="B1276" s="192">
        <v>202103305622371</v>
      </c>
      <c r="C1276" s="192" t="s">
        <v>2819</v>
      </c>
      <c r="D1276" s="192" t="s">
        <v>2820</v>
      </c>
      <c r="E1276" s="192">
        <v>6718</v>
      </c>
      <c r="F1276" s="192" t="s">
        <v>173</v>
      </c>
      <c r="G1276" s="192" t="s">
        <v>24</v>
      </c>
      <c r="H1276" s="192" t="s">
        <v>3</v>
      </c>
      <c r="I1276" s="192" t="s">
        <v>87</v>
      </c>
      <c r="J1276" s="192" t="s">
        <v>2821</v>
      </c>
      <c r="K1276" s="192" t="s">
        <v>2822</v>
      </c>
      <c r="L1276" s="192"/>
      <c r="M1276" s="192"/>
      <c r="N1276" s="192" t="s">
        <v>721</v>
      </c>
      <c r="O1276" s="192" t="s">
        <v>2823</v>
      </c>
      <c r="P1276" s="192" t="s">
        <v>2819</v>
      </c>
      <c r="Q1276" s="192"/>
      <c r="R1276" s="193">
        <v>44305.502511574072</v>
      </c>
      <c r="S1276" s="193">
        <v>44305.635578703703</v>
      </c>
      <c r="T1276" s="192"/>
      <c r="U1276" s="1"/>
      <c r="V1276" s="1"/>
      <c r="W1276" s="194" t="s">
        <v>3102</v>
      </c>
      <c r="X1276" s="195" t="str">
        <f t="shared" si="95"/>
        <v>lunes</v>
      </c>
      <c r="Y1276" s="196" t="str">
        <f t="shared" si="96"/>
        <v>3:11</v>
      </c>
      <c r="Z1276" s="197">
        <f t="shared" si="97"/>
        <v>0</v>
      </c>
      <c r="AA1276" s="198" t="str">
        <f>VLOOKUP(I:I,'Actualizar Areas Jefes'!G:H,2,0)</f>
        <v>Normal</v>
      </c>
      <c r="AB1276" s="198" t="str">
        <f>VLOOKUP(F:F,'Actualizar Areas Jefes'!J:K,2,0)</f>
        <v>PASADO A QA</v>
      </c>
      <c r="AC1276" s="199" t="e">
        <f>VLOOKUP(D:D,'Actualizar Areas Jefes'!A:D,2,0)</f>
        <v>#N/A</v>
      </c>
      <c r="AD1276" s="199" t="e">
        <f>VLOOKUP(D:D,'Actualizar Areas Jefes'!A:D,3,0)</f>
        <v>#N/A</v>
      </c>
      <c r="AE1276" s="199" t="str">
        <f>VLOOKUP(H:H,'Actualizar Areas Jefes'!M:N,2,0)</f>
        <v>BCI seguros Generales</v>
      </c>
      <c r="AF1276" s="200" t="str" cm="1">
        <f t="array" ref="AF1276">IF(OR(INDEX(COUNTIF(L1276,"*"&amp;$AI$2:$AI$8&amp;"*"),)), "BD", "WEB")</f>
        <v>WEB</v>
      </c>
    </row>
    <row r="1277" spans="1:32" ht="18" customHeight="1">
      <c r="A1277" s="192" t="s">
        <v>2668</v>
      </c>
      <c r="B1277" s="192">
        <v>202005085618838</v>
      </c>
      <c r="C1277" s="192" t="s">
        <v>1067</v>
      </c>
      <c r="D1277" s="192" t="s">
        <v>79</v>
      </c>
      <c r="E1277" s="192">
        <v>6717</v>
      </c>
      <c r="F1277" s="192" t="s">
        <v>173</v>
      </c>
      <c r="G1277" s="192" t="s">
        <v>8</v>
      </c>
      <c r="H1277" s="192" t="s">
        <v>3</v>
      </c>
      <c r="I1277" s="192" t="s">
        <v>9</v>
      </c>
      <c r="J1277" s="192" t="s">
        <v>1068</v>
      </c>
      <c r="K1277" s="192" t="s">
        <v>2824</v>
      </c>
      <c r="L1277" s="192"/>
      <c r="M1277" s="192"/>
      <c r="N1277" s="192" t="s">
        <v>721</v>
      </c>
      <c r="O1277" s="192" t="s">
        <v>2825</v>
      </c>
      <c r="P1277" s="192" t="s">
        <v>2826</v>
      </c>
      <c r="Q1277" s="192"/>
      <c r="R1277" s="193">
        <v>44305.479988425926</v>
      </c>
      <c r="S1277" s="193">
        <v>44305.627418981479</v>
      </c>
      <c r="T1277" s="192"/>
      <c r="U1277" s="1"/>
      <c r="V1277" s="1"/>
      <c r="W1277" s="194" t="s">
        <v>3103</v>
      </c>
      <c r="X1277" s="195" t="str">
        <f t="shared" si="95"/>
        <v>lunes</v>
      </c>
      <c r="Y1277" s="196" t="str">
        <f t="shared" si="96"/>
        <v>3:32</v>
      </c>
      <c r="Z1277" s="197">
        <f t="shared" si="97"/>
        <v>0</v>
      </c>
      <c r="AA1277" s="198" t="str">
        <f>VLOOKUP(I:I,'Actualizar Areas Jefes'!G:H,2,0)</f>
        <v>Normal</v>
      </c>
      <c r="AB1277" s="198" t="str">
        <f>VLOOKUP(F:F,'Actualizar Areas Jefes'!J:K,2,0)</f>
        <v>PASADO A QA</v>
      </c>
      <c r="AC1277" s="199" t="str">
        <f>VLOOKUP(D:D,'Actualizar Areas Jefes'!A:D,2,0)</f>
        <v>Sistemas de Siniestros</v>
      </c>
      <c r="AD1277" s="199" t="str">
        <f>VLOOKUP(D:D,'Actualizar Areas Jefes'!A:D,3,0)</f>
        <v>PAOLA VARGAS</v>
      </c>
      <c r="AE1277" s="199" t="str">
        <f>VLOOKUP(H:H,'Actualizar Areas Jefes'!M:N,2,0)</f>
        <v>BCI seguros Generales</v>
      </c>
      <c r="AF1277" s="200" t="str" cm="1">
        <f t="array" ref="AF1277">IF(OR(INDEX(COUNTIF(L1277,"*"&amp;$AI$2:$AI$8&amp;"*"),)), "BD", "WEB")</f>
        <v>WEB</v>
      </c>
    </row>
    <row r="1278" spans="1:32" ht="18" customHeight="1">
      <c r="A1278" s="192" t="s">
        <v>2668</v>
      </c>
      <c r="B1278" s="192">
        <v>202011095620932</v>
      </c>
      <c r="C1278" s="192" t="s">
        <v>80</v>
      </c>
      <c r="D1278" s="192" t="s">
        <v>42</v>
      </c>
      <c r="E1278" s="192">
        <v>6716</v>
      </c>
      <c r="F1278" s="192" t="s">
        <v>171</v>
      </c>
      <c r="G1278" s="192" t="s">
        <v>8</v>
      </c>
      <c r="H1278" s="192" t="s">
        <v>3</v>
      </c>
      <c r="I1278" s="192" t="s">
        <v>9</v>
      </c>
      <c r="J1278" s="192" t="s">
        <v>43</v>
      </c>
      <c r="K1278" s="192" t="s">
        <v>231</v>
      </c>
      <c r="L1278" s="192"/>
      <c r="M1278" s="192"/>
      <c r="N1278" s="192" t="s">
        <v>721</v>
      </c>
      <c r="O1278" s="192" t="s">
        <v>2827</v>
      </c>
      <c r="P1278" s="192" t="s">
        <v>2828</v>
      </c>
      <c r="Q1278" s="192"/>
      <c r="R1278" s="193">
        <v>44305.40351851852</v>
      </c>
      <c r="S1278" s="193">
        <v>44305.538124999999</v>
      </c>
      <c r="T1278" s="193">
        <v>44305.547835648147</v>
      </c>
      <c r="U1278" s="1"/>
      <c r="V1278" s="1"/>
      <c r="W1278" s="194" t="s">
        <v>3104</v>
      </c>
      <c r="X1278" s="195" t="str">
        <f t="shared" ref="X1278:X1341" si="98">TEXT(R1278,"dddd")</f>
        <v>lunes</v>
      </c>
      <c r="Y1278" s="196" t="str">
        <f t="shared" ref="W1278:Y1341" si="99">INT(S1278-R1278)*24+HOUR(S1278-R1278-INT(S1278-R1278))&amp;":"&amp;MINUTE((S1278-R1278-INT(S1278-R1278)))</f>
        <v>3:13</v>
      </c>
      <c r="Z1278" s="197">
        <f t="shared" ref="Z1278:Z1341" si="100">U1278-T1278</f>
        <v>-44305.547835648147</v>
      </c>
      <c r="AA1278" s="198" t="str">
        <f>VLOOKUP(I:I,'Actualizar Areas Jefes'!G:H,2,0)</f>
        <v>Normal</v>
      </c>
      <c r="AB1278" s="198" t="str">
        <f>VLOOKUP(F:F,'Actualizar Areas Jefes'!J:K,2,0)</f>
        <v>PASADO A QA</v>
      </c>
      <c r="AC1278" s="199" t="str">
        <f>VLOOKUP(D:D,'Actualizar Areas Jefes'!A:D,2,0)</f>
        <v>Sistemas de Siniestros</v>
      </c>
      <c r="AD1278" s="199" t="str">
        <f>VLOOKUP(D:D,'Actualizar Areas Jefes'!A:D,3,0)</f>
        <v>PAOLA VARGAS</v>
      </c>
      <c r="AE1278" s="199" t="str">
        <f>VLOOKUP(H:H,'Actualizar Areas Jefes'!M:N,2,0)</f>
        <v>BCI seguros Generales</v>
      </c>
      <c r="AF1278" s="200" t="str" cm="1">
        <f t="array" ref="AF1278">IF(OR(INDEX(COUNTIF(L1278,"*"&amp;$AI$2:$AI$8&amp;"*"),)), "BD", "WEB")</f>
        <v>WEB</v>
      </c>
    </row>
    <row r="1279" spans="1:32" ht="18" customHeight="1">
      <c r="A1279" s="192" t="s">
        <v>2668</v>
      </c>
      <c r="B1279" s="192">
        <v>202104125622483</v>
      </c>
      <c r="C1279" s="192" t="s">
        <v>218</v>
      </c>
      <c r="D1279" s="192" t="s">
        <v>23</v>
      </c>
      <c r="E1279" s="192">
        <v>6712</v>
      </c>
      <c r="F1279" s="192" t="s">
        <v>173</v>
      </c>
      <c r="G1279" s="192" t="s">
        <v>85</v>
      </c>
      <c r="H1279" s="192" t="s">
        <v>3</v>
      </c>
      <c r="I1279" s="192" t="s">
        <v>9</v>
      </c>
      <c r="J1279" s="192" t="s">
        <v>219</v>
      </c>
      <c r="K1279" s="192" t="s">
        <v>2791</v>
      </c>
      <c r="L1279" s="192" t="s">
        <v>216</v>
      </c>
      <c r="M1279" s="192"/>
      <c r="N1279" s="192" t="s">
        <v>721</v>
      </c>
      <c r="O1279" s="192" t="s">
        <v>2792</v>
      </c>
      <c r="P1279" s="192" t="s">
        <v>2793</v>
      </c>
      <c r="Q1279" s="192"/>
      <c r="R1279" s="193">
        <v>44302.412604166668</v>
      </c>
      <c r="S1279" s="193">
        <v>44305.439016203702</v>
      </c>
      <c r="T1279" s="192"/>
      <c r="U1279" s="1"/>
      <c r="V1279" s="1"/>
      <c r="W1279" s="194" t="s">
        <v>3105</v>
      </c>
      <c r="X1279" s="195" t="str">
        <f t="shared" si="98"/>
        <v>viernes</v>
      </c>
      <c r="Y1279" s="196" t="str">
        <f t="shared" si="99"/>
        <v>72:38</v>
      </c>
      <c r="Z1279" s="197">
        <f t="shared" si="100"/>
        <v>0</v>
      </c>
      <c r="AA1279" s="198" t="str">
        <f>VLOOKUP(I:I,'Actualizar Areas Jefes'!G:H,2,0)</f>
        <v>Normal</v>
      </c>
      <c r="AB1279" s="198" t="str">
        <f>VLOOKUP(F:F,'Actualizar Areas Jefes'!J:K,2,0)</f>
        <v>PASADO A QA</v>
      </c>
      <c r="AC1279" s="199" t="str">
        <f>VLOOKUP(D:D,'Actualizar Areas Jefes'!A:D,2,0)</f>
        <v>Integracion y Proyectos Core</v>
      </c>
      <c r="AD1279" s="199" t="str">
        <f>VLOOKUP(D:D,'Actualizar Areas Jefes'!A:D,3,0)</f>
        <v>CARLA IQUIRA</v>
      </c>
      <c r="AE1279" s="199" t="str">
        <f>VLOOKUP(H:H,'Actualizar Areas Jefes'!M:N,2,0)</f>
        <v>BCI seguros Generales</v>
      </c>
      <c r="AF1279" s="200" t="str" cm="1">
        <f t="array" ref="AF1279">IF(OR(INDEX(COUNTIF(L1279,"*"&amp;$AI$2:$AI$8&amp;"*"),)), "BD", "WEB")</f>
        <v>BD</v>
      </c>
    </row>
    <row r="1280" spans="1:32" ht="18" customHeight="1">
      <c r="A1280" s="192" t="s">
        <v>2668</v>
      </c>
      <c r="B1280" s="192">
        <v>202010145620650</v>
      </c>
      <c r="C1280" s="192" t="s">
        <v>184</v>
      </c>
      <c r="D1280" s="192" t="s">
        <v>47</v>
      </c>
      <c r="E1280" s="192">
        <v>6710</v>
      </c>
      <c r="F1280" s="192" t="s">
        <v>173</v>
      </c>
      <c r="G1280" s="192" t="s">
        <v>28</v>
      </c>
      <c r="H1280" s="192" t="s">
        <v>49</v>
      </c>
      <c r="I1280" s="192" t="s">
        <v>9</v>
      </c>
      <c r="J1280" s="192" t="s">
        <v>19</v>
      </c>
      <c r="K1280" s="192" t="s">
        <v>449</v>
      </c>
      <c r="L1280" s="192"/>
      <c r="M1280" s="192"/>
      <c r="N1280" s="192" t="s">
        <v>721</v>
      </c>
      <c r="O1280" s="192"/>
      <c r="P1280" s="192" t="s">
        <v>2105</v>
      </c>
      <c r="Q1280" s="192"/>
      <c r="R1280" s="193">
        <v>44302.381932870368</v>
      </c>
      <c r="S1280" s="193">
        <v>44305.378379629627</v>
      </c>
      <c r="T1280" s="192"/>
      <c r="U1280" s="1"/>
      <c r="V1280" s="1"/>
      <c r="W1280" s="194" t="s">
        <v>3106</v>
      </c>
      <c r="X1280" s="195" t="str">
        <f t="shared" si="98"/>
        <v>viernes</v>
      </c>
      <c r="Y1280" s="196" t="str">
        <f t="shared" si="99"/>
        <v>71:54</v>
      </c>
      <c r="Z1280" s="197">
        <f t="shared" si="100"/>
        <v>0</v>
      </c>
      <c r="AA1280" s="198" t="str">
        <f>VLOOKUP(I:I,'Actualizar Areas Jefes'!G:H,2,0)</f>
        <v>Normal</v>
      </c>
      <c r="AB1280" s="198" t="str">
        <f>VLOOKUP(F:F,'Actualizar Areas Jefes'!J:K,2,0)</f>
        <v>PASADO A QA</v>
      </c>
      <c r="AC1280" s="199" t="str">
        <f>VLOOKUP(D:D,'Actualizar Areas Jefes'!A:D,2,0)</f>
        <v>Integracion y Proyectos Core</v>
      </c>
      <c r="AD1280" s="199" t="str">
        <f>VLOOKUP(D:D,'Actualizar Areas Jefes'!A:D,3,0)</f>
        <v>CARLA IQUIRA</v>
      </c>
      <c r="AE1280" s="199" t="str">
        <f>VLOOKUP(H:H,'Actualizar Areas Jefes'!M:N,2,0)</f>
        <v>Zenit Seguros</v>
      </c>
      <c r="AF1280" s="200" t="str" cm="1">
        <f t="array" ref="AF1280">IF(OR(INDEX(COUNTIF(L1280,"*"&amp;$AI$2:$AI$8&amp;"*"),)), "BD", "WEB")</f>
        <v>WEB</v>
      </c>
    </row>
    <row r="1281" spans="1:32" ht="18" customHeight="1">
      <c r="A1281" s="192" t="s">
        <v>2668</v>
      </c>
      <c r="B1281" s="192">
        <v>202104145622537</v>
      </c>
      <c r="C1281" s="192" t="s">
        <v>66</v>
      </c>
      <c r="D1281" s="192" t="s">
        <v>7</v>
      </c>
      <c r="E1281" s="192">
        <v>6707</v>
      </c>
      <c r="F1281" s="192" t="s">
        <v>171</v>
      </c>
      <c r="G1281" s="192" t="s">
        <v>8</v>
      </c>
      <c r="H1281" s="192" t="s">
        <v>3</v>
      </c>
      <c r="I1281" s="192" t="s">
        <v>9</v>
      </c>
      <c r="J1281" s="192" t="s">
        <v>5</v>
      </c>
      <c r="K1281" s="192" t="s">
        <v>2829</v>
      </c>
      <c r="L1281" s="192" t="s">
        <v>2204</v>
      </c>
      <c r="M1281" s="192"/>
      <c r="N1281" s="192" t="s">
        <v>721</v>
      </c>
      <c r="O1281" s="192" t="s">
        <v>1607</v>
      </c>
      <c r="P1281" s="192" t="s">
        <v>2807</v>
      </c>
      <c r="Q1281" s="192"/>
      <c r="R1281" s="193">
        <v>44301.691377314812</v>
      </c>
      <c r="S1281" s="193">
        <v>44305.37</v>
      </c>
      <c r="T1281" s="193">
        <v>44306.636493055557</v>
      </c>
      <c r="U1281" s="1"/>
      <c r="V1281" s="1"/>
      <c r="W1281" s="194" t="s">
        <v>2571</v>
      </c>
      <c r="X1281" s="195" t="str">
        <f t="shared" si="98"/>
        <v>jueves</v>
      </c>
      <c r="Y1281" s="196" t="str">
        <f t="shared" si="99"/>
        <v>88:17</v>
      </c>
      <c r="Z1281" s="197">
        <f t="shared" si="100"/>
        <v>-44306.636493055557</v>
      </c>
      <c r="AA1281" s="198" t="str">
        <f>VLOOKUP(I:I,'Actualizar Areas Jefes'!G:H,2,0)</f>
        <v>Normal</v>
      </c>
      <c r="AB1281" s="198" t="str">
        <f>VLOOKUP(F:F,'Actualizar Areas Jefes'!J:K,2,0)</f>
        <v>PASADO A QA</v>
      </c>
      <c r="AC1281" s="199" t="str">
        <f>VLOOKUP(D:D,'Actualizar Areas Jefes'!A:D,2,0)</f>
        <v>Sistemas atencion de Clientes</v>
      </c>
      <c r="AD1281" s="199" t="str">
        <f>VLOOKUP(D:D,'Actualizar Areas Jefes'!A:D,3,0)</f>
        <v>DIANA PACHECO</v>
      </c>
      <c r="AE1281" s="199" t="str">
        <f>VLOOKUP(H:H,'Actualizar Areas Jefes'!M:N,2,0)</f>
        <v>BCI seguros Generales</v>
      </c>
      <c r="AF1281" s="200" t="str" cm="1">
        <f t="array" ref="AF1281">IF(OR(INDEX(COUNTIF(L1281,"*"&amp;$AI$2:$AI$8&amp;"*"),)), "BD", "WEB")</f>
        <v>BD</v>
      </c>
    </row>
    <row r="1282" spans="1:32" ht="18" customHeight="1">
      <c r="A1282" s="192" t="s">
        <v>2668</v>
      </c>
      <c r="B1282" s="192">
        <v>202011095620932</v>
      </c>
      <c r="C1282" s="192" t="s">
        <v>80</v>
      </c>
      <c r="D1282" s="192" t="s">
        <v>42</v>
      </c>
      <c r="E1282" s="192">
        <v>6706</v>
      </c>
      <c r="F1282" s="192" t="s">
        <v>172</v>
      </c>
      <c r="G1282" s="192" t="s">
        <v>8</v>
      </c>
      <c r="H1282" s="192" t="s">
        <v>3</v>
      </c>
      <c r="I1282" s="192" t="s">
        <v>9</v>
      </c>
      <c r="J1282" s="192" t="s">
        <v>43</v>
      </c>
      <c r="K1282" s="192" t="s">
        <v>231</v>
      </c>
      <c r="L1282" s="192"/>
      <c r="M1282" s="192" t="s">
        <v>783</v>
      </c>
      <c r="N1282" s="192" t="s">
        <v>721</v>
      </c>
      <c r="O1282" s="192" t="s">
        <v>2830</v>
      </c>
      <c r="P1282" s="192" t="s">
        <v>2828</v>
      </c>
      <c r="Q1282" s="192"/>
      <c r="R1282" s="193">
        <v>44301.642476851855</v>
      </c>
      <c r="S1282" s="193">
        <v>44305.360601851855</v>
      </c>
      <c r="T1282" s="192"/>
      <c r="U1282" s="1"/>
      <c r="V1282" s="1"/>
      <c r="W1282" s="194" t="s">
        <v>3107</v>
      </c>
      <c r="X1282" s="195" t="str">
        <f t="shared" si="98"/>
        <v>jueves</v>
      </c>
      <c r="Y1282" s="196" t="str">
        <f t="shared" si="99"/>
        <v>89:14</v>
      </c>
      <c r="Z1282" s="197">
        <f t="shared" si="100"/>
        <v>0</v>
      </c>
      <c r="AA1282" s="198" t="str">
        <f>VLOOKUP(I:I,'Actualizar Areas Jefes'!G:H,2,0)</f>
        <v>Normal</v>
      </c>
      <c r="AB1282" s="198" t="str">
        <f>VLOOKUP(F:F,'Actualizar Areas Jefes'!J:K,2,0)</f>
        <v>RECHAZADO</v>
      </c>
      <c r="AC1282" s="199" t="str">
        <f>VLOOKUP(D:D,'Actualizar Areas Jefes'!A:D,2,0)</f>
        <v>Sistemas de Siniestros</v>
      </c>
      <c r="AD1282" s="199" t="str">
        <f>VLOOKUP(D:D,'Actualizar Areas Jefes'!A:D,3,0)</f>
        <v>PAOLA VARGAS</v>
      </c>
      <c r="AE1282" s="199" t="str">
        <f>VLOOKUP(H:H,'Actualizar Areas Jefes'!M:N,2,0)</f>
        <v>BCI seguros Generales</v>
      </c>
      <c r="AF1282" s="200" t="str" cm="1">
        <f t="array" ref="AF1282">IF(OR(INDEX(COUNTIF(L1282,"*"&amp;$AI$2:$AI$8&amp;"*"),)), "BD", "WEB")</f>
        <v>WEB</v>
      </c>
    </row>
    <row r="1283" spans="1:32" ht="18" customHeight="1">
      <c r="A1283" s="192" t="s">
        <v>2668</v>
      </c>
      <c r="B1283" s="192">
        <v>202104085622465</v>
      </c>
      <c r="C1283" s="192" t="s">
        <v>969</v>
      </c>
      <c r="D1283" s="192" t="s">
        <v>82</v>
      </c>
      <c r="E1283" s="192">
        <v>6709</v>
      </c>
      <c r="F1283" s="192" t="s">
        <v>171</v>
      </c>
      <c r="G1283" s="192" t="s">
        <v>2</v>
      </c>
      <c r="H1283" s="192" t="s">
        <v>3</v>
      </c>
      <c r="I1283" s="192" t="s">
        <v>14</v>
      </c>
      <c r="J1283" s="192" t="s">
        <v>2831</v>
      </c>
      <c r="K1283" s="192"/>
      <c r="L1283" s="192" t="s">
        <v>2832</v>
      </c>
      <c r="M1283" s="192"/>
      <c r="N1283" s="192" t="s">
        <v>721</v>
      </c>
      <c r="O1283" s="192" t="s">
        <v>2833</v>
      </c>
      <c r="P1283" s="192" t="s">
        <v>2834</v>
      </c>
      <c r="Q1283" s="192"/>
      <c r="R1283" s="193">
        <v>44301.704837962963</v>
      </c>
      <c r="S1283" s="193">
        <v>44302.47384259259</v>
      </c>
      <c r="T1283" s="193">
        <v>44305.481689814813</v>
      </c>
      <c r="U1283" s="1"/>
      <c r="V1283" s="1"/>
      <c r="W1283" s="194" t="s">
        <v>3108</v>
      </c>
      <c r="X1283" s="195" t="str">
        <f t="shared" si="98"/>
        <v>jueves</v>
      </c>
      <c r="Y1283" s="196" t="str">
        <f t="shared" si="99"/>
        <v>18:27</v>
      </c>
      <c r="Z1283" s="197">
        <f t="shared" si="100"/>
        <v>-44305.481689814813</v>
      </c>
      <c r="AA1283" s="198" t="str">
        <f>VLOOKUP(I:I,'Actualizar Areas Jefes'!G:H,2,0)</f>
        <v>Normal</v>
      </c>
      <c r="AB1283" s="198" t="str">
        <f>VLOOKUP(F:F,'Actualizar Areas Jefes'!J:K,2,0)</f>
        <v>PASADO A QA</v>
      </c>
      <c r="AC1283" s="199" t="str">
        <f>VLOOKUP(D:D,'Actualizar Areas Jefes'!A:D,2,0)</f>
        <v>Integracion y Proyectos Core</v>
      </c>
      <c r="AD1283" s="199" t="str">
        <f>VLOOKUP(D:D,'Actualizar Areas Jefes'!A:D,3,0)</f>
        <v>FRANCESCO VILLARROEL</v>
      </c>
      <c r="AE1283" s="199" t="str">
        <f>VLOOKUP(H:H,'Actualizar Areas Jefes'!M:N,2,0)</f>
        <v>BCI seguros Generales</v>
      </c>
      <c r="AF1283" s="200" t="str" cm="1">
        <f t="array" ref="AF1283">IF(OR(INDEX(COUNTIF(L1283,"*"&amp;$AI$2:$AI$8&amp;"*"),)), "BD", "WEB")</f>
        <v>BD</v>
      </c>
    </row>
    <row r="1284" spans="1:32" ht="18" customHeight="1">
      <c r="A1284" s="192" t="s">
        <v>2668</v>
      </c>
      <c r="B1284" s="192">
        <v>202104165622554</v>
      </c>
      <c r="C1284" s="192" t="s">
        <v>2835</v>
      </c>
      <c r="D1284" s="192" t="s">
        <v>38</v>
      </c>
      <c r="E1284" s="192">
        <v>6713</v>
      </c>
      <c r="F1284" s="192" t="s">
        <v>171</v>
      </c>
      <c r="G1284" s="192" t="s">
        <v>8</v>
      </c>
      <c r="H1284" s="192" t="s">
        <v>49</v>
      </c>
      <c r="I1284" s="192" t="s">
        <v>4</v>
      </c>
      <c r="J1284" s="192" t="s">
        <v>35</v>
      </c>
      <c r="K1284" s="192" t="s">
        <v>2836</v>
      </c>
      <c r="L1284" s="192"/>
      <c r="M1284" s="192"/>
      <c r="N1284" s="192" t="s">
        <v>721</v>
      </c>
      <c r="O1284" s="192" t="s">
        <v>2837</v>
      </c>
      <c r="P1284" s="192" t="s">
        <v>2838</v>
      </c>
      <c r="Q1284" s="192" t="s">
        <v>2839</v>
      </c>
      <c r="R1284" s="193">
        <v>44302.419548611113</v>
      </c>
      <c r="S1284" s="193">
        <v>44302.436493055553</v>
      </c>
      <c r="T1284" s="193">
        <v>44302.459409722222</v>
      </c>
      <c r="U1284" s="1"/>
      <c r="V1284" s="1"/>
      <c r="W1284" s="194" t="s">
        <v>3109</v>
      </c>
      <c r="X1284" s="195" t="str">
        <f t="shared" si="98"/>
        <v>viernes</v>
      </c>
      <c r="Y1284" s="196" t="str">
        <f t="shared" si="99"/>
        <v>0:24</v>
      </c>
      <c r="Z1284" s="197">
        <f t="shared" si="100"/>
        <v>-44302.459409722222</v>
      </c>
      <c r="AA1284" s="198" t="str">
        <f>VLOOKUP(I:I,'Actualizar Areas Jefes'!G:H,2,0)</f>
        <v>Incidente</v>
      </c>
      <c r="AB1284" s="198" t="str">
        <f>VLOOKUP(F:F,'Actualizar Areas Jefes'!J:K,2,0)</f>
        <v>PASADO A QA</v>
      </c>
      <c r="AC1284" s="199" t="str">
        <f>VLOOKUP(D:D,'Actualizar Areas Jefes'!A:D,2,0)</f>
        <v>Sistemas Comerciales</v>
      </c>
      <c r="AD1284" s="199" t="str">
        <f>VLOOKUP(D:D,'Actualizar Areas Jefes'!A:D,3,0)</f>
        <v>LORETO URZUA</v>
      </c>
      <c r="AE1284" s="199" t="str">
        <f>VLOOKUP(H:H,'Actualizar Areas Jefes'!M:N,2,0)</f>
        <v>Zenit Seguros</v>
      </c>
      <c r="AF1284" s="200" t="str" cm="1">
        <f t="array" ref="AF1284">IF(OR(INDEX(COUNTIF(L1284,"*"&amp;$AI$2:$AI$8&amp;"*"),)), "BD", "WEB")</f>
        <v>WEB</v>
      </c>
    </row>
    <row r="1285" spans="1:32" ht="18" customHeight="1">
      <c r="A1285" s="192" t="s">
        <v>2668</v>
      </c>
      <c r="B1285" s="192">
        <v>202103255622330</v>
      </c>
      <c r="C1285" s="192" t="s">
        <v>2749</v>
      </c>
      <c r="D1285" s="192" t="s">
        <v>65</v>
      </c>
      <c r="E1285" s="192">
        <v>6684</v>
      </c>
      <c r="F1285" s="192" t="s">
        <v>172</v>
      </c>
      <c r="G1285" s="192" t="s">
        <v>2</v>
      </c>
      <c r="H1285" s="192" t="s">
        <v>3</v>
      </c>
      <c r="I1285" s="192" t="s">
        <v>87</v>
      </c>
      <c r="J1285" s="192" t="s">
        <v>454</v>
      </c>
      <c r="K1285" s="192" t="s">
        <v>484</v>
      </c>
      <c r="L1285" s="192" t="s">
        <v>2750</v>
      </c>
      <c r="M1285" s="192" t="s">
        <v>782</v>
      </c>
      <c r="N1285" s="192" t="s">
        <v>721</v>
      </c>
      <c r="O1285" s="192" t="s">
        <v>2751</v>
      </c>
      <c r="P1285" s="192" t="s">
        <v>2108</v>
      </c>
      <c r="Q1285" s="192"/>
      <c r="R1285" s="193">
        <v>44299.745069444441</v>
      </c>
      <c r="S1285" s="193">
        <v>44302.410567129627</v>
      </c>
      <c r="T1285" s="192"/>
      <c r="U1285" s="1"/>
      <c r="V1285" s="1"/>
      <c r="W1285" s="194" t="s">
        <v>3110</v>
      </c>
      <c r="X1285" s="195" t="str">
        <f t="shared" si="98"/>
        <v>martes</v>
      </c>
      <c r="Y1285" s="196" t="str">
        <f t="shared" si="99"/>
        <v>63:58</v>
      </c>
      <c r="Z1285" s="197">
        <f t="shared" si="100"/>
        <v>0</v>
      </c>
      <c r="AA1285" s="198" t="str">
        <f>VLOOKUP(I:I,'Actualizar Areas Jefes'!G:H,2,0)</f>
        <v>Normal</v>
      </c>
      <c r="AB1285" s="198" t="str">
        <f>VLOOKUP(F:F,'Actualizar Areas Jefes'!J:K,2,0)</f>
        <v>RECHAZADO</v>
      </c>
      <c r="AC1285" s="199" t="str">
        <f>VLOOKUP(D:D,'Actualizar Areas Jefes'!A:D,2,0)</f>
        <v>Sistemas Comerciales</v>
      </c>
      <c r="AD1285" s="199" t="str">
        <f>VLOOKUP(D:D,'Actualizar Areas Jefes'!A:D,3,0)</f>
        <v>LORETO URZUA</v>
      </c>
      <c r="AE1285" s="199" t="str">
        <f>VLOOKUP(H:H,'Actualizar Areas Jefes'!M:N,2,0)</f>
        <v>BCI seguros Generales</v>
      </c>
      <c r="AF1285" s="200" t="str" cm="1">
        <f t="array" ref="AF1285">IF(OR(INDEX(COUNTIF(L1285,"*"&amp;$AI$2:$AI$8&amp;"*"),)), "BD", "WEB")</f>
        <v>BD</v>
      </c>
    </row>
    <row r="1286" spans="1:32" ht="18" customHeight="1">
      <c r="A1286" s="192" t="s">
        <v>2668</v>
      </c>
      <c r="B1286" s="192">
        <v>202104145622534</v>
      </c>
      <c r="C1286" s="192" t="s">
        <v>186</v>
      </c>
      <c r="D1286" s="192" t="s">
        <v>2742</v>
      </c>
      <c r="E1286" s="192">
        <v>6705</v>
      </c>
      <c r="F1286" s="192" t="s">
        <v>171</v>
      </c>
      <c r="G1286" s="192" t="s">
        <v>8</v>
      </c>
      <c r="H1286" s="192" t="s">
        <v>3</v>
      </c>
      <c r="I1286" s="192" t="s">
        <v>9</v>
      </c>
      <c r="J1286" s="192" t="s">
        <v>10</v>
      </c>
      <c r="K1286" s="192" t="s">
        <v>2840</v>
      </c>
      <c r="L1286" s="192"/>
      <c r="M1286" s="192"/>
      <c r="N1286" s="192" t="s">
        <v>721</v>
      </c>
      <c r="O1286" s="192" t="s">
        <v>2841</v>
      </c>
      <c r="P1286" s="192" t="s">
        <v>2745</v>
      </c>
      <c r="Q1286" s="192"/>
      <c r="R1286" s="193">
        <v>44301.630659722221</v>
      </c>
      <c r="S1286" s="193">
        <v>44302.399062500001</v>
      </c>
      <c r="T1286" s="193">
        <v>44306.475162037037</v>
      </c>
      <c r="U1286" s="1"/>
      <c r="V1286" s="1"/>
      <c r="W1286" s="194" t="s">
        <v>3111</v>
      </c>
      <c r="X1286" s="195" t="str">
        <f t="shared" si="98"/>
        <v>jueves</v>
      </c>
      <c r="Y1286" s="196" t="str">
        <f t="shared" si="99"/>
        <v>18:26</v>
      </c>
      <c r="Z1286" s="197">
        <f t="shared" si="100"/>
        <v>-44306.475162037037</v>
      </c>
      <c r="AA1286" s="198" t="str">
        <f>VLOOKUP(I:I,'Actualizar Areas Jefes'!G:H,2,0)</f>
        <v>Normal</v>
      </c>
      <c r="AB1286" s="198" t="str">
        <f>VLOOKUP(F:F,'Actualizar Areas Jefes'!J:K,2,0)</f>
        <v>PASADO A QA</v>
      </c>
      <c r="AC1286" s="199" t="e">
        <f>VLOOKUP(D:D,'Actualizar Areas Jefes'!A:D,2,0)</f>
        <v>#N/A</v>
      </c>
      <c r="AD1286" s="199" t="e">
        <f>VLOOKUP(D:D,'Actualizar Areas Jefes'!A:D,3,0)</f>
        <v>#N/A</v>
      </c>
      <c r="AE1286" s="199" t="str">
        <f>VLOOKUP(H:H,'Actualizar Areas Jefes'!M:N,2,0)</f>
        <v>BCI seguros Generales</v>
      </c>
      <c r="AF1286" s="200" t="str" cm="1">
        <f t="array" ref="AF1286">IF(OR(INDEX(COUNTIF(L1286,"*"&amp;$AI$2:$AI$8&amp;"*"),)), "BD", "WEB")</f>
        <v>WEB</v>
      </c>
    </row>
    <row r="1287" spans="1:32" ht="18" customHeight="1">
      <c r="A1287" s="192" t="s">
        <v>2668</v>
      </c>
      <c r="B1287" s="192">
        <v>202104095622475</v>
      </c>
      <c r="C1287" s="192" t="s">
        <v>2842</v>
      </c>
      <c r="D1287" s="192" t="s">
        <v>40</v>
      </c>
      <c r="E1287" s="192">
        <v>6688</v>
      </c>
      <c r="F1287" s="192" t="s">
        <v>171</v>
      </c>
      <c r="G1287" s="192" t="s">
        <v>192</v>
      </c>
      <c r="H1287" s="192" t="s">
        <v>3</v>
      </c>
      <c r="I1287" s="192" t="s">
        <v>9</v>
      </c>
      <c r="J1287" s="192" t="s">
        <v>643</v>
      </c>
      <c r="K1287" s="192" t="s">
        <v>2843</v>
      </c>
      <c r="L1287" s="192"/>
      <c r="M1287" s="192"/>
      <c r="N1287" s="192" t="s">
        <v>721</v>
      </c>
      <c r="O1287" s="192" t="s">
        <v>1715</v>
      </c>
      <c r="P1287" s="192" t="s">
        <v>2844</v>
      </c>
      <c r="Q1287" s="192"/>
      <c r="R1287" s="193">
        <v>44300.557199074072</v>
      </c>
      <c r="S1287" s="193">
        <v>44301.651689814818</v>
      </c>
      <c r="T1287" s="193">
        <v>44301.656365740739</v>
      </c>
      <c r="U1287" s="1"/>
      <c r="V1287" s="1"/>
      <c r="W1287" s="194" t="s">
        <v>3069</v>
      </c>
      <c r="X1287" s="195" t="str">
        <f t="shared" si="98"/>
        <v>miércoles</v>
      </c>
      <c r="Y1287" s="196" t="str">
        <f t="shared" si="99"/>
        <v>26:16</v>
      </c>
      <c r="Z1287" s="197">
        <f t="shared" si="100"/>
        <v>-44301.656365740739</v>
      </c>
      <c r="AA1287" s="198" t="str">
        <f>VLOOKUP(I:I,'Actualizar Areas Jefes'!G:H,2,0)</f>
        <v>Normal</v>
      </c>
      <c r="AB1287" s="198" t="str">
        <f>VLOOKUP(F:F,'Actualizar Areas Jefes'!J:K,2,0)</f>
        <v>PASADO A QA</v>
      </c>
      <c r="AC1287" s="199">
        <f>VLOOKUP(D:D,'Actualizar Areas Jefes'!A:D,2,0)</f>
        <v>0</v>
      </c>
      <c r="AD1287" s="199">
        <f>VLOOKUP(D:D,'Actualizar Areas Jefes'!A:D,3,0)</f>
        <v>0</v>
      </c>
      <c r="AE1287" s="199" t="str">
        <f>VLOOKUP(H:H,'Actualizar Areas Jefes'!M:N,2,0)</f>
        <v>BCI seguros Generales</v>
      </c>
      <c r="AF1287" s="200" t="str" cm="1">
        <f t="array" ref="AF1287">IF(OR(INDEX(COUNTIF(L1287,"*"&amp;$AI$2:$AI$8&amp;"*"),)), "BD", "WEB")</f>
        <v>WEB</v>
      </c>
    </row>
    <row r="1288" spans="1:32" ht="18" customHeight="1">
      <c r="A1288" s="192" t="s">
        <v>2668</v>
      </c>
      <c r="B1288" s="192">
        <v>202103245622303</v>
      </c>
      <c r="C1288" s="192" t="s">
        <v>2845</v>
      </c>
      <c r="D1288" s="192" t="s">
        <v>40</v>
      </c>
      <c r="E1288" s="192">
        <v>6694</v>
      </c>
      <c r="F1288" s="192" t="s">
        <v>171</v>
      </c>
      <c r="G1288" s="192" t="s">
        <v>192</v>
      </c>
      <c r="H1288" s="192" t="s">
        <v>3</v>
      </c>
      <c r="I1288" s="192" t="s">
        <v>14</v>
      </c>
      <c r="J1288" s="192" t="s">
        <v>643</v>
      </c>
      <c r="K1288" s="192" t="s">
        <v>2846</v>
      </c>
      <c r="L1288" s="192"/>
      <c r="M1288" s="192"/>
      <c r="N1288" s="192" t="s">
        <v>721</v>
      </c>
      <c r="O1288" s="192" t="s">
        <v>1715</v>
      </c>
      <c r="P1288" s="192" t="s">
        <v>2847</v>
      </c>
      <c r="Q1288" s="192"/>
      <c r="R1288" s="193">
        <v>44300.555497685185</v>
      </c>
      <c r="S1288" s="193">
        <v>44301.650462962964</v>
      </c>
      <c r="T1288" s="193">
        <v>44301.655138888891</v>
      </c>
      <c r="U1288" s="1"/>
      <c r="V1288" s="1"/>
      <c r="W1288" s="194" t="s">
        <v>3069</v>
      </c>
      <c r="X1288" s="195" t="str">
        <f t="shared" si="98"/>
        <v>miércoles</v>
      </c>
      <c r="Y1288" s="196" t="str">
        <f t="shared" si="99"/>
        <v>26:16</v>
      </c>
      <c r="Z1288" s="197">
        <f t="shared" si="100"/>
        <v>-44301.655138888891</v>
      </c>
      <c r="AA1288" s="198" t="str">
        <f>VLOOKUP(I:I,'Actualizar Areas Jefes'!G:H,2,0)</f>
        <v>Normal</v>
      </c>
      <c r="AB1288" s="198" t="str">
        <f>VLOOKUP(F:F,'Actualizar Areas Jefes'!J:K,2,0)</f>
        <v>PASADO A QA</v>
      </c>
      <c r="AC1288" s="199">
        <f>VLOOKUP(D:D,'Actualizar Areas Jefes'!A:D,2,0)</f>
        <v>0</v>
      </c>
      <c r="AD1288" s="199">
        <f>VLOOKUP(D:D,'Actualizar Areas Jefes'!A:D,3,0)</f>
        <v>0</v>
      </c>
      <c r="AE1288" s="199" t="str">
        <f>VLOOKUP(H:H,'Actualizar Areas Jefes'!M:N,2,0)</f>
        <v>BCI seguros Generales</v>
      </c>
      <c r="AF1288" s="200" t="str" cm="1">
        <f t="array" ref="AF1288">IF(OR(INDEX(COUNTIF(L1288,"*"&amp;$AI$2:$AI$8&amp;"*"),)), "BD", "WEB")</f>
        <v>WEB</v>
      </c>
    </row>
    <row r="1289" spans="1:32" ht="18" customHeight="1">
      <c r="A1289" s="192" t="s">
        <v>2668</v>
      </c>
      <c r="B1289" s="192">
        <v>202103255622321</v>
      </c>
      <c r="C1289" s="192" t="s">
        <v>2848</v>
      </c>
      <c r="D1289" s="192" t="s">
        <v>40</v>
      </c>
      <c r="E1289" s="192">
        <v>6695</v>
      </c>
      <c r="F1289" s="192" t="s">
        <v>171</v>
      </c>
      <c r="G1289" s="192" t="s">
        <v>192</v>
      </c>
      <c r="H1289" s="192" t="s">
        <v>3</v>
      </c>
      <c r="I1289" s="192" t="s">
        <v>9</v>
      </c>
      <c r="J1289" s="192" t="s">
        <v>643</v>
      </c>
      <c r="K1289" s="192" t="s">
        <v>2849</v>
      </c>
      <c r="L1289" s="192"/>
      <c r="M1289" s="192"/>
      <c r="N1289" s="192" t="s">
        <v>721</v>
      </c>
      <c r="O1289" s="192" t="s">
        <v>1715</v>
      </c>
      <c r="P1289" s="192" t="s">
        <v>2850</v>
      </c>
      <c r="Q1289" s="192"/>
      <c r="R1289" s="193">
        <v>44300.556446759256</v>
      </c>
      <c r="S1289" s="193">
        <v>44301.648136574076</v>
      </c>
      <c r="T1289" s="193">
        <v>44301.652685185189</v>
      </c>
      <c r="U1289" s="1"/>
      <c r="V1289" s="1"/>
      <c r="W1289" s="194" t="s">
        <v>3112</v>
      </c>
      <c r="X1289" s="195" t="str">
        <f t="shared" si="98"/>
        <v>miércoles</v>
      </c>
      <c r="Y1289" s="196" t="str">
        <f t="shared" si="99"/>
        <v>26:12</v>
      </c>
      <c r="Z1289" s="197">
        <f t="shared" si="100"/>
        <v>-44301.652685185189</v>
      </c>
      <c r="AA1289" s="198" t="str">
        <f>VLOOKUP(I:I,'Actualizar Areas Jefes'!G:H,2,0)</f>
        <v>Normal</v>
      </c>
      <c r="AB1289" s="198" t="str">
        <f>VLOOKUP(F:F,'Actualizar Areas Jefes'!J:K,2,0)</f>
        <v>PASADO A QA</v>
      </c>
      <c r="AC1289" s="199">
        <f>VLOOKUP(D:D,'Actualizar Areas Jefes'!A:D,2,0)</f>
        <v>0</v>
      </c>
      <c r="AD1289" s="199">
        <f>VLOOKUP(D:D,'Actualizar Areas Jefes'!A:D,3,0)</f>
        <v>0</v>
      </c>
      <c r="AE1289" s="199" t="str">
        <f>VLOOKUP(H:H,'Actualizar Areas Jefes'!M:N,2,0)</f>
        <v>BCI seguros Generales</v>
      </c>
      <c r="AF1289" s="200" t="str" cm="1">
        <f t="array" ref="AF1289">IF(OR(INDEX(COUNTIF(L1289,"*"&amp;$AI$2:$AI$8&amp;"*"),)), "BD", "WEB")</f>
        <v>WEB</v>
      </c>
    </row>
    <row r="1290" spans="1:32" ht="18" customHeight="1">
      <c r="A1290" s="192" t="s">
        <v>2668</v>
      </c>
      <c r="B1290" s="192">
        <v>202010145620625</v>
      </c>
      <c r="C1290" s="192" t="s">
        <v>635</v>
      </c>
      <c r="D1290" s="192" t="s">
        <v>54</v>
      </c>
      <c r="E1290" s="192">
        <v>6699</v>
      </c>
      <c r="F1290" s="192" t="s">
        <v>173</v>
      </c>
      <c r="G1290" s="192" t="s">
        <v>8</v>
      </c>
      <c r="H1290" s="192" t="s">
        <v>3</v>
      </c>
      <c r="I1290" s="192" t="s">
        <v>25</v>
      </c>
      <c r="J1290" s="192" t="s">
        <v>55</v>
      </c>
      <c r="K1290" s="192" t="s">
        <v>2851</v>
      </c>
      <c r="L1290" s="192" t="s">
        <v>2852</v>
      </c>
      <c r="M1290" s="192"/>
      <c r="N1290" s="192" t="s">
        <v>721</v>
      </c>
      <c r="O1290" s="192" t="s">
        <v>2797</v>
      </c>
      <c r="P1290" s="192" t="s">
        <v>2798</v>
      </c>
      <c r="Q1290" s="192"/>
      <c r="R1290" s="193">
        <v>44300.736585648148</v>
      </c>
      <c r="S1290" s="193">
        <v>44301.639062499999</v>
      </c>
      <c r="T1290" s="192"/>
      <c r="U1290" s="1"/>
      <c r="V1290" s="1"/>
      <c r="W1290" s="194" t="s">
        <v>3113</v>
      </c>
      <c r="X1290" s="195" t="str">
        <f t="shared" si="98"/>
        <v>miércoles</v>
      </c>
      <c r="Y1290" s="196" t="str">
        <f t="shared" si="99"/>
        <v>21:39</v>
      </c>
      <c r="Z1290" s="197">
        <f t="shared" si="100"/>
        <v>0</v>
      </c>
      <c r="AA1290" s="198" t="str">
        <f>VLOOKUP(I:I,'Actualizar Areas Jefes'!G:H,2,0)</f>
        <v>Normal</v>
      </c>
      <c r="AB1290" s="198" t="str">
        <f>VLOOKUP(F:F,'Actualizar Areas Jefes'!J:K,2,0)</f>
        <v>PASADO A QA</v>
      </c>
      <c r="AC1290" s="199" t="str">
        <f>VLOOKUP(D:D,'Actualizar Areas Jefes'!A:D,2,0)</f>
        <v>Sistemas Generales</v>
      </c>
      <c r="AD1290" s="199" t="str">
        <f>VLOOKUP(D:D,'Actualizar Areas Jefes'!A:D,3,0)</f>
        <v>YORKA CARVAJAL</v>
      </c>
      <c r="AE1290" s="199" t="str">
        <f>VLOOKUP(H:H,'Actualizar Areas Jefes'!M:N,2,0)</f>
        <v>BCI seguros Generales</v>
      </c>
      <c r="AF1290" s="200" t="str" cm="1">
        <f t="array" ref="AF1290">IF(OR(INDEX(COUNTIF(L1290,"*"&amp;$AI$2:$AI$8&amp;"*"),)), "BD", "WEB")</f>
        <v>BD</v>
      </c>
    </row>
    <row r="1291" spans="1:32" ht="18" customHeight="1">
      <c r="A1291" s="192" t="s">
        <v>2668</v>
      </c>
      <c r="B1291" s="192">
        <v>202103265622338</v>
      </c>
      <c r="C1291" s="192" t="s">
        <v>489</v>
      </c>
      <c r="D1291" s="192" t="s">
        <v>103</v>
      </c>
      <c r="E1291" s="192">
        <v>6704</v>
      </c>
      <c r="F1291" s="192" t="s">
        <v>171</v>
      </c>
      <c r="G1291" s="192" t="s">
        <v>8</v>
      </c>
      <c r="H1291" s="192" t="s">
        <v>3</v>
      </c>
      <c r="I1291" s="192" t="s">
        <v>9</v>
      </c>
      <c r="J1291" s="192" t="s">
        <v>2853</v>
      </c>
      <c r="K1291" s="192" t="s">
        <v>2854</v>
      </c>
      <c r="L1291" s="192"/>
      <c r="M1291" s="192"/>
      <c r="N1291" s="192" t="s">
        <v>721</v>
      </c>
      <c r="O1291" s="192" t="s">
        <v>2855</v>
      </c>
      <c r="P1291" s="192" t="s">
        <v>2856</v>
      </c>
      <c r="Q1291" s="192"/>
      <c r="R1291" s="193">
        <v>44301.450254629628</v>
      </c>
      <c r="S1291" s="193">
        <v>44301.613171296296</v>
      </c>
      <c r="T1291" s="193">
        <v>44301.637986111113</v>
      </c>
      <c r="U1291" s="1"/>
      <c r="V1291" s="1"/>
      <c r="W1291" s="194" t="s">
        <v>3114</v>
      </c>
      <c r="X1291" s="195" t="str">
        <f t="shared" si="98"/>
        <v>jueves</v>
      </c>
      <c r="Y1291" s="196" t="str">
        <f t="shared" si="99"/>
        <v>3:54</v>
      </c>
      <c r="Z1291" s="197">
        <f t="shared" si="100"/>
        <v>-44301.637986111113</v>
      </c>
      <c r="AA1291" s="198" t="str">
        <f>VLOOKUP(I:I,'Actualizar Areas Jefes'!G:H,2,0)</f>
        <v>Normal</v>
      </c>
      <c r="AB1291" s="198" t="str">
        <f>VLOOKUP(F:F,'Actualizar Areas Jefes'!J:K,2,0)</f>
        <v>PASADO A QA</v>
      </c>
      <c r="AC1291" s="199" t="str">
        <f>VLOOKUP(D:D,'Actualizar Areas Jefes'!A:D,2,0)</f>
        <v>Sistemas Comerciales</v>
      </c>
      <c r="AD1291" s="199" t="str">
        <f>VLOOKUP(D:D,'Actualizar Areas Jefes'!A:D,3,0)</f>
        <v>LORETO URZUA</v>
      </c>
      <c r="AE1291" s="199" t="str">
        <f>VLOOKUP(H:H,'Actualizar Areas Jefes'!M:N,2,0)</f>
        <v>BCI seguros Generales</v>
      </c>
      <c r="AF1291" s="200" t="str" cm="1">
        <f t="array" ref="AF1291">IF(OR(INDEX(COUNTIF(L1291,"*"&amp;$AI$2:$AI$8&amp;"*"),)), "BD", "WEB")</f>
        <v>WEB</v>
      </c>
    </row>
    <row r="1292" spans="1:32" ht="18" customHeight="1">
      <c r="A1292" s="192" t="s">
        <v>2668</v>
      </c>
      <c r="B1292" s="192">
        <v>202104145622534</v>
      </c>
      <c r="C1292" s="192" t="s">
        <v>186</v>
      </c>
      <c r="D1292" s="192" t="s">
        <v>2742</v>
      </c>
      <c r="E1292" s="192">
        <v>6702</v>
      </c>
      <c r="F1292" s="192" t="s">
        <v>172</v>
      </c>
      <c r="G1292" s="192" t="s">
        <v>8</v>
      </c>
      <c r="H1292" s="192" t="s">
        <v>3</v>
      </c>
      <c r="I1292" s="192" t="s">
        <v>9</v>
      </c>
      <c r="J1292" s="192" t="s">
        <v>10</v>
      </c>
      <c r="K1292" s="192" t="s">
        <v>2840</v>
      </c>
      <c r="L1292" s="192"/>
      <c r="M1292" s="192" t="s">
        <v>781</v>
      </c>
      <c r="N1292" s="192" t="s">
        <v>721</v>
      </c>
      <c r="O1292" s="192" t="s">
        <v>2841</v>
      </c>
      <c r="P1292" s="192" t="s">
        <v>2745</v>
      </c>
      <c r="Q1292" s="192"/>
      <c r="R1292" s="193">
        <v>44301.398553240739</v>
      </c>
      <c r="S1292" s="193">
        <v>44301.607268518521</v>
      </c>
      <c r="T1292" s="192"/>
      <c r="U1292" s="1"/>
      <c r="V1292" s="1"/>
      <c r="W1292" s="194" t="s">
        <v>3115</v>
      </c>
      <c r="X1292" s="195" t="str">
        <f t="shared" si="98"/>
        <v>jueves</v>
      </c>
      <c r="Y1292" s="196" t="str">
        <f t="shared" si="99"/>
        <v>5:0</v>
      </c>
      <c r="Z1292" s="197">
        <f t="shared" si="100"/>
        <v>0</v>
      </c>
      <c r="AA1292" s="198" t="str">
        <f>VLOOKUP(I:I,'Actualizar Areas Jefes'!G:H,2,0)</f>
        <v>Normal</v>
      </c>
      <c r="AB1292" s="198" t="str">
        <f>VLOOKUP(F:F,'Actualizar Areas Jefes'!J:K,2,0)</f>
        <v>RECHAZADO</v>
      </c>
      <c r="AC1292" s="199" t="e">
        <f>VLOOKUP(D:D,'Actualizar Areas Jefes'!A:D,2,0)</f>
        <v>#N/A</v>
      </c>
      <c r="AD1292" s="199" t="e">
        <f>VLOOKUP(D:D,'Actualizar Areas Jefes'!A:D,3,0)</f>
        <v>#N/A</v>
      </c>
      <c r="AE1292" s="199" t="str">
        <f>VLOOKUP(H:H,'Actualizar Areas Jefes'!M:N,2,0)</f>
        <v>BCI seguros Generales</v>
      </c>
      <c r="AF1292" s="200" t="str" cm="1">
        <f t="array" ref="AF1292">IF(OR(INDEX(COUNTIF(L1292,"*"&amp;$AI$2:$AI$8&amp;"*"),)), "BD", "WEB")</f>
        <v>WEB</v>
      </c>
    </row>
    <row r="1293" spans="1:32" ht="18" customHeight="1">
      <c r="A1293" s="192" t="s">
        <v>2668</v>
      </c>
      <c r="B1293" s="192">
        <v>202104145622536</v>
      </c>
      <c r="C1293" s="192" t="s">
        <v>450</v>
      </c>
      <c r="D1293" s="192" t="s">
        <v>7</v>
      </c>
      <c r="E1293" s="192">
        <v>6703</v>
      </c>
      <c r="F1293" s="192" t="s">
        <v>171</v>
      </c>
      <c r="G1293" s="192" t="s">
        <v>8</v>
      </c>
      <c r="H1293" s="192" t="s">
        <v>3</v>
      </c>
      <c r="I1293" s="192" t="s">
        <v>4</v>
      </c>
      <c r="J1293" s="192" t="s">
        <v>10</v>
      </c>
      <c r="K1293" s="192" t="s">
        <v>2857</v>
      </c>
      <c r="L1293" s="192" t="s">
        <v>484</v>
      </c>
      <c r="M1293" s="192"/>
      <c r="N1293" s="192" t="s">
        <v>721</v>
      </c>
      <c r="O1293" s="192" t="s">
        <v>2785</v>
      </c>
      <c r="P1293" s="192" t="s">
        <v>2786</v>
      </c>
      <c r="Q1293" s="192" t="s">
        <v>2858</v>
      </c>
      <c r="R1293" s="193">
        <v>44301.400173611109</v>
      </c>
      <c r="S1293" s="193">
        <v>44301.523692129631</v>
      </c>
      <c r="T1293" s="193">
        <v>44301.543541666666</v>
      </c>
      <c r="U1293" s="1"/>
      <c r="V1293" s="1"/>
      <c r="W1293" s="194" t="s">
        <v>3116</v>
      </c>
      <c r="X1293" s="195" t="str">
        <f t="shared" si="98"/>
        <v>jueves</v>
      </c>
      <c r="Y1293" s="196" t="str">
        <f t="shared" si="99"/>
        <v>2:57</v>
      </c>
      <c r="Z1293" s="197">
        <f t="shared" si="100"/>
        <v>-44301.543541666666</v>
      </c>
      <c r="AA1293" s="198" t="str">
        <f>VLOOKUP(I:I,'Actualizar Areas Jefes'!G:H,2,0)</f>
        <v>Incidente</v>
      </c>
      <c r="AB1293" s="198" t="str">
        <f>VLOOKUP(F:F,'Actualizar Areas Jefes'!J:K,2,0)</f>
        <v>PASADO A QA</v>
      </c>
      <c r="AC1293" s="199" t="str">
        <f>VLOOKUP(D:D,'Actualizar Areas Jefes'!A:D,2,0)</f>
        <v>Sistemas atencion de Clientes</v>
      </c>
      <c r="AD1293" s="199" t="str">
        <f>VLOOKUP(D:D,'Actualizar Areas Jefes'!A:D,3,0)</f>
        <v>DIANA PACHECO</v>
      </c>
      <c r="AE1293" s="199" t="str">
        <f>VLOOKUP(H:H,'Actualizar Areas Jefes'!M:N,2,0)</f>
        <v>BCI seguros Generales</v>
      </c>
      <c r="AF1293" s="200" t="str" cm="1">
        <f t="array" ref="AF1293">IF(OR(INDEX(COUNTIF(L1293,"*"&amp;$AI$2:$AI$8&amp;"*"),)), "BD", "WEB")</f>
        <v>BD</v>
      </c>
    </row>
    <row r="1294" spans="1:32" ht="18" customHeight="1">
      <c r="A1294" s="192" t="s">
        <v>2668</v>
      </c>
      <c r="B1294" s="192">
        <v>202102245622008</v>
      </c>
      <c r="C1294" s="192" t="s">
        <v>83</v>
      </c>
      <c r="D1294" s="192" t="s">
        <v>178</v>
      </c>
      <c r="E1294" s="192">
        <v>6667</v>
      </c>
      <c r="F1294" s="192" t="s">
        <v>171</v>
      </c>
      <c r="G1294" s="192" t="s">
        <v>16</v>
      </c>
      <c r="H1294" s="192" t="s">
        <v>3</v>
      </c>
      <c r="I1294" s="192" t="s">
        <v>9</v>
      </c>
      <c r="J1294" s="192" t="s">
        <v>447</v>
      </c>
      <c r="K1294" s="192" t="s">
        <v>2859</v>
      </c>
      <c r="L1294" s="192" t="s">
        <v>2860</v>
      </c>
      <c r="M1294" s="192"/>
      <c r="N1294" s="192" t="s">
        <v>721</v>
      </c>
      <c r="O1294" s="192" t="s">
        <v>1492</v>
      </c>
      <c r="P1294" s="192" t="s">
        <v>2148</v>
      </c>
      <c r="Q1294" s="192"/>
      <c r="R1294" s="193">
        <v>44299.307881944442</v>
      </c>
      <c r="S1294" s="193">
        <v>44301.416597222225</v>
      </c>
      <c r="T1294" s="193">
        <v>44301.574525462966</v>
      </c>
      <c r="U1294" s="1"/>
      <c r="V1294" s="1"/>
      <c r="W1294" s="194" t="s">
        <v>3117</v>
      </c>
      <c r="X1294" s="195" t="str">
        <f t="shared" si="98"/>
        <v>martes</v>
      </c>
      <c r="Y1294" s="196" t="str">
        <f t="shared" si="99"/>
        <v>50:36</v>
      </c>
      <c r="Z1294" s="197">
        <f t="shared" si="100"/>
        <v>-44301.574525462966</v>
      </c>
      <c r="AA1294" s="198" t="str">
        <f>VLOOKUP(I:I,'Actualizar Areas Jefes'!G:H,2,0)</f>
        <v>Normal</v>
      </c>
      <c r="AB1294" s="198" t="str">
        <f>VLOOKUP(F:F,'Actualizar Areas Jefes'!J:K,2,0)</f>
        <v>PASADO A QA</v>
      </c>
      <c r="AC1294" s="199" t="str">
        <f>VLOOKUP(D:D,'Actualizar Areas Jefes'!A:D,2,0)</f>
        <v>Sistemas Core Vida</v>
      </c>
      <c r="AD1294" s="199" t="str">
        <f>VLOOKUP(D:D,'Actualizar Areas Jefes'!A:D,3,0)</f>
        <v>CARLOS ZUÑIGA</v>
      </c>
      <c r="AE1294" s="199" t="str">
        <f>VLOOKUP(H:H,'Actualizar Areas Jefes'!M:N,2,0)</f>
        <v>BCI seguros Generales</v>
      </c>
      <c r="AF1294" s="200" t="str" cm="1">
        <f t="array" ref="AF1294">IF(OR(INDEX(COUNTIF(L1294,"*"&amp;$AI$2:$AI$8&amp;"*"),)), "BD", "WEB")</f>
        <v>BD</v>
      </c>
    </row>
    <row r="1295" spans="1:32" ht="18" customHeight="1">
      <c r="A1295" s="192" t="s">
        <v>2668</v>
      </c>
      <c r="B1295" s="192">
        <v>202104145622534</v>
      </c>
      <c r="C1295" s="192" t="s">
        <v>186</v>
      </c>
      <c r="D1295" s="192" t="s">
        <v>2742</v>
      </c>
      <c r="E1295" s="192">
        <v>6700</v>
      </c>
      <c r="F1295" s="192" t="s">
        <v>172</v>
      </c>
      <c r="G1295" s="192" t="s">
        <v>8</v>
      </c>
      <c r="H1295" s="192" t="s">
        <v>3</v>
      </c>
      <c r="I1295" s="192" t="s">
        <v>9</v>
      </c>
      <c r="J1295" s="192" t="s">
        <v>10</v>
      </c>
      <c r="K1295" s="192" t="s">
        <v>2840</v>
      </c>
      <c r="L1295" s="192"/>
      <c r="M1295" s="192" t="s">
        <v>783</v>
      </c>
      <c r="N1295" s="192" t="s">
        <v>721</v>
      </c>
      <c r="O1295" s="192" t="s">
        <v>2861</v>
      </c>
      <c r="P1295" s="192" t="s">
        <v>2745</v>
      </c>
      <c r="Q1295" s="192"/>
      <c r="R1295" s="193">
        <v>44300.796990740739</v>
      </c>
      <c r="S1295" s="193">
        <v>44301.376099537039</v>
      </c>
      <c r="T1295" s="192"/>
      <c r="U1295" s="1"/>
      <c r="V1295" s="1"/>
      <c r="W1295" s="194" t="s">
        <v>3118</v>
      </c>
      <c r="X1295" s="195" t="str">
        <f t="shared" si="98"/>
        <v>miércoles</v>
      </c>
      <c r="Y1295" s="196" t="str">
        <f t="shared" si="99"/>
        <v>13:53</v>
      </c>
      <c r="Z1295" s="197">
        <f t="shared" si="100"/>
        <v>0</v>
      </c>
      <c r="AA1295" s="198" t="str">
        <f>VLOOKUP(I:I,'Actualizar Areas Jefes'!G:H,2,0)</f>
        <v>Normal</v>
      </c>
      <c r="AB1295" s="198" t="str">
        <f>VLOOKUP(F:F,'Actualizar Areas Jefes'!J:K,2,0)</f>
        <v>RECHAZADO</v>
      </c>
      <c r="AC1295" s="199" t="e">
        <f>VLOOKUP(D:D,'Actualizar Areas Jefes'!A:D,2,0)</f>
        <v>#N/A</v>
      </c>
      <c r="AD1295" s="199" t="e">
        <f>VLOOKUP(D:D,'Actualizar Areas Jefes'!A:D,3,0)</f>
        <v>#N/A</v>
      </c>
      <c r="AE1295" s="199" t="str">
        <f>VLOOKUP(H:H,'Actualizar Areas Jefes'!M:N,2,0)</f>
        <v>BCI seguros Generales</v>
      </c>
      <c r="AF1295" s="200" t="str" cm="1">
        <f t="array" ref="AF1295">IF(OR(INDEX(COUNTIF(L1295,"*"&amp;$AI$2:$AI$8&amp;"*"),)), "BD", "WEB")</f>
        <v>WEB</v>
      </c>
    </row>
    <row r="1296" spans="1:32" ht="18" customHeight="1">
      <c r="A1296" s="192" t="s">
        <v>2668</v>
      </c>
      <c r="B1296" s="192">
        <v>202011095620935</v>
      </c>
      <c r="C1296" s="192" t="s">
        <v>2862</v>
      </c>
      <c r="D1296" s="192" t="s">
        <v>29</v>
      </c>
      <c r="E1296" s="192">
        <v>6698</v>
      </c>
      <c r="F1296" s="192" t="s">
        <v>171</v>
      </c>
      <c r="G1296" s="192" t="s">
        <v>28</v>
      </c>
      <c r="H1296" s="192" t="s">
        <v>3</v>
      </c>
      <c r="I1296" s="192" t="s">
        <v>9</v>
      </c>
      <c r="J1296" s="192" t="s">
        <v>77</v>
      </c>
      <c r="K1296" s="192" t="s">
        <v>230</v>
      </c>
      <c r="L1296" s="192"/>
      <c r="M1296" s="192"/>
      <c r="N1296" s="192" t="s">
        <v>721</v>
      </c>
      <c r="O1296" s="192"/>
      <c r="P1296" s="192" t="s">
        <v>2144</v>
      </c>
      <c r="Q1296" s="192"/>
      <c r="R1296" s="193">
        <v>44300.724456018521</v>
      </c>
      <c r="S1296" s="193">
        <v>44301.352430555555</v>
      </c>
      <c r="T1296" s="193">
        <v>44301.420358796298</v>
      </c>
      <c r="U1296" s="1"/>
      <c r="V1296" s="1"/>
      <c r="W1296" s="194" t="s">
        <v>3119</v>
      </c>
      <c r="X1296" s="195" t="str">
        <f t="shared" si="98"/>
        <v>miércoles</v>
      </c>
      <c r="Y1296" s="196" t="str">
        <f t="shared" si="99"/>
        <v>15:4</v>
      </c>
      <c r="Z1296" s="197">
        <f t="shared" si="100"/>
        <v>-44301.420358796298</v>
      </c>
      <c r="AA1296" s="198" t="str">
        <f>VLOOKUP(I:I,'Actualizar Areas Jefes'!G:H,2,0)</f>
        <v>Normal</v>
      </c>
      <c r="AB1296" s="198" t="str">
        <f>VLOOKUP(F:F,'Actualizar Areas Jefes'!J:K,2,0)</f>
        <v>PASADO A QA</v>
      </c>
      <c r="AC1296" s="199" t="str">
        <f>VLOOKUP(D:D,'Actualizar Areas Jefes'!A:D,2,0)</f>
        <v>sistemas Core Generales</v>
      </c>
      <c r="AD1296" s="199" t="str">
        <f>VLOOKUP(D:D,'Actualizar Areas Jefes'!A:D,3,0)</f>
        <v>LUIS SILVA</v>
      </c>
      <c r="AE1296" s="199" t="str">
        <f>VLOOKUP(H:H,'Actualizar Areas Jefes'!M:N,2,0)</f>
        <v>BCI seguros Generales</v>
      </c>
      <c r="AF1296" s="200" t="str" cm="1">
        <f t="array" ref="AF1296">IF(OR(INDEX(COUNTIF(L1296,"*"&amp;$AI$2:$AI$8&amp;"*"),)), "BD", "WEB")</f>
        <v>WEB</v>
      </c>
    </row>
    <row r="1297" spans="1:32" ht="18" customHeight="1">
      <c r="A1297" s="192" t="s">
        <v>2668</v>
      </c>
      <c r="B1297" s="192">
        <v>202103175622211</v>
      </c>
      <c r="C1297" s="192" t="s">
        <v>2863</v>
      </c>
      <c r="D1297" s="192" t="s">
        <v>178</v>
      </c>
      <c r="E1297" s="192">
        <v>6668</v>
      </c>
      <c r="F1297" s="192" t="s">
        <v>172</v>
      </c>
      <c r="G1297" s="192" t="s">
        <v>16</v>
      </c>
      <c r="H1297" s="192" t="s">
        <v>3</v>
      </c>
      <c r="I1297" s="192" t="s">
        <v>9</v>
      </c>
      <c r="J1297" s="192" t="s">
        <v>447</v>
      </c>
      <c r="K1297" s="192" t="s">
        <v>214</v>
      </c>
      <c r="L1297" s="192" t="s">
        <v>2864</v>
      </c>
      <c r="M1297" s="192" t="s">
        <v>782</v>
      </c>
      <c r="N1297" s="192" t="s">
        <v>721</v>
      </c>
      <c r="O1297" s="192" t="s">
        <v>1492</v>
      </c>
      <c r="P1297" s="192" t="s">
        <v>2729</v>
      </c>
      <c r="Q1297" s="192"/>
      <c r="R1297" s="193">
        <v>44299.312384259261</v>
      </c>
      <c r="S1297" s="193">
        <v>44301.344733796293</v>
      </c>
      <c r="T1297" s="192"/>
      <c r="U1297" s="1"/>
      <c r="V1297" s="1"/>
      <c r="W1297" s="194" t="s">
        <v>3120</v>
      </c>
      <c r="X1297" s="195" t="str">
        <f t="shared" si="98"/>
        <v>martes</v>
      </c>
      <c r="Y1297" s="196" t="str">
        <f t="shared" si="99"/>
        <v>48:46</v>
      </c>
      <c r="Z1297" s="197">
        <f t="shared" si="100"/>
        <v>0</v>
      </c>
      <c r="AA1297" s="198" t="str">
        <f>VLOOKUP(I:I,'Actualizar Areas Jefes'!G:H,2,0)</f>
        <v>Normal</v>
      </c>
      <c r="AB1297" s="198" t="str">
        <f>VLOOKUP(F:F,'Actualizar Areas Jefes'!J:K,2,0)</f>
        <v>RECHAZADO</v>
      </c>
      <c r="AC1297" s="199" t="str">
        <f>VLOOKUP(D:D,'Actualizar Areas Jefes'!A:D,2,0)</f>
        <v>Sistemas Core Vida</v>
      </c>
      <c r="AD1297" s="199" t="str">
        <f>VLOOKUP(D:D,'Actualizar Areas Jefes'!A:D,3,0)</f>
        <v>CARLOS ZUÑIGA</v>
      </c>
      <c r="AE1297" s="199" t="str">
        <f>VLOOKUP(H:H,'Actualizar Areas Jefes'!M:N,2,0)</f>
        <v>BCI seguros Generales</v>
      </c>
      <c r="AF1297" s="200" t="str" cm="1">
        <f t="array" ref="AF1297">IF(OR(INDEX(COUNTIF(L1297,"*"&amp;$AI$2:$AI$8&amp;"*"),)), "BD", "WEB")</f>
        <v>BD</v>
      </c>
    </row>
    <row r="1298" spans="1:32" ht="18" customHeight="1">
      <c r="A1298" s="192" t="s">
        <v>2668</v>
      </c>
      <c r="B1298" s="192">
        <v>202104145622524</v>
      </c>
      <c r="C1298" s="192" t="s">
        <v>11</v>
      </c>
      <c r="D1298" s="192" t="s">
        <v>7</v>
      </c>
      <c r="E1298" s="192">
        <v>6701</v>
      </c>
      <c r="F1298" s="192" t="s">
        <v>173</v>
      </c>
      <c r="G1298" s="192" t="s">
        <v>8</v>
      </c>
      <c r="H1298" s="192" t="s">
        <v>3</v>
      </c>
      <c r="I1298" s="192" t="s">
        <v>9</v>
      </c>
      <c r="J1298" s="192" t="s">
        <v>5</v>
      </c>
      <c r="K1298" s="192" t="s">
        <v>2865</v>
      </c>
      <c r="L1298" s="192" t="s">
        <v>484</v>
      </c>
      <c r="M1298" s="192" t="s">
        <v>798</v>
      </c>
      <c r="N1298" s="192" t="s">
        <v>1467</v>
      </c>
      <c r="O1298" s="192" t="s">
        <v>1488</v>
      </c>
      <c r="P1298" s="192" t="s">
        <v>2866</v>
      </c>
      <c r="Q1298" s="192"/>
      <c r="R1298" s="193">
        <v>44300.871400462966</v>
      </c>
      <c r="S1298" s="193">
        <v>44301.343472222223</v>
      </c>
      <c r="T1298" s="192"/>
      <c r="U1298" s="1"/>
      <c r="V1298" s="1"/>
      <c r="W1298" s="194" t="s">
        <v>3121</v>
      </c>
      <c r="X1298" s="195" t="str">
        <f t="shared" si="98"/>
        <v>miércoles</v>
      </c>
      <c r="Y1298" s="196" t="str">
        <f t="shared" si="99"/>
        <v>11:19</v>
      </c>
      <c r="Z1298" s="197">
        <f t="shared" si="100"/>
        <v>0</v>
      </c>
      <c r="AA1298" s="198" t="str">
        <f>VLOOKUP(I:I,'Actualizar Areas Jefes'!G:H,2,0)</f>
        <v>Normal</v>
      </c>
      <c r="AB1298" s="198" t="str">
        <f>VLOOKUP(F:F,'Actualizar Areas Jefes'!J:K,2,0)</f>
        <v>PASADO A QA</v>
      </c>
      <c r="AC1298" s="199" t="str">
        <f>VLOOKUP(D:D,'Actualizar Areas Jefes'!A:D,2,0)</f>
        <v>Sistemas atencion de Clientes</v>
      </c>
      <c r="AD1298" s="199" t="str">
        <f>VLOOKUP(D:D,'Actualizar Areas Jefes'!A:D,3,0)</f>
        <v>DIANA PACHECO</v>
      </c>
      <c r="AE1298" s="199" t="str">
        <f>VLOOKUP(H:H,'Actualizar Areas Jefes'!M:N,2,0)</f>
        <v>BCI seguros Generales</v>
      </c>
      <c r="AF1298" s="200" t="str" cm="1">
        <f t="array" ref="AF1298">IF(OR(INDEX(COUNTIF(L1298,"*"&amp;$AI$2:$AI$8&amp;"*"),)), "BD", "WEB")</f>
        <v>BD</v>
      </c>
    </row>
    <row r="1299" spans="1:32" ht="18" customHeight="1">
      <c r="A1299" s="192" t="s">
        <v>2668</v>
      </c>
      <c r="B1299" s="192">
        <v>201905065614778</v>
      </c>
      <c r="C1299" s="192" t="s">
        <v>2867</v>
      </c>
      <c r="D1299" s="192" t="s">
        <v>54</v>
      </c>
      <c r="E1299" s="192">
        <v>6697</v>
      </c>
      <c r="F1299" s="192" t="s">
        <v>173</v>
      </c>
      <c r="G1299" s="192" t="s">
        <v>8</v>
      </c>
      <c r="H1299" s="192" t="s">
        <v>3</v>
      </c>
      <c r="I1299" s="192" t="s">
        <v>112</v>
      </c>
      <c r="J1299" s="192" t="s">
        <v>55</v>
      </c>
      <c r="K1299" s="192" t="s">
        <v>2868</v>
      </c>
      <c r="L1299" s="192" t="s">
        <v>216</v>
      </c>
      <c r="M1299" s="192"/>
      <c r="N1299" s="192" t="s">
        <v>721</v>
      </c>
      <c r="O1299" s="192" t="s">
        <v>2869</v>
      </c>
      <c r="P1299" s="192" t="s">
        <v>2870</v>
      </c>
      <c r="Q1299" s="192"/>
      <c r="R1299" s="193">
        <v>44300.585370370369</v>
      </c>
      <c r="S1299" s="193">
        <v>44300.690520833334</v>
      </c>
      <c r="T1299" s="192"/>
      <c r="U1299" s="1"/>
      <c r="V1299" s="1"/>
      <c r="W1299" s="194" t="s">
        <v>3122</v>
      </c>
      <c r="X1299" s="195" t="str">
        <f t="shared" si="98"/>
        <v>miércoles</v>
      </c>
      <c r="Y1299" s="196" t="str">
        <f t="shared" si="99"/>
        <v>2:31</v>
      </c>
      <c r="Z1299" s="197">
        <f t="shared" si="100"/>
        <v>0</v>
      </c>
      <c r="AA1299" s="198" t="str">
        <f>VLOOKUP(I:I,'Actualizar Areas Jefes'!G:H,2,0)</f>
        <v>Normal</v>
      </c>
      <c r="AB1299" s="198" t="str">
        <f>VLOOKUP(F:F,'Actualizar Areas Jefes'!J:K,2,0)</f>
        <v>PASADO A QA</v>
      </c>
      <c r="AC1299" s="199" t="str">
        <f>VLOOKUP(D:D,'Actualizar Areas Jefes'!A:D,2,0)</f>
        <v>Sistemas Generales</v>
      </c>
      <c r="AD1299" s="199" t="str">
        <f>VLOOKUP(D:D,'Actualizar Areas Jefes'!A:D,3,0)</f>
        <v>YORKA CARVAJAL</v>
      </c>
      <c r="AE1299" s="199" t="str">
        <f>VLOOKUP(H:H,'Actualizar Areas Jefes'!M:N,2,0)</f>
        <v>BCI seguros Generales</v>
      </c>
      <c r="AF1299" s="200" t="str" cm="1">
        <f t="array" ref="AF1299">IF(OR(INDEX(COUNTIF(L1299,"*"&amp;$AI$2:$AI$8&amp;"*"),)), "BD", "WEB")</f>
        <v>BD</v>
      </c>
    </row>
    <row r="1300" spans="1:32" ht="18" customHeight="1">
      <c r="A1300" s="192" t="s">
        <v>2668</v>
      </c>
      <c r="B1300" s="192">
        <v>202010155620652</v>
      </c>
      <c r="C1300" s="192" t="s">
        <v>568</v>
      </c>
      <c r="D1300" s="192" t="s">
        <v>50</v>
      </c>
      <c r="E1300" s="192">
        <v>6692</v>
      </c>
      <c r="F1300" s="192" t="s">
        <v>171</v>
      </c>
      <c r="G1300" s="192" t="s">
        <v>8</v>
      </c>
      <c r="H1300" s="192" t="s">
        <v>3</v>
      </c>
      <c r="I1300" s="192" t="s">
        <v>9</v>
      </c>
      <c r="J1300" s="192" t="s">
        <v>100</v>
      </c>
      <c r="K1300" s="192" t="s">
        <v>2871</v>
      </c>
      <c r="L1300" s="192" t="s">
        <v>216</v>
      </c>
      <c r="M1300" s="192"/>
      <c r="N1300" s="192" t="s">
        <v>721</v>
      </c>
      <c r="O1300" s="192" t="s">
        <v>2872</v>
      </c>
      <c r="P1300" s="192" t="s">
        <v>2873</v>
      </c>
      <c r="Q1300" s="192"/>
      <c r="R1300" s="193">
        <v>44300.529074074075</v>
      </c>
      <c r="S1300" s="193">
        <v>44300.659259259257</v>
      </c>
      <c r="T1300" s="193">
        <v>44301.437777777777</v>
      </c>
      <c r="U1300" s="1"/>
      <c r="V1300" s="1"/>
      <c r="W1300" s="194" t="s">
        <v>3123</v>
      </c>
      <c r="X1300" s="195" t="str">
        <f t="shared" si="98"/>
        <v>miércoles</v>
      </c>
      <c r="Y1300" s="196" t="str">
        <f t="shared" si="99"/>
        <v>3:7</v>
      </c>
      <c r="Z1300" s="197">
        <f t="shared" si="100"/>
        <v>-44301.437777777777</v>
      </c>
      <c r="AA1300" s="198" t="str">
        <f>VLOOKUP(I:I,'Actualizar Areas Jefes'!G:H,2,0)</f>
        <v>Normal</v>
      </c>
      <c r="AB1300" s="198" t="str">
        <f>VLOOKUP(F:F,'Actualizar Areas Jefes'!J:K,2,0)</f>
        <v>PASADO A QA</v>
      </c>
      <c r="AC1300" s="199" t="str">
        <f>VLOOKUP(D:D,'Actualizar Areas Jefes'!A:D,2,0)</f>
        <v>Sistemas de Siniestros</v>
      </c>
      <c r="AD1300" s="199" t="str">
        <f>VLOOKUP(D:D,'Actualizar Areas Jefes'!A:D,3,0)</f>
        <v>PAOLA VARGAS</v>
      </c>
      <c r="AE1300" s="199" t="str">
        <f>VLOOKUP(H:H,'Actualizar Areas Jefes'!M:N,2,0)</f>
        <v>BCI seguros Generales</v>
      </c>
      <c r="AF1300" s="200" t="str" cm="1">
        <f t="array" ref="AF1300">IF(OR(INDEX(COUNTIF(L1300,"*"&amp;$AI$2:$AI$8&amp;"*"),)), "BD", "WEB")</f>
        <v>BD</v>
      </c>
    </row>
    <row r="1301" spans="1:32" ht="18" customHeight="1">
      <c r="A1301" s="192" t="s">
        <v>2668</v>
      </c>
      <c r="B1301" s="192">
        <v>202010145620650</v>
      </c>
      <c r="C1301" s="192" t="s">
        <v>184</v>
      </c>
      <c r="D1301" s="192" t="s">
        <v>47</v>
      </c>
      <c r="E1301" s="192">
        <v>6691</v>
      </c>
      <c r="F1301" s="192" t="s">
        <v>173</v>
      </c>
      <c r="G1301" s="192" t="s">
        <v>28</v>
      </c>
      <c r="H1301" s="192" t="s">
        <v>49</v>
      </c>
      <c r="I1301" s="192" t="s">
        <v>9</v>
      </c>
      <c r="J1301" s="192" t="s">
        <v>19</v>
      </c>
      <c r="K1301" s="192" t="s">
        <v>449</v>
      </c>
      <c r="L1301" s="192"/>
      <c r="M1301" s="192"/>
      <c r="N1301" s="192" t="s">
        <v>721</v>
      </c>
      <c r="O1301" s="192"/>
      <c r="P1301" s="192" t="s">
        <v>2105</v>
      </c>
      <c r="Q1301" s="192"/>
      <c r="R1301" s="193">
        <v>44300.522372685184</v>
      </c>
      <c r="S1301" s="193">
        <v>44300.655023148145</v>
      </c>
      <c r="T1301" s="192"/>
      <c r="U1301" s="1"/>
      <c r="V1301" s="1"/>
      <c r="W1301" s="194" t="s">
        <v>3102</v>
      </c>
      <c r="X1301" s="195" t="str">
        <f t="shared" si="98"/>
        <v>miércoles</v>
      </c>
      <c r="Y1301" s="196" t="str">
        <f t="shared" si="99"/>
        <v>3:11</v>
      </c>
      <c r="Z1301" s="197">
        <f t="shared" si="100"/>
        <v>0</v>
      </c>
      <c r="AA1301" s="198" t="str">
        <f>VLOOKUP(I:I,'Actualizar Areas Jefes'!G:H,2,0)</f>
        <v>Normal</v>
      </c>
      <c r="AB1301" s="198" t="str">
        <f>VLOOKUP(F:F,'Actualizar Areas Jefes'!J:K,2,0)</f>
        <v>PASADO A QA</v>
      </c>
      <c r="AC1301" s="199" t="str">
        <f>VLOOKUP(D:D,'Actualizar Areas Jefes'!A:D,2,0)</f>
        <v>Integracion y Proyectos Core</v>
      </c>
      <c r="AD1301" s="199" t="str">
        <f>VLOOKUP(D:D,'Actualizar Areas Jefes'!A:D,3,0)</f>
        <v>CARLA IQUIRA</v>
      </c>
      <c r="AE1301" s="199" t="str">
        <f>VLOOKUP(H:H,'Actualizar Areas Jefes'!M:N,2,0)</f>
        <v>Zenit Seguros</v>
      </c>
      <c r="AF1301" s="200" t="str" cm="1">
        <f t="array" ref="AF1301">IF(OR(INDEX(COUNTIF(L1301,"*"&amp;$AI$2:$AI$8&amp;"*"),)), "BD", "WEB")</f>
        <v>WEB</v>
      </c>
    </row>
    <row r="1302" spans="1:32" ht="18" customHeight="1">
      <c r="A1302" s="192" t="s">
        <v>2668</v>
      </c>
      <c r="B1302" s="192">
        <v>202005085618838</v>
      </c>
      <c r="C1302" s="192" t="s">
        <v>1118</v>
      </c>
      <c r="D1302" s="192" t="s">
        <v>79</v>
      </c>
      <c r="E1302" s="192">
        <v>6690</v>
      </c>
      <c r="F1302" s="192" t="s">
        <v>173</v>
      </c>
      <c r="G1302" s="192" t="s">
        <v>8</v>
      </c>
      <c r="H1302" s="192" t="s">
        <v>3</v>
      </c>
      <c r="I1302" s="192" t="s">
        <v>9</v>
      </c>
      <c r="J1302" s="192" t="s">
        <v>1068</v>
      </c>
      <c r="K1302" s="192" t="s">
        <v>1119</v>
      </c>
      <c r="L1302" s="192"/>
      <c r="M1302" s="192"/>
      <c r="N1302" s="192" t="s">
        <v>721</v>
      </c>
      <c r="O1302" s="192" t="s">
        <v>2874</v>
      </c>
      <c r="P1302" s="192" t="s">
        <v>2826</v>
      </c>
      <c r="Q1302" s="192"/>
      <c r="R1302" s="193">
        <v>44300.52952546296</v>
      </c>
      <c r="S1302" s="193">
        <v>44300.648668981485</v>
      </c>
      <c r="T1302" s="192"/>
      <c r="U1302" s="1"/>
      <c r="V1302" s="1"/>
      <c r="W1302" s="194" t="s">
        <v>3124</v>
      </c>
      <c r="X1302" s="195" t="str">
        <f t="shared" si="98"/>
        <v>miércoles</v>
      </c>
      <c r="Y1302" s="196" t="str">
        <f t="shared" si="99"/>
        <v>2:51</v>
      </c>
      <c r="Z1302" s="197">
        <f t="shared" si="100"/>
        <v>0</v>
      </c>
      <c r="AA1302" s="198" t="str">
        <f>VLOOKUP(I:I,'Actualizar Areas Jefes'!G:H,2,0)</f>
        <v>Normal</v>
      </c>
      <c r="AB1302" s="198" t="str">
        <f>VLOOKUP(F:F,'Actualizar Areas Jefes'!J:K,2,0)</f>
        <v>PASADO A QA</v>
      </c>
      <c r="AC1302" s="199" t="str">
        <f>VLOOKUP(D:D,'Actualizar Areas Jefes'!A:D,2,0)</f>
        <v>Sistemas de Siniestros</v>
      </c>
      <c r="AD1302" s="199" t="str">
        <f>VLOOKUP(D:D,'Actualizar Areas Jefes'!A:D,3,0)</f>
        <v>PAOLA VARGAS</v>
      </c>
      <c r="AE1302" s="199" t="str">
        <f>VLOOKUP(H:H,'Actualizar Areas Jefes'!M:N,2,0)</f>
        <v>BCI seguros Generales</v>
      </c>
      <c r="AF1302" s="200" t="str" cm="1">
        <f t="array" ref="AF1302">IF(OR(INDEX(COUNTIF(L1302,"*"&amp;$AI$2:$AI$8&amp;"*"),)), "BD", "WEB")</f>
        <v>WEB</v>
      </c>
    </row>
    <row r="1303" spans="1:32" ht="18" customHeight="1">
      <c r="A1303" s="192" t="s">
        <v>2668</v>
      </c>
      <c r="B1303" s="192">
        <v>202103265622338</v>
      </c>
      <c r="C1303" s="192" t="s">
        <v>489</v>
      </c>
      <c r="D1303" s="192" t="s">
        <v>103</v>
      </c>
      <c r="E1303" s="192">
        <v>6689</v>
      </c>
      <c r="F1303" s="192" t="s">
        <v>173</v>
      </c>
      <c r="G1303" s="192" t="s">
        <v>8</v>
      </c>
      <c r="H1303" s="192" t="s">
        <v>3</v>
      </c>
      <c r="I1303" s="192" t="s">
        <v>9</v>
      </c>
      <c r="J1303" s="192" t="s">
        <v>2853</v>
      </c>
      <c r="K1303" s="192" t="s">
        <v>2854</v>
      </c>
      <c r="L1303" s="192"/>
      <c r="M1303" s="192"/>
      <c r="N1303" s="192" t="s">
        <v>721</v>
      </c>
      <c r="O1303" s="192" t="s">
        <v>2855</v>
      </c>
      <c r="P1303" s="192" t="s">
        <v>2856</v>
      </c>
      <c r="Q1303" s="192"/>
      <c r="R1303" s="193">
        <v>44300.490254629629</v>
      </c>
      <c r="S1303" s="193">
        <v>44300.643773148149</v>
      </c>
      <c r="T1303" s="192"/>
      <c r="U1303" s="1"/>
      <c r="V1303" s="1"/>
      <c r="W1303" s="194" t="s">
        <v>3125</v>
      </c>
      <c r="X1303" s="195" t="str">
        <f t="shared" si="98"/>
        <v>miércoles</v>
      </c>
      <c r="Y1303" s="196" t="str">
        <f t="shared" si="99"/>
        <v>3:41</v>
      </c>
      <c r="Z1303" s="197">
        <f t="shared" si="100"/>
        <v>0</v>
      </c>
      <c r="AA1303" s="198" t="str">
        <f>VLOOKUP(I:I,'Actualizar Areas Jefes'!G:H,2,0)</f>
        <v>Normal</v>
      </c>
      <c r="AB1303" s="198" t="str">
        <f>VLOOKUP(F:F,'Actualizar Areas Jefes'!J:K,2,0)</f>
        <v>PASADO A QA</v>
      </c>
      <c r="AC1303" s="199" t="str">
        <f>VLOOKUP(D:D,'Actualizar Areas Jefes'!A:D,2,0)</f>
        <v>Sistemas Comerciales</v>
      </c>
      <c r="AD1303" s="199" t="str">
        <f>VLOOKUP(D:D,'Actualizar Areas Jefes'!A:D,3,0)</f>
        <v>LORETO URZUA</v>
      </c>
      <c r="AE1303" s="199" t="str">
        <f>VLOOKUP(H:H,'Actualizar Areas Jefes'!M:N,2,0)</f>
        <v>BCI seguros Generales</v>
      </c>
      <c r="AF1303" s="200" t="str" cm="1">
        <f t="array" ref="AF1303">IF(OR(INDEX(COUNTIF(L1303,"*"&amp;$AI$2:$AI$8&amp;"*"),)), "BD", "WEB")</f>
        <v>WEB</v>
      </c>
    </row>
    <row r="1304" spans="1:32" ht="18" customHeight="1">
      <c r="A1304" s="192" t="s">
        <v>2668</v>
      </c>
      <c r="B1304" s="192">
        <v>202104125622483</v>
      </c>
      <c r="C1304" s="192" t="s">
        <v>218</v>
      </c>
      <c r="D1304" s="192" t="s">
        <v>23</v>
      </c>
      <c r="E1304" s="192">
        <v>6687</v>
      </c>
      <c r="F1304" s="192" t="s">
        <v>173</v>
      </c>
      <c r="G1304" s="192" t="s">
        <v>85</v>
      </c>
      <c r="H1304" s="192" t="s">
        <v>3</v>
      </c>
      <c r="I1304" s="192" t="s">
        <v>9</v>
      </c>
      <c r="J1304" s="192" t="s">
        <v>219</v>
      </c>
      <c r="K1304" s="192" t="s">
        <v>2791</v>
      </c>
      <c r="L1304" s="192" t="s">
        <v>216</v>
      </c>
      <c r="M1304" s="192"/>
      <c r="N1304" s="192" t="s">
        <v>721</v>
      </c>
      <c r="O1304" s="192" t="s">
        <v>2792</v>
      </c>
      <c r="P1304" s="192" t="s">
        <v>2793</v>
      </c>
      <c r="Q1304" s="192"/>
      <c r="R1304" s="193">
        <v>44300.482175925928</v>
      </c>
      <c r="S1304" s="193">
        <v>44300.628182870372</v>
      </c>
      <c r="T1304" s="192"/>
      <c r="U1304" s="1"/>
      <c r="V1304" s="1"/>
      <c r="W1304" s="194" t="s">
        <v>3126</v>
      </c>
      <c r="X1304" s="195" t="str">
        <f t="shared" si="98"/>
        <v>miércoles</v>
      </c>
      <c r="Y1304" s="196" t="str">
        <f t="shared" si="99"/>
        <v>3:30</v>
      </c>
      <c r="Z1304" s="197">
        <f t="shared" si="100"/>
        <v>0</v>
      </c>
      <c r="AA1304" s="198" t="str">
        <f>VLOOKUP(I:I,'Actualizar Areas Jefes'!G:H,2,0)</f>
        <v>Normal</v>
      </c>
      <c r="AB1304" s="198" t="str">
        <f>VLOOKUP(F:F,'Actualizar Areas Jefes'!J:K,2,0)</f>
        <v>PASADO A QA</v>
      </c>
      <c r="AC1304" s="199" t="str">
        <f>VLOOKUP(D:D,'Actualizar Areas Jefes'!A:D,2,0)</f>
        <v>Integracion y Proyectos Core</v>
      </c>
      <c r="AD1304" s="199" t="str">
        <f>VLOOKUP(D:D,'Actualizar Areas Jefes'!A:D,3,0)</f>
        <v>CARLA IQUIRA</v>
      </c>
      <c r="AE1304" s="199" t="str">
        <f>VLOOKUP(H:H,'Actualizar Areas Jefes'!M:N,2,0)</f>
        <v>BCI seguros Generales</v>
      </c>
      <c r="AF1304" s="200" t="str" cm="1">
        <f t="array" ref="AF1304">IF(OR(INDEX(COUNTIF(L1304,"*"&amp;$AI$2:$AI$8&amp;"*"),)), "BD", "WEB")</f>
        <v>BD</v>
      </c>
    </row>
    <row r="1305" spans="1:32" ht="18" customHeight="1">
      <c r="A1305" s="192" t="s">
        <v>2668</v>
      </c>
      <c r="B1305" s="192">
        <v>202104065622430</v>
      </c>
      <c r="C1305" s="192" t="s">
        <v>1867</v>
      </c>
      <c r="D1305" s="192" t="s">
        <v>42</v>
      </c>
      <c r="E1305" s="192">
        <v>6696</v>
      </c>
      <c r="F1305" s="192" t="s">
        <v>171</v>
      </c>
      <c r="G1305" s="192" t="s">
        <v>8</v>
      </c>
      <c r="H1305" s="192" t="s">
        <v>3</v>
      </c>
      <c r="I1305" s="192" t="s">
        <v>4</v>
      </c>
      <c r="J1305" s="192" t="s">
        <v>43</v>
      </c>
      <c r="K1305" s="192" t="s">
        <v>2875</v>
      </c>
      <c r="L1305" s="192"/>
      <c r="M1305" s="192" t="s">
        <v>798</v>
      </c>
      <c r="N1305" s="192" t="s">
        <v>1467</v>
      </c>
      <c r="O1305" s="192" t="s">
        <v>2876</v>
      </c>
      <c r="P1305" s="192" t="s">
        <v>2877</v>
      </c>
      <c r="Q1305" s="192" t="s">
        <v>2878</v>
      </c>
      <c r="R1305" s="193">
        <v>44300.569050925929</v>
      </c>
      <c r="S1305" s="193">
        <v>44300.611655092594</v>
      </c>
      <c r="T1305" s="193">
        <v>44300.612916666665</v>
      </c>
      <c r="U1305" s="1"/>
      <c r="V1305" s="1"/>
      <c r="W1305" s="194" t="s">
        <v>3127</v>
      </c>
      <c r="X1305" s="195" t="str">
        <f t="shared" si="98"/>
        <v>miércoles</v>
      </c>
      <c r="Y1305" s="196" t="str">
        <f t="shared" si="99"/>
        <v>1:1</v>
      </c>
      <c r="Z1305" s="197">
        <f t="shared" si="100"/>
        <v>-44300.612916666665</v>
      </c>
      <c r="AA1305" s="198" t="str">
        <f>VLOOKUP(I:I,'Actualizar Areas Jefes'!G:H,2,0)</f>
        <v>Incidente</v>
      </c>
      <c r="AB1305" s="198" t="str">
        <f>VLOOKUP(F:F,'Actualizar Areas Jefes'!J:K,2,0)</f>
        <v>PASADO A QA</v>
      </c>
      <c r="AC1305" s="199" t="str">
        <f>VLOOKUP(D:D,'Actualizar Areas Jefes'!A:D,2,0)</f>
        <v>Sistemas de Siniestros</v>
      </c>
      <c r="AD1305" s="199" t="str">
        <f>VLOOKUP(D:D,'Actualizar Areas Jefes'!A:D,3,0)</f>
        <v>PAOLA VARGAS</v>
      </c>
      <c r="AE1305" s="199" t="str">
        <f>VLOOKUP(H:H,'Actualizar Areas Jefes'!M:N,2,0)</f>
        <v>BCI seguros Generales</v>
      </c>
      <c r="AF1305" s="200" t="str" cm="1">
        <f t="array" ref="AF1305">IF(OR(INDEX(COUNTIF(L1305,"*"&amp;$AI$2:$AI$8&amp;"*"),)), "BD", "WEB")</f>
        <v>WEB</v>
      </c>
    </row>
    <row r="1306" spans="1:32" ht="18" customHeight="1">
      <c r="A1306" s="192" t="s">
        <v>2668</v>
      </c>
      <c r="B1306" s="192">
        <v>202008275620097</v>
      </c>
      <c r="C1306" s="192" t="s">
        <v>354</v>
      </c>
      <c r="D1306" s="192" t="s">
        <v>38</v>
      </c>
      <c r="E1306" s="192">
        <v>6693</v>
      </c>
      <c r="F1306" s="192" t="s">
        <v>171</v>
      </c>
      <c r="G1306" s="192" t="s">
        <v>8</v>
      </c>
      <c r="H1306" s="192" t="s">
        <v>3</v>
      </c>
      <c r="I1306" s="192" t="s">
        <v>4</v>
      </c>
      <c r="J1306" s="192" t="s">
        <v>35</v>
      </c>
      <c r="K1306" s="192" t="s">
        <v>2879</v>
      </c>
      <c r="L1306" s="192" t="s">
        <v>2880</v>
      </c>
      <c r="M1306" s="192"/>
      <c r="N1306" s="192" t="s">
        <v>721</v>
      </c>
      <c r="O1306" s="192" t="s">
        <v>2881</v>
      </c>
      <c r="P1306" s="192" t="s">
        <v>2111</v>
      </c>
      <c r="Q1306" s="192" t="s">
        <v>2882</v>
      </c>
      <c r="R1306" s="193">
        <v>44300.5471412037</v>
      </c>
      <c r="S1306" s="193">
        <v>44300.571562500001</v>
      </c>
      <c r="T1306" s="193">
        <v>44300.648900462962</v>
      </c>
      <c r="U1306" s="1"/>
      <c r="V1306" s="1"/>
      <c r="W1306" s="194" t="s">
        <v>2576</v>
      </c>
      <c r="X1306" s="195" t="str">
        <f t="shared" si="98"/>
        <v>miércoles</v>
      </c>
      <c r="Y1306" s="196" t="str">
        <f t="shared" si="99"/>
        <v>0:35</v>
      </c>
      <c r="Z1306" s="197">
        <f t="shared" si="100"/>
        <v>-44300.648900462962</v>
      </c>
      <c r="AA1306" s="198" t="str">
        <f>VLOOKUP(I:I,'Actualizar Areas Jefes'!G:H,2,0)</f>
        <v>Incidente</v>
      </c>
      <c r="AB1306" s="198" t="str">
        <f>VLOOKUP(F:F,'Actualizar Areas Jefes'!J:K,2,0)</f>
        <v>PASADO A QA</v>
      </c>
      <c r="AC1306" s="199" t="str">
        <f>VLOOKUP(D:D,'Actualizar Areas Jefes'!A:D,2,0)</f>
        <v>Sistemas Comerciales</v>
      </c>
      <c r="AD1306" s="199" t="str">
        <f>VLOOKUP(D:D,'Actualizar Areas Jefes'!A:D,3,0)</f>
        <v>LORETO URZUA</v>
      </c>
      <c r="AE1306" s="199" t="str">
        <f>VLOOKUP(H:H,'Actualizar Areas Jefes'!M:N,2,0)</f>
        <v>BCI seguros Generales</v>
      </c>
      <c r="AF1306" s="200" t="str" cm="1">
        <f t="array" ref="AF1306">IF(OR(INDEX(COUNTIF(L1306,"*"&amp;$AI$2:$AI$8&amp;"*"),)), "BD", "WEB")</f>
        <v>BD</v>
      </c>
    </row>
    <row r="1307" spans="1:32" ht="18" customHeight="1">
      <c r="A1307" s="192" t="s">
        <v>2668</v>
      </c>
      <c r="B1307" s="192">
        <v>202005085618838</v>
      </c>
      <c r="C1307" s="192" t="s">
        <v>1067</v>
      </c>
      <c r="D1307" s="192" t="s">
        <v>79</v>
      </c>
      <c r="E1307" s="192">
        <v>6686</v>
      </c>
      <c r="F1307" s="192" t="s">
        <v>173</v>
      </c>
      <c r="G1307" s="192" t="s">
        <v>8</v>
      </c>
      <c r="H1307" s="192" t="s">
        <v>3</v>
      </c>
      <c r="I1307" s="192" t="s">
        <v>9</v>
      </c>
      <c r="J1307" s="192" t="s">
        <v>1068</v>
      </c>
      <c r="K1307" s="192" t="s">
        <v>2824</v>
      </c>
      <c r="L1307" s="192"/>
      <c r="M1307" s="192"/>
      <c r="N1307" s="192" t="s">
        <v>721</v>
      </c>
      <c r="O1307" s="192" t="s">
        <v>2883</v>
      </c>
      <c r="P1307" s="192" t="s">
        <v>2826</v>
      </c>
      <c r="Q1307" s="192"/>
      <c r="R1307" s="193">
        <v>44300.419803240744</v>
      </c>
      <c r="S1307" s="193">
        <v>44300.528495370374</v>
      </c>
      <c r="T1307" s="192"/>
      <c r="U1307" s="1"/>
      <c r="V1307" s="1"/>
      <c r="W1307" s="194" t="s">
        <v>3128</v>
      </c>
      <c r="X1307" s="195" t="str">
        <f t="shared" si="98"/>
        <v>miércoles</v>
      </c>
      <c r="Y1307" s="196" t="str">
        <f t="shared" si="99"/>
        <v>2:36</v>
      </c>
      <c r="Z1307" s="197">
        <f t="shared" si="100"/>
        <v>0</v>
      </c>
      <c r="AA1307" s="198" t="str">
        <f>VLOOKUP(I:I,'Actualizar Areas Jefes'!G:H,2,0)</f>
        <v>Normal</v>
      </c>
      <c r="AB1307" s="198" t="str">
        <f>VLOOKUP(F:F,'Actualizar Areas Jefes'!J:K,2,0)</f>
        <v>PASADO A QA</v>
      </c>
      <c r="AC1307" s="199" t="str">
        <f>VLOOKUP(D:D,'Actualizar Areas Jefes'!A:D,2,0)</f>
        <v>Sistemas de Siniestros</v>
      </c>
      <c r="AD1307" s="199" t="str">
        <f>VLOOKUP(D:D,'Actualizar Areas Jefes'!A:D,3,0)</f>
        <v>PAOLA VARGAS</v>
      </c>
      <c r="AE1307" s="199" t="str">
        <f>VLOOKUP(H:H,'Actualizar Areas Jefes'!M:N,2,0)</f>
        <v>BCI seguros Generales</v>
      </c>
      <c r="AF1307" s="200" t="str" cm="1">
        <f t="array" ref="AF1307">IF(OR(INDEX(COUNTIF(L1307,"*"&amp;$AI$2:$AI$8&amp;"*"),)), "BD", "WEB")</f>
        <v>WEB</v>
      </c>
    </row>
    <row r="1308" spans="1:32" ht="18" customHeight="1">
      <c r="A1308" s="192" t="s">
        <v>2668</v>
      </c>
      <c r="B1308" s="192">
        <v>202005085618838</v>
      </c>
      <c r="C1308" s="192" t="s">
        <v>1118</v>
      </c>
      <c r="D1308" s="192" t="s">
        <v>79</v>
      </c>
      <c r="E1308" s="192">
        <v>6685</v>
      </c>
      <c r="F1308" s="192" t="s">
        <v>172</v>
      </c>
      <c r="G1308" s="192" t="s">
        <v>8</v>
      </c>
      <c r="H1308" s="192" t="s">
        <v>3</v>
      </c>
      <c r="I1308" s="192" t="s">
        <v>9</v>
      </c>
      <c r="J1308" s="192" t="s">
        <v>1068</v>
      </c>
      <c r="K1308" s="192" t="s">
        <v>1119</v>
      </c>
      <c r="L1308" s="192"/>
      <c r="M1308" s="192" t="s">
        <v>783</v>
      </c>
      <c r="N1308" s="192" t="s">
        <v>721</v>
      </c>
      <c r="O1308" s="192" t="s">
        <v>2874</v>
      </c>
      <c r="P1308" s="192" t="s">
        <v>2826</v>
      </c>
      <c r="Q1308" s="192"/>
      <c r="R1308" s="193">
        <v>44300.419409722221</v>
      </c>
      <c r="S1308" s="193">
        <v>44300.518738425926</v>
      </c>
      <c r="T1308" s="192"/>
      <c r="U1308" s="1"/>
      <c r="V1308" s="1"/>
      <c r="W1308" s="194" t="s">
        <v>3129</v>
      </c>
      <c r="X1308" s="195" t="str">
        <f t="shared" si="98"/>
        <v>miércoles</v>
      </c>
      <c r="Y1308" s="196" t="str">
        <f t="shared" si="99"/>
        <v>2:23</v>
      </c>
      <c r="Z1308" s="197">
        <f t="shared" si="100"/>
        <v>0</v>
      </c>
      <c r="AA1308" s="198" t="str">
        <f>VLOOKUP(I:I,'Actualizar Areas Jefes'!G:H,2,0)</f>
        <v>Normal</v>
      </c>
      <c r="AB1308" s="198" t="str">
        <f>VLOOKUP(F:F,'Actualizar Areas Jefes'!J:K,2,0)</f>
        <v>RECHAZADO</v>
      </c>
      <c r="AC1308" s="199" t="str">
        <f>VLOOKUP(D:D,'Actualizar Areas Jefes'!A:D,2,0)</f>
        <v>Sistemas de Siniestros</v>
      </c>
      <c r="AD1308" s="199" t="str">
        <f>VLOOKUP(D:D,'Actualizar Areas Jefes'!A:D,3,0)</f>
        <v>PAOLA VARGAS</v>
      </c>
      <c r="AE1308" s="199" t="str">
        <f>VLOOKUP(H:H,'Actualizar Areas Jefes'!M:N,2,0)</f>
        <v>BCI seguros Generales</v>
      </c>
      <c r="AF1308" s="200" t="str" cm="1">
        <f t="array" ref="AF1308">IF(OR(INDEX(COUNTIF(L1308,"*"&amp;$AI$2:$AI$8&amp;"*"),)), "BD", "WEB")</f>
        <v>WEB</v>
      </c>
    </row>
    <row r="1309" spans="1:32" ht="18" customHeight="1">
      <c r="A1309" s="192" t="s">
        <v>2668</v>
      </c>
      <c r="B1309" s="192">
        <v>202103305622371</v>
      </c>
      <c r="C1309" s="192" t="s">
        <v>627</v>
      </c>
      <c r="D1309" s="192" t="s">
        <v>2820</v>
      </c>
      <c r="E1309" s="192">
        <v>6683</v>
      </c>
      <c r="F1309" s="192" t="s">
        <v>173</v>
      </c>
      <c r="G1309" s="192" t="s">
        <v>8</v>
      </c>
      <c r="H1309" s="192" t="s">
        <v>3</v>
      </c>
      <c r="I1309" s="192" t="s">
        <v>14</v>
      </c>
      <c r="J1309" s="192" t="s">
        <v>2821</v>
      </c>
      <c r="K1309" s="192" t="s">
        <v>2884</v>
      </c>
      <c r="L1309" s="192"/>
      <c r="M1309" s="192"/>
      <c r="N1309" s="192" t="s">
        <v>721</v>
      </c>
      <c r="O1309" s="192" t="s">
        <v>2885</v>
      </c>
      <c r="P1309" s="192" t="s">
        <v>2819</v>
      </c>
      <c r="Q1309" s="192"/>
      <c r="R1309" s="193">
        <v>44299.742511574077</v>
      </c>
      <c r="S1309" s="193">
        <v>44300.512569444443</v>
      </c>
      <c r="T1309" s="192"/>
      <c r="U1309" s="1"/>
      <c r="V1309" s="1"/>
      <c r="W1309" s="194" t="s">
        <v>3130</v>
      </c>
      <c r="X1309" s="195" t="str">
        <f t="shared" si="98"/>
        <v>martes</v>
      </c>
      <c r="Y1309" s="196" t="str">
        <f t="shared" si="99"/>
        <v>18:28</v>
      </c>
      <c r="Z1309" s="197">
        <f t="shared" si="100"/>
        <v>0</v>
      </c>
      <c r="AA1309" s="198" t="str">
        <f>VLOOKUP(I:I,'Actualizar Areas Jefes'!G:H,2,0)</f>
        <v>Normal</v>
      </c>
      <c r="AB1309" s="198" t="str">
        <f>VLOOKUP(F:F,'Actualizar Areas Jefes'!J:K,2,0)</f>
        <v>PASADO A QA</v>
      </c>
      <c r="AC1309" s="199" t="e">
        <f>VLOOKUP(D:D,'Actualizar Areas Jefes'!A:D,2,0)</f>
        <v>#N/A</v>
      </c>
      <c r="AD1309" s="199" t="e">
        <f>VLOOKUP(D:D,'Actualizar Areas Jefes'!A:D,3,0)</f>
        <v>#N/A</v>
      </c>
      <c r="AE1309" s="199" t="str">
        <f>VLOOKUP(H:H,'Actualizar Areas Jefes'!M:N,2,0)</f>
        <v>BCI seguros Generales</v>
      </c>
      <c r="AF1309" s="200" t="str" cm="1">
        <f t="array" ref="AF1309">IF(OR(INDEX(COUNTIF(L1309,"*"&amp;$AI$2:$AI$8&amp;"*"),)), "BD", "WEB")</f>
        <v>WEB</v>
      </c>
    </row>
    <row r="1310" spans="1:32" ht="18" customHeight="1">
      <c r="A1310" s="192" t="s">
        <v>2668</v>
      </c>
      <c r="B1310" s="192">
        <v>202104135622512</v>
      </c>
      <c r="C1310" s="192" t="s">
        <v>2771</v>
      </c>
      <c r="D1310" s="192" t="s">
        <v>7</v>
      </c>
      <c r="E1310" s="192">
        <v>6682</v>
      </c>
      <c r="F1310" s="192" t="s">
        <v>173</v>
      </c>
      <c r="G1310" s="192" t="s">
        <v>8</v>
      </c>
      <c r="H1310" s="192" t="s">
        <v>3</v>
      </c>
      <c r="I1310" s="192" t="s">
        <v>87</v>
      </c>
      <c r="J1310" s="192" t="s">
        <v>10</v>
      </c>
      <c r="K1310" s="192" t="s">
        <v>2886</v>
      </c>
      <c r="L1310" s="192" t="s">
        <v>484</v>
      </c>
      <c r="M1310" s="192"/>
      <c r="N1310" s="192" t="s">
        <v>721</v>
      </c>
      <c r="O1310" s="192" t="s">
        <v>2887</v>
      </c>
      <c r="P1310" s="192" t="s">
        <v>2888</v>
      </c>
      <c r="Q1310" s="192"/>
      <c r="R1310" s="193">
        <v>44300.424155092594</v>
      </c>
      <c r="S1310" s="193">
        <v>44300.496620370373</v>
      </c>
      <c r="T1310" s="192"/>
      <c r="U1310" s="1"/>
      <c r="V1310" s="1"/>
      <c r="W1310" s="194" t="s">
        <v>3131</v>
      </c>
      <c r="X1310" s="195" t="str">
        <f t="shared" si="98"/>
        <v>miércoles</v>
      </c>
      <c r="Y1310" s="196" t="str">
        <f t="shared" si="99"/>
        <v>1:44</v>
      </c>
      <c r="Z1310" s="197">
        <f t="shared" si="100"/>
        <v>0</v>
      </c>
      <c r="AA1310" s="198" t="str">
        <f>VLOOKUP(I:I,'Actualizar Areas Jefes'!G:H,2,0)</f>
        <v>Normal</v>
      </c>
      <c r="AB1310" s="198" t="str">
        <f>VLOOKUP(F:F,'Actualizar Areas Jefes'!J:K,2,0)</f>
        <v>PASADO A QA</v>
      </c>
      <c r="AC1310" s="199" t="str">
        <f>VLOOKUP(D:D,'Actualizar Areas Jefes'!A:D,2,0)</f>
        <v>Sistemas atencion de Clientes</v>
      </c>
      <c r="AD1310" s="199" t="str">
        <f>VLOOKUP(D:D,'Actualizar Areas Jefes'!A:D,3,0)</f>
        <v>DIANA PACHECO</v>
      </c>
      <c r="AE1310" s="199" t="str">
        <f>VLOOKUP(H:H,'Actualizar Areas Jefes'!M:N,2,0)</f>
        <v>BCI seguros Generales</v>
      </c>
      <c r="AF1310" s="200" t="str" cm="1">
        <f t="array" ref="AF1310">IF(OR(INDEX(COUNTIF(L1310,"*"&amp;$AI$2:$AI$8&amp;"*"),)), "BD", "WEB")</f>
        <v>BD</v>
      </c>
    </row>
    <row r="1311" spans="1:32" ht="18" customHeight="1">
      <c r="A1311" s="192" t="s">
        <v>2668</v>
      </c>
      <c r="B1311" s="192">
        <v>202103305622371</v>
      </c>
      <c r="C1311" s="192" t="s">
        <v>2819</v>
      </c>
      <c r="D1311" s="192" t="s">
        <v>2820</v>
      </c>
      <c r="E1311" s="192">
        <v>6679</v>
      </c>
      <c r="F1311" s="192" t="s">
        <v>173</v>
      </c>
      <c r="G1311" s="192" t="s">
        <v>24</v>
      </c>
      <c r="H1311" s="192" t="s">
        <v>3</v>
      </c>
      <c r="I1311" s="192" t="s">
        <v>9</v>
      </c>
      <c r="J1311" s="192" t="s">
        <v>2821</v>
      </c>
      <c r="K1311" s="192" t="s">
        <v>2889</v>
      </c>
      <c r="L1311" s="192"/>
      <c r="M1311" s="192"/>
      <c r="N1311" s="192" t="s">
        <v>721</v>
      </c>
      <c r="O1311" s="192" t="s">
        <v>2890</v>
      </c>
      <c r="P1311" s="192" t="s">
        <v>2819</v>
      </c>
      <c r="Q1311" s="192"/>
      <c r="R1311" s="193">
        <v>44299.707187499997</v>
      </c>
      <c r="S1311" s="193">
        <v>44300.486828703702</v>
      </c>
      <c r="T1311" s="192"/>
      <c r="U1311" s="1"/>
      <c r="V1311" s="1"/>
      <c r="W1311" s="194" t="s">
        <v>3132</v>
      </c>
      <c r="X1311" s="195" t="str">
        <f t="shared" si="98"/>
        <v>martes</v>
      </c>
      <c r="Y1311" s="196" t="str">
        <f t="shared" si="99"/>
        <v>18:42</v>
      </c>
      <c r="Z1311" s="197">
        <f t="shared" si="100"/>
        <v>0</v>
      </c>
      <c r="AA1311" s="198" t="str">
        <f>VLOOKUP(I:I,'Actualizar Areas Jefes'!G:H,2,0)</f>
        <v>Normal</v>
      </c>
      <c r="AB1311" s="198" t="str">
        <f>VLOOKUP(F:F,'Actualizar Areas Jefes'!J:K,2,0)</f>
        <v>PASADO A QA</v>
      </c>
      <c r="AC1311" s="199" t="e">
        <f>VLOOKUP(D:D,'Actualizar Areas Jefes'!A:D,2,0)</f>
        <v>#N/A</v>
      </c>
      <c r="AD1311" s="199" t="e">
        <f>VLOOKUP(D:D,'Actualizar Areas Jefes'!A:D,3,0)</f>
        <v>#N/A</v>
      </c>
      <c r="AE1311" s="199" t="str">
        <f>VLOOKUP(H:H,'Actualizar Areas Jefes'!M:N,2,0)</f>
        <v>BCI seguros Generales</v>
      </c>
      <c r="AF1311" s="200" t="str" cm="1">
        <f t="array" ref="AF1311">IF(OR(INDEX(COUNTIF(L1311,"*"&amp;$AI$2:$AI$8&amp;"*"),)), "BD", "WEB")</f>
        <v>WEB</v>
      </c>
    </row>
    <row r="1312" spans="1:32" ht="18" customHeight="1">
      <c r="A1312" s="192" t="s">
        <v>2668</v>
      </c>
      <c r="B1312" s="192">
        <v>202103265622338</v>
      </c>
      <c r="C1312" s="192" t="s">
        <v>489</v>
      </c>
      <c r="D1312" s="192" t="s">
        <v>103</v>
      </c>
      <c r="E1312" s="192">
        <v>6678</v>
      </c>
      <c r="F1312" s="192" t="s">
        <v>172</v>
      </c>
      <c r="G1312" s="192" t="s">
        <v>8</v>
      </c>
      <c r="H1312" s="192" t="s">
        <v>3</v>
      </c>
      <c r="I1312" s="192" t="s">
        <v>9</v>
      </c>
      <c r="J1312" s="192" t="s">
        <v>227</v>
      </c>
      <c r="K1312" s="192" t="s">
        <v>2854</v>
      </c>
      <c r="L1312" s="192"/>
      <c r="M1312" s="192" t="s">
        <v>783</v>
      </c>
      <c r="N1312" s="192" t="s">
        <v>721</v>
      </c>
      <c r="O1312" s="192" t="s">
        <v>2855</v>
      </c>
      <c r="P1312" s="192" t="s">
        <v>2856</v>
      </c>
      <c r="Q1312" s="192"/>
      <c r="R1312" s="193">
        <v>44299.654039351852</v>
      </c>
      <c r="S1312" s="193">
        <v>44300.477708333332</v>
      </c>
      <c r="T1312" s="192"/>
      <c r="U1312" s="1"/>
      <c r="V1312" s="1"/>
      <c r="W1312" s="194" t="s">
        <v>3133</v>
      </c>
      <c r="X1312" s="195" t="str">
        <f t="shared" si="98"/>
        <v>martes</v>
      </c>
      <c r="Y1312" s="196" t="str">
        <f t="shared" si="99"/>
        <v>19:46</v>
      </c>
      <c r="Z1312" s="197">
        <f t="shared" si="100"/>
        <v>0</v>
      </c>
      <c r="AA1312" s="198" t="str">
        <f>VLOOKUP(I:I,'Actualizar Areas Jefes'!G:H,2,0)</f>
        <v>Normal</v>
      </c>
      <c r="AB1312" s="198" t="str">
        <f>VLOOKUP(F:F,'Actualizar Areas Jefes'!J:K,2,0)</f>
        <v>RECHAZADO</v>
      </c>
      <c r="AC1312" s="199" t="str">
        <f>VLOOKUP(D:D,'Actualizar Areas Jefes'!A:D,2,0)</f>
        <v>Sistemas Comerciales</v>
      </c>
      <c r="AD1312" s="199" t="str">
        <f>VLOOKUP(D:D,'Actualizar Areas Jefes'!A:D,3,0)</f>
        <v>LORETO URZUA</v>
      </c>
      <c r="AE1312" s="199" t="str">
        <f>VLOOKUP(H:H,'Actualizar Areas Jefes'!M:N,2,0)</f>
        <v>BCI seguros Generales</v>
      </c>
      <c r="AF1312" s="200" t="str" cm="1">
        <f t="array" ref="AF1312">IF(OR(INDEX(COUNTIF(L1312,"*"&amp;$AI$2:$AI$8&amp;"*"),)), "BD", "WEB")</f>
        <v>WEB</v>
      </c>
    </row>
    <row r="1313" spans="1:32" ht="18" customHeight="1">
      <c r="A1313" s="192" t="s">
        <v>2668</v>
      </c>
      <c r="B1313" s="192">
        <v>201905065614778</v>
      </c>
      <c r="C1313" s="192" t="s">
        <v>2867</v>
      </c>
      <c r="D1313" s="192" t="s">
        <v>54</v>
      </c>
      <c r="E1313" s="192">
        <v>6677</v>
      </c>
      <c r="F1313" s="192" t="s">
        <v>172</v>
      </c>
      <c r="G1313" s="192" t="s">
        <v>8</v>
      </c>
      <c r="H1313" s="192" t="s">
        <v>3</v>
      </c>
      <c r="I1313" s="192" t="s">
        <v>112</v>
      </c>
      <c r="J1313" s="192" t="s">
        <v>55</v>
      </c>
      <c r="K1313" s="192" t="s">
        <v>2891</v>
      </c>
      <c r="L1313" s="192" t="s">
        <v>216</v>
      </c>
      <c r="M1313" s="192" t="s">
        <v>783</v>
      </c>
      <c r="N1313" s="192" t="s">
        <v>721</v>
      </c>
      <c r="O1313" s="192" t="s">
        <v>2869</v>
      </c>
      <c r="P1313" s="192" t="s">
        <v>2870</v>
      </c>
      <c r="Q1313" s="192"/>
      <c r="R1313" s="193">
        <v>44299.648587962962</v>
      </c>
      <c r="S1313" s="193">
        <v>44300.451921296299</v>
      </c>
      <c r="T1313" s="192"/>
      <c r="U1313" s="1"/>
      <c r="V1313" s="1"/>
      <c r="W1313" s="194" t="s">
        <v>3134</v>
      </c>
      <c r="X1313" s="195" t="str">
        <f t="shared" si="98"/>
        <v>martes</v>
      </c>
      <c r="Y1313" s="196" t="str">
        <f t="shared" si="99"/>
        <v>19:16</v>
      </c>
      <c r="Z1313" s="197">
        <f t="shared" si="100"/>
        <v>0</v>
      </c>
      <c r="AA1313" s="198" t="str">
        <f>VLOOKUP(I:I,'Actualizar Areas Jefes'!G:H,2,0)</f>
        <v>Normal</v>
      </c>
      <c r="AB1313" s="198" t="str">
        <f>VLOOKUP(F:F,'Actualizar Areas Jefes'!J:K,2,0)</f>
        <v>RECHAZADO</v>
      </c>
      <c r="AC1313" s="199" t="str">
        <f>VLOOKUP(D:D,'Actualizar Areas Jefes'!A:D,2,0)</f>
        <v>Sistemas Generales</v>
      </c>
      <c r="AD1313" s="199" t="str">
        <f>VLOOKUP(D:D,'Actualizar Areas Jefes'!A:D,3,0)</f>
        <v>YORKA CARVAJAL</v>
      </c>
      <c r="AE1313" s="199" t="str">
        <f>VLOOKUP(H:H,'Actualizar Areas Jefes'!M:N,2,0)</f>
        <v>BCI seguros Generales</v>
      </c>
      <c r="AF1313" s="200" t="str" cm="1">
        <f t="array" ref="AF1313">IF(OR(INDEX(COUNTIF(L1313,"*"&amp;$AI$2:$AI$8&amp;"*"),)), "BD", "WEB")</f>
        <v>BD</v>
      </c>
    </row>
    <row r="1314" spans="1:32" ht="18" customHeight="1">
      <c r="A1314" s="192" t="s">
        <v>2668</v>
      </c>
      <c r="B1314" s="192">
        <v>202103235622291</v>
      </c>
      <c r="C1314" s="192" t="s">
        <v>345</v>
      </c>
      <c r="D1314" s="192" t="s">
        <v>38</v>
      </c>
      <c r="E1314" s="192">
        <v>6681</v>
      </c>
      <c r="F1314" s="192" t="s">
        <v>171</v>
      </c>
      <c r="G1314" s="192" t="s">
        <v>8</v>
      </c>
      <c r="H1314" s="192" t="s">
        <v>3</v>
      </c>
      <c r="I1314" s="192" t="s">
        <v>4</v>
      </c>
      <c r="J1314" s="192" t="s">
        <v>35</v>
      </c>
      <c r="K1314" s="192" t="s">
        <v>2892</v>
      </c>
      <c r="L1314" s="192" t="s">
        <v>2893</v>
      </c>
      <c r="M1314" s="192"/>
      <c r="N1314" s="192" t="s">
        <v>721</v>
      </c>
      <c r="O1314" s="192" t="s">
        <v>2894</v>
      </c>
      <c r="P1314" s="192" t="s">
        <v>2129</v>
      </c>
      <c r="Q1314" s="192" t="s">
        <v>2895</v>
      </c>
      <c r="R1314" s="193">
        <v>44299.718506944446</v>
      </c>
      <c r="S1314" s="193">
        <v>44300.42396990741</v>
      </c>
      <c r="T1314" s="193">
        <v>44300.647152777776</v>
      </c>
      <c r="U1314" s="1"/>
      <c r="V1314" s="1"/>
      <c r="W1314" s="194" t="s">
        <v>3135</v>
      </c>
      <c r="X1314" s="195" t="str">
        <f t="shared" si="98"/>
        <v>martes</v>
      </c>
      <c r="Y1314" s="196" t="str">
        <f t="shared" si="99"/>
        <v>16:55</v>
      </c>
      <c r="Z1314" s="197">
        <f t="shared" si="100"/>
        <v>-44300.647152777776</v>
      </c>
      <c r="AA1314" s="198" t="str">
        <f>VLOOKUP(I:I,'Actualizar Areas Jefes'!G:H,2,0)</f>
        <v>Incidente</v>
      </c>
      <c r="AB1314" s="198" t="str">
        <f>VLOOKUP(F:F,'Actualizar Areas Jefes'!J:K,2,0)</f>
        <v>PASADO A QA</v>
      </c>
      <c r="AC1314" s="199" t="str">
        <f>VLOOKUP(D:D,'Actualizar Areas Jefes'!A:D,2,0)</f>
        <v>Sistemas Comerciales</v>
      </c>
      <c r="AD1314" s="199" t="str">
        <f>VLOOKUP(D:D,'Actualizar Areas Jefes'!A:D,3,0)</f>
        <v>LORETO URZUA</v>
      </c>
      <c r="AE1314" s="199" t="str">
        <f>VLOOKUP(H:H,'Actualizar Areas Jefes'!M:N,2,0)</f>
        <v>BCI seguros Generales</v>
      </c>
      <c r="AF1314" s="200" t="str" cm="1">
        <f t="array" ref="AF1314">IF(OR(INDEX(COUNTIF(L1314,"*"&amp;$AI$2:$AI$8&amp;"*"),)), "BD", "WEB")</f>
        <v>BD</v>
      </c>
    </row>
    <row r="1315" spans="1:32" ht="18" customHeight="1">
      <c r="A1315" s="192" t="s">
        <v>2668</v>
      </c>
      <c r="B1315" s="192">
        <v>202008275620097</v>
      </c>
      <c r="C1315" s="192" t="s">
        <v>354</v>
      </c>
      <c r="D1315" s="192" t="s">
        <v>38</v>
      </c>
      <c r="E1315" s="192">
        <v>6680</v>
      </c>
      <c r="F1315" s="192" t="s">
        <v>172</v>
      </c>
      <c r="G1315" s="192" t="s">
        <v>8</v>
      </c>
      <c r="H1315" s="192" t="s">
        <v>3</v>
      </c>
      <c r="I1315" s="192" t="s">
        <v>4</v>
      </c>
      <c r="J1315" s="192" t="s">
        <v>35</v>
      </c>
      <c r="K1315" s="192" t="s">
        <v>2879</v>
      </c>
      <c r="L1315" s="192" t="s">
        <v>2896</v>
      </c>
      <c r="M1315" s="192" t="s">
        <v>782</v>
      </c>
      <c r="N1315" s="192" t="s">
        <v>721</v>
      </c>
      <c r="O1315" s="192" t="s">
        <v>2881</v>
      </c>
      <c r="P1315" s="192" t="s">
        <v>2111</v>
      </c>
      <c r="Q1315" s="192" t="s">
        <v>2895</v>
      </c>
      <c r="R1315" s="193">
        <v>44299.718414351853</v>
      </c>
      <c r="S1315" s="193">
        <v>44300.412986111114</v>
      </c>
      <c r="T1315" s="192"/>
      <c r="U1315" s="1"/>
      <c r="V1315" s="1"/>
      <c r="W1315" s="194" t="s">
        <v>3136</v>
      </c>
      <c r="X1315" s="195" t="str">
        <f t="shared" si="98"/>
        <v>martes</v>
      </c>
      <c r="Y1315" s="196" t="str">
        <f t="shared" si="99"/>
        <v>16:40</v>
      </c>
      <c r="Z1315" s="197">
        <f t="shared" si="100"/>
        <v>0</v>
      </c>
      <c r="AA1315" s="198" t="str">
        <f>VLOOKUP(I:I,'Actualizar Areas Jefes'!G:H,2,0)</f>
        <v>Incidente</v>
      </c>
      <c r="AB1315" s="198" t="str">
        <f>VLOOKUP(F:F,'Actualizar Areas Jefes'!J:K,2,0)</f>
        <v>RECHAZADO</v>
      </c>
      <c r="AC1315" s="199" t="str">
        <f>VLOOKUP(D:D,'Actualizar Areas Jefes'!A:D,2,0)</f>
        <v>Sistemas Comerciales</v>
      </c>
      <c r="AD1315" s="199" t="str">
        <f>VLOOKUP(D:D,'Actualizar Areas Jefes'!A:D,3,0)</f>
        <v>LORETO URZUA</v>
      </c>
      <c r="AE1315" s="199" t="str">
        <f>VLOOKUP(H:H,'Actualizar Areas Jefes'!M:N,2,0)</f>
        <v>BCI seguros Generales</v>
      </c>
      <c r="AF1315" s="200" t="str" cm="1">
        <f t="array" ref="AF1315">IF(OR(INDEX(COUNTIF(L1315,"*"&amp;$AI$2:$AI$8&amp;"*"),)), "BD", "WEB")</f>
        <v>BD</v>
      </c>
    </row>
    <row r="1316" spans="1:32" ht="18" customHeight="1">
      <c r="A1316" s="192" t="s">
        <v>2668</v>
      </c>
      <c r="B1316" s="192">
        <v>202010295620822</v>
      </c>
      <c r="C1316" s="192" t="s">
        <v>2897</v>
      </c>
      <c r="D1316" s="192" t="s">
        <v>178</v>
      </c>
      <c r="E1316" s="192">
        <v>6655</v>
      </c>
      <c r="F1316" s="192" t="s">
        <v>172</v>
      </c>
      <c r="G1316" s="192" t="s">
        <v>192</v>
      </c>
      <c r="H1316" s="192" t="s">
        <v>3</v>
      </c>
      <c r="I1316" s="192" t="s">
        <v>9</v>
      </c>
      <c r="J1316" s="192" t="s">
        <v>17</v>
      </c>
      <c r="K1316" s="192" t="s">
        <v>214</v>
      </c>
      <c r="L1316" s="192" t="s">
        <v>2898</v>
      </c>
      <c r="M1316" s="192" t="s">
        <v>782</v>
      </c>
      <c r="N1316" s="192" t="s">
        <v>721</v>
      </c>
      <c r="O1316" s="192" t="s">
        <v>1492</v>
      </c>
      <c r="P1316" s="192" t="s">
        <v>2899</v>
      </c>
      <c r="Q1316" s="192"/>
      <c r="R1316" s="193">
        <v>44295.586064814815</v>
      </c>
      <c r="S1316" s="193">
        <v>44300.373715277776</v>
      </c>
      <c r="T1316" s="192"/>
      <c r="U1316" s="1"/>
      <c r="V1316" s="1"/>
      <c r="W1316" s="194" t="s">
        <v>3137</v>
      </c>
      <c r="X1316" s="195" t="str">
        <f t="shared" si="98"/>
        <v>viernes</v>
      </c>
      <c r="Y1316" s="196" t="str">
        <f t="shared" si="99"/>
        <v>114:54</v>
      </c>
      <c r="Z1316" s="197">
        <f t="shared" si="100"/>
        <v>0</v>
      </c>
      <c r="AA1316" s="198" t="str">
        <f>VLOOKUP(I:I,'Actualizar Areas Jefes'!G:H,2,0)</f>
        <v>Normal</v>
      </c>
      <c r="AB1316" s="198" t="str">
        <f>VLOOKUP(F:F,'Actualizar Areas Jefes'!J:K,2,0)</f>
        <v>RECHAZADO</v>
      </c>
      <c r="AC1316" s="199" t="str">
        <f>VLOOKUP(D:D,'Actualizar Areas Jefes'!A:D,2,0)</f>
        <v>Sistemas Core Vida</v>
      </c>
      <c r="AD1316" s="199" t="str">
        <f>VLOOKUP(D:D,'Actualizar Areas Jefes'!A:D,3,0)</f>
        <v>CARLOS ZUÑIGA</v>
      </c>
      <c r="AE1316" s="199" t="str">
        <f>VLOOKUP(H:H,'Actualizar Areas Jefes'!M:N,2,0)</f>
        <v>BCI seguros Generales</v>
      </c>
      <c r="AF1316" s="200" t="str" cm="1">
        <f t="array" ref="AF1316">IF(OR(INDEX(COUNTIF(L1316,"*"&amp;$AI$2:$AI$8&amp;"*"),)), "BD", "WEB")</f>
        <v>BD</v>
      </c>
    </row>
    <row r="1317" spans="1:32" ht="18" customHeight="1">
      <c r="A1317" s="192" t="s">
        <v>2668</v>
      </c>
      <c r="B1317" s="192">
        <v>202009225620370</v>
      </c>
      <c r="C1317" s="192" t="s">
        <v>64</v>
      </c>
      <c r="D1317" s="192" t="s">
        <v>38</v>
      </c>
      <c r="E1317" s="192">
        <v>6676</v>
      </c>
      <c r="F1317" s="192" t="s">
        <v>173</v>
      </c>
      <c r="G1317" s="192" t="s">
        <v>8</v>
      </c>
      <c r="H1317" s="192" t="s">
        <v>3</v>
      </c>
      <c r="I1317" s="192" t="s">
        <v>9</v>
      </c>
      <c r="J1317" s="192" t="s">
        <v>35</v>
      </c>
      <c r="K1317" s="192" t="s">
        <v>2900</v>
      </c>
      <c r="L1317" s="192" t="s">
        <v>2901</v>
      </c>
      <c r="M1317" s="192"/>
      <c r="N1317" s="192" t="s">
        <v>721</v>
      </c>
      <c r="O1317" s="192" t="s">
        <v>1828</v>
      </c>
      <c r="P1317" s="192" t="s">
        <v>2091</v>
      </c>
      <c r="Q1317" s="192"/>
      <c r="R1317" s="193">
        <v>44299.63821759259</v>
      </c>
      <c r="S1317" s="193">
        <v>44299.736863425926</v>
      </c>
      <c r="T1317" s="192"/>
      <c r="U1317" s="1"/>
      <c r="V1317" s="1"/>
      <c r="W1317" s="194" t="s">
        <v>3138</v>
      </c>
      <c r="X1317" s="195" t="str">
        <f t="shared" si="98"/>
        <v>martes</v>
      </c>
      <c r="Y1317" s="196" t="str">
        <f t="shared" si="99"/>
        <v>2:22</v>
      </c>
      <c r="Z1317" s="197">
        <f t="shared" si="100"/>
        <v>0</v>
      </c>
      <c r="AA1317" s="198" t="str">
        <f>VLOOKUP(I:I,'Actualizar Areas Jefes'!G:H,2,0)</f>
        <v>Normal</v>
      </c>
      <c r="AB1317" s="198" t="str">
        <f>VLOOKUP(F:F,'Actualizar Areas Jefes'!J:K,2,0)</f>
        <v>PASADO A QA</v>
      </c>
      <c r="AC1317" s="199" t="str">
        <f>VLOOKUP(D:D,'Actualizar Areas Jefes'!A:D,2,0)</f>
        <v>Sistemas Comerciales</v>
      </c>
      <c r="AD1317" s="199" t="str">
        <f>VLOOKUP(D:D,'Actualizar Areas Jefes'!A:D,3,0)</f>
        <v>LORETO URZUA</v>
      </c>
      <c r="AE1317" s="199" t="str">
        <f>VLOOKUP(H:H,'Actualizar Areas Jefes'!M:N,2,0)</f>
        <v>BCI seguros Generales</v>
      </c>
      <c r="AF1317" s="200" t="str" cm="1">
        <f t="array" ref="AF1317">IF(OR(INDEX(COUNTIF(L1317,"*"&amp;$AI$2:$AI$8&amp;"*"),)), "BD", "WEB")</f>
        <v>BD</v>
      </c>
    </row>
    <row r="1318" spans="1:32" ht="18" customHeight="1">
      <c r="A1318" s="192" t="s">
        <v>2668</v>
      </c>
      <c r="B1318" s="192">
        <v>202104125622483</v>
      </c>
      <c r="C1318" s="192" t="s">
        <v>218</v>
      </c>
      <c r="D1318" s="192" t="s">
        <v>23</v>
      </c>
      <c r="E1318" s="192">
        <v>6675</v>
      </c>
      <c r="F1318" s="192" t="s">
        <v>173</v>
      </c>
      <c r="G1318" s="192" t="s">
        <v>85</v>
      </c>
      <c r="H1318" s="192" t="s">
        <v>3</v>
      </c>
      <c r="I1318" s="192" t="s">
        <v>9</v>
      </c>
      <c r="J1318" s="192" t="s">
        <v>219</v>
      </c>
      <c r="K1318" s="192" t="s">
        <v>2791</v>
      </c>
      <c r="L1318" s="192" t="s">
        <v>216</v>
      </c>
      <c r="M1318" s="192"/>
      <c r="N1318" s="192" t="s">
        <v>721</v>
      </c>
      <c r="O1318" s="192" t="s">
        <v>2792</v>
      </c>
      <c r="P1318" s="192" t="s">
        <v>2793</v>
      </c>
      <c r="Q1318" s="192"/>
      <c r="R1318" s="193">
        <v>44299.534918981481</v>
      </c>
      <c r="S1318" s="193">
        <v>44299.556504629632</v>
      </c>
      <c r="T1318" s="192"/>
      <c r="U1318" s="1"/>
      <c r="V1318" s="1"/>
      <c r="W1318" s="194" t="s">
        <v>2581</v>
      </c>
      <c r="X1318" s="195" t="str">
        <f t="shared" si="98"/>
        <v>martes</v>
      </c>
      <c r="Y1318" s="196" t="str">
        <f t="shared" si="99"/>
        <v>0:31</v>
      </c>
      <c r="Z1318" s="197">
        <f t="shared" si="100"/>
        <v>0</v>
      </c>
      <c r="AA1318" s="198" t="str">
        <f>VLOOKUP(I:I,'Actualizar Areas Jefes'!G:H,2,0)</f>
        <v>Normal</v>
      </c>
      <c r="AB1318" s="198" t="str">
        <f>VLOOKUP(F:F,'Actualizar Areas Jefes'!J:K,2,0)</f>
        <v>PASADO A QA</v>
      </c>
      <c r="AC1318" s="199" t="str">
        <f>VLOOKUP(D:D,'Actualizar Areas Jefes'!A:D,2,0)</f>
        <v>Integracion y Proyectos Core</v>
      </c>
      <c r="AD1318" s="199" t="str">
        <f>VLOOKUP(D:D,'Actualizar Areas Jefes'!A:D,3,0)</f>
        <v>CARLA IQUIRA</v>
      </c>
      <c r="AE1318" s="199" t="str">
        <f>VLOOKUP(H:H,'Actualizar Areas Jefes'!M:N,2,0)</f>
        <v>BCI seguros Generales</v>
      </c>
      <c r="AF1318" s="200" t="str" cm="1">
        <f t="array" ref="AF1318">IF(OR(INDEX(COUNTIF(L1318,"*"&amp;$AI$2:$AI$8&amp;"*"),)), "BD", "WEB")</f>
        <v>BD</v>
      </c>
    </row>
    <row r="1319" spans="1:32" ht="18" customHeight="1">
      <c r="A1319" s="192" t="s">
        <v>2668</v>
      </c>
      <c r="B1319" s="192">
        <v>202009225620370</v>
      </c>
      <c r="C1319" s="192" t="s">
        <v>64</v>
      </c>
      <c r="D1319" s="192" t="s">
        <v>38</v>
      </c>
      <c r="E1319" s="192">
        <v>6674</v>
      </c>
      <c r="F1319" s="192" t="s">
        <v>173</v>
      </c>
      <c r="G1319" s="192" t="s">
        <v>8</v>
      </c>
      <c r="H1319" s="192" t="s">
        <v>3</v>
      </c>
      <c r="I1319" s="192" t="s">
        <v>9</v>
      </c>
      <c r="J1319" s="192" t="s">
        <v>35</v>
      </c>
      <c r="K1319" s="192" t="s">
        <v>2900</v>
      </c>
      <c r="L1319" s="192" t="s">
        <v>2901</v>
      </c>
      <c r="M1319" s="192"/>
      <c r="N1319" s="192" t="s">
        <v>721</v>
      </c>
      <c r="O1319" s="192" t="s">
        <v>1828</v>
      </c>
      <c r="P1319" s="192" t="s">
        <v>2091</v>
      </c>
      <c r="Q1319" s="192"/>
      <c r="R1319" s="193">
        <v>44299.507754629631</v>
      </c>
      <c r="S1319" s="193">
        <v>44299.530324074076</v>
      </c>
      <c r="T1319" s="192"/>
      <c r="U1319" s="1"/>
      <c r="V1319" s="1"/>
      <c r="W1319" s="194" t="s">
        <v>2618</v>
      </c>
      <c r="X1319" s="195" t="str">
        <f t="shared" si="98"/>
        <v>martes</v>
      </c>
      <c r="Y1319" s="196" t="str">
        <f t="shared" si="99"/>
        <v>0:32</v>
      </c>
      <c r="Z1319" s="197">
        <f t="shared" si="100"/>
        <v>0</v>
      </c>
      <c r="AA1319" s="198" t="str">
        <f>VLOOKUP(I:I,'Actualizar Areas Jefes'!G:H,2,0)</f>
        <v>Normal</v>
      </c>
      <c r="AB1319" s="198" t="str">
        <f>VLOOKUP(F:F,'Actualizar Areas Jefes'!J:K,2,0)</f>
        <v>PASADO A QA</v>
      </c>
      <c r="AC1319" s="199" t="str">
        <f>VLOOKUP(D:D,'Actualizar Areas Jefes'!A:D,2,0)</f>
        <v>Sistemas Comerciales</v>
      </c>
      <c r="AD1319" s="199" t="str">
        <f>VLOOKUP(D:D,'Actualizar Areas Jefes'!A:D,3,0)</f>
        <v>LORETO URZUA</v>
      </c>
      <c r="AE1319" s="199" t="str">
        <f>VLOOKUP(H:H,'Actualizar Areas Jefes'!M:N,2,0)</f>
        <v>BCI seguros Generales</v>
      </c>
      <c r="AF1319" s="200" t="str" cm="1">
        <f t="array" ref="AF1319">IF(OR(INDEX(COUNTIF(L1319,"*"&amp;$AI$2:$AI$8&amp;"*"),)), "BD", "WEB")</f>
        <v>BD</v>
      </c>
    </row>
    <row r="1320" spans="1:32" ht="18" customHeight="1">
      <c r="A1320" s="192" t="s">
        <v>2668</v>
      </c>
      <c r="B1320" s="192">
        <v>202102045621825</v>
      </c>
      <c r="C1320" s="192" t="s">
        <v>2902</v>
      </c>
      <c r="D1320" s="192" t="s">
        <v>23</v>
      </c>
      <c r="E1320" s="192">
        <v>6672</v>
      </c>
      <c r="F1320" s="192" t="s">
        <v>171</v>
      </c>
      <c r="G1320" s="192" t="s">
        <v>28</v>
      </c>
      <c r="H1320" s="192" t="s">
        <v>3</v>
      </c>
      <c r="I1320" s="192" t="s">
        <v>9</v>
      </c>
      <c r="J1320" s="192" t="s">
        <v>45</v>
      </c>
      <c r="K1320" s="192" t="s">
        <v>2903</v>
      </c>
      <c r="L1320" s="192"/>
      <c r="M1320" s="192"/>
      <c r="N1320" s="192" t="s">
        <v>721</v>
      </c>
      <c r="O1320" s="192"/>
      <c r="P1320" s="192" t="s">
        <v>2904</v>
      </c>
      <c r="Q1320" s="192"/>
      <c r="R1320" s="193">
        <v>44299.493344907409</v>
      </c>
      <c r="S1320" s="193">
        <v>44299.513981481483</v>
      </c>
      <c r="T1320" s="193">
        <v>44299.658692129633</v>
      </c>
      <c r="U1320" s="1"/>
      <c r="V1320" s="1"/>
      <c r="W1320" s="194" t="s">
        <v>3100</v>
      </c>
      <c r="X1320" s="195" t="str">
        <f t="shared" si="98"/>
        <v>martes</v>
      </c>
      <c r="Y1320" s="196" t="str">
        <f t="shared" si="99"/>
        <v>0:29</v>
      </c>
      <c r="Z1320" s="197">
        <f t="shared" si="100"/>
        <v>-44299.658692129633</v>
      </c>
      <c r="AA1320" s="198" t="str">
        <f>VLOOKUP(I:I,'Actualizar Areas Jefes'!G:H,2,0)</f>
        <v>Normal</v>
      </c>
      <c r="AB1320" s="198" t="str">
        <f>VLOOKUP(F:F,'Actualizar Areas Jefes'!J:K,2,0)</f>
        <v>PASADO A QA</v>
      </c>
      <c r="AC1320" s="199" t="str">
        <f>VLOOKUP(D:D,'Actualizar Areas Jefes'!A:D,2,0)</f>
        <v>Integracion y Proyectos Core</v>
      </c>
      <c r="AD1320" s="199" t="str">
        <f>VLOOKUP(D:D,'Actualizar Areas Jefes'!A:D,3,0)</f>
        <v>CARLA IQUIRA</v>
      </c>
      <c r="AE1320" s="199" t="str">
        <f>VLOOKUP(H:H,'Actualizar Areas Jefes'!M:N,2,0)</f>
        <v>BCI seguros Generales</v>
      </c>
      <c r="AF1320" s="200" t="str" cm="1">
        <f t="array" ref="AF1320">IF(OR(INDEX(COUNTIF(L1320,"*"&amp;$AI$2:$AI$8&amp;"*"),)), "BD", "WEB")</f>
        <v>WEB</v>
      </c>
    </row>
    <row r="1321" spans="1:32" ht="18" customHeight="1">
      <c r="A1321" s="192" t="s">
        <v>2668</v>
      </c>
      <c r="B1321" s="192">
        <v>202103225622255</v>
      </c>
      <c r="C1321" s="192" t="s">
        <v>1799</v>
      </c>
      <c r="D1321" s="192" t="s">
        <v>73</v>
      </c>
      <c r="E1321" s="192">
        <v>6673</v>
      </c>
      <c r="F1321" s="192" t="s">
        <v>171</v>
      </c>
      <c r="G1321" s="192" t="s">
        <v>28</v>
      </c>
      <c r="H1321" s="192" t="s">
        <v>49</v>
      </c>
      <c r="I1321" s="192" t="s">
        <v>9</v>
      </c>
      <c r="J1321" s="192" t="s">
        <v>460</v>
      </c>
      <c r="K1321" s="192" t="s">
        <v>1800</v>
      </c>
      <c r="L1321" s="192"/>
      <c r="M1321" s="192"/>
      <c r="N1321" s="192" t="s">
        <v>721</v>
      </c>
      <c r="O1321" s="192"/>
      <c r="P1321" s="192" t="s">
        <v>2102</v>
      </c>
      <c r="Q1321" s="192"/>
      <c r="R1321" s="193">
        <v>44299.507557870369</v>
      </c>
      <c r="S1321" s="193">
        <v>44299.511620370373</v>
      </c>
      <c r="T1321" s="193">
        <v>44299.518437500003</v>
      </c>
      <c r="U1321" s="1"/>
      <c r="V1321" s="1"/>
      <c r="W1321" s="194" t="s">
        <v>3077</v>
      </c>
      <c r="X1321" s="195" t="str">
        <f t="shared" si="98"/>
        <v>martes</v>
      </c>
      <c r="Y1321" s="196" t="str">
        <f t="shared" si="99"/>
        <v>0:5</v>
      </c>
      <c r="Z1321" s="197">
        <f t="shared" si="100"/>
        <v>-44299.518437500003</v>
      </c>
      <c r="AA1321" s="198" t="str">
        <f>VLOOKUP(I:I,'Actualizar Areas Jefes'!G:H,2,0)</f>
        <v>Normal</v>
      </c>
      <c r="AB1321" s="198" t="str">
        <f>VLOOKUP(F:F,'Actualizar Areas Jefes'!J:K,2,0)</f>
        <v>PASADO A QA</v>
      </c>
      <c r="AC1321" s="199" t="str">
        <f>VLOOKUP(D:D,'Actualizar Areas Jefes'!A:D,2,0)</f>
        <v>sistemas Core Generales</v>
      </c>
      <c r="AD1321" s="199" t="str">
        <f>VLOOKUP(D:D,'Actualizar Areas Jefes'!A:D,3,0)</f>
        <v>LUIS SILVA</v>
      </c>
      <c r="AE1321" s="199" t="str">
        <f>VLOOKUP(H:H,'Actualizar Areas Jefes'!M:N,2,0)</f>
        <v>Zenit Seguros</v>
      </c>
      <c r="AF1321" s="200" t="str" cm="1">
        <f t="array" ref="AF1321">IF(OR(INDEX(COUNTIF(L1321,"*"&amp;$AI$2:$AI$8&amp;"*"),)), "BD", "WEB")</f>
        <v>WEB</v>
      </c>
    </row>
    <row r="1322" spans="1:32" ht="18" customHeight="1">
      <c r="A1322" s="192" t="s">
        <v>2668</v>
      </c>
      <c r="B1322" s="192">
        <v>202104135622499</v>
      </c>
      <c r="C1322" s="192" t="s">
        <v>2905</v>
      </c>
      <c r="D1322" s="192" t="s">
        <v>113</v>
      </c>
      <c r="E1322" s="192">
        <v>6670</v>
      </c>
      <c r="F1322" s="192" t="s">
        <v>171</v>
      </c>
      <c r="G1322" s="192" t="s">
        <v>266</v>
      </c>
      <c r="H1322" s="192" t="s">
        <v>3</v>
      </c>
      <c r="I1322" s="192" t="s">
        <v>87</v>
      </c>
      <c r="J1322" s="192" t="s">
        <v>10</v>
      </c>
      <c r="K1322" s="192" t="s">
        <v>2906</v>
      </c>
      <c r="L1322" s="192"/>
      <c r="M1322" s="192"/>
      <c r="N1322" s="192" t="s">
        <v>721</v>
      </c>
      <c r="O1322" s="192" t="s">
        <v>2907</v>
      </c>
      <c r="P1322" s="192" t="s">
        <v>2908</v>
      </c>
      <c r="Q1322" s="192"/>
      <c r="R1322" s="193">
        <v>44299.469467592593</v>
      </c>
      <c r="S1322" s="193">
        <v>44299.503067129626</v>
      </c>
      <c r="T1322" s="193">
        <v>44299.571944444448</v>
      </c>
      <c r="U1322" s="1"/>
      <c r="V1322" s="1"/>
      <c r="W1322" s="194" t="s">
        <v>2661</v>
      </c>
      <c r="X1322" s="195" t="str">
        <f t="shared" si="98"/>
        <v>martes</v>
      </c>
      <c r="Y1322" s="196" t="str">
        <f t="shared" si="99"/>
        <v>0:48</v>
      </c>
      <c r="Z1322" s="197">
        <f t="shared" si="100"/>
        <v>-44299.571944444448</v>
      </c>
      <c r="AA1322" s="198" t="str">
        <f>VLOOKUP(I:I,'Actualizar Areas Jefes'!G:H,2,0)</f>
        <v>Normal</v>
      </c>
      <c r="AB1322" s="198" t="str">
        <f>VLOOKUP(F:F,'Actualizar Areas Jefes'!J:K,2,0)</f>
        <v>PASADO A QA</v>
      </c>
      <c r="AC1322" s="199" t="str">
        <f>VLOOKUP(D:D,'Actualizar Areas Jefes'!A:D,2,0)</f>
        <v>Sistemas atencion de Clientes</v>
      </c>
      <c r="AD1322" s="199" t="str">
        <f>VLOOKUP(D:D,'Actualizar Areas Jefes'!A:D,3,0)</f>
        <v>DIANA PACHECO</v>
      </c>
      <c r="AE1322" s="199" t="str">
        <f>VLOOKUP(H:H,'Actualizar Areas Jefes'!M:N,2,0)</f>
        <v>BCI seguros Generales</v>
      </c>
      <c r="AF1322" s="200" t="str" cm="1">
        <f t="array" ref="AF1322">IF(OR(INDEX(COUNTIF(L1322,"*"&amp;$AI$2:$AI$8&amp;"*"),)), "BD", "WEB")</f>
        <v>WEB</v>
      </c>
    </row>
    <row r="1323" spans="1:32" ht="18" customHeight="1">
      <c r="A1323" s="192" t="s">
        <v>2668</v>
      </c>
      <c r="B1323" s="192">
        <v>202103225622255</v>
      </c>
      <c r="C1323" s="192" t="s">
        <v>1799</v>
      </c>
      <c r="D1323" s="192" t="s">
        <v>73</v>
      </c>
      <c r="E1323" s="192">
        <v>6671</v>
      </c>
      <c r="F1323" s="192" t="s">
        <v>173</v>
      </c>
      <c r="G1323" s="192" t="s">
        <v>28</v>
      </c>
      <c r="H1323" s="192" t="s">
        <v>3</v>
      </c>
      <c r="I1323" s="192" t="s">
        <v>9</v>
      </c>
      <c r="J1323" s="192" t="s">
        <v>460</v>
      </c>
      <c r="K1323" s="192" t="s">
        <v>1800</v>
      </c>
      <c r="L1323" s="192"/>
      <c r="M1323" s="192" t="s">
        <v>214</v>
      </c>
      <c r="N1323" s="192" t="s">
        <v>721</v>
      </c>
      <c r="O1323" s="192"/>
      <c r="P1323" s="192" t="s">
        <v>2102</v>
      </c>
      <c r="Q1323" s="192"/>
      <c r="R1323" s="193">
        <v>44299.476469907408</v>
      </c>
      <c r="S1323" s="193">
        <v>44299.488668981481</v>
      </c>
      <c r="T1323" s="192"/>
      <c r="U1323" s="1"/>
      <c r="V1323" s="1"/>
      <c r="W1323" s="194" t="s">
        <v>2629</v>
      </c>
      <c r="X1323" s="195" t="str">
        <f t="shared" si="98"/>
        <v>martes</v>
      </c>
      <c r="Y1323" s="196" t="str">
        <f t="shared" si="99"/>
        <v>0:17</v>
      </c>
      <c r="Z1323" s="197">
        <f t="shared" si="100"/>
        <v>0</v>
      </c>
      <c r="AA1323" s="198" t="str">
        <f>VLOOKUP(I:I,'Actualizar Areas Jefes'!G:H,2,0)</f>
        <v>Normal</v>
      </c>
      <c r="AB1323" s="198" t="str">
        <f>VLOOKUP(F:F,'Actualizar Areas Jefes'!J:K,2,0)</f>
        <v>PASADO A QA</v>
      </c>
      <c r="AC1323" s="199" t="str">
        <f>VLOOKUP(D:D,'Actualizar Areas Jefes'!A:D,2,0)</f>
        <v>sistemas Core Generales</v>
      </c>
      <c r="AD1323" s="199" t="str">
        <f>VLOOKUP(D:D,'Actualizar Areas Jefes'!A:D,3,0)</f>
        <v>LUIS SILVA</v>
      </c>
      <c r="AE1323" s="199" t="str">
        <f>VLOOKUP(H:H,'Actualizar Areas Jefes'!M:N,2,0)</f>
        <v>BCI seguros Generales</v>
      </c>
      <c r="AF1323" s="200" t="str" cm="1">
        <f t="array" ref="AF1323">IF(OR(INDEX(COUNTIF(L1323,"*"&amp;$AI$2:$AI$8&amp;"*"),)), "BD", "WEB")</f>
        <v>WEB</v>
      </c>
    </row>
    <row r="1324" spans="1:32" ht="18" customHeight="1">
      <c r="A1324" s="192" t="s">
        <v>2668</v>
      </c>
      <c r="B1324" s="192">
        <v>202103095622131</v>
      </c>
      <c r="C1324" s="192" t="s">
        <v>63</v>
      </c>
      <c r="D1324" s="192" t="s">
        <v>57</v>
      </c>
      <c r="E1324" s="192">
        <v>6669</v>
      </c>
      <c r="F1324" s="192" t="s">
        <v>171</v>
      </c>
      <c r="G1324" s="192" t="s">
        <v>8</v>
      </c>
      <c r="H1324" s="192" t="s">
        <v>3</v>
      </c>
      <c r="I1324" s="192" t="s">
        <v>9</v>
      </c>
      <c r="J1324" s="192" t="s">
        <v>36</v>
      </c>
      <c r="K1324" s="192" t="s">
        <v>2909</v>
      </c>
      <c r="L1324" s="192" t="s">
        <v>665</v>
      </c>
      <c r="M1324" s="192"/>
      <c r="N1324" s="192" t="s">
        <v>721</v>
      </c>
      <c r="O1324" s="192" t="s">
        <v>2910</v>
      </c>
      <c r="P1324" s="192" t="s">
        <v>2208</v>
      </c>
      <c r="Q1324" s="192"/>
      <c r="R1324" s="193">
        <v>44299.413773148146</v>
      </c>
      <c r="S1324" s="193">
        <v>44299.442337962966</v>
      </c>
      <c r="T1324" s="193">
        <v>44299.542858796296</v>
      </c>
      <c r="U1324" s="1"/>
      <c r="V1324" s="1"/>
      <c r="W1324" s="194" t="s">
        <v>3139</v>
      </c>
      <c r="X1324" s="195" t="str">
        <f t="shared" si="98"/>
        <v>martes</v>
      </c>
      <c r="Y1324" s="196" t="str">
        <f t="shared" si="99"/>
        <v>0:41</v>
      </c>
      <c r="Z1324" s="197">
        <f t="shared" si="100"/>
        <v>-44299.542858796296</v>
      </c>
      <c r="AA1324" s="198" t="str">
        <f>VLOOKUP(I:I,'Actualizar Areas Jefes'!G:H,2,0)</f>
        <v>Normal</v>
      </c>
      <c r="AB1324" s="198" t="str">
        <f>VLOOKUP(F:F,'Actualizar Areas Jefes'!J:K,2,0)</f>
        <v>PASADO A QA</v>
      </c>
      <c r="AC1324" s="199" t="str">
        <f>VLOOKUP(D:D,'Actualizar Areas Jefes'!A:D,2,0)</f>
        <v>Sistemas Core Vida</v>
      </c>
      <c r="AD1324" s="199" t="str">
        <f>VLOOKUP(D:D,'Actualizar Areas Jefes'!A:D,3,0)</f>
        <v>CARLOS ZUÑIGA</v>
      </c>
      <c r="AE1324" s="199" t="str">
        <f>VLOOKUP(H:H,'Actualizar Areas Jefes'!M:N,2,0)</f>
        <v>BCI seguros Generales</v>
      </c>
      <c r="AF1324" s="200" t="str" cm="1">
        <f t="array" ref="AF1324">IF(OR(INDEX(COUNTIF(L1324,"*"&amp;$AI$2:$AI$8&amp;"*"),)), "BD", "WEB")</f>
        <v>BD</v>
      </c>
    </row>
    <row r="1325" spans="1:32" ht="18" customHeight="1">
      <c r="A1325" s="192" t="s">
        <v>2668</v>
      </c>
      <c r="B1325" s="192">
        <v>202104125622483</v>
      </c>
      <c r="C1325" s="192" t="s">
        <v>218</v>
      </c>
      <c r="D1325" s="192" t="s">
        <v>23</v>
      </c>
      <c r="E1325" s="192">
        <v>6665</v>
      </c>
      <c r="F1325" s="192" t="s">
        <v>173</v>
      </c>
      <c r="G1325" s="192" t="s">
        <v>85</v>
      </c>
      <c r="H1325" s="192" t="s">
        <v>3</v>
      </c>
      <c r="I1325" s="192" t="s">
        <v>9</v>
      </c>
      <c r="J1325" s="192" t="s">
        <v>219</v>
      </c>
      <c r="K1325" s="192" t="s">
        <v>2791</v>
      </c>
      <c r="L1325" s="192" t="s">
        <v>216</v>
      </c>
      <c r="M1325" s="192"/>
      <c r="N1325" s="192" t="s">
        <v>721</v>
      </c>
      <c r="O1325" s="192" t="s">
        <v>2792</v>
      </c>
      <c r="P1325" s="192" t="s">
        <v>2793</v>
      </c>
      <c r="Q1325" s="192"/>
      <c r="R1325" s="193">
        <v>44298.526296296295</v>
      </c>
      <c r="S1325" s="193">
        <v>44298.672893518517</v>
      </c>
      <c r="T1325" s="192"/>
      <c r="U1325" s="1"/>
      <c r="V1325" s="1"/>
      <c r="W1325" s="194" t="s">
        <v>3140</v>
      </c>
      <c r="X1325" s="195" t="str">
        <f t="shared" si="98"/>
        <v>lunes</v>
      </c>
      <c r="Y1325" s="196" t="str">
        <f t="shared" si="99"/>
        <v>3:31</v>
      </c>
      <c r="Z1325" s="197">
        <f t="shared" si="100"/>
        <v>0</v>
      </c>
      <c r="AA1325" s="198" t="str">
        <f>VLOOKUP(I:I,'Actualizar Areas Jefes'!G:H,2,0)</f>
        <v>Normal</v>
      </c>
      <c r="AB1325" s="198" t="str">
        <f>VLOOKUP(F:F,'Actualizar Areas Jefes'!J:K,2,0)</f>
        <v>PASADO A QA</v>
      </c>
      <c r="AC1325" s="199" t="str">
        <f>VLOOKUP(D:D,'Actualizar Areas Jefes'!A:D,2,0)</f>
        <v>Integracion y Proyectos Core</v>
      </c>
      <c r="AD1325" s="199" t="str">
        <f>VLOOKUP(D:D,'Actualizar Areas Jefes'!A:D,3,0)</f>
        <v>CARLA IQUIRA</v>
      </c>
      <c r="AE1325" s="199" t="str">
        <f>VLOOKUP(H:H,'Actualizar Areas Jefes'!M:N,2,0)</f>
        <v>BCI seguros Generales</v>
      </c>
      <c r="AF1325" s="200" t="str" cm="1">
        <f t="array" ref="AF1325">IF(OR(INDEX(COUNTIF(L1325,"*"&amp;$AI$2:$AI$8&amp;"*"),)), "BD", "WEB")</f>
        <v>BD</v>
      </c>
    </row>
    <row r="1326" spans="1:32" ht="18" customHeight="1">
      <c r="A1326" s="192" t="s">
        <v>2668</v>
      </c>
      <c r="B1326" s="192">
        <v>202103255622324</v>
      </c>
      <c r="C1326" s="192" t="s">
        <v>1847</v>
      </c>
      <c r="D1326" s="192" t="s">
        <v>75</v>
      </c>
      <c r="E1326" s="192">
        <v>6637</v>
      </c>
      <c r="F1326" s="192" t="s">
        <v>173</v>
      </c>
      <c r="G1326" s="192" t="s">
        <v>2</v>
      </c>
      <c r="H1326" s="192" t="s">
        <v>3</v>
      </c>
      <c r="I1326" s="192" t="s">
        <v>9</v>
      </c>
      <c r="J1326" s="192" t="s">
        <v>5</v>
      </c>
      <c r="K1326" s="192"/>
      <c r="L1326" s="192" t="s">
        <v>2911</v>
      </c>
      <c r="M1326" s="192" t="s">
        <v>798</v>
      </c>
      <c r="N1326" s="192" t="s">
        <v>1467</v>
      </c>
      <c r="O1326" s="192" t="s">
        <v>1850</v>
      </c>
      <c r="P1326" s="192" t="s">
        <v>2115</v>
      </c>
      <c r="Q1326" s="192"/>
      <c r="R1326" s="193">
        <v>44294.433541666665</v>
      </c>
      <c r="S1326" s="193">
        <v>44298.651724537034</v>
      </c>
      <c r="T1326" s="192"/>
      <c r="U1326" s="1"/>
      <c r="V1326" s="1"/>
      <c r="W1326" s="194" t="s">
        <v>3141</v>
      </c>
      <c r="X1326" s="195" t="str">
        <f t="shared" si="98"/>
        <v>jueves</v>
      </c>
      <c r="Y1326" s="196" t="str">
        <f t="shared" si="99"/>
        <v>101:14</v>
      </c>
      <c r="Z1326" s="197">
        <f t="shared" si="100"/>
        <v>0</v>
      </c>
      <c r="AA1326" s="198" t="str">
        <f>VLOOKUP(I:I,'Actualizar Areas Jefes'!G:H,2,0)</f>
        <v>Normal</v>
      </c>
      <c r="AB1326" s="198" t="str">
        <f>VLOOKUP(F:F,'Actualizar Areas Jefes'!J:K,2,0)</f>
        <v>PASADO A QA</v>
      </c>
      <c r="AC1326" s="199" t="str">
        <f>VLOOKUP(D:D,'Actualizar Areas Jefes'!A:D,2,0)</f>
        <v>Sistemas Comerciales</v>
      </c>
      <c r="AD1326" s="199" t="str">
        <f>VLOOKUP(D:D,'Actualizar Areas Jefes'!A:D,3,0)</f>
        <v>LORETO URZUA</v>
      </c>
      <c r="AE1326" s="199" t="str">
        <f>VLOOKUP(H:H,'Actualizar Areas Jefes'!M:N,2,0)</f>
        <v>BCI seguros Generales</v>
      </c>
      <c r="AF1326" s="200" t="str" cm="1">
        <f t="array" ref="AF1326">IF(OR(INDEX(COUNTIF(L1326,"*"&amp;$AI$2:$AI$8&amp;"*"),)), "BD", "WEB")</f>
        <v>BD</v>
      </c>
    </row>
    <row r="1327" spans="1:32" ht="18" customHeight="1">
      <c r="A1327" s="192" t="s">
        <v>2668</v>
      </c>
      <c r="B1327" s="192">
        <v>202104085622469</v>
      </c>
      <c r="C1327" s="192" t="s">
        <v>2912</v>
      </c>
      <c r="D1327" s="192" t="s">
        <v>113</v>
      </c>
      <c r="E1327" s="192">
        <v>6663</v>
      </c>
      <c r="F1327" s="192" t="s">
        <v>173</v>
      </c>
      <c r="G1327" s="192" t="s">
        <v>8</v>
      </c>
      <c r="H1327" s="192" t="s">
        <v>3</v>
      </c>
      <c r="I1327" s="192" t="s">
        <v>87</v>
      </c>
      <c r="J1327" s="192" t="s">
        <v>10</v>
      </c>
      <c r="K1327" s="192" t="s">
        <v>2913</v>
      </c>
      <c r="L1327" s="192"/>
      <c r="M1327" s="192"/>
      <c r="N1327" s="192" t="s">
        <v>721</v>
      </c>
      <c r="O1327" s="192" t="s">
        <v>2914</v>
      </c>
      <c r="P1327" s="192" t="s">
        <v>2915</v>
      </c>
      <c r="Q1327" s="192"/>
      <c r="R1327" s="193">
        <v>44298.512245370373</v>
      </c>
      <c r="S1327" s="193">
        <v>44298.635671296295</v>
      </c>
      <c r="T1327" s="192"/>
      <c r="U1327" s="1"/>
      <c r="V1327" s="1"/>
      <c r="W1327" s="194" t="s">
        <v>3116</v>
      </c>
      <c r="X1327" s="195" t="str">
        <f t="shared" si="98"/>
        <v>lunes</v>
      </c>
      <c r="Y1327" s="196" t="str">
        <f t="shared" si="99"/>
        <v>2:57</v>
      </c>
      <c r="Z1327" s="197">
        <f t="shared" si="100"/>
        <v>0</v>
      </c>
      <c r="AA1327" s="198" t="str">
        <f>VLOOKUP(I:I,'Actualizar Areas Jefes'!G:H,2,0)</f>
        <v>Normal</v>
      </c>
      <c r="AB1327" s="198" t="str">
        <f>VLOOKUP(F:F,'Actualizar Areas Jefes'!J:K,2,0)</f>
        <v>PASADO A QA</v>
      </c>
      <c r="AC1327" s="199" t="str">
        <f>VLOOKUP(D:D,'Actualizar Areas Jefes'!A:D,2,0)</f>
        <v>Sistemas atencion de Clientes</v>
      </c>
      <c r="AD1327" s="199" t="str">
        <f>VLOOKUP(D:D,'Actualizar Areas Jefes'!A:D,3,0)</f>
        <v>DIANA PACHECO</v>
      </c>
      <c r="AE1327" s="199" t="str">
        <f>VLOOKUP(H:H,'Actualizar Areas Jefes'!M:N,2,0)</f>
        <v>BCI seguros Generales</v>
      </c>
      <c r="AF1327" s="200" t="str" cm="1">
        <f t="array" ref="AF1327">IF(OR(INDEX(COUNTIF(L1327,"*"&amp;$AI$2:$AI$8&amp;"*"),)), "BD", "WEB")</f>
        <v>WEB</v>
      </c>
    </row>
    <row r="1328" spans="1:32" ht="18" customHeight="1">
      <c r="A1328" s="192" t="s">
        <v>2668</v>
      </c>
      <c r="B1328" s="192">
        <v>202103315622396</v>
      </c>
      <c r="C1328" s="192" t="s">
        <v>2814</v>
      </c>
      <c r="D1328" s="192" t="s">
        <v>52</v>
      </c>
      <c r="E1328" s="192">
        <v>6664</v>
      </c>
      <c r="F1328" s="192" t="s">
        <v>171</v>
      </c>
      <c r="G1328" s="192" t="s">
        <v>28</v>
      </c>
      <c r="H1328" s="192" t="s">
        <v>3</v>
      </c>
      <c r="I1328" s="192" t="s">
        <v>9</v>
      </c>
      <c r="J1328" s="192" t="s">
        <v>2815</v>
      </c>
      <c r="K1328" s="192" t="s">
        <v>2916</v>
      </c>
      <c r="L1328" s="192" t="s">
        <v>2916</v>
      </c>
      <c r="M1328" s="192"/>
      <c r="N1328" s="192" t="s">
        <v>721</v>
      </c>
      <c r="O1328" s="192"/>
      <c r="P1328" s="192" t="s">
        <v>2816</v>
      </c>
      <c r="Q1328" s="192"/>
      <c r="R1328" s="193">
        <v>44298.5233912037</v>
      </c>
      <c r="S1328" s="193">
        <v>44298.630127314813</v>
      </c>
      <c r="T1328" s="193">
        <v>44301.546307870369</v>
      </c>
      <c r="U1328" s="1"/>
      <c r="V1328" s="1"/>
      <c r="W1328" s="194" t="s">
        <v>3142</v>
      </c>
      <c r="X1328" s="195" t="str">
        <f t="shared" si="98"/>
        <v>lunes</v>
      </c>
      <c r="Y1328" s="196" t="str">
        <f t="shared" si="99"/>
        <v>2:33</v>
      </c>
      <c r="Z1328" s="197">
        <f t="shared" si="100"/>
        <v>-44301.546307870369</v>
      </c>
      <c r="AA1328" s="198" t="str">
        <f>VLOOKUP(I:I,'Actualizar Areas Jefes'!G:H,2,0)</f>
        <v>Normal</v>
      </c>
      <c r="AB1328" s="198" t="str">
        <f>VLOOKUP(F:F,'Actualizar Areas Jefes'!J:K,2,0)</f>
        <v>PASADO A QA</v>
      </c>
      <c r="AC1328" s="199" t="str">
        <f>VLOOKUP(D:D,'Actualizar Areas Jefes'!A:D,2,0)</f>
        <v>Sistemas Vida y Canales</v>
      </c>
      <c r="AD1328" s="199" t="str">
        <f>VLOOKUP(D:D,'Actualizar Areas Jefes'!A:D,3,0)</f>
        <v>PAOLA CONTRERAS</v>
      </c>
      <c r="AE1328" s="199" t="str">
        <f>VLOOKUP(H:H,'Actualizar Areas Jefes'!M:N,2,0)</f>
        <v>BCI seguros Generales</v>
      </c>
      <c r="AF1328" s="200" t="str" cm="1">
        <f t="array" ref="AF1328">IF(OR(INDEX(COUNTIF(L1328,"*"&amp;$AI$2:$AI$8&amp;"*"),)), "BD", "WEB")</f>
        <v>BD</v>
      </c>
    </row>
    <row r="1329" spans="1:32" ht="18" customHeight="1">
      <c r="A1329" s="192" t="s">
        <v>2668</v>
      </c>
      <c r="B1329" s="192">
        <v>202104125622486</v>
      </c>
      <c r="C1329" s="192" t="s">
        <v>450</v>
      </c>
      <c r="D1329" s="192" t="s">
        <v>7</v>
      </c>
      <c r="E1329" s="192">
        <v>6666</v>
      </c>
      <c r="F1329" s="192" t="s">
        <v>171</v>
      </c>
      <c r="G1329" s="192" t="s">
        <v>8</v>
      </c>
      <c r="H1329" s="192" t="s">
        <v>3</v>
      </c>
      <c r="I1329" s="192" t="s">
        <v>4</v>
      </c>
      <c r="J1329" s="192" t="s">
        <v>10</v>
      </c>
      <c r="K1329" s="192" t="s">
        <v>2917</v>
      </c>
      <c r="L1329" s="192" t="s">
        <v>484</v>
      </c>
      <c r="M1329" s="192"/>
      <c r="N1329" s="192" t="s">
        <v>721</v>
      </c>
      <c r="O1329" s="192" t="s">
        <v>2918</v>
      </c>
      <c r="P1329" s="192" t="s">
        <v>2919</v>
      </c>
      <c r="Q1329" s="192" t="s">
        <v>2920</v>
      </c>
      <c r="R1329" s="193">
        <v>44298.569120370368</v>
      </c>
      <c r="S1329" s="193">
        <v>44298.620162037034</v>
      </c>
      <c r="T1329" s="193">
        <v>44298.634074074071</v>
      </c>
      <c r="U1329" s="1"/>
      <c r="V1329" s="1"/>
      <c r="W1329" s="194" t="s">
        <v>3143</v>
      </c>
      <c r="X1329" s="195" t="str">
        <f t="shared" si="98"/>
        <v>lunes</v>
      </c>
      <c r="Y1329" s="196" t="str">
        <f t="shared" si="99"/>
        <v>1:13</v>
      </c>
      <c r="Z1329" s="197">
        <f t="shared" si="100"/>
        <v>-44298.634074074071</v>
      </c>
      <c r="AA1329" s="198" t="str">
        <f>VLOOKUP(I:I,'Actualizar Areas Jefes'!G:H,2,0)</f>
        <v>Incidente</v>
      </c>
      <c r="AB1329" s="198" t="str">
        <f>VLOOKUP(F:F,'Actualizar Areas Jefes'!J:K,2,0)</f>
        <v>PASADO A QA</v>
      </c>
      <c r="AC1329" s="199" t="str">
        <f>VLOOKUP(D:D,'Actualizar Areas Jefes'!A:D,2,0)</f>
        <v>Sistemas atencion de Clientes</v>
      </c>
      <c r="AD1329" s="199" t="str">
        <f>VLOOKUP(D:D,'Actualizar Areas Jefes'!A:D,3,0)</f>
        <v>DIANA PACHECO</v>
      </c>
      <c r="AE1329" s="199" t="str">
        <f>VLOOKUP(H:H,'Actualizar Areas Jefes'!M:N,2,0)</f>
        <v>BCI seguros Generales</v>
      </c>
      <c r="AF1329" s="200" t="str" cm="1">
        <f t="array" ref="AF1329">IF(OR(INDEX(COUNTIF(L1329,"*"&amp;$AI$2:$AI$8&amp;"*"),)), "BD", "WEB")</f>
        <v>BD</v>
      </c>
    </row>
    <row r="1330" spans="1:32" ht="18" customHeight="1">
      <c r="A1330" s="192" t="s">
        <v>2668</v>
      </c>
      <c r="B1330" s="192">
        <v>202104065622432</v>
      </c>
      <c r="C1330" s="192" t="s">
        <v>481</v>
      </c>
      <c r="D1330" s="192" t="s">
        <v>27</v>
      </c>
      <c r="E1330" s="192">
        <v>6662</v>
      </c>
      <c r="F1330" s="192" t="s">
        <v>171</v>
      </c>
      <c r="G1330" s="192" t="s">
        <v>28</v>
      </c>
      <c r="H1330" s="192" t="s">
        <v>3</v>
      </c>
      <c r="I1330" s="192" t="s">
        <v>9</v>
      </c>
      <c r="J1330" s="192" t="s">
        <v>1062</v>
      </c>
      <c r="K1330" s="192" t="s">
        <v>214</v>
      </c>
      <c r="L1330" s="192"/>
      <c r="M1330" s="192"/>
      <c r="N1330" s="192" t="s">
        <v>721</v>
      </c>
      <c r="O1330" s="192"/>
      <c r="P1330" s="192" t="s">
        <v>2921</v>
      </c>
      <c r="Q1330" s="192"/>
      <c r="R1330" s="193">
        <v>44298.504618055558</v>
      </c>
      <c r="S1330" s="193">
        <v>44298.509502314817</v>
      </c>
      <c r="T1330" s="193">
        <v>44300.735335648147</v>
      </c>
      <c r="U1330" s="1"/>
      <c r="V1330" s="1"/>
      <c r="W1330" s="194" t="s">
        <v>3144</v>
      </c>
      <c r="X1330" s="195" t="str">
        <f t="shared" si="98"/>
        <v>lunes</v>
      </c>
      <c r="Y1330" s="196" t="str">
        <f t="shared" si="99"/>
        <v>0:7</v>
      </c>
      <c r="Z1330" s="197">
        <f t="shared" si="100"/>
        <v>-44300.735335648147</v>
      </c>
      <c r="AA1330" s="198" t="str">
        <f>VLOOKUP(I:I,'Actualizar Areas Jefes'!G:H,2,0)</f>
        <v>Normal</v>
      </c>
      <c r="AB1330" s="198" t="str">
        <f>VLOOKUP(F:F,'Actualizar Areas Jefes'!J:K,2,0)</f>
        <v>PASADO A QA</v>
      </c>
      <c r="AC1330" s="199" t="str">
        <f>VLOOKUP(D:D,'Actualizar Areas Jefes'!A:D,2,0)</f>
        <v>sistemas Core Generales</v>
      </c>
      <c r="AD1330" s="199" t="str">
        <f>VLOOKUP(D:D,'Actualizar Areas Jefes'!A:D,3,0)</f>
        <v>LUIS SILVA</v>
      </c>
      <c r="AE1330" s="199" t="str">
        <f>VLOOKUP(H:H,'Actualizar Areas Jefes'!M:N,2,0)</f>
        <v>BCI seguros Generales</v>
      </c>
      <c r="AF1330" s="200" t="str" cm="1">
        <f t="array" ref="AF1330">IF(OR(INDEX(COUNTIF(L1330,"*"&amp;$AI$2:$AI$8&amp;"*"),)), "BD", "WEB")</f>
        <v>WEB</v>
      </c>
    </row>
    <row r="1331" spans="1:32" ht="18" customHeight="1">
      <c r="A1331" s="192" t="s">
        <v>2668</v>
      </c>
      <c r="B1331" s="192">
        <v>202102185621939</v>
      </c>
      <c r="C1331" s="192" t="s">
        <v>627</v>
      </c>
      <c r="D1331" s="192" t="s">
        <v>67</v>
      </c>
      <c r="E1331" s="192">
        <v>6647</v>
      </c>
      <c r="F1331" s="192" t="s">
        <v>173</v>
      </c>
      <c r="G1331" s="192" t="s">
        <v>28</v>
      </c>
      <c r="H1331" s="192" t="s">
        <v>49</v>
      </c>
      <c r="I1331" s="192" t="s">
        <v>9</v>
      </c>
      <c r="J1331" s="192" t="s">
        <v>71</v>
      </c>
      <c r="K1331" s="192" t="s">
        <v>2922</v>
      </c>
      <c r="L1331" s="192"/>
      <c r="M1331" s="192"/>
      <c r="N1331" s="192" t="s">
        <v>721</v>
      </c>
      <c r="O1331" s="192"/>
      <c r="P1331" s="192" t="s">
        <v>2186</v>
      </c>
      <c r="Q1331" s="192"/>
      <c r="R1331" s="193">
        <v>44294.865567129629</v>
      </c>
      <c r="S1331" s="193">
        <v>44298.492106481484</v>
      </c>
      <c r="T1331" s="192"/>
      <c r="U1331" s="1"/>
      <c r="V1331" s="1"/>
      <c r="W1331" s="194" t="s">
        <v>3145</v>
      </c>
      <c r="X1331" s="195" t="str">
        <f t="shared" si="98"/>
        <v>jueves</v>
      </c>
      <c r="Y1331" s="196" t="str">
        <f t="shared" si="99"/>
        <v>87:2</v>
      </c>
      <c r="Z1331" s="197">
        <f t="shared" si="100"/>
        <v>0</v>
      </c>
      <c r="AA1331" s="198" t="str">
        <f>VLOOKUP(I:I,'Actualizar Areas Jefes'!G:H,2,0)</f>
        <v>Normal</v>
      </c>
      <c r="AB1331" s="198" t="str">
        <f>VLOOKUP(F:F,'Actualizar Areas Jefes'!J:K,2,0)</f>
        <v>PASADO A QA</v>
      </c>
      <c r="AC1331" s="199" t="str">
        <f>VLOOKUP(D:D,'Actualizar Areas Jefes'!A:D,2,0)</f>
        <v>sistemas Core Generales</v>
      </c>
      <c r="AD1331" s="199" t="str">
        <f>VLOOKUP(D:D,'Actualizar Areas Jefes'!A:D,3,0)</f>
        <v>LUIS SILVA</v>
      </c>
      <c r="AE1331" s="199" t="str">
        <f>VLOOKUP(H:H,'Actualizar Areas Jefes'!M:N,2,0)</f>
        <v>Zenit Seguros</v>
      </c>
      <c r="AF1331" s="200" t="str" cm="1">
        <f t="array" ref="AF1331">IF(OR(INDEX(COUNTIF(L1331,"*"&amp;$AI$2:$AI$8&amp;"*"),)), "BD", "WEB")</f>
        <v>WEB</v>
      </c>
    </row>
    <row r="1332" spans="1:32" ht="18" customHeight="1">
      <c r="A1332" s="192" t="s">
        <v>2668</v>
      </c>
      <c r="B1332" s="192">
        <v>202104075622445</v>
      </c>
      <c r="C1332" s="192" t="s">
        <v>2923</v>
      </c>
      <c r="D1332" s="192" t="s">
        <v>67</v>
      </c>
      <c r="E1332" s="192">
        <v>6661</v>
      </c>
      <c r="F1332" s="192" t="s">
        <v>171</v>
      </c>
      <c r="G1332" s="192" t="s">
        <v>28</v>
      </c>
      <c r="H1332" s="192" t="s">
        <v>3</v>
      </c>
      <c r="I1332" s="192" t="s">
        <v>9</v>
      </c>
      <c r="J1332" s="192" t="s">
        <v>589</v>
      </c>
      <c r="K1332" s="192" t="s">
        <v>235</v>
      </c>
      <c r="L1332" s="192"/>
      <c r="M1332" s="192"/>
      <c r="N1332" s="192" t="s">
        <v>721</v>
      </c>
      <c r="O1332" s="192"/>
      <c r="P1332" s="192" t="s">
        <v>2924</v>
      </c>
      <c r="Q1332" s="192"/>
      <c r="R1332" s="193">
        <v>44298.453680555554</v>
      </c>
      <c r="S1332" s="193">
        <v>44298.484386574077</v>
      </c>
      <c r="T1332" s="193">
        <v>44299.49732638889</v>
      </c>
      <c r="U1332" s="1"/>
      <c r="V1332" s="1"/>
      <c r="W1332" s="194" t="s">
        <v>2614</v>
      </c>
      <c r="X1332" s="195" t="str">
        <f t="shared" si="98"/>
        <v>lunes</v>
      </c>
      <c r="Y1332" s="196" t="str">
        <f t="shared" si="99"/>
        <v>0:44</v>
      </c>
      <c r="Z1332" s="197">
        <f t="shared" si="100"/>
        <v>-44299.49732638889</v>
      </c>
      <c r="AA1332" s="198" t="str">
        <f>VLOOKUP(I:I,'Actualizar Areas Jefes'!G:H,2,0)</f>
        <v>Normal</v>
      </c>
      <c r="AB1332" s="198" t="str">
        <f>VLOOKUP(F:F,'Actualizar Areas Jefes'!J:K,2,0)</f>
        <v>PASADO A QA</v>
      </c>
      <c r="AC1332" s="199" t="str">
        <f>VLOOKUP(D:D,'Actualizar Areas Jefes'!A:D,2,0)</f>
        <v>sistemas Core Generales</v>
      </c>
      <c r="AD1332" s="199" t="str">
        <f>VLOOKUP(D:D,'Actualizar Areas Jefes'!A:D,3,0)</f>
        <v>LUIS SILVA</v>
      </c>
      <c r="AE1332" s="199" t="str">
        <f>VLOOKUP(H:H,'Actualizar Areas Jefes'!M:N,2,0)</f>
        <v>BCI seguros Generales</v>
      </c>
      <c r="AF1332" s="200" t="str" cm="1">
        <f t="array" ref="AF1332">IF(OR(INDEX(COUNTIF(L1332,"*"&amp;$AI$2:$AI$8&amp;"*"),)), "BD", "WEB")</f>
        <v>WEB</v>
      </c>
    </row>
    <row r="1333" spans="1:32" ht="18" customHeight="1">
      <c r="A1333" s="192" t="s">
        <v>2668</v>
      </c>
      <c r="B1333" s="192">
        <v>202103305622371</v>
      </c>
      <c r="C1333" s="192" t="s">
        <v>58</v>
      </c>
      <c r="D1333" s="192" t="s">
        <v>2820</v>
      </c>
      <c r="E1333" s="192">
        <v>6660</v>
      </c>
      <c r="F1333" s="192" t="s">
        <v>173</v>
      </c>
      <c r="G1333" s="192" t="s">
        <v>24</v>
      </c>
      <c r="H1333" s="192" t="s">
        <v>3</v>
      </c>
      <c r="I1333" s="192" t="s">
        <v>9</v>
      </c>
      <c r="J1333" s="192" t="s">
        <v>2821</v>
      </c>
      <c r="K1333" s="192" t="s">
        <v>2925</v>
      </c>
      <c r="L1333" s="192"/>
      <c r="M1333" s="192"/>
      <c r="N1333" s="192" t="s">
        <v>721</v>
      </c>
      <c r="O1333" s="192" t="s">
        <v>2890</v>
      </c>
      <c r="P1333" s="192" t="s">
        <v>2819</v>
      </c>
      <c r="Q1333" s="192"/>
      <c r="R1333" s="193">
        <v>44298.411168981482</v>
      </c>
      <c r="S1333" s="193">
        <v>44298.48337962963</v>
      </c>
      <c r="T1333" s="192"/>
      <c r="U1333" s="1"/>
      <c r="V1333" s="1"/>
      <c r="W1333" s="194" t="s">
        <v>3146</v>
      </c>
      <c r="X1333" s="195" t="str">
        <f t="shared" si="98"/>
        <v>lunes</v>
      </c>
      <c r="Y1333" s="196" t="str">
        <f t="shared" si="99"/>
        <v>1:43</v>
      </c>
      <c r="Z1333" s="197">
        <f t="shared" si="100"/>
        <v>0</v>
      </c>
      <c r="AA1333" s="198" t="str">
        <f>VLOOKUP(I:I,'Actualizar Areas Jefes'!G:H,2,0)</f>
        <v>Normal</v>
      </c>
      <c r="AB1333" s="198" t="str">
        <f>VLOOKUP(F:F,'Actualizar Areas Jefes'!J:K,2,0)</f>
        <v>PASADO A QA</v>
      </c>
      <c r="AC1333" s="199" t="e">
        <f>VLOOKUP(D:D,'Actualizar Areas Jefes'!A:D,2,0)</f>
        <v>#N/A</v>
      </c>
      <c r="AD1333" s="199" t="e">
        <f>VLOOKUP(D:D,'Actualizar Areas Jefes'!A:D,3,0)</f>
        <v>#N/A</v>
      </c>
      <c r="AE1333" s="199" t="str">
        <f>VLOOKUP(H:H,'Actualizar Areas Jefes'!M:N,2,0)</f>
        <v>BCI seguros Generales</v>
      </c>
      <c r="AF1333" s="200" t="str" cm="1">
        <f t="array" ref="AF1333">IF(OR(INDEX(COUNTIF(L1333,"*"&amp;$AI$2:$AI$8&amp;"*"),)), "BD", "WEB")</f>
        <v>WEB</v>
      </c>
    </row>
    <row r="1334" spans="1:32" ht="18" customHeight="1">
      <c r="A1334" s="192" t="s">
        <v>2668</v>
      </c>
      <c r="B1334" s="192">
        <v>202103055622108</v>
      </c>
      <c r="C1334" s="192" t="s">
        <v>1852</v>
      </c>
      <c r="D1334" s="192" t="s">
        <v>73</v>
      </c>
      <c r="E1334" s="192">
        <v>6659</v>
      </c>
      <c r="F1334" s="192" t="s">
        <v>171</v>
      </c>
      <c r="G1334" s="192" t="s">
        <v>28</v>
      </c>
      <c r="H1334" s="192" t="s">
        <v>3</v>
      </c>
      <c r="I1334" s="192" t="s">
        <v>9</v>
      </c>
      <c r="J1334" s="192" t="s">
        <v>55</v>
      </c>
      <c r="K1334" s="192" t="s">
        <v>216</v>
      </c>
      <c r="L1334" s="192" t="s">
        <v>216</v>
      </c>
      <c r="M1334" s="192"/>
      <c r="N1334" s="192" t="s">
        <v>721</v>
      </c>
      <c r="O1334" s="192"/>
      <c r="P1334" s="192" t="s">
        <v>1852</v>
      </c>
      <c r="Q1334" s="192"/>
      <c r="R1334" s="193">
        <v>44295.763298611113</v>
      </c>
      <c r="S1334" s="193">
        <v>44298.456643518519</v>
      </c>
      <c r="T1334" s="193">
        <v>44298.794629629629</v>
      </c>
      <c r="U1334" s="1"/>
      <c r="V1334" s="1"/>
      <c r="W1334" s="194" t="s">
        <v>3147</v>
      </c>
      <c r="X1334" s="195" t="str">
        <f t="shared" si="98"/>
        <v>viernes</v>
      </c>
      <c r="Y1334" s="196" t="str">
        <f t="shared" si="99"/>
        <v>64:38</v>
      </c>
      <c r="Z1334" s="197">
        <f t="shared" si="100"/>
        <v>-44298.794629629629</v>
      </c>
      <c r="AA1334" s="198" t="str">
        <f>VLOOKUP(I:I,'Actualizar Areas Jefes'!G:H,2,0)</f>
        <v>Normal</v>
      </c>
      <c r="AB1334" s="198" t="str">
        <f>VLOOKUP(F:F,'Actualizar Areas Jefes'!J:K,2,0)</f>
        <v>PASADO A QA</v>
      </c>
      <c r="AC1334" s="199" t="str">
        <f>VLOOKUP(D:D,'Actualizar Areas Jefes'!A:D,2,0)</f>
        <v>sistemas Core Generales</v>
      </c>
      <c r="AD1334" s="199" t="str">
        <f>VLOOKUP(D:D,'Actualizar Areas Jefes'!A:D,3,0)</f>
        <v>LUIS SILVA</v>
      </c>
      <c r="AE1334" s="199" t="str">
        <f>VLOOKUP(H:H,'Actualizar Areas Jefes'!M:N,2,0)</f>
        <v>BCI seguros Generales</v>
      </c>
      <c r="AF1334" s="200" t="str" cm="1">
        <f t="array" ref="AF1334">IF(OR(INDEX(COUNTIF(L1334,"*"&amp;$AI$2:$AI$8&amp;"*"),)), "BD", "WEB")</f>
        <v>BD</v>
      </c>
    </row>
    <row r="1335" spans="1:32" ht="18" customHeight="1">
      <c r="A1335" s="192" t="s">
        <v>2668</v>
      </c>
      <c r="B1335" s="192">
        <v>202104085622466</v>
      </c>
      <c r="C1335" s="192" t="s">
        <v>1795</v>
      </c>
      <c r="D1335" s="192" t="s">
        <v>59</v>
      </c>
      <c r="E1335" s="192">
        <v>6646</v>
      </c>
      <c r="F1335" s="192" t="s">
        <v>173</v>
      </c>
      <c r="G1335" s="192" t="s">
        <v>28</v>
      </c>
      <c r="H1335" s="192" t="s">
        <v>49</v>
      </c>
      <c r="I1335" s="192" t="s">
        <v>14</v>
      </c>
      <c r="J1335" s="192" t="s">
        <v>2723</v>
      </c>
      <c r="K1335" s="192" t="s">
        <v>2926</v>
      </c>
      <c r="L1335" s="192"/>
      <c r="M1335" s="192"/>
      <c r="N1335" s="192" t="s">
        <v>721</v>
      </c>
      <c r="O1335" s="192"/>
      <c r="P1335" s="192" t="s">
        <v>2927</v>
      </c>
      <c r="Q1335" s="192"/>
      <c r="R1335" s="193">
        <v>44294.79246527778</v>
      </c>
      <c r="S1335" s="193">
        <v>44298.455138888887</v>
      </c>
      <c r="T1335" s="192"/>
      <c r="U1335" s="1"/>
      <c r="V1335" s="1"/>
      <c r="W1335" s="194" t="s">
        <v>3148</v>
      </c>
      <c r="X1335" s="195" t="str">
        <f t="shared" si="98"/>
        <v>jueves</v>
      </c>
      <c r="Y1335" s="196" t="str">
        <f t="shared" si="99"/>
        <v>87:54</v>
      </c>
      <c r="Z1335" s="197">
        <f t="shared" si="100"/>
        <v>0</v>
      </c>
      <c r="AA1335" s="198" t="str">
        <f>VLOOKUP(I:I,'Actualizar Areas Jefes'!G:H,2,0)</f>
        <v>Normal</v>
      </c>
      <c r="AB1335" s="198" t="str">
        <f>VLOOKUP(F:F,'Actualizar Areas Jefes'!J:K,2,0)</f>
        <v>PASADO A QA</v>
      </c>
      <c r="AC1335" s="199" t="str">
        <f>VLOOKUP(D:D,'Actualizar Areas Jefes'!A:D,2,0)</f>
        <v>Sistemas de Siniestros</v>
      </c>
      <c r="AD1335" s="199" t="str">
        <f>VLOOKUP(D:D,'Actualizar Areas Jefes'!A:D,3,0)</f>
        <v>PAOLA VARGAS</v>
      </c>
      <c r="AE1335" s="199" t="str">
        <f>VLOOKUP(H:H,'Actualizar Areas Jefes'!M:N,2,0)</f>
        <v>Zenit Seguros</v>
      </c>
      <c r="AF1335" s="200" t="str" cm="1">
        <f t="array" ref="AF1335">IF(OR(INDEX(COUNTIF(L1335,"*"&amp;$AI$2:$AI$8&amp;"*"),)), "BD", "WEB")</f>
        <v>WEB</v>
      </c>
    </row>
    <row r="1336" spans="1:32" ht="18" customHeight="1">
      <c r="A1336" s="192" t="s">
        <v>2668</v>
      </c>
      <c r="B1336" s="192">
        <v>202103225622255</v>
      </c>
      <c r="C1336" s="192" t="s">
        <v>1799</v>
      </c>
      <c r="D1336" s="192" t="s">
        <v>73</v>
      </c>
      <c r="E1336" s="192">
        <v>6652</v>
      </c>
      <c r="F1336" s="192" t="s">
        <v>171</v>
      </c>
      <c r="G1336" s="192" t="s">
        <v>28</v>
      </c>
      <c r="H1336" s="192" t="s">
        <v>49</v>
      </c>
      <c r="I1336" s="192" t="s">
        <v>9</v>
      </c>
      <c r="J1336" s="192" t="s">
        <v>460</v>
      </c>
      <c r="K1336" s="192" t="s">
        <v>1800</v>
      </c>
      <c r="L1336" s="192"/>
      <c r="M1336" s="192"/>
      <c r="N1336" s="192" t="s">
        <v>721</v>
      </c>
      <c r="O1336" s="192"/>
      <c r="P1336" s="192" t="s">
        <v>2102</v>
      </c>
      <c r="Q1336" s="192"/>
      <c r="R1336" s="193">
        <v>44295.446250000001</v>
      </c>
      <c r="S1336" s="193">
        <v>44298.454131944447</v>
      </c>
      <c r="T1336" s="193">
        <v>44299.444861111115</v>
      </c>
      <c r="U1336" s="1"/>
      <c r="V1336" s="1"/>
      <c r="W1336" s="194" t="s">
        <v>3149</v>
      </c>
      <c r="X1336" s="195" t="str">
        <f t="shared" si="98"/>
        <v>viernes</v>
      </c>
      <c r="Y1336" s="196" t="str">
        <f t="shared" si="99"/>
        <v>72:11</v>
      </c>
      <c r="Z1336" s="197">
        <f t="shared" si="100"/>
        <v>-44299.444861111115</v>
      </c>
      <c r="AA1336" s="198" t="str">
        <f>VLOOKUP(I:I,'Actualizar Areas Jefes'!G:H,2,0)</f>
        <v>Normal</v>
      </c>
      <c r="AB1336" s="198" t="str">
        <f>VLOOKUP(F:F,'Actualizar Areas Jefes'!J:K,2,0)</f>
        <v>PASADO A QA</v>
      </c>
      <c r="AC1336" s="199" t="str">
        <f>VLOOKUP(D:D,'Actualizar Areas Jefes'!A:D,2,0)</f>
        <v>sistemas Core Generales</v>
      </c>
      <c r="AD1336" s="199" t="str">
        <f>VLOOKUP(D:D,'Actualizar Areas Jefes'!A:D,3,0)</f>
        <v>LUIS SILVA</v>
      </c>
      <c r="AE1336" s="199" t="str">
        <f>VLOOKUP(H:H,'Actualizar Areas Jefes'!M:N,2,0)</f>
        <v>Zenit Seguros</v>
      </c>
      <c r="AF1336" s="200" t="str" cm="1">
        <f t="array" ref="AF1336">IF(OR(INDEX(COUNTIF(L1336,"*"&amp;$AI$2:$AI$8&amp;"*"),)), "BD", "WEB")</f>
        <v>WEB</v>
      </c>
    </row>
    <row r="1337" spans="1:32" ht="18" customHeight="1">
      <c r="A1337" s="192" t="s">
        <v>2668</v>
      </c>
      <c r="B1337" s="192">
        <v>202104085622469</v>
      </c>
      <c r="C1337" s="192" t="s">
        <v>2912</v>
      </c>
      <c r="D1337" s="192" t="s">
        <v>113</v>
      </c>
      <c r="E1337" s="192">
        <v>6644</v>
      </c>
      <c r="F1337" s="192" t="s">
        <v>172</v>
      </c>
      <c r="G1337" s="192" t="s">
        <v>8</v>
      </c>
      <c r="H1337" s="192" t="s">
        <v>3</v>
      </c>
      <c r="I1337" s="192" t="s">
        <v>87</v>
      </c>
      <c r="J1337" s="192" t="s">
        <v>10</v>
      </c>
      <c r="K1337" s="192" t="s">
        <v>2928</v>
      </c>
      <c r="L1337" s="192"/>
      <c r="M1337" s="192" t="s">
        <v>781</v>
      </c>
      <c r="N1337" s="192" t="s">
        <v>721</v>
      </c>
      <c r="O1337" s="192" t="s">
        <v>2914</v>
      </c>
      <c r="P1337" s="192" t="s">
        <v>2915</v>
      </c>
      <c r="Q1337" s="192"/>
      <c r="R1337" s="193">
        <v>44294.76</v>
      </c>
      <c r="S1337" s="193">
        <v>44298.432222222225</v>
      </c>
      <c r="T1337" s="192"/>
      <c r="U1337" s="1"/>
      <c r="V1337" s="1"/>
      <c r="W1337" s="194" t="s">
        <v>3150</v>
      </c>
      <c r="X1337" s="195" t="str">
        <f t="shared" si="98"/>
        <v>jueves</v>
      </c>
      <c r="Y1337" s="196" t="str">
        <f t="shared" si="99"/>
        <v>88:8</v>
      </c>
      <c r="Z1337" s="197">
        <f t="shared" si="100"/>
        <v>0</v>
      </c>
      <c r="AA1337" s="198" t="str">
        <f>VLOOKUP(I:I,'Actualizar Areas Jefes'!G:H,2,0)</f>
        <v>Normal</v>
      </c>
      <c r="AB1337" s="198" t="str">
        <f>VLOOKUP(F:F,'Actualizar Areas Jefes'!J:K,2,0)</f>
        <v>RECHAZADO</v>
      </c>
      <c r="AC1337" s="199" t="str">
        <f>VLOOKUP(D:D,'Actualizar Areas Jefes'!A:D,2,0)</f>
        <v>Sistemas atencion de Clientes</v>
      </c>
      <c r="AD1337" s="199" t="str">
        <f>VLOOKUP(D:D,'Actualizar Areas Jefes'!A:D,3,0)</f>
        <v>DIANA PACHECO</v>
      </c>
      <c r="AE1337" s="199" t="str">
        <f>VLOOKUP(H:H,'Actualizar Areas Jefes'!M:N,2,0)</f>
        <v>BCI seguros Generales</v>
      </c>
      <c r="AF1337" s="200" t="str" cm="1">
        <f t="array" ref="AF1337">IF(OR(INDEX(COUNTIF(L1337,"*"&amp;$AI$2:$AI$8&amp;"*"),)), "BD", "WEB")</f>
        <v>WEB</v>
      </c>
    </row>
    <row r="1338" spans="1:32" ht="18" customHeight="1">
      <c r="A1338" s="192" t="s">
        <v>2668</v>
      </c>
      <c r="B1338" s="192">
        <v>202104065622430</v>
      </c>
      <c r="C1338" s="192" t="s">
        <v>80</v>
      </c>
      <c r="D1338" s="192" t="s">
        <v>42</v>
      </c>
      <c r="E1338" s="192">
        <v>6656</v>
      </c>
      <c r="F1338" s="192" t="s">
        <v>173</v>
      </c>
      <c r="G1338" s="192" t="s">
        <v>8</v>
      </c>
      <c r="H1338" s="192" t="s">
        <v>3</v>
      </c>
      <c r="I1338" s="192" t="s">
        <v>9</v>
      </c>
      <c r="J1338" s="192" t="s">
        <v>43</v>
      </c>
      <c r="K1338" s="192" t="s">
        <v>231</v>
      </c>
      <c r="L1338" s="192"/>
      <c r="M1338" s="192"/>
      <c r="N1338" s="192" t="s">
        <v>721</v>
      </c>
      <c r="O1338" s="192" t="s">
        <v>2830</v>
      </c>
      <c r="P1338" s="192" t="s">
        <v>2673</v>
      </c>
      <c r="Q1338" s="192"/>
      <c r="R1338" s="193">
        <v>44295.60732638889</v>
      </c>
      <c r="S1338" s="193">
        <v>44298.431620370371</v>
      </c>
      <c r="T1338" s="192"/>
      <c r="U1338" s="1"/>
      <c r="V1338" s="1"/>
      <c r="W1338" s="194" t="s">
        <v>3151</v>
      </c>
      <c r="X1338" s="195" t="str">
        <f t="shared" si="98"/>
        <v>viernes</v>
      </c>
      <c r="Y1338" s="196" t="str">
        <f t="shared" si="99"/>
        <v>67:46</v>
      </c>
      <c r="Z1338" s="197">
        <f t="shared" si="100"/>
        <v>0</v>
      </c>
      <c r="AA1338" s="198" t="str">
        <f>VLOOKUP(I:I,'Actualizar Areas Jefes'!G:H,2,0)</f>
        <v>Normal</v>
      </c>
      <c r="AB1338" s="198" t="str">
        <f>VLOOKUP(F:F,'Actualizar Areas Jefes'!J:K,2,0)</f>
        <v>PASADO A QA</v>
      </c>
      <c r="AC1338" s="199" t="str">
        <f>VLOOKUP(D:D,'Actualizar Areas Jefes'!A:D,2,0)</f>
        <v>Sistemas de Siniestros</v>
      </c>
      <c r="AD1338" s="199" t="str">
        <f>VLOOKUP(D:D,'Actualizar Areas Jefes'!A:D,3,0)</f>
        <v>PAOLA VARGAS</v>
      </c>
      <c r="AE1338" s="199" t="str">
        <f>VLOOKUP(H:H,'Actualizar Areas Jefes'!M:N,2,0)</f>
        <v>BCI seguros Generales</v>
      </c>
      <c r="AF1338" s="200" t="str" cm="1">
        <f t="array" ref="AF1338">IF(OR(INDEX(COUNTIF(L1338,"*"&amp;$AI$2:$AI$8&amp;"*"),)), "BD", "WEB")</f>
        <v>WEB</v>
      </c>
    </row>
    <row r="1339" spans="1:32" ht="18" customHeight="1">
      <c r="A1339" s="192" t="s">
        <v>2668</v>
      </c>
      <c r="B1339" s="192">
        <v>202004035618539</v>
      </c>
      <c r="C1339" s="192" t="s">
        <v>2929</v>
      </c>
      <c r="D1339" s="192" t="s">
        <v>2742</v>
      </c>
      <c r="E1339" s="192">
        <v>6653</v>
      </c>
      <c r="F1339" s="192" t="s">
        <v>171</v>
      </c>
      <c r="G1339" s="192" t="s">
        <v>8</v>
      </c>
      <c r="H1339" s="192" t="s">
        <v>3</v>
      </c>
      <c r="I1339" s="192" t="s">
        <v>9</v>
      </c>
      <c r="J1339" s="192" t="s">
        <v>2930</v>
      </c>
      <c r="K1339" s="192" t="s">
        <v>2931</v>
      </c>
      <c r="L1339" s="192"/>
      <c r="M1339" s="192"/>
      <c r="N1339" s="192" t="s">
        <v>721</v>
      </c>
      <c r="O1339" s="192" t="s">
        <v>2932</v>
      </c>
      <c r="P1339" s="192" t="s">
        <v>2933</v>
      </c>
      <c r="Q1339" s="192"/>
      <c r="R1339" s="193">
        <v>44295.452743055554</v>
      </c>
      <c r="S1339" s="193">
        <v>44298.427453703705</v>
      </c>
      <c r="T1339" s="193">
        <v>44299.531990740739</v>
      </c>
      <c r="U1339" s="1"/>
      <c r="V1339" s="1"/>
      <c r="W1339" s="194" t="s">
        <v>3152</v>
      </c>
      <c r="X1339" s="195" t="str">
        <f t="shared" si="98"/>
        <v>viernes</v>
      </c>
      <c r="Y1339" s="196" t="str">
        <f t="shared" si="99"/>
        <v>71:23</v>
      </c>
      <c r="Z1339" s="197">
        <f t="shared" si="100"/>
        <v>-44299.531990740739</v>
      </c>
      <c r="AA1339" s="198" t="str">
        <f>VLOOKUP(I:I,'Actualizar Areas Jefes'!G:H,2,0)</f>
        <v>Normal</v>
      </c>
      <c r="AB1339" s="198" t="str">
        <f>VLOOKUP(F:F,'Actualizar Areas Jefes'!J:K,2,0)</f>
        <v>PASADO A QA</v>
      </c>
      <c r="AC1339" s="199" t="e">
        <f>VLOOKUP(D:D,'Actualizar Areas Jefes'!A:D,2,0)</f>
        <v>#N/A</v>
      </c>
      <c r="AD1339" s="199" t="e">
        <f>VLOOKUP(D:D,'Actualizar Areas Jefes'!A:D,3,0)</f>
        <v>#N/A</v>
      </c>
      <c r="AE1339" s="199" t="str">
        <f>VLOOKUP(H:H,'Actualizar Areas Jefes'!M:N,2,0)</f>
        <v>BCI seguros Generales</v>
      </c>
      <c r="AF1339" s="200" t="str" cm="1">
        <f t="array" ref="AF1339">IF(OR(INDEX(COUNTIF(L1339,"*"&amp;$AI$2:$AI$8&amp;"*"),)), "BD", "WEB")</f>
        <v>WEB</v>
      </c>
    </row>
    <row r="1340" spans="1:32" ht="18" customHeight="1">
      <c r="A1340" s="192" t="s">
        <v>2668</v>
      </c>
      <c r="B1340" s="192">
        <v>202005085618838</v>
      </c>
      <c r="C1340" s="192" t="s">
        <v>1118</v>
      </c>
      <c r="D1340" s="192" t="s">
        <v>79</v>
      </c>
      <c r="E1340" s="192">
        <v>6651</v>
      </c>
      <c r="F1340" s="192" t="s">
        <v>173</v>
      </c>
      <c r="G1340" s="192" t="s">
        <v>8</v>
      </c>
      <c r="H1340" s="192" t="s">
        <v>3</v>
      </c>
      <c r="I1340" s="192" t="s">
        <v>9</v>
      </c>
      <c r="J1340" s="192" t="s">
        <v>1068</v>
      </c>
      <c r="K1340" s="192" t="s">
        <v>1119</v>
      </c>
      <c r="L1340" s="192"/>
      <c r="M1340" s="192"/>
      <c r="N1340" s="192" t="s">
        <v>721</v>
      </c>
      <c r="O1340" s="192" t="s">
        <v>2934</v>
      </c>
      <c r="P1340" s="192" t="s">
        <v>2826</v>
      </c>
      <c r="Q1340" s="192"/>
      <c r="R1340" s="193">
        <v>44295.439884259256</v>
      </c>
      <c r="S1340" s="193">
        <v>44298.420081018521</v>
      </c>
      <c r="T1340" s="192"/>
      <c r="U1340" s="1"/>
      <c r="V1340" s="1"/>
      <c r="W1340" s="194" t="s">
        <v>3153</v>
      </c>
      <c r="X1340" s="195" t="str">
        <f t="shared" si="98"/>
        <v>viernes</v>
      </c>
      <c r="Y1340" s="196" t="str">
        <f t="shared" si="99"/>
        <v>71:31</v>
      </c>
      <c r="Z1340" s="197">
        <f t="shared" si="100"/>
        <v>0</v>
      </c>
      <c r="AA1340" s="198" t="str">
        <f>VLOOKUP(I:I,'Actualizar Areas Jefes'!G:H,2,0)</f>
        <v>Normal</v>
      </c>
      <c r="AB1340" s="198" t="str">
        <f>VLOOKUP(F:F,'Actualizar Areas Jefes'!J:K,2,0)</f>
        <v>PASADO A QA</v>
      </c>
      <c r="AC1340" s="199" t="str">
        <f>VLOOKUP(D:D,'Actualizar Areas Jefes'!A:D,2,0)</f>
        <v>Sistemas de Siniestros</v>
      </c>
      <c r="AD1340" s="199" t="str">
        <f>VLOOKUP(D:D,'Actualizar Areas Jefes'!A:D,3,0)</f>
        <v>PAOLA VARGAS</v>
      </c>
      <c r="AE1340" s="199" t="str">
        <f>VLOOKUP(H:H,'Actualizar Areas Jefes'!M:N,2,0)</f>
        <v>BCI seguros Generales</v>
      </c>
      <c r="AF1340" s="200" t="str" cm="1">
        <f t="array" ref="AF1340">IF(OR(INDEX(COUNTIF(L1340,"*"&amp;$AI$2:$AI$8&amp;"*"),)), "BD", "WEB")</f>
        <v>WEB</v>
      </c>
    </row>
    <row r="1341" spans="1:32" ht="18" customHeight="1">
      <c r="A1341" s="192" t="s">
        <v>2668</v>
      </c>
      <c r="B1341" s="192">
        <v>202101135621622</v>
      </c>
      <c r="C1341" s="192" t="s">
        <v>2935</v>
      </c>
      <c r="D1341" s="192" t="s">
        <v>73</v>
      </c>
      <c r="E1341" s="192">
        <v>6650</v>
      </c>
      <c r="F1341" s="192" t="s">
        <v>173</v>
      </c>
      <c r="G1341" s="192" t="s">
        <v>28</v>
      </c>
      <c r="H1341" s="192" t="s">
        <v>49</v>
      </c>
      <c r="I1341" s="192" t="s">
        <v>9</v>
      </c>
      <c r="J1341" s="192" t="s">
        <v>19</v>
      </c>
      <c r="K1341" s="192" t="s">
        <v>216</v>
      </c>
      <c r="L1341" s="192" t="s">
        <v>216</v>
      </c>
      <c r="M1341" s="192"/>
      <c r="N1341" s="192" t="s">
        <v>721</v>
      </c>
      <c r="O1341" s="192"/>
      <c r="P1341" s="192" t="s">
        <v>2936</v>
      </c>
      <c r="Q1341" s="192"/>
      <c r="R1341" s="193">
        <v>44295.411099537036</v>
      </c>
      <c r="S1341" s="193">
        <v>44298.407696759263</v>
      </c>
      <c r="T1341" s="192"/>
      <c r="U1341" s="1"/>
      <c r="V1341" s="1"/>
      <c r="W1341" s="194" t="s">
        <v>3154</v>
      </c>
      <c r="X1341" s="195" t="str">
        <f t="shared" si="98"/>
        <v>viernes</v>
      </c>
      <c r="Y1341" s="196" t="str">
        <f t="shared" si="99"/>
        <v>71:55</v>
      </c>
      <c r="Z1341" s="197">
        <f t="shared" si="100"/>
        <v>0</v>
      </c>
      <c r="AA1341" s="198" t="str">
        <f>VLOOKUP(I:I,'Actualizar Areas Jefes'!G:H,2,0)</f>
        <v>Normal</v>
      </c>
      <c r="AB1341" s="198" t="str">
        <f>VLOOKUP(F:F,'Actualizar Areas Jefes'!J:K,2,0)</f>
        <v>PASADO A QA</v>
      </c>
      <c r="AC1341" s="199" t="str">
        <f>VLOOKUP(D:D,'Actualizar Areas Jefes'!A:D,2,0)</f>
        <v>sistemas Core Generales</v>
      </c>
      <c r="AD1341" s="199" t="str">
        <f>VLOOKUP(D:D,'Actualizar Areas Jefes'!A:D,3,0)</f>
        <v>LUIS SILVA</v>
      </c>
      <c r="AE1341" s="199" t="str">
        <f>VLOOKUP(H:H,'Actualizar Areas Jefes'!M:N,2,0)</f>
        <v>Zenit Seguros</v>
      </c>
      <c r="AF1341" s="200" t="str" cm="1">
        <f t="array" ref="AF1341">IF(OR(INDEX(COUNTIF(L1341,"*"&amp;$AI$2:$AI$8&amp;"*"),)), "BD", "WEB")</f>
        <v>BD</v>
      </c>
    </row>
    <row r="1342" spans="1:32" ht="18" customHeight="1">
      <c r="A1342" s="192" t="s">
        <v>2668</v>
      </c>
      <c r="B1342" s="192">
        <v>202004035618539</v>
      </c>
      <c r="C1342" s="192" t="s">
        <v>2937</v>
      </c>
      <c r="D1342" s="192" t="s">
        <v>2742</v>
      </c>
      <c r="E1342" s="192">
        <v>6649</v>
      </c>
      <c r="F1342" s="192" t="s">
        <v>171</v>
      </c>
      <c r="G1342" s="192" t="s">
        <v>8</v>
      </c>
      <c r="H1342" s="192" t="s">
        <v>3</v>
      </c>
      <c r="I1342" s="192" t="s">
        <v>9</v>
      </c>
      <c r="J1342" s="192" t="s">
        <v>2930</v>
      </c>
      <c r="K1342" s="192" t="s">
        <v>2938</v>
      </c>
      <c r="L1342" s="192"/>
      <c r="M1342" s="192"/>
      <c r="N1342" s="192" t="s">
        <v>721</v>
      </c>
      <c r="O1342" s="192" t="s">
        <v>2939</v>
      </c>
      <c r="P1342" s="192" t="s">
        <v>2933</v>
      </c>
      <c r="Q1342" s="192"/>
      <c r="R1342" s="193">
        <v>44295.404976851853</v>
      </c>
      <c r="S1342" s="193">
        <v>44298.397499999999</v>
      </c>
      <c r="T1342" s="193">
        <v>44299.533437500002</v>
      </c>
      <c r="U1342" s="1"/>
      <c r="V1342" s="1"/>
      <c r="W1342" s="194" t="s">
        <v>3155</v>
      </c>
      <c r="X1342" s="195" t="str">
        <f t="shared" ref="X1342:X1405" si="101">TEXT(R1342,"dddd")</f>
        <v>viernes</v>
      </c>
      <c r="Y1342" s="196" t="str">
        <f t="shared" ref="W1342:Y1405" si="102">INT(S1342-R1342)*24+HOUR(S1342-R1342-INT(S1342-R1342))&amp;":"&amp;MINUTE((S1342-R1342-INT(S1342-R1342)))</f>
        <v>71:49</v>
      </c>
      <c r="Z1342" s="197">
        <f t="shared" ref="Z1342:Z1405" si="103">U1342-T1342</f>
        <v>-44299.533437500002</v>
      </c>
      <c r="AA1342" s="198" t="str">
        <f>VLOOKUP(I:I,'Actualizar Areas Jefes'!G:H,2,0)</f>
        <v>Normal</v>
      </c>
      <c r="AB1342" s="198" t="str">
        <f>VLOOKUP(F:F,'Actualizar Areas Jefes'!J:K,2,0)</f>
        <v>PASADO A QA</v>
      </c>
      <c r="AC1342" s="199" t="e">
        <f>VLOOKUP(D:D,'Actualizar Areas Jefes'!A:D,2,0)</f>
        <v>#N/A</v>
      </c>
      <c r="AD1342" s="199" t="e">
        <f>VLOOKUP(D:D,'Actualizar Areas Jefes'!A:D,3,0)</f>
        <v>#N/A</v>
      </c>
      <c r="AE1342" s="199" t="str">
        <f>VLOOKUP(H:H,'Actualizar Areas Jefes'!M:N,2,0)</f>
        <v>BCI seguros Generales</v>
      </c>
      <c r="AF1342" s="200" t="str" cm="1">
        <f t="array" ref="AF1342">IF(OR(INDEX(COUNTIF(L1342,"*"&amp;$AI$2:$AI$8&amp;"*"),)), "BD", "WEB")</f>
        <v>WEB</v>
      </c>
    </row>
    <row r="1343" spans="1:32" ht="18" customHeight="1">
      <c r="A1343" s="192" t="s">
        <v>2668</v>
      </c>
      <c r="B1343" s="192">
        <v>202009225620370</v>
      </c>
      <c r="C1343" s="192" t="s">
        <v>64</v>
      </c>
      <c r="D1343" s="192" t="s">
        <v>38</v>
      </c>
      <c r="E1343" s="192">
        <v>6648</v>
      </c>
      <c r="F1343" s="192" t="s">
        <v>173</v>
      </c>
      <c r="G1343" s="192" t="s">
        <v>8</v>
      </c>
      <c r="H1343" s="192" t="s">
        <v>3</v>
      </c>
      <c r="I1343" s="192" t="s">
        <v>9</v>
      </c>
      <c r="J1343" s="192" t="s">
        <v>35</v>
      </c>
      <c r="K1343" s="192" t="s">
        <v>2900</v>
      </c>
      <c r="L1343" s="192" t="s">
        <v>2901</v>
      </c>
      <c r="M1343" s="192"/>
      <c r="N1343" s="192" t="s">
        <v>721</v>
      </c>
      <c r="O1343" s="192" t="s">
        <v>1828</v>
      </c>
      <c r="P1343" s="192" t="s">
        <v>2091</v>
      </c>
      <c r="Q1343" s="192"/>
      <c r="R1343" s="193">
        <v>44295.398518518516</v>
      </c>
      <c r="S1343" s="193">
        <v>44298.39167824074</v>
      </c>
      <c r="T1343" s="192"/>
      <c r="U1343" s="1"/>
      <c r="V1343" s="1"/>
      <c r="W1343" s="194" t="s">
        <v>3156</v>
      </c>
      <c r="X1343" s="195" t="str">
        <f t="shared" si="101"/>
        <v>viernes</v>
      </c>
      <c r="Y1343" s="196" t="str">
        <f t="shared" si="102"/>
        <v>71:50</v>
      </c>
      <c r="Z1343" s="197">
        <f t="shared" si="103"/>
        <v>0</v>
      </c>
      <c r="AA1343" s="198" t="str">
        <f>VLOOKUP(I:I,'Actualizar Areas Jefes'!G:H,2,0)</f>
        <v>Normal</v>
      </c>
      <c r="AB1343" s="198" t="str">
        <f>VLOOKUP(F:F,'Actualizar Areas Jefes'!J:K,2,0)</f>
        <v>PASADO A QA</v>
      </c>
      <c r="AC1343" s="199" t="str">
        <f>VLOOKUP(D:D,'Actualizar Areas Jefes'!A:D,2,0)</f>
        <v>Sistemas Comerciales</v>
      </c>
      <c r="AD1343" s="199" t="str">
        <f>VLOOKUP(D:D,'Actualizar Areas Jefes'!A:D,3,0)</f>
        <v>LORETO URZUA</v>
      </c>
      <c r="AE1343" s="199" t="str">
        <f>VLOOKUP(H:H,'Actualizar Areas Jefes'!M:N,2,0)</f>
        <v>BCI seguros Generales</v>
      </c>
      <c r="AF1343" s="200" t="str" cm="1">
        <f t="array" ref="AF1343">IF(OR(INDEX(COUNTIF(L1343,"*"&amp;$AI$2:$AI$8&amp;"*"),)), "BD", "WEB")</f>
        <v>BD</v>
      </c>
    </row>
    <row r="1344" spans="1:32" ht="18" customHeight="1">
      <c r="A1344" s="192" t="s">
        <v>2668</v>
      </c>
      <c r="B1344" s="192">
        <v>202104095622478</v>
      </c>
      <c r="C1344" s="192" t="s">
        <v>2940</v>
      </c>
      <c r="D1344" s="192" t="s">
        <v>38</v>
      </c>
      <c r="E1344" s="192">
        <v>6658</v>
      </c>
      <c r="F1344" s="192" t="s">
        <v>171</v>
      </c>
      <c r="G1344" s="192" t="s">
        <v>8</v>
      </c>
      <c r="H1344" s="192" t="s">
        <v>49</v>
      </c>
      <c r="I1344" s="192" t="s">
        <v>4</v>
      </c>
      <c r="J1344" s="192" t="s">
        <v>35</v>
      </c>
      <c r="K1344" s="192" t="s">
        <v>2941</v>
      </c>
      <c r="L1344" s="192"/>
      <c r="M1344" s="192"/>
      <c r="N1344" s="192" t="s">
        <v>721</v>
      </c>
      <c r="O1344" s="192" t="s">
        <v>2942</v>
      </c>
      <c r="P1344" s="192" t="s">
        <v>2943</v>
      </c>
      <c r="Q1344" s="192" t="s">
        <v>2944</v>
      </c>
      <c r="R1344" s="193">
        <v>44295.690011574072</v>
      </c>
      <c r="S1344" s="193">
        <v>44298.384293981479</v>
      </c>
      <c r="T1344" s="193">
        <v>44299.426249999997</v>
      </c>
      <c r="U1344" s="1"/>
      <c r="V1344" s="1"/>
      <c r="W1344" s="194" t="s">
        <v>3157</v>
      </c>
      <c r="X1344" s="195" t="str">
        <f t="shared" si="101"/>
        <v>viernes</v>
      </c>
      <c r="Y1344" s="196" t="str">
        <f t="shared" si="102"/>
        <v>64:39</v>
      </c>
      <c r="Z1344" s="197">
        <f t="shared" si="103"/>
        <v>-44299.426249999997</v>
      </c>
      <c r="AA1344" s="198" t="str">
        <f>VLOOKUP(I:I,'Actualizar Areas Jefes'!G:H,2,0)</f>
        <v>Incidente</v>
      </c>
      <c r="AB1344" s="198" t="str">
        <f>VLOOKUP(F:F,'Actualizar Areas Jefes'!J:K,2,0)</f>
        <v>PASADO A QA</v>
      </c>
      <c r="AC1344" s="199" t="str">
        <f>VLOOKUP(D:D,'Actualizar Areas Jefes'!A:D,2,0)</f>
        <v>Sistemas Comerciales</v>
      </c>
      <c r="AD1344" s="199" t="str">
        <f>VLOOKUP(D:D,'Actualizar Areas Jefes'!A:D,3,0)</f>
        <v>LORETO URZUA</v>
      </c>
      <c r="AE1344" s="199" t="str">
        <f>VLOOKUP(H:H,'Actualizar Areas Jefes'!M:N,2,0)</f>
        <v>Zenit Seguros</v>
      </c>
      <c r="AF1344" s="200" t="str" cm="1">
        <f t="array" ref="AF1344">IF(OR(INDEX(COUNTIF(L1344,"*"&amp;$AI$2:$AI$8&amp;"*"),)), "BD", "WEB")</f>
        <v>WEB</v>
      </c>
    </row>
    <row r="1345" spans="1:32" ht="18" customHeight="1">
      <c r="A1345" s="192" t="s">
        <v>2668</v>
      </c>
      <c r="B1345" s="192">
        <v>202104095622477</v>
      </c>
      <c r="C1345" s="192" t="s">
        <v>499</v>
      </c>
      <c r="D1345" s="192" t="s">
        <v>38</v>
      </c>
      <c r="E1345" s="192">
        <v>6657</v>
      </c>
      <c r="F1345" s="192" t="s">
        <v>171</v>
      </c>
      <c r="G1345" s="192" t="s">
        <v>8</v>
      </c>
      <c r="H1345" s="192" t="s">
        <v>3</v>
      </c>
      <c r="I1345" s="192" t="s">
        <v>4</v>
      </c>
      <c r="J1345" s="192" t="s">
        <v>35</v>
      </c>
      <c r="K1345" s="192" t="s">
        <v>2945</v>
      </c>
      <c r="L1345" s="192"/>
      <c r="M1345" s="192"/>
      <c r="N1345" s="192" t="s">
        <v>721</v>
      </c>
      <c r="O1345" s="192" t="s">
        <v>2946</v>
      </c>
      <c r="P1345" s="192" t="s">
        <v>2947</v>
      </c>
      <c r="Q1345" s="192" t="s">
        <v>2948</v>
      </c>
      <c r="R1345" s="193">
        <v>44295.687858796293</v>
      </c>
      <c r="S1345" s="193">
        <v>44298.379814814813</v>
      </c>
      <c r="T1345" s="193">
        <v>44299.424826388888</v>
      </c>
      <c r="U1345" s="1"/>
      <c r="V1345" s="1"/>
      <c r="W1345" s="194" t="s">
        <v>3158</v>
      </c>
      <c r="X1345" s="195" t="str">
        <f t="shared" si="101"/>
        <v>viernes</v>
      </c>
      <c r="Y1345" s="196" t="str">
        <f t="shared" si="102"/>
        <v>64:36</v>
      </c>
      <c r="Z1345" s="197">
        <f t="shared" si="103"/>
        <v>-44299.424826388888</v>
      </c>
      <c r="AA1345" s="198" t="str">
        <f>VLOOKUP(I:I,'Actualizar Areas Jefes'!G:H,2,0)</f>
        <v>Incidente</v>
      </c>
      <c r="AB1345" s="198" t="str">
        <f>VLOOKUP(F:F,'Actualizar Areas Jefes'!J:K,2,0)</f>
        <v>PASADO A QA</v>
      </c>
      <c r="AC1345" s="199" t="str">
        <f>VLOOKUP(D:D,'Actualizar Areas Jefes'!A:D,2,0)</f>
        <v>Sistemas Comerciales</v>
      </c>
      <c r="AD1345" s="199" t="str">
        <f>VLOOKUP(D:D,'Actualizar Areas Jefes'!A:D,3,0)</f>
        <v>LORETO URZUA</v>
      </c>
      <c r="AE1345" s="199" t="str">
        <f>VLOOKUP(H:H,'Actualizar Areas Jefes'!M:N,2,0)</f>
        <v>BCI seguros Generales</v>
      </c>
      <c r="AF1345" s="200" t="str" cm="1">
        <f t="array" ref="AF1345">IF(OR(INDEX(COUNTIF(L1345,"*"&amp;$AI$2:$AI$8&amp;"*"),)), "BD", "WEB")</f>
        <v>WEB</v>
      </c>
    </row>
    <row r="1346" spans="1:32" ht="18" customHeight="1">
      <c r="A1346" s="192" t="s">
        <v>2668</v>
      </c>
      <c r="B1346" s="192">
        <v>202008275620097</v>
      </c>
      <c r="C1346" s="192" t="s">
        <v>354</v>
      </c>
      <c r="D1346" s="192" t="s">
        <v>65</v>
      </c>
      <c r="E1346" s="192">
        <v>6654</v>
      </c>
      <c r="F1346" s="192" t="s">
        <v>173</v>
      </c>
      <c r="G1346" s="192" t="s">
        <v>8</v>
      </c>
      <c r="H1346" s="192" t="s">
        <v>3</v>
      </c>
      <c r="I1346" s="192" t="s">
        <v>39</v>
      </c>
      <c r="J1346" s="192" t="s">
        <v>35</v>
      </c>
      <c r="K1346" s="192" t="s">
        <v>2949</v>
      </c>
      <c r="L1346" s="192" t="s">
        <v>652</v>
      </c>
      <c r="M1346" s="192"/>
      <c r="N1346" s="192" t="s">
        <v>721</v>
      </c>
      <c r="O1346" s="192" t="s">
        <v>2950</v>
      </c>
      <c r="P1346" s="192" t="s">
        <v>2111</v>
      </c>
      <c r="Q1346" s="192" t="s">
        <v>2951</v>
      </c>
      <c r="R1346" s="193">
        <v>44295.486296296294</v>
      </c>
      <c r="S1346" s="193">
        <v>44298.375706018516</v>
      </c>
      <c r="T1346" s="192"/>
      <c r="U1346" s="1"/>
      <c r="V1346" s="1"/>
      <c r="W1346" s="194" t="s">
        <v>3159</v>
      </c>
      <c r="X1346" s="195" t="str">
        <f t="shared" si="101"/>
        <v>viernes</v>
      </c>
      <c r="Y1346" s="196" t="str">
        <f t="shared" si="102"/>
        <v>69:20</v>
      </c>
      <c r="Z1346" s="197">
        <f t="shared" si="103"/>
        <v>0</v>
      </c>
      <c r="AA1346" s="198" t="str">
        <f>VLOOKUP(I:I,'Actualizar Areas Jefes'!G:H,2,0)</f>
        <v>Urgencia</v>
      </c>
      <c r="AB1346" s="198" t="str">
        <f>VLOOKUP(F:F,'Actualizar Areas Jefes'!J:K,2,0)</f>
        <v>PASADO A QA</v>
      </c>
      <c r="AC1346" s="199" t="str">
        <f>VLOOKUP(D:D,'Actualizar Areas Jefes'!A:D,2,0)</f>
        <v>Sistemas Comerciales</v>
      </c>
      <c r="AD1346" s="199" t="str">
        <f>VLOOKUP(D:D,'Actualizar Areas Jefes'!A:D,3,0)</f>
        <v>LORETO URZUA</v>
      </c>
      <c r="AE1346" s="199" t="str">
        <f>VLOOKUP(H:H,'Actualizar Areas Jefes'!M:N,2,0)</f>
        <v>BCI seguros Generales</v>
      </c>
      <c r="AF1346" s="200" t="str" cm="1">
        <f t="array" ref="AF1346">IF(OR(INDEX(COUNTIF(L1346,"*"&amp;$AI$2:$AI$8&amp;"*"),)), "BD", "WEB")</f>
        <v>BD</v>
      </c>
    </row>
    <row r="1347" spans="1:32" ht="18" customHeight="1">
      <c r="A1347" s="192" t="s">
        <v>2668</v>
      </c>
      <c r="B1347" s="192">
        <v>202104085622471</v>
      </c>
      <c r="C1347" s="192" t="s">
        <v>2771</v>
      </c>
      <c r="D1347" s="192" t="s">
        <v>7</v>
      </c>
      <c r="E1347" s="192">
        <v>6645</v>
      </c>
      <c r="F1347" s="192" t="s">
        <v>171</v>
      </c>
      <c r="G1347" s="192" t="s">
        <v>8</v>
      </c>
      <c r="H1347" s="192" t="s">
        <v>3</v>
      </c>
      <c r="I1347" s="192" t="s">
        <v>4</v>
      </c>
      <c r="J1347" s="192" t="s">
        <v>10</v>
      </c>
      <c r="K1347" s="192" t="s">
        <v>2952</v>
      </c>
      <c r="L1347" s="192" t="s">
        <v>2204</v>
      </c>
      <c r="M1347" s="192"/>
      <c r="N1347" s="192" t="s">
        <v>721</v>
      </c>
      <c r="O1347" s="192" t="s">
        <v>2953</v>
      </c>
      <c r="P1347" s="192" t="s">
        <v>2954</v>
      </c>
      <c r="Q1347" s="192" t="s">
        <v>2955</v>
      </c>
      <c r="R1347" s="193">
        <v>44294.775810185187</v>
      </c>
      <c r="S1347" s="193">
        <v>44295.34070601852</v>
      </c>
      <c r="T1347" s="193">
        <v>44295.43677083333</v>
      </c>
      <c r="U1347" s="1"/>
      <c r="V1347" s="1"/>
      <c r="W1347" s="194" t="s">
        <v>2611</v>
      </c>
      <c r="X1347" s="195" t="str">
        <f t="shared" si="101"/>
        <v>jueves</v>
      </c>
      <c r="Y1347" s="196" t="str">
        <f t="shared" si="102"/>
        <v>13:33</v>
      </c>
      <c r="Z1347" s="197">
        <f t="shared" si="103"/>
        <v>-44295.43677083333</v>
      </c>
      <c r="AA1347" s="198" t="str">
        <f>VLOOKUP(I:I,'Actualizar Areas Jefes'!G:H,2,0)</f>
        <v>Incidente</v>
      </c>
      <c r="AB1347" s="198" t="str">
        <f>VLOOKUP(F:F,'Actualizar Areas Jefes'!J:K,2,0)</f>
        <v>PASADO A QA</v>
      </c>
      <c r="AC1347" s="199" t="str">
        <f>VLOOKUP(D:D,'Actualizar Areas Jefes'!A:D,2,0)</f>
        <v>Sistemas atencion de Clientes</v>
      </c>
      <c r="AD1347" s="199" t="str">
        <f>VLOOKUP(D:D,'Actualizar Areas Jefes'!A:D,3,0)</f>
        <v>DIANA PACHECO</v>
      </c>
      <c r="AE1347" s="199" t="str">
        <f>VLOOKUP(H:H,'Actualizar Areas Jefes'!M:N,2,0)</f>
        <v>BCI seguros Generales</v>
      </c>
      <c r="AF1347" s="200" t="str" cm="1">
        <f t="array" ref="AF1347">IF(OR(INDEX(COUNTIF(L1347,"*"&amp;$AI$2:$AI$8&amp;"*"),)), "BD", "WEB")</f>
        <v>BD</v>
      </c>
    </row>
    <row r="1348" spans="1:32" ht="18" customHeight="1">
      <c r="A1348" s="192" t="s">
        <v>2668</v>
      </c>
      <c r="B1348" s="192">
        <v>202103245622308</v>
      </c>
      <c r="C1348" s="192" t="s">
        <v>1792</v>
      </c>
      <c r="D1348" s="192" t="s">
        <v>54</v>
      </c>
      <c r="E1348" s="192">
        <v>6609</v>
      </c>
      <c r="F1348" s="192" t="s">
        <v>172</v>
      </c>
      <c r="G1348" s="192" t="s">
        <v>8</v>
      </c>
      <c r="H1348" s="192" t="s">
        <v>49</v>
      </c>
      <c r="I1348" s="192" t="s">
        <v>9</v>
      </c>
      <c r="J1348" s="192" t="s">
        <v>96</v>
      </c>
      <c r="K1348" s="192" t="s">
        <v>2956</v>
      </c>
      <c r="L1348" s="192" t="s">
        <v>216</v>
      </c>
      <c r="M1348" s="192" t="s">
        <v>784</v>
      </c>
      <c r="N1348" s="192" t="s">
        <v>721</v>
      </c>
      <c r="O1348" s="192" t="s">
        <v>1794</v>
      </c>
      <c r="P1348" s="192" t="s">
        <v>2099</v>
      </c>
      <c r="Q1348" s="192"/>
      <c r="R1348" s="193">
        <v>44292.477951388886</v>
      </c>
      <c r="S1348" s="193">
        <v>44294.652604166666</v>
      </c>
      <c r="T1348" s="192"/>
      <c r="U1348" s="1"/>
      <c r="V1348" s="1"/>
      <c r="W1348" s="194" t="s">
        <v>3160</v>
      </c>
      <c r="X1348" s="195" t="str">
        <f t="shared" si="101"/>
        <v>martes</v>
      </c>
      <c r="Y1348" s="196" t="str">
        <f t="shared" si="102"/>
        <v>52:11</v>
      </c>
      <c r="Z1348" s="197">
        <f t="shared" si="103"/>
        <v>0</v>
      </c>
      <c r="AA1348" s="198" t="str">
        <f>VLOOKUP(I:I,'Actualizar Areas Jefes'!G:H,2,0)</f>
        <v>Normal</v>
      </c>
      <c r="AB1348" s="198" t="str">
        <f>VLOOKUP(F:F,'Actualizar Areas Jefes'!J:K,2,0)</f>
        <v>RECHAZADO</v>
      </c>
      <c r="AC1348" s="199" t="str">
        <f>VLOOKUP(D:D,'Actualizar Areas Jefes'!A:D,2,0)</f>
        <v>Sistemas Generales</v>
      </c>
      <c r="AD1348" s="199" t="str">
        <f>VLOOKUP(D:D,'Actualizar Areas Jefes'!A:D,3,0)</f>
        <v>YORKA CARVAJAL</v>
      </c>
      <c r="AE1348" s="199" t="str">
        <f>VLOOKUP(H:H,'Actualizar Areas Jefes'!M:N,2,0)</f>
        <v>Zenit Seguros</v>
      </c>
      <c r="AF1348" s="200" t="str" cm="1">
        <f t="array" ref="AF1348">IF(OR(INDEX(COUNTIF(L1348,"*"&amp;$AI$2:$AI$8&amp;"*"),)), "BD", "WEB")</f>
        <v>BD</v>
      </c>
    </row>
    <row r="1349" spans="1:32" ht="18" customHeight="1">
      <c r="A1349" s="192" t="s">
        <v>2668</v>
      </c>
      <c r="B1349" s="192">
        <v>202010265620771</v>
      </c>
      <c r="C1349" s="192" t="s">
        <v>2957</v>
      </c>
      <c r="D1349" s="192" t="s">
        <v>113</v>
      </c>
      <c r="E1349" s="192">
        <v>6643</v>
      </c>
      <c r="F1349" s="192" t="s">
        <v>171</v>
      </c>
      <c r="G1349" s="192" t="s">
        <v>8</v>
      </c>
      <c r="H1349" s="192" t="s">
        <v>3</v>
      </c>
      <c r="I1349" s="192" t="s">
        <v>25</v>
      </c>
      <c r="J1349" s="192" t="s">
        <v>589</v>
      </c>
      <c r="K1349" s="192" t="s">
        <v>2958</v>
      </c>
      <c r="L1349" s="192"/>
      <c r="M1349" s="192"/>
      <c r="N1349" s="192" t="s">
        <v>721</v>
      </c>
      <c r="O1349" s="192" t="s">
        <v>2959</v>
      </c>
      <c r="P1349" s="192" t="s">
        <v>2960</v>
      </c>
      <c r="Q1349" s="192"/>
      <c r="R1349" s="193">
        <v>44294.594363425924</v>
      </c>
      <c r="S1349" s="193">
        <v>44294.621388888889</v>
      </c>
      <c r="T1349" s="193">
        <v>44299.564351851855</v>
      </c>
      <c r="U1349" s="1"/>
      <c r="V1349" s="1"/>
      <c r="W1349" s="194" t="s">
        <v>2650</v>
      </c>
      <c r="X1349" s="195" t="str">
        <f t="shared" si="101"/>
        <v>jueves</v>
      </c>
      <c r="Y1349" s="196" t="str">
        <f t="shared" si="102"/>
        <v>0:38</v>
      </c>
      <c r="Z1349" s="197">
        <f t="shared" si="103"/>
        <v>-44299.564351851855</v>
      </c>
      <c r="AA1349" s="198" t="str">
        <f>VLOOKUP(I:I,'Actualizar Areas Jefes'!G:H,2,0)</f>
        <v>Normal</v>
      </c>
      <c r="AB1349" s="198" t="str">
        <f>VLOOKUP(F:F,'Actualizar Areas Jefes'!J:K,2,0)</f>
        <v>PASADO A QA</v>
      </c>
      <c r="AC1349" s="199" t="str">
        <f>VLOOKUP(D:D,'Actualizar Areas Jefes'!A:D,2,0)</f>
        <v>Sistemas atencion de Clientes</v>
      </c>
      <c r="AD1349" s="199" t="str">
        <f>VLOOKUP(D:D,'Actualizar Areas Jefes'!A:D,3,0)</f>
        <v>DIANA PACHECO</v>
      </c>
      <c r="AE1349" s="199" t="str">
        <f>VLOOKUP(H:H,'Actualizar Areas Jefes'!M:N,2,0)</f>
        <v>BCI seguros Generales</v>
      </c>
      <c r="AF1349" s="200" t="str" cm="1">
        <f t="array" ref="AF1349">IF(OR(INDEX(COUNTIF(L1349,"*"&amp;$AI$2:$AI$8&amp;"*"),)), "BD", "WEB")</f>
        <v>WEB</v>
      </c>
    </row>
    <row r="1350" spans="1:32" ht="18" customHeight="1">
      <c r="A1350" s="192" t="s">
        <v>2668</v>
      </c>
      <c r="B1350" s="192">
        <v>202005085618838</v>
      </c>
      <c r="C1350" s="192" t="s">
        <v>1118</v>
      </c>
      <c r="D1350" s="192" t="s">
        <v>79</v>
      </c>
      <c r="E1350" s="192">
        <v>6641</v>
      </c>
      <c r="F1350" s="192" t="s">
        <v>173</v>
      </c>
      <c r="G1350" s="192" t="s">
        <v>8</v>
      </c>
      <c r="H1350" s="192" t="s">
        <v>3</v>
      </c>
      <c r="I1350" s="192" t="s">
        <v>9</v>
      </c>
      <c r="J1350" s="192" t="s">
        <v>1068</v>
      </c>
      <c r="K1350" s="192" t="s">
        <v>1119</v>
      </c>
      <c r="L1350" s="192"/>
      <c r="M1350" s="192"/>
      <c r="N1350" s="192" t="s">
        <v>721</v>
      </c>
      <c r="O1350" s="192" t="s">
        <v>2934</v>
      </c>
      <c r="P1350" s="192" t="s">
        <v>2826</v>
      </c>
      <c r="Q1350" s="192"/>
      <c r="R1350" s="193">
        <v>44294.505891203706</v>
      </c>
      <c r="S1350" s="193">
        <v>44294.542708333334</v>
      </c>
      <c r="T1350" s="192"/>
      <c r="U1350" s="1"/>
      <c r="V1350" s="1"/>
      <c r="W1350" s="194" t="s">
        <v>3161</v>
      </c>
      <c r="X1350" s="195" t="str">
        <f t="shared" si="101"/>
        <v>jueves</v>
      </c>
      <c r="Y1350" s="196" t="str">
        <f t="shared" si="102"/>
        <v>0:53</v>
      </c>
      <c r="Z1350" s="197">
        <f t="shared" si="103"/>
        <v>0</v>
      </c>
      <c r="AA1350" s="198" t="str">
        <f>VLOOKUP(I:I,'Actualizar Areas Jefes'!G:H,2,0)</f>
        <v>Normal</v>
      </c>
      <c r="AB1350" s="198" t="str">
        <f>VLOOKUP(F:F,'Actualizar Areas Jefes'!J:K,2,0)</f>
        <v>PASADO A QA</v>
      </c>
      <c r="AC1350" s="199" t="str">
        <f>VLOOKUP(D:D,'Actualizar Areas Jefes'!A:D,2,0)</f>
        <v>Sistemas de Siniestros</v>
      </c>
      <c r="AD1350" s="199" t="str">
        <f>VLOOKUP(D:D,'Actualizar Areas Jefes'!A:D,3,0)</f>
        <v>PAOLA VARGAS</v>
      </c>
      <c r="AE1350" s="199" t="str">
        <f>VLOOKUP(H:H,'Actualizar Areas Jefes'!M:N,2,0)</f>
        <v>BCI seguros Generales</v>
      </c>
      <c r="AF1350" s="200" t="str" cm="1">
        <f t="array" ref="AF1350">IF(OR(INDEX(COUNTIF(L1350,"*"&amp;$AI$2:$AI$8&amp;"*"),)), "BD", "WEB")</f>
        <v>WEB</v>
      </c>
    </row>
    <row r="1351" spans="1:32" ht="18" customHeight="1">
      <c r="A1351" s="192" t="s">
        <v>2668</v>
      </c>
      <c r="B1351" s="192">
        <v>202103095622134</v>
      </c>
      <c r="C1351" s="192" t="s">
        <v>2788</v>
      </c>
      <c r="D1351" s="192" t="s">
        <v>178</v>
      </c>
      <c r="E1351" s="192">
        <v>6642</v>
      </c>
      <c r="F1351" s="192" t="s">
        <v>171</v>
      </c>
      <c r="G1351" s="192" t="s">
        <v>16</v>
      </c>
      <c r="H1351" s="192" t="s">
        <v>3</v>
      </c>
      <c r="I1351" s="192" t="s">
        <v>9</v>
      </c>
      <c r="J1351" s="192" t="s">
        <v>1015</v>
      </c>
      <c r="K1351" s="192" t="s">
        <v>2961</v>
      </c>
      <c r="L1351" s="192" t="s">
        <v>214</v>
      </c>
      <c r="M1351" s="192"/>
      <c r="N1351" s="192" t="s">
        <v>721</v>
      </c>
      <c r="O1351" s="192" t="s">
        <v>1534</v>
      </c>
      <c r="P1351" s="192" t="s">
        <v>2790</v>
      </c>
      <c r="Q1351" s="192"/>
      <c r="R1351" s="193">
        <v>44294.52888888889</v>
      </c>
      <c r="S1351" s="193">
        <v>44294.537199074075</v>
      </c>
      <c r="T1351" s="193">
        <v>44294.539456018516</v>
      </c>
      <c r="U1351" s="1"/>
      <c r="V1351" s="1"/>
      <c r="W1351" s="194" t="s">
        <v>2602</v>
      </c>
      <c r="X1351" s="195" t="str">
        <f t="shared" si="101"/>
        <v>jueves</v>
      </c>
      <c r="Y1351" s="196" t="str">
        <f t="shared" si="102"/>
        <v>0:11</v>
      </c>
      <c r="Z1351" s="197">
        <f t="shared" si="103"/>
        <v>-44294.539456018516</v>
      </c>
      <c r="AA1351" s="198" t="str">
        <f>VLOOKUP(I:I,'Actualizar Areas Jefes'!G:H,2,0)</f>
        <v>Normal</v>
      </c>
      <c r="AB1351" s="198" t="str">
        <f>VLOOKUP(F:F,'Actualizar Areas Jefes'!J:K,2,0)</f>
        <v>PASADO A QA</v>
      </c>
      <c r="AC1351" s="199" t="str">
        <f>VLOOKUP(D:D,'Actualizar Areas Jefes'!A:D,2,0)</f>
        <v>Sistemas Core Vida</v>
      </c>
      <c r="AD1351" s="199" t="str">
        <f>VLOOKUP(D:D,'Actualizar Areas Jefes'!A:D,3,0)</f>
        <v>CARLOS ZUÑIGA</v>
      </c>
      <c r="AE1351" s="199" t="str">
        <f>VLOOKUP(H:H,'Actualizar Areas Jefes'!M:N,2,0)</f>
        <v>BCI seguros Generales</v>
      </c>
      <c r="AF1351" s="200" t="str" cm="1">
        <f t="array" ref="AF1351">IF(OR(INDEX(COUNTIF(L1351,"*"&amp;$AI$2:$AI$8&amp;"*"),)), "BD", "WEB")</f>
        <v>BD</v>
      </c>
    </row>
    <row r="1352" spans="1:32" ht="18" customHeight="1">
      <c r="A1352" s="192" t="s">
        <v>2668</v>
      </c>
      <c r="B1352" s="192">
        <v>202010055620535</v>
      </c>
      <c r="C1352" s="192" t="s">
        <v>83</v>
      </c>
      <c r="D1352" s="192" t="s">
        <v>18</v>
      </c>
      <c r="E1352" s="192">
        <v>6628</v>
      </c>
      <c r="F1352" s="192" t="s">
        <v>173</v>
      </c>
      <c r="G1352" s="192" t="s">
        <v>16</v>
      </c>
      <c r="H1352" s="192" t="s">
        <v>3</v>
      </c>
      <c r="I1352" s="192" t="s">
        <v>9</v>
      </c>
      <c r="J1352" s="192" t="s">
        <v>506</v>
      </c>
      <c r="K1352" s="192" t="s">
        <v>1870</v>
      </c>
      <c r="L1352" s="192" t="s">
        <v>2962</v>
      </c>
      <c r="M1352" s="192"/>
      <c r="N1352" s="192" t="s">
        <v>721</v>
      </c>
      <c r="O1352" s="192" t="s">
        <v>1492</v>
      </c>
      <c r="P1352" s="192" t="s">
        <v>2098</v>
      </c>
      <c r="Q1352" s="192"/>
      <c r="R1352" s="193">
        <v>44293.742071759261</v>
      </c>
      <c r="S1352" s="193">
        <v>44294.534872685188</v>
      </c>
      <c r="T1352" s="192"/>
      <c r="U1352" s="1"/>
      <c r="V1352" s="1"/>
      <c r="W1352" s="194" t="s">
        <v>3162</v>
      </c>
      <c r="X1352" s="195" t="str">
        <f t="shared" si="101"/>
        <v>miércoles</v>
      </c>
      <c r="Y1352" s="196" t="str">
        <f t="shared" si="102"/>
        <v>19:1</v>
      </c>
      <c r="Z1352" s="197">
        <f t="shared" si="103"/>
        <v>0</v>
      </c>
      <c r="AA1352" s="198" t="str">
        <f>VLOOKUP(I:I,'Actualizar Areas Jefes'!G:H,2,0)</f>
        <v>Normal</v>
      </c>
      <c r="AB1352" s="198" t="str">
        <f>VLOOKUP(F:F,'Actualizar Areas Jefes'!J:K,2,0)</f>
        <v>PASADO A QA</v>
      </c>
      <c r="AC1352" s="199" t="str">
        <f>VLOOKUP(D:D,'Actualizar Areas Jefes'!A:D,2,0)</f>
        <v>Sistemas Vida y Canales</v>
      </c>
      <c r="AD1352" s="199" t="str">
        <f>VLOOKUP(D:D,'Actualizar Areas Jefes'!A:D,3,0)</f>
        <v>PAOLA CONTRERAS</v>
      </c>
      <c r="AE1352" s="199" t="str">
        <f>VLOOKUP(H:H,'Actualizar Areas Jefes'!M:N,2,0)</f>
        <v>BCI seguros Generales</v>
      </c>
      <c r="AF1352" s="200" t="str" cm="1">
        <f t="array" ref="AF1352">IF(OR(INDEX(COUNTIF(L1352,"*"&amp;$AI$2:$AI$8&amp;"*"),)), "BD", "WEB")</f>
        <v>BD</v>
      </c>
    </row>
    <row r="1353" spans="1:32" ht="18" customHeight="1">
      <c r="A1353" s="192" t="s">
        <v>2668</v>
      </c>
      <c r="B1353" s="192">
        <v>202005085618838</v>
      </c>
      <c r="C1353" s="192" t="s">
        <v>1067</v>
      </c>
      <c r="D1353" s="192" t="s">
        <v>79</v>
      </c>
      <c r="E1353" s="192">
        <v>6640</v>
      </c>
      <c r="F1353" s="192" t="s">
        <v>173</v>
      </c>
      <c r="G1353" s="192" t="s">
        <v>8</v>
      </c>
      <c r="H1353" s="192" t="s">
        <v>3</v>
      </c>
      <c r="I1353" s="192" t="s">
        <v>9</v>
      </c>
      <c r="J1353" s="192" t="s">
        <v>1068</v>
      </c>
      <c r="K1353" s="192" t="s">
        <v>2824</v>
      </c>
      <c r="L1353" s="192"/>
      <c r="M1353" s="192"/>
      <c r="N1353" s="192" t="s">
        <v>721</v>
      </c>
      <c r="O1353" s="192" t="s">
        <v>2963</v>
      </c>
      <c r="P1353" s="192" t="s">
        <v>2826</v>
      </c>
      <c r="Q1353" s="192"/>
      <c r="R1353" s="193">
        <v>44294.505057870374</v>
      </c>
      <c r="S1353" s="193">
        <v>44294.53297453704</v>
      </c>
      <c r="T1353" s="192"/>
      <c r="U1353" s="1"/>
      <c r="V1353" s="1"/>
      <c r="W1353" s="194" t="s">
        <v>3163</v>
      </c>
      <c r="X1353" s="195" t="str">
        <f t="shared" si="101"/>
        <v>jueves</v>
      </c>
      <c r="Y1353" s="196" t="str">
        <f t="shared" si="102"/>
        <v>0:40</v>
      </c>
      <c r="Z1353" s="197">
        <f t="shared" si="103"/>
        <v>0</v>
      </c>
      <c r="AA1353" s="198" t="str">
        <f>VLOOKUP(I:I,'Actualizar Areas Jefes'!G:H,2,0)</f>
        <v>Normal</v>
      </c>
      <c r="AB1353" s="198" t="str">
        <f>VLOOKUP(F:F,'Actualizar Areas Jefes'!J:K,2,0)</f>
        <v>PASADO A QA</v>
      </c>
      <c r="AC1353" s="199" t="str">
        <f>VLOOKUP(D:D,'Actualizar Areas Jefes'!A:D,2,0)</f>
        <v>Sistemas de Siniestros</v>
      </c>
      <c r="AD1353" s="199" t="str">
        <f>VLOOKUP(D:D,'Actualizar Areas Jefes'!A:D,3,0)</f>
        <v>PAOLA VARGAS</v>
      </c>
      <c r="AE1353" s="199" t="str">
        <f>VLOOKUP(H:H,'Actualizar Areas Jefes'!M:N,2,0)</f>
        <v>BCI seguros Generales</v>
      </c>
      <c r="AF1353" s="200" t="str" cm="1">
        <f t="array" ref="AF1353">IF(OR(INDEX(COUNTIF(L1353,"*"&amp;$AI$2:$AI$8&amp;"*"),)), "BD", "WEB")</f>
        <v>WEB</v>
      </c>
    </row>
    <row r="1354" spans="1:32" ht="18" customHeight="1">
      <c r="A1354" s="192" t="s">
        <v>2668</v>
      </c>
      <c r="B1354" s="192">
        <v>202009225620370</v>
      </c>
      <c r="C1354" s="192" t="s">
        <v>64</v>
      </c>
      <c r="D1354" s="192" t="s">
        <v>38</v>
      </c>
      <c r="E1354" s="192">
        <v>6622</v>
      </c>
      <c r="F1354" s="192" t="s">
        <v>173</v>
      </c>
      <c r="G1354" s="192" t="s">
        <v>8</v>
      </c>
      <c r="H1354" s="192" t="s">
        <v>3</v>
      </c>
      <c r="I1354" s="192" t="s">
        <v>9</v>
      </c>
      <c r="J1354" s="192" t="s">
        <v>35</v>
      </c>
      <c r="K1354" s="192" t="s">
        <v>2900</v>
      </c>
      <c r="L1354" s="192" t="s">
        <v>2964</v>
      </c>
      <c r="M1354" s="192"/>
      <c r="N1354" s="192" t="s">
        <v>721</v>
      </c>
      <c r="O1354" s="192" t="s">
        <v>1828</v>
      </c>
      <c r="P1354" s="192" t="s">
        <v>2091</v>
      </c>
      <c r="Q1354" s="192"/>
      <c r="R1354" s="193">
        <v>44293.448750000003</v>
      </c>
      <c r="S1354" s="193">
        <v>44294.526689814818</v>
      </c>
      <c r="T1354" s="192"/>
      <c r="U1354" s="1"/>
      <c r="V1354" s="1"/>
      <c r="W1354" s="194" t="s">
        <v>3164</v>
      </c>
      <c r="X1354" s="195" t="str">
        <f t="shared" si="101"/>
        <v>miércoles</v>
      </c>
      <c r="Y1354" s="196" t="str">
        <f t="shared" si="102"/>
        <v>25:52</v>
      </c>
      <c r="Z1354" s="197">
        <f t="shared" si="103"/>
        <v>0</v>
      </c>
      <c r="AA1354" s="198" t="str">
        <f>VLOOKUP(I:I,'Actualizar Areas Jefes'!G:H,2,0)</f>
        <v>Normal</v>
      </c>
      <c r="AB1354" s="198" t="str">
        <f>VLOOKUP(F:F,'Actualizar Areas Jefes'!J:K,2,0)</f>
        <v>PASADO A QA</v>
      </c>
      <c r="AC1354" s="199" t="str">
        <f>VLOOKUP(D:D,'Actualizar Areas Jefes'!A:D,2,0)</f>
        <v>Sistemas Comerciales</v>
      </c>
      <c r="AD1354" s="199" t="str">
        <f>VLOOKUP(D:D,'Actualizar Areas Jefes'!A:D,3,0)</f>
        <v>LORETO URZUA</v>
      </c>
      <c r="AE1354" s="199" t="str">
        <f>VLOOKUP(H:H,'Actualizar Areas Jefes'!M:N,2,0)</f>
        <v>BCI seguros Generales</v>
      </c>
      <c r="AF1354" s="200" t="str" cm="1">
        <f t="array" ref="AF1354">IF(OR(INDEX(COUNTIF(L1354,"*"&amp;$AI$2:$AI$8&amp;"*"),)), "BD", "WEB")</f>
        <v>BD</v>
      </c>
    </row>
    <row r="1355" spans="1:32" ht="18" customHeight="1">
      <c r="A1355" s="192" t="s">
        <v>2668</v>
      </c>
      <c r="B1355" s="192">
        <v>202104075622446</v>
      </c>
      <c r="C1355" s="192" t="s">
        <v>2669</v>
      </c>
      <c r="D1355" s="192" t="s">
        <v>27</v>
      </c>
      <c r="E1355" s="192">
        <v>6638</v>
      </c>
      <c r="F1355" s="192" t="s">
        <v>171</v>
      </c>
      <c r="G1355" s="192" t="s">
        <v>28</v>
      </c>
      <c r="H1355" s="192" t="s">
        <v>49</v>
      </c>
      <c r="I1355" s="192" t="s">
        <v>39</v>
      </c>
      <c r="J1355" s="192" t="s">
        <v>209</v>
      </c>
      <c r="K1355" s="192" t="s">
        <v>214</v>
      </c>
      <c r="L1355" s="192" t="s">
        <v>214</v>
      </c>
      <c r="M1355" s="192"/>
      <c r="N1355" s="192" t="s">
        <v>721</v>
      </c>
      <c r="O1355" s="192"/>
      <c r="P1355" s="192" t="s">
        <v>2670</v>
      </c>
      <c r="Q1355" s="192" t="s">
        <v>2965</v>
      </c>
      <c r="R1355" s="193">
        <v>44294.452592592592</v>
      </c>
      <c r="S1355" s="193">
        <v>44294.476979166669</v>
      </c>
      <c r="T1355" s="193">
        <v>44294.481111111112</v>
      </c>
      <c r="U1355" s="1"/>
      <c r="V1355" s="1"/>
      <c r="W1355" s="194" t="s">
        <v>2576</v>
      </c>
      <c r="X1355" s="195" t="str">
        <f t="shared" si="101"/>
        <v>jueves</v>
      </c>
      <c r="Y1355" s="196" t="str">
        <f t="shared" si="102"/>
        <v>0:35</v>
      </c>
      <c r="Z1355" s="197">
        <f t="shared" si="103"/>
        <v>-44294.481111111112</v>
      </c>
      <c r="AA1355" s="198" t="str">
        <f>VLOOKUP(I:I,'Actualizar Areas Jefes'!G:H,2,0)</f>
        <v>Urgencia</v>
      </c>
      <c r="AB1355" s="198" t="str">
        <f>VLOOKUP(F:F,'Actualizar Areas Jefes'!J:K,2,0)</f>
        <v>PASADO A QA</v>
      </c>
      <c r="AC1355" s="199" t="str">
        <f>VLOOKUP(D:D,'Actualizar Areas Jefes'!A:D,2,0)</f>
        <v>sistemas Core Generales</v>
      </c>
      <c r="AD1355" s="199" t="str">
        <f>VLOOKUP(D:D,'Actualizar Areas Jefes'!A:D,3,0)</f>
        <v>LUIS SILVA</v>
      </c>
      <c r="AE1355" s="199" t="str">
        <f>VLOOKUP(H:H,'Actualizar Areas Jefes'!M:N,2,0)</f>
        <v>Zenit Seguros</v>
      </c>
      <c r="AF1355" s="200" t="str" cm="1">
        <f t="array" ref="AF1355">IF(OR(INDEX(COUNTIF(L1355,"*"&amp;$AI$2:$AI$8&amp;"*"),)), "BD", "WEB")</f>
        <v>BD</v>
      </c>
    </row>
    <row r="1356" spans="1:32" ht="18" customHeight="1">
      <c r="A1356" s="192" t="s">
        <v>2668</v>
      </c>
      <c r="B1356" s="192">
        <v>202104065622430</v>
      </c>
      <c r="C1356" s="192" t="s">
        <v>80</v>
      </c>
      <c r="D1356" s="192" t="s">
        <v>42</v>
      </c>
      <c r="E1356" s="192">
        <v>6639</v>
      </c>
      <c r="F1356" s="192" t="s">
        <v>171</v>
      </c>
      <c r="G1356" s="192" t="s">
        <v>8</v>
      </c>
      <c r="H1356" s="192" t="s">
        <v>3</v>
      </c>
      <c r="I1356" s="192" t="s">
        <v>9</v>
      </c>
      <c r="J1356" s="192" t="s">
        <v>43</v>
      </c>
      <c r="K1356" s="192" t="s">
        <v>231</v>
      </c>
      <c r="L1356" s="192"/>
      <c r="M1356" s="192"/>
      <c r="N1356" s="192" t="s">
        <v>721</v>
      </c>
      <c r="O1356" s="192" t="s">
        <v>2830</v>
      </c>
      <c r="P1356" s="192" t="s">
        <v>2877</v>
      </c>
      <c r="Q1356" s="192"/>
      <c r="R1356" s="193">
        <v>44294.465057870373</v>
      </c>
      <c r="S1356" s="193">
        <v>44294.466990740744</v>
      </c>
      <c r="T1356" s="193">
        <v>44294.501840277779</v>
      </c>
      <c r="U1356" s="1"/>
      <c r="V1356" s="1"/>
      <c r="W1356" s="194" t="s">
        <v>2660</v>
      </c>
      <c r="X1356" s="195" t="str">
        <f t="shared" si="101"/>
        <v>jueves</v>
      </c>
      <c r="Y1356" s="196" t="str">
        <f t="shared" si="102"/>
        <v>0:2</v>
      </c>
      <c r="Z1356" s="197">
        <f t="shared" si="103"/>
        <v>-44294.501840277779</v>
      </c>
      <c r="AA1356" s="198" t="str">
        <f>VLOOKUP(I:I,'Actualizar Areas Jefes'!G:H,2,0)</f>
        <v>Normal</v>
      </c>
      <c r="AB1356" s="198" t="str">
        <f>VLOOKUP(F:F,'Actualizar Areas Jefes'!J:K,2,0)</f>
        <v>PASADO A QA</v>
      </c>
      <c r="AC1356" s="199" t="str">
        <f>VLOOKUP(D:D,'Actualizar Areas Jefes'!A:D,2,0)</f>
        <v>Sistemas de Siniestros</v>
      </c>
      <c r="AD1356" s="199" t="str">
        <f>VLOOKUP(D:D,'Actualizar Areas Jefes'!A:D,3,0)</f>
        <v>PAOLA VARGAS</v>
      </c>
      <c r="AE1356" s="199" t="str">
        <f>VLOOKUP(H:H,'Actualizar Areas Jefes'!M:N,2,0)</f>
        <v>BCI seguros Generales</v>
      </c>
      <c r="AF1356" s="200" t="str" cm="1">
        <f t="array" ref="AF1356">IF(OR(INDEX(COUNTIF(L1356,"*"&amp;$AI$2:$AI$8&amp;"*"),)), "BD", "WEB")</f>
        <v>WEB</v>
      </c>
    </row>
    <row r="1357" spans="1:32" ht="18" customHeight="1">
      <c r="A1357" s="192" t="s">
        <v>2668</v>
      </c>
      <c r="B1357" s="192">
        <v>202104075622446</v>
      </c>
      <c r="C1357" s="192" t="s">
        <v>2669</v>
      </c>
      <c r="D1357" s="192" t="s">
        <v>27</v>
      </c>
      <c r="E1357" s="192">
        <v>6636</v>
      </c>
      <c r="F1357" s="192" t="s">
        <v>172</v>
      </c>
      <c r="G1357" s="192" t="s">
        <v>28</v>
      </c>
      <c r="H1357" s="192" t="s">
        <v>49</v>
      </c>
      <c r="I1357" s="192" t="s">
        <v>39</v>
      </c>
      <c r="J1357" s="192" t="s">
        <v>209</v>
      </c>
      <c r="K1357" s="192" t="s">
        <v>214</v>
      </c>
      <c r="L1357" s="192" t="s">
        <v>214</v>
      </c>
      <c r="M1357" s="192" t="s">
        <v>783</v>
      </c>
      <c r="N1357" s="192" t="s">
        <v>721</v>
      </c>
      <c r="O1357" s="192"/>
      <c r="P1357" s="192" t="s">
        <v>2670</v>
      </c>
      <c r="Q1357" s="192" t="s">
        <v>2966</v>
      </c>
      <c r="R1357" s="193">
        <v>44294.432187500002</v>
      </c>
      <c r="S1357" s="193">
        <v>44294.451655092591</v>
      </c>
      <c r="T1357" s="192"/>
      <c r="U1357" s="1"/>
      <c r="V1357" s="1"/>
      <c r="W1357" s="194" t="s">
        <v>2580</v>
      </c>
      <c r="X1357" s="195" t="str">
        <f t="shared" si="101"/>
        <v>jueves</v>
      </c>
      <c r="Y1357" s="196" t="str">
        <f t="shared" si="102"/>
        <v>0:28</v>
      </c>
      <c r="Z1357" s="197">
        <f t="shared" si="103"/>
        <v>0</v>
      </c>
      <c r="AA1357" s="198" t="str">
        <f>VLOOKUP(I:I,'Actualizar Areas Jefes'!G:H,2,0)</f>
        <v>Urgencia</v>
      </c>
      <c r="AB1357" s="198" t="str">
        <f>VLOOKUP(F:F,'Actualizar Areas Jefes'!J:K,2,0)</f>
        <v>RECHAZADO</v>
      </c>
      <c r="AC1357" s="199" t="str">
        <f>VLOOKUP(D:D,'Actualizar Areas Jefes'!A:D,2,0)</f>
        <v>sistemas Core Generales</v>
      </c>
      <c r="AD1357" s="199" t="str">
        <f>VLOOKUP(D:D,'Actualizar Areas Jefes'!A:D,3,0)</f>
        <v>LUIS SILVA</v>
      </c>
      <c r="AE1357" s="199" t="str">
        <f>VLOOKUP(H:H,'Actualizar Areas Jefes'!M:N,2,0)</f>
        <v>Zenit Seguros</v>
      </c>
      <c r="AF1357" s="200" t="str" cm="1">
        <f t="array" ref="AF1357">IF(OR(INDEX(COUNTIF(L1357,"*"&amp;$AI$2:$AI$8&amp;"*"),)), "BD", "WEB")</f>
        <v>BD</v>
      </c>
    </row>
    <row r="1358" spans="1:32" ht="18" customHeight="1">
      <c r="A1358" s="192" t="s">
        <v>2668</v>
      </c>
      <c r="B1358" s="192">
        <v>202104075622446</v>
      </c>
      <c r="C1358" s="192" t="s">
        <v>2669</v>
      </c>
      <c r="D1358" s="192" t="s">
        <v>27</v>
      </c>
      <c r="E1358" s="192">
        <v>6635</v>
      </c>
      <c r="F1358" s="192" t="s">
        <v>171</v>
      </c>
      <c r="G1358" s="192" t="s">
        <v>28</v>
      </c>
      <c r="H1358" s="192" t="s">
        <v>3</v>
      </c>
      <c r="I1358" s="192" t="s">
        <v>39</v>
      </c>
      <c r="J1358" s="192" t="s">
        <v>209</v>
      </c>
      <c r="K1358" s="192" t="s">
        <v>214</v>
      </c>
      <c r="L1358" s="192" t="s">
        <v>214</v>
      </c>
      <c r="M1358" s="192"/>
      <c r="N1358" s="192" t="s">
        <v>721</v>
      </c>
      <c r="O1358" s="192"/>
      <c r="P1358" s="192" t="s">
        <v>2670</v>
      </c>
      <c r="Q1358" s="192" t="s">
        <v>2965</v>
      </c>
      <c r="R1358" s="193">
        <v>44294.406793981485</v>
      </c>
      <c r="S1358" s="193">
        <v>44294.435219907406</v>
      </c>
      <c r="T1358" s="193">
        <v>44294.480381944442</v>
      </c>
      <c r="U1358" s="1"/>
      <c r="V1358" s="1"/>
      <c r="W1358" s="194" t="s">
        <v>3163</v>
      </c>
      <c r="X1358" s="195" t="str">
        <f t="shared" si="101"/>
        <v>jueves</v>
      </c>
      <c r="Y1358" s="196" t="str">
        <f t="shared" si="102"/>
        <v>0:40</v>
      </c>
      <c r="Z1358" s="197">
        <f t="shared" si="103"/>
        <v>-44294.480381944442</v>
      </c>
      <c r="AA1358" s="198" t="str">
        <f>VLOOKUP(I:I,'Actualizar Areas Jefes'!G:H,2,0)</f>
        <v>Urgencia</v>
      </c>
      <c r="AB1358" s="198" t="str">
        <f>VLOOKUP(F:F,'Actualizar Areas Jefes'!J:K,2,0)</f>
        <v>PASADO A QA</v>
      </c>
      <c r="AC1358" s="199" t="str">
        <f>VLOOKUP(D:D,'Actualizar Areas Jefes'!A:D,2,0)</f>
        <v>sistemas Core Generales</v>
      </c>
      <c r="AD1358" s="199" t="str">
        <f>VLOOKUP(D:D,'Actualizar Areas Jefes'!A:D,3,0)</f>
        <v>LUIS SILVA</v>
      </c>
      <c r="AE1358" s="199" t="str">
        <f>VLOOKUP(H:H,'Actualizar Areas Jefes'!M:N,2,0)</f>
        <v>BCI seguros Generales</v>
      </c>
      <c r="AF1358" s="200" t="str" cm="1">
        <f t="array" ref="AF1358">IF(OR(INDEX(COUNTIF(L1358,"*"&amp;$AI$2:$AI$8&amp;"*"),)), "BD", "WEB")</f>
        <v>BD</v>
      </c>
    </row>
    <row r="1359" spans="1:32" ht="18" customHeight="1">
      <c r="A1359" s="192" t="s">
        <v>2668</v>
      </c>
      <c r="B1359" s="192">
        <v>202103105622140</v>
      </c>
      <c r="C1359" s="192" t="s">
        <v>83</v>
      </c>
      <c r="D1359" s="192" t="s">
        <v>18</v>
      </c>
      <c r="E1359" s="192">
        <v>6608</v>
      </c>
      <c r="F1359" s="192" t="s">
        <v>172</v>
      </c>
      <c r="G1359" s="192" t="s">
        <v>16</v>
      </c>
      <c r="H1359" s="192" t="s">
        <v>3</v>
      </c>
      <c r="I1359" s="192" t="s">
        <v>14</v>
      </c>
      <c r="J1359" s="192" t="s">
        <v>36</v>
      </c>
      <c r="K1359" s="192" t="s">
        <v>2967</v>
      </c>
      <c r="L1359" s="192" t="s">
        <v>2968</v>
      </c>
      <c r="M1359" s="192" t="s">
        <v>782</v>
      </c>
      <c r="N1359" s="192" t="s">
        <v>721</v>
      </c>
      <c r="O1359" s="192" t="s">
        <v>1492</v>
      </c>
      <c r="P1359" s="192" t="s">
        <v>2969</v>
      </c>
      <c r="Q1359" s="192"/>
      <c r="R1359" s="193">
        <v>44292.383148148147</v>
      </c>
      <c r="S1359" s="193">
        <v>44294.408171296294</v>
      </c>
      <c r="T1359" s="192"/>
      <c r="U1359" s="1"/>
      <c r="V1359" s="1"/>
      <c r="W1359" s="194" t="s">
        <v>3165</v>
      </c>
      <c r="X1359" s="195" t="str">
        <f t="shared" si="101"/>
        <v>martes</v>
      </c>
      <c r="Y1359" s="196" t="str">
        <f t="shared" si="102"/>
        <v>48:36</v>
      </c>
      <c r="Z1359" s="197">
        <f t="shared" si="103"/>
        <v>0</v>
      </c>
      <c r="AA1359" s="198" t="str">
        <f>VLOOKUP(I:I,'Actualizar Areas Jefes'!G:H,2,0)</f>
        <v>Normal</v>
      </c>
      <c r="AB1359" s="198" t="str">
        <f>VLOOKUP(F:F,'Actualizar Areas Jefes'!J:K,2,0)</f>
        <v>RECHAZADO</v>
      </c>
      <c r="AC1359" s="199" t="str">
        <f>VLOOKUP(D:D,'Actualizar Areas Jefes'!A:D,2,0)</f>
        <v>Sistemas Vida y Canales</v>
      </c>
      <c r="AD1359" s="199" t="str">
        <f>VLOOKUP(D:D,'Actualizar Areas Jefes'!A:D,3,0)</f>
        <v>PAOLA CONTRERAS</v>
      </c>
      <c r="AE1359" s="199" t="str">
        <f>VLOOKUP(H:H,'Actualizar Areas Jefes'!M:N,2,0)</f>
        <v>BCI seguros Generales</v>
      </c>
      <c r="AF1359" s="200" t="str" cm="1">
        <f t="array" ref="AF1359">IF(OR(INDEX(COUNTIF(L1359,"*"&amp;$AI$2:$AI$8&amp;"*"),)), "BD", "WEB")</f>
        <v>BD</v>
      </c>
    </row>
    <row r="1360" spans="1:32" ht="18" customHeight="1">
      <c r="A1360" s="192" t="s">
        <v>2668</v>
      </c>
      <c r="B1360" s="192">
        <v>201907095615570</v>
      </c>
      <c r="C1360" s="192" t="s">
        <v>2970</v>
      </c>
      <c r="D1360" s="192" t="s">
        <v>73</v>
      </c>
      <c r="E1360" s="192">
        <v>6634</v>
      </c>
      <c r="F1360" s="192" t="s">
        <v>171</v>
      </c>
      <c r="G1360" s="192" t="s">
        <v>28</v>
      </c>
      <c r="H1360" s="192" t="s">
        <v>49</v>
      </c>
      <c r="I1360" s="192" t="s">
        <v>9</v>
      </c>
      <c r="J1360" s="192" t="s">
        <v>55</v>
      </c>
      <c r="K1360" s="192" t="s">
        <v>216</v>
      </c>
      <c r="L1360" s="192" t="s">
        <v>216</v>
      </c>
      <c r="M1360" s="192" t="s">
        <v>214</v>
      </c>
      <c r="N1360" s="192" t="s">
        <v>721</v>
      </c>
      <c r="O1360" s="192"/>
      <c r="P1360" s="192" t="s">
        <v>2104</v>
      </c>
      <c r="Q1360" s="192"/>
      <c r="R1360" s="193">
        <v>44294.382152777776</v>
      </c>
      <c r="S1360" s="193">
        <v>44294.403877314813</v>
      </c>
      <c r="T1360" s="193">
        <v>44294.559803240743</v>
      </c>
      <c r="U1360" s="1"/>
      <c r="V1360" s="1"/>
      <c r="W1360" s="194" t="s">
        <v>2581</v>
      </c>
      <c r="X1360" s="195" t="str">
        <f t="shared" si="101"/>
        <v>jueves</v>
      </c>
      <c r="Y1360" s="196" t="str">
        <f t="shared" si="102"/>
        <v>0:31</v>
      </c>
      <c r="Z1360" s="197">
        <f t="shared" si="103"/>
        <v>-44294.559803240743</v>
      </c>
      <c r="AA1360" s="198" t="str">
        <f>VLOOKUP(I:I,'Actualizar Areas Jefes'!G:H,2,0)</f>
        <v>Normal</v>
      </c>
      <c r="AB1360" s="198" t="str">
        <f>VLOOKUP(F:F,'Actualizar Areas Jefes'!J:K,2,0)</f>
        <v>PASADO A QA</v>
      </c>
      <c r="AC1360" s="199" t="str">
        <f>VLOOKUP(D:D,'Actualizar Areas Jefes'!A:D,2,0)</f>
        <v>sistemas Core Generales</v>
      </c>
      <c r="AD1360" s="199" t="str">
        <f>VLOOKUP(D:D,'Actualizar Areas Jefes'!A:D,3,0)</f>
        <v>LUIS SILVA</v>
      </c>
      <c r="AE1360" s="199" t="str">
        <f>VLOOKUP(H:H,'Actualizar Areas Jefes'!M:N,2,0)</f>
        <v>Zenit Seguros</v>
      </c>
      <c r="AF1360" s="200" t="str" cm="1">
        <f t="array" ref="AF1360">IF(OR(INDEX(COUNTIF(L1360,"*"&amp;$AI$2:$AI$8&amp;"*"),)), "BD", "WEB")</f>
        <v>BD</v>
      </c>
    </row>
    <row r="1361" spans="1:32" ht="18" customHeight="1">
      <c r="A1361" s="192" t="s">
        <v>2668</v>
      </c>
      <c r="B1361" s="192">
        <v>202104065622430</v>
      </c>
      <c r="C1361" s="192" t="s">
        <v>80</v>
      </c>
      <c r="D1361" s="192" t="s">
        <v>42</v>
      </c>
      <c r="E1361" s="192">
        <v>6631</v>
      </c>
      <c r="F1361" s="192" t="s">
        <v>172</v>
      </c>
      <c r="G1361" s="192" t="s">
        <v>8</v>
      </c>
      <c r="H1361" s="192" t="s">
        <v>3</v>
      </c>
      <c r="I1361" s="192" t="s">
        <v>9</v>
      </c>
      <c r="J1361" s="192" t="s">
        <v>43</v>
      </c>
      <c r="K1361" s="192" t="s">
        <v>231</v>
      </c>
      <c r="L1361" s="192"/>
      <c r="M1361" s="192" t="s">
        <v>783</v>
      </c>
      <c r="N1361" s="192" t="s">
        <v>721</v>
      </c>
      <c r="O1361" s="192" t="s">
        <v>2830</v>
      </c>
      <c r="P1361" s="192" t="s">
        <v>2673</v>
      </c>
      <c r="Q1361" s="192"/>
      <c r="R1361" s="193">
        <v>44293.793912037036</v>
      </c>
      <c r="S1361" s="193">
        <v>44294.400266203702</v>
      </c>
      <c r="T1361" s="192"/>
      <c r="U1361" s="1"/>
      <c r="V1361" s="1"/>
      <c r="W1361" s="194" t="s">
        <v>3166</v>
      </c>
      <c r="X1361" s="195" t="str">
        <f t="shared" si="101"/>
        <v>miércoles</v>
      </c>
      <c r="Y1361" s="196" t="str">
        <f t="shared" si="102"/>
        <v>14:33</v>
      </c>
      <c r="Z1361" s="197">
        <f t="shared" si="103"/>
        <v>0</v>
      </c>
      <c r="AA1361" s="198" t="str">
        <f>VLOOKUP(I:I,'Actualizar Areas Jefes'!G:H,2,0)</f>
        <v>Normal</v>
      </c>
      <c r="AB1361" s="198" t="str">
        <f>VLOOKUP(F:F,'Actualizar Areas Jefes'!J:K,2,0)</f>
        <v>RECHAZADO</v>
      </c>
      <c r="AC1361" s="199" t="str">
        <f>VLOOKUP(D:D,'Actualizar Areas Jefes'!A:D,2,0)</f>
        <v>Sistemas de Siniestros</v>
      </c>
      <c r="AD1361" s="199" t="str">
        <f>VLOOKUP(D:D,'Actualizar Areas Jefes'!A:D,3,0)</f>
        <v>PAOLA VARGAS</v>
      </c>
      <c r="AE1361" s="199" t="str">
        <f>VLOOKUP(H:H,'Actualizar Areas Jefes'!M:N,2,0)</f>
        <v>BCI seguros Generales</v>
      </c>
      <c r="AF1361" s="200" t="str" cm="1">
        <f t="array" ref="AF1361">IF(OR(INDEX(COUNTIF(L1361,"*"&amp;$AI$2:$AI$8&amp;"*"),)), "BD", "WEB")</f>
        <v>WEB</v>
      </c>
    </row>
    <row r="1362" spans="1:32" ht="18" customHeight="1">
      <c r="A1362" s="192" t="s">
        <v>2668</v>
      </c>
      <c r="B1362" s="192">
        <v>202104065622430</v>
      </c>
      <c r="C1362" s="192" t="s">
        <v>41</v>
      </c>
      <c r="D1362" s="192" t="s">
        <v>42</v>
      </c>
      <c r="E1362" s="192">
        <v>6630</v>
      </c>
      <c r="F1362" s="192" t="s">
        <v>171</v>
      </c>
      <c r="G1362" s="192" t="s">
        <v>8</v>
      </c>
      <c r="H1362" s="192" t="s">
        <v>3</v>
      </c>
      <c r="I1362" s="192" t="s">
        <v>9</v>
      </c>
      <c r="J1362" s="192" t="s">
        <v>43</v>
      </c>
      <c r="K1362" s="192" t="s">
        <v>2971</v>
      </c>
      <c r="L1362" s="192"/>
      <c r="M1362" s="192"/>
      <c r="N1362" s="192" t="s">
        <v>721</v>
      </c>
      <c r="O1362" s="192" t="s">
        <v>2972</v>
      </c>
      <c r="P1362" s="192" t="s">
        <v>2673</v>
      </c>
      <c r="Q1362" s="192"/>
      <c r="R1362" s="193">
        <v>44293.793668981481</v>
      </c>
      <c r="S1362" s="193">
        <v>44294.386273148149</v>
      </c>
      <c r="T1362" s="193">
        <v>44294.497673611113</v>
      </c>
      <c r="U1362" s="1"/>
      <c r="V1362" s="1"/>
      <c r="W1362" s="194" t="s">
        <v>3167</v>
      </c>
      <c r="X1362" s="195" t="str">
        <f t="shared" si="101"/>
        <v>miércoles</v>
      </c>
      <c r="Y1362" s="196" t="str">
        <f t="shared" si="102"/>
        <v>14:13</v>
      </c>
      <c r="Z1362" s="197">
        <f t="shared" si="103"/>
        <v>-44294.497673611113</v>
      </c>
      <c r="AA1362" s="198" t="str">
        <f>VLOOKUP(I:I,'Actualizar Areas Jefes'!G:H,2,0)</f>
        <v>Normal</v>
      </c>
      <c r="AB1362" s="198" t="str">
        <f>VLOOKUP(F:F,'Actualizar Areas Jefes'!J:K,2,0)</f>
        <v>PASADO A QA</v>
      </c>
      <c r="AC1362" s="199" t="str">
        <f>VLOOKUP(D:D,'Actualizar Areas Jefes'!A:D,2,0)</f>
        <v>Sistemas de Siniestros</v>
      </c>
      <c r="AD1362" s="199" t="str">
        <f>VLOOKUP(D:D,'Actualizar Areas Jefes'!A:D,3,0)</f>
        <v>PAOLA VARGAS</v>
      </c>
      <c r="AE1362" s="199" t="str">
        <f>VLOOKUP(H:H,'Actualizar Areas Jefes'!M:N,2,0)</f>
        <v>BCI seguros Generales</v>
      </c>
      <c r="AF1362" s="200" t="str" cm="1">
        <f t="array" ref="AF1362">IF(OR(INDEX(COUNTIF(L1362,"*"&amp;$AI$2:$AI$8&amp;"*"),)), "BD", "WEB")</f>
        <v>WEB</v>
      </c>
    </row>
    <row r="1363" spans="1:32" ht="18" customHeight="1">
      <c r="A1363" s="192" t="s">
        <v>2668</v>
      </c>
      <c r="B1363" s="192">
        <v>202012285621412</v>
      </c>
      <c r="C1363" s="192" t="s">
        <v>1795</v>
      </c>
      <c r="D1363" s="192" t="s">
        <v>59</v>
      </c>
      <c r="E1363" s="192">
        <v>6633</v>
      </c>
      <c r="F1363" s="192" t="s">
        <v>173</v>
      </c>
      <c r="G1363" s="192" t="s">
        <v>28</v>
      </c>
      <c r="H1363" s="192" t="s">
        <v>3</v>
      </c>
      <c r="I1363" s="192" t="s">
        <v>9</v>
      </c>
      <c r="J1363" s="192" t="s">
        <v>69</v>
      </c>
      <c r="K1363" s="192" t="s">
        <v>2973</v>
      </c>
      <c r="L1363" s="192"/>
      <c r="M1363" s="192" t="s">
        <v>214</v>
      </c>
      <c r="N1363" s="192" t="s">
        <v>721</v>
      </c>
      <c r="O1363" s="192"/>
      <c r="P1363" s="192" t="s">
        <v>2100</v>
      </c>
      <c r="Q1363" s="192"/>
      <c r="R1363" s="193">
        <v>44293.923784722225</v>
      </c>
      <c r="S1363" s="193">
        <v>44294.378263888888</v>
      </c>
      <c r="T1363" s="192"/>
      <c r="U1363" s="1"/>
      <c r="V1363" s="1"/>
      <c r="W1363" s="194" t="s">
        <v>3168</v>
      </c>
      <c r="X1363" s="195" t="str">
        <f t="shared" si="101"/>
        <v>miércoles</v>
      </c>
      <c r="Y1363" s="196" t="str">
        <f t="shared" si="102"/>
        <v>10:54</v>
      </c>
      <c r="Z1363" s="197">
        <f t="shared" si="103"/>
        <v>0</v>
      </c>
      <c r="AA1363" s="198" t="str">
        <f>VLOOKUP(I:I,'Actualizar Areas Jefes'!G:H,2,0)</f>
        <v>Normal</v>
      </c>
      <c r="AB1363" s="198" t="str">
        <f>VLOOKUP(F:F,'Actualizar Areas Jefes'!J:K,2,0)</f>
        <v>PASADO A QA</v>
      </c>
      <c r="AC1363" s="199" t="str">
        <f>VLOOKUP(D:D,'Actualizar Areas Jefes'!A:D,2,0)</f>
        <v>Sistemas de Siniestros</v>
      </c>
      <c r="AD1363" s="199" t="str">
        <f>VLOOKUP(D:D,'Actualizar Areas Jefes'!A:D,3,0)</f>
        <v>PAOLA VARGAS</v>
      </c>
      <c r="AE1363" s="199" t="str">
        <f>VLOOKUP(H:H,'Actualizar Areas Jefes'!M:N,2,0)</f>
        <v>BCI seguros Generales</v>
      </c>
      <c r="AF1363" s="200" t="str" cm="1">
        <f t="array" ref="AF1363">IF(OR(INDEX(COUNTIF(L1363,"*"&amp;$AI$2:$AI$8&amp;"*"),)), "BD", "WEB")</f>
        <v>WEB</v>
      </c>
    </row>
    <row r="1364" spans="1:32" ht="18" customHeight="1">
      <c r="A1364" s="192" t="s">
        <v>2668</v>
      </c>
      <c r="B1364" s="192">
        <v>202103225622265</v>
      </c>
      <c r="C1364" s="192" t="s">
        <v>2974</v>
      </c>
      <c r="D1364" s="192" t="s">
        <v>59</v>
      </c>
      <c r="E1364" s="192">
        <v>6632</v>
      </c>
      <c r="F1364" s="192" t="s">
        <v>171</v>
      </c>
      <c r="G1364" s="192" t="s">
        <v>28</v>
      </c>
      <c r="H1364" s="192" t="s">
        <v>3</v>
      </c>
      <c r="I1364" s="192" t="s">
        <v>86</v>
      </c>
      <c r="J1364" s="192" t="s">
        <v>965</v>
      </c>
      <c r="K1364" s="192" t="s">
        <v>2975</v>
      </c>
      <c r="L1364" s="192"/>
      <c r="M1364" s="192"/>
      <c r="N1364" s="192" t="s">
        <v>721</v>
      </c>
      <c r="O1364" s="192"/>
      <c r="P1364" s="192" t="s">
        <v>2976</v>
      </c>
      <c r="Q1364" s="192"/>
      <c r="R1364" s="193">
        <v>44293.912534722222</v>
      </c>
      <c r="S1364" s="193">
        <v>44294.377013888887</v>
      </c>
      <c r="T1364" s="193">
        <v>44294.461678240739</v>
      </c>
      <c r="U1364" s="1"/>
      <c r="V1364" s="1"/>
      <c r="W1364" s="194" t="s">
        <v>3169</v>
      </c>
      <c r="X1364" s="195" t="str">
        <f t="shared" si="101"/>
        <v>miércoles</v>
      </c>
      <c r="Y1364" s="196" t="str">
        <f t="shared" si="102"/>
        <v>11:8</v>
      </c>
      <c r="Z1364" s="197">
        <f t="shared" si="103"/>
        <v>-44294.461678240739</v>
      </c>
      <c r="AA1364" s="198" t="str">
        <f>VLOOKUP(I:I,'Actualizar Areas Jefes'!G:H,2,0)</f>
        <v>Normal</v>
      </c>
      <c r="AB1364" s="198" t="str">
        <f>VLOOKUP(F:F,'Actualizar Areas Jefes'!J:K,2,0)</f>
        <v>PASADO A QA</v>
      </c>
      <c r="AC1364" s="199" t="str">
        <f>VLOOKUP(D:D,'Actualizar Areas Jefes'!A:D,2,0)</f>
        <v>Sistemas de Siniestros</v>
      </c>
      <c r="AD1364" s="199" t="str">
        <f>VLOOKUP(D:D,'Actualizar Areas Jefes'!A:D,3,0)</f>
        <v>PAOLA VARGAS</v>
      </c>
      <c r="AE1364" s="199" t="str">
        <f>VLOOKUP(H:H,'Actualizar Areas Jefes'!M:N,2,0)</f>
        <v>BCI seguros Generales</v>
      </c>
      <c r="AF1364" s="200" t="str" cm="1">
        <f t="array" ref="AF1364">IF(OR(INDEX(COUNTIF(L1364,"*"&amp;$AI$2:$AI$8&amp;"*"),)), "BD", "WEB")</f>
        <v>WEB</v>
      </c>
    </row>
    <row r="1365" spans="1:32" ht="18" customHeight="1">
      <c r="A1365" s="192" t="s">
        <v>2668</v>
      </c>
      <c r="B1365" s="192">
        <v>202103255622324</v>
      </c>
      <c r="C1365" s="192" t="s">
        <v>1847</v>
      </c>
      <c r="D1365" s="192" t="s">
        <v>75</v>
      </c>
      <c r="E1365" s="192">
        <v>6629</v>
      </c>
      <c r="F1365" s="192" t="s">
        <v>172</v>
      </c>
      <c r="G1365" s="192" t="s">
        <v>2</v>
      </c>
      <c r="H1365" s="192" t="s">
        <v>3</v>
      </c>
      <c r="I1365" s="192" t="s">
        <v>9</v>
      </c>
      <c r="J1365" s="192" t="s">
        <v>5</v>
      </c>
      <c r="K1365" s="192"/>
      <c r="L1365" s="192" t="s">
        <v>2977</v>
      </c>
      <c r="M1365" s="192" t="s">
        <v>781</v>
      </c>
      <c r="N1365" s="192" t="s">
        <v>1467</v>
      </c>
      <c r="O1365" s="192" t="s">
        <v>1850</v>
      </c>
      <c r="P1365" s="192" t="s">
        <v>2115</v>
      </c>
      <c r="Q1365" s="192"/>
      <c r="R1365" s="193">
        <v>44293.782152777778</v>
      </c>
      <c r="S1365" s="193">
        <v>44294.373368055552</v>
      </c>
      <c r="T1365" s="192"/>
      <c r="U1365" s="1"/>
      <c r="V1365" s="1"/>
      <c r="W1365" s="194" t="s">
        <v>3170</v>
      </c>
      <c r="X1365" s="195" t="str">
        <f t="shared" si="101"/>
        <v>miércoles</v>
      </c>
      <c r="Y1365" s="196" t="str">
        <f t="shared" si="102"/>
        <v>14:11</v>
      </c>
      <c r="Z1365" s="197">
        <f t="shared" si="103"/>
        <v>0</v>
      </c>
      <c r="AA1365" s="198" t="str">
        <f>VLOOKUP(I:I,'Actualizar Areas Jefes'!G:H,2,0)</f>
        <v>Normal</v>
      </c>
      <c r="AB1365" s="198" t="str">
        <f>VLOOKUP(F:F,'Actualizar Areas Jefes'!J:K,2,0)</f>
        <v>RECHAZADO</v>
      </c>
      <c r="AC1365" s="199" t="str">
        <f>VLOOKUP(D:D,'Actualizar Areas Jefes'!A:D,2,0)</f>
        <v>Sistemas Comerciales</v>
      </c>
      <c r="AD1365" s="199" t="str">
        <f>VLOOKUP(D:D,'Actualizar Areas Jefes'!A:D,3,0)</f>
        <v>LORETO URZUA</v>
      </c>
      <c r="AE1365" s="199" t="str">
        <f>VLOOKUP(H:H,'Actualizar Areas Jefes'!M:N,2,0)</f>
        <v>BCI seguros Generales</v>
      </c>
      <c r="AF1365" s="200" t="str" cm="1">
        <f t="array" ref="AF1365">IF(OR(INDEX(COUNTIF(L1365,"*"&amp;$AI$2:$AI$8&amp;"*"),)), "BD", "WEB")</f>
        <v>BD</v>
      </c>
    </row>
    <row r="1366" spans="1:32" ht="18" customHeight="1">
      <c r="A1366" s="192" t="s">
        <v>2668</v>
      </c>
      <c r="B1366" s="192">
        <v>202102255622026</v>
      </c>
      <c r="C1366" s="192" t="s">
        <v>83</v>
      </c>
      <c r="D1366" s="192" t="s">
        <v>178</v>
      </c>
      <c r="E1366" s="192">
        <v>6620</v>
      </c>
      <c r="F1366" s="192" t="s">
        <v>171</v>
      </c>
      <c r="G1366" s="192" t="s">
        <v>16</v>
      </c>
      <c r="H1366" s="192" t="s">
        <v>3</v>
      </c>
      <c r="I1366" s="192" t="s">
        <v>9</v>
      </c>
      <c r="J1366" s="192" t="s">
        <v>643</v>
      </c>
      <c r="K1366" s="192" t="s">
        <v>2978</v>
      </c>
      <c r="L1366" s="192" t="s">
        <v>2979</v>
      </c>
      <c r="M1366" s="192"/>
      <c r="N1366" s="192" t="s">
        <v>721</v>
      </c>
      <c r="O1366" s="192" t="s">
        <v>1534</v>
      </c>
      <c r="P1366" s="192" t="s">
        <v>2112</v>
      </c>
      <c r="Q1366" s="192"/>
      <c r="R1366" s="193">
        <v>44293.396921296298</v>
      </c>
      <c r="S1366" s="193">
        <v>44294.367766203701</v>
      </c>
      <c r="T1366" s="193">
        <v>44294.529687499999</v>
      </c>
      <c r="U1366" s="1"/>
      <c r="V1366" s="1"/>
      <c r="W1366" s="194" t="s">
        <v>3171</v>
      </c>
      <c r="X1366" s="195" t="str">
        <f t="shared" si="101"/>
        <v>miércoles</v>
      </c>
      <c r="Y1366" s="196" t="str">
        <f t="shared" si="102"/>
        <v>23:18</v>
      </c>
      <c r="Z1366" s="197">
        <f t="shared" si="103"/>
        <v>-44294.529687499999</v>
      </c>
      <c r="AA1366" s="198" t="str">
        <f>VLOOKUP(I:I,'Actualizar Areas Jefes'!G:H,2,0)</f>
        <v>Normal</v>
      </c>
      <c r="AB1366" s="198" t="str">
        <f>VLOOKUP(F:F,'Actualizar Areas Jefes'!J:K,2,0)</f>
        <v>PASADO A QA</v>
      </c>
      <c r="AC1366" s="199" t="str">
        <f>VLOOKUP(D:D,'Actualizar Areas Jefes'!A:D,2,0)</f>
        <v>Sistemas Core Vida</v>
      </c>
      <c r="AD1366" s="199" t="str">
        <f>VLOOKUP(D:D,'Actualizar Areas Jefes'!A:D,3,0)</f>
        <v>CARLOS ZUÑIGA</v>
      </c>
      <c r="AE1366" s="199" t="str">
        <f>VLOOKUP(H:H,'Actualizar Areas Jefes'!M:N,2,0)</f>
        <v>BCI seguros Generales</v>
      </c>
      <c r="AF1366" s="200" t="str" cm="1">
        <f t="array" ref="AF1366">IF(OR(INDEX(COUNTIF(L1366,"*"&amp;$AI$2:$AI$8&amp;"*"),)), "BD", "WEB")</f>
        <v>BD</v>
      </c>
    </row>
    <row r="1367" spans="1:32" ht="18" customHeight="1">
      <c r="A1367" s="192" t="s">
        <v>2668</v>
      </c>
      <c r="B1367" s="192">
        <v>202011095620922</v>
      </c>
      <c r="C1367" s="192" t="s">
        <v>648</v>
      </c>
      <c r="D1367" s="192" t="s">
        <v>23</v>
      </c>
      <c r="E1367" s="192">
        <v>6612</v>
      </c>
      <c r="F1367" s="192" t="s">
        <v>173</v>
      </c>
      <c r="G1367" s="192" t="s">
        <v>2</v>
      </c>
      <c r="H1367" s="192" t="s">
        <v>3</v>
      </c>
      <c r="I1367" s="192" t="s">
        <v>87</v>
      </c>
      <c r="J1367" s="192" t="s">
        <v>649</v>
      </c>
      <c r="K1367" s="192"/>
      <c r="L1367" s="192" t="s">
        <v>2980</v>
      </c>
      <c r="M1367" s="192"/>
      <c r="N1367" s="192" t="s">
        <v>721</v>
      </c>
      <c r="O1367" s="192" t="s">
        <v>2981</v>
      </c>
      <c r="P1367" s="192" t="s">
        <v>2196</v>
      </c>
      <c r="Q1367" s="192"/>
      <c r="R1367" s="193">
        <v>44292.702384259261</v>
      </c>
      <c r="S1367" s="193">
        <v>44294.362870370373</v>
      </c>
      <c r="T1367" s="192"/>
      <c r="U1367" s="1"/>
      <c r="V1367" s="1"/>
      <c r="W1367" s="194" t="s">
        <v>3172</v>
      </c>
      <c r="X1367" s="195" t="str">
        <f t="shared" si="101"/>
        <v>martes</v>
      </c>
      <c r="Y1367" s="196" t="str">
        <f t="shared" si="102"/>
        <v>39:51</v>
      </c>
      <c r="Z1367" s="197">
        <f t="shared" si="103"/>
        <v>0</v>
      </c>
      <c r="AA1367" s="198" t="str">
        <f>VLOOKUP(I:I,'Actualizar Areas Jefes'!G:H,2,0)</f>
        <v>Normal</v>
      </c>
      <c r="AB1367" s="198" t="str">
        <f>VLOOKUP(F:F,'Actualizar Areas Jefes'!J:K,2,0)</f>
        <v>PASADO A QA</v>
      </c>
      <c r="AC1367" s="199" t="str">
        <f>VLOOKUP(D:D,'Actualizar Areas Jefes'!A:D,2,0)</f>
        <v>Integracion y Proyectos Core</v>
      </c>
      <c r="AD1367" s="199" t="str">
        <f>VLOOKUP(D:D,'Actualizar Areas Jefes'!A:D,3,0)</f>
        <v>CARLA IQUIRA</v>
      </c>
      <c r="AE1367" s="199" t="str">
        <f>VLOOKUP(H:H,'Actualizar Areas Jefes'!M:N,2,0)</f>
        <v>BCI seguros Generales</v>
      </c>
      <c r="AF1367" s="200" t="str" cm="1">
        <f t="array" ref="AF1367">IF(OR(INDEX(COUNTIF(L1367,"*"&amp;$AI$2:$AI$8&amp;"*"),)), "BD", "WEB")</f>
        <v>BD</v>
      </c>
    </row>
    <row r="1368" spans="1:32" ht="18" customHeight="1">
      <c r="A1368" s="192" t="s">
        <v>2668</v>
      </c>
      <c r="B1368" s="192">
        <v>202103105622140</v>
      </c>
      <c r="C1368" s="192" t="s">
        <v>83</v>
      </c>
      <c r="D1368" s="192" t="s">
        <v>18</v>
      </c>
      <c r="E1368" s="192">
        <v>6621</v>
      </c>
      <c r="F1368" s="192" t="s">
        <v>171</v>
      </c>
      <c r="G1368" s="192" t="s">
        <v>16</v>
      </c>
      <c r="H1368" s="192" t="s">
        <v>3</v>
      </c>
      <c r="I1368" s="192" t="s">
        <v>14</v>
      </c>
      <c r="J1368" s="192" t="s">
        <v>36</v>
      </c>
      <c r="K1368" s="192" t="s">
        <v>2982</v>
      </c>
      <c r="L1368" s="192" t="s">
        <v>2983</v>
      </c>
      <c r="M1368" s="192"/>
      <c r="N1368" s="192" t="s">
        <v>721</v>
      </c>
      <c r="O1368" s="192" t="s">
        <v>1492</v>
      </c>
      <c r="P1368" s="192" t="s">
        <v>2969</v>
      </c>
      <c r="Q1368" s="192"/>
      <c r="R1368" s="193">
        <v>44293.425729166665</v>
      </c>
      <c r="S1368" s="193">
        <v>44294.360231481478</v>
      </c>
      <c r="T1368" s="193">
        <v>44299.55127314815</v>
      </c>
      <c r="U1368" s="1"/>
      <c r="V1368" s="1"/>
      <c r="W1368" s="194" t="s">
        <v>3089</v>
      </c>
      <c r="X1368" s="195" t="str">
        <f t="shared" si="101"/>
        <v>miércoles</v>
      </c>
      <c r="Y1368" s="196" t="str">
        <f t="shared" si="102"/>
        <v>22:25</v>
      </c>
      <c r="Z1368" s="197">
        <f t="shared" si="103"/>
        <v>-44299.55127314815</v>
      </c>
      <c r="AA1368" s="198" t="str">
        <f>VLOOKUP(I:I,'Actualizar Areas Jefes'!G:H,2,0)</f>
        <v>Normal</v>
      </c>
      <c r="AB1368" s="198" t="str">
        <f>VLOOKUP(F:F,'Actualizar Areas Jefes'!J:K,2,0)</f>
        <v>PASADO A QA</v>
      </c>
      <c r="AC1368" s="199" t="str">
        <f>VLOOKUP(D:D,'Actualizar Areas Jefes'!A:D,2,0)</f>
        <v>Sistemas Vida y Canales</v>
      </c>
      <c r="AD1368" s="199" t="str">
        <f>VLOOKUP(D:D,'Actualizar Areas Jefes'!A:D,3,0)</f>
        <v>PAOLA CONTRERAS</v>
      </c>
      <c r="AE1368" s="199" t="str">
        <f>VLOOKUP(H:H,'Actualizar Areas Jefes'!M:N,2,0)</f>
        <v>BCI seguros Generales</v>
      </c>
      <c r="AF1368" s="200" t="str" cm="1">
        <f t="array" ref="AF1368">IF(OR(INDEX(COUNTIF(L1368,"*"&amp;$AI$2:$AI$8&amp;"*"),)), "BD", "WEB")</f>
        <v>BD</v>
      </c>
    </row>
    <row r="1369" spans="1:32" ht="18" customHeight="1">
      <c r="A1369" s="192" t="s">
        <v>2668</v>
      </c>
      <c r="B1369" s="192">
        <v>202010275620789</v>
      </c>
      <c r="C1369" s="192" t="s">
        <v>524</v>
      </c>
      <c r="D1369" s="192" t="s">
        <v>103</v>
      </c>
      <c r="E1369" s="192">
        <v>6627</v>
      </c>
      <c r="F1369" s="192" t="s">
        <v>171</v>
      </c>
      <c r="G1369" s="192" t="s">
        <v>8</v>
      </c>
      <c r="H1369" s="192" t="s">
        <v>49</v>
      </c>
      <c r="I1369" s="192" t="s">
        <v>25</v>
      </c>
      <c r="J1369" s="192" t="s">
        <v>102</v>
      </c>
      <c r="K1369" s="192" t="s">
        <v>2984</v>
      </c>
      <c r="L1369" s="192"/>
      <c r="M1369" s="192"/>
      <c r="N1369" s="192" t="s">
        <v>721</v>
      </c>
      <c r="O1369" s="192" t="s">
        <v>1493</v>
      </c>
      <c r="P1369" s="192" t="s">
        <v>2121</v>
      </c>
      <c r="Q1369" s="192"/>
      <c r="R1369" s="193">
        <v>44293.680810185186</v>
      </c>
      <c r="S1369" s="193">
        <v>44293.703692129631</v>
      </c>
      <c r="T1369" s="193">
        <v>44294.563680555555</v>
      </c>
      <c r="U1369" s="1"/>
      <c r="V1369" s="1"/>
      <c r="W1369" s="194" t="s">
        <v>2618</v>
      </c>
      <c r="X1369" s="195" t="str">
        <f t="shared" si="101"/>
        <v>miércoles</v>
      </c>
      <c r="Y1369" s="196" t="str">
        <f t="shared" si="102"/>
        <v>0:32</v>
      </c>
      <c r="Z1369" s="197">
        <f t="shared" si="103"/>
        <v>-44294.563680555555</v>
      </c>
      <c r="AA1369" s="198" t="str">
        <f>VLOOKUP(I:I,'Actualizar Areas Jefes'!G:H,2,0)</f>
        <v>Normal</v>
      </c>
      <c r="AB1369" s="198" t="str">
        <f>VLOOKUP(F:F,'Actualizar Areas Jefes'!J:K,2,0)</f>
        <v>PASADO A QA</v>
      </c>
      <c r="AC1369" s="199" t="str">
        <f>VLOOKUP(D:D,'Actualizar Areas Jefes'!A:D,2,0)</f>
        <v>Sistemas Comerciales</v>
      </c>
      <c r="AD1369" s="199" t="str">
        <f>VLOOKUP(D:D,'Actualizar Areas Jefes'!A:D,3,0)</f>
        <v>LORETO URZUA</v>
      </c>
      <c r="AE1369" s="199" t="str">
        <f>VLOOKUP(H:H,'Actualizar Areas Jefes'!M:N,2,0)</f>
        <v>Zenit Seguros</v>
      </c>
      <c r="AF1369" s="200" t="str" cm="1">
        <f t="array" ref="AF1369">IF(OR(INDEX(COUNTIF(L1369,"*"&amp;$AI$2:$AI$8&amp;"*"),)), "BD", "WEB")</f>
        <v>WEB</v>
      </c>
    </row>
    <row r="1370" spans="1:32" ht="18" customHeight="1">
      <c r="A1370" s="192" t="s">
        <v>2668</v>
      </c>
      <c r="B1370" s="192">
        <v>202010275620789</v>
      </c>
      <c r="C1370" s="192" t="s">
        <v>2985</v>
      </c>
      <c r="D1370" s="192" t="s">
        <v>103</v>
      </c>
      <c r="E1370" s="192">
        <v>6626</v>
      </c>
      <c r="F1370" s="192" t="s">
        <v>171</v>
      </c>
      <c r="G1370" s="192" t="s">
        <v>8</v>
      </c>
      <c r="H1370" s="192" t="s">
        <v>3</v>
      </c>
      <c r="I1370" s="192" t="s">
        <v>25</v>
      </c>
      <c r="J1370" s="192" t="s">
        <v>102</v>
      </c>
      <c r="K1370" s="192" t="s">
        <v>2984</v>
      </c>
      <c r="L1370" s="192"/>
      <c r="M1370" s="192"/>
      <c r="N1370" s="192" t="s">
        <v>721</v>
      </c>
      <c r="O1370" s="192" t="s">
        <v>1473</v>
      </c>
      <c r="P1370" s="192" t="s">
        <v>2121</v>
      </c>
      <c r="Q1370" s="192"/>
      <c r="R1370" s="193">
        <v>44293.678263888891</v>
      </c>
      <c r="S1370" s="193">
        <v>44293.697592592594</v>
      </c>
      <c r="T1370" s="193">
        <v>44294.562557870369</v>
      </c>
      <c r="U1370" s="1"/>
      <c r="V1370" s="1"/>
      <c r="W1370" s="194" t="s">
        <v>3173</v>
      </c>
      <c r="X1370" s="195" t="str">
        <f t="shared" si="101"/>
        <v>miércoles</v>
      </c>
      <c r="Y1370" s="196" t="str">
        <f t="shared" si="102"/>
        <v>0:27</v>
      </c>
      <c r="Z1370" s="197">
        <f t="shared" si="103"/>
        <v>-44294.562557870369</v>
      </c>
      <c r="AA1370" s="198" t="str">
        <f>VLOOKUP(I:I,'Actualizar Areas Jefes'!G:H,2,0)</f>
        <v>Normal</v>
      </c>
      <c r="AB1370" s="198" t="str">
        <f>VLOOKUP(F:F,'Actualizar Areas Jefes'!J:K,2,0)</f>
        <v>PASADO A QA</v>
      </c>
      <c r="AC1370" s="199" t="str">
        <f>VLOOKUP(D:D,'Actualizar Areas Jefes'!A:D,2,0)</f>
        <v>Sistemas Comerciales</v>
      </c>
      <c r="AD1370" s="199" t="str">
        <f>VLOOKUP(D:D,'Actualizar Areas Jefes'!A:D,3,0)</f>
        <v>LORETO URZUA</v>
      </c>
      <c r="AE1370" s="199" t="str">
        <f>VLOOKUP(H:H,'Actualizar Areas Jefes'!M:N,2,0)</f>
        <v>BCI seguros Generales</v>
      </c>
      <c r="AF1370" s="200" t="str" cm="1">
        <f t="array" ref="AF1370">IF(OR(INDEX(COUNTIF(L1370,"*"&amp;$AI$2:$AI$8&amp;"*"),)), "BD", "WEB")</f>
        <v>WEB</v>
      </c>
    </row>
    <row r="1371" spans="1:32" ht="18" customHeight="1">
      <c r="A1371" s="192" t="s">
        <v>2668</v>
      </c>
      <c r="B1371" s="192">
        <v>202102025621801</v>
      </c>
      <c r="C1371" s="192" t="s">
        <v>2986</v>
      </c>
      <c r="D1371" s="192" t="s">
        <v>29</v>
      </c>
      <c r="E1371" s="192">
        <v>6625</v>
      </c>
      <c r="F1371" s="192" t="s">
        <v>171</v>
      </c>
      <c r="G1371" s="192" t="s">
        <v>28</v>
      </c>
      <c r="H1371" s="192" t="s">
        <v>3</v>
      </c>
      <c r="I1371" s="192" t="s">
        <v>87</v>
      </c>
      <c r="J1371" s="192" t="s">
        <v>2987</v>
      </c>
      <c r="K1371" s="192" t="s">
        <v>230</v>
      </c>
      <c r="L1371" s="192"/>
      <c r="M1371" s="192"/>
      <c r="N1371" s="192" t="s">
        <v>721</v>
      </c>
      <c r="O1371" s="192"/>
      <c r="P1371" s="192" t="s">
        <v>2988</v>
      </c>
      <c r="Q1371" s="192"/>
      <c r="R1371" s="193">
        <v>44293.652071759258</v>
      </c>
      <c r="S1371" s="193">
        <v>44293.685578703706</v>
      </c>
      <c r="T1371" s="193">
        <v>44298.468888888892</v>
      </c>
      <c r="U1371" s="1"/>
      <c r="V1371" s="1"/>
      <c r="W1371" s="194" t="s">
        <v>2661</v>
      </c>
      <c r="X1371" s="195" t="str">
        <f t="shared" si="101"/>
        <v>miércoles</v>
      </c>
      <c r="Y1371" s="196" t="str">
        <f t="shared" si="102"/>
        <v>0:48</v>
      </c>
      <c r="Z1371" s="197">
        <f t="shared" si="103"/>
        <v>-44298.468888888892</v>
      </c>
      <c r="AA1371" s="198" t="str">
        <f>VLOOKUP(I:I,'Actualizar Areas Jefes'!G:H,2,0)</f>
        <v>Normal</v>
      </c>
      <c r="AB1371" s="198" t="str">
        <f>VLOOKUP(F:F,'Actualizar Areas Jefes'!J:K,2,0)</f>
        <v>PASADO A QA</v>
      </c>
      <c r="AC1371" s="199" t="str">
        <f>VLOOKUP(D:D,'Actualizar Areas Jefes'!A:D,2,0)</f>
        <v>sistemas Core Generales</v>
      </c>
      <c r="AD1371" s="199" t="str">
        <f>VLOOKUP(D:D,'Actualizar Areas Jefes'!A:D,3,0)</f>
        <v>LUIS SILVA</v>
      </c>
      <c r="AE1371" s="199" t="str">
        <f>VLOOKUP(H:H,'Actualizar Areas Jefes'!M:N,2,0)</f>
        <v>BCI seguros Generales</v>
      </c>
      <c r="AF1371" s="200" t="str" cm="1">
        <f t="array" ref="AF1371">IF(OR(INDEX(COUNTIF(L1371,"*"&amp;$AI$2:$AI$8&amp;"*"),)), "BD", "WEB")</f>
        <v>WEB</v>
      </c>
    </row>
    <row r="1372" spans="1:32" ht="18" customHeight="1">
      <c r="A1372" s="192" t="s">
        <v>2668</v>
      </c>
      <c r="B1372" s="192">
        <v>202103095622131</v>
      </c>
      <c r="C1372" s="192" t="s">
        <v>63</v>
      </c>
      <c r="D1372" s="192" t="s">
        <v>57</v>
      </c>
      <c r="E1372" s="192">
        <v>6624</v>
      </c>
      <c r="F1372" s="192" t="s">
        <v>173</v>
      </c>
      <c r="G1372" s="192" t="s">
        <v>8</v>
      </c>
      <c r="H1372" s="192" t="s">
        <v>3</v>
      </c>
      <c r="I1372" s="192" t="s">
        <v>9</v>
      </c>
      <c r="J1372" s="192" t="s">
        <v>36</v>
      </c>
      <c r="K1372" s="192" t="s">
        <v>2206</v>
      </c>
      <c r="L1372" s="192" t="s">
        <v>665</v>
      </c>
      <c r="M1372" s="192"/>
      <c r="N1372" s="192" t="s">
        <v>721</v>
      </c>
      <c r="O1372" s="192" t="s">
        <v>2207</v>
      </c>
      <c r="P1372" s="192" t="s">
        <v>2208</v>
      </c>
      <c r="Q1372" s="192"/>
      <c r="R1372" s="193">
        <v>44293.568148148152</v>
      </c>
      <c r="S1372" s="193">
        <v>44293.628622685188</v>
      </c>
      <c r="T1372" s="192"/>
      <c r="U1372" s="1"/>
      <c r="V1372" s="1"/>
      <c r="W1372" s="194" t="s">
        <v>3058</v>
      </c>
      <c r="X1372" s="195" t="str">
        <f t="shared" si="101"/>
        <v>miércoles</v>
      </c>
      <c r="Y1372" s="196" t="str">
        <f t="shared" si="102"/>
        <v>1:27</v>
      </c>
      <c r="Z1372" s="197">
        <f t="shared" si="103"/>
        <v>0</v>
      </c>
      <c r="AA1372" s="198" t="str">
        <f>VLOOKUP(I:I,'Actualizar Areas Jefes'!G:H,2,0)</f>
        <v>Normal</v>
      </c>
      <c r="AB1372" s="198" t="str">
        <f>VLOOKUP(F:F,'Actualizar Areas Jefes'!J:K,2,0)</f>
        <v>PASADO A QA</v>
      </c>
      <c r="AC1372" s="199" t="str">
        <f>VLOOKUP(D:D,'Actualizar Areas Jefes'!A:D,2,0)</f>
        <v>Sistemas Core Vida</v>
      </c>
      <c r="AD1372" s="199" t="str">
        <f>VLOOKUP(D:D,'Actualizar Areas Jefes'!A:D,3,0)</f>
        <v>CARLOS ZUÑIGA</v>
      </c>
      <c r="AE1372" s="199" t="str">
        <f>VLOOKUP(H:H,'Actualizar Areas Jefes'!M:N,2,0)</f>
        <v>BCI seguros Generales</v>
      </c>
      <c r="AF1372" s="200" t="str" cm="1">
        <f t="array" ref="AF1372">IF(OR(INDEX(COUNTIF(L1372,"*"&amp;$AI$2:$AI$8&amp;"*"),)), "BD", "WEB")</f>
        <v>BD</v>
      </c>
    </row>
    <row r="1373" spans="1:32" ht="18" customHeight="1">
      <c r="A1373" s="192" t="s">
        <v>2668</v>
      </c>
      <c r="B1373" s="192">
        <v>202103315622396</v>
      </c>
      <c r="C1373" s="192" t="s">
        <v>2814</v>
      </c>
      <c r="D1373" s="192" t="s">
        <v>52</v>
      </c>
      <c r="E1373" s="192">
        <v>6623</v>
      </c>
      <c r="F1373" s="192" t="s">
        <v>173</v>
      </c>
      <c r="G1373" s="192" t="s">
        <v>28</v>
      </c>
      <c r="H1373" s="192" t="s">
        <v>3</v>
      </c>
      <c r="I1373" s="192" t="s">
        <v>9</v>
      </c>
      <c r="J1373" s="192" t="s">
        <v>2815</v>
      </c>
      <c r="K1373" s="192" t="s">
        <v>2725</v>
      </c>
      <c r="L1373" s="192" t="s">
        <v>2725</v>
      </c>
      <c r="M1373" s="192"/>
      <c r="N1373" s="192" t="s">
        <v>721</v>
      </c>
      <c r="O1373" s="192"/>
      <c r="P1373" s="192" t="s">
        <v>2816</v>
      </c>
      <c r="Q1373" s="192"/>
      <c r="R1373" s="193">
        <v>44293.55127314815</v>
      </c>
      <c r="S1373" s="193">
        <v>44293.619386574072</v>
      </c>
      <c r="T1373" s="192"/>
      <c r="U1373" s="1"/>
      <c r="V1373" s="1"/>
      <c r="W1373" s="194" t="s">
        <v>3174</v>
      </c>
      <c r="X1373" s="195" t="str">
        <f t="shared" si="101"/>
        <v>miércoles</v>
      </c>
      <c r="Y1373" s="196" t="str">
        <f t="shared" si="102"/>
        <v>1:38</v>
      </c>
      <c r="Z1373" s="197">
        <f t="shared" si="103"/>
        <v>0</v>
      </c>
      <c r="AA1373" s="198" t="str">
        <f>VLOOKUP(I:I,'Actualizar Areas Jefes'!G:H,2,0)</f>
        <v>Normal</v>
      </c>
      <c r="AB1373" s="198" t="str">
        <f>VLOOKUP(F:F,'Actualizar Areas Jefes'!J:K,2,0)</f>
        <v>PASADO A QA</v>
      </c>
      <c r="AC1373" s="199" t="str">
        <f>VLOOKUP(D:D,'Actualizar Areas Jefes'!A:D,2,0)</f>
        <v>Sistemas Vida y Canales</v>
      </c>
      <c r="AD1373" s="199" t="str">
        <f>VLOOKUP(D:D,'Actualizar Areas Jefes'!A:D,3,0)</f>
        <v>PAOLA CONTRERAS</v>
      </c>
      <c r="AE1373" s="199" t="str">
        <f>VLOOKUP(H:H,'Actualizar Areas Jefes'!M:N,2,0)</f>
        <v>BCI seguros Generales</v>
      </c>
      <c r="AF1373" s="200" t="str" cm="1">
        <f t="array" ref="AF1373">IF(OR(INDEX(COUNTIF(L1373,"*"&amp;$AI$2:$AI$8&amp;"*"),)), "BD", "WEB")</f>
        <v>BD</v>
      </c>
    </row>
    <row r="1374" spans="1:32" ht="18" customHeight="1">
      <c r="A1374" s="192" t="s">
        <v>2668</v>
      </c>
      <c r="B1374" s="192">
        <v>202009235620390</v>
      </c>
      <c r="C1374" s="192" t="s">
        <v>2989</v>
      </c>
      <c r="D1374" s="192" t="s">
        <v>75</v>
      </c>
      <c r="E1374" s="192">
        <v>6616</v>
      </c>
      <c r="F1374" s="192" t="s">
        <v>173</v>
      </c>
      <c r="G1374" s="192" t="s">
        <v>8</v>
      </c>
      <c r="H1374" s="192" t="s">
        <v>3</v>
      </c>
      <c r="I1374" s="192" t="s">
        <v>9</v>
      </c>
      <c r="J1374" s="192" t="s">
        <v>5</v>
      </c>
      <c r="K1374" s="192" t="s">
        <v>2714</v>
      </c>
      <c r="L1374" s="192" t="s">
        <v>2990</v>
      </c>
      <c r="M1374" s="192" t="s">
        <v>798</v>
      </c>
      <c r="N1374" s="192" t="s">
        <v>1467</v>
      </c>
      <c r="O1374" s="192" t="s">
        <v>1508</v>
      </c>
      <c r="P1374" s="192" t="s">
        <v>2117</v>
      </c>
      <c r="Q1374" s="192"/>
      <c r="R1374" s="193">
        <v>44292.748171296298</v>
      </c>
      <c r="S1374" s="193">
        <v>44293.614571759259</v>
      </c>
      <c r="T1374" s="192"/>
      <c r="U1374" s="1"/>
      <c r="V1374" s="1"/>
      <c r="W1374" s="194" t="s">
        <v>3175</v>
      </c>
      <c r="X1374" s="195" t="str">
        <f t="shared" si="101"/>
        <v>martes</v>
      </c>
      <c r="Y1374" s="196" t="str">
        <f t="shared" si="102"/>
        <v>20:47</v>
      </c>
      <c r="Z1374" s="197">
        <f t="shared" si="103"/>
        <v>0</v>
      </c>
      <c r="AA1374" s="198" t="str">
        <f>VLOOKUP(I:I,'Actualizar Areas Jefes'!G:H,2,0)</f>
        <v>Normal</v>
      </c>
      <c r="AB1374" s="198" t="str">
        <f>VLOOKUP(F:F,'Actualizar Areas Jefes'!J:K,2,0)</f>
        <v>PASADO A QA</v>
      </c>
      <c r="AC1374" s="199" t="str">
        <f>VLOOKUP(D:D,'Actualizar Areas Jefes'!A:D,2,0)</f>
        <v>Sistemas Comerciales</v>
      </c>
      <c r="AD1374" s="199" t="str">
        <f>VLOOKUP(D:D,'Actualizar Areas Jefes'!A:D,3,0)</f>
        <v>LORETO URZUA</v>
      </c>
      <c r="AE1374" s="199" t="str">
        <f>VLOOKUP(H:H,'Actualizar Areas Jefes'!M:N,2,0)</f>
        <v>BCI seguros Generales</v>
      </c>
      <c r="AF1374" s="200" t="str" cm="1">
        <f t="array" ref="AF1374">IF(OR(INDEX(COUNTIF(L1374,"*"&amp;$AI$2:$AI$8&amp;"*"),)), "BD", "WEB")</f>
        <v>BD</v>
      </c>
    </row>
    <row r="1375" spans="1:32" ht="18" customHeight="1">
      <c r="A1375" s="192" t="s">
        <v>2668</v>
      </c>
      <c r="B1375" s="192">
        <v>202004035618539</v>
      </c>
      <c r="C1375" s="192" t="s">
        <v>2991</v>
      </c>
      <c r="D1375" s="192" t="s">
        <v>2742</v>
      </c>
      <c r="E1375" s="192">
        <v>6614</v>
      </c>
      <c r="F1375" s="192" t="s">
        <v>173</v>
      </c>
      <c r="G1375" s="192" t="s">
        <v>8</v>
      </c>
      <c r="H1375" s="192" t="s">
        <v>3</v>
      </c>
      <c r="I1375" s="192" t="s">
        <v>9</v>
      </c>
      <c r="J1375" s="192" t="s">
        <v>2930</v>
      </c>
      <c r="K1375" s="192" t="s">
        <v>2931</v>
      </c>
      <c r="L1375" s="192"/>
      <c r="M1375" s="192"/>
      <c r="N1375" s="192" t="s">
        <v>721</v>
      </c>
      <c r="O1375" s="192" t="s">
        <v>2932</v>
      </c>
      <c r="P1375" s="192" t="s">
        <v>2933</v>
      </c>
      <c r="Q1375" s="192"/>
      <c r="R1375" s="193">
        <v>44292.733148148145</v>
      </c>
      <c r="S1375" s="193">
        <v>44293.439351851855</v>
      </c>
      <c r="T1375" s="192"/>
      <c r="U1375" s="1"/>
      <c r="V1375" s="1"/>
      <c r="W1375" s="194" t="s">
        <v>3176</v>
      </c>
      <c r="X1375" s="195" t="str">
        <f t="shared" si="101"/>
        <v>martes</v>
      </c>
      <c r="Y1375" s="196" t="str">
        <f t="shared" si="102"/>
        <v>16:56</v>
      </c>
      <c r="Z1375" s="197">
        <f t="shared" si="103"/>
        <v>0</v>
      </c>
      <c r="AA1375" s="198" t="str">
        <f>VLOOKUP(I:I,'Actualizar Areas Jefes'!G:H,2,0)</f>
        <v>Normal</v>
      </c>
      <c r="AB1375" s="198" t="str">
        <f>VLOOKUP(F:F,'Actualizar Areas Jefes'!J:K,2,0)</f>
        <v>PASADO A QA</v>
      </c>
      <c r="AC1375" s="199" t="e">
        <f>VLOOKUP(D:D,'Actualizar Areas Jefes'!A:D,2,0)</f>
        <v>#N/A</v>
      </c>
      <c r="AD1375" s="199" t="e">
        <f>VLOOKUP(D:D,'Actualizar Areas Jefes'!A:D,3,0)</f>
        <v>#N/A</v>
      </c>
      <c r="AE1375" s="199" t="str">
        <f>VLOOKUP(H:H,'Actualizar Areas Jefes'!M:N,2,0)</f>
        <v>BCI seguros Generales</v>
      </c>
      <c r="AF1375" s="200" t="str" cm="1">
        <f t="array" ref="AF1375">IF(OR(INDEX(COUNTIF(L1375,"*"&amp;$AI$2:$AI$8&amp;"*"),)), "BD", "WEB")</f>
        <v>WEB</v>
      </c>
    </row>
    <row r="1376" spans="1:32" ht="18" customHeight="1">
      <c r="A1376" s="192" t="s">
        <v>2668</v>
      </c>
      <c r="B1376" s="192">
        <v>202008135619941</v>
      </c>
      <c r="C1376" s="192" t="s">
        <v>324</v>
      </c>
      <c r="D1376" s="192" t="s">
        <v>90</v>
      </c>
      <c r="E1376" s="192">
        <v>6613</v>
      </c>
      <c r="F1376" s="192" t="s">
        <v>171</v>
      </c>
      <c r="G1376" s="192" t="s">
        <v>85</v>
      </c>
      <c r="H1376" s="192" t="s">
        <v>3</v>
      </c>
      <c r="I1376" s="192" t="s">
        <v>9</v>
      </c>
      <c r="J1376" s="192" t="s">
        <v>5</v>
      </c>
      <c r="K1376" s="192" t="s">
        <v>2992</v>
      </c>
      <c r="L1376" s="192"/>
      <c r="M1376" s="192"/>
      <c r="N1376" s="192" t="s">
        <v>721</v>
      </c>
      <c r="O1376" s="192" t="s">
        <v>1520</v>
      </c>
      <c r="P1376" s="192" t="s">
        <v>2993</v>
      </c>
      <c r="Q1376" s="192"/>
      <c r="R1376" s="193">
        <v>44292.713645833333</v>
      </c>
      <c r="S1376" s="193">
        <v>44293.418946759259</v>
      </c>
      <c r="T1376" s="193">
        <v>44294.569722222222</v>
      </c>
      <c r="U1376" s="1"/>
      <c r="V1376" s="1"/>
      <c r="W1376" s="194" t="s">
        <v>3135</v>
      </c>
      <c r="X1376" s="195" t="str">
        <f t="shared" si="101"/>
        <v>martes</v>
      </c>
      <c r="Y1376" s="196" t="str">
        <f t="shared" si="102"/>
        <v>16:55</v>
      </c>
      <c r="Z1376" s="197">
        <f t="shared" si="103"/>
        <v>-44294.569722222222</v>
      </c>
      <c r="AA1376" s="198" t="str">
        <f>VLOOKUP(I:I,'Actualizar Areas Jefes'!G:H,2,0)</f>
        <v>Normal</v>
      </c>
      <c r="AB1376" s="198" t="str">
        <f>VLOOKUP(F:F,'Actualizar Areas Jefes'!J:K,2,0)</f>
        <v>PASADO A QA</v>
      </c>
      <c r="AC1376" s="199" t="str">
        <f>VLOOKUP(D:D,'Actualizar Areas Jefes'!A:D,2,0)</f>
        <v>Sistemas Comerciales</v>
      </c>
      <c r="AD1376" s="199" t="str">
        <f>VLOOKUP(D:D,'Actualizar Areas Jefes'!A:D,3,0)</f>
        <v>LORETO URZUA</v>
      </c>
      <c r="AE1376" s="199" t="str">
        <f>VLOOKUP(H:H,'Actualizar Areas Jefes'!M:N,2,0)</f>
        <v>BCI seguros Generales</v>
      </c>
      <c r="AF1376" s="200" t="str" cm="1">
        <f t="array" ref="AF1376">IF(OR(INDEX(COUNTIF(L1376,"*"&amp;$AI$2:$AI$8&amp;"*"),)), "BD", "WEB")</f>
        <v>WEB</v>
      </c>
    </row>
    <row r="1377" spans="1:32" ht="18" customHeight="1">
      <c r="A1377" s="192" t="s">
        <v>2668</v>
      </c>
      <c r="B1377" s="192">
        <v>202103255622324</v>
      </c>
      <c r="C1377" s="192" t="s">
        <v>1847</v>
      </c>
      <c r="D1377" s="192" t="s">
        <v>75</v>
      </c>
      <c r="E1377" s="192">
        <v>6619</v>
      </c>
      <c r="F1377" s="192" t="s">
        <v>173</v>
      </c>
      <c r="G1377" s="192" t="s">
        <v>8</v>
      </c>
      <c r="H1377" s="192" t="s">
        <v>3</v>
      </c>
      <c r="I1377" s="192" t="s">
        <v>9</v>
      </c>
      <c r="J1377" s="192" t="s">
        <v>5</v>
      </c>
      <c r="K1377" s="192" t="s">
        <v>2714</v>
      </c>
      <c r="L1377" s="192"/>
      <c r="M1377" s="192" t="s">
        <v>798</v>
      </c>
      <c r="N1377" s="192" t="s">
        <v>721</v>
      </c>
      <c r="O1377" s="192" t="s">
        <v>1850</v>
      </c>
      <c r="P1377" s="192" t="s">
        <v>2994</v>
      </c>
      <c r="Q1377" s="192"/>
      <c r="R1377" s="193">
        <v>44293.382893518516</v>
      </c>
      <c r="S1377" s="193">
        <v>44293.384259259263</v>
      </c>
      <c r="T1377" s="192"/>
      <c r="U1377" s="1"/>
      <c r="V1377" s="1"/>
      <c r="W1377" s="194" t="s">
        <v>3066</v>
      </c>
      <c r="X1377" s="195" t="str">
        <f t="shared" si="101"/>
        <v>miércoles</v>
      </c>
      <c r="Y1377" s="196" t="str">
        <f t="shared" si="102"/>
        <v>0:1</v>
      </c>
      <c r="Z1377" s="197">
        <f t="shared" si="103"/>
        <v>0</v>
      </c>
      <c r="AA1377" s="198" t="str">
        <f>VLOOKUP(I:I,'Actualizar Areas Jefes'!G:H,2,0)</f>
        <v>Normal</v>
      </c>
      <c r="AB1377" s="198" t="str">
        <f>VLOOKUP(F:F,'Actualizar Areas Jefes'!J:K,2,0)</f>
        <v>PASADO A QA</v>
      </c>
      <c r="AC1377" s="199" t="str">
        <f>VLOOKUP(D:D,'Actualizar Areas Jefes'!A:D,2,0)</f>
        <v>Sistemas Comerciales</v>
      </c>
      <c r="AD1377" s="199" t="str">
        <f>VLOOKUP(D:D,'Actualizar Areas Jefes'!A:D,3,0)</f>
        <v>LORETO URZUA</v>
      </c>
      <c r="AE1377" s="199" t="str">
        <f>VLOOKUP(H:H,'Actualizar Areas Jefes'!M:N,2,0)</f>
        <v>BCI seguros Generales</v>
      </c>
      <c r="AF1377" s="200" t="str" cm="1">
        <f t="array" ref="AF1377">IF(OR(INDEX(COUNTIF(L1377,"*"&amp;$AI$2:$AI$8&amp;"*"),)), "BD", "WEB")</f>
        <v>WEB</v>
      </c>
    </row>
    <row r="1378" spans="1:32" ht="18" customHeight="1">
      <c r="A1378" s="192" t="s">
        <v>2668</v>
      </c>
      <c r="B1378" s="192">
        <v>202011235621081</v>
      </c>
      <c r="C1378" s="192" t="s">
        <v>182</v>
      </c>
      <c r="D1378" s="192" t="s">
        <v>75</v>
      </c>
      <c r="E1378" s="192">
        <v>6618</v>
      </c>
      <c r="F1378" s="192" t="s">
        <v>173</v>
      </c>
      <c r="G1378" s="192" t="s">
        <v>8</v>
      </c>
      <c r="H1378" s="192" t="s">
        <v>3</v>
      </c>
      <c r="I1378" s="192" t="s">
        <v>9</v>
      </c>
      <c r="J1378" s="192" t="s">
        <v>5</v>
      </c>
      <c r="K1378" s="192" t="s">
        <v>2714</v>
      </c>
      <c r="L1378" s="192"/>
      <c r="M1378" s="192" t="s">
        <v>798</v>
      </c>
      <c r="N1378" s="192" t="s">
        <v>1467</v>
      </c>
      <c r="O1378" s="192" t="s">
        <v>2995</v>
      </c>
      <c r="P1378" s="192" t="s">
        <v>2120</v>
      </c>
      <c r="Q1378" s="192"/>
      <c r="R1378" s="193">
        <v>44292.754791666666</v>
      </c>
      <c r="S1378" s="193">
        <v>44293.384027777778</v>
      </c>
      <c r="T1378" s="192"/>
      <c r="U1378" s="1"/>
      <c r="V1378" s="1"/>
      <c r="W1378" s="194" t="s">
        <v>3177</v>
      </c>
      <c r="X1378" s="195" t="str">
        <f t="shared" si="101"/>
        <v>martes</v>
      </c>
      <c r="Y1378" s="196" t="str">
        <f t="shared" si="102"/>
        <v>15:6</v>
      </c>
      <c r="Z1378" s="197">
        <f t="shared" si="103"/>
        <v>0</v>
      </c>
      <c r="AA1378" s="198" t="str">
        <f>VLOOKUP(I:I,'Actualizar Areas Jefes'!G:H,2,0)</f>
        <v>Normal</v>
      </c>
      <c r="AB1378" s="198" t="str">
        <f>VLOOKUP(F:F,'Actualizar Areas Jefes'!J:K,2,0)</f>
        <v>PASADO A QA</v>
      </c>
      <c r="AC1378" s="199" t="str">
        <f>VLOOKUP(D:D,'Actualizar Areas Jefes'!A:D,2,0)</f>
        <v>Sistemas Comerciales</v>
      </c>
      <c r="AD1378" s="199" t="str">
        <f>VLOOKUP(D:D,'Actualizar Areas Jefes'!A:D,3,0)</f>
        <v>LORETO URZUA</v>
      </c>
      <c r="AE1378" s="199" t="str">
        <f>VLOOKUP(H:H,'Actualizar Areas Jefes'!M:N,2,0)</f>
        <v>BCI seguros Generales</v>
      </c>
      <c r="AF1378" s="200" t="str" cm="1">
        <f t="array" ref="AF1378">IF(OR(INDEX(COUNTIF(L1378,"*"&amp;$AI$2:$AI$8&amp;"*"),)), "BD", "WEB")</f>
        <v>WEB</v>
      </c>
    </row>
    <row r="1379" spans="1:32" ht="18" customHeight="1">
      <c r="A1379" s="192" t="s">
        <v>2668</v>
      </c>
      <c r="B1379" s="192">
        <v>202103255622323</v>
      </c>
      <c r="C1379" s="192" t="s">
        <v>2996</v>
      </c>
      <c r="D1379" s="192" t="s">
        <v>75</v>
      </c>
      <c r="E1379" s="192">
        <v>6617</v>
      </c>
      <c r="F1379" s="192" t="s">
        <v>173</v>
      </c>
      <c r="G1379" s="192" t="s">
        <v>8</v>
      </c>
      <c r="H1379" s="192" t="s">
        <v>3</v>
      </c>
      <c r="I1379" s="192" t="s">
        <v>9</v>
      </c>
      <c r="J1379" s="192" t="s">
        <v>5</v>
      </c>
      <c r="K1379" s="192" t="s">
        <v>2714</v>
      </c>
      <c r="L1379" s="192"/>
      <c r="M1379" s="192" t="s">
        <v>798</v>
      </c>
      <c r="N1379" s="192" t="s">
        <v>1467</v>
      </c>
      <c r="O1379" s="192" t="s">
        <v>1532</v>
      </c>
      <c r="P1379" s="192" t="s">
        <v>2717</v>
      </c>
      <c r="Q1379" s="192"/>
      <c r="R1379" s="193">
        <v>44292.749930555554</v>
      </c>
      <c r="S1379" s="193">
        <v>44293.383831018517</v>
      </c>
      <c r="T1379" s="192"/>
      <c r="U1379" s="1"/>
      <c r="V1379" s="1"/>
      <c r="W1379" s="194" t="s">
        <v>3178</v>
      </c>
      <c r="X1379" s="195" t="str">
        <f t="shared" si="101"/>
        <v>martes</v>
      </c>
      <c r="Y1379" s="196" t="str">
        <f t="shared" si="102"/>
        <v>15:12</v>
      </c>
      <c r="Z1379" s="197">
        <f t="shared" si="103"/>
        <v>0</v>
      </c>
      <c r="AA1379" s="198" t="str">
        <f>VLOOKUP(I:I,'Actualizar Areas Jefes'!G:H,2,0)</f>
        <v>Normal</v>
      </c>
      <c r="AB1379" s="198" t="str">
        <f>VLOOKUP(F:F,'Actualizar Areas Jefes'!J:K,2,0)</f>
        <v>PASADO A QA</v>
      </c>
      <c r="AC1379" s="199" t="str">
        <f>VLOOKUP(D:D,'Actualizar Areas Jefes'!A:D,2,0)</f>
        <v>Sistemas Comerciales</v>
      </c>
      <c r="AD1379" s="199" t="str">
        <f>VLOOKUP(D:D,'Actualizar Areas Jefes'!A:D,3,0)</f>
        <v>LORETO URZUA</v>
      </c>
      <c r="AE1379" s="199" t="str">
        <f>VLOOKUP(H:H,'Actualizar Areas Jefes'!M:N,2,0)</f>
        <v>BCI seguros Generales</v>
      </c>
      <c r="AF1379" s="200" t="str" cm="1">
        <f t="array" ref="AF1379">IF(OR(INDEX(COUNTIF(L1379,"*"&amp;$AI$2:$AI$8&amp;"*"),)), "BD", "WEB")</f>
        <v>WEB</v>
      </c>
    </row>
    <row r="1380" spans="1:32" ht="18" customHeight="1">
      <c r="A1380" s="192" t="s">
        <v>2668</v>
      </c>
      <c r="B1380" s="192">
        <v>202103255622324</v>
      </c>
      <c r="C1380" s="192" t="s">
        <v>1847</v>
      </c>
      <c r="D1380" s="192" t="s">
        <v>75</v>
      </c>
      <c r="E1380" s="192">
        <v>6615</v>
      </c>
      <c r="F1380" s="192" t="s">
        <v>172</v>
      </c>
      <c r="G1380" s="192" t="s">
        <v>8</v>
      </c>
      <c r="H1380" s="192" t="s">
        <v>3</v>
      </c>
      <c r="I1380" s="192" t="s">
        <v>9</v>
      </c>
      <c r="J1380" s="192" t="s">
        <v>5</v>
      </c>
      <c r="K1380" s="192" t="s">
        <v>2714</v>
      </c>
      <c r="L1380" s="192"/>
      <c r="M1380" s="192" t="s">
        <v>783</v>
      </c>
      <c r="N1380" s="192" t="s">
        <v>721</v>
      </c>
      <c r="O1380" s="192" t="s">
        <v>2997</v>
      </c>
      <c r="P1380" s="192" t="s">
        <v>2115</v>
      </c>
      <c r="Q1380" s="192"/>
      <c r="R1380" s="193">
        <v>44292.741203703707</v>
      </c>
      <c r="S1380" s="193">
        <v>44293.354050925926</v>
      </c>
      <c r="T1380" s="192"/>
      <c r="U1380" s="1"/>
      <c r="V1380" s="1"/>
      <c r="W1380" s="194" t="s">
        <v>3179</v>
      </c>
      <c r="X1380" s="195" t="str">
        <f t="shared" si="101"/>
        <v>martes</v>
      </c>
      <c r="Y1380" s="196" t="str">
        <f t="shared" si="102"/>
        <v>14:42</v>
      </c>
      <c r="Z1380" s="197">
        <f t="shared" si="103"/>
        <v>0</v>
      </c>
      <c r="AA1380" s="198" t="str">
        <f>VLOOKUP(I:I,'Actualizar Areas Jefes'!G:H,2,0)</f>
        <v>Normal</v>
      </c>
      <c r="AB1380" s="198" t="str">
        <f>VLOOKUP(F:F,'Actualizar Areas Jefes'!J:K,2,0)</f>
        <v>RECHAZADO</v>
      </c>
      <c r="AC1380" s="199" t="str">
        <f>VLOOKUP(D:D,'Actualizar Areas Jefes'!A:D,2,0)</f>
        <v>Sistemas Comerciales</v>
      </c>
      <c r="AD1380" s="199" t="str">
        <f>VLOOKUP(D:D,'Actualizar Areas Jefes'!A:D,3,0)</f>
        <v>LORETO URZUA</v>
      </c>
      <c r="AE1380" s="199" t="str">
        <f>VLOOKUP(H:H,'Actualizar Areas Jefes'!M:N,2,0)</f>
        <v>BCI seguros Generales</v>
      </c>
      <c r="AF1380" s="200" t="str" cm="1">
        <f t="array" ref="AF1380">IF(OR(INDEX(COUNTIF(L1380,"*"&amp;$AI$2:$AI$8&amp;"*"),)), "BD", "WEB")</f>
        <v>WEB</v>
      </c>
    </row>
    <row r="1381" spans="1:32" ht="18" customHeight="1">
      <c r="A1381" s="192" t="s">
        <v>2668</v>
      </c>
      <c r="B1381" s="192">
        <v>202104065622430</v>
      </c>
      <c r="C1381" s="192" t="s">
        <v>41</v>
      </c>
      <c r="D1381" s="192" t="s">
        <v>42</v>
      </c>
      <c r="E1381" s="192">
        <v>6611</v>
      </c>
      <c r="F1381" s="192" t="s">
        <v>173</v>
      </c>
      <c r="G1381" s="192" t="s">
        <v>8</v>
      </c>
      <c r="H1381" s="192" t="s">
        <v>3</v>
      </c>
      <c r="I1381" s="192" t="s">
        <v>9</v>
      </c>
      <c r="J1381" s="192" t="s">
        <v>43</v>
      </c>
      <c r="K1381" s="192" t="s">
        <v>2971</v>
      </c>
      <c r="L1381" s="192"/>
      <c r="M1381" s="192"/>
      <c r="N1381" s="192" t="s">
        <v>721</v>
      </c>
      <c r="O1381" s="192" t="s">
        <v>2972</v>
      </c>
      <c r="P1381" s="192" t="s">
        <v>2673</v>
      </c>
      <c r="Q1381" s="192"/>
      <c r="R1381" s="193">
        <v>44292.673541666663</v>
      </c>
      <c r="S1381" s="193">
        <v>44293.346597222226</v>
      </c>
      <c r="T1381" s="192"/>
      <c r="U1381" s="1"/>
      <c r="V1381" s="1"/>
      <c r="W1381" s="194" t="s">
        <v>3180</v>
      </c>
      <c r="X1381" s="195" t="str">
        <f t="shared" si="101"/>
        <v>martes</v>
      </c>
      <c r="Y1381" s="196" t="str">
        <f t="shared" si="102"/>
        <v>16:9</v>
      </c>
      <c r="Z1381" s="197">
        <f t="shared" si="103"/>
        <v>0</v>
      </c>
      <c r="AA1381" s="198" t="str">
        <f>VLOOKUP(I:I,'Actualizar Areas Jefes'!G:H,2,0)</f>
        <v>Normal</v>
      </c>
      <c r="AB1381" s="198" t="str">
        <f>VLOOKUP(F:F,'Actualizar Areas Jefes'!J:K,2,0)</f>
        <v>PASADO A QA</v>
      </c>
      <c r="AC1381" s="199" t="str">
        <f>VLOOKUP(D:D,'Actualizar Areas Jefes'!A:D,2,0)</f>
        <v>Sistemas de Siniestros</v>
      </c>
      <c r="AD1381" s="199" t="str">
        <f>VLOOKUP(D:D,'Actualizar Areas Jefes'!A:D,3,0)</f>
        <v>PAOLA VARGAS</v>
      </c>
      <c r="AE1381" s="199" t="str">
        <f>VLOOKUP(H:H,'Actualizar Areas Jefes'!M:N,2,0)</f>
        <v>BCI seguros Generales</v>
      </c>
      <c r="AF1381" s="200" t="str" cm="1">
        <f t="array" ref="AF1381">IF(OR(INDEX(COUNTIF(L1381,"*"&amp;$AI$2:$AI$8&amp;"*"),)), "BD", "WEB")</f>
        <v>WEB</v>
      </c>
    </row>
    <row r="1382" spans="1:32" ht="18" customHeight="1">
      <c r="A1382" s="192" t="s">
        <v>2668</v>
      </c>
      <c r="B1382" s="192">
        <v>202104065622430</v>
      </c>
      <c r="C1382" s="192" t="s">
        <v>80</v>
      </c>
      <c r="D1382" s="192" t="s">
        <v>42</v>
      </c>
      <c r="E1382" s="192">
        <v>6610</v>
      </c>
      <c r="F1382" s="192" t="s">
        <v>173</v>
      </c>
      <c r="G1382" s="192" t="s">
        <v>8</v>
      </c>
      <c r="H1382" s="192" t="s">
        <v>3</v>
      </c>
      <c r="I1382" s="192" t="s">
        <v>9</v>
      </c>
      <c r="J1382" s="192" t="s">
        <v>43</v>
      </c>
      <c r="K1382" s="192" t="s">
        <v>231</v>
      </c>
      <c r="L1382" s="192"/>
      <c r="M1382" s="192"/>
      <c r="N1382" s="192" t="s">
        <v>721</v>
      </c>
      <c r="O1382" s="192" t="s">
        <v>2830</v>
      </c>
      <c r="P1382" s="192" t="s">
        <v>2673</v>
      </c>
      <c r="Q1382" s="192"/>
      <c r="R1382" s="193">
        <v>44292.666273148148</v>
      </c>
      <c r="S1382" s="193">
        <v>44293.330324074072</v>
      </c>
      <c r="T1382" s="192"/>
      <c r="U1382" s="1"/>
      <c r="V1382" s="1"/>
      <c r="W1382" s="194" t="s">
        <v>3181</v>
      </c>
      <c r="X1382" s="195" t="str">
        <f t="shared" si="101"/>
        <v>martes</v>
      </c>
      <c r="Y1382" s="196" t="str">
        <f t="shared" si="102"/>
        <v>15:56</v>
      </c>
      <c r="Z1382" s="197">
        <f t="shared" si="103"/>
        <v>0</v>
      </c>
      <c r="AA1382" s="198" t="str">
        <f>VLOOKUP(I:I,'Actualizar Areas Jefes'!G:H,2,0)</f>
        <v>Normal</v>
      </c>
      <c r="AB1382" s="198" t="str">
        <f>VLOOKUP(F:F,'Actualizar Areas Jefes'!J:K,2,0)</f>
        <v>PASADO A QA</v>
      </c>
      <c r="AC1382" s="199" t="str">
        <f>VLOOKUP(D:D,'Actualizar Areas Jefes'!A:D,2,0)</f>
        <v>Sistemas de Siniestros</v>
      </c>
      <c r="AD1382" s="199" t="str">
        <f>VLOOKUP(D:D,'Actualizar Areas Jefes'!A:D,3,0)</f>
        <v>PAOLA VARGAS</v>
      </c>
      <c r="AE1382" s="199" t="str">
        <f>VLOOKUP(H:H,'Actualizar Areas Jefes'!M:N,2,0)</f>
        <v>BCI seguros Generales</v>
      </c>
      <c r="AF1382" s="200" t="str" cm="1">
        <f t="array" ref="AF1382">IF(OR(INDEX(COUNTIF(L1382,"*"&amp;$AI$2:$AI$8&amp;"*"),)), "BD", "WEB")</f>
        <v>WEB</v>
      </c>
    </row>
    <row r="1383" spans="1:32" ht="18" customHeight="1">
      <c r="A1383" s="192" t="s">
        <v>2668</v>
      </c>
      <c r="B1383" s="192">
        <v>202103095622131</v>
      </c>
      <c r="C1383" s="192" t="s">
        <v>63</v>
      </c>
      <c r="D1383" s="192" t="s">
        <v>57</v>
      </c>
      <c r="E1383" s="192">
        <v>6606</v>
      </c>
      <c r="F1383" s="192" t="s">
        <v>171</v>
      </c>
      <c r="G1383" s="192" t="s">
        <v>8</v>
      </c>
      <c r="H1383" s="192" t="s">
        <v>3</v>
      </c>
      <c r="I1383" s="192" t="s">
        <v>9</v>
      </c>
      <c r="J1383" s="192" t="s">
        <v>36</v>
      </c>
      <c r="K1383" s="192" t="s">
        <v>2998</v>
      </c>
      <c r="L1383" s="192" t="s">
        <v>665</v>
      </c>
      <c r="M1383" s="192"/>
      <c r="N1383" s="192" t="s">
        <v>721</v>
      </c>
      <c r="O1383" s="192" t="s">
        <v>2207</v>
      </c>
      <c r="P1383" s="192" t="s">
        <v>2208</v>
      </c>
      <c r="Q1383" s="192"/>
      <c r="R1383" s="193">
        <v>44291.721770833334</v>
      </c>
      <c r="S1383" s="193">
        <v>44292.386805555558</v>
      </c>
      <c r="T1383" s="193">
        <v>44292.476990740739</v>
      </c>
      <c r="U1383" s="1"/>
      <c r="V1383" s="1"/>
      <c r="W1383" s="194" t="s">
        <v>3182</v>
      </c>
      <c r="X1383" s="195" t="str">
        <f t="shared" si="101"/>
        <v>lunes</v>
      </c>
      <c r="Y1383" s="196" t="str">
        <f t="shared" si="102"/>
        <v>15:57</v>
      </c>
      <c r="Z1383" s="197">
        <f t="shared" si="103"/>
        <v>-44292.476990740739</v>
      </c>
      <c r="AA1383" s="198" t="str">
        <f>VLOOKUP(I:I,'Actualizar Areas Jefes'!G:H,2,0)</f>
        <v>Normal</v>
      </c>
      <c r="AB1383" s="198" t="str">
        <f>VLOOKUP(F:F,'Actualizar Areas Jefes'!J:K,2,0)</f>
        <v>PASADO A QA</v>
      </c>
      <c r="AC1383" s="199" t="str">
        <f>VLOOKUP(D:D,'Actualizar Areas Jefes'!A:D,2,0)</f>
        <v>Sistemas Core Vida</v>
      </c>
      <c r="AD1383" s="199" t="str">
        <f>VLOOKUP(D:D,'Actualizar Areas Jefes'!A:D,3,0)</f>
        <v>CARLOS ZUÑIGA</v>
      </c>
      <c r="AE1383" s="199" t="str">
        <f>VLOOKUP(H:H,'Actualizar Areas Jefes'!M:N,2,0)</f>
        <v>BCI seguros Generales</v>
      </c>
      <c r="AF1383" s="200" t="str" cm="1">
        <f t="array" ref="AF1383">IF(OR(INDEX(COUNTIF(L1383,"*"&amp;$AI$2:$AI$8&amp;"*"),)), "BD", "WEB")</f>
        <v>BD</v>
      </c>
    </row>
    <row r="1384" spans="1:32" ht="18" customHeight="1">
      <c r="A1384" s="192" t="s">
        <v>2668</v>
      </c>
      <c r="B1384" s="192">
        <v>202103225622255</v>
      </c>
      <c r="C1384" s="192" t="s">
        <v>2999</v>
      </c>
      <c r="D1384" s="192" t="s">
        <v>73</v>
      </c>
      <c r="E1384" s="192">
        <v>6607</v>
      </c>
      <c r="F1384" s="192" t="s">
        <v>171</v>
      </c>
      <c r="G1384" s="192" t="s">
        <v>28</v>
      </c>
      <c r="H1384" s="192" t="s">
        <v>49</v>
      </c>
      <c r="I1384" s="192" t="s">
        <v>9</v>
      </c>
      <c r="J1384" s="192" t="s">
        <v>460</v>
      </c>
      <c r="K1384" s="192" t="s">
        <v>1800</v>
      </c>
      <c r="L1384" s="192"/>
      <c r="M1384" s="192"/>
      <c r="N1384" s="192" t="s">
        <v>721</v>
      </c>
      <c r="O1384" s="192"/>
      <c r="P1384" s="192" t="s">
        <v>2102</v>
      </c>
      <c r="Q1384" s="192"/>
      <c r="R1384" s="193">
        <v>44291.794016203705</v>
      </c>
      <c r="S1384" s="193">
        <v>44292.369814814818</v>
      </c>
      <c r="T1384" s="193">
        <v>44299.442395833335</v>
      </c>
      <c r="U1384" s="1"/>
      <c r="V1384" s="1"/>
      <c r="W1384" s="194" t="s">
        <v>3183</v>
      </c>
      <c r="X1384" s="195" t="str">
        <f t="shared" si="101"/>
        <v>lunes</v>
      </c>
      <c r="Y1384" s="196" t="str">
        <f t="shared" si="102"/>
        <v>13:49</v>
      </c>
      <c r="Z1384" s="197">
        <f t="shared" si="103"/>
        <v>-44299.442395833335</v>
      </c>
      <c r="AA1384" s="198" t="str">
        <f>VLOOKUP(I:I,'Actualizar Areas Jefes'!G:H,2,0)</f>
        <v>Normal</v>
      </c>
      <c r="AB1384" s="198" t="str">
        <f>VLOOKUP(F:F,'Actualizar Areas Jefes'!J:K,2,0)</f>
        <v>PASADO A QA</v>
      </c>
      <c r="AC1384" s="199" t="str">
        <f>VLOOKUP(D:D,'Actualizar Areas Jefes'!A:D,2,0)</f>
        <v>sistemas Core Generales</v>
      </c>
      <c r="AD1384" s="199" t="str">
        <f>VLOOKUP(D:D,'Actualizar Areas Jefes'!A:D,3,0)</f>
        <v>LUIS SILVA</v>
      </c>
      <c r="AE1384" s="199" t="str">
        <f>VLOOKUP(H:H,'Actualizar Areas Jefes'!M:N,2,0)</f>
        <v>Zenit Seguros</v>
      </c>
      <c r="AF1384" s="200" t="str" cm="1">
        <f t="array" ref="AF1384">IF(OR(INDEX(COUNTIF(L1384,"*"&amp;$AI$2:$AI$8&amp;"*"),)), "BD", "WEB")</f>
        <v>WEB</v>
      </c>
    </row>
    <row r="1385" spans="1:32" ht="18" customHeight="1">
      <c r="A1385" s="192" t="s">
        <v>2668</v>
      </c>
      <c r="B1385" s="192">
        <v>201907095615570</v>
      </c>
      <c r="C1385" s="192" t="s">
        <v>3000</v>
      </c>
      <c r="D1385" s="192" t="s">
        <v>73</v>
      </c>
      <c r="E1385" s="192">
        <v>6604</v>
      </c>
      <c r="F1385" s="192" t="s">
        <v>171</v>
      </c>
      <c r="G1385" s="192" t="s">
        <v>28</v>
      </c>
      <c r="H1385" s="192" t="s">
        <v>49</v>
      </c>
      <c r="I1385" s="192" t="s">
        <v>9</v>
      </c>
      <c r="J1385" s="192" t="s">
        <v>55</v>
      </c>
      <c r="K1385" s="192" t="s">
        <v>216</v>
      </c>
      <c r="L1385" s="192" t="s">
        <v>216</v>
      </c>
      <c r="M1385" s="192"/>
      <c r="N1385" s="192" t="s">
        <v>721</v>
      </c>
      <c r="O1385" s="192"/>
      <c r="P1385" s="192" t="s">
        <v>2104</v>
      </c>
      <c r="Q1385" s="192"/>
      <c r="R1385" s="193">
        <v>44291.691712962966</v>
      </c>
      <c r="S1385" s="193">
        <v>44292.364884259259</v>
      </c>
      <c r="T1385" s="193">
        <v>44294.558657407404</v>
      </c>
      <c r="U1385" s="1"/>
      <c r="V1385" s="1"/>
      <c r="W1385" s="194" t="s">
        <v>3180</v>
      </c>
      <c r="X1385" s="195" t="str">
        <f t="shared" si="101"/>
        <v>lunes</v>
      </c>
      <c r="Y1385" s="196" t="str">
        <f t="shared" si="102"/>
        <v>16:9</v>
      </c>
      <c r="Z1385" s="197">
        <f t="shared" si="103"/>
        <v>-44294.558657407404</v>
      </c>
      <c r="AA1385" s="198" t="str">
        <f>VLOOKUP(I:I,'Actualizar Areas Jefes'!G:H,2,0)</f>
        <v>Normal</v>
      </c>
      <c r="AB1385" s="198" t="str">
        <f>VLOOKUP(F:F,'Actualizar Areas Jefes'!J:K,2,0)</f>
        <v>PASADO A QA</v>
      </c>
      <c r="AC1385" s="199" t="str">
        <f>VLOOKUP(D:D,'Actualizar Areas Jefes'!A:D,2,0)</f>
        <v>sistemas Core Generales</v>
      </c>
      <c r="AD1385" s="199" t="str">
        <f>VLOOKUP(D:D,'Actualizar Areas Jefes'!A:D,3,0)</f>
        <v>LUIS SILVA</v>
      </c>
      <c r="AE1385" s="199" t="str">
        <f>VLOOKUP(H:H,'Actualizar Areas Jefes'!M:N,2,0)</f>
        <v>Zenit Seguros</v>
      </c>
      <c r="AF1385" s="200" t="str" cm="1">
        <f t="array" ref="AF1385">IF(OR(INDEX(COUNTIF(L1385,"*"&amp;$AI$2:$AI$8&amp;"*"),)), "BD", "WEB")</f>
        <v>BD</v>
      </c>
    </row>
    <row r="1386" spans="1:32" ht="18" customHeight="1">
      <c r="A1386" s="192" t="s">
        <v>2668</v>
      </c>
      <c r="B1386" s="192">
        <v>202102235621980</v>
      </c>
      <c r="C1386" s="192" t="s">
        <v>83</v>
      </c>
      <c r="D1386" s="192" t="s">
        <v>18</v>
      </c>
      <c r="E1386" s="192">
        <v>6595</v>
      </c>
      <c r="F1386" s="192" t="s">
        <v>173</v>
      </c>
      <c r="G1386" s="192" t="s">
        <v>16</v>
      </c>
      <c r="H1386" s="192" t="s">
        <v>3</v>
      </c>
      <c r="I1386" s="192" t="s">
        <v>9</v>
      </c>
      <c r="J1386" s="192" t="s">
        <v>71</v>
      </c>
      <c r="K1386" s="192" t="s">
        <v>3001</v>
      </c>
      <c r="L1386" s="192" t="s">
        <v>3002</v>
      </c>
      <c r="M1386" s="192"/>
      <c r="N1386" s="192" t="s">
        <v>721</v>
      </c>
      <c r="O1386" s="192" t="s">
        <v>1492</v>
      </c>
      <c r="P1386" s="192" t="s">
        <v>2180</v>
      </c>
      <c r="Q1386" s="192"/>
      <c r="R1386" s="193">
        <v>44287.595497685186</v>
      </c>
      <c r="S1386" s="193">
        <v>44292.362511574072</v>
      </c>
      <c r="T1386" s="192"/>
      <c r="U1386" s="1"/>
      <c r="V1386" s="1"/>
      <c r="W1386" s="194" t="s">
        <v>3184</v>
      </c>
      <c r="X1386" s="195" t="str">
        <f t="shared" si="101"/>
        <v>jueves</v>
      </c>
      <c r="Y1386" s="196" t="str">
        <f t="shared" si="102"/>
        <v>114:24</v>
      </c>
      <c r="Z1386" s="197">
        <f t="shared" si="103"/>
        <v>0</v>
      </c>
      <c r="AA1386" s="198" t="str">
        <f>VLOOKUP(I:I,'Actualizar Areas Jefes'!G:H,2,0)</f>
        <v>Normal</v>
      </c>
      <c r="AB1386" s="198" t="str">
        <f>VLOOKUP(F:F,'Actualizar Areas Jefes'!J:K,2,0)</f>
        <v>PASADO A QA</v>
      </c>
      <c r="AC1386" s="199" t="str">
        <f>VLOOKUP(D:D,'Actualizar Areas Jefes'!A:D,2,0)</f>
        <v>Sistemas Vida y Canales</v>
      </c>
      <c r="AD1386" s="199" t="str">
        <f>VLOOKUP(D:D,'Actualizar Areas Jefes'!A:D,3,0)</f>
        <v>PAOLA CONTRERAS</v>
      </c>
      <c r="AE1386" s="199" t="str">
        <f>VLOOKUP(H:H,'Actualizar Areas Jefes'!M:N,2,0)</f>
        <v>BCI seguros Generales</v>
      </c>
      <c r="AF1386" s="200" t="str" cm="1">
        <f t="array" ref="AF1386">IF(OR(INDEX(COUNTIF(L1386,"*"&amp;$AI$2:$AI$8&amp;"*"),)), "BD", "WEB")</f>
        <v>BD</v>
      </c>
    </row>
    <row r="1387" spans="1:32" ht="18" customHeight="1">
      <c r="A1387" s="192" t="s">
        <v>2668</v>
      </c>
      <c r="B1387" s="192">
        <v>202104055622423</v>
      </c>
      <c r="C1387" s="192" t="s">
        <v>3003</v>
      </c>
      <c r="D1387" s="192" t="s">
        <v>75</v>
      </c>
      <c r="E1387" s="192">
        <v>6605</v>
      </c>
      <c r="F1387" s="192" t="s">
        <v>171</v>
      </c>
      <c r="G1387" s="192" t="s">
        <v>8</v>
      </c>
      <c r="H1387" s="192" t="s">
        <v>3</v>
      </c>
      <c r="I1387" s="192" t="s">
        <v>4</v>
      </c>
      <c r="J1387" s="192" t="s">
        <v>141</v>
      </c>
      <c r="K1387" s="192" t="s">
        <v>3004</v>
      </c>
      <c r="L1387" s="192"/>
      <c r="M1387" s="192" t="s">
        <v>798</v>
      </c>
      <c r="N1387" s="192" t="s">
        <v>1467</v>
      </c>
      <c r="O1387" s="192" t="s">
        <v>1850</v>
      </c>
      <c r="P1387" s="192" t="s">
        <v>3005</v>
      </c>
      <c r="Q1387" s="192" t="s">
        <v>3006</v>
      </c>
      <c r="R1387" s="193">
        <v>44291.711273148147</v>
      </c>
      <c r="S1387" s="193">
        <v>44291.739664351851</v>
      </c>
      <c r="T1387" s="193">
        <v>44291.74181712963</v>
      </c>
      <c r="U1387" s="1"/>
      <c r="V1387" s="1"/>
      <c r="W1387" s="194" t="s">
        <v>3163</v>
      </c>
      <c r="X1387" s="195" t="str">
        <f t="shared" si="101"/>
        <v>lunes</v>
      </c>
      <c r="Y1387" s="196" t="str">
        <f t="shared" si="102"/>
        <v>0:40</v>
      </c>
      <c r="Z1387" s="197">
        <f t="shared" si="103"/>
        <v>-44291.74181712963</v>
      </c>
      <c r="AA1387" s="198" t="str">
        <f>VLOOKUP(I:I,'Actualizar Areas Jefes'!G:H,2,0)</f>
        <v>Incidente</v>
      </c>
      <c r="AB1387" s="198" t="str">
        <f>VLOOKUP(F:F,'Actualizar Areas Jefes'!J:K,2,0)</f>
        <v>PASADO A QA</v>
      </c>
      <c r="AC1387" s="199" t="str">
        <f>VLOOKUP(D:D,'Actualizar Areas Jefes'!A:D,2,0)</f>
        <v>Sistemas Comerciales</v>
      </c>
      <c r="AD1387" s="199" t="str">
        <f>VLOOKUP(D:D,'Actualizar Areas Jefes'!A:D,3,0)</f>
        <v>LORETO URZUA</v>
      </c>
      <c r="AE1387" s="199" t="str">
        <f>VLOOKUP(H:H,'Actualizar Areas Jefes'!M:N,2,0)</f>
        <v>BCI seguros Generales</v>
      </c>
      <c r="AF1387" s="200" t="str" cm="1">
        <f t="array" ref="AF1387">IF(OR(INDEX(COUNTIF(L1387,"*"&amp;$AI$2:$AI$8&amp;"*"),)), "BD", "WEB")</f>
        <v>WEB</v>
      </c>
    </row>
    <row r="1388" spans="1:32" ht="18" customHeight="1">
      <c r="A1388" s="192" t="s">
        <v>2668</v>
      </c>
      <c r="B1388" s="192">
        <v>202103305622375</v>
      </c>
      <c r="C1388" s="192" t="s">
        <v>64</v>
      </c>
      <c r="D1388" s="192" t="s">
        <v>65</v>
      </c>
      <c r="E1388" s="192">
        <v>6602</v>
      </c>
      <c r="F1388" s="192" t="s">
        <v>171</v>
      </c>
      <c r="G1388" s="192" t="s">
        <v>8</v>
      </c>
      <c r="H1388" s="192" t="s">
        <v>3</v>
      </c>
      <c r="I1388" s="192" t="s">
        <v>39</v>
      </c>
      <c r="J1388" s="192" t="s">
        <v>35</v>
      </c>
      <c r="K1388" s="192" t="s">
        <v>3007</v>
      </c>
      <c r="L1388" s="192" t="s">
        <v>3008</v>
      </c>
      <c r="M1388" s="192"/>
      <c r="N1388" s="192" t="s">
        <v>721</v>
      </c>
      <c r="O1388" s="192" t="s">
        <v>3009</v>
      </c>
      <c r="P1388" s="192" t="s">
        <v>3010</v>
      </c>
      <c r="Q1388" s="192" t="s">
        <v>3011</v>
      </c>
      <c r="R1388" s="193">
        <v>44291.529317129629</v>
      </c>
      <c r="S1388" s="193">
        <v>44291.552407407406</v>
      </c>
      <c r="T1388" s="193">
        <v>44292.460925925923</v>
      </c>
      <c r="U1388" s="1"/>
      <c r="V1388" s="1"/>
      <c r="W1388" s="194" t="s">
        <v>3185</v>
      </c>
      <c r="X1388" s="195" t="str">
        <f t="shared" si="101"/>
        <v>lunes</v>
      </c>
      <c r="Y1388" s="196" t="str">
        <f t="shared" si="102"/>
        <v>0:33</v>
      </c>
      <c r="Z1388" s="197">
        <f t="shared" si="103"/>
        <v>-44292.460925925923</v>
      </c>
      <c r="AA1388" s="198" t="str">
        <f>VLOOKUP(I:I,'Actualizar Areas Jefes'!G:H,2,0)</f>
        <v>Urgencia</v>
      </c>
      <c r="AB1388" s="198" t="str">
        <f>VLOOKUP(F:F,'Actualizar Areas Jefes'!J:K,2,0)</f>
        <v>PASADO A QA</v>
      </c>
      <c r="AC1388" s="199" t="str">
        <f>VLOOKUP(D:D,'Actualizar Areas Jefes'!A:D,2,0)</f>
        <v>Sistemas Comerciales</v>
      </c>
      <c r="AD1388" s="199" t="str">
        <f>VLOOKUP(D:D,'Actualizar Areas Jefes'!A:D,3,0)</f>
        <v>LORETO URZUA</v>
      </c>
      <c r="AE1388" s="199" t="str">
        <f>VLOOKUP(H:H,'Actualizar Areas Jefes'!M:N,2,0)</f>
        <v>BCI seguros Generales</v>
      </c>
      <c r="AF1388" s="200" t="str" cm="1">
        <f t="array" ref="AF1388">IF(OR(INDEX(COUNTIF(L1388,"*"&amp;$AI$2:$AI$8&amp;"*"),)), "BD", "WEB")</f>
        <v>BD</v>
      </c>
    </row>
    <row r="1389" spans="1:32" ht="18" customHeight="1">
      <c r="A1389" s="192" t="s">
        <v>2668</v>
      </c>
      <c r="B1389" s="192">
        <v>202103245622310</v>
      </c>
      <c r="C1389" s="192" t="s">
        <v>2722</v>
      </c>
      <c r="D1389" s="192" t="s">
        <v>59</v>
      </c>
      <c r="E1389" s="192">
        <v>6601</v>
      </c>
      <c r="F1389" s="192" t="s">
        <v>173</v>
      </c>
      <c r="G1389" s="192" t="s">
        <v>28</v>
      </c>
      <c r="H1389" s="192" t="s">
        <v>3</v>
      </c>
      <c r="I1389" s="192" t="s">
        <v>14</v>
      </c>
      <c r="J1389" s="192" t="s">
        <v>2723</v>
      </c>
      <c r="K1389" s="192" t="s">
        <v>3012</v>
      </c>
      <c r="L1389" s="192" t="s">
        <v>2725</v>
      </c>
      <c r="M1389" s="192"/>
      <c r="N1389" s="192" t="s">
        <v>721</v>
      </c>
      <c r="O1389" s="192"/>
      <c r="P1389" s="192" t="s">
        <v>2777</v>
      </c>
      <c r="Q1389" s="192"/>
      <c r="R1389" s="193">
        <v>44291.463391203702</v>
      </c>
      <c r="S1389" s="193">
        <v>44291.477870370371</v>
      </c>
      <c r="T1389" s="192"/>
      <c r="U1389" s="1"/>
      <c r="V1389" s="1"/>
      <c r="W1389" s="194" t="s">
        <v>2615</v>
      </c>
      <c r="X1389" s="195" t="str">
        <f t="shared" si="101"/>
        <v>lunes</v>
      </c>
      <c r="Y1389" s="196" t="str">
        <f t="shared" si="102"/>
        <v>0:20</v>
      </c>
      <c r="Z1389" s="197">
        <f t="shared" si="103"/>
        <v>0</v>
      </c>
      <c r="AA1389" s="198" t="str">
        <f>VLOOKUP(I:I,'Actualizar Areas Jefes'!G:H,2,0)</f>
        <v>Normal</v>
      </c>
      <c r="AB1389" s="198" t="str">
        <f>VLOOKUP(F:F,'Actualizar Areas Jefes'!J:K,2,0)</f>
        <v>PASADO A QA</v>
      </c>
      <c r="AC1389" s="199" t="str">
        <f>VLOOKUP(D:D,'Actualizar Areas Jefes'!A:D,2,0)</f>
        <v>Sistemas de Siniestros</v>
      </c>
      <c r="AD1389" s="199" t="str">
        <f>VLOOKUP(D:D,'Actualizar Areas Jefes'!A:D,3,0)</f>
        <v>PAOLA VARGAS</v>
      </c>
      <c r="AE1389" s="199" t="str">
        <f>VLOOKUP(H:H,'Actualizar Areas Jefes'!M:N,2,0)</f>
        <v>BCI seguros Generales</v>
      </c>
      <c r="AF1389" s="200" t="str" cm="1">
        <f t="array" ref="AF1389">IF(OR(INDEX(COUNTIF(L1389,"*"&amp;$AI$2:$AI$8&amp;"*"),)), "BD", "WEB")</f>
        <v>BD</v>
      </c>
    </row>
    <row r="1390" spans="1:32" ht="18" customHeight="1">
      <c r="A1390" s="192" t="s">
        <v>2668</v>
      </c>
      <c r="B1390" s="192">
        <v>202103055622108</v>
      </c>
      <c r="C1390" s="192" t="s">
        <v>3013</v>
      </c>
      <c r="D1390" s="192" t="s">
        <v>73</v>
      </c>
      <c r="E1390" s="192">
        <v>6600</v>
      </c>
      <c r="F1390" s="192" t="s">
        <v>171</v>
      </c>
      <c r="G1390" s="192" t="s">
        <v>28</v>
      </c>
      <c r="H1390" s="192" t="s">
        <v>3</v>
      </c>
      <c r="I1390" s="192" t="s">
        <v>9</v>
      </c>
      <c r="J1390" s="192" t="s">
        <v>55</v>
      </c>
      <c r="K1390" s="192" t="s">
        <v>216</v>
      </c>
      <c r="L1390" s="192" t="s">
        <v>216</v>
      </c>
      <c r="M1390" s="192"/>
      <c r="N1390" s="192" t="s">
        <v>721</v>
      </c>
      <c r="O1390" s="192"/>
      <c r="P1390" s="192" t="s">
        <v>1852</v>
      </c>
      <c r="Q1390" s="192"/>
      <c r="R1390" s="193">
        <v>44291.44871527778</v>
      </c>
      <c r="S1390" s="193">
        <v>44291.475636574076</v>
      </c>
      <c r="T1390" s="193">
        <v>44291.477187500001</v>
      </c>
      <c r="U1390" s="1"/>
      <c r="V1390" s="1"/>
      <c r="W1390" s="194" t="s">
        <v>2650</v>
      </c>
      <c r="X1390" s="195" t="str">
        <f t="shared" si="101"/>
        <v>lunes</v>
      </c>
      <c r="Y1390" s="196" t="str">
        <f t="shared" si="102"/>
        <v>0:38</v>
      </c>
      <c r="Z1390" s="197">
        <f t="shared" si="103"/>
        <v>-44291.477187500001</v>
      </c>
      <c r="AA1390" s="198" t="str">
        <f>VLOOKUP(I:I,'Actualizar Areas Jefes'!G:H,2,0)</f>
        <v>Normal</v>
      </c>
      <c r="AB1390" s="198" t="str">
        <f>VLOOKUP(F:F,'Actualizar Areas Jefes'!J:K,2,0)</f>
        <v>PASADO A QA</v>
      </c>
      <c r="AC1390" s="199" t="str">
        <f>VLOOKUP(D:D,'Actualizar Areas Jefes'!A:D,2,0)</f>
        <v>sistemas Core Generales</v>
      </c>
      <c r="AD1390" s="199" t="str">
        <f>VLOOKUP(D:D,'Actualizar Areas Jefes'!A:D,3,0)</f>
        <v>LUIS SILVA</v>
      </c>
      <c r="AE1390" s="199" t="str">
        <f>VLOOKUP(H:H,'Actualizar Areas Jefes'!M:N,2,0)</f>
        <v>BCI seguros Generales</v>
      </c>
      <c r="AF1390" s="200" t="str" cm="1">
        <f t="array" ref="AF1390">IF(OR(INDEX(COUNTIF(L1390,"*"&amp;$AI$2:$AI$8&amp;"*"),)), "BD", "WEB")</f>
        <v>BD</v>
      </c>
    </row>
    <row r="1391" spans="1:32" ht="18" customHeight="1">
      <c r="A1391" s="192" t="s">
        <v>2668</v>
      </c>
      <c r="B1391" s="192">
        <v>202104015622409</v>
      </c>
      <c r="C1391" s="192" t="s">
        <v>2905</v>
      </c>
      <c r="D1391" s="192" t="s">
        <v>113</v>
      </c>
      <c r="E1391" s="192">
        <v>6599</v>
      </c>
      <c r="F1391" s="192" t="s">
        <v>171</v>
      </c>
      <c r="G1391" s="192" t="s">
        <v>266</v>
      </c>
      <c r="H1391" s="192" t="s">
        <v>3</v>
      </c>
      <c r="I1391" s="192" t="s">
        <v>9</v>
      </c>
      <c r="J1391" s="192" t="s">
        <v>10</v>
      </c>
      <c r="K1391" s="192" t="s">
        <v>282</v>
      </c>
      <c r="L1391" s="192"/>
      <c r="M1391" s="192"/>
      <c r="N1391" s="192" t="s">
        <v>721</v>
      </c>
      <c r="O1391" s="192" t="s">
        <v>3014</v>
      </c>
      <c r="P1391" s="192" t="s">
        <v>3015</v>
      </c>
      <c r="Q1391" s="192"/>
      <c r="R1391" s="193">
        <v>44287.764340277776</v>
      </c>
      <c r="S1391" s="193">
        <v>44291.371990740743</v>
      </c>
      <c r="T1391" s="193">
        <v>44292.501423611109</v>
      </c>
      <c r="U1391" s="1"/>
      <c r="V1391" s="1"/>
      <c r="W1391" s="194" t="s">
        <v>3186</v>
      </c>
      <c r="X1391" s="195" t="str">
        <f t="shared" si="101"/>
        <v>jueves</v>
      </c>
      <c r="Y1391" s="196" t="str">
        <f t="shared" si="102"/>
        <v>86:35</v>
      </c>
      <c r="Z1391" s="197">
        <f t="shared" si="103"/>
        <v>-44292.501423611109</v>
      </c>
      <c r="AA1391" s="198" t="str">
        <f>VLOOKUP(I:I,'Actualizar Areas Jefes'!G:H,2,0)</f>
        <v>Normal</v>
      </c>
      <c r="AB1391" s="198" t="str">
        <f>VLOOKUP(F:F,'Actualizar Areas Jefes'!J:K,2,0)</f>
        <v>PASADO A QA</v>
      </c>
      <c r="AC1391" s="199" t="str">
        <f>VLOOKUP(D:D,'Actualizar Areas Jefes'!A:D,2,0)</f>
        <v>Sistemas atencion de Clientes</v>
      </c>
      <c r="AD1391" s="199" t="str">
        <f>VLOOKUP(D:D,'Actualizar Areas Jefes'!A:D,3,0)</f>
        <v>DIANA PACHECO</v>
      </c>
      <c r="AE1391" s="199" t="str">
        <f>VLOOKUP(H:H,'Actualizar Areas Jefes'!M:N,2,0)</f>
        <v>BCI seguros Generales</v>
      </c>
      <c r="AF1391" s="200" t="str" cm="1">
        <f t="array" ref="AF1391">IF(OR(INDEX(COUNTIF(L1391,"*"&amp;$AI$2:$AI$8&amp;"*"),)), "BD", "WEB")</f>
        <v>WEB</v>
      </c>
    </row>
    <row r="1392" spans="1:32" ht="18" customHeight="1">
      <c r="A1392" s="192" t="s">
        <v>2668</v>
      </c>
      <c r="B1392" s="192">
        <v>202008275620097</v>
      </c>
      <c r="C1392" s="192" t="s">
        <v>354</v>
      </c>
      <c r="D1392" s="192" t="s">
        <v>38</v>
      </c>
      <c r="E1392" s="192">
        <v>6588</v>
      </c>
      <c r="F1392" s="192" t="s">
        <v>173</v>
      </c>
      <c r="G1392" s="192" t="s">
        <v>8</v>
      </c>
      <c r="H1392" s="192" t="s">
        <v>3</v>
      </c>
      <c r="I1392" s="192" t="s">
        <v>9</v>
      </c>
      <c r="J1392" s="192" t="s">
        <v>35</v>
      </c>
      <c r="K1392" s="192" t="s">
        <v>3016</v>
      </c>
      <c r="L1392" s="192" t="s">
        <v>3017</v>
      </c>
      <c r="M1392" s="192"/>
      <c r="N1392" s="192" t="s">
        <v>721</v>
      </c>
      <c r="O1392" s="192" t="s">
        <v>1832</v>
      </c>
      <c r="P1392" s="192" t="s">
        <v>2111</v>
      </c>
      <c r="Q1392" s="192"/>
      <c r="R1392" s="193">
        <v>44286.796550925923</v>
      </c>
      <c r="S1392" s="193">
        <v>44291.354328703703</v>
      </c>
      <c r="T1392" s="192"/>
      <c r="U1392" s="1"/>
      <c r="V1392" s="1"/>
      <c r="W1392" s="194" t="s">
        <v>3187</v>
      </c>
      <c r="X1392" s="195" t="str">
        <f t="shared" si="101"/>
        <v>miércoles</v>
      </c>
      <c r="Y1392" s="196" t="str">
        <f t="shared" si="102"/>
        <v>109:23</v>
      </c>
      <c r="Z1392" s="197">
        <f t="shared" si="103"/>
        <v>0</v>
      </c>
      <c r="AA1392" s="198" t="str">
        <f>VLOOKUP(I:I,'Actualizar Areas Jefes'!G:H,2,0)</f>
        <v>Normal</v>
      </c>
      <c r="AB1392" s="198" t="str">
        <f>VLOOKUP(F:F,'Actualizar Areas Jefes'!J:K,2,0)</f>
        <v>PASADO A QA</v>
      </c>
      <c r="AC1392" s="199" t="str">
        <f>VLOOKUP(D:D,'Actualizar Areas Jefes'!A:D,2,0)</f>
        <v>Sistemas Comerciales</v>
      </c>
      <c r="AD1392" s="199" t="str">
        <f>VLOOKUP(D:D,'Actualizar Areas Jefes'!A:D,3,0)</f>
        <v>LORETO URZUA</v>
      </c>
      <c r="AE1392" s="199" t="str">
        <f>VLOOKUP(H:H,'Actualizar Areas Jefes'!M:N,2,0)</f>
        <v>BCI seguros Generales</v>
      </c>
      <c r="AF1392" s="200" t="str" cm="1">
        <f t="array" ref="AF1392">IF(OR(INDEX(COUNTIF(L1392,"*"&amp;$AI$2:$AI$8&amp;"*"),)), "BD", "WEB")</f>
        <v>BD</v>
      </c>
    </row>
    <row r="1393" spans="1:32" ht="18" customHeight="1">
      <c r="A1393" s="192" t="s">
        <v>2668</v>
      </c>
      <c r="B1393" s="192">
        <v>202103245622301</v>
      </c>
      <c r="C1393" s="192" t="s">
        <v>1867</v>
      </c>
      <c r="D1393" s="192" t="s">
        <v>42</v>
      </c>
      <c r="E1393" s="192">
        <v>6598</v>
      </c>
      <c r="F1393" s="192" t="s">
        <v>171</v>
      </c>
      <c r="G1393" s="192" t="s">
        <v>8</v>
      </c>
      <c r="H1393" s="192" t="s">
        <v>3</v>
      </c>
      <c r="I1393" s="192" t="s">
        <v>9</v>
      </c>
      <c r="J1393" s="192" t="s">
        <v>43</v>
      </c>
      <c r="K1393" s="192" t="s">
        <v>1868</v>
      </c>
      <c r="L1393" s="192"/>
      <c r="M1393" s="192" t="s">
        <v>798</v>
      </c>
      <c r="N1393" s="192" t="s">
        <v>1467</v>
      </c>
      <c r="O1393" s="192" t="s">
        <v>3018</v>
      </c>
      <c r="P1393" s="192" t="s">
        <v>2116</v>
      </c>
      <c r="Q1393" s="192"/>
      <c r="R1393" s="193">
        <v>44287.69630787037</v>
      </c>
      <c r="S1393" s="193">
        <v>44287.728194444448</v>
      </c>
      <c r="T1393" s="193">
        <v>44291.48673611111</v>
      </c>
      <c r="U1393" s="1"/>
      <c r="V1393" s="1"/>
      <c r="W1393" s="194" t="s">
        <v>3188</v>
      </c>
      <c r="X1393" s="195" t="str">
        <f t="shared" si="101"/>
        <v>jueves</v>
      </c>
      <c r="Y1393" s="196" t="str">
        <f t="shared" si="102"/>
        <v>0:45</v>
      </c>
      <c r="Z1393" s="197">
        <f t="shared" si="103"/>
        <v>-44291.48673611111</v>
      </c>
      <c r="AA1393" s="198" t="str">
        <f>VLOOKUP(I:I,'Actualizar Areas Jefes'!G:H,2,0)</f>
        <v>Normal</v>
      </c>
      <c r="AB1393" s="198" t="str">
        <f>VLOOKUP(F:F,'Actualizar Areas Jefes'!J:K,2,0)</f>
        <v>PASADO A QA</v>
      </c>
      <c r="AC1393" s="199" t="str">
        <f>VLOOKUP(D:D,'Actualizar Areas Jefes'!A:D,2,0)</f>
        <v>Sistemas de Siniestros</v>
      </c>
      <c r="AD1393" s="199" t="str">
        <f>VLOOKUP(D:D,'Actualizar Areas Jefes'!A:D,3,0)</f>
        <v>PAOLA VARGAS</v>
      </c>
      <c r="AE1393" s="199" t="str">
        <f>VLOOKUP(H:H,'Actualizar Areas Jefes'!M:N,2,0)</f>
        <v>BCI seguros Generales</v>
      </c>
      <c r="AF1393" s="200" t="str" cm="1">
        <f t="array" ref="AF1393">IF(OR(INDEX(COUNTIF(L1393,"*"&amp;$AI$2:$AI$8&amp;"*"),)), "BD", "WEB")</f>
        <v>WEB</v>
      </c>
    </row>
    <row r="1394" spans="1:32" ht="18" customHeight="1">
      <c r="A1394" s="192" t="s">
        <v>2668</v>
      </c>
      <c r="B1394" s="192">
        <v>202010275620789</v>
      </c>
      <c r="C1394" s="192" t="s">
        <v>3019</v>
      </c>
      <c r="D1394" s="192" t="s">
        <v>75</v>
      </c>
      <c r="E1394" s="192">
        <v>6591</v>
      </c>
      <c r="F1394" s="192" t="s">
        <v>173</v>
      </c>
      <c r="G1394" s="192" t="s">
        <v>8</v>
      </c>
      <c r="H1394" s="192" t="s">
        <v>49</v>
      </c>
      <c r="I1394" s="192" t="s">
        <v>14</v>
      </c>
      <c r="J1394" s="192" t="s">
        <v>102</v>
      </c>
      <c r="K1394" s="192" t="s">
        <v>3020</v>
      </c>
      <c r="L1394" s="192" t="s">
        <v>3021</v>
      </c>
      <c r="M1394" s="192"/>
      <c r="N1394" s="192" t="s">
        <v>721</v>
      </c>
      <c r="O1394" s="192" t="s">
        <v>3022</v>
      </c>
      <c r="P1394" s="192" t="s">
        <v>2121</v>
      </c>
      <c r="Q1394" s="192"/>
      <c r="R1394" s="193">
        <v>44287.468865740739</v>
      </c>
      <c r="S1394" s="193">
        <v>44287.727951388886</v>
      </c>
      <c r="T1394" s="192"/>
      <c r="U1394" s="1"/>
      <c r="V1394" s="1"/>
      <c r="W1394" s="194" t="s">
        <v>3189</v>
      </c>
      <c r="X1394" s="195" t="str">
        <f t="shared" si="101"/>
        <v>jueves</v>
      </c>
      <c r="Y1394" s="196" t="str">
        <f t="shared" si="102"/>
        <v>6:13</v>
      </c>
      <c r="Z1394" s="197">
        <f t="shared" si="103"/>
        <v>0</v>
      </c>
      <c r="AA1394" s="198" t="str">
        <f>VLOOKUP(I:I,'Actualizar Areas Jefes'!G:H,2,0)</f>
        <v>Normal</v>
      </c>
      <c r="AB1394" s="198" t="str">
        <f>VLOOKUP(F:F,'Actualizar Areas Jefes'!J:K,2,0)</f>
        <v>PASADO A QA</v>
      </c>
      <c r="AC1394" s="199" t="str">
        <f>VLOOKUP(D:D,'Actualizar Areas Jefes'!A:D,2,0)</f>
        <v>Sistemas Comerciales</v>
      </c>
      <c r="AD1394" s="199" t="str">
        <f>VLOOKUP(D:D,'Actualizar Areas Jefes'!A:D,3,0)</f>
        <v>LORETO URZUA</v>
      </c>
      <c r="AE1394" s="199" t="str">
        <f>VLOOKUP(H:H,'Actualizar Areas Jefes'!M:N,2,0)</f>
        <v>Zenit Seguros</v>
      </c>
      <c r="AF1394" s="200" t="str" cm="1">
        <f t="array" ref="AF1394">IF(OR(INDEX(COUNTIF(L1394,"*"&amp;$AI$2:$AI$8&amp;"*"),)), "BD", "WEB")</f>
        <v>BD</v>
      </c>
    </row>
    <row r="1395" spans="1:32" ht="18" customHeight="1">
      <c r="A1395" s="192" t="s">
        <v>2668</v>
      </c>
      <c r="B1395" s="192">
        <v>202011195621044</v>
      </c>
      <c r="C1395" s="192" t="s">
        <v>3023</v>
      </c>
      <c r="D1395" s="192" t="s">
        <v>70</v>
      </c>
      <c r="E1395" s="192">
        <v>6587</v>
      </c>
      <c r="F1395" s="192" t="s">
        <v>171</v>
      </c>
      <c r="G1395" s="192" t="s">
        <v>16</v>
      </c>
      <c r="H1395" s="192" t="s">
        <v>3</v>
      </c>
      <c r="I1395" s="192" t="s">
        <v>9</v>
      </c>
      <c r="J1395" s="192" t="s">
        <v>643</v>
      </c>
      <c r="K1395" s="192" t="s">
        <v>3024</v>
      </c>
      <c r="L1395" s="192" t="s">
        <v>3025</v>
      </c>
      <c r="M1395" s="192"/>
      <c r="N1395" s="192" t="s">
        <v>721</v>
      </c>
      <c r="O1395" s="192" t="s">
        <v>1481</v>
      </c>
      <c r="P1395" s="192" t="s">
        <v>3026</v>
      </c>
      <c r="Q1395" s="192"/>
      <c r="R1395" s="193">
        <v>44286.776932870373</v>
      </c>
      <c r="S1395" s="193">
        <v>44287.6950462963</v>
      </c>
      <c r="T1395" s="193">
        <v>44292.565868055557</v>
      </c>
      <c r="U1395" s="1"/>
      <c r="V1395" s="1"/>
      <c r="W1395" s="194" t="s">
        <v>3190</v>
      </c>
      <c r="X1395" s="195" t="str">
        <f t="shared" si="101"/>
        <v>miércoles</v>
      </c>
      <c r="Y1395" s="196" t="str">
        <f t="shared" si="102"/>
        <v>22:2</v>
      </c>
      <c r="Z1395" s="197">
        <f t="shared" si="103"/>
        <v>-44292.565868055557</v>
      </c>
      <c r="AA1395" s="198" t="str">
        <f>VLOOKUP(I:I,'Actualizar Areas Jefes'!G:H,2,0)</f>
        <v>Normal</v>
      </c>
      <c r="AB1395" s="198" t="str">
        <f>VLOOKUP(F:F,'Actualizar Areas Jefes'!J:K,2,0)</f>
        <v>PASADO A QA</v>
      </c>
      <c r="AC1395" s="199" t="str">
        <f>VLOOKUP(D:D,'Actualizar Areas Jefes'!A:D,2,0)</f>
        <v>Sistemas Core Vida</v>
      </c>
      <c r="AD1395" s="199" t="str">
        <f>VLOOKUP(D:D,'Actualizar Areas Jefes'!A:D,3,0)</f>
        <v>CARLOS ZUÑIGA</v>
      </c>
      <c r="AE1395" s="199" t="str">
        <f>VLOOKUP(H:H,'Actualizar Areas Jefes'!M:N,2,0)</f>
        <v>BCI seguros Generales</v>
      </c>
      <c r="AF1395" s="200" t="str" cm="1">
        <f t="array" ref="AF1395">IF(OR(INDEX(COUNTIF(L1395,"*"&amp;$AI$2:$AI$8&amp;"*"),)), "BD", "WEB")</f>
        <v>BD</v>
      </c>
    </row>
    <row r="1396" spans="1:32" ht="18" customHeight="1">
      <c r="A1396" s="192" t="s">
        <v>2668</v>
      </c>
      <c r="B1396" s="192">
        <v>202103305622371</v>
      </c>
      <c r="C1396" s="192" t="s">
        <v>58</v>
      </c>
      <c r="D1396" s="192" t="s">
        <v>3027</v>
      </c>
      <c r="E1396" s="192">
        <v>6597</v>
      </c>
      <c r="F1396" s="192" t="s">
        <v>173</v>
      </c>
      <c r="G1396" s="192" t="s">
        <v>8</v>
      </c>
      <c r="H1396" s="192" t="s">
        <v>3</v>
      </c>
      <c r="I1396" s="192" t="s">
        <v>14</v>
      </c>
      <c r="J1396" s="192" t="s">
        <v>209</v>
      </c>
      <c r="K1396" s="192" t="s">
        <v>3028</v>
      </c>
      <c r="L1396" s="192"/>
      <c r="M1396" s="192"/>
      <c r="N1396" s="192" t="s">
        <v>721</v>
      </c>
      <c r="O1396" s="192" t="s">
        <v>2885</v>
      </c>
      <c r="P1396" s="192" t="s">
        <v>2819</v>
      </c>
      <c r="Q1396" s="192"/>
      <c r="R1396" s="193">
        <v>44287.637129629627</v>
      </c>
      <c r="S1396" s="193">
        <v>44287.690995370373</v>
      </c>
      <c r="T1396" s="192"/>
      <c r="U1396" s="1"/>
      <c r="V1396" s="1"/>
      <c r="W1396" s="194" t="s">
        <v>3191</v>
      </c>
      <c r="X1396" s="195" t="str">
        <f t="shared" si="101"/>
        <v>jueves</v>
      </c>
      <c r="Y1396" s="196" t="str">
        <f t="shared" si="102"/>
        <v>1:17</v>
      </c>
      <c r="Z1396" s="197">
        <f t="shared" si="103"/>
        <v>0</v>
      </c>
      <c r="AA1396" s="198" t="str">
        <f>VLOOKUP(I:I,'Actualizar Areas Jefes'!G:H,2,0)</f>
        <v>Normal</v>
      </c>
      <c r="AB1396" s="198" t="str">
        <f>VLOOKUP(F:F,'Actualizar Areas Jefes'!J:K,2,0)</f>
        <v>PASADO A QA</v>
      </c>
      <c r="AC1396" s="199" t="e">
        <f>VLOOKUP(D:D,'Actualizar Areas Jefes'!A:D,2,0)</f>
        <v>#N/A</v>
      </c>
      <c r="AD1396" s="199" t="e">
        <f>VLOOKUP(D:D,'Actualizar Areas Jefes'!A:D,3,0)</f>
        <v>#N/A</v>
      </c>
      <c r="AE1396" s="199" t="str">
        <f>VLOOKUP(H:H,'Actualizar Areas Jefes'!M:N,2,0)</f>
        <v>BCI seguros Generales</v>
      </c>
      <c r="AF1396" s="200" t="str" cm="1">
        <f t="array" ref="AF1396">IF(OR(INDEX(COUNTIF(L1396,"*"&amp;$AI$2:$AI$8&amp;"*"),)), "BD", "WEB")</f>
        <v>WEB</v>
      </c>
    </row>
    <row r="1397" spans="1:32" ht="18" customHeight="1">
      <c r="A1397" s="192" t="s">
        <v>2668</v>
      </c>
      <c r="B1397" s="192">
        <v>202011095620935</v>
      </c>
      <c r="C1397" s="192" t="s">
        <v>3029</v>
      </c>
      <c r="D1397" s="192" t="s">
        <v>29</v>
      </c>
      <c r="E1397" s="192">
        <v>6592</v>
      </c>
      <c r="F1397" s="192" t="s">
        <v>173</v>
      </c>
      <c r="G1397" s="192" t="s">
        <v>28</v>
      </c>
      <c r="H1397" s="192" t="s">
        <v>3</v>
      </c>
      <c r="I1397" s="192" t="s">
        <v>39</v>
      </c>
      <c r="J1397" s="192" t="s">
        <v>77</v>
      </c>
      <c r="K1397" s="192" t="s">
        <v>955</v>
      </c>
      <c r="L1397" s="192"/>
      <c r="M1397" s="192">
        <v>1</v>
      </c>
      <c r="N1397" s="192" t="s">
        <v>721</v>
      </c>
      <c r="O1397" s="192"/>
      <c r="P1397" s="192" t="s">
        <v>2144</v>
      </c>
      <c r="Q1397" s="192" t="s">
        <v>3030</v>
      </c>
      <c r="R1397" s="193">
        <v>44287.4846875</v>
      </c>
      <c r="S1397" s="193">
        <v>44287.678078703706</v>
      </c>
      <c r="T1397" s="192"/>
      <c r="U1397" s="1"/>
      <c r="V1397" s="1"/>
      <c r="W1397" s="194" t="s">
        <v>3192</v>
      </c>
      <c r="X1397" s="195" t="str">
        <f t="shared" si="101"/>
        <v>jueves</v>
      </c>
      <c r="Y1397" s="196" t="str">
        <f t="shared" si="102"/>
        <v>4:38</v>
      </c>
      <c r="Z1397" s="197">
        <f t="shared" si="103"/>
        <v>0</v>
      </c>
      <c r="AA1397" s="198" t="str">
        <f>VLOOKUP(I:I,'Actualizar Areas Jefes'!G:H,2,0)</f>
        <v>Urgencia</v>
      </c>
      <c r="AB1397" s="198" t="str">
        <f>VLOOKUP(F:F,'Actualizar Areas Jefes'!J:K,2,0)</f>
        <v>PASADO A QA</v>
      </c>
      <c r="AC1397" s="199" t="str">
        <f>VLOOKUP(D:D,'Actualizar Areas Jefes'!A:D,2,0)</f>
        <v>sistemas Core Generales</v>
      </c>
      <c r="AD1397" s="199" t="str">
        <f>VLOOKUP(D:D,'Actualizar Areas Jefes'!A:D,3,0)</f>
        <v>LUIS SILVA</v>
      </c>
      <c r="AE1397" s="199" t="str">
        <f>VLOOKUP(H:H,'Actualizar Areas Jefes'!M:N,2,0)</f>
        <v>BCI seguros Generales</v>
      </c>
      <c r="AF1397" s="200" t="str" cm="1">
        <f t="array" ref="AF1397">IF(OR(INDEX(COUNTIF(L1397,"*"&amp;$AI$2:$AI$8&amp;"*"),)), "BD", "WEB")</f>
        <v>WEB</v>
      </c>
    </row>
    <row r="1398" spans="1:32" ht="18" customHeight="1">
      <c r="A1398" s="192" t="s">
        <v>2668</v>
      </c>
      <c r="B1398" s="192">
        <v>202103305622371</v>
      </c>
      <c r="C1398" s="192" t="s">
        <v>58</v>
      </c>
      <c r="D1398" s="192" t="s">
        <v>3027</v>
      </c>
      <c r="E1398" s="192">
        <v>6596</v>
      </c>
      <c r="F1398" s="192" t="s">
        <v>173</v>
      </c>
      <c r="G1398" s="192" t="s">
        <v>24</v>
      </c>
      <c r="H1398" s="192" t="s">
        <v>3</v>
      </c>
      <c r="I1398" s="192" t="s">
        <v>14</v>
      </c>
      <c r="J1398" s="192" t="s">
        <v>209</v>
      </c>
      <c r="K1398" s="192" t="s">
        <v>3031</v>
      </c>
      <c r="L1398" s="192"/>
      <c r="M1398" s="192"/>
      <c r="N1398" s="192" t="s">
        <v>721</v>
      </c>
      <c r="O1398" s="192" t="s">
        <v>3032</v>
      </c>
      <c r="P1398" s="192" t="s">
        <v>2819</v>
      </c>
      <c r="Q1398" s="192"/>
      <c r="R1398" s="193">
        <v>44287.636979166666</v>
      </c>
      <c r="S1398" s="193">
        <v>44287.674386574072</v>
      </c>
      <c r="T1398" s="192"/>
      <c r="U1398" s="1"/>
      <c r="V1398" s="1"/>
      <c r="W1398" s="194" t="s">
        <v>3161</v>
      </c>
      <c r="X1398" s="195" t="str">
        <f t="shared" si="101"/>
        <v>jueves</v>
      </c>
      <c r="Y1398" s="196" t="str">
        <f t="shared" si="102"/>
        <v>0:53</v>
      </c>
      <c r="Z1398" s="197">
        <f t="shared" si="103"/>
        <v>0</v>
      </c>
      <c r="AA1398" s="198" t="str">
        <f>VLOOKUP(I:I,'Actualizar Areas Jefes'!G:H,2,0)</f>
        <v>Normal</v>
      </c>
      <c r="AB1398" s="198" t="str">
        <f>VLOOKUP(F:F,'Actualizar Areas Jefes'!J:K,2,0)</f>
        <v>PASADO A QA</v>
      </c>
      <c r="AC1398" s="199" t="e">
        <f>VLOOKUP(D:D,'Actualizar Areas Jefes'!A:D,2,0)</f>
        <v>#N/A</v>
      </c>
      <c r="AD1398" s="199" t="e">
        <f>VLOOKUP(D:D,'Actualizar Areas Jefes'!A:D,3,0)</f>
        <v>#N/A</v>
      </c>
      <c r="AE1398" s="199" t="str">
        <f>VLOOKUP(H:H,'Actualizar Areas Jefes'!M:N,2,0)</f>
        <v>BCI seguros Generales</v>
      </c>
      <c r="AF1398" s="200" t="str" cm="1">
        <f t="array" ref="AF1398">IF(OR(INDEX(COUNTIF(L1398,"*"&amp;$AI$2:$AI$8&amp;"*"),)), "BD", "WEB")</f>
        <v>WEB</v>
      </c>
    </row>
    <row r="1399" spans="1:32" ht="18" customHeight="1">
      <c r="A1399" s="192" t="s">
        <v>2668</v>
      </c>
      <c r="B1399" s="192">
        <v>202103305622371</v>
      </c>
      <c r="C1399" s="192" t="s">
        <v>58</v>
      </c>
      <c r="D1399" s="192" t="s">
        <v>3027</v>
      </c>
      <c r="E1399" s="192">
        <v>6594</v>
      </c>
      <c r="F1399" s="192" t="s">
        <v>172</v>
      </c>
      <c r="G1399" s="192" t="s">
        <v>8</v>
      </c>
      <c r="H1399" s="192" t="s">
        <v>49</v>
      </c>
      <c r="I1399" s="192" t="s">
        <v>14</v>
      </c>
      <c r="J1399" s="192" t="s">
        <v>209</v>
      </c>
      <c r="K1399" s="192" t="s">
        <v>3028</v>
      </c>
      <c r="L1399" s="192"/>
      <c r="M1399" s="192" t="s">
        <v>783</v>
      </c>
      <c r="N1399" s="192" t="s">
        <v>721</v>
      </c>
      <c r="O1399" s="192" t="s">
        <v>2885</v>
      </c>
      <c r="P1399" s="192" t="s">
        <v>2819</v>
      </c>
      <c r="Q1399" s="192"/>
      <c r="R1399" s="193">
        <v>44287.559618055559</v>
      </c>
      <c r="S1399" s="193">
        <v>44287.633333333331</v>
      </c>
      <c r="T1399" s="192"/>
      <c r="U1399" s="1"/>
      <c r="V1399" s="1"/>
      <c r="W1399" s="194" t="s">
        <v>3193</v>
      </c>
      <c r="X1399" s="195" t="str">
        <f t="shared" si="101"/>
        <v>jueves</v>
      </c>
      <c r="Y1399" s="196" t="str">
        <f t="shared" si="102"/>
        <v>1:46</v>
      </c>
      <c r="Z1399" s="197">
        <f t="shared" si="103"/>
        <v>0</v>
      </c>
      <c r="AA1399" s="198" t="str">
        <f>VLOOKUP(I:I,'Actualizar Areas Jefes'!G:H,2,0)</f>
        <v>Normal</v>
      </c>
      <c r="AB1399" s="198" t="str">
        <f>VLOOKUP(F:F,'Actualizar Areas Jefes'!J:K,2,0)</f>
        <v>RECHAZADO</v>
      </c>
      <c r="AC1399" s="199" t="e">
        <f>VLOOKUP(D:D,'Actualizar Areas Jefes'!A:D,2,0)</f>
        <v>#N/A</v>
      </c>
      <c r="AD1399" s="199" t="e">
        <f>VLOOKUP(D:D,'Actualizar Areas Jefes'!A:D,3,0)</f>
        <v>#N/A</v>
      </c>
      <c r="AE1399" s="199" t="str">
        <f>VLOOKUP(H:H,'Actualizar Areas Jefes'!M:N,2,0)</f>
        <v>Zenit Seguros</v>
      </c>
      <c r="AF1399" s="200" t="str" cm="1">
        <f t="array" ref="AF1399">IF(OR(INDEX(COUNTIF(L1399,"*"&amp;$AI$2:$AI$8&amp;"*"),)), "BD", "WEB")</f>
        <v>WEB</v>
      </c>
    </row>
    <row r="1400" spans="1:32" ht="18" customHeight="1">
      <c r="A1400" s="192" t="s">
        <v>2668</v>
      </c>
      <c r="B1400" s="192">
        <v>202103305622371</v>
      </c>
      <c r="C1400" s="192" t="s">
        <v>58</v>
      </c>
      <c r="D1400" s="192" t="s">
        <v>3027</v>
      </c>
      <c r="E1400" s="192">
        <v>6593</v>
      </c>
      <c r="F1400" s="192" t="s">
        <v>172</v>
      </c>
      <c r="G1400" s="192" t="s">
        <v>24</v>
      </c>
      <c r="H1400" s="192" t="s">
        <v>49</v>
      </c>
      <c r="I1400" s="192" t="s">
        <v>14</v>
      </c>
      <c r="J1400" s="192" t="s">
        <v>209</v>
      </c>
      <c r="K1400" s="192" t="s">
        <v>3031</v>
      </c>
      <c r="L1400" s="192"/>
      <c r="M1400" s="192" t="s">
        <v>783</v>
      </c>
      <c r="N1400" s="192" t="s">
        <v>721</v>
      </c>
      <c r="O1400" s="192" t="s">
        <v>3032</v>
      </c>
      <c r="P1400" s="192" t="s">
        <v>2819</v>
      </c>
      <c r="Q1400" s="192"/>
      <c r="R1400" s="193">
        <v>44287.554479166669</v>
      </c>
      <c r="S1400" s="193">
        <v>44287.628668981481</v>
      </c>
      <c r="T1400" s="192"/>
      <c r="U1400" s="1"/>
      <c r="V1400" s="1"/>
      <c r="W1400" s="194" t="s">
        <v>3193</v>
      </c>
      <c r="X1400" s="195" t="str">
        <f t="shared" si="101"/>
        <v>jueves</v>
      </c>
      <c r="Y1400" s="196" t="str">
        <f t="shared" si="102"/>
        <v>1:46</v>
      </c>
      <c r="Z1400" s="197">
        <f t="shared" si="103"/>
        <v>0</v>
      </c>
      <c r="AA1400" s="198" t="str">
        <f>VLOOKUP(I:I,'Actualizar Areas Jefes'!G:H,2,0)</f>
        <v>Normal</v>
      </c>
      <c r="AB1400" s="198" t="str">
        <f>VLOOKUP(F:F,'Actualizar Areas Jefes'!J:K,2,0)</f>
        <v>RECHAZADO</v>
      </c>
      <c r="AC1400" s="199" t="e">
        <f>VLOOKUP(D:D,'Actualizar Areas Jefes'!A:D,2,0)</f>
        <v>#N/A</v>
      </c>
      <c r="AD1400" s="199" t="e">
        <f>VLOOKUP(D:D,'Actualizar Areas Jefes'!A:D,3,0)</f>
        <v>#N/A</v>
      </c>
      <c r="AE1400" s="199" t="str">
        <f>VLOOKUP(H:H,'Actualizar Areas Jefes'!M:N,2,0)</f>
        <v>Zenit Seguros</v>
      </c>
      <c r="AF1400" s="200" t="str" cm="1">
        <f t="array" ref="AF1400">IF(OR(INDEX(COUNTIF(L1400,"*"&amp;$AI$2:$AI$8&amp;"*"),)), "BD", "WEB")</f>
        <v>WEB</v>
      </c>
    </row>
    <row r="1401" spans="1:32" ht="18" customHeight="1">
      <c r="A1401" s="192" t="s">
        <v>2668</v>
      </c>
      <c r="B1401" s="192">
        <v>202103225622255</v>
      </c>
      <c r="C1401" s="192" t="s">
        <v>1799</v>
      </c>
      <c r="D1401" s="192" t="s">
        <v>73</v>
      </c>
      <c r="E1401" s="192">
        <v>6586</v>
      </c>
      <c r="F1401" s="192" t="s">
        <v>173</v>
      </c>
      <c r="G1401" s="192" t="s">
        <v>28</v>
      </c>
      <c r="H1401" s="192" t="s">
        <v>49</v>
      </c>
      <c r="I1401" s="192" t="s">
        <v>9</v>
      </c>
      <c r="J1401" s="192" t="s">
        <v>460</v>
      </c>
      <c r="K1401" s="192" t="s">
        <v>1800</v>
      </c>
      <c r="L1401" s="192"/>
      <c r="M1401" s="192"/>
      <c r="N1401" s="192" t="s">
        <v>721</v>
      </c>
      <c r="O1401" s="192"/>
      <c r="P1401" s="192" t="s">
        <v>2102</v>
      </c>
      <c r="Q1401" s="192"/>
      <c r="R1401" s="193">
        <v>44286.682025462964</v>
      </c>
      <c r="S1401" s="193">
        <v>44287.49</v>
      </c>
      <c r="T1401" s="192"/>
      <c r="U1401" s="1"/>
      <c r="V1401" s="1"/>
      <c r="W1401" s="194" t="s">
        <v>3194</v>
      </c>
      <c r="X1401" s="195" t="str">
        <f t="shared" si="101"/>
        <v>miércoles</v>
      </c>
      <c r="Y1401" s="196" t="str">
        <f t="shared" si="102"/>
        <v>19:23</v>
      </c>
      <c r="Z1401" s="197">
        <f t="shared" si="103"/>
        <v>0</v>
      </c>
      <c r="AA1401" s="198" t="str">
        <f>VLOOKUP(I:I,'Actualizar Areas Jefes'!G:H,2,0)</f>
        <v>Normal</v>
      </c>
      <c r="AB1401" s="198" t="str">
        <f>VLOOKUP(F:F,'Actualizar Areas Jefes'!J:K,2,0)</f>
        <v>PASADO A QA</v>
      </c>
      <c r="AC1401" s="199" t="str">
        <f>VLOOKUP(D:D,'Actualizar Areas Jefes'!A:D,2,0)</f>
        <v>sistemas Core Generales</v>
      </c>
      <c r="AD1401" s="199" t="str">
        <f>VLOOKUP(D:D,'Actualizar Areas Jefes'!A:D,3,0)</f>
        <v>LUIS SILVA</v>
      </c>
      <c r="AE1401" s="199" t="str">
        <f>VLOOKUP(H:H,'Actualizar Areas Jefes'!M:N,2,0)</f>
        <v>Zenit Seguros</v>
      </c>
      <c r="AF1401" s="200" t="str" cm="1">
        <f t="array" ref="AF1401">IF(OR(INDEX(COUNTIF(L1401,"*"&amp;$AI$2:$AI$8&amp;"*"),)), "BD", "WEB")</f>
        <v>WEB</v>
      </c>
    </row>
    <row r="1402" spans="1:32" ht="18" customHeight="1">
      <c r="A1402" s="192" t="s">
        <v>2668</v>
      </c>
      <c r="B1402" s="192">
        <v>202104015622400</v>
      </c>
      <c r="C1402" s="192" t="s">
        <v>3033</v>
      </c>
      <c r="D1402" s="192" t="s">
        <v>885</v>
      </c>
      <c r="E1402" s="192">
        <v>6590</v>
      </c>
      <c r="F1402" s="192" t="s">
        <v>171</v>
      </c>
      <c r="G1402" s="192" t="s">
        <v>8</v>
      </c>
      <c r="H1402" s="192" t="s">
        <v>3</v>
      </c>
      <c r="I1402" s="192" t="s">
        <v>14</v>
      </c>
      <c r="J1402" s="192" t="s">
        <v>32</v>
      </c>
      <c r="K1402" s="192" t="s">
        <v>3034</v>
      </c>
      <c r="L1402" s="192" t="s">
        <v>3035</v>
      </c>
      <c r="M1402" s="192" t="s">
        <v>798</v>
      </c>
      <c r="N1402" s="192" t="s">
        <v>1467</v>
      </c>
      <c r="O1402" s="192" t="s">
        <v>3036</v>
      </c>
      <c r="P1402" s="192" t="s">
        <v>3037</v>
      </c>
      <c r="Q1402" s="192"/>
      <c r="R1402" s="193">
        <v>44287.463368055556</v>
      </c>
      <c r="S1402" s="193">
        <v>44287.463564814818</v>
      </c>
      <c r="T1402" s="193">
        <v>44287.476909722223</v>
      </c>
      <c r="U1402" s="1"/>
      <c r="V1402" s="1"/>
      <c r="W1402" s="194" t="s">
        <v>3195</v>
      </c>
      <c r="X1402" s="195" t="str">
        <f t="shared" si="101"/>
        <v>jueves</v>
      </c>
      <c r="Y1402" s="196" t="str">
        <f t="shared" si="102"/>
        <v>0:0</v>
      </c>
      <c r="Z1402" s="197">
        <f t="shared" si="103"/>
        <v>-44287.476909722223</v>
      </c>
      <c r="AA1402" s="198" t="str">
        <f>VLOOKUP(I:I,'Actualizar Areas Jefes'!G:H,2,0)</f>
        <v>Normal</v>
      </c>
      <c r="AB1402" s="198" t="str">
        <f>VLOOKUP(F:F,'Actualizar Areas Jefes'!J:K,2,0)</f>
        <v>PASADO A QA</v>
      </c>
      <c r="AC1402" s="199" t="e">
        <f>VLOOKUP(D:D,'Actualizar Areas Jefes'!A:D,2,0)</f>
        <v>#N/A</v>
      </c>
      <c r="AD1402" s="199" t="e">
        <f>VLOOKUP(D:D,'Actualizar Areas Jefes'!A:D,3,0)</f>
        <v>#N/A</v>
      </c>
      <c r="AE1402" s="199" t="str">
        <f>VLOOKUP(H:H,'Actualizar Areas Jefes'!M:N,2,0)</f>
        <v>BCI seguros Generales</v>
      </c>
      <c r="AF1402" s="200" t="str" cm="1">
        <f t="array" ref="AF1402">IF(OR(INDEX(COUNTIF(L1402,"*"&amp;$AI$2:$AI$8&amp;"*"),)), "BD", "WEB")</f>
        <v>BD</v>
      </c>
    </row>
    <row r="1403" spans="1:32" ht="18" customHeight="1">
      <c r="A1403" s="192" t="s">
        <v>2668</v>
      </c>
      <c r="B1403" s="192">
        <v>202104015622400</v>
      </c>
      <c r="C1403" s="192" t="s">
        <v>3038</v>
      </c>
      <c r="D1403" s="192" t="s">
        <v>885</v>
      </c>
      <c r="E1403" s="192">
        <v>6589</v>
      </c>
      <c r="F1403" s="192" t="s">
        <v>171</v>
      </c>
      <c r="G1403" s="192" t="s">
        <v>8</v>
      </c>
      <c r="H1403" s="192" t="s">
        <v>3</v>
      </c>
      <c r="I1403" s="192" t="s">
        <v>14</v>
      </c>
      <c r="J1403" s="192" t="s">
        <v>32</v>
      </c>
      <c r="K1403" s="192" t="s">
        <v>3034</v>
      </c>
      <c r="L1403" s="192" t="s">
        <v>3035</v>
      </c>
      <c r="M1403" s="192" t="s">
        <v>798</v>
      </c>
      <c r="N1403" s="192" t="s">
        <v>1467</v>
      </c>
      <c r="O1403" s="192" t="s">
        <v>3039</v>
      </c>
      <c r="P1403" s="192" t="s">
        <v>3037</v>
      </c>
      <c r="Q1403" s="192"/>
      <c r="R1403" s="193">
        <v>44287.459745370368</v>
      </c>
      <c r="S1403" s="193">
        <v>44287.460150462961</v>
      </c>
      <c r="T1403" s="193">
        <v>44287.493831018517</v>
      </c>
      <c r="U1403" s="1"/>
      <c r="V1403" s="1"/>
      <c r="W1403" s="194" t="s">
        <v>3195</v>
      </c>
      <c r="X1403" s="195" t="str">
        <f t="shared" si="101"/>
        <v>jueves</v>
      </c>
      <c r="Y1403" s="196" t="str">
        <f t="shared" si="102"/>
        <v>0:0</v>
      </c>
      <c r="Z1403" s="197">
        <f t="shared" si="103"/>
        <v>-44287.493831018517</v>
      </c>
      <c r="AA1403" s="198" t="str">
        <f>VLOOKUP(I:I,'Actualizar Areas Jefes'!G:H,2,0)</f>
        <v>Normal</v>
      </c>
      <c r="AB1403" s="198" t="str">
        <f>VLOOKUP(F:F,'Actualizar Areas Jefes'!J:K,2,0)</f>
        <v>PASADO A QA</v>
      </c>
      <c r="AC1403" s="199" t="e">
        <f>VLOOKUP(D:D,'Actualizar Areas Jefes'!A:D,2,0)</f>
        <v>#N/A</v>
      </c>
      <c r="AD1403" s="199" t="e">
        <f>VLOOKUP(D:D,'Actualizar Areas Jefes'!A:D,3,0)</f>
        <v>#N/A</v>
      </c>
      <c r="AE1403" s="199" t="str">
        <f>VLOOKUP(H:H,'Actualizar Areas Jefes'!M:N,2,0)</f>
        <v>BCI seguros Generales</v>
      </c>
      <c r="AF1403" s="200" t="str" cm="1">
        <f t="array" ref="AF1403">IF(OR(INDEX(COUNTIF(L1403,"*"&amp;$AI$2:$AI$8&amp;"*"),)), "BD", "WEB")</f>
        <v>BD</v>
      </c>
    </row>
    <row r="1404" spans="1:32" ht="18" customHeight="1">
      <c r="A1404" s="192" t="s">
        <v>2668</v>
      </c>
      <c r="B1404" s="192">
        <v>202004035618539</v>
      </c>
      <c r="C1404" s="192" t="s">
        <v>2937</v>
      </c>
      <c r="D1404" s="192" t="s">
        <v>113</v>
      </c>
      <c r="E1404" s="192">
        <v>6585</v>
      </c>
      <c r="F1404" s="192" t="s">
        <v>173</v>
      </c>
      <c r="G1404" s="192" t="s">
        <v>8</v>
      </c>
      <c r="H1404" s="192" t="s">
        <v>3</v>
      </c>
      <c r="I1404" s="192" t="s">
        <v>9</v>
      </c>
      <c r="J1404" s="192" t="s">
        <v>2930</v>
      </c>
      <c r="K1404" s="192" t="s">
        <v>3040</v>
      </c>
      <c r="L1404" s="192"/>
      <c r="M1404" s="192"/>
      <c r="N1404" s="192" t="s">
        <v>721</v>
      </c>
      <c r="O1404" s="192" t="s">
        <v>3041</v>
      </c>
      <c r="P1404" s="192" t="s">
        <v>2933</v>
      </c>
      <c r="Q1404" s="192"/>
      <c r="R1404" s="193">
        <v>44286.669791666667</v>
      </c>
      <c r="S1404" s="193">
        <v>44287.43167824074</v>
      </c>
      <c r="T1404" s="192"/>
      <c r="U1404" s="1"/>
      <c r="V1404" s="1"/>
      <c r="W1404" s="194" t="s">
        <v>3196</v>
      </c>
      <c r="X1404" s="195" t="str">
        <f t="shared" si="101"/>
        <v>miércoles</v>
      </c>
      <c r="Y1404" s="196" t="str">
        <f t="shared" si="102"/>
        <v>18:17</v>
      </c>
      <c r="Z1404" s="197">
        <f t="shared" si="103"/>
        <v>0</v>
      </c>
      <c r="AA1404" s="198" t="str">
        <f>VLOOKUP(I:I,'Actualizar Areas Jefes'!G:H,2,0)</f>
        <v>Normal</v>
      </c>
      <c r="AB1404" s="198" t="str">
        <f>VLOOKUP(F:F,'Actualizar Areas Jefes'!J:K,2,0)</f>
        <v>PASADO A QA</v>
      </c>
      <c r="AC1404" s="199" t="str">
        <f>VLOOKUP(D:D,'Actualizar Areas Jefes'!A:D,2,0)</f>
        <v>Sistemas atencion de Clientes</v>
      </c>
      <c r="AD1404" s="199" t="str">
        <f>VLOOKUP(D:D,'Actualizar Areas Jefes'!A:D,3,0)</f>
        <v>DIANA PACHECO</v>
      </c>
      <c r="AE1404" s="199" t="str">
        <f>VLOOKUP(H:H,'Actualizar Areas Jefes'!M:N,2,0)</f>
        <v>BCI seguros Generales</v>
      </c>
      <c r="AF1404" s="200" t="str" cm="1">
        <f t="array" ref="AF1404">IF(OR(INDEX(COUNTIF(L1404,"*"&amp;$AI$2:$AI$8&amp;"*"),)), "BD", "WEB")</f>
        <v>WEB</v>
      </c>
    </row>
    <row r="1405" spans="1:32" ht="18" customHeight="1">
      <c r="A1405" s="192" t="s">
        <v>2668</v>
      </c>
      <c r="B1405" s="192">
        <v>202102235621980</v>
      </c>
      <c r="C1405" s="192" t="s">
        <v>83</v>
      </c>
      <c r="D1405" s="192" t="s">
        <v>18</v>
      </c>
      <c r="E1405" s="192">
        <v>6584</v>
      </c>
      <c r="F1405" s="192" t="s">
        <v>173</v>
      </c>
      <c r="G1405" s="192" t="s">
        <v>16</v>
      </c>
      <c r="H1405" s="192" t="s">
        <v>3</v>
      </c>
      <c r="I1405" s="192" t="s">
        <v>9</v>
      </c>
      <c r="J1405" s="192" t="s">
        <v>71</v>
      </c>
      <c r="K1405" s="192" t="s">
        <v>3042</v>
      </c>
      <c r="L1405" s="192" t="s">
        <v>3043</v>
      </c>
      <c r="M1405" s="192"/>
      <c r="N1405" s="192" t="s">
        <v>721</v>
      </c>
      <c r="O1405" s="192" t="s">
        <v>1492</v>
      </c>
      <c r="P1405" s="192" t="s">
        <v>2180</v>
      </c>
      <c r="Q1405" s="192"/>
      <c r="R1405" s="193">
        <v>44286.580659722225</v>
      </c>
      <c r="S1405" s="193">
        <v>44287.398206018515</v>
      </c>
      <c r="T1405" s="192"/>
      <c r="U1405" s="1"/>
      <c r="V1405" s="1"/>
      <c r="W1405" s="194" t="s">
        <v>3197</v>
      </c>
      <c r="X1405" s="195" t="str">
        <f t="shared" si="101"/>
        <v>miércoles</v>
      </c>
      <c r="Y1405" s="196" t="str">
        <f t="shared" si="102"/>
        <v>19:37</v>
      </c>
      <c r="Z1405" s="197">
        <f t="shared" si="103"/>
        <v>0</v>
      </c>
      <c r="AA1405" s="198" t="str">
        <f>VLOOKUP(I:I,'Actualizar Areas Jefes'!G:H,2,0)</f>
        <v>Normal</v>
      </c>
      <c r="AB1405" s="198" t="str">
        <f>VLOOKUP(F:F,'Actualizar Areas Jefes'!J:K,2,0)</f>
        <v>PASADO A QA</v>
      </c>
      <c r="AC1405" s="199" t="str">
        <f>VLOOKUP(D:D,'Actualizar Areas Jefes'!A:D,2,0)</f>
        <v>Sistemas Vida y Canales</v>
      </c>
      <c r="AD1405" s="199" t="str">
        <f>VLOOKUP(D:D,'Actualizar Areas Jefes'!A:D,3,0)</f>
        <v>PAOLA CONTRERAS</v>
      </c>
      <c r="AE1405" s="199" t="str">
        <f>VLOOKUP(H:H,'Actualizar Areas Jefes'!M:N,2,0)</f>
        <v>BCI seguros Generales</v>
      </c>
      <c r="AF1405" s="200" t="str" cm="1">
        <f t="array" ref="AF1405">IF(OR(INDEX(COUNTIF(L1405,"*"&amp;$AI$2:$AI$8&amp;"*"),)), "BD", "WEB")</f>
        <v>BD</v>
      </c>
    </row>
    <row r="1406" spans="1:32" ht="18" customHeight="1">
      <c r="A1406" s="192" t="s">
        <v>2668</v>
      </c>
      <c r="B1406" s="192">
        <v>202010055620535</v>
      </c>
      <c r="C1406" s="192" t="s">
        <v>83</v>
      </c>
      <c r="D1406" s="192" t="s">
        <v>18</v>
      </c>
      <c r="E1406" s="192">
        <v>6583</v>
      </c>
      <c r="F1406" s="192" t="s">
        <v>173</v>
      </c>
      <c r="G1406" s="192" t="s">
        <v>16</v>
      </c>
      <c r="H1406" s="192" t="s">
        <v>3</v>
      </c>
      <c r="I1406" s="192" t="s">
        <v>9</v>
      </c>
      <c r="J1406" s="192" t="s">
        <v>506</v>
      </c>
      <c r="K1406" s="192" t="s">
        <v>1870</v>
      </c>
      <c r="L1406" s="192" t="s">
        <v>3044</v>
      </c>
      <c r="M1406" s="192"/>
      <c r="N1406" s="192" t="s">
        <v>721</v>
      </c>
      <c r="O1406" s="192" t="s">
        <v>1492</v>
      </c>
      <c r="P1406" s="192" t="s">
        <v>2098</v>
      </c>
      <c r="Q1406" s="192"/>
      <c r="R1406" s="193">
        <v>44286.572152777779</v>
      </c>
      <c r="S1406" s="193">
        <v>44287.390706018516</v>
      </c>
      <c r="T1406" s="192"/>
      <c r="U1406" s="1"/>
      <c r="V1406" s="1"/>
      <c r="W1406" s="194" t="s">
        <v>3198</v>
      </c>
      <c r="X1406" s="195" t="str">
        <f t="shared" ref="X1406:X1409" si="104">TEXT(R1406,"dddd")</f>
        <v>miércoles</v>
      </c>
      <c r="Y1406" s="196" t="str">
        <f t="shared" ref="W1406:Y1409" si="105">INT(S1406-R1406)*24+HOUR(S1406-R1406-INT(S1406-R1406))&amp;":"&amp;MINUTE((S1406-R1406-INT(S1406-R1406)))</f>
        <v>19:38</v>
      </c>
      <c r="Z1406" s="197">
        <f t="shared" ref="Z1406:Z1409" si="106">U1406-T1406</f>
        <v>0</v>
      </c>
      <c r="AA1406" s="198" t="str">
        <f>VLOOKUP(I:I,'Actualizar Areas Jefes'!G:H,2,0)</f>
        <v>Normal</v>
      </c>
      <c r="AB1406" s="198" t="str">
        <f>VLOOKUP(F:F,'Actualizar Areas Jefes'!J:K,2,0)</f>
        <v>PASADO A QA</v>
      </c>
      <c r="AC1406" s="199" t="str">
        <f>VLOOKUP(D:D,'Actualizar Areas Jefes'!A:D,2,0)</f>
        <v>Sistemas Vida y Canales</v>
      </c>
      <c r="AD1406" s="199" t="str">
        <f>VLOOKUP(D:D,'Actualizar Areas Jefes'!A:D,3,0)</f>
        <v>PAOLA CONTRERAS</v>
      </c>
      <c r="AE1406" s="199" t="str">
        <f>VLOOKUP(H:H,'Actualizar Areas Jefes'!M:N,2,0)</f>
        <v>BCI seguros Generales</v>
      </c>
      <c r="AF1406" s="200" t="str" cm="1">
        <f t="array" ref="AF1406">IF(OR(INDEX(COUNTIF(L1406,"*"&amp;$AI$2:$AI$8&amp;"*"),)), "BD", "WEB")</f>
        <v>BD</v>
      </c>
    </row>
    <row r="1407" spans="1:32" ht="18" customHeight="1">
      <c r="A1407" s="192" t="s">
        <v>2668</v>
      </c>
      <c r="B1407" s="192">
        <v>202103095622131</v>
      </c>
      <c r="C1407" s="192" t="s">
        <v>3045</v>
      </c>
      <c r="D1407" s="192" t="s">
        <v>57</v>
      </c>
      <c r="E1407" s="192">
        <v>6580</v>
      </c>
      <c r="F1407" s="192" t="s">
        <v>171</v>
      </c>
      <c r="G1407" s="192" t="s">
        <v>8</v>
      </c>
      <c r="H1407" s="192" t="s">
        <v>3</v>
      </c>
      <c r="I1407" s="192" t="s">
        <v>9</v>
      </c>
      <c r="J1407" s="192" t="s">
        <v>36</v>
      </c>
      <c r="K1407" s="192" t="s">
        <v>3046</v>
      </c>
      <c r="L1407" s="192" t="s">
        <v>3047</v>
      </c>
      <c r="M1407" s="192"/>
      <c r="N1407" s="192" t="s">
        <v>721</v>
      </c>
      <c r="O1407" s="192" t="s">
        <v>3048</v>
      </c>
      <c r="P1407" s="192" t="s">
        <v>2208</v>
      </c>
      <c r="Q1407" s="192"/>
      <c r="R1407" s="193">
        <v>44286.545011574075</v>
      </c>
      <c r="S1407" s="193">
        <v>44287.387199074074</v>
      </c>
      <c r="T1407" s="193">
        <v>44292.475034722222</v>
      </c>
      <c r="U1407" s="1"/>
      <c r="V1407" s="1"/>
      <c r="W1407" s="194" t="s">
        <v>3199</v>
      </c>
      <c r="X1407" s="195" t="str">
        <f t="shared" si="104"/>
        <v>miércoles</v>
      </c>
      <c r="Y1407" s="196" t="str">
        <f t="shared" si="105"/>
        <v>20:12</v>
      </c>
      <c r="Z1407" s="197">
        <f t="shared" si="106"/>
        <v>-44292.475034722222</v>
      </c>
      <c r="AA1407" s="198" t="str">
        <f>VLOOKUP(I:I,'Actualizar Areas Jefes'!G:H,2,0)</f>
        <v>Normal</v>
      </c>
      <c r="AB1407" s="198" t="str">
        <f>VLOOKUP(F:F,'Actualizar Areas Jefes'!J:K,2,0)</f>
        <v>PASADO A QA</v>
      </c>
      <c r="AC1407" s="199" t="str">
        <f>VLOOKUP(D:D,'Actualizar Areas Jefes'!A:D,2,0)</f>
        <v>Sistemas Core Vida</v>
      </c>
      <c r="AD1407" s="199" t="str">
        <f>VLOOKUP(D:D,'Actualizar Areas Jefes'!A:D,3,0)</f>
        <v>CARLOS ZUÑIGA</v>
      </c>
      <c r="AE1407" s="199" t="str">
        <f>VLOOKUP(H:H,'Actualizar Areas Jefes'!M:N,2,0)</f>
        <v>BCI seguros Generales</v>
      </c>
      <c r="AF1407" s="200" t="str" cm="1">
        <f t="array" ref="AF1407">IF(OR(INDEX(COUNTIF(L1407,"*"&amp;$AI$2:$AI$8&amp;"*"),)), "BD", "WEB")</f>
        <v>BD</v>
      </c>
    </row>
    <row r="1408" spans="1:32" ht="18" customHeight="1">
      <c r="A1408" s="192" t="s">
        <v>2668</v>
      </c>
      <c r="B1408" s="192">
        <v>202103095622131</v>
      </c>
      <c r="C1408" s="192" t="s">
        <v>62</v>
      </c>
      <c r="D1408" s="192" t="s">
        <v>57</v>
      </c>
      <c r="E1408" s="192">
        <v>6577</v>
      </c>
      <c r="F1408" s="192" t="s">
        <v>171</v>
      </c>
      <c r="G1408" s="192" t="s">
        <v>8</v>
      </c>
      <c r="H1408" s="192" t="s">
        <v>3</v>
      </c>
      <c r="I1408" s="192" t="s">
        <v>9</v>
      </c>
      <c r="J1408" s="192" t="s">
        <v>36</v>
      </c>
      <c r="K1408" s="192" t="s">
        <v>3049</v>
      </c>
      <c r="L1408" s="192" t="s">
        <v>3050</v>
      </c>
      <c r="M1408" s="192"/>
      <c r="N1408" s="192" t="s">
        <v>721</v>
      </c>
      <c r="O1408" s="192" t="s">
        <v>3051</v>
      </c>
      <c r="P1408" s="192" t="s">
        <v>2208</v>
      </c>
      <c r="Q1408" s="192"/>
      <c r="R1408" s="193">
        <v>44286.484479166669</v>
      </c>
      <c r="S1408" s="193">
        <v>44287.381504629629</v>
      </c>
      <c r="T1408" s="193">
        <v>44292.473113425927</v>
      </c>
      <c r="U1408" s="1"/>
      <c r="V1408" s="1"/>
      <c r="W1408" s="194" t="s">
        <v>3200</v>
      </c>
      <c r="X1408" s="195" t="str">
        <f t="shared" si="104"/>
        <v>miércoles</v>
      </c>
      <c r="Y1408" s="196" t="str">
        <f t="shared" si="105"/>
        <v>21:31</v>
      </c>
      <c r="Z1408" s="197">
        <f t="shared" si="106"/>
        <v>-44292.473113425927</v>
      </c>
      <c r="AA1408" s="198" t="str">
        <f>VLOOKUP(I:I,'Actualizar Areas Jefes'!G:H,2,0)</f>
        <v>Normal</v>
      </c>
      <c r="AB1408" s="198" t="str">
        <f>VLOOKUP(F:F,'Actualizar Areas Jefes'!J:K,2,0)</f>
        <v>PASADO A QA</v>
      </c>
      <c r="AC1408" s="199" t="str">
        <f>VLOOKUP(D:D,'Actualizar Areas Jefes'!A:D,2,0)</f>
        <v>Sistemas Core Vida</v>
      </c>
      <c r="AD1408" s="199" t="str">
        <f>VLOOKUP(D:D,'Actualizar Areas Jefes'!A:D,3,0)</f>
        <v>CARLOS ZUÑIGA</v>
      </c>
      <c r="AE1408" s="199" t="str">
        <f>VLOOKUP(H:H,'Actualizar Areas Jefes'!M:N,2,0)</f>
        <v>BCI seguros Generales</v>
      </c>
      <c r="AF1408" s="200" t="str" cm="1">
        <f t="array" ref="AF1408">IF(OR(INDEX(COUNTIF(L1408,"*"&amp;$AI$2:$AI$8&amp;"*"),)), "BD", "WEB")</f>
        <v>BD</v>
      </c>
    </row>
    <row r="1409" spans="1:32" ht="18" customHeight="1">
      <c r="A1409" s="192" t="s">
        <v>2668</v>
      </c>
      <c r="B1409" s="192">
        <v>202011095620922</v>
      </c>
      <c r="C1409" s="192" t="s">
        <v>648</v>
      </c>
      <c r="D1409" s="192" t="s">
        <v>23</v>
      </c>
      <c r="E1409" s="192">
        <v>6576</v>
      </c>
      <c r="F1409" s="192" t="s">
        <v>173</v>
      </c>
      <c r="G1409" s="192" t="s">
        <v>2</v>
      </c>
      <c r="H1409" s="192" t="s">
        <v>3</v>
      </c>
      <c r="I1409" s="192" t="s">
        <v>87</v>
      </c>
      <c r="J1409" s="192" t="s">
        <v>649</v>
      </c>
      <c r="K1409" s="192"/>
      <c r="L1409" s="192" t="s">
        <v>3052</v>
      </c>
      <c r="M1409" s="192"/>
      <c r="N1409" s="192" t="s">
        <v>721</v>
      </c>
      <c r="O1409" s="192" t="s">
        <v>3053</v>
      </c>
      <c r="P1409" s="192" t="s">
        <v>2196</v>
      </c>
      <c r="Q1409" s="192"/>
      <c r="R1409" s="193">
        <v>44286.412812499999</v>
      </c>
      <c r="S1409" s="193">
        <v>44287.373935185184</v>
      </c>
      <c r="T1409" s="192"/>
      <c r="U1409" s="1"/>
      <c r="V1409" s="1"/>
      <c r="W1409" s="194" t="s">
        <v>3201</v>
      </c>
      <c r="X1409" s="195" t="str">
        <f t="shared" si="104"/>
        <v>miércoles</v>
      </c>
      <c r="Y1409" s="196" t="str">
        <f t="shared" si="105"/>
        <v>23:4</v>
      </c>
      <c r="Z1409" s="197">
        <f t="shared" si="106"/>
        <v>0</v>
      </c>
      <c r="AA1409" s="198" t="str">
        <f>VLOOKUP(I:I,'Actualizar Areas Jefes'!G:H,2,0)</f>
        <v>Normal</v>
      </c>
      <c r="AB1409" s="198" t="str">
        <f>VLOOKUP(F:F,'Actualizar Areas Jefes'!J:K,2,0)</f>
        <v>PASADO A QA</v>
      </c>
      <c r="AC1409" s="199" t="str">
        <f>VLOOKUP(D:D,'Actualizar Areas Jefes'!A:D,2,0)</f>
        <v>Integracion y Proyectos Core</v>
      </c>
      <c r="AD1409" s="199" t="str">
        <f>VLOOKUP(D:D,'Actualizar Areas Jefes'!A:D,3,0)</f>
        <v>CARLA IQUIRA</v>
      </c>
      <c r="AE1409" s="199" t="str">
        <f>VLOOKUP(H:H,'Actualizar Areas Jefes'!M:N,2,0)</f>
        <v>BCI seguros Generales</v>
      </c>
      <c r="AF1409" s="200" t="str" cm="1">
        <f t="array" ref="AF1409">IF(OR(INDEX(COUNTIF(L1409,"*"&amp;$AI$2:$AI$8&amp;"*"),)), "BD", "WEB")</f>
        <v>BD</v>
      </c>
    </row>
    <row r="1410" spans="1:32" ht="18" customHeight="1">
      <c r="A1410" s="1"/>
      <c r="B1410" s="15"/>
      <c r="C1410" s="1"/>
      <c r="D1410" s="1"/>
      <c r="E1410" s="1"/>
      <c r="F1410" s="1"/>
      <c r="G1410" s="1"/>
      <c r="H1410" s="1"/>
      <c r="I1410" s="1"/>
      <c r="J1410" s="1"/>
      <c r="K1410" s="1"/>
      <c r="L1410" s="60"/>
      <c r="M1410" s="1"/>
      <c r="N1410" s="1"/>
      <c r="O1410" s="1"/>
      <c r="P1410" s="1"/>
      <c r="Q1410" s="1"/>
      <c r="R1410" s="1"/>
      <c r="S1410" s="1"/>
      <c r="T1410" s="1"/>
      <c r="U1410" s="1"/>
      <c r="V1410" s="1"/>
      <c r="X1410" s="25"/>
      <c r="Y1410" s="42"/>
      <c r="Z1410" s="28"/>
      <c r="AA1410" s="11"/>
      <c r="AB1410" s="11"/>
      <c r="AC1410" s="12"/>
      <c r="AD1410" s="12"/>
      <c r="AE1410" s="12"/>
      <c r="AF1410" s="12"/>
    </row>
    <row r="1411" spans="1:32" ht="18" customHeight="1">
      <c r="A1411" s="1"/>
      <c r="B1411" s="15"/>
      <c r="C1411" s="1"/>
      <c r="D1411" s="1"/>
      <c r="E1411" s="1"/>
      <c r="F1411" s="1"/>
      <c r="G1411" s="1"/>
      <c r="H1411" s="1"/>
      <c r="I1411" s="1"/>
      <c r="J1411" s="1"/>
      <c r="K1411" s="1"/>
      <c r="L1411" s="60"/>
      <c r="M1411" s="1"/>
      <c r="N1411" s="1"/>
      <c r="O1411" s="1"/>
      <c r="P1411" s="1"/>
      <c r="Q1411" s="1"/>
      <c r="R1411" s="1"/>
      <c r="S1411" s="1"/>
      <c r="T1411" s="1"/>
      <c r="U1411" s="1"/>
      <c r="V1411" s="1"/>
      <c r="X1411" s="25"/>
      <c r="Y1411" s="42"/>
      <c r="Z1411" s="28"/>
      <c r="AA1411" s="11"/>
      <c r="AB1411" s="11"/>
      <c r="AC1411" s="12"/>
      <c r="AD1411" s="12"/>
      <c r="AE1411" s="12"/>
      <c r="AF1411" s="12"/>
    </row>
    <row r="1412" spans="1:32" ht="18" customHeight="1">
      <c r="A1412" s="1"/>
      <c r="B1412" s="15"/>
      <c r="C1412" s="1"/>
      <c r="D1412" s="1"/>
      <c r="E1412" s="1"/>
      <c r="F1412" s="1"/>
      <c r="G1412" s="1"/>
      <c r="H1412" s="1"/>
      <c r="I1412" s="1"/>
      <c r="J1412" s="1"/>
      <c r="K1412" s="1"/>
      <c r="L1412" s="60"/>
      <c r="M1412" s="1"/>
      <c r="N1412" s="1"/>
      <c r="O1412" s="1"/>
      <c r="P1412" s="1"/>
      <c r="Q1412" s="1"/>
      <c r="R1412" s="1"/>
      <c r="S1412" s="1"/>
      <c r="T1412" s="1"/>
      <c r="U1412" s="1"/>
      <c r="V1412" s="1"/>
      <c r="X1412" s="25"/>
      <c r="Y1412" s="42"/>
      <c r="Z1412" s="28"/>
      <c r="AA1412" s="11"/>
      <c r="AB1412" s="11"/>
      <c r="AC1412" s="12"/>
      <c r="AD1412" s="12"/>
      <c r="AE1412" s="12"/>
      <c r="AF1412" s="12"/>
    </row>
    <row r="1413" spans="1:32" ht="18" customHeight="1">
      <c r="A1413" s="1"/>
      <c r="B1413" s="15"/>
      <c r="C1413" s="1"/>
      <c r="D1413" s="1"/>
      <c r="E1413" s="1"/>
      <c r="F1413" s="1"/>
      <c r="G1413" s="1"/>
      <c r="H1413" s="1"/>
      <c r="I1413" s="1"/>
      <c r="J1413" s="1"/>
      <c r="K1413" s="1"/>
      <c r="L1413" s="60"/>
      <c r="M1413" s="1"/>
      <c r="N1413" s="1"/>
      <c r="O1413" s="1"/>
      <c r="P1413" s="1"/>
      <c r="Q1413" s="1"/>
      <c r="R1413" s="1"/>
      <c r="S1413" s="1"/>
      <c r="T1413" s="1"/>
      <c r="U1413" s="1"/>
      <c r="V1413" s="1"/>
      <c r="X1413" s="25"/>
      <c r="Y1413" s="42"/>
      <c r="Z1413" s="28"/>
      <c r="AA1413" s="11"/>
      <c r="AB1413" s="11"/>
      <c r="AC1413" s="12"/>
      <c r="AD1413" s="12"/>
      <c r="AE1413" s="12"/>
      <c r="AF1413" s="12"/>
    </row>
    <row r="1414" spans="1:32" ht="18" customHeight="1">
      <c r="A1414" s="1"/>
      <c r="B1414" s="15"/>
      <c r="C1414" s="1"/>
      <c r="D1414" s="1"/>
      <c r="E1414" s="1"/>
      <c r="F1414" s="1"/>
      <c r="G1414" s="1"/>
      <c r="H1414" s="1"/>
      <c r="I1414" s="1"/>
      <c r="J1414" s="1"/>
      <c r="K1414" s="1"/>
      <c r="L1414" s="60"/>
      <c r="M1414" s="1"/>
      <c r="N1414" s="1"/>
      <c r="O1414" s="1"/>
      <c r="P1414" s="1"/>
      <c r="Q1414" s="1"/>
      <c r="R1414" s="1"/>
      <c r="S1414" s="1"/>
      <c r="T1414" s="1"/>
      <c r="U1414" s="1"/>
      <c r="V1414" s="1"/>
      <c r="X1414" s="25"/>
      <c r="Y1414" s="42"/>
      <c r="Z1414" s="28"/>
      <c r="AA1414" s="11"/>
      <c r="AB1414" s="11"/>
      <c r="AC1414" s="12"/>
      <c r="AD1414" s="12"/>
      <c r="AE1414" s="12"/>
      <c r="AF1414" s="12"/>
    </row>
    <row r="1415" spans="1:32" ht="18" customHeight="1">
      <c r="A1415" s="1"/>
      <c r="B1415" s="15"/>
      <c r="C1415" s="1"/>
      <c r="D1415" s="1"/>
      <c r="E1415" s="1"/>
      <c r="F1415" s="1"/>
      <c r="G1415" s="1"/>
      <c r="H1415" s="1"/>
      <c r="I1415" s="1"/>
      <c r="J1415" s="1"/>
      <c r="K1415" s="1"/>
      <c r="L1415" s="60"/>
      <c r="M1415" s="1"/>
      <c r="N1415" s="1"/>
      <c r="O1415" s="1"/>
      <c r="P1415" s="1"/>
      <c r="Q1415" s="1"/>
      <c r="R1415" s="1"/>
      <c r="S1415" s="1"/>
      <c r="T1415" s="1"/>
      <c r="U1415" s="1"/>
      <c r="V1415" s="1"/>
      <c r="X1415" s="25"/>
      <c r="Y1415" s="42"/>
      <c r="Z1415" s="28"/>
      <c r="AA1415" s="11"/>
      <c r="AB1415" s="11"/>
      <c r="AC1415" s="12"/>
      <c r="AD1415" s="12"/>
      <c r="AE1415" s="12"/>
      <c r="AF1415" s="12"/>
    </row>
    <row r="1416" spans="1:32" ht="18" customHeight="1">
      <c r="A1416" s="1"/>
      <c r="B1416" s="15"/>
      <c r="C1416" s="1"/>
      <c r="D1416" s="1"/>
      <c r="E1416" s="1"/>
      <c r="F1416" s="1"/>
      <c r="G1416" s="1"/>
      <c r="H1416" s="1"/>
      <c r="I1416" s="1"/>
      <c r="J1416" s="1"/>
      <c r="K1416" s="1"/>
      <c r="L1416" s="60"/>
      <c r="M1416" s="1"/>
      <c r="N1416" s="1"/>
      <c r="O1416" s="1"/>
      <c r="P1416" s="1"/>
      <c r="Q1416" s="1"/>
      <c r="R1416" s="1"/>
      <c r="S1416" s="1"/>
      <c r="T1416" s="1"/>
      <c r="U1416" s="1"/>
      <c r="V1416" s="1"/>
      <c r="X1416" s="25"/>
      <c r="Y1416" s="42"/>
      <c r="Z1416" s="28"/>
      <c r="AA1416" s="11"/>
      <c r="AB1416" s="11"/>
      <c r="AC1416" s="12"/>
      <c r="AD1416" s="12"/>
      <c r="AE1416" s="12"/>
      <c r="AF1416" s="12"/>
    </row>
    <row r="1417" spans="1:32" ht="18" customHeight="1">
      <c r="A1417" s="1"/>
      <c r="B1417" s="15"/>
      <c r="C1417" s="1"/>
      <c r="D1417" s="1"/>
      <c r="E1417" s="1"/>
      <c r="F1417" s="1"/>
      <c r="G1417" s="1"/>
      <c r="H1417" s="1"/>
      <c r="I1417" s="1"/>
      <c r="J1417" s="1"/>
      <c r="K1417" s="1"/>
      <c r="L1417" s="60"/>
      <c r="M1417" s="1"/>
      <c r="N1417" s="1"/>
      <c r="O1417" s="1"/>
      <c r="P1417" s="1"/>
      <c r="Q1417" s="1"/>
      <c r="R1417" s="1"/>
      <c r="S1417" s="1"/>
      <c r="T1417" s="1"/>
      <c r="U1417" s="1"/>
      <c r="V1417" s="1"/>
      <c r="X1417" s="25"/>
      <c r="Y1417" s="42"/>
      <c r="Z1417" s="28"/>
      <c r="AA1417" s="11"/>
      <c r="AB1417" s="11"/>
      <c r="AC1417" s="12"/>
      <c r="AD1417" s="12"/>
      <c r="AE1417" s="12"/>
      <c r="AF1417" s="12"/>
    </row>
    <row r="1418" spans="1:32" ht="18" customHeight="1">
      <c r="A1418" s="1"/>
      <c r="B1418" s="15"/>
      <c r="C1418" s="1"/>
      <c r="D1418" s="1"/>
      <c r="E1418" s="1"/>
      <c r="F1418" s="1"/>
      <c r="G1418" s="1"/>
      <c r="H1418" s="1"/>
      <c r="I1418" s="1"/>
      <c r="J1418" s="1"/>
      <c r="K1418" s="1"/>
      <c r="L1418" s="60"/>
      <c r="M1418" s="1"/>
      <c r="N1418" s="1"/>
      <c r="O1418" s="1"/>
      <c r="P1418" s="1"/>
      <c r="Q1418" s="1"/>
      <c r="R1418" s="1"/>
      <c r="S1418" s="1"/>
      <c r="T1418" s="1"/>
      <c r="U1418" s="1"/>
      <c r="V1418" s="1"/>
      <c r="X1418" s="25"/>
      <c r="Y1418" s="42"/>
      <c r="Z1418" s="28"/>
      <c r="AA1418" s="11"/>
      <c r="AB1418" s="11"/>
      <c r="AC1418" s="12"/>
      <c r="AD1418" s="12"/>
      <c r="AE1418" s="12"/>
      <c r="AF1418" s="12"/>
    </row>
    <row r="1419" spans="1:32" ht="18" customHeight="1">
      <c r="A1419" s="1"/>
      <c r="B1419" s="15"/>
      <c r="C1419" s="1"/>
      <c r="D1419" s="1"/>
      <c r="E1419" s="1"/>
      <c r="F1419" s="1"/>
      <c r="G1419" s="1"/>
      <c r="H1419" s="1"/>
      <c r="I1419" s="1"/>
      <c r="J1419" s="1"/>
      <c r="K1419" s="1"/>
      <c r="L1419" s="60"/>
      <c r="M1419" s="1"/>
      <c r="N1419" s="1"/>
      <c r="O1419" s="1"/>
      <c r="P1419" s="1"/>
      <c r="Q1419" s="1"/>
      <c r="R1419" s="1"/>
      <c r="S1419" s="1"/>
      <c r="T1419" s="1"/>
      <c r="U1419" s="1"/>
      <c r="V1419" s="1"/>
      <c r="X1419" s="25"/>
      <c r="Y1419" s="42"/>
      <c r="Z1419" s="28"/>
      <c r="AA1419" s="11"/>
      <c r="AB1419" s="11"/>
      <c r="AC1419" s="12"/>
      <c r="AD1419" s="12"/>
      <c r="AE1419" s="12"/>
      <c r="AF1419" s="12"/>
    </row>
    <row r="1420" spans="1:32" ht="18" customHeight="1">
      <c r="A1420" s="1"/>
      <c r="B1420" s="15"/>
      <c r="C1420" s="1"/>
      <c r="D1420" s="1"/>
      <c r="E1420" s="1"/>
      <c r="F1420" s="1"/>
      <c r="G1420" s="1"/>
      <c r="H1420" s="1"/>
      <c r="I1420" s="1"/>
      <c r="J1420" s="1"/>
      <c r="K1420" s="1"/>
      <c r="L1420" s="60"/>
      <c r="M1420" s="1"/>
      <c r="N1420" s="1"/>
      <c r="O1420" s="1"/>
      <c r="P1420" s="1"/>
      <c r="Q1420" s="1"/>
      <c r="R1420" s="1"/>
      <c r="S1420" s="1"/>
      <c r="T1420" s="1"/>
      <c r="U1420" s="1"/>
      <c r="V1420" s="1"/>
      <c r="X1420" s="25"/>
      <c r="Y1420" s="42"/>
      <c r="Z1420" s="28"/>
      <c r="AA1420" s="11"/>
      <c r="AB1420" s="11"/>
      <c r="AC1420" s="12"/>
      <c r="AD1420" s="12"/>
      <c r="AE1420" s="12"/>
      <c r="AF1420" s="12"/>
    </row>
    <row r="1421" spans="1:32" ht="18" customHeight="1">
      <c r="A1421" s="1"/>
      <c r="B1421" s="15"/>
      <c r="C1421" s="1"/>
      <c r="D1421" s="1"/>
      <c r="E1421" s="1"/>
      <c r="F1421" s="1"/>
      <c r="G1421" s="1"/>
      <c r="H1421" s="1"/>
      <c r="I1421" s="1"/>
      <c r="J1421" s="1"/>
      <c r="K1421" s="1"/>
      <c r="L1421" s="60"/>
      <c r="M1421" s="1"/>
      <c r="N1421" s="1"/>
      <c r="O1421" s="1"/>
      <c r="P1421" s="1"/>
      <c r="Q1421" s="1"/>
      <c r="R1421" s="1"/>
      <c r="S1421" s="1"/>
      <c r="T1421" s="1"/>
      <c r="U1421" s="1"/>
      <c r="V1421" s="1"/>
      <c r="X1421" s="25"/>
      <c r="Y1421" s="42"/>
      <c r="Z1421" s="28"/>
      <c r="AA1421" s="11"/>
      <c r="AB1421" s="11"/>
      <c r="AC1421" s="12"/>
      <c r="AD1421" s="12"/>
      <c r="AE1421" s="12"/>
      <c r="AF1421" s="12"/>
    </row>
    <row r="1422" spans="1:32" ht="18" customHeight="1">
      <c r="A1422" s="1"/>
      <c r="B1422" s="15"/>
      <c r="C1422" s="1"/>
      <c r="D1422" s="1"/>
      <c r="E1422" s="1"/>
      <c r="F1422" s="1"/>
      <c r="G1422" s="1"/>
      <c r="H1422" s="1"/>
      <c r="I1422" s="1"/>
      <c r="J1422" s="1"/>
      <c r="K1422" s="1"/>
      <c r="L1422" s="60"/>
      <c r="M1422" s="1"/>
      <c r="N1422" s="1"/>
      <c r="O1422" s="1"/>
      <c r="P1422" s="1"/>
      <c r="Q1422" s="1"/>
      <c r="R1422" s="1"/>
      <c r="S1422" s="1"/>
      <c r="T1422" s="1"/>
      <c r="U1422" s="1"/>
      <c r="V1422" s="1"/>
      <c r="X1422" s="25"/>
      <c r="Y1422" s="42"/>
      <c r="Z1422" s="28"/>
      <c r="AA1422" s="11"/>
      <c r="AB1422" s="11"/>
      <c r="AC1422" s="12"/>
      <c r="AD1422" s="12"/>
      <c r="AE1422" s="12"/>
      <c r="AF1422" s="12"/>
    </row>
    <row r="1423" spans="1:32" ht="18" customHeight="1">
      <c r="A1423" s="1"/>
      <c r="B1423" s="15"/>
      <c r="C1423" s="1"/>
      <c r="D1423" s="1"/>
      <c r="E1423" s="1"/>
      <c r="F1423" s="1"/>
      <c r="G1423" s="1"/>
      <c r="H1423" s="1"/>
      <c r="I1423" s="1"/>
      <c r="J1423" s="1"/>
      <c r="K1423" s="1"/>
      <c r="L1423" s="60"/>
      <c r="M1423" s="1"/>
      <c r="N1423" s="1"/>
      <c r="O1423" s="1"/>
      <c r="P1423" s="1"/>
      <c r="Q1423" s="1"/>
      <c r="R1423" s="1"/>
      <c r="S1423" s="1"/>
      <c r="T1423" s="1"/>
      <c r="U1423" s="1"/>
      <c r="V1423" s="1"/>
      <c r="X1423" s="25"/>
      <c r="Y1423" s="42"/>
      <c r="Z1423" s="28"/>
      <c r="AA1423" s="11"/>
      <c r="AB1423" s="11"/>
      <c r="AC1423" s="12"/>
      <c r="AD1423" s="12"/>
      <c r="AE1423" s="12"/>
      <c r="AF1423" s="12"/>
    </row>
    <row r="1424" spans="1:32" ht="18" customHeight="1">
      <c r="A1424" s="1"/>
      <c r="B1424" s="15"/>
      <c r="C1424" s="1"/>
      <c r="D1424" s="1"/>
      <c r="E1424" s="1"/>
      <c r="F1424" s="1"/>
      <c r="G1424" s="1"/>
      <c r="H1424" s="1"/>
      <c r="I1424" s="1"/>
      <c r="J1424" s="1"/>
      <c r="K1424" s="1"/>
      <c r="L1424" s="60"/>
      <c r="M1424" s="1"/>
      <c r="N1424" s="1"/>
      <c r="O1424" s="1"/>
      <c r="P1424" s="1"/>
      <c r="Q1424" s="1"/>
      <c r="R1424" s="1"/>
      <c r="S1424" s="1"/>
      <c r="T1424" s="1"/>
      <c r="U1424" s="1"/>
      <c r="V1424" s="1"/>
      <c r="X1424" s="25"/>
      <c r="Y1424" s="42"/>
      <c r="Z1424" s="28"/>
      <c r="AA1424" s="11"/>
      <c r="AB1424" s="11"/>
      <c r="AC1424" s="12"/>
      <c r="AD1424" s="12"/>
      <c r="AE1424" s="12"/>
      <c r="AF1424" s="12"/>
    </row>
    <row r="1425" spans="1:32" ht="18" customHeight="1">
      <c r="A1425" s="1"/>
      <c r="B1425" s="15"/>
      <c r="C1425" s="1"/>
      <c r="D1425" s="1"/>
      <c r="E1425" s="1"/>
      <c r="F1425" s="1"/>
      <c r="G1425" s="1"/>
      <c r="H1425" s="1"/>
      <c r="I1425" s="1"/>
      <c r="J1425" s="1"/>
      <c r="K1425" s="1"/>
      <c r="L1425" s="60"/>
      <c r="M1425" s="1"/>
      <c r="N1425" s="1"/>
      <c r="O1425" s="1"/>
      <c r="P1425" s="1"/>
      <c r="Q1425" s="1"/>
      <c r="R1425" s="1"/>
      <c r="S1425" s="1"/>
      <c r="T1425" s="1"/>
      <c r="U1425" s="1"/>
      <c r="V1425" s="1"/>
      <c r="X1425" s="25"/>
      <c r="Y1425" s="42"/>
      <c r="Z1425" s="28"/>
      <c r="AA1425" s="11"/>
      <c r="AB1425" s="11"/>
      <c r="AC1425" s="12"/>
      <c r="AD1425" s="12"/>
      <c r="AE1425" s="12"/>
      <c r="AF1425" s="12"/>
    </row>
    <row r="1426" spans="1:32" ht="18" customHeight="1">
      <c r="A1426" s="1"/>
      <c r="B1426" s="15"/>
      <c r="C1426" s="1"/>
      <c r="D1426" s="1"/>
      <c r="E1426" s="1"/>
      <c r="F1426" s="1"/>
      <c r="G1426" s="1"/>
      <c r="H1426" s="1"/>
      <c r="I1426" s="1"/>
      <c r="J1426" s="1"/>
      <c r="K1426" s="1"/>
      <c r="L1426" s="60"/>
      <c r="M1426" s="1"/>
      <c r="N1426" s="1"/>
      <c r="O1426" s="1"/>
      <c r="P1426" s="1"/>
      <c r="Q1426" s="1"/>
      <c r="R1426" s="1"/>
      <c r="S1426" s="1"/>
      <c r="T1426" s="1"/>
      <c r="U1426" s="1"/>
      <c r="V1426" s="1"/>
      <c r="X1426" s="25"/>
      <c r="Y1426" s="42"/>
      <c r="Z1426" s="28"/>
      <c r="AA1426" s="11"/>
      <c r="AB1426" s="11"/>
      <c r="AC1426" s="12"/>
      <c r="AD1426" s="12"/>
      <c r="AE1426" s="12"/>
      <c r="AF1426" s="12"/>
    </row>
    <row r="1427" spans="1:32" ht="18" customHeight="1">
      <c r="A1427" s="1"/>
      <c r="B1427" s="15"/>
      <c r="C1427" s="1"/>
      <c r="D1427" s="1"/>
      <c r="E1427" s="1"/>
      <c r="F1427" s="1"/>
      <c r="G1427" s="1"/>
      <c r="H1427" s="1"/>
      <c r="I1427" s="1"/>
      <c r="J1427" s="1"/>
      <c r="K1427" s="1"/>
      <c r="L1427" s="60"/>
      <c r="M1427" s="1"/>
      <c r="N1427" s="1"/>
      <c r="O1427" s="1"/>
      <c r="P1427" s="1"/>
      <c r="Q1427" s="1"/>
      <c r="R1427" s="1"/>
      <c r="S1427" s="1"/>
      <c r="T1427" s="1"/>
      <c r="U1427" s="1"/>
      <c r="V1427" s="1"/>
      <c r="X1427" s="25"/>
      <c r="Y1427" s="42"/>
      <c r="Z1427" s="28"/>
      <c r="AA1427" s="11"/>
      <c r="AB1427" s="11"/>
      <c r="AC1427" s="12"/>
      <c r="AD1427" s="12"/>
      <c r="AE1427" s="12"/>
      <c r="AF1427" s="12"/>
    </row>
    <row r="1428" spans="1:32" ht="18" customHeight="1">
      <c r="A1428" s="1"/>
      <c r="B1428" s="15"/>
      <c r="C1428" s="1"/>
      <c r="D1428" s="1"/>
      <c r="E1428" s="1"/>
      <c r="F1428" s="1"/>
      <c r="G1428" s="1"/>
      <c r="H1428" s="1"/>
      <c r="I1428" s="1"/>
      <c r="J1428" s="1"/>
      <c r="K1428" s="1"/>
      <c r="L1428" s="60"/>
      <c r="M1428" s="1"/>
      <c r="N1428" s="1"/>
      <c r="O1428" s="1"/>
      <c r="P1428" s="1"/>
      <c r="Q1428" s="1"/>
      <c r="R1428" s="1"/>
      <c r="S1428" s="1"/>
      <c r="T1428" s="1"/>
      <c r="U1428" s="1"/>
      <c r="V1428" s="1"/>
      <c r="X1428" s="25"/>
      <c r="Y1428" s="42"/>
      <c r="Z1428" s="28"/>
      <c r="AA1428" s="11"/>
      <c r="AB1428" s="11"/>
      <c r="AC1428" s="12"/>
      <c r="AD1428" s="12"/>
      <c r="AE1428" s="12"/>
      <c r="AF1428" s="12"/>
    </row>
    <row r="1429" spans="1:32" ht="18" customHeight="1">
      <c r="A1429" s="1"/>
      <c r="B1429" s="15"/>
      <c r="C1429" s="1"/>
      <c r="D1429" s="1"/>
      <c r="E1429" s="1"/>
      <c r="F1429" s="1"/>
      <c r="G1429" s="1"/>
      <c r="H1429" s="1"/>
      <c r="I1429" s="1"/>
      <c r="J1429" s="1"/>
      <c r="K1429" s="1"/>
      <c r="L1429" s="60"/>
      <c r="M1429" s="1"/>
      <c r="N1429" s="1"/>
      <c r="O1429" s="1"/>
      <c r="P1429" s="1"/>
      <c r="Q1429" s="1"/>
      <c r="R1429" s="1"/>
      <c r="S1429" s="1"/>
      <c r="T1429" s="1"/>
      <c r="U1429" s="1"/>
      <c r="V1429" s="1"/>
      <c r="X1429" s="25"/>
      <c r="Y1429" s="42"/>
      <c r="Z1429" s="28"/>
      <c r="AA1429" s="11"/>
      <c r="AB1429" s="11"/>
      <c r="AC1429" s="12"/>
      <c r="AD1429" s="12"/>
      <c r="AE1429" s="12"/>
      <c r="AF1429" s="12"/>
    </row>
    <row r="1430" spans="1:32" ht="18" customHeight="1">
      <c r="A1430" s="1"/>
      <c r="B1430" s="15"/>
      <c r="C1430" s="1"/>
      <c r="D1430" s="1"/>
      <c r="E1430" s="1"/>
      <c r="F1430" s="1"/>
      <c r="G1430" s="1"/>
      <c r="H1430" s="1"/>
      <c r="I1430" s="1"/>
      <c r="J1430" s="1"/>
      <c r="K1430" s="1"/>
      <c r="L1430" s="60"/>
      <c r="M1430" s="1"/>
      <c r="N1430" s="1"/>
      <c r="O1430" s="1"/>
      <c r="P1430" s="1"/>
      <c r="Q1430" s="1"/>
      <c r="R1430" s="1"/>
      <c r="S1430" s="1"/>
      <c r="T1430" s="1"/>
      <c r="U1430" s="1"/>
      <c r="V1430" s="1"/>
      <c r="X1430" s="25"/>
      <c r="Y1430" s="42"/>
      <c r="Z1430" s="28"/>
      <c r="AA1430" s="11"/>
      <c r="AB1430" s="11"/>
      <c r="AC1430" s="12"/>
      <c r="AD1430" s="12"/>
      <c r="AE1430" s="12"/>
      <c r="AF1430" s="12"/>
    </row>
    <row r="1431" spans="1:32" ht="18" customHeight="1">
      <c r="A1431" s="1"/>
      <c r="B1431" s="15"/>
      <c r="C1431" s="1"/>
      <c r="D1431" s="1"/>
      <c r="E1431" s="1"/>
      <c r="F1431" s="1"/>
      <c r="G1431" s="1"/>
      <c r="H1431" s="1"/>
      <c r="I1431" s="1"/>
      <c r="J1431" s="1"/>
      <c r="K1431" s="1"/>
      <c r="L1431" s="60"/>
      <c r="M1431" s="1"/>
      <c r="N1431" s="1"/>
      <c r="O1431" s="1"/>
      <c r="P1431" s="1"/>
      <c r="Q1431" s="1"/>
      <c r="R1431" s="1"/>
      <c r="S1431" s="1"/>
      <c r="T1431" s="1"/>
      <c r="U1431" s="1"/>
      <c r="V1431" s="1"/>
      <c r="X1431" s="25"/>
      <c r="Y1431" s="42"/>
      <c r="Z1431" s="28"/>
      <c r="AA1431" s="11"/>
      <c r="AB1431" s="11"/>
      <c r="AC1431" s="12"/>
      <c r="AD1431" s="12"/>
      <c r="AE1431" s="12"/>
      <c r="AF1431" s="12"/>
    </row>
    <row r="1432" spans="1:32" ht="18" customHeight="1">
      <c r="A1432" s="1"/>
      <c r="B1432" s="15"/>
      <c r="C1432" s="1"/>
      <c r="D1432" s="1"/>
      <c r="E1432" s="1"/>
      <c r="F1432" s="1"/>
      <c r="G1432" s="1"/>
      <c r="H1432" s="1"/>
      <c r="I1432" s="1"/>
      <c r="J1432" s="1"/>
      <c r="K1432" s="1"/>
      <c r="L1432" s="60"/>
      <c r="M1432" s="1"/>
      <c r="N1432" s="1"/>
      <c r="O1432" s="1"/>
      <c r="P1432" s="1"/>
      <c r="Q1432" s="1"/>
      <c r="R1432" s="1"/>
      <c r="S1432" s="1"/>
      <c r="T1432" s="1"/>
      <c r="U1432" s="1"/>
      <c r="V1432" s="1"/>
      <c r="X1432" s="25"/>
      <c r="Y1432" s="42"/>
      <c r="Z1432" s="28"/>
      <c r="AA1432" s="11"/>
      <c r="AB1432" s="11"/>
      <c r="AC1432" s="12"/>
      <c r="AD1432" s="12"/>
      <c r="AE1432" s="12"/>
      <c r="AF1432" s="12"/>
    </row>
    <row r="1433" spans="1:32" ht="18" customHeight="1">
      <c r="A1433" s="1"/>
      <c r="B1433" s="15"/>
      <c r="C1433" s="1"/>
      <c r="D1433" s="1"/>
      <c r="E1433" s="1"/>
      <c r="F1433" s="1"/>
      <c r="G1433" s="1"/>
      <c r="H1433" s="1"/>
      <c r="I1433" s="1"/>
      <c r="J1433" s="1"/>
      <c r="K1433" s="1"/>
      <c r="L1433" s="60"/>
      <c r="M1433" s="1"/>
      <c r="N1433" s="1"/>
      <c r="O1433" s="1"/>
      <c r="P1433" s="1"/>
      <c r="Q1433" s="1"/>
      <c r="R1433" s="1"/>
      <c r="S1433" s="1"/>
      <c r="T1433" s="1"/>
      <c r="U1433" s="1"/>
      <c r="V1433" s="1"/>
      <c r="X1433" s="25"/>
      <c r="Y1433" s="42"/>
      <c r="Z1433" s="28"/>
      <c r="AA1433" s="11"/>
      <c r="AB1433" s="11"/>
      <c r="AC1433" s="12"/>
      <c r="AD1433" s="12"/>
      <c r="AE1433" s="12"/>
      <c r="AF1433" s="12"/>
    </row>
    <row r="1434" spans="1:32" ht="18" customHeight="1">
      <c r="A1434" s="1"/>
      <c r="B1434" s="15"/>
      <c r="C1434" s="1"/>
      <c r="D1434" s="1"/>
      <c r="E1434" s="1"/>
      <c r="F1434" s="1"/>
      <c r="G1434" s="1"/>
      <c r="H1434" s="1"/>
      <c r="I1434" s="1"/>
      <c r="J1434" s="1"/>
      <c r="K1434" s="1"/>
      <c r="L1434" s="60"/>
      <c r="M1434" s="1"/>
      <c r="N1434" s="1"/>
      <c r="O1434" s="1"/>
      <c r="P1434" s="1"/>
      <c r="Q1434" s="1"/>
      <c r="R1434" s="1"/>
      <c r="S1434" s="1"/>
      <c r="T1434" s="1"/>
      <c r="U1434" s="1"/>
      <c r="V1434" s="1"/>
      <c r="X1434" s="25"/>
      <c r="Y1434" s="42"/>
      <c r="Z1434" s="28"/>
      <c r="AA1434" s="11"/>
      <c r="AB1434" s="11"/>
      <c r="AC1434" s="12"/>
      <c r="AD1434" s="12"/>
      <c r="AE1434" s="12"/>
      <c r="AF1434" s="12"/>
    </row>
    <row r="1435" spans="1:32" ht="18" customHeight="1">
      <c r="A1435" s="1"/>
      <c r="B1435" s="15"/>
      <c r="C1435" s="1"/>
      <c r="D1435" s="1"/>
      <c r="E1435" s="1"/>
      <c r="F1435" s="1"/>
      <c r="G1435" s="1"/>
      <c r="H1435" s="1"/>
      <c r="I1435" s="1"/>
      <c r="J1435" s="1"/>
      <c r="K1435" s="1"/>
      <c r="L1435" s="60"/>
      <c r="M1435" s="1"/>
      <c r="N1435" s="1"/>
      <c r="O1435" s="1"/>
      <c r="P1435" s="1"/>
      <c r="Q1435" s="1"/>
      <c r="R1435" s="1"/>
      <c r="S1435" s="1"/>
      <c r="T1435" s="1"/>
      <c r="U1435" s="1"/>
      <c r="V1435" s="1"/>
      <c r="X1435" s="25"/>
      <c r="Y1435" s="42"/>
      <c r="Z1435" s="28"/>
      <c r="AA1435" s="11"/>
      <c r="AB1435" s="11"/>
      <c r="AC1435" s="12"/>
      <c r="AD1435" s="12"/>
      <c r="AE1435" s="12"/>
      <c r="AF1435" s="12"/>
    </row>
    <row r="1436" spans="1:32" ht="18" customHeight="1">
      <c r="A1436" s="1"/>
      <c r="B1436" s="15"/>
      <c r="C1436" s="1"/>
      <c r="D1436" s="1"/>
      <c r="E1436" s="1"/>
      <c r="F1436" s="1"/>
      <c r="G1436" s="1"/>
      <c r="H1436" s="1"/>
      <c r="I1436" s="1"/>
      <c r="J1436" s="1"/>
      <c r="K1436" s="1"/>
      <c r="L1436" s="60"/>
      <c r="M1436" s="1"/>
      <c r="N1436" s="1"/>
      <c r="O1436" s="1"/>
      <c r="P1436" s="1"/>
      <c r="Q1436" s="1"/>
      <c r="R1436" s="1"/>
      <c r="S1436" s="1"/>
      <c r="T1436" s="1"/>
      <c r="U1436" s="1"/>
      <c r="V1436" s="1"/>
      <c r="X1436" s="25"/>
      <c r="Y1436" s="42"/>
      <c r="Z1436" s="28"/>
      <c r="AA1436" s="11"/>
      <c r="AB1436" s="11"/>
      <c r="AC1436" s="12"/>
      <c r="AD1436" s="12"/>
      <c r="AE1436" s="12"/>
      <c r="AF1436" s="12"/>
    </row>
    <row r="1437" spans="1:32" ht="18" customHeight="1">
      <c r="A1437" s="1"/>
      <c r="B1437" s="15"/>
      <c r="C1437" s="1"/>
      <c r="D1437" s="1"/>
      <c r="E1437" s="1"/>
      <c r="F1437" s="1"/>
      <c r="G1437" s="1"/>
      <c r="H1437" s="1"/>
      <c r="I1437" s="1"/>
      <c r="J1437" s="1"/>
      <c r="K1437" s="1"/>
      <c r="L1437" s="60"/>
      <c r="M1437" s="1"/>
      <c r="N1437" s="1"/>
      <c r="O1437" s="1"/>
      <c r="P1437" s="1"/>
      <c r="Q1437" s="1"/>
      <c r="R1437" s="1"/>
      <c r="S1437" s="1"/>
      <c r="T1437" s="1"/>
      <c r="U1437" s="1"/>
      <c r="V1437" s="1"/>
      <c r="X1437" s="25"/>
      <c r="Y1437" s="42"/>
      <c r="Z1437" s="28"/>
      <c r="AA1437" s="11"/>
      <c r="AB1437" s="11"/>
      <c r="AC1437" s="12"/>
      <c r="AD1437" s="12"/>
      <c r="AE1437" s="12"/>
      <c r="AF1437" s="12"/>
    </row>
    <row r="1438" spans="1:32" ht="18" customHeight="1">
      <c r="A1438" s="1"/>
      <c r="B1438" s="15"/>
      <c r="C1438" s="1"/>
      <c r="D1438" s="1"/>
      <c r="E1438" s="1"/>
      <c r="F1438" s="1"/>
      <c r="G1438" s="1"/>
      <c r="H1438" s="1"/>
      <c r="I1438" s="1"/>
      <c r="J1438" s="1"/>
      <c r="K1438" s="1"/>
      <c r="L1438" s="60"/>
      <c r="M1438" s="1"/>
      <c r="N1438" s="1"/>
      <c r="O1438" s="1"/>
      <c r="P1438" s="1"/>
      <c r="Q1438" s="1"/>
      <c r="R1438" s="1"/>
      <c r="S1438" s="1"/>
      <c r="T1438" s="1"/>
      <c r="U1438" s="1"/>
      <c r="V1438" s="1"/>
      <c r="X1438" s="25"/>
      <c r="Y1438" s="42"/>
      <c r="Z1438" s="28"/>
      <c r="AA1438" s="11"/>
      <c r="AB1438" s="11"/>
      <c r="AC1438" s="12"/>
      <c r="AD1438" s="12"/>
      <c r="AE1438" s="12"/>
      <c r="AF1438" s="12"/>
    </row>
    <row r="1439" spans="1:32" ht="18" customHeight="1">
      <c r="A1439" s="1"/>
      <c r="B1439" s="15"/>
      <c r="C1439" s="1"/>
      <c r="D1439" s="1"/>
      <c r="E1439" s="1"/>
      <c r="F1439" s="1"/>
      <c r="G1439" s="1"/>
      <c r="H1439" s="1"/>
      <c r="I1439" s="1"/>
      <c r="J1439" s="1"/>
      <c r="K1439" s="1"/>
      <c r="L1439" s="60"/>
      <c r="M1439" s="1"/>
      <c r="N1439" s="1"/>
      <c r="O1439" s="1"/>
      <c r="P1439" s="1"/>
      <c r="Q1439" s="1"/>
      <c r="R1439" s="1"/>
      <c r="S1439" s="1"/>
      <c r="T1439" s="1"/>
      <c r="U1439" s="1"/>
      <c r="V1439" s="1"/>
      <c r="X1439" s="25"/>
      <c r="Y1439" s="42"/>
      <c r="Z1439" s="28"/>
      <c r="AA1439" s="11"/>
      <c r="AB1439" s="11"/>
      <c r="AC1439" s="12"/>
      <c r="AD1439" s="12"/>
      <c r="AE1439" s="12"/>
      <c r="AF1439" s="12"/>
    </row>
    <row r="1440" spans="1:32" ht="18" customHeight="1">
      <c r="A1440" s="1"/>
      <c r="B1440" s="15"/>
      <c r="C1440" s="1"/>
      <c r="D1440" s="1"/>
      <c r="E1440" s="1"/>
      <c r="F1440" s="1"/>
      <c r="G1440" s="1"/>
      <c r="H1440" s="1"/>
      <c r="I1440" s="1"/>
      <c r="J1440" s="1"/>
      <c r="K1440" s="1"/>
      <c r="L1440" s="60"/>
      <c r="M1440" s="1"/>
      <c r="N1440" s="1"/>
      <c r="O1440" s="1"/>
      <c r="P1440" s="1"/>
      <c r="Q1440" s="1"/>
      <c r="R1440" s="1"/>
      <c r="S1440" s="1"/>
      <c r="T1440" s="1"/>
      <c r="U1440" s="1"/>
      <c r="V1440" s="1"/>
      <c r="X1440" s="25"/>
      <c r="Y1440" s="42"/>
      <c r="Z1440" s="28"/>
      <c r="AA1440" s="11"/>
      <c r="AB1440" s="11"/>
      <c r="AC1440" s="12"/>
      <c r="AD1440" s="12"/>
      <c r="AE1440" s="12"/>
      <c r="AF1440" s="12"/>
    </row>
    <row r="1441" spans="1:32" ht="18" customHeight="1">
      <c r="A1441" s="1"/>
      <c r="B1441" s="15"/>
      <c r="C1441" s="1"/>
      <c r="D1441" s="1"/>
      <c r="E1441" s="1"/>
      <c r="F1441" s="1"/>
      <c r="G1441" s="1"/>
      <c r="H1441" s="1"/>
      <c r="I1441" s="1"/>
      <c r="J1441" s="1"/>
      <c r="K1441" s="1"/>
      <c r="L1441" s="60"/>
      <c r="M1441" s="1"/>
      <c r="N1441" s="1"/>
      <c r="O1441" s="1"/>
      <c r="P1441" s="1"/>
      <c r="Q1441" s="1"/>
      <c r="R1441" s="1"/>
      <c r="S1441" s="1"/>
      <c r="T1441" s="1"/>
      <c r="U1441" s="1"/>
      <c r="V1441" s="1"/>
      <c r="X1441" s="25"/>
      <c r="Y1441" s="42"/>
      <c r="Z1441" s="28"/>
      <c r="AA1441" s="11"/>
      <c r="AB1441" s="11"/>
      <c r="AC1441" s="12"/>
      <c r="AD1441" s="12"/>
      <c r="AE1441" s="12"/>
      <c r="AF1441" s="12"/>
    </row>
    <row r="1442" spans="1:32" ht="18" customHeight="1">
      <c r="A1442" s="1"/>
      <c r="B1442" s="15"/>
      <c r="C1442" s="1"/>
      <c r="D1442" s="1"/>
      <c r="E1442" s="1"/>
      <c r="F1442" s="1"/>
      <c r="G1442" s="1"/>
      <c r="H1442" s="1"/>
      <c r="I1442" s="1"/>
      <c r="J1442" s="1"/>
      <c r="K1442" s="1"/>
      <c r="L1442" s="60"/>
      <c r="M1442" s="1"/>
      <c r="N1442" s="1"/>
      <c r="O1442" s="1"/>
      <c r="P1442" s="1"/>
      <c r="Q1442" s="1"/>
      <c r="R1442" s="1"/>
      <c r="S1442" s="1"/>
      <c r="T1442" s="1"/>
      <c r="U1442" s="1"/>
      <c r="V1442" s="1"/>
      <c r="X1442" s="25"/>
      <c r="Y1442" s="42"/>
      <c r="Z1442" s="28"/>
      <c r="AA1442" s="11"/>
      <c r="AB1442" s="11"/>
      <c r="AC1442" s="12"/>
      <c r="AD1442" s="12"/>
      <c r="AE1442" s="12"/>
      <c r="AF1442" s="12"/>
    </row>
    <row r="1443" spans="1:32" ht="18" customHeight="1">
      <c r="A1443" s="1"/>
      <c r="B1443" s="15"/>
      <c r="C1443" s="1"/>
      <c r="D1443" s="1"/>
      <c r="E1443" s="1"/>
      <c r="F1443" s="1"/>
      <c r="G1443" s="1"/>
      <c r="H1443" s="1"/>
      <c r="I1443" s="1"/>
      <c r="J1443" s="1"/>
      <c r="K1443" s="1"/>
      <c r="L1443" s="60"/>
      <c r="M1443" s="1"/>
      <c r="N1443" s="1"/>
      <c r="O1443" s="1"/>
      <c r="P1443" s="1"/>
      <c r="Q1443" s="1"/>
      <c r="R1443" s="1"/>
      <c r="S1443" s="1"/>
      <c r="T1443" s="1"/>
      <c r="U1443" s="1"/>
      <c r="V1443" s="1"/>
      <c r="X1443" s="25"/>
      <c r="Y1443" s="42"/>
      <c r="Z1443" s="28"/>
      <c r="AA1443" s="11"/>
      <c r="AB1443" s="11"/>
      <c r="AC1443" s="12"/>
      <c r="AD1443" s="12"/>
      <c r="AE1443" s="12"/>
      <c r="AF1443" s="12"/>
    </row>
    <row r="1444" spans="1:32" ht="18" customHeight="1">
      <c r="A1444" s="1"/>
      <c r="B1444" s="15"/>
      <c r="C1444" s="1"/>
      <c r="D1444" s="1"/>
      <c r="E1444" s="1"/>
      <c r="F1444" s="1"/>
      <c r="G1444" s="1"/>
      <c r="H1444" s="1"/>
      <c r="I1444" s="1"/>
      <c r="J1444" s="1"/>
      <c r="K1444" s="1"/>
      <c r="L1444" s="60"/>
      <c r="M1444" s="1"/>
      <c r="N1444" s="1"/>
      <c r="O1444" s="1"/>
      <c r="P1444" s="1"/>
      <c r="Q1444" s="1"/>
      <c r="R1444" s="1"/>
      <c r="S1444" s="1"/>
      <c r="T1444" s="1"/>
      <c r="U1444" s="1"/>
      <c r="V1444" s="1"/>
      <c r="X1444" s="25"/>
      <c r="Y1444" s="42"/>
      <c r="Z1444" s="28"/>
      <c r="AA1444" s="11"/>
      <c r="AB1444" s="11"/>
      <c r="AC1444" s="12"/>
      <c r="AD1444" s="12"/>
      <c r="AE1444" s="12"/>
      <c r="AF1444" s="12"/>
    </row>
    <row r="1445" spans="1:32" ht="18" customHeight="1">
      <c r="A1445" s="1"/>
      <c r="B1445" s="15"/>
      <c r="C1445" s="1"/>
      <c r="D1445" s="1"/>
      <c r="E1445" s="1"/>
      <c r="F1445" s="1"/>
      <c r="G1445" s="1"/>
      <c r="H1445" s="1"/>
      <c r="I1445" s="1"/>
      <c r="J1445" s="1"/>
      <c r="K1445" s="1"/>
      <c r="L1445" s="60"/>
      <c r="M1445" s="1"/>
      <c r="N1445" s="1"/>
      <c r="O1445" s="1"/>
      <c r="P1445" s="1"/>
      <c r="Q1445" s="1"/>
      <c r="R1445" s="1"/>
      <c r="S1445" s="1"/>
      <c r="T1445" s="1"/>
      <c r="U1445" s="1"/>
      <c r="V1445" s="1"/>
      <c r="X1445" s="25"/>
      <c r="Y1445" s="42"/>
      <c r="Z1445" s="28"/>
      <c r="AA1445" s="11"/>
      <c r="AB1445" s="11"/>
      <c r="AC1445" s="12"/>
      <c r="AD1445" s="12"/>
      <c r="AE1445" s="12"/>
      <c r="AF1445" s="12"/>
    </row>
    <row r="1446" spans="1:32" ht="18" customHeight="1">
      <c r="A1446" s="1"/>
      <c r="B1446" s="15"/>
      <c r="C1446" s="1"/>
      <c r="D1446" s="1"/>
      <c r="E1446" s="1"/>
      <c r="F1446" s="1"/>
      <c r="G1446" s="1"/>
      <c r="H1446" s="1"/>
      <c r="I1446" s="1"/>
      <c r="J1446" s="1"/>
      <c r="K1446" s="1"/>
      <c r="L1446" s="60"/>
      <c r="M1446" s="1"/>
      <c r="N1446" s="1"/>
      <c r="O1446" s="1"/>
      <c r="P1446" s="1"/>
      <c r="Q1446" s="1"/>
      <c r="R1446" s="1"/>
      <c r="S1446" s="1"/>
      <c r="T1446" s="1"/>
      <c r="U1446" s="1"/>
      <c r="V1446" s="1"/>
      <c r="X1446" s="25"/>
      <c r="Y1446" s="42"/>
      <c r="Z1446" s="28"/>
      <c r="AA1446" s="11"/>
      <c r="AB1446" s="11"/>
      <c r="AC1446" s="12"/>
      <c r="AD1446" s="12"/>
      <c r="AE1446" s="12"/>
      <c r="AF1446" s="12"/>
    </row>
    <row r="1447" spans="1:32" ht="18" customHeight="1">
      <c r="A1447" s="1"/>
      <c r="B1447" s="15"/>
      <c r="C1447" s="1"/>
      <c r="D1447" s="1"/>
      <c r="E1447" s="1"/>
      <c r="F1447" s="1"/>
      <c r="G1447" s="1"/>
      <c r="H1447" s="1"/>
      <c r="I1447" s="1"/>
      <c r="J1447" s="1"/>
      <c r="K1447" s="1"/>
      <c r="L1447" s="60"/>
      <c r="M1447" s="1"/>
      <c r="N1447" s="1"/>
      <c r="O1447" s="1"/>
      <c r="P1447" s="1"/>
      <c r="Q1447" s="1"/>
      <c r="R1447" s="1"/>
      <c r="S1447" s="1"/>
      <c r="T1447" s="1"/>
      <c r="U1447" s="1"/>
      <c r="V1447" s="1"/>
      <c r="X1447" s="25"/>
      <c r="Y1447" s="42"/>
      <c r="Z1447" s="28"/>
      <c r="AA1447" s="11"/>
      <c r="AB1447" s="11"/>
      <c r="AC1447" s="12"/>
      <c r="AD1447" s="12"/>
      <c r="AE1447" s="12"/>
      <c r="AF1447" s="12"/>
    </row>
    <row r="1448" spans="1:32" ht="18" customHeight="1">
      <c r="A1448" s="1"/>
      <c r="B1448" s="15"/>
      <c r="C1448" s="1"/>
      <c r="D1448" s="1"/>
      <c r="E1448" s="1"/>
      <c r="F1448" s="1"/>
      <c r="G1448" s="1"/>
      <c r="H1448" s="1"/>
      <c r="I1448" s="1"/>
      <c r="J1448" s="1"/>
      <c r="K1448" s="1"/>
      <c r="L1448" s="60"/>
      <c r="M1448" s="1"/>
      <c r="N1448" s="1"/>
      <c r="O1448" s="1"/>
      <c r="P1448" s="1"/>
      <c r="Q1448" s="1"/>
      <c r="R1448" s="1"/>
      <c r="S1448" s="1"/>
      <c r="T1448" s="1"/>
      <c r="U1448" s="1"/>
      <c r="V1448" s="1"/>
      <c r="X1448" s="25"/>
      <c r="Y1448" s="42"/>
      <c r="Z1448" s="28"/>
      <c r="AA1448" s="11"/>
      <c r="AB1448" s="11"/>
      <c r="AC1448" s="12"/>
      <c r="AD1448" s="12"/>
      <c r="AE1448" s="12"/>
      <c r="AF1448" s="12"/>
    </row>
    <row r="1449" spans="1:32" ht="18" customHeight="1">
      <c r="A1449" s="1"/>
      <c r="B1449" s="15"/>
      <c r="C1449" s="1"/>
      <c r="D1449" s="1"/>
      <c r="E1449" s="1"/>
      <c r="F1449" s="1"/>
      <c r="G1449" s="1"/>
      <c r="H1449" s="1"/>
      <c r="I1449" s="1"/>
      <c r="J1449" s="1"/>
      <c r="K1449" s="1"/>
      <c r="L1449" s="60"/>
      <c r="M1449" s="1"/>
      <c r="N1449" s="1"/>
      <c r="O1449" s="1"/>
      <c r="P1449" s="1"/>
      <c r="Q1449" s="1"/>
      <c r="R1449" s="1"/>
      <c r="S1449" s="1"/>
      <c r="T1449" s="1"/>
      <c r="U1449" s="1"/>
      <c r="V1449" s="1"/>
      <c r="X1449" s="25"/>
      <c r="Y1449" s="42"/>
      <c r="Z1449" s="28"/>
      <c r="AA1449" s="11"/>
      <c r="AB1449" s="11"/>
      <c r="AC1449" s="12"/>
      <c r="AD1449" s="12"/>
      <c r="AE1449" s="12"/>
      <c r="AF1449" s="12"/>
    </row>
    <row r="1450" spans="1:32" ht="18" customHeight="1">
      <c r="A1450" s="1"/>
      <c r="B1450" s="15"/>
      <c r="C1450" s="1"/>
      <c r="D1450" s="1"/>
      <c r="E1450" s="1"/>
      <c r="F1450" s="1"/>
      <c r="G1450" s="1"/>
      <c r="H1450" s="1"/>
      <c r="I1450" s="1"/>
      <c r="J1450" s="1"/>
      <c r="K1450" s="1"/>
      <c r="L1450" s="60"/>
      <c r="M1450" s="1"/>
      <c r="N1450" s="1"/>
      <c r="O1450" s="1"/>
      <c r="P1450" s="1"/>
      <c r="Q1450" s="1"/>
      <c r="R1450" s="1"/>
      <c r="S1450" s="1"/>
      <c r="T1450" s="1"/>
      <c r="U1450" s="1"/>
      <c r="V1450" s="1"/>
      <c r="X1450" s="25"/>
      <c r="Y1450" s="42"/>
      <c r="Z1450" s="28"/>
      <c r="AA1450" s="11"/>
      <c r="AB1450" s="11"/>
      <c r="AC1450" s="12"/>
      <c r="AD1450" s="12"/>
      <c r="AE1450" s="12"/>
      <c r="AF1450" s="12"/>
    </row>
    <row r="1451" spans="1:32" ht="18" customHeight="1">
      <c r="A1451" s="1"/>
      <c r="B1451" s="15"/>
      <c r="C1451" s="1"/>
      <c r="D1451" s="1"/>
      <c r="E1451" s="1"/>
      <c r="F1451" s="1"/>
      <c r="G1451" s="1"/>
      <c r="H1451" s="1"/>
      <c r="I1451" s="1"/>
      <c r="J1451" s="1"/>
      <c r="K1451" s="1"/>
      <c r="L1451" s="60"/>
      <c r="M1451" s="1"/>
      <c r="N1451" s="1"/>
      <c r="O1451" s="1"/>
      <c r="P1451" s="1"/>
      <c r="Q1451" s="1"/>
      <c r="R1451" s="1"/>
      <c r="S1451" s="1"/>
      <c r="T1451" s="1"/>
      <c r="U1451" s="1"/>
      <c r="V1451" s="1"/>
      <c r="X1451" s="25"/>
      <c r="Y1451" s="42"/>
      <c r="Z1451" s="28"/>
      <c r="AA1451" s="11"/>
      <c r="AB1451" s="11"/>
      <c r="AC1451" s="12"/>
      <c r="AD1451" s="12"/>
      <c r="AE1451" s="12"/>
      <c r="AF1451" s="12"/>
    </row>
    <row r="1452" spans="1:32" ht="18" customHeight="1">
      <c r="A1452" s="1"/>
      <c r="B1452" s="15"/>
      <c r="C1452" s="1"/>
      <c r="D1452" s="1"/>
      <c r="E1452" s="1"/>
      <c r="F1452" s="1"/>
      <c r="G1452" s="1"/>
      <c r="H1452" s="1"/>
      <c r="I1452" s="1"/>
      <c r="J1452" s="1"/>
      <c r="K1452" s="1"/>
      <c r="L1452" s="60"/>
      <c r="M1452" s="1"/>
      <c r="N1452" s="1"/>
      <c r="O1452" s="1"/>
      <c r="P1452" s="1"/>
      <c r="Q1452" s="1"/>
      <c r="R1452" s="1"/>
      <c r="S1452" s="1"/>
      <c r="T1452" s="1"/>
      <c r="U1452" s="1"/>
      <c r="V1452" s="1"/>
      <c r="X1452" s="25"/>
      <c r="Y1452" s="42"/>
      <c r="Z1452" s="28"/>
      <c r="AA1452" s="11"/>
      <c r="AB1452" s="11"/>
      <c r="AC1452" s="12"/>
      <c r="AD1452" s="12"/>
      <c r="AE1452" s="12"/>
      <c r="AF1452" s="12"/>
    </row>
    <row r="1453" spans="1:32" ht="18" customHeight="1">
      <c r="A1453" s="1"/>
      <c r="B1453" s="15"/>
      <c r="C1453" s="1"/>
      <c r="D1453" s="1"/>
      <c r="E1453" s="1"/>
      <c r="F1453" s="1"/>
      <c r="G1453" s="1"/>
      <c r="H1453" s="1"/>
      <c r="I1453" s="1"/>
      <c r="J1453" s="1"/>
      <c r="K1453" s="1"/>
      <c r="L1453" s="60"/>
      <c r="M1453" s="1"/>
      <c r="N1453" s="1"/>
      <c r="O1453" s="1"/>
      <c r="P1453" s="1"/>
      <c r="Q1453" s="1"/>
      <c r="R1453" s="1"/>
      <c r="S1453" s="1"/>
      <c r="T1453" s="1"/>
      <c r="U1453" s="1"/>
      <c r="V1453" s="1"/>
      <c r="X1453" s="25"/>
      <c r="Y1453" s="42"/>
      <c r="Z1453" s="28"/>
      <c r="AA1453" s="11"/>
      <c r="AB1453" s="11"/>
      <c r="AC1453" s="12"/>
      <c r="AD1453" s="12"/>
      <c r="AE1453" s="12"/>
      <c r="AF1453" s="12"/>
    </row>
    <row r="1454" spans="1:32" ht="18" customHeight="1">
      <c r="A1454" s="1"/>
      <c r="B1454" s="15"/>
      <c r="C1454" s="1"/>
      <c r="D1454" s="1"/>
      <c r="E1454" s="1"/>
      <c r="F1454" s="1"/>
      <c r="G1454" s="1"/>
      <c r="H1454" s="1"/>
      <c r="I1454" s="1"/>
      <c r="J1454" s="1"/>
      <c r="K1454" s="1"/>
      <c r="L1454" s="60"/>
      <c r="M1454" s="1"/>
      <c r="N1454" s="1"/>
      <c r="O1454" s="1"/>
      <c r="P1454" s="1"/>
      <c r="Q1454" s="1"/>
      <c r="R1454" s="1"/>
      <c r="S1454" s="1"/>
      <c r="T1454" s="1"/>
      <c r="U1454" s="1"/>
      <c r="V1454" s="1"/>
      <c r="X1454" s="25"/>
      <c r="Y1454" s="42"/>
      <c r="Z1454" s="28"/>
      <c r="AA1454" s="11"/>
      <c r="AB1454" s="11"/>
      <c r="AC1454" s="12"/>
      <c r="AD1454" s="12"/>
      <c r="AE1454" s="12"/>
      <c r="AF1454" s="12"/>
    </row>
    <row r="1455" spans="1:32" ht="18" customHeight="1">
      <c r="A1455" s="1"/>
      <c r="B1455" s="15"/>
      <c r="C1455" s="1"/>
      <c r="D1455" s="1"/>
      <c r="E1455" s="1"/>
      <c r="F1455" s="1"/>
      <c r="G1455" s="1"/>
      <c r="H1455" s="1"/>
      <c r="I1455" s="1"/>
      <c r="J1455" s="1"/>
      <c r="K1455" s="1"/>
      <c r="L1455" s="60"/>
      <c r="M1455" s="1"/>
      <c r="N1455" s="1"/>
      <c r="O1455" s="1"/>
      <c r="P1455" s="1"/>
      <c r="Q1455" s="1"/>
      <c r="R1455" s="1"/>
      <c r="S1455" s="1"/>
      <c r="T1455" s="1"/>
      <c r="U1455" s="1"/>
      <c r="V1455" s="1"/>
      <c r="X1455" s="25"/>
      <c r="Y1455" s="42"/>
      <c r="Z1455" s="28"/>
      <c r="AA1455" s="11"/>
      <c r="AB1455" s="11"/>
      <c r="AC1455" s="12"/>
      <c r="AD1455" s="12"/>
      <c r="AE1455" s="12"/>
      <c r="AF1455" s="12"/>
    </row>
    <row r="1456" spans="1:32" ht="18" customHeight="1">
      <c r="A1456" s="1"/>
      <c r="B1456" s="15"/>
      <c r="C1456" s="1"/>
      <c r="D1456" s="1"/>
      <c r="E1456" s="1"/>
      <c r="F1456" s="1"/>
      <c r="G1456" s="1"/>
      <c r="H1456" s="1"/>
      <c r="I1456" s="1"/>
      <c r="J1456" s="1"/>
      <c r="K1456" s="1"/>
      <c r="L1456" s="60"/>
      <c r="M1456" s="1"/>
      <c r="N1456" s="1"/>
      <c r="O1456" s="1"/>
      <c r="P1456" s="1"/>
      <c r="Q1456" s="1"/>
      <c r="R1456" s="1"/>
      <c r="S1456" s="1"/>
      <c r="T1456" s="1"/>
      <c r="U1456" s="1"/>
      <c r="V1456" s="1"/>
      <c r="X1456" s="25"/>
      <c r="Y1456" s="42"/>
      <c r="Z1456" s="28"/>
      <c r="AA1456" s="11"/>
      <c r="AB1456" s="11"/>
      <c r="AC1456" s="12"/>
      <c r="AD1456" s="12"/>
      <c r="AE1456" s="12"/>
      <c r="AF1456" s="12"/>
    </row>
    <row r="1457" spans="1:32" ht="18" customHeight="1">
      <c r="A1457" s="1"/>
      <c r="B1457" s="15"/>
      <c r="C1457" s="1"/>
      <c r="D1457" s="1"/>
      <c r="E1457" s="1"/>
      <c r="F1457" s="1"/>
      <c r="G1457" s="1"/>
      <c r="H1457" s="1"/>
      <c r="I1457" s="1"/>
      <c r="J1457" s="1"/>
      <c r="K1457" s="1"/>
      <c r="L1457" s="60"/>
      <c r="M1457" s="1"/>
      <c r="N1457" s="1"/>
      <c r="O1457" s="1"/>
      <c r="P1457" s="1"/>
      <c r="Q1457" s="1"/>
      <c r="R1457" s="1"/>
      <c r="S1457" s="1"/>
      <c r="T1457" s="1"/>
      <c r="U1457" s="1"/>
      <c r="V1457" s="1"/>
      <c r="X1457" s="25"/>
      <c r="Y1457" s="42"/>
      <c r="Z1457" s="28"/>
      <c r="AA1457" s="11"/>
      <c r="AB1457" s="11"/>
      <c r="AC1457" s="12"/>
      <c r="AD1457" s="12"/>
      <c r="AE1457" s="12"/>
      <c r="AF1457" s="12"/>
    </row>
    <row r="1458" spans="1:32" ht="18" customHeight="1">
      <c r="A1458" s="1"/>
      <c r="B1458" s="15"/>
      <c r="C1458" s="1"/>
      <c r="D1458" s="1"/>
      <c r="E1458" s="1"/>
      <c r="F1458" s="1"/>
      <c r="G1458" s="1"/>
      <c r="H1458" s="1"/>
      <c r="I1458" s="1"/>
      <c r="J1458" s="1"/>
      <c r="K1458" s="1"/>
      <c r="L1458" s="60"/>
      <c r="M1458" s="1"/>
      <c r="N1458" s="1"/>
      <c r="O1458" s="1"/>
      <c r="P1458" s="1"/>
      <c r="Q1458" s="1"/>
      <c r="R1458" s="1"/>
      <c r="S1458" s="1"/>
      <c r="T1458" s="1"/>
      <c r="U1458" s="1"/>
      <c r="V1458" s="1"/>
      <c r="X1458" s="25"/>
      <c r="Y1458" s="42"/>
      <c r="Z1458" s="28"/>
      <c r="AA1458" s="11"/>
      <c r="AB1458" s="11"/>
      <c r="AC1458" s="12"/>
      <c r="AD1458" s="12"/>
      <c r="AE1458" s="12"/>
      <c r="AF1458" s="12"/>
    </row>
    <row r="1459" spans="1:32" ht="18" customHeight="1">
      <c r="A1459" s="1"/>
      <c r="B1459" s="15"/>
      <c r="C1459" s="1"/>
      <c r="D1459" s="1"/>
      <c r="E1459" s="1"/>
      <c r="F1459" s="1"/>
      <c r="G1459" s="1"/>
      <c r="H1459" s="1"/>
      <c r="I1459" s="1"/>
      <c r="J1459" s="1"/>
      <c r="K1459" s="1"/>
      <c r="L1459" s="60"/>
      <c r="M1459" s="1"/>
      <c r="N1459" s="1"/>
      <c r="O1459" s="1"/>
      <c r="P1459" s="1"/>
      <c r="Q1459" s="1"/>
      <c r="R1459" s="1"/>
      <c r="S1459" s="1"/>
      <c r="T1459" s="1"/>
      <c r="U1459" s="1"/>
      <c r="V1459" s="1"/>
      <c r="X1459" s="25"/>
      <c r="Y1459" s="42"/>
      <c r="Z1459" s="28"/>
      <c r="AA1459" s="11"/>
      <c r="AB1459" s="11"/>
      <c r="AC1459" s="12"/>
      <c r="AD1459" s="12"/>
      <c r="AE1459" s="12"/>
      <c r="AF1459" s="12"/>
    </row>
    <row r="1460" spans="1:32" ht="18" customHeight="1">
      <c r="A1460" s="1"/>
      <c r="B1460" s="15"/>
      <c r="C1460" s="1"/>
      <c r="D1460" s="1"/>
      <c r="E1460" s="1"/>
      <c r="F1460" s="1"/>
      <c r="G1460" s="1"/>
      <c r="H1460" s="1"/>
      <c r="I1460" s="1"/>
      <c r="J1460" s="1"/>
      <c r="K1460" s="1"/>
      <c r="L1460" s="60"/>
      <c r="M1460" s="1"/>
      <c r="N1460" s="1"/>
      <c r="O1460" s="1"/>
      <c r="P1460" s="1"/>
      <c r="Q1460" s="1"/>
      <c r="R1460" s="1"/>
      <c r="S1460" s="1"/>
      <c r="T1460" s="1"/>
      <c r="U1460" s="1"/>
      <c r="V1460" s="1"/>
      <c r="X1460" s="25"/>
      <c r="Y1460" s="42"/>
      <c r="Z1460" s="28"/>
      <c r="AA1460" s="11"/>
      <c r="AB1460" s="11"/>
      <c r="AC1460" s="12"/>
      <c r="AD1460" s="12"/>
      <c r="AE1460" s="12"/>
      <c r="AF1460" s="12"/>
    </row>
    <row r="1461" spans="1:32" ht="18" customHeight="1">
      <c r="A1461" s="1"/>
      <c r="B1461" s="15"/>
      <c r="C1461" s="1"/>
      <c r="D1461" s="1"/>
      <c r="E1461" s="1"/>
      <c r="F1461" s="1"/>
      <c r="G1461" s="1"/>
      <c r="H1461" s="1"/>
      <c r="I1461" s="1"/>
      <c r="J1461" s="1"/>
      <c r="K1461" s="1"/>
      <c r="L1461" s="60"/>
      <c r="M1461" s="1"/>
      <c r="N1461" s="1"/>
      <c r="O1461" s="1"/>
      <c r="P1461" s="1"/>
      <c r="Q1461" s="1"/>
      <c r="R1461" s="1"/>
      <c r="S1461" s="1"/>
      <c r="T1461" s="1"/>
      <c r="U1461" s="1"/>
      <c r="V1461" s="1"/>
      <c r="X1461" s="25"/>
      <c r="Y1461" s="42"/>
      <c r="Z1461" s="28"/>
      <c r="AA1461" s="11"/>
      <c r="AB1461" s="11"/>
      <c r="AC1461" s="12"/>
      <c r="AD1461" s="12"/>
      <c r="AE1461" s="12"/>
      <c r="AF1461" s="12"/>
    </row>
    <row r="1462" spans="1:32" ht="18" customHeight="1">
      <c r="A1462" s="1"/>
      <c r="B1462" s="15"/>
      <c r="C1462" s="1"/>
      <c r="D1462" s="1"/>
      <c r="E1462" s="1"/>
      <c r="F1462" s="1"/>
      <c r="G1462" s="1"/>
      <c r="H1462" s="1"/>
      <c r="I1462" s="1"/>
      <c r="J1462" s="1"/>
      <c r="K1462" s="1"/>
      <c r="L1462" s="60"/>
      <c r="M1462" s="1"/>
      <c r="N1462" s="1"/>
      <c r="O1462" s="1"/>
      <c r="P1462" s="1"/>
      <c r="Q1462" s="1"/>
      <c r="R1462" s="1"/>
      <c r="S1462" s="1"/>
      <c r="T1462" s="1"/>
      <c r="U1462" s="1"/>
      <c r="V1462" s="1"/>
      <c r="X1462" s="25"/>
      <c r="Y1462" s="42"/>
      <c r="Z1462" s="28"/>
      <c r="AA1462" s="11"/>
      <c r="AB1462" s="11"/>
      <c r="AC1462" s="12"/>
      <c r="AD1462" s="12"/>
      <c r="AE1462" s="12"/>
      <c r="AF1462" s="12"/>
    </row>
    <row r="1463" spans="1:32" ht="18" customHeight="1">
      <c r="A1463" s="1"/>
      <c r="B1463" s="15"/>
      <c r="C1463" s="1"/>
      <c r="D1463" s="1"/>
      <c r="E1463" s="1"/>
      <c r="F1463" s="1"/>
      <c r="G1463" s="1"/>
      <c r="H1463" s="1"/>
      <c r="I1463" s="1"/>
      <c r="J1463" s="1"/>
      <c r="K1463" s="1"/>
      <c r="L1463" s="60"/>
      <c r="M1463" s="1"/>
      <c r="N1463" s="1"/>
      <c r="O1463" s="1"/>
      <c r="P1463" s="1"/>
      <c r="Q1463" s="1"/>
      <c r="R1463" s="1"/>
      <c r="S1463" s="1"/>
      <c r="T1463" s="1"/>
      <c r="U1463" s="1"/>
      <c r="V1463" s="1"/>
      <c r="X1463" s="25"/>
      <c r="Y1463" s="42"/>
      <c r="Z1463" s="28"/>
      <c r="AA1463" s="11"/>
      <c r="AB1463" s="11"/>
      <c r="AC1463" s="12"/>
      <c r="AD1463" s="12"/>
      <c r="AE1463" s="12"/>
      <c r="AF1463" s="12"/>
    </row>
    <row r="1464" spans="1:32" ht="18" customHeight="1">
      <c r="A1464" s="1"/>
      <c r="B1464" s="15"/>
      <c r="C1464" s="1"/>
      <c r="D1464" s="1"/>
      <c r="E1464" s="1"/>
      <c r="F1464" s="1"/>
      <c r="G1464" s="1"/>
      <c r="H1464" s="1"/>
      <c r="I1464" s="1"/>
      <c r="J1464" s="1"/>
      <c r="K1464" s="1"/>
      <c r="L1464" s="60"/>
      <c r="M1464" s="1"/>
      <c r="N1464" s="1"/>
      <c r="O1464" s="1"/>
      <c r="P1464" s="1"/>
      <c r="Q1464" s="1"/>
      <c r="R1464" s="1"/>
      <c r="S1464" s="1"/>
      <c r="T1464" s="1"/>
      <c r="U1464" s="1"/>
      <c r="V1464" s="1"/>
      <c r="X1464" s="25"/>
      <c r="Y1464" s="42"/>
      <c r="Z1464" s="28"/>
      <c r="AA1464" s="11"/>
      <c r="AB1464" s="11"/>
      <c r="AC1464" s="12"/>
      <c r="AD1464" s="12"/>
      <c r="AE1464" s="12"/>
      <c r="AF1464" s="12"/>
    </row>
    <row r="1465" spans="1:32" ht="18" customHeight="1">
      <c r="A1465" s="1"/>
      <c r="B1465" s="15"/>
      <c r="C1465" s="1"/>
      <c r="D1465" s="1"/>
      <c r="E1465" s="1"/>
      <c r="F1465" s="1"/>
      <c r="G1465" s="1"/>
      <c r="H1465" s="1"/>
      <c r="I1465" s="1"/>
      <c r="J1465" s="1"/>
      <c r="K1465" s="1"/>
      <c r="L1465" s="60"/>
      <c r="M1465" s="1"/>
      <c r="N1465" s="1"/>
      <c r="O1465" s="1"/>
      <c r="P1465" s="1"/>
      <c r="Q1465" s="1"/>
      <c r="R1465" s="1"/>
      <c r="S1465" s="1"/>
      <c r="T1465" s="1"/>
      <c r="U1465" s="1"/>
      <c r="V1465" s="1"/>
      <c r="X1465" s="25"/>
      <c r="Y1465" s="42"/>
      <c r="Z1465" s="28"/>
      <c r="AA1465" s="11"/>
      <c r="AB1465" s="11"/>
      <c r="AC1465" s="12"/>
      <c r="AD1465" s="12"/>
      <c r="AE1465" s="12"/>
      <c r="AF1465" s="12"/>
    </row>
    <row r="1466" spans="1:32" ht="18" customHeight="1">
      <c r="A1466" s="1"/>
      <c r="B1466" s="15"/>
      <c r="C1466" s="1"/>
      <c r="D1466" s="1"/>
      <c r="E1466" s="1"/>
      <c r="F1466" s="1"/>
      <c r="G1466" s="1"/>
      <c r="H1466" s="1"/>
      <c r="I1466" s="1"/>
      <c r="J1466" s="1"/>
      <c r="K1466" s="1"/>
      <c r="L1466" s="60"/>
      <c r="M1466" s="1"/>
      <c r="N1466" s="1"/>
      <c r="O1466" s="1"/>
      <c r="P1466" s="1"/>
      <c r="Q1466" s="1"/>
      <c r="R1466" s="1"/>
      <c r="S1466" s="1"/>
      <c r="T1466" s="1"/>
      <c r="U1466" s="1"/>
      <c r="V1466" s="1"/>
      <c r="X1466" s="25"/>
      <c r="Y1466" s="42"/>
      <c r="Z1466" s="28"/>
      <c r="AA1466" s="11"/>
      <c r="AB1466" s="11"/>
      <c r="AC1466" s="12"/>
      <c r="AD1466" s="12"/>
      <c r="AE1466" s="12"/>
      <c r="AF1466" s="12"/>
    </row>
    <row r="1467" spans="1:32" ht="18" customHeight="1">
      <c r="A1467" s="1"/>
      <c r="B1467" s="15"/>
      <c r="C1467" s="1"/>
      <c r="D1467" s="1"/>
      <c r="E1467" s="1"/>
      <c r="F1467" s="1"/>
      <c r="G1467" s="1"/>
      <c r="H1467" s="1"/>
      <c r="I1467" s="1"/>
      <c r="J1467" s="1"/>
      <c r="K1467" s="1"/>
      <c r="L1467" s="60"/>
      <c r="M1467" s="1"/>
      <c r="N1467" s="1"/>
      <c r="O1467" s="1"/>
      <c r="P1467" s="1"/>
      <c r="Q1467" s="1"/>
      <c r="R1467" s="1"/>
      <c r="S1467" s="1"/>
      <c r="T1467" s="1"/>
      <c r="U1467" s="1"/>
      <c r="V1467" s="1"/>
      <c r="X1467" s="25"/>
      <c r="Y1467" s="42"/>
      <c r="Z1467" s="28"/>
      <c r="AA1467" s="11"/>
      <c r="AB1467" s="11"/>
      <c r="AC1467" s="12"/>
      <c r="AD1467" s="12"/>
      <c r="AE1467" s="12"/>
      <c r="AF1467" s="12"/>
    </row>
    <row r="1468" spans="1:32" ht="18" customHeight="1">
      <c r="A1468" s="1"/>
      <c r="B1468" s="15"/>
      <c r="C1468" s="1"/>
      <c r="D1468" s="1"/>
      <c r="E1468" s="1"/>
      <c r="F1468" s="1"/>
      <c r="G1468" s="1"/>
      <c r="H1468" s="1"/>
      <c r="I1468" s="1"/>
      <c r="J1468" s="1"/>
      <c r="K1468" s="1"/>
      <c r="L1468" s="60"/>
      <c r="M1468" s="1"/>
      <c r="N1468" s="1"/>
      <c r="O1468" s="1"/>
      <c r="P1468" s="1"/>
      <c r="Q1468" s="1"/>
      <c r="R1468" s="1"/>
      <c r="S1468" s="1"/>
      <c r="T1468" s="1"/>
      <c r="U1468" s="1"/>
      <c r="V1468" s="1"/>
      <c r="X1468" s="25"/>
      <c r="Y1468" s="42"/>
      <c r="Z1468" s="28"/>
      <c r="AA1468" s="11"/>
      <c r="AB1468" s="11"/>
      <c r="AC1468" s="12"/>
      <c r="AD1468" s="12"/>
      <c r="AE1468" s="12"/>
      <c r="AF1468" s="12"/>
    </row>
    <row r="1469" spans="1:32" ht="18" customHeight="1">
      <c r="A1469" s="1"/>
      <c r="B1469" s="15"/>
      <c r="C1469" s="1"/>
      <c r="D1469" s="1"/>
      <c r="E1469" s="1"/>
      <c r="F1469" s="1"/>
      <c r="G1469" s="1"/>
      <c r="H1469" s="1"/>
      <c r="I1469" s="1"/>
      <c r="J1469" s="1"/>
      <c r="K1469" s="1"/>
      <c r="L1469" s="60"/>
      <c r="M1469" s="1"/>
      <c r="N1469" s="1"/>
      <c r="O1469" s="1"/>
      <c r="P1469" s="1"/>
      <c r="Q1469" s="1"/>
      <c r="R1469" s="1"/>
      <c r="S1469" s="1"/>
      <c r="T1469" s="1"/>
      <c r="U1469" s="1"/>
      <c r="V1469" s="1"/>
      <c r="X1469" s="25"/>
      <c r="Y1469" s="42"/>
      <c r="Z1469" s="28"/>
      <c r="AA1469" s="11"/>
      <c r="AB1469" s="11"/>
      <c r="AC1469" s="12"/>
      <c r="AD1469" s="12"/>
      <c r="AE1469" s="12"/>
      <c r="AF1469" s="12"/>
    </row>
    <row r="1470" spans="1:32" ht="18" customHeight="1">
      <c r="A1470" s="1"/>
      <c r="B1470" s="15"/>
      <c r="C1470" s="1"/>
      <c r="D1470" s="1"/>
      <c r="E1470" s="1"/>
      <c r="F1470" s="1"/>
      <c r="G1470" s="1"/>
      <c r="H1470" s="1"/>
      <c r="I1470" s="1"/>
      <c r="J1470" s="1"/>
      <c r="K1470" s="1"/>
      <c r="L1470" s="60"/>
      <c r="M1470" s="1"/>
      <c r="N1470" s="1"/>
      <c r="O1470" s="1"/>
      <c r="P1470" s="1"/>
      <c r="Q1470" s="1"/>
      <c r="R1470" s="1"/>
      <c r="S1470" s="1"/>
      <c r="T1470" s="1"/>
      <c r="U1470" s="1"/>
      <c r="V1470" s="1"/>
      <c r="X1470" s="25"/>
      <c r="Y1470" s="42"/>
      <c r="Z1470" s="28"/>
      <c r="AA1470" s="11"/>
      <c r="AB1470" s="11"/>
      <c r="AC1470" s="12"/>
      <c r="AD1470" s="12"/>
      <c r="AE1470" s="12"/>
      <c r="AF1470" s="12"/>
    </row>
    <row r="1471" spans="1:32" ht="18" customHeight="1">
      <c r="A1471" s="1"/>
      <c r="B1471" s="15"/>
      <c r="C1471" s="1"/>
      <c r="D1471" s="1"/>
      <c r="E1471" s="1"/>
      <c r="F1471" s="1"/>
      <c r="G1471" s="1"/>
      <c r="H1471" s="1"/>
      <c r="I1471" s="1"/>
      <c r="J1471" s="1"/>
      <c r="K1471" s="1"/>
      <c r="L1471" s="60"/>
      <c r="M1471" s="1"/>
      <c r="N1471" s="1"/>
      <c r="O1471" s="1"/>
      <c r="P1471" s="1"/>
      <c r="Q1471" s="1"/>
      <c r="R1471" s="1"/>
      <c r="S1471" s="1"/>
      <c r="T1471" s="1"/>
      <c r="U1471" s="1"/>
      <c r="V1471" s="1"/>
      <c r="X1471" s="25"/>
      <c r="Y1471" s="42"/>
      <c r="Z1471" s="28"/>
      <c r="AA1471" s="11"/>
      <c r="AB1471" s="11"/>
      <c r="AC1471" s="12"/>
      <c r="AD1471" s="12"/>
      <c r="AE1471" s="12"/>
      <c r="AF1471" s="12"/>
    </row>
    <row r="1472" spans="1:32" ht="18" customHeight="1">
      <c r="A1472" s="1"/>
      <c r="B1472" s="15"/>
      <c r="C1472" s="1"/>
      <c r="D1472" s="1"/>
      <c r="E1472" s="1"/>
      <c r="F1472" s="1"/>
      <c r="G1472" s="1"/>
      <c r="H1472" s="1"/>
      <c r="I1472" s="1"/>
      <c r="J1472" s="1"/>
      <c r="K1472" s="1"/>
      <c r="L1472" s="60"/>
      <c r="M1472" s="1"/>
      <c r="N1472" s="1"/>
      <c r="O1472" s="1"/>
      <c r="P1472" s="1"/>
      <c r="Q1472" s="1"/>
      <c r="R1472" s="1"/>
      <c r="S1472" s="1"/>
      <c r="T1472" s="1"/>
      <c r="U1472" s="1"/>
      <c r="V1472" s="1"/>
      <c r="X1472" s="25"/>
      <c r="Y1472" s="42"/>
      <c r="Z1472" s="28"/>
      <c r="AA1472" s="11"/>
      <c r="AB1472" s="11"/>
      <c r="AC1472" s="12"/>
      <c r="AD1472" s="12"/>
      <c r="AE1472" s="12"/>
      <c r="AF1472" s="12"/>
    </row>
    <row r="1473" spans="1:32" ht="18" customHeight="1">
      <c r="A1473" s="1"/>
      <c r="B1473" s="15"/>
      <c r="C1473" s="1"/>
      <c r="D1473" s="1"/>
      <c r="E1473" s="1"/>
      <c r="F1473" s="1"/>
      <c r="G1473" s="1"/>
      <c r="H1473" s="1"/>
      <c r="I1473" s="1"/>
      <c r="J1473" s="1"/>
      <c r="K1473" s="1"/>
      <c r="L1473" s="60"/>
      <c r="M1473" s="1"/>
      <c r="N1473" s="1"/>
      <c r="O1473" s="1"/>
      <c r="P1473" s="1"/>
      <c r="Q1473" s="1"/>
      <c r="R1473" s="1"/>
      <c r="S1473" s="1"/>
      <c r="T1473" s="1"/>
      <c r="U1473" s="1"/>
      <c r="V1473" s="1"/>
      <c r="X1473" s="25"/>
      <c r="Y1473" s="42"/>
      <c r="Z1473" s="28"/>
      <c r="AA1473" s="11"/>
      <c r="AB1473" s="11"/>
      <c r="AC1473" s="12"/>
      <c r="AD1473" s="12"/>
      <c r="AE1473" s="12"/>
      <c r="AF1473" s="12"/>
    </row>
    <row r="1474" spans="1:32" ht="18" customHeight="1">
      <c r="A1474" s="1"/>
      <c r="B1474" s="15"/>
      <c r="C1474" s="1"/>
      <c r="D1474" s="1"/>
      <c r="E1474" s="1"/>
      <c r="F1474" s="1"/>
      <c r="G1474" s="1"/>
      <c r="H1474" s="1"/>
      <c r="I1474" s="1"/>
      <c r="J1474" s="1"/>
      <c r="K1474" s="1"/>
      <c r="L1474" s="60"/>
      <c r="M1474" s="1"/>
      <c r="N1474" s="1"/>
      <c r="O1474" s="1"/>
      <c r="P1474" s="1"/>
      <c r="Q1474" s="1"/>
      <c r="R1474" s="1"/>
      <c r="S1474" s="1"/>
      <c r="T1474" s="1"/>
      <c r="U1474" s="1"/>
      <c r="V1474" s="1"/>
      <c r="X1474" s="25"/>
      <c r="Y1474" s="42"/>
      <c r="Z1474" s="28"/>
      <c r="AA1474" s="11"/>
      <c r="AB1474" s="11"/>
      <c r="AC1474" s="12"/>
      <c r="AD1474" s="12"/>
      <c r="AE1474" s="12"/>
      <c r="AF1474" s="12"/>
    </row>
    <row r="1475" spans="1:32" ht="18" customHeight="1">
      <c r="A1475" s="1"/>
      <c r="B1475" s="15"/>
      <c r="C1475" s="1"/>
      <c r="D1475" s="1"/>
      <c r="E1475" s="1"/>
      <c r="F1475" s="1"/>
      <c r="G1475" s="1"/>
      <c r="H1475" s="1"/>
      <c r="I1475" s="1"/>
      <c r="J1475" s="1"/>
      <c r="K1475" s="1"/>
      <c r="L1475" s="60"/>
      <c r="M1475" s="1"/>
      <c r="N1475" s="1"/>
      <c r="O1475" s="1"/>
      <c r="P1475" s="1"/>
      <c r="Q1475" s="1"/>
      <c r="R1475" s="1"/>
      <c r="S1475" s="1"/>
      <c r="T1475" s="1"/>
      <c r="U1475" s="1"/>
      <c r="V1475" s="1"/>
      <c r="X1475" s="25"/>
      <c r="Y1475" s="42"/>
      <c r="Z1475" s="28"/>
      <c r="AA1475" s="11"/>
      <c r="AB1475" s="11"/>
      <c r="AC1475" s="12"/>
      <c r="AD1475" s="12"/>
      <c r="AE1475" s="12"/>
      <c r="AF1475" s="12"/>
    </row>
    <row r="1476" spans="1:32" ht="18" customHeight="1">
      <c r="A1476" s="1"/>
      <c r="B1476" s="15"/>
      <c r="C1476" s="1"/>
      <c r="D1476" s="1"/>
      <c r="E1476" s="1"/>
      <c r="F1476" s="1"/>
      <c r="G1476" s="1"/>
      <c r="H1476" s="1"/>
      <c r="I1476" s="1"/>
      <c r="J1476" s="1"/>
      <c r="K1476" s="1"/>
      <c r="L1476" s="60"/>
      <c r="M1476" s="1"/>
      <c r="N1476" s="1"/>
      <c r="O1476" s="1"/>
      <c r="P1476" s="1"/>
      <c r="Q1476" s="1"/>
      <c r="R1476" s="1"/>
      <c r="S1476" s="1"/>
      <c r="T1476" s="1"/>
      <c r="U1476" s="1"/>
      <c r="V1476" s="1"/>
      <c r="X1476" s="25"/>
      <c r="Y1476" s="42"/>
      <c r="Z1476" s="28"/>
      <c r="AA1476" s="11"/>
      <c r="AB1476" s="11"/>
      <c r="AC1476" s="12"/>
      <c r="AD1476" s="12"/>
      <c r="AE1476" s="12"/>
      <c r="AF1476" s="12"/>
    </row>
    <row r="1477" spans="1:32" ht="18" customHeight="1">
      <c r="A1477" s="1"/>
      <c r="B1477" s="15"/>
      <c r="C1477" s="1"/>
      <c r="D1477" s="1"/>
      <c r="E1477" s="1"/>
      <c r="F1477" s="1"/>
      <c r="G1477" s="1"/>
      <c r="H1477" s="1"/>
      <c r="I1477" s="1"/>
      <c r="J1477" s="1"/>
      <c r="K1477" s="1"/>
      <c r="L1477" s="60"/>
      <c r="M1477" s="1"/>
      <c r="N1477" s="1"/>
      <c r="O1477" s="1"/>
      <c r="P1477" s="1"/>
      <c r="Q1477" s="1"/>
      <c r="R1477" s="1"/>
      <c r="S1477" s="1"/>
      <c r="T1477" s="1"/>
      <c r="U1477" s="1"/>
      <c r="V1477" s="1"/>
      <c r="X1477" s="25"/>
      <c r="Y1477" s="42"/>
      <c r="Z1477" s="28"/>
      <c r="AA1477" s="11"/>
      <c r="AB1477" s="11"/>
      <c r="AC1477" s="12"/>
      <c r="AD1477" s="12"/>
      <c r="AE1477" s="12"/>
      <c r="AF1477" s="12"/>
    </row>
    <row r="1478" spans="1:32" ht="18" customHeight="1">
      <c r="A1478" s="1"/>
      <c r="B1478" s="15"/>
      <c r="C1478" s="1"/>
      <c r="D1478" s="1"/>
      <c r="E1478" s="1"/>
      <c r="F1478" s="1"/>
      <c r="G1478" s="1"/>
      <c r="H1478" s="1"/>
      <c r="I1478" s="1"/>
      <c r="J1478" s="1"/>
      <c r="K1478" s="1"/>
      <c r="L1478" s="60"/>
      <c r="M1478" s="1"/>
      <c r="N1478" s="1"/>
      <c r="O1478" s="1"/>
      <c r="P1478" s="1"/>
      <c r="Q1478" s="1"/>
      <c r="R1478" s="1"/>
      <c r="S1478" s="1"/>
      <c r="T1478" s="1"/>
      <c r="U1478" s="1"/>
      <c r="V1478" s="1"/>
      <c r="X1478" s="25"/>
      <c r="Y1478" s="42"/>
      <c r="Z1478" s="28"/>
      <c r="AA1478" s="11"/>
      <c r="AB1478" s="11"/>
      <c r="AC1478" s="12"/>
      <c r="AD1478" s="12"/>
      <c r="AE1478" s="12"/>
      <c r="AF1478" s="12"/>
    </row>
    <row r="1479" spans="1:32" ht="18" customHeight="1">
      <c r="A1479" s="1"/>
      <c r="B1479" s="15"/>
      <c r="C1479" s="1"/>
      <c r="D1479" s="1"/>
      <c r="E1479" s="1"/>
      <c r="F1479" s="1"/>
      <c r="G1479" s="1"/>
      <c r="H1479" s="1"/>
      <c r="I1479" s="1"/>
      <c r="J1479" s="1"/>
      <c r="K1479" s="1"/>
      <c r="L1479" s="60"/>
      <c r="M1479" s="1"/>
      <c r="N1479" s="1"/>
      <c r="O1479" s="1"/>
      <c r="P1479" s="1"/>
      <c r="Q1479" s="1"/>
      <c r="R1479" s="1"/>
      <c r="S1479" s="1"/>
      <c r="T1479" s="1"/>
      <c r="U1479" s="1"/>
      <c r="V1479" s="1"/>
      <c r="X1479" s="25"/>
      <c r="Y1479" s="42"/>
      <c r="Z1479" s="28"/>
      <c r="AA1479" s="11"/>
      <c r="AB1479" s="11"/>
      <c r="AC1479" s="12"/>
      <c r="AD1479" s="12"/>
      <c r="AE1479" s="12"/>
      <c r="AF1479" s="12"/>
    </row>
    <row r="1480" spans="1:32" ht="18" customHeight="1">
      <c r="A1480" s="1"/>
      <c r="B1480" s="15"/>
      <c r="C1480" s="1"/>
      <c r="D1480" s="1"/>
      <c r="E1480" s="1"/>
      <c r="F1480" s="1"/>
      <c r="G1480" s="1"/>
      <c r="H1480" s="1"/>
      <c r="I1480" s="1"/>
      <c r="J1480" s="1"/>
      <c r="K1480" s="1"/>
      <c r="L1480" s="60"/>
      <c r="M1480" s="1"/>
      <c r="N1480" s="1"/>
      <c r="O1480" s="1"/>
      <c r="P1480" s="1"/>
      <c r="Q1480" s="1"/>
      <c r="R1480" s="1"/>
      <c r="S1480" s="1"/>
      <c r="T1480" s="1"/>
      <c r="U1480" s="1"/>
      <c r="V1480" s="1"/>
      <c r="X1480" s="25"/>
      <c r="Y1480" s="42"/>
      <c r="Z1480" s="28"/>
      <c r="AA1480" s="11"/>
      <c r="AB1480" s="11"/>
      <c r="AC1480" s="12"/>
      <c r="AD1480" s="12"/>
      <c r="AE1480" s="12"/>
      <c r="AF1480" s="12"/>
    </row>
    <row r="1481" spans="1:32" ht="18" customHeight="1">
      <c r="A1481" s="1"/>
      <c r="B1481" s="15"/>
      <c r="C1481" s="1"/>
      <c r="D1481" s="1"/>
      <c r="E1481" s="1"/>
      <c r="F1481" s="1"/>
      <c r="G1481" s="1"/>
      <c r="H1481" s="1"/>
      <c r="I1481" s="1"/>
      <c r="J1481" s="1"/>
      <c r="K1481" s="1"/>
      <c r="L1481" s="60"/>
      <c r="M1481" s="1"/>
      <c r="N1481" s="1"/>
      <c r="O1481" s="1"/>
      <c r="P1481" s="1"/>
      <c r="Q1481" s="1"/>
      <c r="R1481" s="1"/>
      <c r="S1481" s="1"/>
      <c r="T1481" s="1"/>
      <c r="U1481" s="1"/>
      <c r="V1481" s="1"/>
      <c r="X1481" s="25"/>
      <c r="Y1481" s="42"/>
      <c r="Z1481" s="28"/>
      <c r="AA1481" s="11"/>
      <c r="AB1481" s="11"/>
      <c r="AC1481" s="12"/>
      <c r="AD1481" s="12"/>
      <c r="AE1481" s="12"/>
      <c r="AF1481" s="12"/>
    </row>
    <row r="1482" spans="1:32" ht="18" customHeight="1">
      <c r="A1482" s="1"/>
      <c r="B1482" s="15"/>
      <c r="C1482" s="1"/>
      <c r="D1482" s="1"/>
      <c r="E1482" s="1"/>
      <c r="F1482" s="1"/>
      <c r="G1482" s="1"/>
      <c r="H1482" s="1"/>
      <c r="I1482" s="1"/>
      <c r="J1482" s="1"/>
      <c r="K1482" s="1"/>
      <c r="L1482" s="60"/>
      <c r="M1482" s="1"/>
      <c r="N1482" s="1"/>
      <c r="O1482" s="1"/>
      <c r="P1482" s="1"/>
      <c r="Q1482" s="1"/>
      <c r="R1482" s="1"/>
      <c r="S1482" s="1"/>
      <c r="T1482" s="1"/>
      <c r="U1482" s="1"/>
      <c r="V1482" s="1"/>
      <c r="X1482" s="25"/>
      <c r="Y1482" s="42"/>
      <c r="Z1482" s="28"/>
      <c r="AA1482" s="11"/>
      <c r="AB1482" s="11"/>
      <c r="AC1482" s="12"/>
      <c r="AD1482" s="12"/>
      <c r="AE1482" s="12"/>
      <c r="AF1482" s="12"/>
    </row>
    <row r="1483" spans="1:32" ht="18" customHeight="1">
      <c r="A1483" s="1"/>
      <c r="B1483" s="15"/>
      <c r="C1483" s="1"/>
      <c r="D1483" s="1"/>
      <c r="E1483" s="1"/>
      <c r="F1483" s="1"/>
      <c r="G1483" s="1"/>
      <c r="H1483" s="1"/>
      <c r="I1483" s="1"/>
      <c r="J1483" s="1"/>
      <c r="K1483" s="1"/>
      <c r="L1483" s="60"/>
      <c r="M1483" s="1"/>
      <c r="N1483" s="1"/>
      <c r="O1483" s="1"/>
      <c r="P1483" s="1"/>
      <c r="Q1483" s="1"/>
      <c r="R1483" s="1"/>
      <c r="S1483" s="1"/>
      <c r="T1483" s="1"/>
      <c r="U1483" s="1"/>
      <c r="V1483" s="1"/>
      <c r="X1483" s="25"/>
      <c r="Y1483" s="42"/>
      <c r="Z1483" s="28"/>
      <c r="AA1483" s="11"/>
      <c r="AB1483" s="11"/>
      <c r="AC1483" s="12"/>
      <c r="AD1483" s="12"/>
      <c r="AE1483" s="12"/>
      <c r="AF1483" s="12"/>
    </row>
    <row r="1484" spans="1:32" ht="18" customHeight="1">
      <c r="A1484" s="1"/>
      <c r="B1484" s="15"/>
      <c r="C1484" s="1"/>
      <c r="D1484" s="1"/>
      <c r="E1484" s="1"/>
      <c r="F1484" s="1"/>
      <c r="G1484" s="1"/>
      <c r="H1484" s="1"/>
      <c r="I1484" s="1"/>
      <c r="J1484" s="1"/>
      <c r="K1484" s="1"/>
      <c r="L1484" s="60"/>
      <c r="M1484" s="1"/>
      <c r="N1484" s="1"/>
      <c r="O1484" s="1"/>
      <c r="P1484" s="1"/>
      <c r="Q1484" s="1"/>
      <c r="R1484" s="1"/>
      <c r="S1484" s="1"/>
      <c r="T1484" s="1"/>
      <c r="U1484" s="1"/>
      <c r="V1484" s="1"/>
      <c r="X1484" s="25"/>
      <c r="Y1484" s="42"/>
      <c r="Z1484" s="28"/>
      <c r="AA1484" s="11"/>
      <c r="AB1484" s="11"/>
      <c r="AC1484" s="12"/>
      <c r="AD1484" s="12"/>
      <c r="AE1484" s="12"/>
      <c r="AF1484" s="12"/>
    </row>
    <row r="1485" spans="1:32" ht="18" customHeight="1">
      <c r="A1485" s="1"/>
      <c r="B1485" s="15"/>
      <c r="C1485" s="1"/>
      <c r="D1485" s="1"/>
      <c r="E1485" s="1"/>
      <c r="F1485" s="1"/>
      <c r="G1485" s="1"/>
      <c r="H1485" s="1"/>
      <c r="I1485" s="1"/>
      <c r="J1485" s="1"/>
      <c r="K1485" s="1"/>
      <c r="L1485" s="60"/>
      <c r="M1485" s="1"/>
      <c r="N1485" s="1"/>
      <c r="O1485" s="1"/>
      <c r="P1485" s="1"/>
      <c r="Q1485" s="1"/>
      <c r="R1485" s="1"/>
      <c r="S1485" s="1"/>
      <c r="T1485" s="1"/>
      <c r="U1485" s="1"/>
      <c r="V1485" s="1"/>
      <c r="X1485" s="25"/>
      <c r="Y1485" s="42"/>
      <c r="Z1485" s="28"/>
      <c r="AA1485" s="11"/>
      <c r="AB1485" s="11"/>
      <c r="AC1485" s="12"/>
      <c r="AD1485" s="12"/>
      <c r="AE1485" s="12"/>
      <c r="AF1485" s="12"/>
    </row>
    <row r="1486" spans="1:32" ht="18" customHeight="1">
      <c r="A1486" s="1"/>
      <c r="B1486" s="15"/>
      <c r="C1486" s="1"/>
      <c r="D1486" s="1"/>
      <c r="E1486" s="1"/>
      <c r="F1486" s="1"/>
      <c r="G1486" s="1"/>
      <c r="H1486" s="1"/>
      <c r="I1486" s="1"/>
      <c r="J1486" s="1"/>
      <c r="K1486" s="1"/>
      <c r="L1486" s="60"/>
      <c r="M1486" s="1"/>
      <c r="N1486" s="1"/>
      <c r="O1486" s="1"/>
      <c r="P1486" s="1"/>
      <c r="Q1486" s="1"/>
      <c r="R1486" s="1"/>
      <c r="S1486" s="1"/>
      <c r="T1486" s="1"/>
      <c r="U1486" s="1"/>
      <c r="V1486" s="1"/>
      <c r="X1486" s="25"/>
      <c r="Y1486" s="42"/>
      <c r="Z1486" s="28"/>
      <c r="AA1486" s="11"/>
      <c r="AB1486" s="11"/>
      <c r="AC1486" s="12"/>
      <c r="AD1486" s="12"/>
      <c r="AE1486" s="12"/>
      <c r="AF1486" s="12"/>
    </row>
    <row r="1487" spans="1:32" ht="18" customHeight="1">
      <c r="A1487" s="1"/>
      <c r="B1487" s="15"/>
      <c r="C1487" s="1"/>
      <c r="D1487" s="1"/>
      <c r="E1487" s="1"/>
      <c r="F1487" s="1"/>
      <c r="G1487" s="1"/>
      <c r="H1487" s="1"/>
      <c r="I1487" s="1"/>
      <c r="J1487" s="1"/>
      <c r="K1487" s="1"/>
      <c r="L1487" s="60"/>
      <c r="M1487" s="1"/>
      <c r="N1487" s="1"/>
      <c r="O1487" s="1"/>
      <c r="P1487" s="1"/>
      <c r="Q1487" s="1"/>
      <c r="R1487" s="1"/>
      <c r="S1487" s="1"/>
      <c r="T1487" s="1"/>
      <c r="U1487" s="1"/>
      <c r="V1487" s="1"/>
      <c r="X1487" s="25"/>
      <c r="Y1487" s="42"/>
      <c r="Z1487" s="28"/>
      <c r="AA1487" s="11"/>
      <c r="AB1487" s="11"/>
      <c r="AC1487" s="12"/>
      <c r="AD1487" s="12"/>
      <c r="AE1487" s="12"/>
      <c r="AF1487" s="12"/>
    </row>
    <row r="1488" spans="1:32" ht="18" customHeight="1">
      <c r="A1488" s="1"/>
      <c r="B1488" s="15"/>
      <c r="C1488" s="1"/>
      <c r="D1488" s="1"/>
      <c r="E1488" s="1"/>
      <c r="F1488" s="1"/>
      <c r="G1488" s="1"/>
      <c r="H1488" s="1"/>
      <c r="I1488" s="1"/>
      <c r="J1488" s="1"/>
      <c r="K1488" s="1"/>
      <c r="L1488" s="60"/>
      <c r="M1488" s="1"/>
      <c r="N1488" s="1"/>
      <c r="O1488" s="1"/>
      <c r="P1488" s="1"/>
      <c r="Q1488" s="1"/>
      <c r="R1488" s="1"/>
      <c r="S1488" s="1"/>
      <c r="T1488" s="1"/>
      <c r="U1488" s="1"/>
      <c r="V1488" s="1"/>
      <c r="X1488" s="25"/>
      <c r="Y1488" s="42"/>
      <c r="Z1488" s="28"/>
      <c r="AA1488" s="11"/>
      <c r="AB1488" s="11"/>
      <c r="AC1488" s="12"/>
      <c r="AD1488" s="12"/>
      <c r="AE1488" s="12"/>
      <c r="AF1488" s="12"/>
    </row>
    <row r="1489" spans="1:32" ht="18" customHeight="1">
      <c r="A1489" s="1"/>
      <c r="B1489" s="15"/>
      <c r="C1489" s="1"/>
      <c r="D1489" s="1"/>
      <c r="E1489" s="1"/>
      <c r="F1489" s="1"/>
      <c r="G1489" s="1"/>
      <c r="H1489" s="1"/>
      <c r="I1489" s="1"/>
      <c r="J1489" s="1"/>
      <c r="K1489" s="1"/>
      <c r="L1489" s="60"/>
      <c r="M1489" s="1"/>
      <c r="N1489" s="1"/>
      <c r="O1489" s="1"/>
      <c r="P1489" s="1"/>
      <c r="Q1489" s="1"/>
      <c r="R1489" s="1"/>
      <c r="S1489" s="1"/>
      <c r="T1489" s="1"/>
      <c r="U1489" s="1"/>
      <c r="V1489" s="1"/>
      <c r="X1489" s="25"/>
      <c r="Y1489" s="42"/>
      <c r="Z1489" s="28"/>
      <c r="AA1489" s="11"/>
      <c r="AB1489" s="11"/>
      <c r="AC1489" s="12"/>
      <c r="AD1489" s="12"/>
      <c r="AE1489" s="12"/>
      <c r="AF1489" s="12"/>
    </row>
    <row r="1490" spans="1:32" ht="18" customHeight="1">
      <c r="A1490" s="1"/>
      <c r="B1490" s="15"/>
      <c r="C1490" s="1"/>
      <c r="D1490" s="1"/>
      <c r="E1490" s="1"/>
      <c r="F1490" s="1"/>
      <c r="G1490" s="1"/>
      <c r="H1490" s="1"/>
      <c r="I1490" s="1"/>
      <c r="J1490" s="1"/>
      <c r="K1490" s="1"/>
      <c r="L1490" s="60"/>
      <c r="M1490" s="1"/>
      <c r="N1490" s="1"/>
      <c r="O1490" s="1"/>
      <c r="P1490" s="1"/>
      <c r="Q1490" s="1"/>
      <c r="R1490" s="1"/>
      <c r="S1490" s="1"/>
      <c r="T1490" s="1"/>
      <c r="U1490" s="1"/>
      <c r="V1490" s="1"/>
      <c r="X1490" s="25"/>
      <c r="Y1490" s="42"/>
      <c r="Z1490" s="28"/>
      <c r="AA1490" s="11"/>
      <c r="AB1490" s="11"/>
      <c r="AC1490" s="12"/>
      <c r="AD1490" s="12"/>
      <c r="AE1490" s="12"/>
      <c r="AF1490" s="12"/>
    </row>
    <row r="1491" spans="1:32" ht="18" customHeight="1">
      <c r="A1491" s="1"/>
      <c r="B1491" s="15"/>
      <c r="C1491" s="1"/>
      <c r="D1491" s="1"/>
      <c r="E1491" s="1"/>
      <c r="F1491" s="1"/>
      <c r="G1491" s="1"/>
      <c r="H1491" s="1"/>
      <c r="I1491" s="1"/>
      <c r="J1491" s="1"/>
      <c r="K1491" s="1"/>
      <c r="L1491" s="60"/>
      <c r="M1491" s="1"/>
      <c r="N1491" s="1"/>
      <c r="O1491" s="1"/>
      <c r="P1491" s="1"/>
      <c r="Q1491" s="1"/>
      <c r="R1491" s="1"/>
      <c r="S1491" s="1"/>
      <c r="T1491" s="1"/>
      <c r="U1491" s="1"/>
      <c r="V1491" s="1"/>
      <c r="X1491" s="25"/>
      <c r="Y1491" s="42"/>
      <c r="Z1491" s="28"/>
      <c r="AA1491" s="11"/>
      <c r="AB1491" s="11"/>
      <c r="AC1491" s="12"/>
      <c r="AD1491" s="12"/>
      <c r="AE1491" s="12"/>
      <c r="AF1491" s="12"/>
    </row>
    <row r="1492" spans="1:32" ht="18" customHeight="1">
      <c r="A1492" s="1"/>
      <c r="B1492" s="15"/>
      <c r="C1492" s="1"/>
      <c r="D1492" s="1"/>
      <c r="E1492" s="1"/>
      <c r="F1492" s="1"/>
      <c r="G1492" s="1"/>
      <c r="H1492" s="1"/>
      <c r="I1492" s="1"/>
      <c r="J1492" s="1"/>
      <c r="K1492" s="1"/>
      <c r="L1492" s="60"/>
      <c r="M1492" s="1"/>
      <c r="N1492" s="1"/>
      <c r="O1492" s="1"/>
      <c r="P1492" s="1"/>
      <c r="Q1492" s="1"/>
      <c r="R1492" s="1"/>
      <c r="S1492" s="1"/>
      <c r="T1492" s="1"/>
      <c r="U1492" s="1"/>
      <c r="V1492" s="1"/>
      <c r="X1492" s="25"/>
      <c r="Y1492" s="42"/>
      <c r="Z1492" s="28"/>
      <c r="AA1492" s="11"/>
      <c r="AB1492" s="11"/>
      <c r="AC1492" s="12"/>
      <c r="AD1492" s="12"/>
      <c r="AE1492" s="12"/>
      <c r="AF1492" s="12"/>
    </row>
    <row r="1493" spans="1:32" ht="18" customHeight="1">
      <c r="A1493" s="1"/>
      <c r="B1493" s="15"/>
      <c r="C1493" s="1"/>
      <c r="D1493" s="1"/>
      <c r="E1493" s="1"/>
      <c r="F1493" s="1"/>
      <c r="G1493" s="1"/>
      <c r="H1493" s="1"/>
      <c r="I1493" s="1"/>
      <c r="J1493" s="1"/>
      <c r="K1493" s="1"/>
      <c r="L1493" s="60"/>
      <c r="M1493" s="1"/>
      <c r="N1493" s="1"/>
      <c r="O1493" s="1"/>
      <c r="P1493" s="1"/>
      <c r="Q1493" s="1"/>
      <c r="R1493" s="1"/>
      <c r="S1493" s="1"/>
      <c r="T1493" s="1"/>
      <c r="U1493" s="1"/>
      <c r="V1493" s="1"/>
      <c r="X1493" s="25"/>
      <c r="Y1493" s="42"/>
      <c r="Z1493" s="28"/>
      <c r="AA1493" s="11"/>
      <c r="AB1493" s="11"/>
      <c r="AC1493" s="12"/>
      <c r="AD1493" s="12"/>
      <c r="AE1493" s="12"/>
      <c r="AF1493" s="12"/>
    </row>
    <row r="1494" spans="1:32" ht="18" customHeight="1">
      <c r="A1494" s="1"/>
      <c r="B1494" s="15"/>
      <c r="C1494" s="1"/>
      <c r="D1494" s="1"/>
      <c r="E1494" s="1"/>
      <c r="F1494" s="1"/>
      <c r="G1494" s="1"/>
      <c r="H1494" s="1"/>
      <c r="I1494" s="1"/>
      <c r="J1494" s="1"/>
      <c r="K1494" s="1"/>
      <c r="L1494" s="60"/>
      <c r="M1494" s="1"/>
      <c r="N1494" s="1"/>
      <c r="O1494" s="1"/>
      <c r="P1494" s="1"/>
      <c r="Q1494" s="1"/>
      <c r="R1494" s="1"/>
      <c r="S1494" s="1"/>
      <c r="T1494" s="1"/>
      <c r="U1494" s="1"/>
      <c r="V1494" s="1"/>
      <c r="X1494" s="25"/>
      <c r="Y1494" s="42"/>
      <c r="Z1494" s="28"/>
      <c r="AA1494" s="11"/>
      <c r="AB1494" s="11"/>
      <c r="AC1494" s="12"/>
      <c r="AD1494" s="12"/>
      <c r="AE1494" s="12"/>
      <c r="AF1494" s="12"/>
    </row>
    <row r="1495" spans="1:32" ht="18" customHeight="1">
      <c r="A1495" s="1"/>
      <c r="B1495" s="15"/>
      <c r="C1495" s="1"/>
      <c r="D1495" s="1"/>
      <c r="E1495" s="1"/>
      <c r="F1495" s="1"/>
      <c r="G1495" s="1"/>
      <c r="H1495" s="1"/>
      <c r="I1495" s="1"/>
      <c r="J1495" s="1"/>
      <c r="K1495" s="1"/>
      <c r="L1495" s="60"/>
      <c r="M1495" s="1"/>
      <c r="N1495" s="1"/>
      <c r="O1495" s="1"/>
      <c r="P1495" s="1"/>
      <c r="Q1495" s="1"/>
      <c r="R1495" s="1"/>
      <c r="S1495" s="1"/>
      <c r="T1495" s="1"/>
      <c r="U1495" s="1"/>
      <c r="V1495" s="1"/>
      <c r="X1495" s="25"/>
      <c r="Y1495" s="42"/>
      <c r="Z1495" s="28"/>
      <c r="AA1495" s="11"/>
      <c r="AB1495" s="11"/>
      <c r="AC1495" s="12"/>
      <c r="AD1495" s="12"/>
      <c r="AE1495" s="12"/>
      <c r="AF1495" s="12"/>
    </row>
    <row r="1496" spans="1:32" ht="18" customHeight="1">
      <c r="A1496" s="1"/>
      <c r="B1496" s="15"/>
      <c r="C1496" s="1"/>
      <c r="D1496" s="1"/>
      <c r="E1496" s="1"/>
      <c r="F1496" s="1"/>
      <c r="G1496" s="1"/>
      <c r="H1496" s="1"/>
      <c r="I1496" s="1"/>
      <c r="J1496" s="1"/>
      <c r="K1496" s="1"/>
      <c r="L1496" s="60"/>
      <c r="M1496" s="1"/>
      <c r="N1496" s="1"/>
      <c r="O1496" s="1"/>
      <c r="P1496" s="1"/>
      <c r="Q1496" s="1"/>
      <c r="R1496" s="1"/>
      <c r="S1496" s="1"/>
      <c r="T1496" s="1"/>
      <c r="U1496" s="1"/>
      <c r="V1496" s="1"/>
      <c r="X1496" s="25"/>
      <c r="Y1496" s="42"/>
      <c r="Z1496" s="28"/>
      <c r="AA1496" s="11"/>
      <c r="AB1496" s="11"/>
      <c r="AC1496" s="12"/>
      <c r="AD1496" s="12"/>
      <c r="AE1496" s="12"/>
      <c r="AF1496" s="12"/>
    </row>
    <row r="1497" spans="1:32" ht="18" customHeight="1">
      <c r="A1497" s="1"/>
      <c r="B1497" s="15"/>
      <c r="C1497" s="1"/>
      <c r="D1497" s="1"/>
      <c r="E1497" s="1"/>
      <c r="F1497" s="1"/>
      <c r="G1497" s="1"/>
      <c r="H1497" s="1"/>
      <c r="I1497" s="1"/>
      <c r="J1497" s="1"/>
      <c r="K1497" s="1"/>
      <c r="L1497" s="60"/>
      <c r="M1497" s="1"/>
      <c r="N1497" s="1"/>
      <c r="O1497" s="1"/>
      <c r="P1497" s="1"/>
      <c r="Q1497" s="1"/>
      <c r="R1497" s="1"/>
      <c r="S1497" s="1"/>
      <c r="T1497" s="1"/>
      <c r="U1497" s="1"/>
      <c r="V1497" s="1"/>
      <c r="X1497" s="25"/>
      <c r="Y1497" s="42"/>
      <c r="Z1497" s="28"/>
      <c r="AA1497" s="11"/>
      <c r="AB1497" s="11"/>
      <c r="AC1497" s="12"/>
      <c r="AD1497" s="12"/>
      <c r="AE1497" s="12"/>
      <c r="AF1497" s="12"/>
    </row>
    <row r="1498" spans="1:32" ht="18" customHeight="1">
      <c r="A1498" s="1"/>
      <c r="B1498" s="15"/>
      <c r="C1498" s="1"/>
      <c r="D1498" s="1"/>
      <c r="E1498" s="1"/>
      <c r="F1498" s="1"/>
      <c r="G1498" s="1"/>
      <c r="H1498" s="1"/>
      <c r="I1498" s="1"/>
      <c r="J1498" s="1"/>
      <c r="K1498" s="1"/>
      <c r="L1498" s="60"/>
      <c r="M1498" s="1"/>
      <c r="N1498" s="1"/>
      <c r="O1498" s="1"/>
      <c r="P1498" s="1"/>
      <c r="Q1498" s="1"/>
      <c r="R1498" s="1"/>
      <c r="S1498" s="1"/>
      <c r="T1498" s="1"/>
      <c r="U1498" s="1"/>
      <c r="V1498" s="1"/>
      <c r="X1498" s="25"/>
      <c r="Y1498" s="42"/>
      <c r="Z1498" s="28"/>
      <c r="AA1498" s="11"/>
      <c r="AB1498" s="11"/>
      <c r="AC1498" s="12"/>
      <c r="AD1498" s="12"/>
      <c r="AE1498" s="12"/>
      <c r="AF1498" s="12"/>
    </row>
    <row r="1499" spans="1:32" ht="18" customHeight="1">
      <c r="A1499" s="1"/>
      <c r="B1499" s="15"/>
      <c r="C1499" s="1"/>
      <c r="D1499" s="1"/>
      <c r="E1499" s="1"/>
      <c r="F1499" s="1"/>
      <c r="G1499" s="1"/>
      <c r="H1499" s="1"/>
      <c r="I1499" s="1"/>
      <c r="J1499" s="1"/>
      <c r="K1499" s="1"/>
      <c r="L1499" s="60"/>
      <c r="M1499" s="1"/>
      <c r="N1499" s="1"/>
      <c r="O1499" s="1"/>
      <c r="P1499" s="1"/>
      <c r="Q1499" s="1"/>
      <c r="R1499" s="1"/>
      <c r="S1499" s="1"/>
      <c r="T1499" s="1"/>
      <c r="U1499" s="1"/>
      <c r="V1499" s="1"/>
      <c r="X1499" s="25"/>
      <c r="Y1499" s="42"/>
      <c r="Z1499" s="28"/>
      <c r="AA1499" s="11"/>
      <c r="AB1499" s="11"/>
      <c r="AC1499" s="12"/>
      <c r="AD1499" s="12"/>
      <c r="AE1499" s="12"/>
      <c r="AF1499" s="12"/>
    </row>
    <row r="1500" spans="1:32" ht="18" customHeight="1">
      <c r="A1500" s="1"/>
      <c r="B1500" s="15"/>
      <c r="C1500" s="1"/>
      <c r="D1500" s="1"/>
      <c r="E1500" s="1"/>
      <c r="F1500" s="1"/>
      <c r="G1500" s="1"/>
      <c r="H1500" s="1"/>
      <c r="I1500" s="1"/>
      <c r="J1500" s="1"/>
      <c r="K1500" s="1"/>
      <c r="L1500" s="60"/>
      <c r="M1500" s="1"/>
      <c r="N1500" s="1"/>
      <c r="O1500" s="1"/>
      <c r="P1500" s="1"/>
      <c r="Q1500" s="1"/>
      <c r="R1500" s="1"/>
      <c r="S1500" s="1"/>
      <c r="T1500" s="1"/>
      <c r="U1500" s="1"/>
      <c r="V1500" s="1"/>
      <c r="X1500" s="25"/>
      <c r="Y1500" s="42"/>
      <c r="Z1500" s="28"/>
      <c r="AA1500" s="11"/>
      <c r="AB1500" s="11"/>
      <c r="AC1500" s="12"/>
      <c r="AD1500" s="12"/>
      <c r="AE1500" s="12"/>
      <c r="AF1500" s="12"/>
    </row>
    <row r="1501" spans="1:32" ht="18" customHeight="1">
      <c r="A1501" s="1"/>
      <c r="B1501" s="15"/>
      <c r="C1501" s="1"/>
      <c r="D1501" s="1"/>
      <c r="E1501" s="1"/>
      <c r="F1501" s="1"/>
      <c r="G1501" s="1"/>
      <c r="H1501" s="1"/>
      <c r="I1501" s="1"/>
      <c r="J1501" s="1"/>
      <c r="K1501" s="1"/>
      <c r="L1501" s="60"/>
      <c r="M1501" s="1"/>
      <c r="N1501" s="1"/>
      <c r="O1501" s="1"/>
      <c r="P1501" s="1"/>
      <c r="Q1501" s="1"/>
      <c r="R1501" s="1"/>
      <c r="S1501" s="1"/>
      <c r="T1501" s="1"/>
      <c r="U1501" s="1"/>
      <c r="V1501" s="1"/>
      <c r="X1501" s="25"/>
      <c r="Y1501" s="42"/>
      <c r="Z1501" s="28"/>
      <c r="AA1501" s="11"/>
      <c r="AB1501" s="11"/>
      <c r="AC1501" s="12"/>
      <c r="AD1501" s="12"/>
      <c r="AE1501" s="12"/>
      <c r="AF1501" s="12"/>
    </row>
    <row r="1502" spans="1:32" ht="18" customHeight="1">
      <c r="A1502" s="1"/>
      <c r="B1502" s="15"/>
      <c r="C1502" s="1"/>
      <c r="D1502" s="1"/>
      <c r="E1502" s="1"/>
      <c r="F1502" s="1"/>
      <c r="G1502" s="1"/>
      <c r="H1502" s="1"/>
      <c r="I1502" s="1"/>
      <c r="J1502" s="1"/>
      <c r="K1502" s="1"/>
      <c r="L1502" s="60"/>
      <c r="M1502" s="1"/>
      <c r="N1502" s="1"/>
      <c r="O1502" s="1"/>
      <c r="P1502" s="1"/>
      <c r="Q1502" s="1"/>
      <c r="R1502" s="1"/>
      <c r="S1502" s="1"/>
      <c r="T1502" s="1"/>
      <c r="U1502" s="1"/>
      <c r="V1502" s="1"/>
      <c r="X1502" s="25"/>
      <c r="Y1502" s="42"/>
      <c r="Z1502" s="28"/>
      <c r="AA1502" s="11"/>
      <c r="AB1502" s="11"/>
      <c r="AC1502" s="12"/>
      <c r="AD1502" s="12"/>
      <c r="AE1502" s="12"/>
      <c r="AF1502" s="12"/>
    </row>
    <row r="1503" spans="1:32" ht="18" customHeight="1">
      <c r="A1503" s="1"/>
      <c r="B1503" s="15"/>
      <c r="C1503" s="1"/>
      <c r="D1503" s="1"/>
      <c r="E1503" s="1"/>
      <c r="F1503" s="1"/>
      <c r="G1503" s="1"/>
      <c r="H1503" s="1"/>
      <c r="I1503" s="1"/>
      <c r="J1503" s="1"/>
      <c r="K1503" s="1"/>
      <c r="L1503" s="60"/>
      <c r="M1503" s="1"/>
      <c r="N1503" s="1"/>
      <c r="O1503" s="1"/>
      <c r="P1503" s="1"/>
      <c r="Q1503" s="1"/>
      <c r="R1503" s="1"/>
      <c r="S1503" s="1"/>
      <c r="T1503" s="1"/>
      <c r="U1503" s="1"/>
      <c r="V1503" s="1"/>
      <c r="X1503" s="25"/>
      <c r="Y1503" s="42"/>
      <c r="Z1503" s="28"/>
      <c r="AA1503" s="11"/>
      <c r="AB1503" s="11"/>
      <c r="AC1503" s="12"/>
      <c r="AD1503" s="12"/>
      <c r="AE1503" s="12"/>
      <c r="AF1503" s="12"/>
    </row>
    <row r="1504" spans="1:32" ht="18" customHeight="1">
      <c r="A1504" s="1"/>
      <c r="B1504" s="15"/>
      <c r="C1504" s="1"/>
      <c r="D1504" s="1"/>
      <c r="E1504" s="1"/>
      <c r="F1504" s="1"/>
      <c r="G1504" s="1"/>
      <c r="H1504" s="1"/>
      <c r="I1504" s="1"/>
      <c r="J1504" s="1"/>
      <c r="K1504" s="1"/>
      <c r="L1504" s="60"/>
      <c r="M1504" s="1"/>
      <c r="N1504" s="1"/>
      <c r="O1504" s="1"/>
      <c r="P1504" s="1"/>
      <c r="Q1504" s="1"/>
      <c r="R1504" s="1"/>
      <c r="S1504" s="1"/>
      <c r="T1504" s="1"/>
      <c r="U1504" s="1"/>
      <c r="V1504" s="1"/>
      <c r="X1504" s="25"/>
      <c r="Y1504" s="42"/>
      <c r="Z1504" s="28"/>
      <c r="AA1504" s="11"/>
      <c r="AB1504" s="11"/>
      <c r="AC1504" s="12"/>
      <c r="AD1504" s="12"/>
      <c r="AE1504" s="12"/>
      <c r="AF1504" s="12"/>
    </row>
    <row r="1505" spans="1:32" ht="18" customHeight="1">
      <c r="A1505" s="1"/>
      <c r="B1505" s="15"/>
      <c r="C1505" s="1"/>
      <c r="D1505" s="1"/>
      <c r="E1505" s="1"/>
      <c r="F1505" s="1"/>
      <c r="G1505" s="1"/>
      <c r="H1505" s="1"/>
      <c r="I1505" s="1"/>
      <c r="J1505" s="1"/>
      <c r="K1505" s="1"/>
      <c r="L1505" s="60"/>
      <c r="M1505" s="1"/>
      <c r="N1505" s="1"/>
      <c r="O1505" s="1"/>
      <c r="P1505" s="1"/>
      <c r="Q1505" s="1"/>
      <c r="R1505" s="1"/>
      <c r="S1505" s="1"/>
      <c r="T1505" s="1"/>
      <c r="U1505" s="1"/>
      <c r="V1505" s="1"/>
      <c r="X1505" s="25"/>
      <c r="Y1505" s="42"/>
      <c r="Z1505" s="28"/>
      <c r="AA1505" s="11"/>
      <c r="AB1505" s="11"/>
      <c r="AC1505" s="12"/>
      <c r="AD1505" s="12"/>
      <c r="AE1505" s="12"/>
      <c r="AF1505" s="12"/>
    </row>
    <row r="1506" spans="1:32" ht="18" customHeight="1">
      <c r="A1506" s="1"/>
      <c r="B1506" s="15"/>
      <c r="C1506" s="1"/>
      <c r="D1506" s="1"/>
      <c r="E1506" s="1"/>
      <c r="F1506" s="1"/>
      <c r="G1506" s="1"/>
      <c r="H1506" s="1"/>
      <c r="I1506" s="1"/>
      <c r="J1506" s="1"/>
      <c r="K1506" s="1"/>
      <c r="L1506" s="60"/>
      <c r="M1506" s="1"/>
      <c r="N1506" s="1"/>
      <c r="O1506" s="1"/>
      <c r="P1506" s="1"/>
      <c r="Q1506" s="1"/>
      <c r="R1506" s="1"/>
      <c r="S1506" s="1"/>
      <c r="T1506" s="1"/>
      <c r="U1506" s="1"/>
      <c r="V1506" s="1"/>
      <c r="X1506" s="25"/>
      <c r="Y1506" s="42"/>
      <c r="Z1506" s="28"/>
      <c r="AA1506" s="11"/>
      <c r="AB1506" s="11"/>
      <c r="AC1506" s="12"/>
      <c r="AD1506" s="12"/>
      <c r="AE1506" s="12"/>
      <c r="AF1506" s="12"/>
    </row>
    <row r="1507" spans="1:32" ht="18" customHeight="1">
      <c r="A1507" s="1"/>
      <c r="B1507" s="15"/>
      <c r="C1507" s="1"/>
      <c r="D1507" s="1"/>
      <c r="E1507" s="1"/>
      <c r="F1507" s="1"/>
      <c r="G1507" s="1"/>
      <c r="H1507" s="1"/>
      <c r="I1507" s="1"/>
      <c r="J1507" s="1"/>
      <c r="K1507" s="1"/>
      <c r="L1507" s="60"/>
      <c r="M1507" s="1"/>
      <c r="N1507" s="1"/>
      <c r="O1507" s="1"/>
      <c r="P1507" s="1"/>
      <c r="Q1507" s="1"/>
      <c r="R1507" s="1"/>
      <c r="S1507" s="1"/>
      <c r="T1507" s="1"/>
      <c r="U1507" s="1"/>
      <c r="V1507" s="1"/>
      <c r="X1507" s="25"/>
      <c r="Y1507" s="42"/>
      <c r="Z1507" s="28"/>
      <c r="AA1507" s="11"/>
      <c r="AB1507" s="11"/>
      <c r="AC1507" s="12"/>
      <c r="AD1507" s="12"/>
      <c r="AE1507" s="12"/>
      <c r="AF1507" s="12"/>
    </row>
    <row r="1508" spans="1:32" ht="18" customHeight="1">
      <c r="A1508" s="1"/>
      <c r="B1508" s="15"/>
      <c r="C1508" s="1"/>
      <c r="D1508" s="1"/>
      <c r="E1508" s="1"/>
      <c r="F1508" s="1"/>
      <c r="G1508" s="1"/>
      <c r="H1508" s="1"/>
      <c r="I1508" s="1"/>
      <c r="J1508" s="1"/>
      <c r="K1508" s="1"/>
      <c r="L1508" s="60"/>
      <c r="M1508" s="1"/>
      <c r="N1508" s="1"/>
      <c r="O1508" s="1"/>
      <c r="P1508" s="1"/>
      <c r="Q1508" s="1"/>
      <c r="R1508" s="1"/>
      <c r="S1508" s="1"/>
      <c r="T1508" s="1"/>
      <c r="U1508" s="1"/>
      <c r="V1508" s="1"/>
      <c r="X1508" s="25"/>
      <c r="Y1508" s="42"/>
      <c r="Z1508" s="28"/>
      <c r="AA1508" s="11"/>
      <c r="AB1508" s="11"/>
      <c r="AC1508" s="12"/>
      <c r="AD1508" s="12"/>
      <c r="AE1508" s="12"/>
      <c r="AF1508" s="12"/>
    </row>
    <row r="1509" spans="1:32" ht="18" customHeight="1">
      <c r="A1509" s="1"/>
      <c r="B1509" s="15"/>
      <c r="C1509" s="1"/>
      <c r="D1509" s="1"/>
      <c r="E1509" s="1"/>
      <c r="F1509" s="1"/>
      <c r="G1509" s="1"/>
      <c r="H1509" s="1"/>
      <c r="I1509" s="1"/>
      <c r="J1509" s="1"/>
      <c r="K1509" s="1"/>
      <c r="L1509" s="60"/>
      <c r="M1509" s="1"/>
      <c r="N1509" s="1"/>
      <c r="O1509" s="1"/>
      <c r="P1509" s="1"/>
      <c r="Q1509" s="1"/>
      <c r="R1509" s="1"/>
      <c r="S1509" s="1"/>
      <c r="T1509" s="1"/>
      <c r="U1509" s="1"/>
      <c r="V1509" s="1"/>
      <c r="X1509" s="25"/>
      <c r="Y1509" s="42"/>
      <c r="Z1509" s="28"/>
      <c r="AA1509" s="11"/>
      <c r="AB1509" s="11"/>
      <c r="AC1509" s="12"/>
      <c r="AD1509" s="12"/>
      <c r="AE1509" s="12"/>
      <c r="AF1509" s="12"/>
    </row>
    <row r="1510" spans="1:32" ht="18" customHeight="1">
      <c r="A1510" s="1"/>
      <c r="B1510" s="15"/>
      <c r="C1510" s="1"/>
      <c r="D1510" s="1"/>
      <c r="E1510" s="1"/>
      <c r="F1510" s="1"/>
      <c r="G1510" s="1"/>
      <c r="H1510" s="1"/>
      <c r="I1510" s="1"/>
      <c r="J1510" s="1"/>
      <c r="K1510" s="1"/>
      <c r="L1510" s="60"/>
      <c r="M1510" s="1"/>
      <c r="N1510" s="1"/>
      <c r="O1510" s="1"/>
      <c r="P1510" s="1"/>
      <c r="Q1510" s="1"/>
      <c r="R1510" s="1"/>
      <c r="S1510" s="1"/>
      <c r="T1510" s="1"/>
      <c r="U1510" s="1"/>
      <c r="V1510" s="1"/>
      <c r="X1510" s="25"/>
      <c r="Y1510" s="42"/>
      <c r="Z1510" s="28"/>
      <c r="AA1510" s="11"/>
      <c r="AB1510" s="11"/>
      <c r="AC1510" s="12"/>
      <c r="AD1510" s="12"/>
      <c r="AE1510" s="12"/>
      <c r="AF1510" s="12"/>
    </row>
    <row r="1511" spans="1:32" ht="18" customHeight="1">
      <c r="A1511" s="1"/>
      <c r="B1511" s="15"/>
      <c r="C1511" s="1"/>
      <c r="D1511" s="1"/>
      <c r="E1511" s="1"/>
      <c r="F1511" s="1"/>
      <c r="G1511" s="1"/>
      <c r="H1511" s="1"/>
      <c r="I1511" s="1"/>
      <c r="J1511" s="1"/>
      <c r="K1511" s="1"/>
      <c r="L1511" s="60"/>
      <c r="M1511" s="1"/>
      <c r="N1511" s="1"/>
      <c r="O1511" s="1"/>
      <c r="P1511" s="1"/>
      <c r="Q1511" s="1"/>
      <c r="R1511" s="1"/>
      <c r="S1511" s="1"/>
      <c r="T1511" s="1"/>
      <c r="U1511" s="1"/>
      <c r="V1511" s="1"/>
      <c r="X1511" s="25"/>
      <c r="Y1511" s="42"/>
      <c r="Z1511" s="28"/>
      <c r="AA1511" s="11"/>
      <c r="AB1511" s="11"/>
      <c r="AC1511" s="12"/>
      <c r="AD1511" s="12"/>
      <c r="AE1511" s="12"/>
      <c r="AF1511" s="12"/>
    </row>
    <row r="1512" spans="1:32" ht="18" customHeight="1">
      <c r="A1512" s="1"/>
      <c r="B1512" s="15"/>
      <c r="C1512" s="1"/>
      <c r="D1512" s="1"/>
      <c r="E1512" s="1"/>
      <c r="F1512" s="1"/>
      <c r="G1512" s="1"/>
      <c r="H1512" s="1"/>
      <c r="I1512" s="1"/>
      <c r="J1512" s="1"/>
      <c r="K1512" s="1"/>
      <c r="L1512" s="60"/>
      <c r="M1512" s="1"/>
      <c r="N1512" s="1"/>
      <c r="O1512" s="1"/>
      <c r="P1512" s="1"/>
      <c r="Q1512" s="1"/>
      <c r="R1512" s="1"/>
      <c r="S1512" s="1"/>
      <c r="T1512" s="1"/>
      <c r="U1512" s="1"/>
      <c r="V1512" s="1"/>
      <c r="X1512" s="25"/>
      <c r="Y1512" s="42"/>
      <c r="Z1512" s="28"/>
      <c r="AA1512" s="11"/>
      <c r="AB1512" s="11"/>
      <c r="AC1512" s="12"/>
      <c r="AD1512" s="12"/>
      <c r="AE1512" s="12"/>
      <c r="AF1512" s="12"/>
    </row>
    <row r="1513" spans="1:32" ht="18" customHeight="1">
      <c r="A1513" s="1"/>
      <c r="B1513" s="15"/>
      <c r="C1513" s="1"/>
      <c r="D1513" s="1"/>
      <c r="E1513" s="1"/>
      <c r="F1513" s="1"/>
      <c r="G1513" s="1"/>
      <c r="H1513" s="1"/>
      <c r="I1513" s="1"/>
      <c r="J1513" s="1"/>
      <c r="K1513" s="1"/>
      <c r="L1513" s="60"/>
      <c r="M1513" s="1"/>
      <c r="N1513" s="1"/>
      <c r="O1513" s="1"/>
      <c r="P1513" s="1"/>
      <c r="Q1513" s="1"/>
      <c r="R1513" s="1"/>
      <c r="S1513" s="1"/>
      <c r="T1513" s="1"/>
      <c r="U1513" s="1"/>
      <c r="V1513" s="1"/>
      <c r="X1513" s="25"/>
      <c r="Y1513" s="42"/>
      <c r="Z1513" s="28"/>
      <c r="AA1513" s="11"/>
      <c r="AB1513" s="11"/>
      <c r="AC1513" s="12"/>
      <c r="AD1513" s="12"/>
      <c r="AE1513" s="12"/>
      <c r="AF1513" s="12"/>
    </row>
    <row r="1514" spans="1:32" ht="18" customHeight="1">
      <c r="A1514" s="1"/>
      <c r="B1514" s="15"/>
      <c r="C1514" s="1"/>
      <c r="D1514" s="1"/>
      <c r="E1514" s="1"/>
      <c r="F1514" s="1"/>
      <c r="G1514" s="1"/>
      <c r="H1514" s="1"/>
      <c r="I1514" s="1"/>
      <c r="J1514" s="1"/>
      <c r="K1514" s="1"/>
      <c r="L1514" s="60"/>
      <c r="M1514" s="1"/>
      <c r="N1514" s="1"/>
      <c r="O1514" s="1"/>
      <c r="P1514" s="1"/>
      <c r="Q1514" s="1"/>
      <c r="R1514" s="1"/>
      <c r="S1514" s="1"/>
      <c r="T1514" s="1"/>
      <c r="U1514" s="1"/>
      <c r="V1514" s="1"/>
      <c r="X1514" s="25"/>
      <c r="Y1514" s="42"/>
      <c r="Z1514" s="28"/>
      <c r="AA1514" s="11"/>
      <c r="AB1514" s="11"/>
      <c r="AC1514" s="12"/>
      <c r="AD1514" s="12"/>
      <c r="AE1514" s="12"/>
      <c r="AF1514" s="12"/>
    </row>
    <row r="1515" spans="1:32" ht="18" customHeight="1">
      <c r="A1515" s="1"/>
      <c r="B1515" s="15"/>
      <c r="C1515" s="1"/>
      <c r="D1515" s="1"/>
      <c r="E1515" s="1"/>
      <c r="F1515" s="1"/>
      <c r="G1515" s="1"/>
      <c r="H1515" s="1"/>
      <c r="I1515" s="1"/>
      <c r="J1515" s="1"/>
      <c r="K1515" s="1"/>
      <c r="L1515" s="60"/>
      <c r="M1515" s="1"/>
      <c r="N1515" s="1"/>
      <c r="O1515" s="1"/>
      <c r="P1515" s="1"/>
      <c r="Q1515" s="1"/>
      <c r="R1515" s="1"/>
      <c r="S1515" s="1"/>
      <c r="T1515" s="1"/>
      <c r="U1515" s="1"/>
      <c r="V1515" s="1"/>
      <c r="X1515" s="25"/>
      <c r="Y1515" s="42"/>
      <c r="Z1515" s="28"/>
      <c r="AA1515" s="11"/>
      <c r="AB1515" s="11"/>
      <c r="AC1515" s="12"/>
      <c r="AD1515" s="12"/>
      <c r="AE1515" s="12"/>
      <c r="AF1515" s="12"/>
    </row>
    <row r="1516" spans="1:32" ht="18" customHeight="1">
      <c r="A1516" s="1"/>
      <c r="B1516" s="15"/>
      <c r="C1516" s="1"/>
      <c r="D1516" s="1"/>
      <c r="E1516" s="1"/>
      <c r="F1516" s="1"/>
      <c r="G1516" s="1"/>
      <c r="H1516" s="1"/>
      <c r="I1516" s="1"/>
      <c r="J1516" s="1"/>
      <c r="K1516" s="1"/>
      <c r="L1516" s="60"/>
      <c r="M1516" s="1"/>
      <c r="N1516" s="1"/>
      <c r="O1516" s="1"/>
      <c r="P1516" s="1"/>
      <c r="Q1516" s="1"/>
      <c r="R1516" s="1"/>
      <c r="S1516" s="1"/>
      <c r="T1516" s="1"/>
      <c r="U1516" s="1"/>
      <c r="V1516" s="1"/>
      <c r="X1516" s="25"/>
      <c r="Y1516" s="42"/>
      <c r="Z1516" s="28"/>
      <c r="AA1516" s="11"/>
      <c r="AB1516" s="11"/>
      <c r="AC1516" s="12"/>
      <c r="AD1516" s="12"/>
      <c r="AE1516" s="12"/>
      <c r="AF1516" s="12"/>
    </row>
    <row r="1517" spans="1:32" ht="18" customHeight="1">
      <c r="A1517" s="1"/>
      <c r="B1517" s="15"/>
      <c r="C1517" s="1"/>
      <c r="D1517" s="1"/>
      <c r="E1517" s="1"/>
      <c r="F1517" s="1"/>
      <c r="G1517" s="1"/>
      <c r="H1517" s="1"/>
      <c r="I1517" s="1"/>
      <c r="J1517" s="1"/>
      <c r="K1517" s="1"/>
      <c r="L1517" s="60"/>
      <c r="M1517" s="1"/>
      <c r="N1517" s="1"/>
      <c r="O1517" s="1"/>
      <c r="P1517" s="1"/>
      <c r="Q1517" s="1"/>
      <c r="R1517" s="1"/>
      <c r="S1517" s="1"/>
      <c r="T1517" s="1"/>
      <c r="U1517" s="1"/>
      <c r="V1517" s="1"/>
      <c r="X1517" s="25"/>
      <c r="Y1517" s="42"/>
      <c r="Z1517" s="28"/>
      <c r="AA1517" s="11"/>
      <c r="AB1517" s="11"/>
      <c r="AC1517" s="12"/>
      <c r="AD1517" s="12"/>
      <c r="AE1517" s="12"/>
      <c r="AF1517" s="12"/>
    </row>
    <row r="1518" spans="1:32" ht="18" customHeight="1">
      <c r="A1518" s="1"/>
      <c r="B1518" s="15"/>
      <c r="C1518" s="1"/>
      <c r="D1518" s="1"/>
      <c r="E1518" s="1"/>
      <c r="F1518" s="1"/>
      <c r="G1518" s="1"/>
      <c r="H1518" s="1"/>
      <c r="I1518" s="1"/>
      <c r="J1518" s="1"/>
      <c r="K1518" s="1"/>
      <c r="L1518" s="60"/>
      <c r="M1518" s="1"/>
      <c r="N1518" s="1"/>
      <c r="O1518" s="1"/>
      <c r="P1518" s="1"/>
      <c r="Q1518" s="1"/>
      <c r="R1518" s="1"/>
      <c r="S1518" s="1"/>
      <c r="T1518" s="1"/>
      <c r="U1518" s="1"/>
      <c r="V1518" s="1"/>
      <c r="X1518" s="25"/>
      <c r="Y1518" s="42"/>
      <c r="Z1518" s="28"/>
      <c r="AA1518" s="11"/>
      <c r="AB1518" s="11"/>
      <c r="AC1518" s="12"/>
      <c r="AD1518" s="12"/>
      <c r="AE1518" s="12"/>
      <c r="AF1518" s="12"/>
    </row>
    <row r="1519" spans="1:32" ht="18" customHeight="1">
      <c r="A1519" s="1"/>
      <c r="B1519" s="15"/>
      <c r="C1519" s="1"/>
      <c r="D1519" s="1"/>
      <c r="E1519" s="1"/>
      <c r="F1519" s="1"/>
      <c r="G1519" s="1"/>
      <c r="H1519" s="1"/>
      <c r="I1519" s="1"/>
      <c r="J1519" s="1"/>
      <c r="K1519" s="1"/>
      <c r="L1519" s="60"/>
      <c r="M1519" s="1"/>
      <c r="N1519" s="1"/>
      <c r="O1519" s="1"/>
      <c r="P1519" s="1"/>
      <c r="Q1519" s="1"/>
      <c r="R1519" s="1"/>
      <c r="S1519" s="1"/>
      <c r="T1519" s="1"/>
      <c r="U1519" s="1"/>
      <c r="V1519" s="1"/>
      <c r="X1519" s="25"/>
      <c r="Y1519" s="42"/>
      <c r="Z1519" s="28"/>
      <c r="AA1519" s="11"/>
      <c r="AB1519" s="11"/>
      <c r="AC1519" s="12"/>
      <c r="AD1519" s="12"/>
      <c r="AE1519" s="12"/>
      <c r="AF1519" s="12"/>
    </row>
    <row r="1520" spans="1:32" ht="18" customHeight="1">
      <c r="A1520" s="1"/>
      <c r="B1520" s="15"/>
      <c r="C1520" s="1"/>
      <c r="D1520" s="1"/>
      <c r="E1520" s="1"/>
      <c r="F1520" s="1"/>
      <c r="G1520" s="1"/>
      <c r="H1520" s="1"/>
      <c r="I1520" s="1"/>
      <c r="J1520" s="1"/>
      <c r="K1520" s="1"/>
      <c r="L1520" s="60"/>
      <c r="M1520" s="1"/>
      <c r="N1520" s="1"/>
      <c r="O1520" s="1"/>
      <c r="P1520" s="1"/>
      <c r="Q1520" s="1"/>
      <c r="R1520" s="1"/>
      <c r="S1520" s="1"/>
      <c r="T1520" s="1"/>
      <c r="U1520" s="1"/>
      <c r="V1520" s="1"/>
      <c r="X1520" s="25"/>
      <c r="Y1520" s="42"/>
      <c r="Z1520" s="28"/>
      <c r="AA1520" s="11"/>
      <c r="AB1520" s="11"/>
      <c r="AC1520" s="12"/>
      <c r="AD1520" s="12"/>
      <c r="AE1520" s="12"/>
      <c r="AF1520" s="12"/>
    </row>
    <row r="1521" spans="1:32" ht="18" customHeight="1">
      <c r="A1521" s="1"/>
      <c r="B1521" s="15"/>
      <c r="C1521" s="1"/>
      <c r="D1521" s="1"/>
      <c r="E1521" s="1"/>
      <c r="F1521" s="1"/>
      <c r="G1521" s="1"/>
      <c r="H1521" s="1"/>
      <c r="I1521" s="1"/>
      <c r="J1521" s="1"/>
      <c r="K1521" s="1"/>
      <c r="L1521" s="60"/>
      <c r="M1521" s="1"/>
      <c r="N1521" s="1"/>
      <c r="O1521" s="1"/>
      <c r="P1521" s="1"/>
      <c r="Q1521" s="1"/>
      <c r="R1521" s="1"/>
      <c r="S1521" s="1"/>
      <c r="T1521" s="1"/>
      <c r="U1521" s="1"/>
      <c r="V1521" s="1"/>
      <c r="X1521" s="25"/>
      <c r="Y1521" s="42"/>
      <c r="Z1521" s="28"/>
      <c r="AA1521" s="11"/>
      <c r="AB1521" s="11"/>
      <c r="AC1521" s="12"/>
      <c r="AD1521" s="12"/>
      <c r="AE1521" s="12"/>
      <c r="AF1521" s="12"/>
    </row>
    <row r="1522" spans="1:32" ht="18" customHeight="1">
      <c r="A1522" s="1"/>
      <c r="B1522" s="15"/>
      <c r="C1522" s="1"/>
      <c r="D1522" s="1"/>
      <c r="E1522" s="1"/>
      <c r="F1522" s="1"/>
      <c r="G1522" s="1"/>
      <c r="H1522" s="1"/>
      <c r="I1522" s="1"/>
      <c r="J1522" s="1"/>
      <c r="K1522" s="1"/>
      <c r="L1522" s="60"/>
      <c r="M1522" s="1"/>
      <c r="N1522" s="1"/>
      <c r="O1522" s="1"/>
      <c r="P1522" s="1"/>
      <c r="Q1522" s="1"/>
      <c r="R1522" s="1"/>
      <c r="S1522" s="1"/>
      <c r="T1522" s="1"/>
      <c r="U1522" s="1"/>
      <c r="V1522" s="1"/>
      <c r="X1522" s="25"/>
      <c r="Y1522" s="42"/>
      <c r="Z1522" s="28"/>
      <c r="AA1522" s="11"/>
      <c r="AB1522" s="11"/>
      <c r="AC1522" s="12"/>
      <c r="AD1522" s="12"/>
      <c r="AE1522" s="12"/>
      <c r="AF1522" s="12"/>
    </row>
    <row r="1523" spans="1:32" ht="18" customHeight="1">
      <c r="A1523" s="1"/>
      <c r="B1523" s="15"/>
      <c r="C1523" s="1"/>
      <c r="D1523" s="1"/>
      <c r="E1523" s="1"/>
      <c r="F1523" s="1"/>
      <c r="G1523" s="1"/>
      <c r="H1523" s="1"/>
      <c r="I1523" s="1"/>
      <c r="J1523" s="1"/>
      <c r="K1523" s="1"/>
      <c r="L1523" s="60"/>
      <c r="M1523" s="1"/>
      <c r="N1523" s="1"/>
      <c r="O1523" s="1"/>
      <c r="P1523" s="1"/>
      <c r="Q1523" s="1"/>
      <c r="R1523" s="1"/>
      <c r="S1523" s="1"/>
      <c r="T1523" s="1"/>
      <c r="U1523" s="1"/>
      <c r="V1523" s="1"/>
      <c r="X1523" s="25"/>
      <c r="Y1523" s="42"/>
      <c r="Z1523" s="28"/>
      <c r="AA1523" s="11"/>
      <c r="AB1523" s="11"/>
      <c r="AC1523" s="12"/>
      <c r="AD1523" s="12"/>
      <c r="AE1523" s="12"/>
      <c r="AF1523" s="12"/>
    </row>
    <row r="1524" spans="1:32" ht="18" customHeight="1">
      <c r="A1524" s="1"/>
      <c r="B1524" s="15"/>
      <c r="C1524" s="1"/>
      <c r="D1524" s="1"/>
      <c r="E1524" s="1"/>
      <c r="F1524" s="1"/>
      <c r="G1524" s="1"/>
      <c r="H1524" s="1"/>
      <c r="I1524" s="1"/>
      <c r="J1524" s="1"/>
      <c r="K1524" s="1"/>
      <c r="L1524" s="60"/>
      <c r="M1524" s="1"/>
      <c r="N1524" s="1"/>
      <c r="O1524" s="1"/>
      <c r="P1524" s="1"/>
      <c r="Q1524" s="1"/>
      <c r="R1524" s="1"/>
      <c r="S1524" s="1"/>
      <c r="T1524" s="1"/>
      <c r="U1524" s="1"/>
      <c r="V1524" s="1"/>
      <c r="X1524" s="25"/>
      <c r="Y1524" s="42"/>
      <c r="Z1524" s="28"/>
      <c r="AA1524" s="11"/>
      <c r="AB1524" s="11"/>
      <c r="AC1524" s="12"/>
      <c r="AD1524" s="12"/>
      <c r="AE1524" s="12"/>
      <c r="AF1524" s="12"/>
    </row>
    <row r="1525" spans="1:32" ht="18" customHeight="1">
      <c r="A1525" s="1"/>
      <c r="B1525" s="15"/>
      <c r="C1525" s="1"/>
      <c r="D1525" s="1"/>
      <c r="E1525" s="1"/>
      <c r="F1525" s="1"/>
      <c r="G1525" s="1"/>
      <c r="H1525" s="1"/>
      <c r="I1525" s="1"/>
      <c r="J1525" s="1"/>
      <c r="K1525" s="1"/>
      <c r="L1525" s="60"/>
      <c r="M1525" s="1"/>
      <c r="N1525" s="1"/>
      <c r="O1525" s="1"/>
      <c r="P1525" s="1"/>
      <c r="Q1525" s="1"/>
      <c r="R1525" s="1"/>
      <c r="S1525" s="1"/>
      <c r="T1525" s="1"/>
      <c r="U1525" s="1"/>
      <c r="V1525" s="1"/>
      <c r="X1525" s="25"/>
      <c r="Y1525" s="42"/>
      <c r="Z1525" s="28"/>
      <c r="AA1525" s="11"/>
      <c r="AB1525" s="11"/>
      <c r="AC1525" s="12"/>
      <c r="AD1525" s="12"/>
      <c r="AE1525" s="12"/>
      <c r="AF1525" s="12"/>
    </row>
    <row r="1526" spans="1:32" ht="18" customHeight="1">
      <c r="A1526" s="1"/>
      <c r="B1526" s="15"/>
      <c r="C1526" s="1"/>
      <c r="D1526" s="1"/>
      <c r="E1526" s="1"/>
      <c r="F1526" s="1"/>
      <c r="G1526" s="1"/>
      <c r="H1526" s="1"/>
      <c r="I1526" s="1"/>
      <c r="J1526" s="1"/>
      <c r="K1526" s="1"/>
      <c r="L1526" s="60"/>
      <c r="M1526" s="1"/>
      <c r="N1526" s="1"/>
      <c r="O1526" s="1"/>
      <c r="P1526" s="1"/>
      <c r="Q1526" s="1"/>
      <c r="R1526" s="1"/>
      <c r="S1526" s="1"/>
      <c r="T1526" s="1"/>
      <c r="U1526" s="1"/>
      <c r="V1526" s="1"/>
      <c r="X1526" s="25"/>
      <c r="Y1526" s="42"/>
      <c r="Z1526" s="28"/>
      <c r="AA1526" s="11"/>
      <c r="AB1526" s="11"/>
      <c r="AC1526" s="12"/>
      <c r="AD1526" s="12"/>
      <c r="AE1526" s="12"/>
      <c r="AF1526" s="12"/>
    </row>
    <row r="1527" spans="1:32" ht="18" customHeight="1">
      <c r="A1527" s="1"/>
      <c r="B1527" s="15"/>
      <c r="C1527" s="1"/>
      <c r="D1527" s="1"/>
      <c r="E1527" s="1"/>
      <c r="F1527" s="1"/>
      <c r="G1527" s="1"/>
      <c r="H1527" s="1"/>
      <c r="I1527" s="1"/>
      <c r="J1527" s="1"/>
      <c r="K1527" s="1"/>
      <c r="L1527" s="60"/>
      <c r="M1527" s="1"/>
      <c r="N1527" s="1"/>
      <c r="O1527" s="1"/>
      <c r="P1527" s="1"/>
      <c r="Q1527" s="1"/>
      <c r="R1527" s="1"/>
      <c r="S1527" s="1"/>
      <c r="T1527" s="1"/>
      <c r="U1527" s="1"/>
      <c r="V1527" s="1"/>
      <c r="X1527" s="25"/>
      <c r="Y1527" s="42"/>
      <c r="Z1527" s="28"/>
      <c r="AA1527" s="11"/>
      <c r="AB1527" s="11"/>
      <c r="AC1527" s="12"/>
      <c r="AD1527" s="12"/>
      <c r="AE1527" s="12"/>
      <c r="AF1527" s="12"/>
    </row>
    <row r="1528" spans="1:32" ht="18" customHeight="1">
      <c r="A1528" s="1"/>
      <c r="B1528" s="15"/>
      <c r="C1528" s="1"/>
      <c r="D1528" s="1"/>
      <c r="E1528" s="1"/>
      <c r="F1528" s="1"/>
      <c r="G1528" s="1"/>
      <c r="H1528" s="1"/>
      <c r="I1528" s="1"/>
      <c r="J1528" s="1"/>
      <c r="K1528" s="1"/>
      <c r="L1528" s="60"/>
      <c r="M1528" s="1"/>
      <c r="N1528" s="1"/>
      <c r="O1528" s="1"/>
      <c r="P1528" s="1"/>
      <c r="Q1528" s="1"/>
      <c r="R1528" s="1"/>
      <c r="S1528" s="1"/>
      <c r="T1528" s="1"/>
      <c r="U1528" s="1"/>
      <c r="V1528" s="1"/>
      <c r="X1528" s="25"/>
      <c r="Y1528" s="42"/>
      <c r="Z1528" s="28"/>
      <c r="AA1528" s="11"/>
      <c r="AB1528" s="11"/>
      <c r="AC1528" s="12"/>
      <c r="AD1528" s="12"/>
      <c r="AE1528" s="12"/>
      <c r="AF1528" s="12"/>
    </row>
    <row r="1529" spans="1:32" ht="18" customHeight="1">
      <c r="A1529" s="1"/>
      <c r="B1529" s="15"/>
      <c r="C1529" s="1"/>
      <c r="D1529" s="1"/>
      <c r="E1529" s="1"/>
      <c r="F1529" s="1"/>
      <c r="G1529" s="1"/>
      <c r="H1529" s="1"/>
      <c r="I1529" s="1"/>
      <c r="J1529" s="1"/>
      <c r="K1529" s="1"/>
      <c r="L1529" s="60"/>
      <c r="M1529" s="1"/>
      <c r="N1529" s="1"/>
      <c r="O1529" s="1"/>
      <c r="P1529" s="1"/>
      <c r="Q1529" s="1"/>
      <c r="R1529" s="1"/>
      <c r="S1529" s="1"/>
      <c r="T1529" s="1"/>
      <c r="U1529" s="1"/>
      <c r="V1529" s="1"/>
      <c r="X1529" s="25"/>
      <c r="Y1529" s="42"/>
      <c r="Z1529" s="28"/>
      <c r="AA1529" s="11"/>
      <c r="AB1529" s="11"/>
      <c r="AC1529" s="12"/>
      <c r="AD1529" s="12"/>
      <c r="AE1529" s="12"/>
      <c r="AF1529" s="12"/>
    </row>
    <row r="1530" spans="1:32" ht="18" customHeight="1">
      <c r="A1530" s="1"/>
      <c r="B1530" s="15"/>
      <c r="C1530" s="1"/>
      <c r="D1530" s="1"/>
      <c r="E1530" s="1"/>
      <c r="F1530" s="1"/>
      <c r="G1530" s="1"/>
      <c r="H1530" s="1"/>
      <c r="I1530" s="1"/>
      <c r="J1530" s="1"/>
      <c r="K1530" s="1"/>
      <c r="L1530" s="60"/>
      <c r="M1530" s="1"/>
      <c r="N1530" s="1"/>
      <c r="O1530" s="1"/>
      <c r="P1530" s="1"/>
      <c r="Q1530" s="1"/>
      <c r="R1530" s="1"/>
      <c r="S1530" s="1"/>
      <c r="T1530" s="1"/>
      <c r="U1530" s="1"/>
      <c r="V1530" s="1"/>
      <c r="X1530" s="25"/>
      <c r="Y1530" s="42"/>
      <c r="Z1530" s="28"/>
      <c r="AA1530" s="11"/>
      <c r="AB1530" s="11"/>
      <c r="AC1530" s="12"/>
      <c r="AD1530" s="12"/>
      <c r="AE1530" s="12"/>
      <c r="AF1530" s="12"/>
    </row>
    <row r="1531" spans="1:32" ht="18" customHeight="1">
      <c r="A1531" s="1"/>
      <c r="B1531" s="15"/>
      <c r="C1531" s="1"/>
      <c r="D1531" s="1"/>
      <c r="E1531" s="1"/>
      <c r="F1531" s="1"/>
      <c r="G1531" s="1"/>
      <c r="H1531" s="1"/>
      <c r="I1531" s="1"/>
      <c r="J1531" s="1"/>
      <c r="K1531" s="1"/>
      <c r="L1531" s="60"/>
      <c r="M1531" s="1"/>
      <c r="N1531" s="1"/>
      <c r="O1531" s="1"/>
      <c r="P1531" s="1"/>
      <c r="Q1531" s="1"/>
      <c r="R1531" s="1"/>
      <c r="S1531" s="1"/>
      <c r="T1531" s="1"/>
      <c r="U1531" s="1"/>
      <c r="V1531" s="1"/>
      <c r="X1531" s="25"/>
      <c r="Y1531" s="42"/>
      <c r="Z1531" s="28"/>
      <c r="AA1531" s="11"/>
      <c r="AB1531" s="11"/>
      <c r="AC1531" s="12"/>
      <c r="AD1531" s="12"/>
      <c r="AE1531" s="12"/>
      <c r="AF1531" s="12"/>
    </row>
    <row r="1532" spans="1:32" ht="18" customHeight="1">
      <c r="A1532" s="1"/>
      <c r="B1532" s="15"/>
      <c r="C1532" s="1"/>
      <c r="D1532" s="1"/>
      <c r="E1532" s="1"/>
      <c r="F1532" s="1"/>
      <c r="G1532" s="1"/>
      <c r="H1532" s="1"/>
      <c r="I1532" s="1"/>
      <c r="J1532" s="1"/>
      <c r="K1532" s="1"/>
      <c r="L1532" s="60"/>
      <c r="M1532" s="1"/>
      <c r="N1532" s="1"/>
      <c r="O1532" s="1"/>
      <c r="P1532" s="1"/>
      <c r="Q1532" s="1"/>
      <c r="R1532" s="1"/>
      <c r="S1532" s="1"/>
      <c r="T1532" s="1"/>
      <c r="U1532" s="1"/>
      <c r="V1532" s="1"/>
      <c r="X1532" s="25"/>
      <c r="Y1532" s="42"/>
      <c r="Z1532" s="28"/>
      <c r="AA1532" s="11"/>
      <c r="AB1532" s="11"/>
      <c r="AC1532" s="12"/>
      <c r="AD1532" s="12"/>
      <c r="AE1532" s="12"/>
      <c r="AF1532" s="12"/>
    </row>
    <row r="1533" spans="1:32" ht="18" customHeight="1">
      <c r="A1533" s="1"/>
      <c r="B1533" s="15"/>
      <c r="C1533" s="1"/>
      <c r="D1533" s="1"/>
      <c r="E1533" s="1"/>
      <c r="F1533" s="1"/>
      <c r="G1533" s="1"/>
      <c r="H1533" s="1"/>
      <c r="I1533" s="1"/>
      <c r="J1533" s="1"/>
      <c r="K1533" s="1"/>
      <c r="L1533" s="60"/>
      <c r="M1533" s="1"/>
      <c r="N1533" s="1"/>
      <c r="O1533" s="1"/>
      <c r="P1533" s="1"/>
      <c r="Q1533" s="1"/>
      <c r="R1533" s="1"/>
      <c r="S1533" s="1"/>
      <c r="T1533" s="1"/>
      <c r="U1533" s="1"/>
      <c r="V1533" s="1"/>
      <c r="X1533" s="25"/>
      <c r="Y1533" s="42"/>
      <c r="Z1533" s="28"/>
      <c r="AA1533" s="11"/>
      <c r="AB1533" s="11"/>
      <c r="AC1533" s="12"/>
      <c r="AD1533" s="12"/>
      <c r="AE1533" s="12"/>
      <c r="AF1533" s="12"/>
    </row>
    <row r="1534" spans="1:32" ht="18" customHeight="1">
      <c r="A1534" s="1"/>
      <c r="B1534" s="15"/>
      <c r="C1534" s="1"/>
      <c r="D1534" s="1"/>
      <c r="E1534" s="1"/>
      <c r="F1534" s="1"/>
      <c r="G1534" s="1"/>
      <c r="H1534" s="1"/>
      <c r="I1534" s="1"/>
      <c r="J1534" s="1"/>
      <c r="K1534" s="1"/>
      <c r="L1534" s="60"/>
      <c r="M1534" s="1"/>
      <c r="N1534" s="1"/>
      <c r="O1534" s="1"/>
      <c r="P1534" s="1"/>
      <c r="Q1534" s="1"/>
      <c r="R1534" s="1"/>
      <c r="S1534" s="1"/>
      <c r="T1534" s="1"/>
      <c r="U1534" s="1"/>
      <c r="V1534" s="1"/>
      <c r="X1534" s="25"/>
      <c r="Y1534" s="42"/>
      <c r="Z1534" s="28"/>
      <c r="AA1534" s="11"/>
      <c r="AB1534" s="11"/>
      <c r="AC1534" s="12"/>
      <c r="AD1534" s="12"/>
      <c r="AE1534" s="12"/>
      <c r="AF1534" s="12"/>
    </row>
    <row r="1535" spans="1:32" ht="18" customHeight="1">
      <c r="A1535" s="1"/>
      <c r="B1535" s="15"/>
      <c r="C1535" s="1"/>
      <c r="D1535" s="1"/>
      <c r="E1535" s="1"/>
      <c r="F1535" s="1"/>
      <c r="G1535" s="1"/>
      <c r="H1535" s="1"/>
      <c r="I1535" s="1"/>
      <c r="J1535" s="1"/>
      <c r="K1535" s="1"/>
      <c r="L1535" s="60"/>
      <c r="M1535" s="1"/>
      <c r="N1535" s="1"/>
      <c r="O1535" s="1"/>
      <c r="P1535" s="1"/>
      <c r="Q1535" s="1"/>
      <c r="R1535" s="1"/>
      <c r="S1535" s="1"/>
      <c r="T1535" s="1"/>
      <c r="U1535" s="1"/>
      <c r="V1535" s="1"/>
      <c r="X1535" s="25"/>
      <c r="Y1535" s="42"/>
      <c r="Z1535" s="28"/>
      <c r="AA1535" s="11"/>
      <c r="AB1535" s="11"/>
      <c r="AC1535" s="12"/>
      <c r="AD1535" s="12"/>
      <c r="AE1535" s="12"/>
      <c r="AF1535" s="12"/>
    </row>
    <row r="1536" spans="1:32" ht="18" customHeight="1">
      <c r="A1536" s="1"/>
      <c r="B1536" s="15"/>
      <c r="C1536" s="1"/>
      <c r="D1536" s="1"/>
      <c r="E1536" s="1"/>
      <c r="F1536" s="1"/>
      <c r="G1536" s="1"/>
      <c r="H1536" s="1"/>
      <c r="I1536" s="1"/>
      <c r="J1536" s="1"/>
      <c r="K1536" s="1"/>
      <c r="L1536" s="60"/>
      <c r="M1536" s="1"/>
      <c r="N1536" s="1"/>
      <c r="O1536" s="1"/>
      <c r="P1536" s="1"/>
      <c r="Q1536" s="1"/>
      <c r="R1536" s="1"/>
      <c r="S1536" s="1"/>
      <c r="T1536" s="1"/>
      <c r="U1536" s="1"/>
      <c r="V1536" s="1"/>
      <c r="X1536" s="25"/>
      <c r="Y1536" s="42"/>
      <c r="Z1536" s="28"/>
      <c r="AA1536" s="11"/>
      <c r="AB1536" s="11"/>
      <c r="AC1536" s="12"/>
      <c r="AD1536" s="12"/>
      <c r="AE1536" s="12"/>
      <c r="AF1536" s="12"/>
    </row>
    <row r="1537" spans="1:32" ht="18" customHeight="1">
      <c r="A1537" s="1"/>
      <c r="B1537" s="15"/>
      <c r="C1537" s="1"/>
      <c r="D1537" s="1"/>
      <c r="E1537" s="1"/>
      <c r="F1537" s="1"/>
      <c r="G1537" s="1"/>
      <c r="H1537" s="1"/>
      <c r="I1537" s="1"/>
      <c r="J1537" s="1"/>
      <c r="K1537" s="1"/>
      <c r="L1537" s="60"/>
      <c r="M1537" s="1"/>
      <c r="N1537" s="1"/>
      <c r="O1537" s="1"/>
      <c r="P1537" s="1"/>
      <c r="Q1537" s="1"/>
      <c r="R1537" s="1"/>
      <c r="S1537" s="1"/>
      <c r="T1537" s="1"/>
      <c r="U1537" s="1"/>
      <c r="V1537" s="1"/>
      <c r="X1537" s="25"/>
      <c r="Y1537" s="42"/>
      <c r="Z1537" s="28"/>
      <c r="AA1537" s="11"/>
      <c r="AB1537" s="11"/>
      <c r="AC1537" s="12"/>
      <c r="AD1537" s="12"/>
      <c r="AE1537" s="12"/>
      <c r="AF1537" s="12"/>
    </row>
    <row r="1538" spans="1:32" ht="18" customHeight="1">
      <c r="A1538" s="1"/>
      <c r="B1538" s="15"/>
      <c r="C1538" s="1"/>
      <c r="D1538" s="1"/>
      <c r="E1538" s="1"/>
      <c r="F1538" s="1"/>
      <c r="G1538" s="1"/>
      <c r="H1538" s="1"/>
      <c r="I1538" s="1"/>
      <c r="J1538" s="1"/>
      <c r="K1538" s="1"/>
      <c r="L1538" s="60"/>
      <c r="M1538" s="1"/>
      <c r="N1538" s="1"/>
      <c r="O1538" s="1"/>
      <c r="P1538" s="1"/>
      <c r="Q1538" s="1"/>
      <c r="R1538" s="1"/>
      <c r="S1538" s="1"/>
      <c r="T1538" s="1"/>
      <c r="U1538" s="1"/>
      <c r="V1538" s="1"/>
      <c r="X1538" s="25"/>
      <c r="Y1538" s="42"/>
      <c r="Z1538" s="28"/>
      <c r="AA1538" s="11"/>
      <c r="AB1538" s="11"/>
      <c r="AC1538" s="12"/>
      <c r="AD1538" s="12"/>
      <c r="AE1538" s="12"/>
      <c r="AF1538" s="12"/>
    </row>
    <row r="1539" spans="1:32" ht="18" customHeight="1">
      <c r="A1539" s="1"/>
      <c r="B1539" s="15"/>
      <c r="C1539" s="1"/>
      <c r="D1539" s="1"/>
      <c r="E1539" s="1"/>
      <c r="F1539" s="1"/>
      <c r="G1539" s="1"/>
      <c r="H1539" s="1"/>
      <c r="I1539" s="1"/>
      <c r="J1539" s="1"/>
      <c r="K1539" s="1"/>
      <c r="L1539" s="60"/>
      <c r="M1539" s="1"/>
      <c r="N1539" s="1"/>
      <c r="O1539" s="1"/>
      <c r="P1539" s="1"/>
      <c r="Q1539" s="1"/>
      <c r="R1539" s="1"/>
      <c r="S1539" s="1"/>
      <c r="T1539" s="1"/>
      <c r="U1539" s="1"/>
      <c r="V1539" s="1"/>
      <c r="X1539" s="25"/>
      <c r="Y1539" s="42"/>
      <c r="Z1539" s="28"/>
      <c r="AA1539" s="11"/>
      <c r="AB1539" s="11"/>
      <c r="AC1539" s="12"/>
      <c r="AD1539" s="12"/>
      <c r="AE1539" s="12"/>
      <c r="AF1539" s="12"/>
    </row>
    <row r="1540" spans="1:32" ht="18" customHeight="1">
      <c r="A1540" s="1"/>
      <c r="B1540" s="15"/>
      <c r="C1540" s="1"/>
      <c r="D1540" s="1"/>
      <c r="E1540" s="1"/>
      <c r="F1540" s="1"/>
      <c r="G1540" s="1"/>
      <c r="H1540" s="1"/>
      <c r="I1540" s="1"/>
      <c r="J1540" s="1"/>
      <c r="K1540" s="1"/>
      <c r="L1540" s="60"/>
      <c r="M1540" s="1"/>
      <c r="N1540" s="1"/>
      <c r="O1540" s="1"/>
      <c r="P1540" s="1"/>
      <c r="Q1540" s="1"/>
      <c r="R1540" s="1"/>
      <c r="S1540" s="1"/>
      <c r="T1540" s="1"/>
      <c r="U1540" s="1"/>
      <c r="V1540" s="1"/>
      <c r="X1540" s="25"/>
      <c r="Y1540" s="42"/>
      <c r="Z1540" s="28"/>
      <c r="AA1540" s="11"/>
      <c r="AB1540" s="11"/>
      <c r="AC1540" s="12"/>
      <c r="AD1540" s="12"/>
      <c r="AE1540" s="12"/>
      <c r="AF1540" s="12"/>
    </row>
    <row r="1541" spans="1:32" ht="18" customHeight="1">
      <c r="A1541" s="1"/>
      <c r="B1541" s="15"/>
      <c r="C1541" s="1"/>
      <c r="D1541" s="1"/>
      <c r="E1541" s="1"/>
      <c r="F1541" s="1"/>
      <c r="G1541" s="1"/>
      <c r="H1541" s="1"/>
      <c r="I1541" s="1"/>
      <c r="J1541" s="1"/>
      <c r="K1541" s="1"/>
      <c r="L1541" s="60"/>
      <c r="M1541" s="1"/>
      <c r="N1541" s="1"/>
      <c r="O1541" s="1"/>
      <c r="P1541" s="1"/>
      <c r="Q1541" s="1"/>
      <c r="R1541" s="1"/>
      <c r="S1541" s="1"/>
      <c r="T1541" s="1"/>
      <c r="U1541" s="1"/>
      <c r="V1541" s="1"/>
      <c r="X1541" s="25"/>
      <c r="Y1541" s="42"/>
      <c r="Z1541" s="28"/>
      <c r="AA1541" s="11"/>
      <c r="AB1541" s="11"/>
      <c r="AC1541" s="12"/>
      <c r="AD1541" s="12"/>
      <c r="AE1541" s="12"/>
      <c r="AF1541" s="12"/>
    </row>
    <row r="1542" spans="1:32" ht="18" customHeight="1">
      <c r="A1542" s="1"/>
      <c r="B1542" s="15"/>
      <c r="C1542" s="1"/>
      <c r="D1542" s="1"/>
      <c r="E1542" s="1"/>
      <c r="F1542" s="1"/>
      <c r="G1542" s="1"/>
      <c r="H1542" s="1"/>
      <c r="I1542" s="1"/>
      <c r="J1542" s="1"/>
      <c r="K1542" s="1"/>
      <c r="L1542" s="60"/>
      <c r="M1542" s="1"/>
      <c r="N1542" s="1"/>
      <c r="O1542" s="1"/>
      <c r="P1542" s="1"/>
      <c r="Q1542" s="1"/>
      <c r="R1542" s="1"/>
      <c r="S1542" s="1"/>
      <c r="T1542" s="1"/>
      <c r="U1542" s="1"/>
      <c r="V1542" s="1"/>
      <c r="X1542" s="25"/>
      <c r="Y1542" s="42"/>
      <c r="Z1542" s="28"/>
      <c r="AA1542" s="11"/>
      <c r="AB1542" s="11"/>
      <c r="AC1542" s="12"/>
      <c r="AD1542" s="12"/>
      <c r="AE1542" s="12"/>
      <c r="AF1542" s="12"/>
    </row>
    <row r="1543" spans="1:32" ht="18" customHeight="1">
      <c r="A1543" s="1"/>
      <c r="B1543" s="15"/>
      <c r="C1543" s="1"/>
      <c r="D1543" s="1"/>
      <c r="E1543" s="1"/>
      <c r="F1543" s="1"/>
      <c r="G1543" s="1"/>
      <c r="H1543" s="1"/>
      <c r="I1543" s="1"/>
      <c r="J1543" s="1"/>
      <c r="K1543" s="1"/>
      <c r="L1543" s="60"/>
      <c r="M1543" s="1"/>
      <c r="N1543" s="1"/>
      <c r="O1543" s="1"/>
      <c r="P1543" s="1"/>
      <c r="Q1543" s="1"/>
      <c r="R1543" s="1"/>
      <c r="S1543" s="1"/>
      <c r="T1543" s="1"/>
      <c r="U1543" s="1"/>
      <c r="V1543" s="1"/>
      <c r="X1543" s="25"/>
      <c r="Y1543" s="42"/>
      <c r="Z1543" s="28"/>
      <c r="AA1543" s="11"/>
      <c r="AB1543" s="11"/>
      <c r="AC1543" s="12"/>
      <c r="AD1543" s="12"/>
      <c r="AE1543" s="12"/>
      <c r="AF1543" s="12"/>
    </row>
    <row r="1544" spans="1:32" ht="18" customHeight="1">
      <c r="A1544" s="1"/>
      <c r="B1544" s="15"/>
      <c r="C1544" s="1"/>
      <c r="D1544" s="1"/>
      <c r="E1544" s="1"/>
      <c r="F1544" s="1"/>
      <c r="G1544" s="1"/>
      <c r="H1544" s="1"/>
      <c r="I1544" s="1"/>
      <c r="J1544" s="1"/>
      <c r="K1544" s="1"/>
      <c r="L1544" s="60"/>
      <c r="M1544" s="1"/>
      <c r="N1544" s="1"/>
      <c r="O1544" s="1"/>
      <c r="P1544" s="1"/>
      <c r="Q1544" s="1"/>
      <c r="R1544" s="1"/>
      <c r="S1544" s="1"/>
      <c r="T1544" s="1"/>
      <c r="U1544" s="1"/>
      <c r="V1544" s="1"/>
      <c r="X1544" s="25"/>
      <c r="Y1544" s="42"/>
      <c r="Z1544" s="28"/>
      <c r="AA1544" s="11"/>
      <c r="AB1544" s="11"/>
      <c r="AC1544" s="12"/>
      <c r="AD1544" s="12"/>
      <c r="AE1544" s="12"/>
      <c r="AF1544" s="12"/>
    </row>
    <row r="1545" spans="1:32" ht="18" customHeight="1">
      <c r="A1545" s="1"/>
      <c r="B1545" s="15"/>
      <c r="C1545" s="1"/>
      <c r="D1545" s="1"/>
      <c r="E1545" s="1"/>
      <c r="F1545" s="1"/>
      <c r="G1545" s="1"/>
      <c r="H1545" s="1"/>
      <c r="I1545" s="1"/>
      <c r="J1545" s="1"/>
      <c r="K1545" s="1"/>
      <c r="L1545" s="60"/>
      <c r="M1545" s="1"/>
      <c r="N1545" s="1"/>
      <c r="O1545" s="1"/>
      <c r="P1545" s="1"/>
      <c r="Q1545" s="1"/>
      <c r="R1545" s="1"/>
      <c r="S1545" s="1"/>
      <c r="T1545" s="1"/>
      <c r="U1545" s="1"/>
      <c r="V1545" s="1"/>
      <c r="X1545" s="25"/>
      <c r="Y1545" s="42"/>
      <c r="Z1545" s="28"/>
      <c r="AA1545" s="11"/>
      <c r="AB1545" s="11"/>
      <c r="AC1545" s="12"/>
      <c r="AD1545" s="12"/>
      <c r="AE1545" s="12"/>
      <c r="AF1545" s="12"/>
    </row>
    <row r="1546" spans="1:32" ht="18" customHeight="1">
      <c r="A1546" s="1"/>
      <c r="B1546" s="15"/>
      <c r="C1546" s="1"/>
      <c r="D1546" s="1"/>
      <c r="E1546" s="1"/>
      <c r="F1546" s="1"/>
      <c r="G1546" s="1"/>
      <c r="H1546" s="1"/>
      <c r="I1546" s="1"/>
      <c r="J1546" s="1"/>
      <c r="K1546" s="1"/>
      <c r="L1546" s="60"/>
      <c r="M1546" s="1"/>
      <c r="N1546" s="1"/>
      <c r="O1546" s="1"/>
      <c r="P1546" s="1"/>
      <c r="Q1546" s="1"/>
      <c r="R1546" s="1"/>
      <c r="S1546" s="1"/>
      <c r="T1546" s="1"/>
      <c r="U1546" s="1"/>
      <c r="V1546" s="1"/>
      <c r="X1546" s="25"/>
      <c r="Y1546" s="42"/>
      <c r="Z1546" s="28"/>
      <c r="AA1546" s="11"/>
      <c r="AB1546" s="11"/>
      <c r="AC1546" s="12"/>
      <c r="AD1546" s="12"/>
      <c r="AE1546" s="12"/>
      <c r="AF1546" s="12"/>
    </row>
    <row r="1547" spans="1:32" ht="18" customHeight="1">
      <c r="A1547" s="1"/>
      <c r="B1547" s="15"/>
      <c r="C1547" s="1"/>
      <c r="D1547" s="1"/>
      <c r="E1547" s="1"/>
      <c r="F1547" s="1"/>
      <c r="G1547" s="1"/>
      <c r="H1547" s="1"/>
      <c r="I1547" s="1"/>
      <c r="J1547" s="1"/>
      <c r="K1547" s="1"/>
      <c r="L1547" s="60"/>
      <c r="M1547" s="1"/>
      <c r="N1547" s="1"/>
      <c r="O1547" s="1"/>
      <c r="P1547" s="1"/>
      <c r="Q1547" s="1"/>
      <c r="R1547" s="1"/>
      <c r="S1547" s="1"/>
      <c r="T1547" s="1"/>
      <c r="U1547" s="1"/>
      <c r="V1547" s="1"/>
      <c r="X1547" s="25"/>
      <c r="Y1547" s="42"/>
      <c r="Z1547" s="28"/>
      <c r="AA1547" s="11"/>
      <c r="AB1547" s="11"/>
      <c r="AC1547" s="12"/>
      <c r="AD1547" s="12"/>
      <c r="AE1547" s="12"/>
      <c r="AF1547" s="12"/>
    </row>
    <row r="1548" spans="1:32" ht="18" customHeight="1">
      <c r="A1548" s="1"/>
      <c r="B1548" s="15"/>
      <c r="C1548" s="1"/>
      <c r="D1548" s="1"/>
      <c r="E1548" s="1"/>
      <c r="F1548" s="1"/>
      <c r="G1548" s="1"/>
      <c r="H1548" s="1"/>
      <c r="I1548" s="1"/>
      <c r="J1548" s="1"/>
      <c r="K1548" s="1"/>
      <c r="L1548" s="60"/>
      <c r="M1548" s="1"/>
      <c r="N1548" s="1"/>
      <c r="O1548" s="1"/>
      <c r="P1548" s="1"/>
      <c r="Q1548" s="1"/>
      <c r="R1548" s="1"/>
      <c r="S1548" s="1"/>
      <c r="T1548" s="1"/>
      <c r="U1548" s="1"/>
      <c r="V1548" s="1"/>
      <c r="X1548" s="25"/>
      <c r="Y1548" s="42"/>
      <c r="Z1548" s="28"/>
      <c r="AA1548" s="11"/>
      <c r="AB1548" s="11"/>
      <c r="AC1548" s="12"/>
      <c r="AD1548" s="12"/>
      <c r="AE1548" s="12"/>
      <c r="AF1548" s="12"/>
    </row>
    <row r="1549" spans="1:32" ht="18" customHeight="1">
      <c r="A1549" s="1"/>
      <c r="B1549" s="15"/>
      <c r="C1549" s="1"/>
      <c r="D1549" s="1"/>
      <c r="E1549" s="1"/>
      <c r="F1549" s="1"/>
      <c r="G1549" s="1"/>
      <c r="H1549" s="1"/>
      <c r="I1549" s="1"/>
      <c r="J1549" s="1"/>
      <c r="K1549" s="1"/>
      <c r="L1549" s="60"/>
      <c r="M1549" s="1"/>
      <c r="N1549" s="1"/>
      <c r="O1549" s="1"/>
      <c r="P1549" s="1"/>
      <c r="Q1549" s="1"/>
      <c r="R1549" s="1"/>
      <c r="S1549" s="1"/>
      <c r="T1549" s="1"/>
      <c r="U1549" s="1"/>
      <c r="V1549" s="1"/>
      <c r="X1549" s="25"/>
      <c r="Y1549" s="42"/>
      <c r="Z1549" s="28"/>
      <c r="AA1549" s="11"/>
      <c r="AB1549" s="11"/>
      <c r="AC1549" s="12"/>
      <c r="AD1549" s="12"/>
      <c r="AE1549" s="12"/>
      <c r="AF1549" s="12"/>
    </row>
    <row r="1550" spans="1:32" ht="18" customHeight="1">
      <c r="A1550" s="1"/>
      <c r="B1550" s="15"/>
      <c r="C1550" s="1"/>
      <c r="D1550" s="1"/>
      <c r="E1550" s="1"/>
      <c r="F1550" s="1"/>
      <c r="G1550" s="1"/>
      <c r="H1550" s="1"/>
      <c r="I1550" s="1"/>
      <c r="J1550" s="1"/>
      <c r="K1550" s="1"/>
      <c r="L1550" s="60"/>
      <c r="M1550" s="1"/>
      <c r="N1550" s="1"/>
      <c r="O1550" s="1"/>
      <c r="P1550" s="1"/>
      <c r="Q1550" s="1"/>
      <c r="R1550" s="1"/>
      <c r="S1550" s="1"/>
      <c r="T1550" s="1"/>
      <c r="U1550" s="1"/>
      <c r="V1550" s="1"/>
      <c r="X1550" s="25"/>
      <c r="Y1550" s="42"/>
      <c r="Z1550" s="28"/>
      <c r="AA1550" s="11"/>
      <c r="AB1550" s="11"/>
      <c r="AC1550" s="12"/>
      <c r="AD1550" s="12"/>
      <c r="AE1550" s="12"/>
      <c r="AF1550" s="12"/>
    </row>
    <row r="1551" spans="1:32" ht="18" customHeight="1">
      <c r="A1551" s="1"/>
      <c r="B1551" s="15"/>
      <c r="C1551" s="1"/>
      <c r="D1551" s="1"/>
      <c r="E1551" s="1"/>
      <c r="F1551" s="1"/>
      <c r="G1551" s="1"/>
      <c r="H1551" s="1"/>
      <c r="I1551" s="1"/>
      <c r="J1551" s="1"/>
      <c r="K1551" s="1"/>
      <c r="L1551" s="60"/>
      <c r="M1551" s="1"/>
      <c r="N1551" s="1"/>
      <c r="O1551" s="1"/>
      <c r="P1551" s="1"/>
      <c r="Q1551" s="1"/>
      <c r="R1551" s="1"/>
      <c r="S1551" s="1"/>
      <c r="T1551" s="1"/>
      <c r="U1551" s="1"/>
      <c r="V1551" s="1"/>
      <c r="X1551" s="25"/>
      <c r="Y1551" s="42"/>
      <c r="Z1551" s="28"/>
      <c r="AA1551" s="11"/>
      <c r="AB1551" s="11"/>
      <c r="AC1551" s="12"/>
      <c r="AD1551" s="12"/>
      <c r="AE1551" s="12"/>
      <c r="AF1551" s="12"/>
    </row>
    <row r="1552" spans="1:32" ht="18" customHeight="1">
      <c r="A1552" s="1"/>
      <c r="B1552" s="15"/>
      <c r="C1552" s="1"/>
      <c r="D1552" s="1"/>
      <c r="E1552" s="1"/>
      <c r="F1552" s="1"/>
      <c r="G1552" s="1"/>
      <c r="H1552" s="1"/>
      <c r="I1552" s="1"/>
      <c r="J1552" s="1"/>
      <c r="K1552" s="1"/>
      <c r="L1552" s="60"/>
      <c r="M1552" s="1"/>
      <c r="N1552" s="1"/>
      <c r="O1552" s="1"/>
      <c r="P1552" s="1"/>
      <c r="Q1552" s="1"/>
      <c r="R1552" s="1"/>
      <c r="S1552" s="1"/>
      <c r="T1552" s="1"/>
      <c r="U1552" s="1"/>
      <c r="V1552" s="1"/>
      <c r="X1552" s="25"/>
      <c r="Y1552" s="42"/>
      <c r="Z1552" s="28"/>
      <c r="AA1552" s="11"/>
      <c r="AB1552" s="11"/>
      <c r="AC1552" s="12"/>
      <c r="AD1552" s="12"/>
      <c r="AE1552" s="12"/>
      <c r="AF1552" s="12"/>
    </row>
    <row r="1553" spans="1:32" ht="18" customHeight="1">
      <c r="A1553" s="1"/>
      <c r="B1553" s="15"/>
      <c r="C1553" s="1"/>
      <c r="D1553" s="1"/>
      <c r="E1553" s="1"/>
      <c r="F1553" s="1"/>
      <c r="G1553" s="1"/>
      <c r="H1553" s="1"/>
      <c r="I1553" s="1"/>
      <c r="J1553" s="1"/>
      <c r="K1553" s="1"/>
      <c r="L1553" s="60"/>
      <c r="M1553" s="1"/>
      <c r="N1553" s="1"/>
      <c r="O1553" s="1"/>
      <c r="P1553" s="1"/>
      <c r="Q1553" s="1"/>
      <c r="R1553" s="1"/>
      <c r="S1553" s="1"/>
      <c r="T1553" s="1"/>
      <c r="U1553" s="1"/>
      <c r="V1553" s="1"/>
      <c r="X1553" s="25"/>
      <c r="Y1553" s="42"/>
      <c r="Z1553" s="28"/>
      <c r="AA1553" s="11"/>
      <c r="AB1553" s="11"/>
      <c r="AC1553" s="12"/>
      <c r="AD1553" s="12"/>
      <c r="AE1553" s="12"/>
      <c r="AF1553" s="12"/>
    </row>
    <row r="1554" spans="1:32" ht="18" customHeight="1">
      <c r="A1554" s="1"/>
      <c r="B1554" s="15"/>
      <c r="C1554" s="1"/>
      <c r="D1554" s="1"/>
      <c r="E1554" s="1"/>
      <c r="F1554" s="1"/>
      <c r="G1554" s="1"/>
      <c r="H1554" s="1"/>
      <c r="I1554" s="1"/>
      <c r="J1554" s="1"/>
      <c r="K1554" s="1"/>
      <c r="L1554" s="60"/>
      <c r="M1554" s="1"/>
      <c r="N1554" s="1"/>
      <c r="O1554" s="1"/>
      <c r="P1554" s="1"/>
      <c r="Q1554" s="1"/>
      <c r="R1554" s="1"/>
      <c r="S1554" s="1"/>
      <c r="T1554" s="1"/>
      <c r="U1554" s="1"/>
      <c r="V1554" s="1"/>
      <c r="X1554" s="25"/>
      <c r="Y1554" s="42"/>
      <c r="Z1554" s="28"/>
      <c r="AA1554" s="11"/>
      <c r="AB1554" s="11"/>
      <c r="AC1554" s="12"/>
      <c r="AD1554" s="12"/>
      <c r="AE1554" s="12"/>
      <c r="AF1554" s="12"/>
    </row>
    <row r="1555" spans="1:32" ht="18" customHeight="1">
      <c r="A1555" s="1"/>
      <c r="B1555" s="15"/>
      <c r="C1555" s="1"/>
      <c r="D1555" s="1"/>
      <c r="E1555" s="1"/>
      <c r="F1555" s="1"/>
      <c r="G1555" s="1"/>
      <c r="H1555" s="1"/>
      <c r="I1555" s="1"/>
      <c r="J1555" s="1"/>
      <c r="K1555" s="1"/>
      <c r="L1555" s="60"/>
      <c r="M1555" s="1"/>
      <c r="N1555" s="1"/>
      <c r="O1555" s="1"/>
      <c r="P1555" s="1"/>
      <c r="Q1555" s="1"/>
      <c r="R1555" s="1"/>
      <c r="S1555" s="1"/>
      <c r="T1555" s="1"/>
      <c r="U1555" s="1"/>
      <c r="V1555" s="1"/>
      <c r="X1555" s="25"/>
      <c r="Y1555" s="42"/>
      <c r="Z1555" s="28"/>
      <c r="AA1555" s="11"/>
      <c r="AB1555" s="11"/>
      <c r="AC1555" s="12"/>
      <c r="AD1555" s="12"/>
      <c r="AE1555" s="12"/>
      <c r="AF1555" s="12"/>
    </row>
    <row r="1556" spans="1:32" ht="18" customHeight="1">
      <c r="A1556" s="1"/>
      <c r="B1556" s="15"/>
      <c r="C1556" s="1"/>
      <c r="D1556" s="1"/>
      <c r="E1556" s="1"/>
      <c r="F1556" s="1"/>
      <c r="G1556" s="1"/>
      <c r="H1556" s="1"/>
      <c r="I1556" s="1"/>
      <c r="J1556" s="1"/>
      <c r="K1556" s="1"/>
      <c r="L1556" s="60"/>
      <c r="M1556" s="1"/>
      <c r="N1556" s="1"/>
      <c r="O1556" s="1"/>
      <c r="P1556" s="1"/>
      <c r="Q1556" s="1"/>
      <c r="R1556" s="1"/>
      <c r="S1556" s="1"/>
      <c r="T1556" s="1"/>
      <c r="U1556" s="1"/>
      <c r="V1556" s="1"/>
      <c r="X1556" s="25"/>
      <c r="Y1556" s="42"/>
      <c r="Z1556" s="28"/>
      <c r="AA1556" s="11"/>
      <c r="AB1556" s="11"/>
      <c r="AC1556" s="12"/>
      <c r="AD1556" s="12"/>
      <c r="AE1556" s="12"/>
      <c r="AF1556" s="12"/>
    </row>
    <row r="1557" spans="1:32" ht="18" customHeight="1">
      <c r="A1557" s="1"/>
      <c r="B1557" s="15"/>
      <c r="C1557" s="1"/>
      <c r="D1557" s="1"/>
      <c r="E1557" s="1"/>
      <c r="F1557" s="1"/>
      <c r="G1557" s="1"/>
      <c r="H1557" s="1"/>
      <c r="I1557" s="1"/>
      <c r="J1557" s="1"/>
      <c r="K1557" s="1"/>
      <c r="L1557" s="60"/>
      <c r="M1557" s="1"/>
      <c r="N1557" s="1"/>
      <c r="O1557" s="1"/>
      <c r="P1557" s="1"/>
      <c r="Q1557" s="1"/>
      <c r="R1557" s="1"/>
      <c r="S1557" s="1"/>
      <c r="T1557" s="1"/>
      <c r="U1557" s="1"/>
      <c r="V1557" s="1"/>
      <c r="X1557" s="25"/>
      <c r="Y1557" s="42"/>
      <c r="Z1557" s="28"/>
      <c r="AA1557" s="11"/>
      <c r="AB1557" s="11"/>
      <c r="AC1557" s="12"/>
      <c r="AD1557" s="12"/>
      <c r="AE1557" s="12"/>
      <c r="AF1557" s="12"/>
    </row>
    <row r="1558" spans="1:32" ht="18" customHeight="1">
      <c r="A1558" s="1"/>
      <c r="B1558" s="15"/>
      <c r="C1558" s="1"/>
      <c r="D1558" s="1"/>
      <c r="E1558" s="1"/>
      <c r="F1558" s="1"/>
      <c r="G1558" s="1"/>
      <c r="H1558" s="1"/>
      <c r="I1558" s="1"/>
      <c r="J1558" s="1"/>
      <c r="K1558" s="1"/>
      <c r="L1558" s="60"/>
      <c r="M1558" s="1"/>
      <c r="N1558" s="1"/>
      <c r="O1558" s="1"/>
      <c r="P1558" s="1"/>
      <c r="Q1558" s="1"/>
      <c r="R1558" s="1"/>
      <c r="S1558" s="1"/>
      <c r="T1558" s="1"/>
      <c r="U1558" s="1"/>
      <c r="V1558" s="1"/>
      <c r="X1558" s="25"/>
      <c r="Y1558" s="42"/>
      <c r="Z1558" s="28"/>
      <c r="AA1558" s="11"/>
      <c r="AB1558" s="11"/>
      <c r="AC1558" s="12"/>
      <c r="AD1558" s="12"/>
      <c r="AE1558" s="12"/>
      <c r="AF1558" s="12"/>
    </row>
    <row r="1559" spans="1:32" ht="18" customHeight="1">
      <c r="A1559" s="1"/>
      <c r="B1559" s="15"/>
      <c r="C1559" s="1"/>
      <c r="D1559" s="1"/>
      <c r="E1559" s="1"/>
      <c r="F1559" s="1"/>
      <c r="G1559" s="1"/>
      <c r="H1559" s="1"/>
      <c r="I1559" s="1"/>
      <c r="J1559" s="1"/>
      <c r="K1559" s="1"/>
      <c r="L1559" s="60"/>
      <c r="M1559" s="1"/>
      <c r="N1559" s="1"/>
      <c r="O1559" s="1"/>
      <c r="P1559" s="1"/>
      <c r="Q1559" s="1"/>
      <c r="R1559" s="1"/>
      <c r="S1559" s="1"/>
      <c r="T1559" s="1"/>
      <c r="U1559" s="1"/>
      <c r="V1559" s="1"/>
      <c r="X1559" s="25"/>
      <c r="Y1559" s="42"/>
      <c r="Z1559" s="28"/>
      <c r="AA1559" s="11"/>
      <c r="AB1559" s="11"/>
      <c r="AC1559" s="12"/>
      <c r="AD1559" s="12"/>
      <c r="AE1559" s="12"/>
      <c r="AF1559" s="12"/>
    </row>
    <row r="1560" spans="1:32" ht="18" customHeight="1">
      <c r="A1560" s="1"/>
      <c r="B1560" s="15"/>
      <c r="C1560" s="1"/>
      <c r="D1560" s="1"/>
      <c r="E1560" s="1"/>
      <c r="F1560" s="1"/>
      <c r="G1560" s="1"/>
      <c r="H1560" s="1"/>
      <c r="I1560" s="1"/>
      <c r="J1560" s="1"/>
      <c r="K1560" s="1"/>
      <c r="L1560" s="60"/>
      <c r="M1560" s="1"/>
      <c r="N1560" s="1"/>
      <c r="O1560" s="1"/>
      <c r="P1560" s="1"/>
      <c r="Q1560" s="1"/>
      <c r="R1560" s="1"/>
      <c r="S1560" s="1"/>
      <c r="T1560" s="1"/>
      <c r="U1560" s="1"/>
      <c r="V1560" s="1"/>
      <c r="X1560" s="25"/>
      <c r="Y1560" s="42"/>
      <c r="Z1560" s="28"/>
      <c r="AA1560" s="11"/>
      <c r="AB1560" s="11"/>
      <c r="AC1560" s="12"/>
      <c r="AD1560" s="12"/>
      <c r="AE1560" s="12"/>
      <c r="AF1560" s="12"/>
    </row>
    <row r="1561" spans="1:32" ht="18" customHeight="1">
      <c r="A1561" s="1"/>
      <c r="B1561" s="15"/>
      <c r="C1561" s="1"/>
      <c r="D1561" s="1"/>
      <c r="E1561" s="1"/>
      <c r="F1561" s="1"/>
      <c r="G1561" s="1"/>
      <c r="H1561" s="1"/>
      <c r="I1561" s="1"/>
      <c r="J1561" s="1"/>
      <c r="K1561" s="1"/>
      <c r="L1561" s="60"/>
      <c r="M1561" s="1"/>
      <c r="N1561" s="1"/>
      <c r="O1561" s="1"/>
      <c r="P1561" s="1"/>
      <c r="Q1561" s="1"/>
      <c r="R1561" s="1"/>
      <c r="S1561" s="1"/>
      <c r="T1561" s="1"/>
      <c r="U1561" s="1"/>
      <c r="V1561" s="1"/>
      <c r="X1561" s="25"/>
      <c r="Y1561" s="42"/>
      <c r="Z1561" s="28"/>
      <c r="AA1561" s="11"/>
      <c r="AB1561" s="11"/>
      <c r="AC1561" s="12"/>
      <c r="AD1561" s="12"/>
      <c r="AE1561" s="12"/>
      <c r="AF1561" s="12"/>
    </row>
    <row r="1562" spans="1:32" ht="18" customHeight="1">
      <c r="A1562" s="1"/>
      <c r="B1562" s="15"/>
      <c r="C1562" s="1"/>
      <c r="D1562" s="1"/>
      <c r="E1562" s="1"/>
      <c r="F1562" s="1"/>
      <c r="G1562" s="1"/>
      <c r="H1562" s="1"/>
      <c r="I1562" s="1"/>
      <c r="J1562" s="1"/>
      <c r="K1562" s="1"/>
      <c r="L1562" s="60"/>
      <c r="M1562" s="1"/>
      <c r="N1562" s="1"/>
      <c r="O1562" s="1"/>
      <c r="P1562" s="1"/>
      <c r="Q1562" s="1"/>
      <c r="R1562" s="1"/>
      <c r="S1562" s="1"/>
      <c r="T1562" s="1"/>
      <c r="U1562" s="1"/>
      <c r="V1562" s="1"/>
      <c r="X1562" s="25"/>
      <c r="Y1562" s="42"/>
      <c r="Z1562" s="28"/>
      <c r="AA1562" s="11"/>
      <c r="AB1562" s="11"/>
      <c r="AC1562" s="12"/>
      <c r="AD1562" s="12"/>
      <c r="AE1562" s="12"/>
      <c r="AF1562" s="12"/>
    </row>
    <row r="1563" spans="1:32" ht="18" customHeight="1">
      <c r="A1563" s="1"/>
      <c r="B1563" s="15"/>
      <c r="C1563" s="1"/>
      <c r="D1563" s="1"/>
      <c r="E1563" s="1"/>
      <c r="F1563" s="1"/>
      <c r="G1563" s="1"/>
      <c r="H1563" s="1"/>
      <c r="I1563" s="1"/>
      <c r="J1563" s="1"/>
      <c r="K1563" s="1"/>
      <c r="L1563" s="60"/>
      <c r="M1563" s="1"/>
      <c r="N1563" s="1"/>
      <c r="O1563" s="1"/>
      <c r="P1563" s="1"/>
      <c r="Q1563" s="1"/>
      <c r="R1563" s="1"/>
      <c r="S1563" s="1"/>
      <c r="T1563" s="1"/>
      <c r="U1563" s="1"/>
      <c r="V1563" s="1"/>
      <c r="X1563" s="25"/>
      <c r="Y1563" s="42"/>
      <c r="Z1563" s="28"/>
      <c r="AA1563" s="11"/>
      <c r="AB1563" s="11"/>
      <c r="AC1563" s="12"/>
      <c r="AD1563" s="12"/>
      <c r="AE1563" s="12"/>
      <c r="AF1563" s="12"/>
    </row>
    <row r="1564" spans="1:32" ht="18" customHeight="1">
      <c r="A1564" s="1"/>
      <c r="B1564" s="15"/>
      <c r="C1564" s="1"/>
      <c r="D1564" s="1"/>
      <c r="E1564" s="1"/>
      <c r="F1564" s="1"/>
      <c r="G1564" s="1"/>
      <c r="H1564" s="1"/>
      <c r="I1564" s="1"/>
      <c r="J1564" s="1"/>
      <c r="K1564" s="1"/>
      <c r="L1564" s="60"/>
      <c r="M1564" s="1"/>
      <c r="N1564" s="1"/>
      <c r="O1564" s="1"/>
      <c r="P1564" s="1"/>
      <c r="Q1564" s="1"/>
      <c r="R1564" s="1"/>
      <c r="S1564" s="1"/>
      <c r="T1564" s="1"/>
      <c r="U1564" s="1"/>
      <c r="V1564" s="1"/>
      <c r="X1564" s="25"/>
      <c r="Y1564" s="42"/>
      <c r="Z1564" s="28"/>
      <c r="AA1564" s="11"/>
      <c r="AB1564" s="11"/>
      <c r="AC1564" s="12"/>
      <c r="AD1564" s="12"/>
      <c r="AE1564" s="12"/>
      <c r="AF1564" s="12"/>
    </row>
    <row r="1565" spans="1:32" ht="18" customHeight="1">
      <c r="A1565" s="1"/>
      <c r="B1565" s="15"/>
      <c r="C1565" s="1"/>
      <c r="D1565" s="1"/>
      <c r="E1565" s="1"/>
      <c r="F1565" s="1"/>
      <c r="G1565" s="1"/>
      <c r="H1565" s="1"/>
      <c r="I1565" s="1"/>
      <c r="J1565" s="1"/>
      <c r="K1565" s="1"/>
      <c r="L1565" s="60"/>
      <c r="M1565" s="1"/>
      <c r="N1565" s="1"/>
      <c r="O1565" s="1"/>
      <c r="P1565" s="1"/>
      <c r="Q1565" s="1"/>
      <c r="R1565" s="1"/>
      <c r="S1565" s="1"/>
      <c r="T1565" s="1"/>
      <c r="U1565" s="1"/>
      <c r="V1565" s="1"/>
      <c r="X1565" s="25"/>
      <c r="Y1565" s="42"/>
      <c r="Z1565" s="28"/>
      <c r="AA1565" s="11"/>
      <c r="AB1565" s="11"/>
      <c r="AC1565" s="12"/>
      <c r="AD1565" s="12"/>
      <c r="AE1565" s="12"/>
      <c r="AF1565" s="12"/>
    </row>
    <row r="1566" spans="1:32" ht="18" customHeight="1">
      <c r="A1566" s="1"/>
      <c r="B1566" s="15"/>
      <c r="C1566" s="1"/>
      <c r="D1566" s="1"/>
      <c r="E1566" s="1"/>
      <c r="F1566" s="1"/>
      <c r="G1566" s="1"/>
      <c r="H1566" s="1"/>
      <c r="I1566" s="1"/>
      <c r="J1566" s="1"/>
      <c r="K1566" s="1"/>
      <c r="L1566" s="60"/>
      <c r="M1566" s="1"/>
      <c r="N1566" s="1"/>
      <c r="O1566" s="1"/>
      <c r="P1566" s="1"/>
      <c r="Q1566" s="1"/>
      <c r="R1566" s="1"/>
      <c r="S1566" s="1"/>
      <c r="T1566" s="1"/>
      <c r="U1566" s="1"/>
      <c r="V1566" s="1"/>
      <c r="X1566" s="25"/>
      <c r="Y1566" s="42"/>
      <c r="Z1566" s="28"/>
      <c r="AA1566" s="11"/>
      <c r="AB1566" s="11"/>
      <c r="AC1566" s="12"/>
      <c r="AD1566" s="12"/>
      <c r="AE1566" s="12"/>
      <c r="AF1566" s="12"/>
    </row>
    <row r="1567" spans="1:32" ht="18" customHeight="1">
      <c r="A1567" s="1"/>
      <c r="B1567" s="15"/>
      <c r="C1567" s="1"/>
      <c r="D1567" s="1"/>
      <c r="E1567" s="1"/>
      <c r="F1567" s="1"/>
      <c r="G1567" s="1"/>
      <c r="H1567" s="1"/>
      <c r="I1567" s="1"/>
      <c r="J1567" s="1"/>
      <c r="K1567" s="1"/>
      <c r="L1567" s="60"/>
      <c r="M1567" s="1"/>
      <c r="N1567" s="1"/>
      <c r="O1567" s="1"/>
      <c r="P1567" s="1"/>
      <c r="Q1567" s="1"/>
      <c r="R1567" s="1"/>
      <c r="S1567" s="1"/>
      <c r="T1567" s="1"/>
      <c r="U1567" s="1"/>
      <c r="V1567" s="1"/>
      <c r="X1567" s="25"/>
      <c r="Y1567" s="42"/>
      <c r="Z1567" s="28"/>
      <c r="AA1567" s="11"/>
      <c r="AB1567" s="11"/>
      <c r="AC1567" s="12"/>
      <c r="AD1567" s="12"/>
      <c r="AE1567" s="12"/>
      <c r="AF1567" s="12"/>
    </row>
    <row r="1568" spans="1:32" ht="18" customHeight="1">
      <c r="A1568" s="1"/>
      <c r="B1568" s="15"/>
      <c r="C1568" s="1"/>
      <c r="D1568" s="1"/>
      <c r="E1568" s="1"/>
      <c r="F1568" s="1"/>
      <c r="G1568" s="1"/>
      <c r="H1568" s="1"/>
      <c r="I1568" s="1"/>
      <c r="J1568" s="1"/>
      <c r="K1568" s="1"/>
      <c r="L1568" s="60"/>
      <c r="M1568" s="1"/>
      <c r="N1568" s="1"/>
      <c r="O1568" s="1"/>
      <c r="P1568" s="1"/>
      <c r="Q1568" s="1"/>
      <c r="R1568" s="1"/>
      <c r="S1568" s="1"/>
      <c r="T1568" s="1"/>
      <c r="U1568" s="1"/>
      <c r="V1568" s="1"/>
      <c r="X1568" s="25"/>
      <c r="Y1568" s="42"/>
      <c r="Z1568" s="28"/>
      <c r="AA1568" s="11"/>
      <c r="AB1568" s="11"/>
      <c r="AC1568" s="12"/>
      <c r="AD1568" s="12"/>
      <c r="AE1568" s="12"/>
      <c r="AF1568" s="12"/>
    </row>
    <row r="1569" spans="1:32" ht="18" customHeight="1">
      <c r="A1569" s="1"/>
      <c r="B1569" s="15"/>
      <c r="C1569" s="1"/>
      <c r="D1569" s="1"/>
      <c r="E1569" s="1"/>
      <c r="F1569" s="1"/>
      <c r="G1569" s="1"/>
      <c r="H1569" s="1"/>
      <c r="I1569" s="1"/>
      <c r="J1569" s="1"/>
      <c r="K1569" s="1"/>
      <c r="L1569" s="60"/>
      <c r="M1569" s="1"/>
      <c r="N1569" s="1"/>
      <c r="O1569" s="1"/>
      <c r="P1569" s="1"/>
      <c r="Q1569" s="1"/>
      <c r="R1569" s="1"/>
      <c r="S1569" s="1"/>
      <c r="T1569" s="1"/>
      <c r="U1569" s="1"/>
      <c r="V1569" s="1"/>
      <c r="X1569" s="25"/>
      <c r="Y1569" s="42"/>
      <c r="Z1569" s="28"/>
      <c r="AA1569" s="11"/>
      <c r="AB1569" s="11"/>
      <c r="AC1569" s="12"/>
      <c r="AD1569" s="12"/>
      <c r="AE1569" s="12"/>
      <c r="AF1569" s="12"/>
    </row>
    <row r="1570" spans="1:32" ht="18" customHeight="1">
      <c r="A1570" s="1"/>
      <c r="B1570" s="15"/>
      <c r="C1570" s="1"/>
      <c r="D1570" s="1"/>
      <c r="E1570" s="1"/>
      <c r="F1570" s="1"/>
      <c r="G1570" s="1"/>
      <c r="H1570" s="1"/>
      <c r="I1570" s="1"/>
      <c r="J1570" s="1"/>
      <c r="K1570" s="1"/>
      <c r="L1570" s="60"/>
      <c r="M1570" s="1"/>
      <c r="N1570" s="1"/>
      <c r="O1570" s="1"/>
      <c r="P1570" s="1"/>
      <c r="Q1570" s="1"/>
      <c r="R1570" s="1"/>
      <c r="S1570" s="1"/>
      <c r="T1570" s="1"/>
      <c r="U1570" s="1"/>
      <c r="V1570" s="1"/>
      <c r="X1570" s="25"/>
      <c r="Y1570" s="42"/>
      <c r="Z1570" s="28"/>
      <c r="AA1570" s="11"/>
      <c r="AB1570" s="11"/>
      <c r="AC1570" s="12"/>
      <c r="AD1570" s="12"/>
      <c r="AE1570" s="12"/>
      <c r="AF1570" s="12"/>
    </row>
    <row r="1571" spans="1:32" ht="18" customHeight="1">
      <c r="A1571" s="1"/>
      <c r="B1571" s="15"/>
      <c r="C1571" s="1"/>
      <c r="D1571" s="1"/>
      <c r="E1571" s="1"/>
      <c r="F1571" s="1"/>
      <c r="G1571" s="1"/>
      <c r="H1571" s="1"/>
      <c r="I1571" s="1"/>
      <c r="J1571" s="1"/>
      <c r="K1571" s="1"/>
      <c r="L1571" s="60"/>
      <c r="M1571" s="1"/>
      <c r="N1571" s="1"/>
      <c r="O1571" s="1"/>
      <c r="P1571" s="1"/>
      <c r="Q1571" s="1"/>
      <c r="R1571" s="1"/>
      <c r="S1571" s="1"/>
      <c r="T1571" s="1"/>
      <c r="U1571" s="1"/>
      <c r="V1571" s="1"/>
      <c r="X1571" s="25"/>
      <c r="Y1571" s="42"/>
      <c r="Z1571" s="28"/>
      <c r="AA1571" s="11"/>
      <c r="AB1571" s="11"/>
      <c r="AC1571" s="12"/>
      <c r="AD1571" s="12"/>
      <c r="AE1571" s="12"/>
      <c r="AF1571" s="12"/>
    </row>
    <row r="1572" spans="1:32" ht="18" customHeight="1">
      <c r="A1572" s="1"/>
      <c r="B1572" s="15"/>
      <c r="C1572" s="1"/>
      <c r="D1572" s="1"/>
      <c r="E1572" s="1"/>
      <c r="F1572" s="1"/>
      <c r="G1572" s="1"/>
      <c r="H1572" s="1"/>
      <c r="I1572" s="1"/>
      <c r="J1572" s="1"/>
      <c r="K1572" s="1"/>
      <c r="L1572" s="60"/>
      <c r="M1572" s="1"/>
      <c r="N1572" s="1"/>
      <c r="O1572" s="1"/>
      <c r="P1572" s="1"/>
      <c r="Q1572" s="1"/>
      <c r="R1572" s="1"/>
      <c r="S1572" s="1"/>
      <c r="T1572" s="1"/>
      <c r="U1572" s="1"/>
      <c r="V1572" s="1"/>
      <c r="X1572" s="25"/>
      <c r="Y1572" s="42"/>
      <c r="Z1572" s="28"/>
      <c r="AA1572" s="11"/>
      <c r="AB1572" s="11"/>
      <c r="AC1572" s="12"/>
      <c r="AD1572" s="12"/>
      <c r="AE1572" s="12"/>
      <c r="AF1572" s="12"/>
    </row>
    <row r="1573" spans="1:32" ht="18" customHeight="1">
      <c r="A1573" s="1"/>
      <c r="B1573" s="15"/>
      <c r="C1573" s="1"/>
      <c r="D1573" s="1"/>
      <c r="E1573" s="1"/>
      <c r="F1573" s="1"/>
      <c r="G1573" s="1"/>
      <c r="H1573" s="1"/>
      <c r="I1573" s="1"/>
      <c r="J1573" s="1"/>
      <c r="K1573" s="1"/>
      <c r="L1573" s="60"/>
      <c r="M1573" s="1"/>
      <c r="N1573" s="1"/>
      <c r="O1573" s="1"/>
      <c r="P1573" s="1"/>
      <c r="Q1573" s="1"/>
      <c r="R1573" s="1"/>
      <c r="S1573" s="1"/>
      <c r="T1573" s="1"/>
      <c r="U1573" s="1"/>
      <c r="V1573" s="1"/>
      <c r="X1573" s="25"/>
      <c r="Y1573" s="42"/>
      <c r="Z1573" s="28"/>
      <c r="AA1573" s="11"/>
      <c r="AB1573" s="11"/>
      <c r="AC1573" s="12"/>
      <c r="AD1573" s="12"/>
      <c r="AE1573" s="12"/>
      <c r="AF1573" s="12"/>
    </row>
    <row r="1574" spans="1:32" ht="18" customHeight="1">
      <c r="A1574" s="1"/>
      <c r="B1574" s="15"/>
      <c r="C1574" s="1"/>
      <c r="D1574" s="1"/>
      <c r="E1574" s="1"/>
      <c r="F1574" s="1"/>
      <c r="G1574" s="1"/>
      <c r="H1574" s="1"/>
      <c r="I1574" s="1"/>
      <c r="J1574" s="1"/>
      <c r="K1574" s="1"/>
      <c r="L1574" s="60"/>
      <c r="M1574" s="1"/>
      <c r="N1574" s="1"/>
      <c r="O1574" s="1"/>
      <c r="P1574" s="1"/>
      <c r="Q1574" s="1"/>
      <c r="R1574" s="1"/>
      <c r="S1574" s="1"/>
      <c r="T1574" s="1"/>
      <c r="U1574" s="1"/>
      <c r="V1574" s="1"/>
      <c r="X1574" s="25"/>
      <c r="Y1574" s="42"/>
      <c r="Z1574" s="28"/>
      <c r="AA1574" s="11"/>
      <c r="AB1574" s="11"/>
      <c r="AC1574" s="12"/>
      <c r="AD1574" s="12"/>
      <c r="AE1574" s="12"/>
      <c r="AF1574" s="12"/>
    </row>
    <row r="1575" spans="1:32" ht="18" customHeight="1">
      <c r="A1575" s="1"/>
      <c r="B1575" s="15"/>
      <c r="C1575" s="1"/>
      <c r="D1575" s="1"/>
      <c r="E1575" s="1"/>
      <c r="F1575" s="1"/>
      <c r="G1575" s="1"/>
      <c r="H1575" s="1"/>
      <c r="I1575" s="1"/>
      <c r="J1575" s="1"/>
      <c r="K1575" s="1"/>
      <c r="L1575" s="60"/>
      <c r="M1575" s="1"/>
      <c r="N1575" s="1"/>
      <c r="O1575" s="1"/>
      <c r="P1575" s="1"/>
      <c r="Q1575" s="1"/>
      <c r="R1575" s="1"/>
      <c r="S1575" s="1"/>
      <c r="T1575" s="1"/>
      <c r="U1575" s="1"/>
      <c r="V1575" s="1"/>
      <c r="X1575" s="25"/>
      <c r="Y1575" s="42"/>
      <c r="Z1575" s="28"/>
      <c r="AA1575" s="11"/>
      <c r="AB1575" s="11"/>
      <c r="AC1575" s="12"/>
      <c r="AD1575" s="12"/>
      <c r="AE1575" s="12"/>
      <c r="AF1575" s="12"/>
    </row>
    <row r="1576" spans="1:32" ht="18" customHeight="1">
      <c r="A1576" s="1"/>
      <c r="B1576" s="15"/>
      <c r="C1576" s="1"/>
      <c r="D1576" s="1"/>
      <c r="E1576" s="1"/>
      <c r="F1576" s="1"/>
      <c r="G1576" s="1"/>
      <c r="H1576" s="1"/>
      <c r="I1576" s="1"/>
      <c r="J1576" s="1"/>
      <c r="K1576" s="1"/>
      <c r="L1576" s="60"/>
      <c r="M1576" s="1"/>
      <c r="N1576" s="1"/>
      <c r="O1576" s="1"/>
      <c r="P1576" s="1"/>
      <c r="Q1576" s="1"/>
      <c r="R1576" s="1"/>
      <c r="S1576" s="1"/>
      <c r="T1576" s="1"/>
      <c r="U1576" s="1"/>
      <c r="V1576" s="1"/>
      <c r="X1576" s="25"/>
      <c r="Y1576" s="42"/>
      <c r="Z1576" s="28"/>
      <c r="AA1576" s="11"/>
      <c r="AB1576" s="11"/>
      <c r="AC1576" s="12"/>
      <c r="AD1576" s="12"/>
      <c r="AE1576" s="12"/>
      <c r="AF1576" s="12"/>
    </row>
    <row r="1577" spans="1:32" ht="18" customHeight="1">
      <c r="A1577" s="1"/>
      <c r="B1577" s="15"/>
      <c r="C1577" s="1"/>
      <c r="D1577" s="1"/>
      <c r="E1577" s="1"/>
      <c r="F1577" s="1"/>
      <c r="G1577" s="1"/>
      <c r="H1577" s="1"/>
      <c r="I1577" s="1"/>
      <c r="J1577" s="1"/>
      <c r="K1577" s="1"/>
      <c r="L1577" s="60"/>
      <c r="M1577" s="1"/>
      <c r="N1577" s="1"/>
      <c r="O1577" s="1"/>
      <c r="P1577" s="1"/>
      <c r="Q1577" s="1"/>
      <c r="R1577" s="1"/>
      <c r="S1577" s="1"/>
      <c r="T1577" s="1"/>
      <c r="U1577" s="1"/>
      <c r="V1577" s="1"/>
      <c r="X1577" s="25"/>
      <c r="Y1577" s="42"/>
      <c r="Z1577" s="28"/>
      <c r="AA1577" s="11"/>
      <c r="AB1577" s="11"/>
      <c r="AC1577" s="12"/>
      <c r="AD1577" s="12"/>
      <c r="AE1577" s="12"/>
      <c r="AF1577" s="12"/>
    </row>
    <row r="1578" spans="1:32" ht="18" customHeight="1">
      <c r="A1578" s="1"/>
      <c r="B1578" s="15"/>
      <c r="C1578" s="1"/>
      <c r="D1578" s="1"/>
      <c r="E1578" s="1"/>
      <c r="F1578" s="1"/>
      <c r="G1578" s="1"/>
      <c r="H1578" s="1"/>
      <c r="I1578" s="1"/>
      <c r="J1578" s="1"/>
      <c r="K1578" s="1"/>
      <c r="L1578" s="60"/>
      <c r="M1578" s="1"/>
      <c r="N1578" s="1"/>
      <c r="O1578" s="1"/>
      <c r="P1578" s="1"/>
      <c r="Q1578" s="1"/>
      <c r="R1578" s="1"/>
      <c r="S1578" s="1"/>
      <c r="T1578" s="1"/>
      <c r="U1578" s="1"/>
      <c r="V1578" s="1"/>
      <c r="X1578" s="25"/>
      <c r="Y1578" s="42"/>
      <c r="Z1578" s="28"/>
      <c r="AA1578" s="11"/>
      <c r="AB1578" s="11"/>
      <c r="AC1578" s="12"/>
      <c r="AD1578" s="12"/>
      <c r="AE1578" s="12"/>
      <c r="AF1578" s="12"/>
    </row>
    <row r="1579" spans="1:32" ht="18" customHeight="1">
      <c r="A1579" s="1"/>
      <c r="B1579" s="15"/>
      <c r="C1579" s="1"/>
      <c r="D1579" s="1"/>
      <c r="E1579" s="1"/>
      <c r="F1579" s="1"/>
      <c r="G1579" s="1"/>
      <c r="H1579" s="1"/>
      <c r="I1579" s="1"/>
      <c r="J1579" s="1"/>
      <c r="K1579" s="1"/>
      <c r="L1579" s="60"/>
      <c r="M1579" s="1"/>
      <c r="N1579" s="1"/>
      <c r="O1579" s="1"/>
      <c r="P1579" s="1"/>
      <c r="Q1579" s="1"/>
      <c r="R1579" s="1"/>
      <c r="S1579" s="1"/>
      <c r="T1579" s="1"/>
      <c r="U1579" s="1"/>
      <c r="V1579" s="1"/>
      <c r="X1579" s="25"/>
      <c r="Y1579" s="42"/>
      <c r="Z1579" s="28"/>
      <c r="AA1579" s="11"/>
      <c r="AB1579" s="11"/>
      <c r="AC1579" s="12"/>
      <c r="AD1579" s="12"/>
      <c r="AE1579" s="12"/>
      <c r="AF1579" s="12"/>
    </row>
    <row r="1580" spans="1:32" ht="18" customHeight="1">
      <c r="A1580" s="1"/>
      <c r="B1580" s="15"/>
      <c r="C1580" s="1"/>
      <c r="D1580" s="1"/>
      <c r="E1580" s="1"/>
      <c r="F1580" s="1"/>
      <c r="G1580" s="1"/>
      <c r="H1580" s="1"/>
      <c r="I1580" s="1"/>
      <c r="J1580" s="1"/>
      <c r="K1580" s="1"/>
      <c r="L1580" s="60"/>
      <c r="M1580" s="1"/>
      <c r="N1580" s="1"/>
      <c r="O1580" s="1"/>
      <c r="P1580" s="1"/>
      <c r="Q1580" s="1"/>
      <c r="R1580" s="1"/>
      <c r="S1580" s="1"/>
      <c r="T1580" s="1"/>
      <c r="U1580" s="1"/>
      <c r="V1580" s="1"/>
      <c r="X1580" s="25"/>
      <c r="Y1580" s="42"/>
      <c r="Z1580" s="28"/>
      <c r="AA1580" s="11"/>
      <c r="AB1580" s="11"/>
      <c r="AC1580" s="12"/>
      <c r="AD1580" s="12"/>
      <c r="AE1580" s="12"/>
      <c r="AF1580" s="12"/>
    </row>
    <row r="1581" spans="1:32" ht="18" customHeight="1">
      <c r="A1581" s="1"/>
      <c r="B1581" s="15"/>
      <c r="C1581" s="1"/>
      <c r="D1581" s="1"/>
      <c r="E1581" s="1"/>
      <c r="F1581" s="1"/>
      <c r="G1581" s="1"/>
      <c r="H1581" s="1"/>
      <c r="I1581" s="1"/>
      <c r="J1581" s="1"/>
      <c r="K1581" s="1"/>
      <c r="L1581" s="60"/>
      <c r="M1581" s="1"/>
      <c r="N1581" s="1"/>
      <c r="O1581" s="1"/>
      <c r="P1581" s="1"/>
      <c r="Q1581" s="1"/>
      <c r="R1581" s="1"/>
      <c r="S1581" s="1"/>
      <c r="T1581" s="1"/>
      <c r="U1581" s="1"/>
      <c r="V1581" s="1"/>
      <c r="X1581" s="25"/>
      <c r="Y1581" s="42"/>
      <c r="Z1581" s="28"/>
      <c r="AA1581" s="11"/>
      <c r="AB1581" s="11"/>
      <c r="AC1581" s="12"/>
      <c r="AD1581" s="12"/>
      <c r="AE1581" s="12"/>
      <c r="AF1581" s="12"/>
    </row>
    <row r="1582" spans="1:32" ht="18" customHeight="1">
      <c r="A1582" s="1"/>
      <c r="B1582" s="15"/>
      <c r="C1582" s="1"/>
      <c r="D1582" s="1"/>
      <c r="E1582" s="1"/>
      <c r="F1582" s="1"/>
      <c r="G1582" s="1"/>
      <c r="H1582" s="1"/>
      <c r="I1582" s="1"/>
      <c r="J1582" s="1"/>
      <c r="K1582" s="1"/>
      <c r="L1582" s="60"/>
      <c r="M1582" s="1"/>
      <c r="N1582" s="1"/>
      <c r="O1582" s="1"/>
      <c r="P1582" s="1"/>
      <c r="Q1582" s="1"/>
      <c r="R1582" s="1"/>
      <c r="S1582" s="1"/>
      <c r="T1582" s="1"/>
      <c r="U1582" s="1"/>
      <c r="V1582" s="1"/>
      <c r="X1582" s="25"/>
      <c r="Y1582" s="42"/>
      <c r="Z1582" s="28"/>
      <c r="AA1582" s="11"/>
      <c r="AB1582" s="11"/>
      <c r="AC1582" s="12"/>
      <c r="AD1582" s="12"/>
      <c r="AE1582" s="12"/>
      <c r="AF1582" s="12"/>
    </row>
    <row r="1583" spans="1:32" ht="18" customHeight="1">
      <c r="A1583" s="1"/>
      <c r="B1583" s="15"/>
      <c r="C1583" s="1"/>
      <c r="D1583" s="1"/>
      <c r="E1583" s="1"/>
      <c r="F1583" s="1"/>
      <c r="G1583" s="1"/>
      <c r="H1583" s="1"/>
      <c r="I1583" s="1"/>
      <c r="J1583" s="1"/>
      <c r="K1583" s="1"/>
      <c r="L1583" s="60"/>
      <c r="M1583" s="1"/>
      <c r="N1583" s="1"/>
      <c r="O1583" s="1"/>
      <c r="P1583" s="1"/>
      <c r="Q1583" s="1"/>
      <c r="R1583" s="1"/>
      <c r="S1583" s="1"/>
      <c r="T1583" s="1"/>
      <c r="U1583" s="1"/>
      <c r="V1583" s="1"/>
      <c r="X1583" s="25"/>
      <c r="Y1583" s="42"/>
      <c r="Z1583" s="28"/>
      <c r="AA1583" s="11"/>
      <c r="AB1583" s="11"/>
      <c r="AC1583" s="12"/>
      <c r="AD1583" s="12"/>
      <c r="AE1583" s="12"/>
      <c r="AF1583" s="12"/>
    </row>
    <row r="1584" spans="1:32" ht="18" customHeight="1">
      <c r="A1584" s="1"/>
      <c r="B1584" s="15"/>
      <c r="C1584" s="1"/>
      <c r="D1584" s="1"/>
      <c r="E1584" s="1"/>
      <c r="F1584" s="1"/>
      <c r="G1584" s="1"/>
      <c r="H1584" s="1"/>
      <c r="I1584" s="1"/>
      <c r="J1584" s="1"/>
      <c r="K1584" s="1"/>
      <c r="L1584" s="60"/>
      <c r="M1584" s="1"/>
      <c r="N1584" s="1"/>
      <c r="O1584" s="1"/>
      <c r="P1584" s="1"/>
      <c r="Q1584" s="1"/>
      <c r="R1584" s="1"/>
      <c r="S1584" s="1"/>
      <c r="T1584" s="1"/>
      <c r="U1584" s="1"/>
      <c r="V1584" s="1"/>
      <c r="X1584" s="25"/>
      <c r="Y1584" s="42"/>
      <c r="Z1584" s="28"/>
      <c r="AA1584" s="11"/>
      <c r="AB1584" s="11"/>
      <c r="AC1584" s="12"/>
      <c r="AD1584" s="12"/>
      <c r="AE1584" s="12"/>
      <c r="AF1584" s="12"/>
    </row>
    <row r="1585" spans="1:32" ht="18" customHeight="1">
      <c r="A1585" s="1"/>
      <c r="B1585" s="15"/>
      <c r="C1585" s="1"/>
      <c r="D1585" s="1"/>
      <c r="E1585" s="1"/>
      <c r="F1585" s="1"/>
      <c r="G1585" s="1"/>
      <c r="H1585" s="1"/>
      <c r="I1585" s="1"/>
      <c r="J1585" s="1"/>
      <c r="K1585" s="1"/>
      <c r="L1585" s="60"/>
      <c r="M1585" s="1"/>
      <c r="N1585" s="1"/>
      <c r="O1585" s="1"/>
      <c r="P1585" s="1"/>
      <c r="Q1585" s="1"/>
      <c r="R1585" s="1"/>
      <c r="S1585" s="1"/>
      <c r="T1585" s="1"/>
      <c r="U1585" s="1"/>
      <c r="V1585" s="1"/>
      <c r="X1585" s="25"/>
      <c r="Y1585" s="42"/>
      <c r="Z1585" s="28"/>
      <c r="AA1585" s="11"/>
      <c r="AB1585" s="11"/>
      <c r="AC1585" s="12"/>
      <c r="AD1585" s="12"/>
      <c r="AE1585" s="12"/>
      <c r="AF1585" s="12"/>
    </row>
    <row r="1586" spans="1:32" ht="18" customHeight="1">
      <c r="A1586" s="1"/>
      <c r="B1586" s="15"/>
      <c r="C1586" s="1"/>
      <c r="D1586" s="1"/>
      <c r="E1586" s="1"/>
      <c r="F1586" s="1"/>
      <c r="G1586" s="1"/>
      <c r="H1586" s="1"/>
      <c r="I1586" s="1"/>
      <c r="J1586" s="1"/>
      <c r="K1586" s="1"/>
      <c r="L1586" s="60"/>
      <c r="M1586" s="1"/>
      <c r="N1586" s="1"/>
      <c r="O1586" s="1"/>
      <c r="P1586" s="1"/>
      <c r="Q1586" s="1"/>
      <c r="R1586" s="1"/>
      <c r="S1586" s="1"/>
      <c r="T1586" s="1"/>
      <c r="U1586" s="1"/>
      <c r="V1586" s="1"/>
      <c r="X1586" s="25"/>
      <c r="Y1586" s="42"/>
      <c r="Z1586" s="28"/>
      <c r="AA1586" s="11"/>
      <c r="AB1586" s="11"/>
      <c r="AC1586" s="12"/>
      <c r="AD1586" s="12"/>
      <c r="AE1586" s="12"/>
      <c r="AF1586" s="12"/>
    </row>
    <row r="1587" spans="1:32" ht="18" customHeight="1">
      <c r="A1587" s="1"/>
      <c r="B1587" s="15"/>
      <c r="C1587" s="1"/>
      <c r="D1587" s="1"/>
      <c r="E1587" s="1"/>
      <c r="F1587" s="1"/>
      <c r="G1587" s="1"/>
      <c r="H1587" s="1"/>
      <c r="I1587" s="1"/>
      <c r="J1587" s="1"/>
      <c r="K1587" s="1"/>
      <c r="L1587" s="60"/>
      <c r="M1587" s="1"/>
      <c r="N1587" s="1"/>
      <c r="O1587" s="1"/>
      <c r="P1587" s="1"/>
      <c r="Q1587" s="1"/>
      <c r="R1587" s="1"/>
      <c r="S1587" s="1"/>
      <c r="T1587" s="1"/>
      <c r="U1587" s="1"/>
      <c r="V1587" s="1"/>
      <c r="X1587" s="25"/>
      <c r="Y1587" s="42"/>
      <c r="Z1587" s="28"/>
      <c r="AA1587" s="11"/>
      <c r="AB1587" s="11"/>
      <c r="AC1587" s="12"/>
      <c r="AD1587" s="12"/>
      <c r="AE1587" s="12"/>
      <c r="AF1587" s="12"/>
    </row>
    <row r="1588" spans="1:32" ht="18" customHeight="1">
      <c r="A1588" s="1"/>
      <c r="B1588" s="15"/>
      <c r="C1588" s="1"/>
      <c r="D1588" s="1"/>
      <c r="E1588" s="1"/>
      <c r="F1588" s="1"/>
      <c r="G1588" s="1"/>
      <c r="H1588" s="1"/>
      <c r="I1588" s="1"/>
      <c r="J1588" s="1"/>
      <c r="K1588" s="1"/>
      <c r="L1588" s="60"/>
      <c r="M1588" s="1"/>
      <c r="N1588" s="1"/>
      <c r="O1588" s="1"/>
      <c r="P1588" s="1"/>
      <c r="Q1588" s="1"/>
      <c r="R1588" s="1"/>
      <c r="S1588" s="1"/>
      <c r="T1588" s="1"/>
      <c r="U1588" s="1"/>
      <c r="V1588" s="1"/>
      <c r="X1588" s="25"/>
      <c r="Y1588" s="42"/>
      <c r="Z1588" s="28"/>
      <c r="AA1588" s="11"/>
      <c r="AB1588" s="11"/>
      <c r="AC1588" s="12"/>
      <c r="AD1588" s="12"/>
      <c r="AE1588" s="12"/>
      <c r="AF1588" s="12"/>
    </row>
    <row r="1589" spans="1:32" ht="18" customHeight="1">
      <c r="A1589" s="1"/>
      <c r="B1589" s="15"/>
      <c r="C1589" s="1"/>
      <c r="D1589" s="1"/>
      <c r="E1589" s="1"/>
      <c r="F1589" s="1"/>
      <c r="G1589" s="1"/>
      <c r="H1589" s="1"/>
      <c r="I1589" s="1"/>
      <c r="J1589" s="1"/>
      <c r="K1589" s="1"/>
      <c r="L1589" s="60"/>
      <c r="M1589" s="1"/>
      <c r="N1589" s="1"/>
      <c r="O1589" s="1"/>
      <c r="P1589" s="1"/>
      <c r="Q1589" s="1"/>
      <c r="R1589" s="1"/>
      <c r="S1589" s="1"/>
      <c r="T1589" s="1"/>
      <c r="U1589" s="1"/>
      <c r="V1589" s="1"/>
      <c r="X1589" s="25"/>
      <c r="Y1589" s="42"/>
      <c r="Z1589" s="28"/>
      <c r="AA1589" s="11"/>
      <c r="AB1589" s="11"/>
      <c r="AC1589" s="12"/>
      <c r="AD1589" s="12"/>
      <c r="AE1589" s="12"/>
      <c r="AF1589" s="12"/>
    </row>
    <row r="1590" spans="1:32" ht="18" customHeight="1">
      <c r="A1590" s="1"/>
      <c r="B1590" s="15"/>
      <c r="C1590" s="1"/>
      <c r="D1590" s="1"/>
      <c r="E1590" s="1"/>
      <c r="F1590" s="1"/>
      <c r="G1590" s="1"/>
      <c r="H1590" s="1"/>
      <c r="I1590" s="1"/>
      <c r="J1590" s="1"/>
      <c r="K1590" s="1"/>
      <c r="L1590" s="60"/>
      <c r="M1590" s="1"/>
      <c r="N1590" s="1"/>
      <c r="O1590" s="1"/>
      <c r="P1590" s="1"/>
      <c r="Q1590" s="1"/>
      <c r="R1590" s="1"/>
      <c r="S1590" s="1"/>
      <c r="T1590" s="1"/>
      <c r="U1590" s="1"/>
      <c r="V1590" s="1"/>
      <c r="X1590" s="25"/>
      <c r="Y1590" s="42"/>
      <c r="Z1590" s="28"/>
      <c r="AA1590" s="11"/>
      <c r="AB1590" s="11"/>
      <c r="AC1590" s="12"/>
      <c r="AD1590" s="12"/>
      <c r="AE1590" s="12"/>
      <c r="AF1590" s="12"/>
    </row>
    <row r="1591" spans="1:32" ht="18" customHeight="1">
      <c r="A1591" s="1"/>
      <c r="B1591" s="15"/>
      <c r="C1591" s="1"/>
      <c r="D1591" s="1"/>
      <c r="E1591" s="1"/>
      <c r="F1591" s="1"/>
      <c r="G1591" s="1"/>
      <c r="H1591" s="1"/>
      <c r="I1591" s="1"/>
      <c r="J1591" s="1"/>
      <c r="K1591" s="1"/>
      <c r="L1591" s="60"/>
      <c r="M1591" s="1"/>
      <c r="N1591" s="1"/>
      <c r="O1591" s="1"/>
      <c r="P1591" s="1"/>
      <c r="Q1591" s="1"/>
      <c r="R1591" s="1"/>
      <c r="S1591" s="1"/>
      <c r="T1591" s="1"/>
      <c r="U1591" s="1"/>
      <c r="V1591" s="1"/>
      <c r="X1591" s="25"/>
      <c r="Y1591" s="42"/>
      <c r="Z1591" s="28"/>
      <c r="AA1591" s="11"/>
      <c r="AB1591" s="11"/>
      <c r="AC1591" s="12"/>
      <c r="AD1591" s="12"/>
      <c r="AE1591" s="12"/>
      <c r="AF1591" s="12"/>
    </row>
    <row r="1592" spans="1:32" ht="18" customHeight="1">
      <c r="A1592" s="1"/>
      <c r="B1592" s="15"/>
      <c r="C1592" s="1"/>
      <c r="D1592" s="1"/>
      <c r="E1592" s="1"/>
      <c r="F1592" s="1"/>
      <c r="G1592" s="1"/>
      <c r="H1592" s="1"/>
      <c r="I1592" s="1"/>
      <c r="J1592" s="1"/>
      <c r="K1592" s="1"/>
      <c r="L1592" s="60"/>
      <c r="M1592" s="1"/>
      <c r="N1592" s="1"/>
      <c r="O1592" s="1"/>
      <c r="P1592" s="1"/>
      <c r="Q1592" s="1"/>
      <c r="R1592" s="1"/>
      <c r="S1592" s="1"/>
      <c r="T1592" s="1"/>
      <c r="U1592" s="1"/>
      <c r="V1592" s="1"/>
      <c r="X1592" s="25"/>
      <c r="Y1592" s="42"/>
      <c r="Z1592" s="28"/>
      <c r="AA1592" s="11"/>
      <c r="AB1592" s="11"/>
      <c r="AC1592" s="12"/>
      <c r="AD1592" s="12"/>
      <c r="AE1592" s="12"/>
      <c r="AF1592" s="12"/>
    </row>
    <row r="1593" spans="1:32" ht="18" customHeight="1">
      <c r="A1593" s="1"/>
      <c r="B1593" s="15"/>
      <c r="C1593" s="1"/>
      <c r="D1593" s="1"/>
      <c r="E1593" s="1"/>
      <c r="F1593" s="1"/>
      <c r="G1593" s="1"/>
      <c r="H1593" s="1"/>
      <c r="I1593" s="1"/>
      <c r="J1593" s="1"/>
      <c r="K1593" s="1"/>
      <c r="L1593" s="60"/>
      <c r="M1593" s="1"/>
      <c r="N1593" s="1"/>
      <c r="O1593" s="1"/>
      <c r="P1593" s="1"/>
      <c r="Q1593" s="1"/>
      <c r="R1593" s="1"/>
      <c r="S1593" s="1"/>
      <c r="T1593" s="1"/>
      <c r="U1593" s="1"/>
      <c r="V1593" s="1"/>
      <c r="X1593" s="25"/>
      <c r="Y1593" s="42"/>
      <c r="Z1593" s="28"/>
      <c r="AA1593" s="11"/>
      <c r="AB1593" s="11"/>
      <c r="AC1593" s="12"/>
      <c r="AD1593" s="12"/>
      <c r="AE1593" s="12"/>
      <c r="AF1593" s="12"/>
    </row>
    <row r="1594" spans="1:32" ht="18" customHeight="1">
      <c r="A1594" s="1"/>
      <c r="B1594" s="15"/>
      <c r="C1594" s="1"/>
      <c r="D1594" s="1"/>
      <c r="E1594" s="1"/>
      <c r="F1594" s="1"/>
      <c r="G1594" s="1"/>
      <c r="H1594" s="1"/>
      <c r="I1594" s="1"/>
      <c r="J1594" s="1"/>
      <c r="K1594" s="1"/>
      <c r="L1594" s="60"/>
      <c r="M1594" s="1"/>
      <c r="N1594" s="1"/>
      <c r="O1594" s="1"/>
      <c r="P1594" s="1"/>
      <c r="Q1594" s="1"/>
      <c r="R1594" s="1"/>
      <c r="S1594" s="1"/>
      <c r="T1594" s="1"/>
      <c r="U1594" s="1"/>
      <c r="V1594" s="1"/>
      <c r="X1594" s="25"/>
      <c r="Y1594" s="42"/>
      <c r="Z1594" s="28"/>
      <c r="AA1594" s="11"/>
      <c r="AB1594" s="11"/>
      <c r="AC1594" s="12"/>
      <c r="AD1594" s="12"/>
      <c r="AE1594" s="12"/>
      <c r="AF1594" s="12"/>
    </row>
    <row r="1595" spans="1:32" ht="18" customHeight="1">
      <c r="A1595" s="1"/>
      <c r="B1595" s="15"/>
      <c r="C1595" s="1"/>
      <c r="D1595" s="1"/>
      <c r="E1595" s="1"/>
      <c r="F1595" s="1"/>
      <c r="G1595" s="1"/>
      <c r="H1595" s="1"/>
      <c r="I1595" s="1"/>
      <c r="J1595" s="1"/>
      <c r="K1595" s="1"/>
      <c r="L1595" s="60"/>
      <c r="M1595" s="1"/>
      <c r="N1595" s="1"/>
      <c r="O1595" s="1"/>
      <c r="P1595" s="1"/>
      <c r="Q1595" s="1"/>
      <c r="R1595" s="1"/>
      <c r="S1595" s="1"/>
      <c r="T1595" s="1"/>
      <c r="U1595" s="1"/>
      <c r="V1595" s="1"/>
      <c r="X1595" s="25"/>
      <c r="Y1595" s="42"/>
      <c r="Z1595" s="28"/>
      <c r="AA1595" s="11"/>
      <c r="AB1595" s="11"/>
      <c r="AC1595" s="12"/>
      <c r="AD1595" s="12"/>
      <c r="AE1595" s="12"/>
      <c r="AF1595" s="12"/>
    </row>
    <row r="1596" spans="1:32" ht="18" customHeight="1">
      <c r="A1596" s="1"/>
      <c r="B1596" s="15"/>
      <c r="C1596" s="1"/>
      <c r="D1596" s="1"/>
      <c r="E1596" s="1"/>
      <c r="F1596" s="1"/>
      <c r="G1596" s="1"/>
      <c r="H1596" s="1"/>
      <c r="I1596" s="1"/>
      <c r="J1596" s="1"/>
      <c r="K1596" s="1"/>
      <c r="L1596" s="60"/>
      <c r="M1596" s="1"/>
      <c r="N1596" s="1"/>
      <c r="O1596" s="1"/>
      <c r="P1596" s="1"/>
      <c r="Q1596" s="1"/>
      <c r="R1596" s="1"/>
      <c r="S1596" s="1"/>
      <c r="T1596" s="1"/>
      <c r="U1596" s="1"/>
      <c r="V1596" s="1"/>
      <c r="X1596" s="25"/>
      <c r="Y1596" s="42"/>
      <c r="Z1596" s="28"/>
      <c r="AA1596" s="11"/>
      <c r="AB1596" s="11"/>
      <c r="AC1596" s="12"/>
      <c r="AD1596" s="12"/>
      <c r="AE1596" s="12"/>
      <c r="AF1596" s="12"/>
    </row>
    <row r="1597" spans="1:32" ht="18" customHeight="1">
      <c r="A1597" s="1"/>
      <c r="B1597" s="15"/>
      <c r="C1597" s="1"/>
      <c r="D1597" s="1"/>
      <c r="E1597" s="1"/>
      <c r="F1597" s="1"/>
      <c r="G1597" s="1"/>
      <c r="H1597" s="1"/>
      <c r="I1597" s="1"/>
      <c r="J1597" s="1"/>
      <c r="K1597" s="1"/>
      <c r="L1597" s="60"/>
      <c r="M1597" s="1"/>
      <c r="N1597" s="1"/>
      <c r="O1597" s="1"/>
      <c r="P1597" s="1"/>
      <c r="Q1597" s="1"/>
      <c r="R1597" s="1"/>
      <c r="S1597" s="1"/>
      <c r="T1597" s="1"/>
      <c r="U1597" s="1"/>
      <c r="V1597" s="1"/>
      <c r="X1597" s="25"/>
      <c r="Y1597" s="42"/>
      <c r="Z1597" s="28"/>
      <c r="AA1597" s="11"/>
      <c r="AB1597" s="11"/>
      <c r="AC1597" s="12"/>
      <c r="AD1597" s="12"/>
      <c r="AE1597" s="12"/>
      <c r="AF1597" s="12"/>
    </row>
    <row r="1598" spans="1:32" ht="18" customHeight="1">
      <c r="A1598" s="1"/>
      <c r="B1598" s="15"/>
      <c r="C1598" s="1"/>
      <c r="D1598" s="1"/>
      <c r="E1598" s="1"/>
      <c r="F1598" s="1"/>
      <c r="G1598" s="1"/>
      <c r="H1598" s="1"/>
      <c r="I1598" s="1"/>
      <c r="J1598" s="1"/>
      <c r="K1598" s="1"/>
      <c r="L1598" s="60"/>
      <c r="M1598" s="1"/>
      <c r="N1598" s="1"/>
      <c r="O1598" s="1"/>
      <c r="P1598" s="1"/>
      <c r="Q1598" s="1"/>
      <c r="R1598" s="1"/>
      <c r="S1598" s="1"/>
      <c r="T1598" s="1"/>
      <c r="U1598" s="1"/>
      <c r="V1598" s="1"/>
      <c r="X1598" s="25"/>
      <c r="Y1598" s="42"/>
      <c r="Z1598" s="28"/>
      <c r="AA1598" s="11"/>
      <c r="AB1598" s="11"/>
      <c r="AC1598" s="12"/>
      <c r="AD1598" s="12"/>
      <c r="AE1598" s="12"/>
      <c r="AF1598" s="12"/>
    </row>
    <row r="1599" spans="1:32" ht="18" customHeight="1">
      <c r="A1599" s="1"/>
      <c r="B1599" s="15"/>
      <c r="C1599" s="1"/>
      <c r="D1599" s="1"/>
      <c r="E1599" s="1"/>
      <c r="F1599" s="1"/>
      <c r="G1599" s="1"/>
      <c r="H1599" s="1"/>
      <c r="I1599" s="1"/>
      <c r="J1599" s="1"/>
      <c r="K1599" s="1"/>
      <c r="L1599" s="60"/>
      <c r="M1599" s="1"/>
      <c r="N1599" s="1"/>
      <c r="O1599" s="1"/>
      <c r="P1599" s="1"/>
      <c r="Q1599" s="1"/>
      <c r="R1599" s="1"/>
      <c r="S1599" s="1"/>
      <c r="T1599" s="1"/>
      <c r="U1599" s="1"/>
      <c r="V1599" s="1"/>
      <c r="X1599" s="25"/>
      <c r="Y1599" s="42"/>
      <c r="Z1599" s="28"/>
      <c r="AA1599" s="11"/>
      <c r="AB1599" s="11"/>
      <c r="AC1599" s="12"/>
      <c r="AD1599" s="12"/>
      <c r="AE1599" s="12"/>
      <c r="AF1599" s="12"/>
    </row>
    <row r="1600" spans="1:32" ht="18" customHeight="1">
      <c r="A1600" s="1"/>
      <c r="B1600" s="15"/>
      <c r="C1600" s="1"/>
      <c r="D1600" s="1"/>
      <c r="E1600" s="1"/>
      <c r="F1600" s="1"/>
      <c r="G1600" s="1"/>
      <c r="H1600" s="1"/>
      <c r="I1600" s="1"/>
      <c r="J1600" s="1"/>
      <c r="K1600" s="1"/>
      <c r="L1600" s="60"/>
      <c r="M1600" s="1"/>
      <c r="N1600" s="1"/>
      <c r="O1600" s="1"/>
      <c r="P1600" s="1"/>
      <c r="Q1600" s="1"/>
      <c r="R1600" s="1"/>
      <c r="S1600" s="1"/>
      <c r="T1600" s="1"/>
      <c r="U1600" s="1"/>
      <c r="V1600" s="1"/>
      <c r="X1600" s="25"/>
      <c r="Y1600" s="42"/>
      <c r="Z1600" s="28"/>
      <c r="AA1600" s="11"/>
      <c r="AB1600" s="11"/>
      <c r="AC1600" s="12"/>
      <c r="AD1600" s="12"/>
      <c r="AE1600" s="12"/>
      <c r="AF1600" s="12"/>
    </row>
    <row r="1601" spans="1:32" ht="18" customHeight="1">
      <c r="A1601" s="1"/>
      <c r="B1601" s="15"/>
      <c r="C1601" s="1"/>
      <c r="D1601" s="1"/>
      <c r="E1601" s="1"/>
      <c r="F1601" s="1"/>
      <c r="G1601" s="1"/>
      <c r="H1601" s="1"/>
      <c r="I1601" s="1"/>
      <c r="J1601" s="1"/>
      <c r="K1601" s="1"/>
      <c r="L1601" s="60"/>
      <c r="M1601" s="1"/>
      <c r="N1601" s="1"/>
      <c r="O1601" s="1"/>
      <c r="P1601" s="1"/>
      <c r="Q1601" s="1"/>
      <c r="R1601" s="1"/>
      <c r="S1601" s="1"/>
      <c r="T1601" s="1"/>
      <c r="U1601" s="1"/>
      <c r="V1601" s="1"/>
      <c r="X1601" s="25"/>
      <c r="Y1601" s="42"/>
      <c r="Z1601" s="28"/>
      <c r="AA1601" s="11"/>
      <c r="AB1601" s="11"/>
      <c r="AC1601" s="12"/>
      <c r="AD1601" s="12"/>
      <c r="AE1601" s="12"/>
      <c r="AF1601" s="12"/>
    </row>
    <row r="1602" spans="1:32" ht="18" customHeight="1">
      <c r="A1602" s="1"/>
      <c r="B1602" s="15"/>
      <c r="C1602" s="1"/>
      <c r="D1602" s="1"/>
      <c r="E1602" s="1"/>
      <c r="F1602" s="1"/>
      <c r="G1602" s="1"/>
      <c r="H1602" s="1"/>
      <c r="I1602" s="1"/>
      <c r="J1602" s="1"/>
      <c r="K1602" s="1"/>
      <c r="L1602" s="60"/>
      <c r="M1602" s="1"/>
      <c r="N1602" s="1"/>
      <c r="O1602" s="1"/>
      <c r="P1602" s="1"/>
      <c r="Q1602" s="1"/>
      <c r="R1602" s="1"/>
      <c r="S1602" s="1"/>
      <c r="T1602" s="1"/>
      <c r="U1602" s="1"/>
      <c r="V1602" s="1"/>
      <c r="X1602" s="25"/>
      <c r="Y1602" s="42"/>
      <c r="Z1602" s="28"/>
      <c r="AA1602" s="11"/>
      <c r="AB1602" s="11"/>
      <c r="AC1602" s="12"/>
      <c r="AD1602" s="12"/>
      <c r="AE1602" s="12"/>
      <c r="AF1602" s="12"/>
    </row>
    <row r="1603" spans="1:32" ht="18" customHeight="1">
      <c r="A1603" s="1"/>
      <c r="B1603" s="15"/>
      <c r="C1603" s="1"/>
      <c r="D1603" s="1"/>
      <c r="E1603" s="1"/>
      <c r="F1603" s="1"/>
      <c r="G1603" s="1"/>
      <c r="H1603" s="1"/>
      <c r="I1603" s="1"/>
      <c r="J1603" s="1"/>
      <c r="K1603" s="1"/>
      <c r="L1603" s="60"/>
      <c r="M1603" s="1"/>
      <c r="N1603" s="1"/>
      <c r="O1603" s="1"/>
      <c r="P1603" s="1"/>
      <c r="Q1603" s="1"/>
      <c r="R1603" s="1"/>
      <c r="S1603" s="1"/>
      <c r="T1603" s="1"/>
      <c r="U1603" s="1"/>
      <c r="V1603" s="1"/>
      <c r="X1603" s="25"/>
      <c r="Y1603" s="42"/>
      <c r="Z1603" s="28"/>
      <c r="AA1603" s="11"/>
      <c r="AB1603" s="11"/>
      <c r="AC1603" s="12"/>
      <c r="AD1603" s="12"/>
      <c r="AE1603" s="12"/>
      <c r="AF1603" s="12"/>
    </row>
    <row r="1604" spans="1:32" ht="18" customHeight="1">
      <c r="A1604" s="1"/>
      <c r="B1604" s="15"/>
      <c r="C1604" s="1"/>
      <c r="D1604" s="1"/>
      <c r="E1604" s="1"/>
      <c r="F1604" s="1"/>
      <c r="G1604" s="1"/>
      <c r="H1604" s="1"/>
      <c r="I1604" s="1"/>
      <c r="J1604" s="1"/>
      <c r="K1604" s="1"/>
      <c r="L1604" s="60"/>
      <c r="M1604" s="1"/>
      <c r="N1604" s="1"/>
      <c r="O1604" s="1"/>
      <c r="P1604" s="1"/>
      <c r="Q1604" s="1"/>
      <c r="R1604" s="1"/>
      <c r="S1604" s="1"/>
      <c r="T1604" s="1"/>
      <c r="U1604" s="1"/>
      <c r="V1604" s="1"/>
      <c r="X1604" s="25"/>
      <c r="Y1604" s="42"/>
      <c r="Z1604" s="28"/>
      <c r="AA1604" s="11"/>
      <c r="AB1604" s="11"/>
      <c r="AC1604" s="12"/>
      <c r="AD1604" s="12"/>
      <c r="AE1604" s="12"/>
      <c r="AF1604" s="12"/>
    </row>
    <row r="1605" spans="1:32" ht="18" customHeight="1">
      <c r="A1605" s="1"/>
      <c r="B1605" s="15"/>
      <c r="C1605" s="1"/>
      <c r="D1605" s="1"/>
      <c r="E1605" s="1"/>
      <c r="F1605" s="1"/>
      <c r="G1605" s="1"/>
      <c r="H1605" s="1"/>
      <c r="I1605" s="1"/>
      <c r="J1605" s="1"/>
      <c r="K1605" s="1"/>
      <c r="L1605" s="60"/>
      <c r="M1605" s="1"/>
      <c r="N1605" s="1"/>
      <c r="O1605" s="1"/>
      <c r="P1605" s="1"/>
      <c r="Q1605" s="1"/>
      <c r="R1605" s="1"/>
      <c r="S1605" s="1"/>
      <c r="T1605" s="1"/>
      <c r="U1605" s="1"/>
      <c r="V1605" s="1"/>
      <c r="X1605" s="25"/>
      <c r="Y1605" s="42"/>
      <c r="Z1605" s="28"/>
      <c r="AA1605" s="11"/>
      <c r="AB1605" s="11"/>
      <c r="AC1605" s="12"/>
      <c r="AD1605" s="12"/>
      <c r="AE1605" s="12"/>
      <c r="AF1605" s="12"/>
    </row>
    <row r="1606" spans="1:32" ht="18" customHeight="1">
      <c r="A1606" s="1"/>
      <c r="B1606" s="15"/>
      <c r="C1606" s="1"/>
      <c r="D1606" s="1"/>
      <c r="E1606" s="1"/>
      <c r="F1606" s="1"/>
      <c r="G1606" s="1"/>
      <c r="H1606" s="1"/>
      <c r="I1606" s="1"/>
      <c r="J1606" s="1"/>
      <c r="K1606" s="1"/>
      <c r="L1606" s="60"/>
      <c r="M1606" s="1"/>
      <c r="N1606" s="1"/>
      <c r="O1606" s="1"/>
      <c r="P1606" s="1"/>
      <c r="Q1606" s="1"/>
      <c r="R1606" s="1"/>
      <c r="S1606" s="1"/>
      <c r="T1606" s="1"/>
      <c r="U1606" s="1"/>
      <c r="V1606" s="1"/>
      <c r="X1606" s="25"/>
      <c r="Y1606" s="42"/>
      <c r="Z1606" s="28"/>
      <c r="AA1606" s="11"/>
      <c r="AB1606" s="11"/>
      <c r="AC1606" s="12"/>
      <c r="AD1606" s="12"/>
      <c r="AE1606" s="12"/>
      <c r="AF1606" s="12"/>
    </row>
    <row r="1607" spans="1:32" ht="18" customHeight="1">
      <c r="A1607" s="1"/>
      <c r="B1607" s="15"/>
      <c r="C1607" s="1"/>
      <c r="D1607" s="1"/>
      <c r="E1607" s="1"/>
      <c r="F1607" s="1"/>
      <c r="G1607" s="1"/>
      <c r="H1607" s="1"/>
      <c r="I1607" s="1"/>
      <c r="J1607" s="1"/>
      <c r="K1607" s="1"/>
      <c r="L1607" s="60"/>
      <c r="M1607" s="1"/>
      <c r="N1607" s="1"/>
      <c r="O1607" s="1"/>
      <c r="P1607" s="1"/>
      <c r="Q1607" s="1"/>
      <c r="R1607" s="1"/>
      <c r="S1607" s="1"/>
      <c r="T1607" s="1"/>
      <c r="U1607" s="1"/>
      <c r="V1607" s="1"/>
      <c r="X1607" s="25"/>
      <c r="Y1607" s="42"/>
      <c r="Z1607" s="28"/>
      <c r="AA1607" s="11"/>
      <c r="AB1607" s="11"/>
      <c r="AC1607" s="12"/>
      <c r="AD1607" s="12"/>
      <c r="AE1607" s="12"/>
      <c r="AF1607" s="12"/>
    </row>
    <row r="1608" spans="1:32" ht="18" customHeight="1">
      <c r="A1608" s="1"/>
      <c r="B1608" s="15"/>
      <c r="C1608" s="1"/>
      <c r="D1608" s="1"/>
      <c r="E1608" s="1"/>
      <c r="F1608" s="1"/>
      <c r="G1608" s="1"/>
      <c r="H1608" s="1"/>
      <c r="I1608" s="1"/>
      <c r="J1608" s="1"/>
      <c r="K1608" s="1"/>
      <c r="L1608" s="60"/>
      <c r="M1608" s="1"/>
      <c r="N1608" s="1"/>
      <c r="O1608" s="1"/>
      <c r="P1608" s="1"/>
      <c r="Q1608" s="1"/>
      <c r="R1608" s="1"/>
      <c r="S1608" s="1"/>
      <c r="T1608" s="1"/>
      <c r="U1608" s="1"/>
      <c r="V1608" s="1"/>
      <c r="X1608" s="25"/>
      <c r="Y1608" s="42"/>
      <c r="Z1608" s="28"/>
      <c r="AA1608" s="11"/>
      <c r="AB1608" s="11"/>
      <c r="AC1608" s="12"/>
      <c r="AD1608" s="12"/>
      <c r="AE1608" s="12"/>
      <c r="AF1608" s="12"/>
    </row>
    <row r="1609" spans="1:32" ht="18" customHeight="1">
      <c r="A1609" s="1"/>
      <c r="B1609" s="15"/>
      <c r="C1609" s="1"/>
      <c r="D1609" s="1"/>
      <c r="E1609" s="1"/>
      <c r="F1609" s="1"/>
      <c r="G1609" s="1"/>
      <c r="H1609" s="1"/>
      <c r="I1609" s="1"/>
      <c r="J1609" s="1"/>
      <c r="K1609" s="1"/>
      <c r="L1609" s="60"/>
      <c r="M1609" s="1"/>
      <c r="N1609" s="1"/>
      <c r="O1609" s="1"/>
      <c r="P1609" s="1"/>
      <c r="Q1609" s="1"/>
      <c r="R1609" s="1"/>
      <c r="S1609" s="1"/>
      <c r="T1609" s="1"/>
      <c r="U1609" s="1"/>
      <c r="V1609" s="1"/>
      <c r="X1609" s="25"/>
      <c r="Y1609" s="42"/>
      <c r="Z1609" s="28"/>
      <c r="AA1609" s="11"/>
      <c r="AB1609" s="11"/>
      <c r="AC1609" s="12"/>
      <c r="AD1609" s="12"/>
      <c r="AE1609" s="12"/>
      <c r="AF1609" s="12"/>
    </row>
    <row r="1610" spans="1:32" ht="18" customHeight="1">
      <c r="A1610" s="1"/>
      <c r="B1610" s="15"/>
      <c r="C1610" s="1"/>
      <c r="D1610" s="1"/>
      <c r="E1610" s="1"/>
      <c r="F1610" s="1"/>
      <c r="G1610" s="1"/>
      <c r="H1610" s="1"/>
      <c r="I1610" s="1"/>
      <c r="J1610" s="1"/>
      <c r="K1610" s="1"/>
      <c r="L1610" s="60"/>
      <c r="M1610" s="1"/>
      <c r="N1610" s="1"/>
      <c r="O1610" s="1"/>
      <c r="P1610" s="1"/>
      <c r="Q1610" s="1"/>
      <c r="R1610" s="1"/>
      <c r="S1610" s="1"/>
      <c r="T1610" s="1"/>
      <c r="U1610" s="1"/>
      <c r="V1610" s="1"/>
      <c r="X1610" s="25"/>
      <c r="Y1610" s="42"/>
      <c r="Z1610" s="28"/>
      <c r="AA1610" s="11"/>
      <c r="AB1610" s="11"/>
      <c r="AC1610" s="12"/>
      <c r="AD1610" s="12"/>
      <c r="AE1610" s="12"/>
      <c r="AF1610" s="12"/>
    </row>
    <row r="1611" spans="1:32" ht="18" customHeight="1">
      <c r="A1611" s="1"/>
      <c r="B1611" s="15"/>
      <c r="C1611" s="1"/>
      <c r="D1611" s="1"/>
      <c r="E1611" s="1"/>
      <c r="F1611" s="1"/>
      <c r="G1611" s="1"/>
      <c r="H1611" s="1"/>
      <c r="I1611" s="1"/>
      <c r="J1611" s="1"/>
      <c r="K1611" s="1"/>
      <c r="L1611" s="60"/>
      <c r="M1611" s="1"/>
      <c r="N1611" s="1"/>
      <c r="O1611" s="1"/>
      <c r="P1611" s="1"/>
      <c r="Q1611" s="1"/>
      <c r="R1611" s="1"/>
      <c r="S1611" s="1"/>
      <c r="T1611" s="1"/>
      <c r="U1611" s="1"/>
      <c r="V1611" s="1"/>
      <c r="X1611" s="25"/>
      <c r="Y1611" s="42"/>
      <c r="Z1611" s="28"/>
      <c r="AA1611" s="11"/>
      <c r="AB1611" s="11"/>
      <c r="AC1611" s="12"/>
      <c r="AD1611" s="12"/>
      <c r="AE1611" s="12"/>
      <c r="AF1611" s="12"/>
    </row>
    <row r="1612" spans="1:32" ht="18" customHeight="1">
      <c r="A1612" s="1"/>
      <c r="B1612" s="15"/>
      <c r="C1612" s="1"/>
      <c r="D1612" s="1"/>
      <c r="E1612" s="1"/>
      <c r="F1612" s="1"/>
      <c r="G1612" s="1"/>
      <c r="H1612" s="1"/>
      <c r="I1612" s="1"/>
      <c r="J1612" s="1"/>
      <c r="K1612" s="1"/>
      <c r="L1612" s="60"/>
      <c r="M1612" s="1"/>
      <c r="N1612" s="1"/>
      <c r="O1612" s="1"/>
      <c r="P1612" s="1"/>
      <c r="Q1612" s="1"/>
      <c r="R1612" s="1"/>
      <c r="S1612" s="1"/>
      <c r="T1612" s="1"/>
      <c r="U1612" s="1"/>
      <c r="V1612" s="1"/>
      <c r="X1612" s="25"/>
      <c r="Y1612" s="42"/>
      <c r="Z1612" s="28"/>
      <c r="AA1612" s="11"/>
      <c r="AB1612" s="11"/>
      <c r="AC1612" s="12"/>
      <c r="AD1612" s="12"/>
      <c r="AE1612" s="12"/>
      <c r="AF1612" s="12"/>
    </row>
    <row r="1613" spans="1:32" ht="18" customHeight="1">
      <c r="A1613" s="1"/>
      <c r="B1613" s="15"/>
      <c r="C1613" s="1"/>
      <c r="D1613" s="1"/>
      <c r="E1613" s="1"/>
      <c r="F1613" s="1"/>
      <c r="G1613" s="1"/>
      <c r="H1613" s="1"/>
      <c r="I1613" s="1"/>
      <c r="J1613" s="1"/>
      <c r="K1613" s="1"/>
      <c r="L1613" s="60"/>
      <c r="M1613" s="1"/>
      <c r="N1613" s="1"/>
      <c r="O1613" s="1"/>
      <c r="P1613" s="1"/>
      <c r="Q1613" s="1"/>
      <c r="R1613" s="1"/>
      <c r="S1613" s="1"/>
      <c r="T1613" s="1"/>
      <c r="U1613" s="1"/>
      <c r="V1613" s="1"/>
      <c r="X1613" s="25"/>
      <c r="Y1613" s="42"/>
      <c r="Z1613" s="28"/>
      <c r="AA1613" s="11"/>
      <c r="AB1613" s="11"/>
      <c r="AC1613" s="12"/>
      <c r="AD1613" s="12"/>
      <c r="AE1613" s="12"/>
      <c r="AF1613" s="12"/>
    </row>
    <row r="1614" spans="1:32" ht="18" customHeight="1">
      <c r="A1614" s="1"/>
      <c r="B1614" s="15"/>
      <c r="C1614" s="1"/>
      <c r="D1614" s="1"/>
      <c r="E1614" s="1"/>
      <c r="F1614" s="1"/>
      <c r="G1614" s="1"/>
      <c r="H1614" s="1"/>
      <c r="I1614" s="1"/>
      <c r="J1614" s="1"/>
      <c r="K1614" s="1"/>
      <c r="L1614" s="60"/>
      <c r="M1614" s="1"/>
      <c r="N1614" s="1"/>
      <c r="O1614" s="1"/>
      <c r="P1614" s="1"/>
      <c r="Q1614" s="1"/>
      <c r="R1614" s="1"/>
      <c r="S1614" s="1"/>
      <c r="T1614" s="1"/>
      <c r="U1614" s="1"/>
      <c r="V1614" s="1"/>
      <c r="X1614" s="25"/>
      <c r="Y1614" s="42"/>
      <c r="Z1614" s="28"/>
      <c r="AA1614" s="11"/>
      <c r="AB1614" s="11"/>
      <c r="AC1614" s="12"/>
      <c r="AD1614" s="12"/>
      <c r="AE1614" s="12"/>
      <c r="AF1614" s="12"/>
    </row>
    <row r="1615" spans="1:32" ht="18" customHeight="1">
      <c r="A1615" s="1"/>
      <c r="B1615" s="15"/>
      <c r="C1615" s="1"/>
      <c r="D1615" s="1"/>
      <c r="E1615" s="1"/>
      <c r="F1615" s="1"/>
      <c r="G1615" s="1"/>
      <c r="H1615" s="1"/>
      <c r="I1615" s="1"/>
      <c r="J1615" s="1"/>
      <c r="K1615" s="1"/>
      <c r="L1615" s="60"/>
      <c r="M1615" s="1"/>
      <c r="N1615" s="1"/>
      <c r="O1615" s="1"/>
      <c r="P1615" s="1"/>
      <c r="Q1615" s="1"/>
      <c r="R1615" s="1"/>
      <c r="S1615" s="1"/>
      <c r="T1615" s="1"/>
      <c r="U1615" s="1"/>
      <c r="V1615" s="1"/>
      <c r="X1615" s="25"/>
      <c r="Y1615" s="42"/>
      <c r="Z1615" s="28"/>
      <c r="AA1615" s="11"/>
      <c r="AB1615" s="11"/>
      <c r="AC1615" s="12"/>
      <c r="AD1615" s="12"/>
      <c r="AE1615" s="12"/>
      <c r="AF1615" s="12"/>
    </row>
    <row r="1616" spans="1:32" ht="18" customHeight="1">
      <c r="A1616" s="1"/>
      <c r="B1616" s="15"/>
      <c r="C1616" s="1"/>
      <c r="D1616" s="1"/>
      <c r="E1616" s="1"/>
      <c r="F1616" s="1"/>
      <c r="G1616" s="1"/>
      <c r="H1616" s="1"/>
      <c r="I1616" s="1"/>
      <c r="J1616" s="1"/>
      <c r="K1616" s="1"/>
      <c r="L1616" s="60"/>
      <c r="M1616" s="1"/>
      <c r="N1616" s="1"/>
      <c r="O1616" s="1"/>
      <c r="P1616" s="1"/>
      <c r="Q1616" s="1"/>
      <c r="R1616" s="1"/>
      <c r="S1616" s="1"/>
      <c r="T1616" s="1"/>
      <c r="U1616" s="1"/>
      <c r="V1616" s="1"/>
      <c r="X1616" s="25"/>
      <c r="Y1616" s="42"/>
      <c r="Z1616" s="28"/>
      <c r="AA1616" s="11"/>
      <c r="AB1616" s="11"/>
      <c r="AC1616" s="12"/>
      <c r="AD1616" s="12"/>
      <c r="AE1616" s="12"/>
      <c r="AF1616" s="12"/>
    </row>
    <row r="1617" spans="1:32" ht="18" customHeight="1">
      <c r="A1617" s="1"/>
      <c r="B1617" s="15"/>
      <c r="C1617" s="1"/>
      <c r="D1617" s="1"/>
      <c r="E1617" s="1"/>
      <c r="F1617" s="1"/>
      <c r="G1617" s="1"/>
      <c r="H1617" s="1"/>
      <c r="I1617" s="1"/>
      <c r="J1617" s="1"/>
      <c r="K1617" s="1"/>
      <c r="L1617" s="60"/>
      <c r="M1617" s="1"/>
      <c r="N1617" s="1"/>
      <c r="O1617" s="1"/>
      <c r="P1617" s="1"/>
      <c r="Q1617" s="1"/>
      <c r="R1617" s="1"/>
      <c r="S1617" s="1"/>
      <c r="T1617" s="1"/>
      <c r="U1617" s="1"/>
      <c r="V1617" s="1"/>
      <c r="X1617" s="25"/>
      <c r="Y1617" s="42"/>
      <c r="Z1617" s="28"/>
      <c r="AA1617" s="11"/>
      <c r="AB1617" s="11"/>
      <c r="AC1617" s="12"/>
      <c r="AD1617" s="12"/>
      <c r="AE1617" s="12"/>
      <c r="AF1617" s="12"/>
    </row>
    <row r="1618" spans="1:32" ht="18" customHeight="1">
      <c r="A1618" s="1"/>
      <c r="B1618" s="15"/>
      <c r="C1618" s="1"/>
      <c r="D1618" s="1"/>
      <c r="E1618" s="1"/>
      <c r="F1618" s="1"/>
      <c r="G1618" s="1"/>
      <c r="H1618" s="1"/>
      <c r="I1618" s="1"/>
      <c r="J1618" s="1"/>
      <c r="K1618" s="1"/>
      <c r="L1618" s="60"/>
      <c r="M1618" s="1"/>
      <c r="N1618" s="1"/>
      <c r="O1618" s="1"/>
      <c r="P1618" s="1"/>
      <c r="Q1618" s="1"/>
      <c r="R1618" s="1"/>
      <c r="S1618" s="1"/>
      <c r="T1618" s="1"/>
      <c r="U1618" s="1"/>
      <c r="V1618" s="1"/>
      <c r="X1618" s="25"/>
      <c r="Y1618" s="42"/>
      <c r="Z1618" s="28"/>
      <c r="AA1618" s="11"/>
      <c r="AB1618" s="11"/>
      <c r="AC1618" s="12"/>
      <c r="AD1618" s="12"/>
      <c r="AE1618" s="12"/>
      <c r="AF1618" s="12"/>
    </row>
    <row r="1619" spans="1:32" ht="18" customHeight="1">
      <c r="A1619" s="1"/>
      <c r="B1619" s="15"/>
      <c r="C1619" s="1"/>
      <c r="D1619" s="1"/>
      <c r="E1619" s="1"/>
      <c r="F1619" s="1"/>
      <c r="G1619" s="1"/>
      <c r="H1619" s="1"/>
      <c r="I1619" s="1"/>
      <c r="J1619" s="1"/>
      <c r="K1619" s="1"/>
      <c r="L1619" s="60"/>
      <c r="M1619" s="1"/>
      <c r="N1619" s="1"/>
      <c r="O1619" s="1"/>
      <c r="P1619" s="1"/>
      <c r="Q1619" s="1"/>
      <c r="R1619" s="1"/>
      <c r="S1619" s="1"/>
      <c r="T1619" s="1"/>
      <c r="U1619" s="1"/>
      <c r="V1619" s="1"/>
      <c r="X1619" s="25"/>
      <c r="Y1619" s="42"/>
      <c r="Z1619" s="28"/>
      <c r="AA1619" s="11"/>
      <c r="AB1619" s="11"/>
      <c r="AC1619" s="12"/>
      <c r="AD1619" s="12"/>
      <c r="AE1619" s="12"/>
      <c r="AF1619" s="12"/>
    </row>
    <row r="1620" spans="1:32" ht="18" customHeight="1">
      <c r="A1620" s="1"/>
      <c r="B1620" s="15"/>
      <c r="C1620" s="1"/>
      <c r="D1620" s="1"/>
      <c r="E1620" s="1"/>
      <c r="F1620" s="1"/>
      <c r="G1620" s="1"/>
      <c r="H1620" s="1"/>
      <c r="I1620" s="1"/>
      <c r="J1620" s="1"/>
      <c r="K1620" s="1"/>
      <c r="L1620" s="60"/>
      <c r="M1620" s="1"/>
      <c r="N1620" s="1"/>
      <c r="O1620" s="1"/>
      <c r="P1620" s="1"/>
      <c r="Q1620" s="1"/>
      <c r="R1620" s="1"/>
      <c r="S1620" s="1"/>
      <c r="T1620" s="1"/>
      <c r="U1620" s="1"/>
      <c r="V1620" s="1"/>
      <c r="X1620" s="25"/>
      <c r="Y1620" s="42"/>
      <c r="Z1620" s="28"/>
      <c r="AA1620" s="11"/>
      <c r="AB1620" s="11"/>
      <c r="AC1620" s="12"/>
      <c r="AD1620" s="12"/>
      <c r="AE1620" s="12"/>
      <c r="AF1620" s="12"/>
    </row>
    <row r="1621" spans="1:32" ht="18" customHeight="1">
      <c r="A1621" s="1"/>
      <c r="B1621" s="15"/>
      <c r="C1621" s="1"/>
      <c r="D1621" s="1"/>
      <c r="E1621" s="1"/>
      <c r="F1621" s="1"/>
      <c r="G1621" s="1"/>
      <c r="H1621" s="1"/>
      <c r="I1621" s="1"/>
      <c r="J1621" s="1"/>
      <c r="K1621" s="1"/>
      <c r="L1621" s="60"/>
      <c r="M1621" s="1"/>
      <c r="N1621" s="1"/>
      <c r="O1621" s="1"/>
      <c r="P1621" s="1"/>
      <c r="Q1621" s="1"/>
      <c r="R1621" s="1"/>
      <c r="S1621" s="1"/>
      <c r="T1621" s="1"/>
      <c r="U1621" s="1"/>
      <c r="V1621" s="1"/>
      <c r="X1621" s="25"/>
      <c r="Y1621" s="42"/>
      <c r="Z1621" s="28"/>
      <c r="AA1621" s="11"/>
      <c r="AB1621" s="11"/>
      <c r="AC1621" s="12"/>
      <c r="AD1621" s="12"/>
      <c r="AE1621" s="12"/>
      <c r="AF1621" s="12"/>
    </row>
    <row r="1622" spans="1:32" ht="18" customHeight="1">
      <c r="A1622" s="1"/>
      <c r="B1622" s="15"/>
      <c r="C1622" s="1"/>
      <c r="D1622" s="1"/>
      <c r="E1622" s="1"/>
      <c r="F1622" s="1"/>
      <c r="G1622" s="1"/>
      <c r="H1622" s="1"/>
      <c r="I1622" s="1"/>
      <c r="J1622" s="1"/>
      <c r="K1622" s="1"/>
      <c r="L1622" s="60"/>
      <c r="M1622" s="1"/>
      <c r="N1622" s="1"/>
      <c r="O1622" s="1"/>
      <c r="P1622" s="1"/>
      <c r="Q1622" s="1"/>
      <c r="R1622" s="1"/>
      <c r="S1622" s="1"/>
      <c r="T1622" s="1"/>
      <c r="U1622" s="1"/>
      <c r="V1622" s="1"/>
      <c r="X1622" s="25"/>
      <c r="Y1622" s="42"/>
      <c r="Z1622" s="28"/>
      <c r="AA1622" s="11"/>
      <c r="AB1622" s="11"/>
      <c r="AC1622" s="12"/>
      <c r="AD1622" s="12"/>
      <c r="AE1622" s="12"/>
      <c r="AF1622" s="12"/>
    </row>
    <row r="1623" spans="1:32" ht="18" customHeight="1">
      <c r="A1623" s="1"/>
      <c r="B1623" s="15"/>
      <c r="C1623" s="1"/>
      <c r="D1623" s="1"/>
      <c r="E1623" s="1"/>
      <c r="F1623" s="1"/>
      <c r="G1623" s="1"/>
      <c r="H1623" s="1"/>
      <c r="I1623" s="1"/>
      <c r="J1623" s="1"/>
      <c r="K1623" s="1"/>
      <c r="L1623" s="60"/>
      <c r="M1623" s="1"/>
      <c r="N1623" s="1"/>
      <c r="O1623" s="1"/>
      <c r="P1623" s="1"/>
      <c r="Q1623" s="1"/>
      <c r="R1623" s="1"/>
      <c r="S1623" s="1"/>
      <c r="T1623" s="1"/>
      <c r="U1623" s="1"/>
      <c r="V1623" s="1"/>
      <c r="X1623" s="25"/>
      <c r="Y1623" s="42"/>
      <c r="Z1623" s="28"/>
      <c r="AA1623" s="11"/>
      <c r="AB1623" s="11"/>
      <c r="AC1623" s="12"/>
      <c r="AD1623" s="12"/>
      <c r="AE1623" s="12"/>
      <c r="AF1623" s="12"/>
    </row>
    <row r="1624" spans="1:32" ht="18" customHeight="1">
      <c r="A1624" s="1"/>
      <c r="B1624" s="15"/>
      <c r="C1624" s="1"/>
      <c r="D1624" s="1"/>
      <c r="E1624" s="1"/>
      <c r="F1624" s="1"/>
      <c r="G1624" s="1"/>
      <c r="H1624" s="1"/>
      <c r="I1624" s="1"/>
      <c r="J1624" s="1"/>
      <c r="K1624" s="1"/>
      <c r="L1624" s="60"/>
      <c r="M1624" s="1"/>
      <c r="N1624" s="1"/>
      <c r="O1624" s="1"/>
      <c r="P1624" s="1"/>
      <c r="Q1624" s="1"/>
      <c r="R1624" s="1"/>
      <c r="S1624" s="1"/>
      <c r="T1624" s="1"/>
      <c r="U1624" s="1"/>
      <c r="V1624" s="1"/>
      <c r="X1624" s="25"/>
      <c r="Y1624" s="42"/>
      <c r="Z1624" s="28"/>
      <c r="AA1624" s="11"/>
      <c r="AB1624" s="11"/>
      <c r="AC1624" s="12"/>
      <c r="AD1624" s="12"/>
      <c r="AE1624" s="12"/>
      <c r="AF1624" s="12"/>
    </row>
    <row r="1625" spans="1:32" ht="18" customHeight="1">
      <c r="A1625" s="1"/>
      <c r="B1625" s="15"/>
      <c r="C1625" s="1"/>
      <c r="D1625" s="1"/>
      <c r="E1625" s="1"/>
      <c r="F1625" s="1"/>
      <c r="G1625" s="1"/>
      <c r="H1625" s="1"/>
      <c r="I1625" s="1"/>
      <c r="J1625" s="1"/>
      <c r="K1625" s="1"/>
      <c r="L1625" s="60"/>
      <c r="M1625" s="1"/>
      <c r="N1625" s="1"/>
      <c r="O1625" s="1"/>
      <c r="P1625" s="1"/>
      <c r="Q1625" s="1"/>
      <c r="R1625" s="1"/>
      <c r="S1625" s="1"/>
      <c r="T1625" s="1"/>
      <c r="U1625" s="1"/>
      <c r="V1625" s="1"/>
      <c r="X1625" s="25"/>
      <c r="Y1625" s="42"/>
      <c r="Z1625" s="28"/>
      <c r="AA1625" s="11"/>
      <c r="AB1625" s="11"/>
      <c r="AC1625" s="12"/>
      <c r="AD1625" s="12"/>
      <c r="AE1625" s="12"/>
      <c r="AF1625" s="12"/>
    </row>
    <row r="1626" spans="1:32" ht="18" customHeight="1">
      <c r="A1626" s="1"/>
      <c r="B1626" s="15"/>
      <c r="C1626" s="1"/>
      <c r="D1626" s="1"/>
      <c r="E1626" s="1"/>
      <c r="F1626" s="1"/>
      <c r="G1626" s="1"/>
      <c r="H1626" s="1"/>
      <c r="I1626" s="1"/>
      <c r="J1626" s="1"/>
      <c r="K1626" s="1"/>
      <c r="L1626" s="60"/>
      <c r="M1626" s="1"/>
      <c r="N1626" s="1"/>
      <c r="O1626" s="1"/>
      <c r="P1626" s="1"/>
      <c r="Q1626" s="1"/>
      <c r="R1626" s="1"/>
      <c r="S1626" s="1"/>
      <c r="T1626" s="1"/>
      <c r="U1626" s="1"/>
      <c r="V1626" s="1"/>
      <c r="X1626" s="25"/>
      <c r="Y1626" s="42"/>
      <c r="Z1626" s="28"/>
      <c r="AA1626" s="11"/>
      <c r="AB1626" s="11"/>
      <c r="AC1626" s="12"/>
      <c r="AD1626" s="12"/>
      <c r="AE1626" s="12"/>
      <c r="AF1626" s="12"/>
    </row>
    <row r="1627" spans="1:32" ht="18" customHeight="1">
      <c r="A1627" s="1"/>
      <c r="B1627" s="15"/>
      <c r="C1627" s="1"/>
      <c r="D1627" s="1"/>
      <c r="E1627" s="1"/>
      <c r="F1627" s="1"/>
      <c r="G1627" s="1"/>
      <c r="H1627" s="1"/>
      <c r="I1627" s="1"/>
      <c r="J1627" s="1"/>
      <c r="K1627" s="1"/>
      <c r="L1627" s="60"/>
      <c r="M1627" s="1"/>
      <c r="N1627" s="1"/>
      <c r="O1627" s="1"/>
      <c r="P1627" s="1"/>
      <c r="Q1627" s="1"/>
      <c r="R1627" s="1"/>
      <c r="S1627" s="1"/>
      <c r="T1627" s="1"/>
      <c r="U1627" s="1"/>
      <c r="V1627" s="1"/>
      <c r="X1627" s="25"/>
      <c r="Y1627" s="42"/>
      <c r="Z1627" s="28"/>
      <c r="AA1627" s="11"/>
      <c r="AB1627" s="11"/>
      <c r="AC1627" s="12"/>
      <c r="AD1627" s="12"/>
      <c r="AE1627" s="12"/>
      <c r="AF1627" s="12"/>
    </row>
    <row r="1628" spans="1:32" ht="18" customHeight="1">
      <c r="A1628" s="1"/>
      <c r="B1628" s="15"/>
      <c r="C1628" s="1"/>
      <c r="D1628" s="1"/>
      <c r="E1628" s="1"/>
      <c r="F1628" s="1"/>
      <c r="G1628" s="1"/>
      <c r="H1628" s="1"/>
      <c r="I1628" s="1"/>
      <c r="J1628" s="1"/>
      <c r="K1628" s="1"/>
      <c r="L1628" s="60"/>
      <c r="M1628" s="1"/>
      <c r="N1628" s="1"/>
      <c r="O1628" s="1"/>
      <c r="P1628" s="1"/>
      <c r="Q1628" s="1"/>
      <c r="R1628" s="1"/>
      <c r="S1628" s="1"/>
      <c r="T1628" s="1"/>
      <c r="U1628" s="1"/>
      <c r="V1628" s="1"/>
      <c r="X1628" s="25"/>
      <c r="Y1628" s="42"/>
      <c r="Z1628" s="28"/>
      <c r="AA1628" s="11"/>
      <c r="AB1628" s="11"/>
      <c r="AC1628" s="12"/>
      <c r="AD1628" s="12"/>
      <c r="AE1628" s="12"/>
      <c r="AF1628" s="12"/>
    </row>
    <row r="1629" spans="1:32" ht="18" customHeight="1">
      <c r="A1629" s="1"/>
      <c r="B1629" s="15"/>
      <c r="C1629" s="1"/>
      <c r="D1629" s="1"/>
      <c r="E1629" s="1"/>
      <c r="F1629" s="1"/>
      <c r="G1629" s="1"/>
      <c r="H1629" s="1"/>
      <c r="I1629" s="1"/>
      <c r="J1629" s="1"/>
      <c r="K1629" s="1"/>
      <c r="L1629" s="60"/>
      <c r="M1629" s="1"/>
      <c r="N1629" s="1"/>
      <c r="O1629" s="1"/>
      <c r="P1629" s="1"/>
      <c r="Q1629" s="1"/>
      <c r="R1629" s="1"/>
      <c r="S1629" s="1"/>
      <c r="T1629" s="1"/>
      <c r="U1629" s="1"/>
      <c r="V1629" s="1"/>
      <c r="X1629" s="25"/>
      <c r="Y1629" s="42"/>
      <c r="Z1629" s="28"/>
      <c r="AA1629" s="11"/>
      <c r="AB1629" s="11"/>
      <c r="AC1629" s="12"/>
      <c r="AD1629" s="12"/>
      <c r="AE1629" s="12"/>
      <c r="AF1629" s="12"/>
    </row>
    <row r="1630" spans="1:32" ht="18" customHeight="1">
      <c r="A1630" s="1"/>
      <c r="B1630" s="15"/>
      <c r="C1630" s="1"/>
      <c r="D1630" s="1"/>
      <c r="E1630" s="1"/>
      <c r="F1630" s="1"/>
      <c r="G1630" s="1"/>
      <c r="H1630" s="1"/>
      <c r="I1630" s="1"/>
      <c r="J1630" s="1"/>
      <c r="K1630" s="1"/>
      <c r="L1630" s="60"/>
      <c r="M1630" s="1"/>
      <c r="N1630" s="1"/>
      <c r="O1630" s="1"/>
      <c r="P1630" s="1"/>
      <c r="Q1630" s="1"/>
      <c r="R1630" s="1"/>
      <c r="S1630" s="1"/>
      <c r="T1630" s="1"/>
      <c r="U1630" s="1"/>
      <c r="V1630" s="1"/>
      <c r="X1630" s="25"/>
      <c r="Y1630" s="42"/>
      <c r="Z1630" s="28"/>
      <c r="AA1630" s="11"/>
      <c r="AB1630" s="11"/>
      <c r="AC1630" s="12"/>
      <c r="AD1630" s="12"/>
      <c r="AE1630" s="12"/>
      <c r="AF1630" s="12"/>
    </row>
    <row r="1631" spans="1:32" ht="18" customHeight="1">
      <c r="A1631" s="1"/>
      <c r="B1631" s="15"/>
      <c r="C1631" s="1"/>
      <c r="D1631" s="1"/>
      <c r="E1631" s="1"/>
      <c r="F1631" s="1"/>
      <c r="G1631" s="1"/>
      <c r="H1631" s="1"/>
      <c r="I1631" s="1"/>
      <c r="J1631" s="1"/>
      <c r="K1631" s="1"/>
      <c r="L1631" s="60"/>
      <c r="M1631" s="1"/>
      <c r="N1631" s="1"/>
      <c r="O1631" s="1"/>
      <c r="P1631" s="1"/>
      <c r="Q1631" s="1"/>
      <c r="R1631" s="1"/>
      <c r="S1631" s="1"/>
      <c r="T1631" s="1"/>
      <c r="U1631" s="1"/>
      <c r="V1631" s="1"/>
      <c r="X1631" s="25"/>
      <c r="Y1631" s="42"/>
      <c r="Z1631" s="28"/>
      <c r="AA1631" s="11"/>
      <c r="AB1631" s="11"/>
      <c r="AC1631" s="12"/>
      <c r="AD1631" s="12"/>
      <c r="AE1631" s="12"/>
      <c r="AF1631" s="12"/>
    </row>
    <row r="1632" spans="1:32" ht="18" customHeight="1">
      <c r="A1632" s="1"/>
      <c r="B1632" s="15"/>
      <c r="C1632" s="1"/>
      <c r="D1632" s="1"/>
      <c r="E1632" s="1"/>
      <c r="F1632" s="1"/>
      <c r="G1632" s="1"/>
      <c r="H1632" s="1"/>
      <c r="I1632" s="1"/>
      <c r="J1632" s="1"/>
      <c r="K1632" s="1"/>
      <c r="L1632" s="60"/>
      <c r="M1632" s="1"/>
      <c r="N1632" s="1"/>
      <c r="O1632" s="1"/>
      <c r="P1632" s="1"/>
      <c r="Q1632" s="1"/>
      <c r="R1632" s="1"/>
      <c r="S1632" s="1"/>
      <c r="T1632" s="1"/>
      <c r="U1632" s="1"/>
      <c r="V1632" s="1"/>
      <c r="X1632" s="25"/>
      <c r="Y1632" s="42"/>
      <c r="Z1632" s="28"/>
      <c r="AA1632" s="11"/>
      <c r="AB1632" s="11"/>
      <c r="AC1632" s="12"/>
      <c r="AD1632" s="12"/>
      <c r="AE1632" s="12"/>
      <c r="AF1632" s="12"/>
    </row>
    <row r="1633" spans="1:32" ht="18" customHeight="1">
      <c r="A1633" s="1"/>
      <c r="B1633" s="15"/>
      <c r="C1633" s="1"/>
      <c r="D1633" s="1"/>
      <c r="E1633" s="1"/>
      <c r="F1633" s="1"/>
      <c r="G1633" s="1"/>
      <c r="H1633" s="1"/>
      <c r="I1633" s="1"/>
      <c r="J1633" s="1"/>
      <c r="K1633" s="1"/>
      <c r="L1633" s="60"/>
      <c r="M1633" s="1"/>
      <c r="N1633" s="1"/>
      <c r="O1633" s="1"/>
      <c r="P1633" s="1"/>
      <c r="Q1633" s="1"/>
      <c r="R1633" s="1"/>
      <c r="S1633" s="1"/>
      <c r="T1633" s="1"/>
      <c r="U1633" s="1"/>
      <c r="V1633" s="1"/>
      <c r="X1633" s="25"/>
      <c r="Y1633" s="42"/>
      <c r="Z1633" s="28"/>
      <c r="AA1633" s="11"/>
      <c r="AB1633" s="11"/>
      <c r="AC1633" s="12"/>
      <c r="AD1633" s="12"/>
      <c r="AE1633" s="12"/>
      <c r="AF1633" s="12"/>
    </row>
    <row r="1634" spans="1:32" ht="18" customHeight="1">
      <c r="A1634" s="1"/>
      <c r="B1634" s="15"/>
      <c r="C1634" s="1"/>
      <c r="D1634" s="1"/>
      <c r="E1634" s="1"/>
      <c r="F1634" s="1"/>
      <c r="G1634" s="1"/>
      <c r="H1634" s="1"/>
      <c r="I1634" s="1"/>
      <c r="J1634" s="1"/>
      <c r="K1634" s="1"/>
      <c r="L1634" s="60"/>
      <c r="M1634" s="1"/>
      <c r="N1634" s="1"/>
      <c r="O1634" s="1"/>
      <c r="P1634" s="1"/>
      <c r="Q1634" s="1"/>
      <c r="R1634" s="1"/>
      <c r="S1634" s="1"/>
      <c r="T1634" s="1"/>
      <c r="U1634" s="1"/>
      <c r="V1634" s="1"/>
      <c r="X1634" s="25"/>
      <c r="Y1634" s="42"/>
      <c r="Z1634" s="28"/>
      <c r="AA1634" s="11"/>
      <c r="AB1634" s="11"/>
      <c r="AC1634" s="12"/>
      <c r="AD1634" s="12"/>
      <c r="AE1634" s="12"/>
      <c r="AF1634" s="12"/>
    </row>
    <row r="1635" spans="1:32" ht="18" customHeight="1">
      <c r="A1635" s="1"/>
      <c r="B1635" s="15"/>
      <c r="C1635" s="1"/>
      <c r="D1635" s="1"/>
      <c r="E1635" s="1"/>
      <c r="F1635" s="1"/>
      <c r="G1635" s="1"/>
      <c r="H1635" s="1"/>
      <c r="I1635" s="1"/>
      <c r="J1635" s="1"/>
      <c r="K1635" s="1"/>
      <c r="L1635" s="60"/>
      <c r="M1635" s="1"/>
      <c r="N1635" s="1"/>
      <c r="O1635" s="1"/>
      <c r="P1635" s="1"/>
      <c r="Q1635" s="1"/>
      <c r="R1635" s="1"/>
      <c r="S1635" s="1"/>
      <c r="T1635" s="1"/>
      <c r="U1635" s="1"/>
      <c r="V1635" s="1"/>
      <c r="X1635" s="25"/>
      <c r="Y1635" s="42"/>
      <c r="Z1635" s="28"/>
      <c r="AA1635" s="11"/>
      <c r="AB1635" s="11"/>
      <c r="AC1635" s="12"/>
      <c r="AD1635" s="12"/>
      <c r="AE1635" s="12"/>
      <c r="AF1635" s="12"/>
    </row>
    <row r="1636" spans="1:32" ht="18" customHeight="1">
      <c r="A1636" s="1"/>
      <c r="B1636" s="15"/>
      <c r="C1636" s="1"/>
      <c r="D1636" s="1"/>
      <c r="E1636" s="1"/>
      <c r="F1636" s="1"/>
      <c r="G1636" s="1"/>
      <c r="H1636" s="1"/>
      <c r="I1636" s="1"/>
      <c r="J1636" s="1"/>
      <c r="K1636" s="1"/>
      <c r="L1636" s="60"/>
      <c r="M1636" s="1"/>
      <c r="N1636" s="1"/>
      <c r="O1636" s="1"/>
      <c r="P1636" s="1"/>
      <c r="Q1636" s="1"/>
      <c r="R1636" s="1"/>
      <c r="S1636" s="1"/>
      <c r="T1636" s="1"/>
      <c r="U1636" s="1"/>
      <c r="V1636" s="1"/>
      <c r="X1636" s="25"/>
      <c r="Y1636" s="42"/>
      <c r="Z1636" s="28"/>
      <c r="AA1636" s="11"/>
      <c r="AB1636" s="11"/>
      <c r="AC1636" s="12"/>
      <c r="AD1636" s="12"/>
      <c r="AE1636" s="12"/>
      <c r="AF1636" s="12"/>
    </row>
    <row r="1637" spans="1:32" ht="18" customHeight="1">
      <c r="A1637" s="1"/>
      <c r="B1637" s="15"/>
      <c r="C1637" s="1"/>
      <c r="D1637" s="1"/>
      <c r="E1637" s="1"/>
      <c r="F1637" s="1"/>
      <c r="G1637" s="1"/>
      <c r="H1637" s="1"/>
      <c r="I1637" s="1"/>
      <c r="J1637" s="1"/>
      <c r="K1637" s="1"/>
      <c r="L1637" s="60"/>
      <c r="M1637" s="1"/>
      <c r="N1637" s="1"/>
      <c r="O1637" s="1"/>
      <c r="P1637" s="1"/>
      <c r="Q1637" s="1"/>
      <c r="R1637" s="1"/>
      <c r="S1637" s="1"/>
      <c r="T1637" s="1"/>
      <c r="U1637" s="1"/>
      <c r="V1637" s="1"/>
      <c r="X1637" s="25"/>
      <c r="Y1637" s="42"/>
      <c r="Z1637" s="28"/>
      <c r="AA1637" s="11"/>
      <c r="AB1637" s="11"/>
      <c r="AC1637" s="12"/>
      <c r="AD1637" s="12"/>
      <c r="AE1637" s="12"/>
      <c r="AF1637" s="12"/>
    </row>
    <row r="1638" spans="1:32" ht="18" customHeight="1">
      <c r="A1638" s="1"/>
      <c r="B1638" s="15"/>
      <c r="C1638" s="1"/>
      <c r="D1638" s="1"/>
      <c r="E1638" s="1"/>
      <c r="F1638" s="1"/>
      <c r="G1638" s="1"/>
      <c r="H1638" s="1"/>
      <c r="I1638" s="1"/>
      <c r="J1638" s="1"/>
      <c r="K1638" s="1"/>
      <c r="L1638" s="60"/>
      <c r="M1638" s="1"/>
      <c r="N1638" s="1"/>
      <c r="O1638" s="1"/>
      <c r="P1638" s="1"/>
      <c r="Q1638" s="1"/>
      <c r="R1638" s="1"/>
      <c r="S1638" s="1"/>
      <c r="T1638" s="1"/>
      <c r="U1638" s="1"/>
      <c r="V1638" s="1"/>
      <c r="X1638" s="25"/>
      <c r="Y1638" s="42"/>
      <c r="Z1638" s="28"/>
      <c r="AA1638" s="11"/>
      <c r="AB1638" s="11"/>
      <c r="AC1638" s="12"/>
      <c r="AD1638" s="12"/>
      <c r="AE1638" s="12"/>
      <c r="AF1638" s="12"/>
    </row>
    <row r="1639" spans="1:32" ht="18" customHeight="1">
      <c r="A1639" s="1"/>
      <c r="B1639" s="15"/>
      <c r="C1639" s="1"/>
      <c r="D1639" s="1"/>
      <c r="E1639" s="1"/>
      <c r="F1639" s="1"/>
      <c r="G1639" s="1"/>
      <c r="H1639" s="1"/>
      <c r="I1639" s="1"/>
      <c r="J1639" s="1"/>
      <c r="K1639" s="1"/>
      <c r="L1639" s="60"/>
      <c r="M1639" s="1"/>
      <c r="N1639" s="1"/>
      <c r="O1639" s="1"/>
      <c r="P1639" s="1"/>
      <c r="Q1639" s="1"/>
      <c r="R1639" s="1"/>
      <c r="S1639" s="1"/>
      <c r="T1639" s="1"/>
      <c r="U1639" s="1"/>
      <c r="V1639" s="1"/>
      <c r="X1639" s="25"/>
      <c r="Y1639" s="42"/>
      <c r="Z1639" s="28"/>
      <c r="AA1639" s="11"/>
      <c r="AB1639" s="11"/>
      <c r="AC1639" s="12"/>
      <c r="AD1639" s="12"/>
      <c r="AE1639" s="12"/>
      <c r="AF1639" s="12"/>
    </row>
    <row r="1640" spans="1:32" ht="18" customHeight="1">
      <c r="A1640" s="1"/>
      <c r="B1640" s="15"/>
      <c r="C1640" s="1"/>
      <c r="D1640" s="1"/>
      <c r="E1640" s="1"/>
      <c r="F1640" s="1"/>
      <c r="G1640" s="1"/>
      <c r="H1640" s="1"/>
      <c r="I1640" s="1"/>
      <c r="J1640" s="1"/>
      <c r="K1640" s="1"/>
      <c r="L1640" s="60"/>
      <c r="M1640" s="1"/>
      <c r="N1640" s="1"/>
      <c r="O1640" s="1"/>
      <c r="P1640" s="1"/>
      <c r="Q1640" s="1"/>
      <c r="R1640" s="1"/>
      <c r="S1640" s="1"/>
      <c r="T1640" s="1"/>
      <c r="U1640" s="1"/>
      <c r="V1640" s="1"/>
      <c r="X1640" s="25"/>
      <c r="Y1640" s="42"/>
      <c r="Z1640" s="28"/>
      <c r="AA1640" s="11"/>
      <c r="AB1640" s="11"/>
      <c r="AC1640" s="12"/>
      <c r="AD1640" s="12"/>
      <c r="AE1640" s="12"/>
      <c r="AF1640" s="12"/>
    </row>
    <row r="1641" spans="1:32" ht="18" customHeight="1">
      <c r="A1641" s="1"/>
      <c r="B1641" s="15"/>
      <c r="C1641" s="1"/>
      <c r="D1641" s="1"/>
      <c r="E1641" s="1"/>
      <c r="F1641" s="1"/>
      <c r="G1641" s="1"/>
      <c r="H1641" s="1"/>
      <c r="I1641" s="1"/>
      <c r="J1641" s="1"/>
      <c r="K1641" s="1"/>
      <c r="L1641" s="60"/>
      <c r="M1641" s="1"/>
      <c r="N1641" s="1"/>
      <c r="O1641" s="1"/>
      <c r="P1641" s="1"/>
      <c r="Q1641" s="1"/>
      <c r="R1641" s="1"/>
      <c r="S1641" s="1"/>
      <c r="T1641" s="1"/>
      <c r="U1641" s="1"/>
      <c r="V1641" s="1"/>
      <c r="X1641" s="25"/>
      <c r="Y1641" s="42"/>
      <c r="Z1641" s="28"/>
      <c r="AA1641" s="11"/>
      <c r="AB1641" s="11"/>
      <c r="AC1641" s="12"/>
      <c r="AD1641" s="12"/>
      <c r="AE1641" s="12"/>
      <c r="AF1641" s="12"/>
    </row>
    <row r="1642" spans="1:32" ht="18" customHeight="1">
      <c r="A1642" s="1"/>
      <c r="B1642" s="15"/>
      <c r="C1642" s="1"/>
      <c r="D1642" s="1"/>
      <c r="E1642" s="1"/>
      <c r="F1642" s="1"/>
      <c r="G1642" s="1"/>
      <c r="H1642" s="1"/>
      <c r="I1642" s="1"/>
      <c r="J1642" s="1"/>
      <c r="K1642" s="1"/>
      <c r="L1642" s="60"/>
      <c r="M1642" s="1"/>
      <c r="N1642" s="1"/>
      <c r="O1642" s="1"/>
      <c r="P1642" s="1"/>
      <c r="Q1642" s="1"/>
      <c r="R1642" s="1"/>
      <c r="S1642" s="1"/>
      <c r="T1642" s="1"/>
      <c r="U1642" s="1"/>
      <c r="V1642" s="1"/>
      <c r="X1642" s="25"/>
      <c r="Y1642" s="42"/>
      <c r="Z1642" s="28"/>
      <c r="AA1642" s="11"/>
      <c r="AB1642" s="11"/>
      <c r="AC1642" s="12"/>
      <c r="AD1642" s="12"/>
      <c r="AE1642" s="12"/>
      <c r="AF1642" s="12"/>
    </row>
    <row r="1643" spans="1:32" ht="18" customHeight="1">
      <c r="A1643" s="1"/>
      <c r="B1643" s="15"/>
      <c r="C1643" s="1"/>
      <c r="D1643" s="1"/>
      <c r="E1643" s="1"/>
      <c r="F1643" s="1"/>
      <c r="G1643" s="1"/>
      <c r="H1643" s="1"/>
      <c r="I1643" s="1"/>
      <c r="J1643" s="1"/>
      <c r="K1643" s="1"/>
      <c r="L1643" s="60"/>
      <c r="M1643" s="1"/>
      <c r="N1643" s="1"/>
      <c r="O1643" s="1"/>
      <c r="P1643" s="1"/>
      <c r="Q1643" s="1"/>
      <c r="R1643" s="1"/>
      <c r="S1643" s="1"/>
      <c r="T1643" s="1"/>
      <c r="U1643" s="1"/>
      <c r="V1643" s="1"/>
      <c r="X1643" s="25"/>
      <c r="Y1643" s="42"/>
      <c r="Z1643" s="28"/>
      <c r="AA1643" s="11"/>
      <c r="AB1643" s="11"/>
      <c r="AC1643" s="12"/>
      <c r="AD1643" s="12"/>
      <c r="AE1643" s="12"/>
      <c r="AF1643" s="12"/>
    </row>
    <row r="1644" spans="1:32" ht="18" customHeight="1">
      <c r="A1644" s="1"/>
      <c r="B1644" s="15"/>
      <c r="C1644" s="1"/>
      <c r="D1644" s="1"/>
      <c r="E1644" s="1"/>
      <c r="F1644" s="1"/>
      <c r="G1644" s="1"/>
      <c r="H1644" s="1"/>
      <c r="I1644" s="1"/>
      <c r="J1644" s="1"/>
      <c r="K1644" s="1"/>
      <c r="L1644" s="60"/>
      <c r="M1644" s="1"/>
      <c r="N1644" s="1"/>
      <c r="O1644" s="1"/>
      <c r="P1644" s="1"/>
      <c r="Q1644" s="1"/>
      <c r="R1644" s="1"/>
      <c r="S1644" s="1"/>
      <c r="T1644" s="1"/>
      <c r="U1644" s="1"/>
      <c r="V1644" s="1"/>
      <c r="X1644" s="25"/>
      <c r="Y1644" s="42"/>
      <c r="Z1644" s="28"/>
      <c r="AA1644" s="11"/>
      <c r="AB1644" s="11"/>
      <c r="AC1644" s="12"/>
      <c r="AD1644" s="12"/>
      <c r="AE1644" s="12"/>
      <c r="AF1644" s="12"/>
    </row>
    <row r="1645" spans="1:32" ht="18" customHeight="1">
      <c r="A1645" s="1"/>
      <c r="B1645" s="15"/>
      <c r="C1645" s="1"/>
      <c r="D1645" s="1"/>
      <c r="E1645" s="1"/>
      <c r="F1645" s="1"/>
      <c r="G1645" s="1"/>
      <c r="H1645" s="1"/>
      <c r="I1645" s="1"/>
      <c r="J1645" s="1"/>
      <c r="K1645" s="1"/>
      <c r="L1645" s="60"/>
      <c r="M1645" s="1"/>
      <c r="N1645" s="1"/>
      <c r="O1645" s="1"/>
      <c r="P1645" s="1"/>
      <c r="Q1645" s="1"/>
      <c r="R1645" s="1"/>
      <c r="S1645" s="1"/>
      <c r="T1645" s="1"/>
      <c r="U1645" s="1"/>
      <c r="V1645" s="1"/>
      <c r="X1645" s="25"/>
      <c r="Y1645" s="42"/>
      <c r="Z1645" s="28"/>
      <c r="AA1645" s="11"/>
      <c r="AB1645" s="11"/>
      <c r="AC1645" s="12"/>
      <c r="AD1645" s="12"/>
      <c r="AE1645" s="12"/>
      <c r="AF1645" s="12"/>
    </row>
    <row r="1646" spans="1:32" ht="18" customHeight="1">
      <c r="A1646" s="1"/>
      <c r="B1646" s="15"/>
      <c r="C1646" s="1"/>
      <c r="D1646" s="1"/>
      <c r="E1646" s="1"/>
      <c r="F1646" s="1"/>
      <c r="G1646" s="1"/>
      <c r="H1646" s="1"/>
      <c r="I1646" s="1"/>
      <c r="J1646" s="1"/>
      <c r="K1646" s="1"/>
      <c r="L1646" s="60"/>
      <c r="M1646" s="1"/>
      <c r="N1646" s="1"/>
      <c r="O1646" s="1"/>
      <c r="P1646" s="1"/>
      <c r="Q1646" s="1"/>
      <c r="R1646" s="1"/>
      <c r="S1646" s="1"/>
      <c r="T1646" s="1"/>
      <c r="U1646" s="1"/>
      <c r="V1646" s="1"/>
      <c r="X1646" s="25"/>
      <c r="Y1646" s="42"/>
      <c r="Z1646" s="28"/>
      <c r="AA1646" s="11"/>
      <c r="AB1646" s="11"/>
      <c r="AC1646" s="12"/>
      <c r="AD1646" s="12"/>
      <c r="AE1646" s="12"/>
      <c r="AF1646" s="12"/>
    </row>
    <row r="1647" spans="1:32" ht="18" customHeight="1">
      <c r="A1647" s="1"/>
      <c r="B1647" s="15"/>
      <c r="C1647" s="1"/>
      <c r="D1647" s="1"/>
      <c r="E1647" s="1"/>
      <c r="F1647" s="1"/>
      <c r="G1647" s="1"/>
      <c r="H1647" s="1"/>
      <c r="I1647" s="1"/>
      <c r="J1647" s="1"/>
      <c r="K1647" s="1"/>
      <c r="L1647" s="60"/>
      <c r="M1647" s="1"/>
      <c r="N1647" s="1"/>
      <c r="O1647" s="1"/>
      <c r="P1647" s="1"/>
      <c r="Q1647" s="1"/>
      <c r="R1647" s="1"/>
      <c r="S1647" s="1"/>
      <c r="T1647" s="1"/>
      <c r="U1647" s="1"/>
      <c r="V1647" s="1"/>
      <c r="X1647" s="25"/>
      <c r="Y1647" s="42"/>
      <c r="Z1647" s="28"/>
      <c r="AA1647" s="11"/>
      <c r="AB1647" s="11"/>
      <c r="AC1647" s="12"/>
      <c r="AD1647" s="12"/>
      <c r="AE1647" s="12"/>
      <c r="AF1647" s="12"/>
    </row>
    <row r="1648" spans="1:32" ht="18" customHeight="1">
      <c r="A1648" s="1"/>
      <c r="B1648" s="15"/>
      <c r="C1648" s="1"/>
      <c r="D1648" s="1"/>
      <c r="E1648" s="1"/>
      <c r="F1648" s="1"/>
      <c r="G1648" s="1"/>
      <c r="H1648" s="1"/>
      <c r="I1648" s="1"/>
      <c r="J1648" s="1"/>
      <c r="K1648" s="1"/>
      <c r="L1648" s="60"/>
      <c r="M1648" s="1"/>
      <c r="N1648" s="1"/>
      <c r="O1648" s="1"/>
      <c r="P1648" s="1"/>
      <c r="Q1648" s="1"/>
      <c r="R1648" s="1"/>
      <c r="S1648" s="1"/>
      <c r="T1648" s="1"/>
      <c r="U1648" s="1"/>
      <c r="V1648" s="1"/>
      <c r="X1648" s="25"/>
      <c r="Y1648" s="42"/>
      <c r="Z1648" s="28"/>
      <c r="AA1648" s="11"/>
      <c r="AB1648" s="11"/>
      <c r="AC1648" s="12"/>
      <c r="AD1648" s="12"/>
      <c r="AE1648" s="12"/>
      <c r="AF1648" s="12"/>
    </row>
    <row r="1649" spans="1:32" ht="18" customHeight="1">
      <c r="A1649" s="1"/>
      <c r="B1649" s="15"/>
      <c r="C1649" s="1"/>
      <c r="D1649" s="1"/>
      <c r="E1649" s="1"/>
      <c r="F1649" s="1"/>
      <c r="G1649" s="1"/>
      <c r="H1649" s="1"/>
      <c r="I1649" s="1"/>
      <c r="J1649" s="1"/>
      <c r="K1649" s="1"/>
      <c r="L1649" s="60"/>
      <c r="M1649" s="1"/>
      <c r="N1649" s="1"/>
      <c r="O1649" s="1"/>
      <c r="P1649" s="1"/>
      <c r="Q1649" s="1"/>
      <c r="R1649" s="1"/>
      <c r="S1649" s="1"/>
      <c r="T1649" s="1"/>
      <c r="U1649" s="1"/>
      <c r="V1649" s="1"/>
      <c r="X1649" s="25"/>
      <c r="Y1649" s="42"/>
      <c r="Z1649" s="28"/>
      <c r="AA1649" s="11"/>
      <c r="AB1649" s="11"/>
      <c r="AC1649" s="12"/>
      <c r="AD1649" s="12"/>
      <c r="AE1649" s="12"/>
      <c r="AF1649" s="12"/>
    </row>
    <row r="1650" spans="1:32" ht="18" customHeight="1">
      <c r="A1650" s="1"/>
      <c r="B1650" s="15"/>
      <c r="C1650" s="1"/>
      <c r="D1650" s="1"/>
      <c r="E1650" s="1"/>
      <c r="F1650" s="1"/>
      <c r="G1650" s="1"/>
      <c r="H1650" s="1"/>
      <c r="I1650" s="1"/>
      <c r="J1650" s="1"/>
      <c r="K1650" s="1"/>
      <c r="L1650" s="60"/>
      <c r="M1650" s="1"/>
      <c r="N1650" s="1"/>
      <c r="O1650" s="1"/>
      <c r="P1650" s="1"/>
      <c r="Q1650" s="1"/>
      <c r="R1650" s="1"/>
      <c r="S1650" s="1"/>
      <c r="T1650" s="1"/>
      <c r="U1650" s="1"/>
      <c r="V1650" s="1"/>
      <c r="X1650" s="25"/>
      <c r="Y1650" s="42"/>
      <c r="Z1650" s="28"/>
      <c r="AA1650" s="11"/>
      <c r="AB1650" s="11"/>
      <c r="AC1650" s="12"/>
      <c r="AD1650" s="12"/>
      <c r="AE1650" s="12"/>
      <c r="AF1650" s="12"/>
    </row>
    <row r="1651" spans="1:32" ht="18" customHeight="1">
      <c r="A1651" s="1"/>
      <c r="B1651" s="15"/>
      <c r="C1651" s="1"/>
      <c r="D1651" s="1"/>
      <c r="E1651" s="1"/>
      <c r="F1651" s="1"/>
      <c r="G1651" s="1"/>
      <c r="H1651" s="1"/>
      <c r="I1651" s="1"/>
      <c r="J1651" s="1"/>
      <c r="K1651" s="1"/>
      <c r="L1651" s="60"/>
      <c r="M1651" s="1"/>
      <c r="N1651" s="1"/>
      <c r="O1651" s="1"/>
      <c r="P1651" s="1"/>
      <c r="Q1651" s="1"/>
      <c r="R1651" s="1"/>
      <c r="S1651" s="1"/>
      <c r="T1651" s="1"/>
      <c r="U1651" s="1"/>
      <c r="V1651" s="1"/>
      <c r="X1651" s="25"/>
      <c r="Y1651" s="42"/>
      <c r="Z1651" s="28"/>
      <c r="AA1651" s="11"/>
      <c r="AB1651" s="11"/>
      <c r="AC1651" s="12"/>
      <c r="AD1651" s="12"/>
      <c r="AE1651" s="12"/>
      <c r="AF1651" s="12"/>
    </row>
    <row r="1652" spans="1:32" ht="18" customHeight="1">
      <c r="A1652" s="1"/>
      <c r="B1652" s="15"/>
      <c r="C1652" s="1"/>
      <c r="D1652" s="1"/>
      <c r="E1652" s="1"/>
      <c r="F1652" s="1"/>
      <c r="G1652" s="1"/>
      <c r="H1652" s="1"/>
      <c r="I1652" s="1"/>
      <c r="J1652" s="1"/>
      <c r="K1652" s="1"/>
      <c r="L1652" s="60"/>
      <c r="M1652" s="1"/>
      <c r="N1652" s="1"/>
      <c r="O1652" s="1"/>
      <c r="P1652" s="1"/>
      <c r="Q1652" s="1"/>
      <c r="R1652" s="1"/>
      <c r="S1652" s="1"/>
      <c r="T1652" s="1"/>
      <c r="U1652" s="1"/>
      <c r="V1652" s="1"/>
      <c r="X1652" s="25"/>
      <c r="Y1652" s="42"/>
      <c r="Z1652" s="28"/>
      <c r="AA1652" s="11"/>
      <c r="AB1652" s="11"/>
      <c r="AC1652" s="12"/>
      <c r="AD1652" s="12"/>
      <c r="AE1652" s="12"/>
      <c r="AF1652" s="12"/>
    </row>
    <row r="1653" spans="1:32" ht="18" customHeight="1">
      <c r="A1653" s="1"/>
      <c r="B1653" s="15"/>
      <c r="C1653" s="1"/>
      <c r="D1653" s="1"/>
      <c r="E1653" s="1"/>
      <c r="F1653" s="1"/>
      <c r="G1653" s="1"/>
      <c r="H1653" s="1"/>
      <c r="I1653" s="1"/>
      <c r="J1653" s="1"/>
      <c r="K1653" s="1"/>
      <c r="L1653" s="60"/>
      <c r="M1653" s="1"/>
      <c r="N1653" s="1"/>
      <c r="O1653" s="1"/>
      <c r="P1653" s="1"/>
      <c r="Q1653" s="1"/>
      <c r="R1653" s="1"/>
      <c r="S1653" s="1"/>
      <c r="T1653" s="1"/>
      <c r="U1653" s="1"/>
      <c r="V1653" s="1"/>
      <c r="X1653" s="25"/>
      <c r="Y1653" s="42"/>
      <c r="Z1653" s="28"/>
      <c r="AA1653" s="11"/>
      <c r="AB1653" s="11"/>
      <c r="AC1653" s="12"/>
      <c r="AD1653" s="12"/>
      <c r="AE1653" s="12"/>
      <c r="AF1653" s="12"/>
    </row>
    <row r="1654" spans="1:32" ht="18" customHeight="1">
      <c r="A1654" s="1"/>
      <c r="B1654" s="15"/>
      <c r="C1654" s="1"/>
      <c r="D1654" s="1"/>
      <c r="E1654" s="1"/>
      <c r="F1654" s="1"/>
      <c r="G1654" s="1"/>
      <c r="H1654" s="1"/>
      <c r="I1654" s="1"/>
      <c r="J1654" s="1"/>
      <c r="K1654" s="1"/>
      <c r="L1654" s="60"/>
      <c r="M1654" s="1"/>
      <c r="N1654" s="1"/>
      <c r="O1654" s="1"/>
      <c r="P1654" s="1"/>
      <c r="Q1654" s="1"/>
      <c r="R1654" s="1"/>
      <c r="S1654" s="1"/>
      <c r="T1654" s="1"/>
      <c r="U1654" s="1"/>
      <c r="V1654" s="1"/>
      <c r="X1654" s="25"/>
      <c r="Y1654" s="42"/>
      <c r="Z1654" s="28"/>
      <c r="AA1654" s="11"/>
      <c r="AB1654" s="11"/>
      <c r="AC1654" s="12"/>
      <c r="AD1654" s="12"/>
      <c r="AE1654" s="12"/>
      <c r="AF1654" s="12"/>
    </row>
    <row r="1655" spans="1:32" ht="18" customHeight="1">
      <c r="A1655" s="1"/>
      <c r="B1655" s="15"/>
      <c r="C1655" s="1"/>
      <c r="D1655" s="1"/>
      <c r="E1655" s="1"/>
      <c r="F1655" s="1"/>
      <c r="G1655" s="1"/>
      <c r="H1655" s="1"/>
      <c r="I1655" s="1"/>
      <c r="J1655" s="1"/>
      <c r="K1655" s="1"/>
      <c r="L1655" s="60"/>
      <c r="M1655" s="1"/>
      <c r="N1655" s="1"/>
      <c r="O1655" s="1"/>
      <c r="P1655" s="1"/>
      <c r="Q1655" s="1"/>
      <c r="R1655" s="1"/>
      <c r="S1655" s="1"/>
      <c r="T1655" s="1"/>
      <c r="U1655" s="1"/>
      <c r="V1655" s="1"/>
      <c r="X1655" s="25"/>
      <c r="Y1655" s="42"/>
      <c r="Z1655" s="28"/>
      <c r="AA1655" s="11"/>
      <c r="AB1655" s="11"/>
      <c r="AC1655" s="12"/>
      <c r="AD1655" s="12"/>
      <c r="AE1655" s="12"/>
      <c r="AF1655" s="12"/>
    </row>
    <row r="1656" spans="1:32" ht="18" customHeight="1">
      <c r="A1656" s="1"/>
      <c r="B1656" s="15"/>
      <c r="C1656" s="1"/>
      <c r="D1656" s="1"/>
      <c r="E1656" s="1"/>
      <c r="F1656" s="1"/>
      <c r="G1656" s="1"/>
      <c r="H1656" s="1"/>
      <c r="I1656" s="1"/>
      <c r="J1656" s="1"/>
      <c r="K1656" s="1"/>
      <c r="L1656" s="60"/>
      <c r="M1656" s="1"/>
      <c r="N1656" s="1"/>
      <c r="O1656" s="1"/>
      <c r="P1656" s="1"/>
      <c r="Q1656" s="1"/>
      <c r="R1656" s="1"/>
      <c r="S1656" s="1"/>
      <c r="T1656" s="1"/>
      <c r="U1656" s="1"/>
      <c r="V1656" s="1"/>
      <c r="X1656" s="25"/>
      <c r="Y1656" s="42"/>
      <c r="Z1656" s="28"/>
      <c r="AA1656" s="11"/>
      <c r="AB1656" s="11"/>
      <c r="AC1656" s="12"/>
      <c r="AD1656" s="12"/>
      <c r="AE1656" s="12"/>
      <c r="AF1656" s="12"/>
    </row>
    <row r="1657" spans="1:32" ht="18" customHeight="1">
      <c r="A1657" s="1"/>
      <c r="B1657" s="15"/>
      <c r="C1657" s="1"/>
      <c r="D1657" s="1"/>
      <c r="E1657" s="1"/>
      <c r="F1657" s="1"/>
      <c r="G1657" s="1"/>
      <c r="H1657" s="1"/>
      <c r="I1657" s="1"/>
      <c r="J1657" s="1"/>
      <c r="K1657" s="1"/>
      <c r="L1657" s="60"/>
      <c r="M1657" s="1"/>
      <c r="N1657" s="1"/>
      <c r="O1657" s="1"/>
      <c r="P1657" s="1"/>
      <c r="Q1657" s="1"/>
      <c r="R1657" s="1"/>
      <c r="S1657" s="1"/>
      <c r="T1657" s="1"/>
      <c r="U1657" s="1"/>
      <c r="V1657" s="1"/>
      <c r="X1657" s="25"/>
      <c r="Y1657" s="42"/>
      <c r="Z1657" s="28"/>
      <c r="AA1657" s="11"/>
      <c r="AB1657" s="11"/>
      <c r="AC1657" s="12"/>
      <c r="AD1657" s="12"/>
      <c r="AE1657" s="12"/>
      <c r="AF1657" s="12"/>
    </row>
    <row r="1658" spans="1:32" ht="18" customHeight="1">
      <c r="A1658" s="1"/>
      <c r="B1658" s="15"/>
      <c r="C1658" s="1"/>
      <c r="D1658" s="1"/>
      <c r="E1658" s="1"/>
      <c r="F1658" s="1"/>
      <c r="G1658" s="1"/>
      <c r="H1658" s="1"/>
      <c r="I1658" s="1"/>
      <c r="J1658" s="1"/>
      <c r="K1658" s="1"/>
      <c r="L1658" s="60"/>
      <c r="M1658" s="1"/>
      <c r="N1658" s="1"/>
      <c r="O1658" s="1"/>
      <c r="P1658" s="1"/>
      <c r="Q1658" s="1"/>
      <c r="R1658" s="1"/>
      <c r="S1658" s="1"/>
      <c r="T1658" s="1"/>
      <c r="U1658" s="1"/>
      <c r="V1658" s="1"/>
      <c r="X1658" s="25"/>
      <c r="Y1658" s="42"/>
      <c r="Z1658" s="28"/>
      <c r="AA1658" s="11"/>
      <c r="AB1658" s="11"/>
      <c r="AC1658" s="12"/>
      <c r="AD1658" s="12"/>
      <c r="AE1658" s="12"/>
      <c r="AF1658" s="12"/>
    </row>
    <row r="1659" spans="1:32" ht="18" customHeight="1">
      <c r="A1659" s="1"/>
      <c r="B1659" s="15"/>
      <c r="C1659" s="1"/>
      <c r="D1659" s="1"/>
      <c r="E1659" s="1"/>
      <c r="F1659" s="1"/>
      <c r="G1659" s="1"/>
      <c r="H1659" s="1"/>
      <c r="I1659" s="1"/>
      <c r="J1659" s="1"/>
      <c r="K1659" s="1"/>
      <c r="L1659" s="60"/>
      <c r="M1659" s="1"/>
      <c r="N1659" s="1"/>
      <c r="O1659" s="1"/>
      <c r="P1659" s="1"/>
      <c r="Q1659" s="1"/>
      <c r="R1659" s="1"/>
      <c r="S1659" s="1"/>
      <c r="T1659" s="1"/>
      <c r="U1659" s="1"/>
      <c r="V1659" s="1"/>
      <c r="X1659" s="25"/>
      <c r="Y1659" s="42"/>
      <c r="Z1659" s="28"/>
      <c r="AA1659" s="11"/>
      <c r="AB1659" s="11"/>
      <c r="AC1659" s="12"/>
      <c r="AD1659" s="12"/>
      <c r="AE1659" s="12"/>
      <c r="AF1659" s="12"/>
    </row>
    <row r="1660" spans="1:32" ht="18" customHeight="1">
      <c r="A1660" s="1"/>
      <c r="B1660" s="15"/>
      <c r="C1660" s="1"/>
      <c r="D1660" s="1"/>
      <c r="E1660" s="1"/>
      <c r="F1660" s="1"/>
      <c r="G1660" s="1"/>
      <c r="H1660" s="1"/>
      <c r="I1660" s="1"/>
      <c r="J1660" s="1"/>
      <c r="K1660" s="1"/>
      <c r="L1660" s="60"/>
      <c r="M1660" s="1"/>
      <c r="N1660" s="1"/>
      <c r="O1660" s="1"/>
      <c r="P1660" s="1"/>
      <c r="Q1660" s="1"/>
      <c r="R1660" s="1"/>
      <c r="S1660" s="1"/>
      <c r="T1660" s="1"/>
      <c r="U1660" s="1"/>
      <c r="V1660" s="1"/>
      <c r="X1660" s="25"/>
      <c r="Y1660" s="42"/>
      <c r="Z1660" s="28"/>
      <c r="AA1660" s="11"/>
      <c r="AB1660" s="11"/>
      <c r="AC1660" s="12"/>
      <c r="AD1660" s="12"/>
      <c r="AE1660" s="12"/>
      <c r="AF1660" s="12"/>
    </row>
    <row r="1661" spans="1:32" ht="18" customHeight="1">
      <c r="A1661" s="1"/>
      <c r="B1661" s="15"/>
      <c r="C1661" s="1"/>
      <c r="D1661" s="1"/>
      <c r="E1661" s="1"/>
      <c r="F1661" s="1"/>
      <c r="G1661" s="1"/>
      <c r="H1661" s="1"/>
      <c r="I1661" s="1"/>
      <c r="J1661" s="1"/>
      <c r="K1661" s="1"/>
      <c r="L1661" s="60"/>
      <c r="M1661" s="1"/>
      <c r="N1661" s="1"/>
      <c r="O1661" s="1"/>
      <c r="P1661" s="1"/>
      <c r="Q1661" s="1"/>
      <c r="R1661" s="1"/>
      <c r="S1661" s="1"/>
      <c r="T1661" s="1"/>
      <c r="U1661" s="1"/>
      <c r="V1661" s="1"/>
      <c r="X1661" s="25"/>
      <c r="Y1661" s="42"/>
      <c r="Z1661" s="28"/>
      <c r="AA1661" s="11"/>
      <c r="AB1661" s="11"/>
      <c r="AC1661" s="12"/>
      <c r="AD1661" s="12"/>
      <c r="AE1661" s="12"/>
      <c r="AF1661" s="12"/>
    </row>
    <row r="1662" spans="1:32" ht="18" customHeight="1">
      <c r="A1662" s="1"/>
      <c r="B1662" s="15"/>
      <c r="C1662" s="1"/>
      <c r="D1662" s="1"/>
      <c r="E1662" s="1"/>
      <c r="F1662" s="1"/>
      <c r="G1662" s="1"/>
      <c r="H1662" s="1"/>
      <c r="I1662" s="1"/>
      <c r="J1662" s="1"/>
      <c r="K1662" s="1"/>
      <c r="L1662" s="60"/>
      <c r="M1662" s="1"/>
      <c r="N1662" s="1"/>
      <c r="O1662" s="1"/>
      <c r="P1662" s="1"/>
      <c r="Q1662" s="1"/>
      <c r="R1662" s="1"/>
      <c r="S1662" s="1"/>
      <c r="T1662" s="1"/>
      <c r="U1662" s="1"/>
      <c r="V1662" s="1"/>
      <c r="X1662" s="25"/>
      <c r="Y1662" s="42"/>
      <c r="Z1662" s="28"/>
      <c r="AA1662" s="11"/>
      <c r="AB1662" s="11"/>
      <c r="AC1662" s="12"/>
      <c r="AD1662" s="12"/>
      <c r="AE1662" s="12"/>
      <c r="AF1662" s="12"/>
    </row>
    <row r="1663" spans="1:32" ht="18" customHeight="1">
      <c r="A1663" s="1"/>
      <c r="B1663" s="15"/>
      <c r="C1663" s="1"/>
      <c r="D1663" s="1"/>
      <c r="E1663" s="1"/>
      <c r="F1663" s="1"/>
      <c r="G1663" s="1"/>
      <c r="H1663" s="1"/>
      <c r="I1663" s="1"/>
      <c r="J1663" s="1"/>
      <c r="K1663" s="1"/>
      <c r="L1663" s="60"/>
      <c r="M1663" s="1"/>
      <c r="N1663" s="1"/>
      <c r="O1663" s="1"/>
      <c r="P1663" s="1"/>
      <c r="Q1663" s="1"/>
      <c r="R1663" s="1"/>
      <c r="S1663" s="1"/>
      <c r="T1663" s="1"/>
      <c r="U1663" s="1"/>
      <c r="V1663" s="1"/>
      <c r="X1663" s="25"/>
      <c r="Y1663" s="42"/>
      <c r="Z1663" s="28"/>
      <c r="AA1663" s="11"/>
      <c r="AB1663" s="11"/>
      <c r="AC1663" s="12"/>
      <c r="AD1663" s="12"/>
      <c r="AE1663" s="12"/>
      <c r="AF1663" s="12"/>
    </row>
    <row r="1664" spans="1:32" ht="18" customHeight="1">
      <c r="A1664" s="1"/>
      <c r="B1664" s="15"/>
      <c r="C1664" s="1"/>
      <c r="D1664" s="1"/>
      <c r="E1664" s="1"/>
      <c r="F1664" s="1"/>
      <c r="G1664" s="1"/>
      <c r="H1664" s="1"/>
      <c r="I1664" s="1"/>
      <c r="J1664" s="1"/>
      <c r="K1664" s="1"/>
      <c r="L1664" s="60"/>
      <c r="M1664" s="1"/>
      <c r="N1664" s="1"/>
      <c r="O1664" s="1"/>
      <c r="P1664" s="1"/>
      <c r="Q1664" s="1"/>
      <c r="R1664" s="1"/>
      <c r="S1664" s="1"/>
      <c r="T1664" s="1"/>
      <c r="U1664" s="1"/>
      <c r="V1664" s="1"/>
      <c r="X1664" s="25"/>
      <c r="Y1664" s="42"/>
      <c r="Z1664" s="28"/>
      <c r="AA1664" s="11"/>
      <c r="AB1664" s="11"/>
      <c r="AC1664" s="12"/>
      <c r="AD1664" s="12"/>
      <c r="AE1664" s="12"/>
      <c r="AF1664" s="12"/>
    </row>
    <row r="1665" spans="1:32" ht="18" customHeight="1">
      <c r="A1665" s="1"/>
      <c r="B1665" s="15"/>
      <c r="C1665" s="1"/>
      <c r="D1665" s="1"/>
      <c r="E1665" s="1"/>
      <c r="F1665" s="1"/>
      <c r="G1665" s="1"/>
      <c r="H1665" s="1"/>
      <c r="I1665" s="1"/>
      <c r="J1665" s="1"/>
      <c r="K1665" s="1"/>
      <c r="L1665" s="60"/>
      <c r="M1665" s="1"/>
      <c r="N1665" s="1"/>
      <c r="O1665" s="1"/>
      <c r="P1665" s="1"/>
      <c r="Q1665" s="1"/>
      <c r="R1665" s="1"/>
      <c r="S1665" s="1"/>
      <c r="T1665" s="1"/>
      <c r="U1665" s="1"/>
      <c r="V1665" s="1"/>
      <c r="X1665" s="25"/>
      <c r="Y1665" s="42"/>
      <c r="Z1665" s="28"/>
      <c r="AA1665" s="11"/>
      <c r="AB1665" s="11"/>
      <c r="AC1665" s="12"/>
      <c r="AD1665" s="12"/>
      <c r="AE1665" s="12"/>
      <c r="AF1665" s="12"/>
    </row>
    <row r="1666" spans="1:32" ht="18" customHeight="1">
      <c r="A1666" s="1"/>
      <c r="B1666" s="15"/>
      <c r="C1666" s="1"/>
      <c r="D1666" s="1"/>
      <c r="E1666" s="1"/>
      <c r="F1666" s="1"/>
      <c r="G1666" s="1"/>
      <c r="H1666" s="1"/>
      <c r="I1666" s="1"/>
      <c r="J1666" s="1"/>
      <c r="K1666" s="1"/>
      <c r="L1666" s="60"/>
      <c r="M1666" s="1"/>
      <c r="N1666" s="1"/>
      <c r="O1666" s="1"/>
      <c r="P1666" s="1"/>
      <c r="Q1666" s="1"/>
      <c r="R1666" s="1"/>
      <c r="S1666" s="1"/>
      <c r="T1666" s="1"/>
      <c r="U1666" s="1"/>
      <c r="V1666" s="1"/>
      <c r="X1666" s="25"/>
      <c r="Y1666" s="42"/>
      <c r="Z1666" s="28"/>
      <c r="AA1666" s="11"/>
      <c r="AB1666" s="11"/>
      <c r="AC1666" s="12"/>
      <c r="AD1666" s="12"/>
      <c r="AE1666" s="12"/>
      <c r="AF1666" s="12"/>
    </row>
    <row r="1667" spans="1:32" ht="18" customHeight="1">
      <c r="A1667" s="1"/>
      <c r="B1667" s="15"/>
      <c r="C1667" s="1"/>
      <c r="D1667" s="1"/>
      <c r="E1667" s="1"/>
      <c r="F1667" s="1"/>
      <c r="G1667" s="1"/>
      <c r="H1667" s="1"/>
      <c r="I1667" s="1"/>
      <c r="J1667" s="1"/>
      <c r="K1667" s="1"/>
      <c r="L1667" s="60"/>
      <c r="M1667" s="1"/>
      <c r="N1667" s="1"/>
      <c r="O1667" s="1"/>
      <c r="P1667" s="1"/>
      <c r="Q1667" s="1"/>
      <c r="R1667" s="1"/>
      <c r="S1667" s="1"/>
      <c r="T1667" s="1"/>
      <c r="U1667" s="1"/>
      <c r="V1667" s="1"/>
      <c r="X1667" s="25"/>
      <c r="Y1667" s="42"/>
      <c r="Z1667" s="28"/>
      <c r="AA1667" s="11"/>
      <c r="AB1667" s="11"/>
      <c r="AC1667" s="12"/>
      <c r="AD1667" s="12"/>
      <c r="AE1667" s="12"/>
      <c r="AF1667" s="12"/>
    </row>
    <row r="1668" spans="1:32" ht="18" customHeight="1">
      <c r="A1668" s="1"/>
      <c r="B1668" s="15"/>
      <c r="C1668" s="1"/>
      <c r="D1668" s="1"/>
      <c r="E1668" s="1"/>
      <c r="F1668" s="1"/>
      <c r="G1668" s="1"/>
      <c r="H1668" s="1"/>
      <c r="I1668" s="1"/>
      <c r="J1668" s="1"/>
      <c r="K1668" s="1"/>
      <c r="L1668" s="60"/>
      <c r="M1668" s="1"/>
      <c r="N1668" s="1"/>
      <c r="O1668" s="1"/>
      <c r="P1668" s="1"/>
      <c r="Q1668" s="1"/>
      <c r="R1668" s="1"/>
      <c r="S1668" s="1"/>
      <c r="T1668" s="1"/>
      <c r="U1668" s="1"/>
      <c r="V1668" s="1"/>
      <c r="X1668" s="25"/>
      <c r="Y1668" s="42"/>
      <c r="Z1668" s="28"/>
      <c r="AA1668" s="11"/>
      <c r="AB1668" s="11"/>
      <c r="AC1668" s="12"/>
      <c r="AD1668" s="12"/>
      <c r="AE1668" s="12"/>
      <c r="AF1668" s="12"/>
    </row>
    <row r="1669" spans="1:32" ht="18" customHeight="1">
      <c r="A1669" s="1"/>
      <c r="B1669" s="15"/>
      <c r="C1669" s="1"/>
      <c r="D1669" s="1"/>
      <c r="E1669" s="1"/>
      <c r="F1669" s="1"/>
      <c r="G1669" s="1"/>
      <c r="H1669" s="1"/>
      <c r="I1669" s="1"/>
      <c r="J1669" s="1"/>
      <c r="K1669" s="1"/>
      <c r="L1669" s="60"/>
      <c r="M1669" s="1"/>
      <c r="N1669" s="1"/>
      <c r="O1669" s="1"/>
      <c r="P1669" s="1"/>
      <c r="Q1669" s="1"/>
      <c r="R1669" s="1"/>
      <c r="S1669" s="1"/>
      <c r="T1669" s="1"/>
      <c r="U1669" s="1"/>
      <c r="V1669" s="1"/>
      <c r="X1669" s="25"/>
      <c r="Y1669" s="42"/>
      <c r="Z1669" s="28"/>
      <c r="AA1669" s="11"/>
      <c r="AB1669" s="11"/>
      <c r="AC1669" s="12"/>
      <c r="AD1669" s="12"/>
      <c r="AE1669" s="12"/>
      <c r="AF1669" s="12"/>
    </row>
    <row r="1670" spans="1:32" ht="18" customHeight="1">
      <c r="A1670" s="1"/>
      <c r="B1670" s="15"/>
      <c r="C1670" s="1"/>
      <c r="D1670" s="1"/>
      <c r="E1670" s="1"/>
      <c r="F1670" s="1"/>
      <c r="G1670" s="1"/>
      <c r="H1670" s="1"/>
      <c r="I1670" s="1"/>
      <c r="J1670" s="1"/>
      <c r="K1670" s="1"/>
      <c r="L1670" s="60"/>
      <c r="M1670" s="1"/>
      <c r="N1670" s="1"/>
      <c r="O1670" s="1"/>
      <c r="P1670" s="1"/>
      <c r="Q1670" s="1"/>
      <c r="R1670" s="1"/>
      <c r="S1670" s="1"/>
      <c r="T1670" s="1"/>
      <c r="U1670" s="1"/>
      <c r="V1670" s="1"/>
      <c r="X1670" s="25"/>
      <c r="Y1670" s="42"/>
      <c r="Z1670" s="28"/>
      <c r="AA1670" s="11"/>
      <c r="AB1670" s="11"/>
      <c r="AC1670" s="12"/>
      <c r="AD1670" s="12"/>
      <c r="AE1670" s="12"/>
      <c r="AF1670" s="12"/>
    </row>
    <row r="1671" spans="1:32" ht="18" customHeight="1">
      <c r="A1671" s="1"/>
      <c r="B1671" s="15"/>
      <c r="C1671" s="1"/>
      <c r="D1671" s="1"/>
      <c r="E1671" s="1"/>
      <c r="F1671" s="1"/>
      <c r="G1671" s="1"/>
      <c r="H1671" s="1"/>
      <c r="I1671" s="1"/>
      <c r="J1671" s="1"/>
      <c r="K1671" s="1"/>
      <c r="L1671" s="60"/>
      <c r="M1671" s="1"/>
      <c r="N1671" s="1"/>
      <c r="O1671" s="1"/>
      <c r="P1671" s="1"/>
      <c r="Q1671" s="1"/>
      <c r="R1671" s="1"/>
      <c r="S1671" s="1"/>
      <c r="T1671" s="1"/>
      <c r="U1671" s="1"/>
      <c r="V1671" s="1"/>
      <c r="X1671" s="25"/>
      <c r="Y1671" s="42"/>
      <c r="Z1671" s="28"/>
      <c r="AA1671" s="11"/>
      <c r="AB1671" s="11"/>
      <c r="AC1671" s="12"/>
      <c r="AD1671" s="12"/>
      <c r="AE1671" s="12"/>
      <c r="AF1671" s="12"/>
    </row>
    <row r="1672" spans="1:32" ht="18" customHeight="1">
      <c r="A1672" s="1"/>
      <c r="B1672" s="15"/>
      <c r="C1672" s="1"/>
      <c r="D1672" s="1"/>
      <c r="E1672" s="1"/>
      <c r="F1672" s="1"/>
      <c r="G1672" s="1"/>
      <c r="H1672" s="1"/>
      <c r="I1672" s="1"/>
      <c r="J1672" s="1"/>
      <c r="K1672" s="1"/>
      <c r="L1672" s="60"/>
      <c r="M1672" s="1"/>
      <c r="N1672" s="1"/>
      <c r="O1672" s="1"/>
      <c r="P1672" s="1"/>
      <c r="Q1672" s="1"/>
      <c r="R1672" s="1"/>
      <c r="S1672" s="1"/>
      <c r="T1672" s="1"/>
      <c r="U1672" s="1"/>
      <c r="V1672" s="1"/>
      <c r="X1672" s="25"/>
      <c r="Y1672" s="42"/>
      <c r="Z1672" s="28"/>
      <c r="AA1672" s="11"/>
      <c r="AB1672" s="11"/>
      <c r="AC1672" s="12"/>
      <c r="AD1672" s="12"/>
      <c r="AE1672" s="12"/>
      <c r="AF1672" s="12"/>
    </row>
    <row r="1673" spans="1:32" ht="18" customHeight="1">
      <c r="A1673" s="1"/>
      <c r="B1673" s="15"/>
      <c r="C1673" s="1"/>
      <c r="D1673" s="1"/>
      <c r="E1673" s="1"/>
      <c r="F1673" s="1"/>
      <c r="G1673" s="1"/>
      <c r="H1673" s="1"/>
      <c r="I1673" s="1"/>
      <c r="J1673" s="1"/>
      <c r="K1673" s="1"/>
      <c r="L1673" s="60"/>
      <c r="M1673" s="1"/>
      <c r="N1673" s="1"/>
      <c r="O1673" s="1"/>
      <c r="P1673" s="1"/>
      <c r="Q1673" s="1"/>
      <c r="R1673" s="1"/>
      <c r="S1673" s="1"/>
      <c r="T1673" s="1"/>
      <c r="U1673" s="1"/>
      <c r="V1673" s="1"/>
      <c r="X1673" s="25"/>
      <c r="Y1673" s="42"/>
      <c r="Z1673" s="28"/>
      <c r="AA1673" s="11"/>
      <c r="AB1673" s="11"/>
      <c r="AC1673" s="12"/>
      <c r="AD1673" s="12"/>
      <c r="AE1673" s="12"/>
      <c r="AF1673" s="12"/>
    </row>
    <row r="1674" spans="1:32" ht="18" customHeight="1">
      <c r="A1674" s="1"/>
      <c r="B1674" s="15"/>
      <c r="C1674" s="1"/>
      <c r="D1674" s="1"/>
      <c r="E1674" s="1"/>
      <c r="F1674" s="1"/>
      <c r="G1674" s="1"/>
      <c r="H1674" s="1"/>
      <c r="I1674" s="1"/>
      <c r="J1674" s="1"/>
      <c r="K1674" s="1"/>
      <c r="L1674" s="60"/>
      <c r="M1674" s="1"/>
      <c r="N1674" s="1"/>
      <c r="O1674" s="1"/>
      <c r="P1674" s="1"/>
      <c r="Q1674" s="1"/>
      <c r="R1674" s="1"/>
      <c r="S1674" s="1"/>
      <c r="T1674" s="1"/>
      <c r="U1674" s="1"/>
      <c r="V1674" s="1"/>
      <c r="X1674" s="25"/>
      <c r="Y1674" s="42"/>
      <c r="Z1674" s="28"/>
      <c r="AA1674" s="11"/>
      <c r="AB1674" s="11"/>
      <c r="AC1674" s="12"/>
      <c r="AD1674" s="12"/>
      <c r="AE1674" s="12"/>
      <c r="AF1674" s="12"/>
    </row>
    <row r="1675" spans="1:32" ht="18" customHeight="1">
      <c r="A1675" s="1"/>
      <c r="B1675" s="15"/>
      <c r="C1675" s="1"/>
      <c r="D1675" s="1"/>
      <c r="E1675" s="1"/>
      <c r="F1675" s="1"/>
      <c r="G1675" s="1"/>
      <c r="H1675" s="1"/>
      <c r="I1675" s="1"/>
      <c r="J1675" s="1"/>
      <c r="K1675" s="1"/>
      <c r="L1675" s="60"/>
      <c r="M1675" s="1"/>
      <c r="N1675" s="1"/>
      <c r="O1675" s="1"/>
      <c r="P1675" s="1"/>
      <c r="Q1675" s="1"/>
      <c r="R1675" s="1"/>
      <c r="S1675" s="1"/>
      <c r="T1675" s="1"/>
      <c r="U1675" s="1"/>
      <c r="V1675" s="1"/>
      <c r="X1675" s="25"/>
      <c r="Y1675" s="42"/>
      <c r="Z1675" s="28"/>
      <c r="AA1675" s="11"/>
      <c r="AB1675" s="11"/>
      <c r="AC1675" s="12"/>
      <c r="AD1675" s="12"/>
      <c r="AE1675" s="12"/>
      <c r="AF1675" s="12"/>
    </row>
    <row r="1676" spans="1:32" ht="18" customHeight="1">
      <c r="A1676" s="1"/>
      <c r="B1676" s="15"/>
      <c r="C1676" s="1"/>
      <c r="D1676" s="1"/>
      <c r="E1676" s="1"/>
      <c r="F1676" s="1"/>
      <c r="G1676" s="1"/>
      <c r="H1676" s="1"/>
      <c r="I1676" s="1"/>
      <c r="J1676" s="1"/>
      <c r="K1676" s="1"/>
      <c r="L1676" s="60"/>
      <c r="M1676" s="1"/>
      <c r="N1676" s="1"/>
      <c r="O1676" s="1"/>
      <c r="P1676" s="1"/>
      <c r="Q1676" s="1"/>
      <c r="R1676" s="1"/>
      <c r="S1676" s="1"/>
      <c r="T1676" s="1"/>
      <c r="U1676" s="1"/>
      <c r="V1676" s="1"/>
      <c r="X1676" s="25"/>
      <c r="Y1676" s="42"/>
      <c r="Z1676" s="28"/>
      <c r="AA1676" s="11"/>
      <c r="AB1676" s="11"/>
      <c r="AC1676" s="12"/>
      <c r="AD1676" s="12"/>
      <c r="AE1676" s="12"/>
      <c r="AF1676" s="12"/>
    </row>
    <row r="1677" spans="1:32" ht="18" customHeight="1">
      <c r="A1677" s="1"/>
      <c r="B1677" s="15"/>
      <c r="C1677" s="1"/>
      <c r="D1677" s="1"/>
      <c r="E1677" s="1"/>
      <c r="F1677" s="1"/>
      <c r="G1677" s="1"/>
      <c r="H1677" s="1"/>
      <c r="I1677" s="1"/>
      <c r="J1677" s="1"/>
      <c r="K1677" s="1"/>
      <c r="L1677" s="60"/>
      <c r="M1677" s="1"/>
      <c r="N1677" s="1"/>
      <c r="O1677" s="1"/>
      <c r="P1677" s="1"/>
      <c r="Q1677" s="1"/>
      <c r="R1677" s="1"/>
      <c r="S1677" s="1"/>
      <c r="T1677" s="1"/>
      <c r="U1677" s="1"/>
      <c r="V1677" s="1"/>
      <c r="X1677" s="25"/>
      <c r="Y1677" s="42"/>
      <c r="Z1677" s="28"/>
      <c r="AA1677" s="11"/>
      <c r="AB1677" s="11"/>
      <c r="AC1677" s="12"/>
      <c r="AD1677" s="12"/>
      <c r="AE1677" s="12"/>
      <c r="AF1677" s="12"/>
    </row>
    <row r="1678" spans="1:32" ht="18" customHeight="1">
      <c r="A1678" s="1"/>
      <c r="B1678" s="15"/>
      <c r="C1678" s="1"/>
      <c r="D1678" s="1"/>
      <c r="E1678" s="1"/>
      <c r="F1678" s="1"/>
      <c r="G1678" s="1"/>
      <c r="H1678" s="1"/>
      <c r="I1678" s="1"/>
      <c r="J1678" s="1"/>
      <c r="K1678" s="1"/>
      <c r="L1678" s="60"/>
      <c r="M1678" s="1"/>
      <c r="N1678" s="1"/>
      <c r="O1678" s="1"/>
      <c r="P1678" s="1"/>
      <c r="Q1678" s="1"/>
      <c r="R1678" s="1"/>
      <c r="S1678" s="1"/>
      <c r="T1678" s="1"/>
      <c r="U1678" s="1"/>
      <c r="V1678" s="1"/>
      <c r="X1678" s="25"/>
      <c r="Y1678" s="42"/>
      <c r="Z1678" s="28"/>
      <c r="AA1678" s="11"/>
      <c r="AB1678" s="11"/>
      <c r="AC1678" s="12"/>
      <c r="AD1678" s="12"/>
      <c r="AE1678" s="12"/>
      <c r="AF1678" s="12"/>
    </row>
    <row r="1679" spans="1:32" ht="18" customHeight="1">
      <c r="A1679" s="1"/>
      <c r="B1679" s="15"/>
      <c r="C1679" s="1"/>
      <c r="D1679" s="1"/>
      <c r="E1679" s="1"/>
      <c r="F1679" s="1"/>
      <c r="G1679" s="1"/>
      <c r="H1679" s="1"/>
      <c r="I1679" s="1"/>
      <c r="J1679" s="1"/>
      <c r="K1679" s="1"/>
      <c r="L1679" s="60"/>
      <c r="M1679" s="1"/>
      <c r="N1679" s="1"/>
      <c r="O1679" s="1"/>
      <c r="P1679" s="1"/>
      <c r="Q1679" s="1"/>
      <c r="R1679" s="1"/>
      <c r="S1679" s="1"/>
      <c r="T1679" s="1"/>
      <c r="U1679" s="1"/>
      <c r="V1679" s="1"/>
      <c r="X1679" s="25"/>
      <c r="Y1679" s="42"/>
      <c r="Z1679" s="28"/>
      <c r="AA1679" s="11"/>
      <c r="AB1679" s="11"/>
      <c r="AC1679" s="12"/>
      <c r="AD1679" s="12"/>
      <c r="AE1679" s="12"/>
      <c r="AF1679" s="12"/>
    </row>
    <row r="1680" spans="1:32" ht="18" customHeight="1">
      <c r="A1680" s="1"/>
      <c r="B1680" s="15"/>
      <c r="C1680" s="1"/>
      <c r="D1680" s="1"/>
      <c r="E1680" s="1"/>
      <c r="F1680" s="1"/>
      <c r="G1680" s="1"/>
      <c r="H1680" s="1"/>
      <c r="I1680" s="1"/>
      <c r="J1680" s="1"/>
      <c r="K1680" s="1"/>
      <c r="L1680" s="60"/>
      <c r="M1680" s="1"/>
      <c r="N1680" s="1"/>
      <c r="O1680" s="1"/>
      <c r="P1680" s="1"/>
      <c r="Q1680" s="1"/>
      <c r="R1680" s="1"/>
      <c r="S1680" s="1"/>
      <c r="T1680" s="1"/>
      <c r="U1680" s="1"/>
      <c r="V1680" s="1"/>
      <c r="X1680" s="25"/>
      <c r="Y1680" s="42"/>
      <c r="Z1680" s="28"/>
      <c r="AA1680" s="11"/>
      <c r="AB1680" s="11"/>
      <c r="AC1680" s="12"/>
      <c r="AD1680" s="12"/>
      <c r="AE1680" s="12"/>
      <c r="AF1680" s="12"/>
    </row>
    <row r="1681" spans="1:32" ht="18" customHeight="1">
      <c r="A1681" s="1"/>
      <c r="B1681" s="15"/>
      <c r="C1681" s="1"/>
      <c r="D1681" s="1"/>
      <c r="E1681" s="1"/>
      <c r="F1681" s="1"/>
      <c r="G1681" s="1"/>
      <c r="H1681" s="1"/>
      <c r="I1681" s="1"/>
      <c r="J1681" s="1"/>
      <c r="K1681" s="1"/>
      <c r="L1681" s="60"/>
      <c r="M1681" s="1"/>
      <c r="N1681" s="1"/>
      <c r="O1681" s="1"/>
      <c r="P1681" s="1"/>
      <c r="Q1681" s="1"/>
      <c r="R1681" s="1"/>
      <c r="S1681" s="1"/>
      <c r="T1681" s="1"/>
      <c r="U1681" s="1"/>
      <c r="V1681" s="1"/>
      <c r="X1681" s="25"/>
      <c r="Y1681" s="42"/>
      <c r="Z1681" s="28"/>
      <c r="AA1681" s="11"/>
      <c r="AB1681" s="11"/>
      <c r="AC1681" s="12"/>
      <c r="AD1681" s="12"/>
      <c r="AE1681" s="12"/>
      <c r="AF1681" s="12"/>
    </row>
    <row r="1682" spans="1:32" ht="18" customHeight="1">
      <c r="A1682" s="1"/>
      <c r="B1682" s="15"/>
      <c r="C1682" s="1"/>
      <c r="D1682" s="1"/>
      <c r="E1682" s="1"/>
      <c r="F1682" s="1"/>
      <c r="G1682" s="1"/>
      <c r="H1682" s="1"/>
      <c r="I1682" s="1"/>
      <c r="J1682" s="1"/>
      <c r="K1682" s="1"/>
      <c r="L1682" s="60"/>
      <c r="M1682" s="1"/>
      <c r="N1682" s="1"/>
      <c r="O1682" s="1"/>
      <c r="P1682" s="1"/>
      <c r="Q1682" s="1"/>
      <c r="R1682" s="1"/>
      <c r="S1682" s="1"/>
      <c r="T1682" s="1"/>
      <c r="U1682" s="1"/>
      <c r="V1682" s="1"/>
      <c r="X1682" s="25"/>
      <c r="Y1682" s="42"/>
      <c r="Z1682" s="28"/>
      <c r="AA1682" s="11"/>
      <c r="AB1682" s="11"/>
      <c r="AC1682" s="12"/>
      <c r="AD1682" s="12"/>
      <c r="AE1682" s="12"/>
      <c r="AF1682" s="12"/>
    </row>
    <row r="1683" spans="1:32" ht="18" customHeight="1">
      <c r="A1683" s="1"/>
      <c r="B1683" s="15"/>
      <c r="C1683" s="1"/>
      <c r="D1683" s="1"/>
      <c r="E1683" s="1"/>
      <c r="F1683" s="1"/>
      <c r="G1683" s="1"/>
      <c r="H1683" s="1"/>
      <c r="I1683" s="1"/>
      <c r="J1683" s="1"/>
      <c r="K1683" s="1"/>
      <c r="L1683" s="60"/>
      <c r="M1683" s="1"/>
      <c r="N1683" s="1"/>
      <c r="O1683" s="1"/>
      <c r="P1683" s="1"/>
      <c r="Q1683" s="1"/>
      <c r="R1683" s="1"/>
      <c r="S1683" s="1"/>
      <c r="T1683" s="1"/>
      <c r="U1683" s="1"/>
      <c r="V1683" s="1"/>
      <c r="X1683" s="25"/>
      <c r="Y1683" s="42"/>
      <c r="Z1683" s="28"/>
      <c r="AA1683" s="11"/>
      <c r="AB1683" s="11"/>
      <c r="AC1683" s="12"/>
      <c r="AD1683" s="12"/>
      <c r="AE1683" s="12"/>
      <c r="AF1683" s="12"/>
    </row>
    <row r="1684" spans="1:32" ht="18" customHeight="1">
      <c r="A1684" s="1"/>
      <c r="B1684" s="15"/>
      <c r="C1684" s="1"/>
      <c r="D1684" s="1"/>
      <c r="E1684" s="1"/>
      <c r="F1684" s="1"/>
      <c r="G1684" s="1"/>
      <c r="H1684" s="1"/>
      <c r="I1684" s="1"/>
      <c r="J1684" s="1"/>
      <c r="K1684" s="1"/>
      <c r="L1684" s="60"/>
      <c r="M1684" s="1"/>
      <c r="N1684" s="1"/>
      <c r="O1684" s="1"/>
      <c r="P1684" s="1"/>
      <c r="Q1684" s="1"/>
      <c r="R1684" s="1"/>
      <c r="S1684" s="1"/>
      <c r="T1684" s="1"/>
      <c r="U1684" s="1"/>
      <c r="V1684" s="1"/>
      <c r="X1684" s="25"/>
      <c r="Y1684" s="42"/>
      <c r="Z1684" s="28"/>
      <c r="AA1684" s="11"/>
      <c r="AB1684" s="11"/>
      <c r="AC1684" s="12"/>
      <c r="AD1684" s="12"/>
      <c r="AE1684" s="12"/>
      <c r="AF1684" s="12"/>
    </row>
    <row r="1685" spans="1:32" ht="18" customHeight="1">
      <c r="A1685" s="1"/>
      <c r="B1685" s="15"/>
      <c r="C1685" s="1"/>
      <c r="D1685" s="1"/>
      <c r="E1685" s="1"/>
      <c r="F1685" s="1"/>
      <c r="G1685" s="1"/>
      <c r="H1685" s="1"/>
      <c r="I1685" s="1"/>
      <c r="J1685" s="1"/>
      <c r="K1685" s="1"/>
      <c r="L1685" s="60"/>
      <c r="M1685" s="1"/>
      <c r="N1685" s="1"/>
      <c r="O1685" s="1"/>
      <c r="P1685" s="1"/>
      <c r="Q1685" s="1"/>
      <c r="R1685" s="1"/>
      <c r="S1685" s="1"/>
      <c r="T1685" s="1"/>
      <c r="U1685" s="1"/>
      <c r="V1685" s="1"/>
      <c r="X1685" s="25"/>
      <c r="Y1685" s="42"/>
      <c r="Z1685" s="28"/>
      <c r="AA1685" s="11"/>
      <c r="AB1685" s="11"/>
      <c r="AC1685" s="12"/>
      <c r="AD1685" s="12"/>
      <c r="AE1685" s="12"/>
      <c r="AF1685" s="12"/>
    </row>
    <row r="1686" spans="1:32" ht="18" customHeight="1">
      <c r="A1686" s="1"/>
      <c r="B1686" s="15"/>
      <c r="C1686" s="1"/>
      <c r="D1686" s="1"/>
      <c r="E1686" s="1"/>
      <c r="F1686" s="1"/>
      <c r="G1686" s="1"/>
      <c r="H1686" s="1"/>
      <c r="I1686" s="1"/>
      <c r="J1686" s="1"/>
      <c r="K1686" s="1"/>
      <c r="L1686" s="60"/>
      <c r="M1686" s="1"/>
      <c r="N1686" s="1"/>
      <c r="O1686" s="1"/>
      <c r="P1686" s="1"/>
      <c r="Q1686" s="1"/>
      <c r="R1686" s="1"/>
      <c r="S1686" s="1"/>
      <c r="T1686" s="1"/>
      <c r="U1686" s="1"/>
      <c r="V1686" s="1"/>
      <c r="X1686" s="25"/>
      <c r="Y1686" s="42"/>
      <c r="Z1686" s="28"/>
      <c r="AA1686" s="11"/>
      <c r="AB1686" s="11"/>
      <c r="AC1686" s="12"/>
      <c r="AD1686" s="12"/>
      <c r="AE1686" s="12"/>
      <c r="AF1686" s="12"/>
    </row>
    <row r="1687" spans="1:32" ht="18" customHeight="1">
      <c r="A1687" s="1"/>
      <c r="B1687" s="15"/>
      <c r="C1687" s="1"/>
      <c r="D1687" s="1"/>
      <c r="E1687" s="1"/>
      <c r="F1687" s="1"/>
      <c r="G1687" s="1"/>
      <c r="H1687" s="1"/>
      <c r="I1687" s="1"/>
      <c r="J1687" s="1"/>
      <c r="K1687" s="1"/>
      <c r="L1687" s="60"/>
      <c r="M1687" s="1"/>
      <c r="N1687" s="1"/>
      <c r="O1687" s="1"/>
      <c r="P1687" s="1"/>
      <c r="Q1687" s="1"/>
      <c r="R1687" s="1"/>
      <c r="S1687" s="1"/>
      <c r="T1687" s="1"/>
      <c r="U1687" s="1"/>
      <c r="V1687" s="1"/>
      <c r="X1687" s="25"/>
      <c r="Y1687" s="42"/>
      <c r="Z1687" s="28"/>
      <c r="AA1687" s="11"/>
      <c r="AB1687" s="11"/>
      <c r="AC1687" s="12"/>
      <c r="AD1687" s="12"/>
      <c r="AE1687" s="12"/>
      <c r="AF1687" s="12"/>
    </row>
    <row r="1688" spans="1:32" ht="18" customHeight="1">
      <c r="A1688" s="1"/>
      <c r="B1688" s="15"/>
      <c r="C1688" s="1"/>
      <c r="D1688" s="1"/>
      <c r="E1688" s="1"/>
      <c r="F1688" s="1"/>
      <c r="G1688" s="1"/>
      <c r="H1688" s="1"/>
      <c r="I1688" s="1"/>
      <c r="J1688" s="1"/>
      <c r="K1688" s="1"/>
      <c r="L1688" s="60"/>
      <c r="M1688" s="1"/>
      <c r="N1688" s="1"/>
      <c r="O1688" s="1"/>
      <c r="P1688" s="1"/>
      <c r="Q1688" s="1"/>
      <c r="R1688" s="1"/>
      <c r="S1688" s="1"/>
      <c r="T1688" s="1"/>
      <c r="U1688" s="1"/>
      <c r="V1688" s="1"/>
      <c r="X1688" s="25"/>
      <c r="Y1688" s="42"/>
      <c r="Z1688" s="28"/>
      <c r="AA1688" s="11"/>
      <c r="AB1688" s="11"/>
      <c r="AC1688" s="12"/>
      <c r="AD1688" s="12"/>
      <c r="AE1688" s="12"/>
      <c r="AF1688" s="12"/>
    </row>
    <row r="1689" spans="1:32" ht="18" customHeight="1">
      <c r="A1689" s="1"/>
      <c r="B1689" s="15"/>
      <c r="C1689" s="1"/>
      <c r="D1689" s="1"/>
      <c r="E1689" s="1"/>
      <c r="F1689" s="1"/>
      <c r="G1689" s="1"/>
      <c r="H1689" s="1"/>
      <c r="I1689" s="1"/>
      <c r="J1689" s="1"/>
      <c r="K1689" s="1"/>
      <c r="L1689" s="60"/>
      <c r="M1689" s="1"/>
      <c r="N1689" s="1"/>
      <c r="O1689" s="1"/>
      <c r="P1689" s="1"/>
      <c r="Q1689" s="1"/>
      <c r="R1689" s="1"/>
      <c r="S1689" s="1"/>
      <c r="T1689" s="1"/>
      <c r="U1689" s="1"/>
      <c r="V1689" s="1"/>
      <c r="X1689" s="25"/>
      <c r="Y1689" s="42"/>
      <c r="Z1689" s="28"/>
      <c r="AA1689" s="11"/>
      <c r="AB1689" s="11"/>
      <c r="AC1689" s="12"/>
      <c r="AD1689" s="12"/>
      <c r="AE1689" s="12"/>
      <c r="AF1689" s="12"/>
    </row>
    <row r="1690" spans="1:32" ht="18" customHeight="1">
      <c r="A1690" s="1"/>
      <c r="B1690" s="15"/>
      <c r="C1690" s="1"/>
      <c r="D1690" s="1"/>
      <c r="E1690" s="1"/>
      <c r="F1690" s="1"/>
      <c r="G1690" s="1"/>
      <c r="H1690" s="1"/>
      <c r="I1690" s="1"/>
      <c r="J1690" s="1"/>
      <c r="K1690" s="1"/>
      <c r="L1690" s="60"/>
      <c r="M1690" s="1"/>
      <c r="N1690" s="1"/>
      <c r="O1690" s="1"/>
      <c r="P1690" s="1"/>
      <c r="Q1690" s="1"/>
      <c r="R1690" s="1"/>
      <c r="S1690" s="1"/>
      <c r="T1690" s="1"/>
      <c r="U1690" s="1"/>
      <c r="V1690" s="1"/>
      <c r="X1690" s="25"/>
      <c r="Y1690" s="42"/>
      <c r="Z1690" s="28"/>
      <c r="AA1690" s="11"/>
      <c r="AB1690" s="11"/>
      <c r="AC1690" s="12"/>
      <c r="AD1690" s="12"/>
      <c r="AE1690" s="12"/>
      <c r="AF1690" s="12"/>
    </row>
    <row r="1691" spans="1:32" ht="18" customHeight="1">
      <c r="A1691" s="1"/>
      <c r="B1691" s="15"/>
      <c r="C1691" s="1"/>
      <c r="D1691" s="1"/>
      <c r="E1691" s="1"/>
      <c r="F1691" s="1"/>
      <c r="G1691" s="1"/>
      <c r="H1691" s="1"/>
      <c r="I1691" s="1"/>
      <c r="J1691" s="1"/>
      <c r="K1691" s="1"/>
      <c r="L1691" s="60"/>
      <c r="M1691" s="1"/>
      <c r="N1691" s="1"/>
      <c r="O1691" s="1"/>
      <c r="P1691" s="1"/>
      <c r="Q1691" s="1"/>
      <c r="R1691" s="1"/>
      <c r="S1691" s="1"/>
      <c r="T1691" s="1"/>
      <c r="U1691" s="1"/>
      <c r="V1691" s="1"/>
      <c r="X1691" s="25"/>
      <c r="Y1691" s="42"/>
      <c r="Z1691" s="28"/>
      <c r="AA1691" s="11"/>
      <c r="AB1691" s="11"/>
      <c r="AC1691" s="12"/>
      <c r="AD1691" s="12"/>
      <c r="AE1691" s="12"/>
      <c r="AF1691" s="12"/>
    </row>
    <row r="1692" spans="1:32" ht="18" customHeight="1">
      <c r="A1692" s="1"/>
      <c r="B1692" s="15"/>
      <c r="C1692" s="1"/>
      <c r="D1692" s="1"/>
      <c r="E1692" s="1"/>
      <c r="F1692" s="1"/>
      <c r="G1692" s="1"/>
      <c r="H1692" s="1"/>
      <c r="I1692" s="1"/>
      <c r="J1692" s="1"/>
      <c r="K1692" s="1"/>
      <c r="L1692" s="60"/>
      <c r="M1692" s="1"/>
      <c r="N1692" s="1"/>
      <c r="O1692" s="1"/>
      <c r="P1692" s="1"/>
      <c r="Q1692" s="1"/>
      <c r="R1692" s="1"/>
      <c r="S1692" s="1"/>
      <c r="T1692" s="1"/>
      <c r="U1692" s="1"/>
      <c r="V1692" s="1"/>
      <c r="X1692" s="25"/>
      <c r="Y1692" s="42"/>
      <c r="Z1692" s="28"/>
      <c r="AA1692" s="11"/>
      <c r="AB1692" s="11"/>
      <c r="AC1692" s="12"/>
      <c r="AD1692" s="12"/>
      <c r="AE1692" s="12"/>
      <c r="AF1692" s="12"/>
    </row>
    <row r="1693" spans="1:32" ht="18" customHeight="1">
      <c r="A1693" s="1"/>
      <c r="B1693" s="15"/>
      <c r="C1693" s="1"/>
      <c r="D1693" s="1"/>
      <c r="E1693" s="1"/>
      <c r="F1693" s="1"/>
      <c r="G1693" s="1"/>
      <c r="H1693" s="1"/>
      <c r="I1693" s="1"/>
      <c r="J1693" s="1"/>
      <c r="K1693" s="1"/>
      <c r="L1693" s="60"/>
      <c r="M1693" s="1"/>
      <c r="N1693" s="1"/>
      <c r="O1693" s="1"/>
      <c r="P1693" s="1"/>
      <c r="Q1693" s="1"/>
      <c r="R1693" s="1"/>
      <c r="S1693" s="1"/>
      <c r="T1693" s="1"/>
      <c r="U1693" s="1"/>
      <c r="V1693" s="1"/>
      <c r="X1693" s="25"/>
      <c r="Y1693" s="42"/>
      <c r="Z1693" s="28"/>
      <c r="AA1693" s="11"/>
      <c r="AB1693" s="11"/>
      <c r="AC1693" s="12"/>
      <c r="AD1693" s="12"/>
      <c r="AE1693" s="12"/>
      <c r="AF1693" s="12"/>
    </row>
    <row r="1694" spans="1:32" ht="18" customHeight="1">
      <c r="A1694" s="1"/>
      <c r="B1694" s="15"/>
      <c r="C1694" s="1"/>
      <c r="D1694" s="1"/>
      <c r="E1694" s="1"/>
      <c r="F1694" s="1"/>
      <c r="G1694" s="1"/>
      <c r="H1694" s="1"/>
      <c r="I1694" s="1"/>
      <c r="J1694" s="1"/>
      <c r="K1694" s="1"/>
      <c r="L1694" s="60"/>
      <c r="M1694" s="1"/>
      <c r="N1694" s="1"/>
      <c r="O1694" s="1"/>
      <c r="P1694" s="1"/>
      <c r="Q1694" s="1"/>
      <c r="R1694" s="1"/>
      <c r="S1694" s="1"/>
      <c r="T1694" s="1"/>
      <c r="U1694" s="1"/>
      <c r="V1694" s="1"/>
      <c r="X1694" s="25"/>
      <c r="Y1694" s="42"/>
      <c r="Z1694" s="28"/>
      <c r="AA1694" s="11"/>
      <c r="AB1694" s="11"/>
      <c r="AC1694" s="12"/>
      <c r="AD1694" s="12"/>
      <c r="AE1694" s="12"/>
      <c r="AF1694" s="12"/>
    </row>
    <row r="1695" spans="1:32" ht="18" customHeight="1">
      <c r="A1695" s="1"/>
      <c r="B1695" s="15"/>
      <c r="C1695" s="1"/>
      <c r="D1695" s="1"/>
      <c r="E1695" s="1"/>
      <c r="F1695" s="1"/>
      <c r="G1695" s="1"/>
      <c r="H1695" s="1"/>
      <c r="I1695" s="1"/>
      <c r="J1695" s="1"/>
      <c r="K1695" s="1"/>
      <c r="L1695" s="60"/>
      <c r="M1695" s="1"/>
      <c r="N1695" s="1"/>
      <c r="O1695" s="1"/>
      <c r="P1695" s="1"/>
      <c r="Q1695" s="1"/>
      <c r="R1695" s="1"/>
      <c r="S1695" s="1"/>
      <c r="T1695" s="1"/>
      <c r="U1695" s="1"/>
      <c r="V1695" s="1"/>
      <c r="X1695" s="25"/>
      <c r="Y1695" s="42"/>
      <c r="Z1695" s="28"/>
      <c r="AA1695" s="11"/>
      <c r="AB1695" s="11"/>
      <c r="AC1695" s="12"/>
      <c r="AD1695" s="12"/>
      <c r="AE1695" s="12"/>
      <c r="AF1695" s="12"/>
    </row>
    <row r="1696" spans="1:32" ht="18" customHeight="1">
      <c r="A1696" s="1"/>
      <c r="B1696" s="15"/>
      <c r="C1696" s="1"/>
      <c r="D1696" s="1"/>
      <c r="E1696" s="1"/>
      <c r="F1696" s="1"/>
      <c r="G1696" s="1"/>
      <c r="H1696" s="1"/>
      <c r="I1696" s="1"/>
      <c r="J1696" s="1"/>
      <c r="K1696" s="1"/>
      <c r="L1696" s="60"/>
      <c r="M1696" s="1"/>
      <c r="N1696" s="1"/>
      <c r="O1696" s="1"/>
      <c r="P1696" s="1"/>
      <c r="Q1696" s="1"/>
      <c r="R1696" s="1"/>
      <c r="S1696" s="1"/>
      <c r="T1696" s="1"/>
      <c r="U1696" s="1"/>
      <c r="V1696" s="1"/>
      <c r="X1696" s="25"/>
      <c r="Y1696" s="42"/>
      <c r="Z1696" s="28"/>
      <c r="AA1696" s="11"/>
      <c r="AB1696" s="11"/>
      <c r="AC1696" s="12"/>
      <c r="AD1696" s="12"/>
      <c r="AE1696" s="12"/>
      <c r="AF1696" s="12"/>
    </row>
    <row r="1697" spans="1:32" ht="18" customHeight="1">
      <c r="A1697" s="1"/>
      <c r="B1697" s="15"/>
      <c r="C1697" s="1"/>
      <c r="D1697" s="1"/>
      <c r="E1697" s="1"/>
      <c r="F1697" s="1"/>
      <c r="G1697" s="1"/>
      <c r="H1697" s="1"/>
      <c r="I1697" s="1"/>
      <c r="J1697" s="1"/>
      <c r="K1697" s="1"/>
      <c r="L1697" s="60"/>
      <c r="M1697" s="1"/>
      <c r="N1697" s="1"/>
      <c r="O1697" s="1"/>
      <c r="P1697" s="1"/>
      <c r="Q1697" s="1"/>
      <c r="R1697" s="1"/>
      <c r="S1697" s="1"/>
      <c r="T1697" s="1"/>
      <c r="U1697" s="1"/>
      <c r="V1697" s="1"/>
      <c r="X1697" s="25"/>
      <c r="Y1697" s="42"/>
      <c r="Z1697" s="28"/>
      <c r="AA1697" s="11"/>
      <c r="AB1697" s="11"/>
      <c r="AC1697" s="12"/>
      <c r="AD1697" s="12"/>
      <c r="AE1697" s="12"/>
      <c r="AF1697" s="12"/>
    </row>
    <row r="1698" spans="1:32" ht="18" customHeight="1">
      <c r="A1698" s="1"/>
      <c r="B1698" s="15"/>
      <c r="C1698" s="1"/>
      <c r="D1698" s="1"/>
      <c r="E1698" s="1"/>
      <c r="F1698" s="1"/>
      <c r="G1698" s="1"/>
      <c r="H1698" s="1"/>
      <c r="I1698" s="1"/>
      <c r="J1698" s="1"/>
      <c r="K1698" s="1"/>
      <c r="L1698" s="60"/>
      <c r="M1698" s="1"/>
      <c r="N1698" s="1"/>
      <c r="O1698" s="1"/>
      <c r="P1698" s="1"/>
      <c r="Q1698" s="1"/>
      <c r="R1698" s="1"/>
      <c r="S1698" s="1"/>
      <c r="T1698" s="1"/>
      <c r="U1698" s="1"/>
      <c r="V1698" s="1"/>
      <c r="X1698" s="25"/>
      <c r="Y1698" s="42"/>
      <c r="Z1698" s="28"/>
      <c r="AA1698" s="11"/>
      <c r="AB1698" s="11"/>
      <c r="AC1698" s="12"/>
      <c r="AD1698" s="12"/>
      <c r="AE1698" s="12"/>
      <c r="AF1698" s="12"/>
    </row>
    <row r="1699" spans="1:32" ht="18" customHeight="1">
      <c r="A1699" s="1"/>
      <c r="B1699" s="15"/>
      <c r="C1699" s="1"/>
      <c r="D1699" s="1"/>
      <c r="E1699" s="1"/>
      <c r="F1699" s="1"/>
      <c r="G1699" s="1"/>
      <c r="H1699" s="1"/>
      <c r="I1699" s="1"/>
      <c r="J1699" s="1"/>
      <c r="K1699" s="1"/>
      <c r="L1699" s="60"/>
      <c r="M1699" s="1"/>
      <c r="N1699" s="1"/>
      <c r="O1699" s="1"/>
      <c r="P1699" s="1"/>
      <c r="Q1699" s="1"/>
      <c r="R1699" s="1"/>
      <c r="S1699" s="1"/>
      <c r="T1699" s="1"/>
      <c r="U1699" s="1"/>
      <c r="V1699" s="1"/>
      <c r="X1699" s="25"/>
      <c r="Y1699" s="42"/>
      <c r="Z1699" s="28"/>
      <c r="AA1699" s="11"/>
      <c r="AB1699" s="11"/>
      <c r="AC1699" s="12"/>
      <c r="AD1699" s="12"/>
      <c r="AE1699" s="12"/>
      <c r="AF1699" s="12"/>
    </row>
    <row r="1700" spans="1:32" ht="18" customHeight="1">
      <c r="A1700" s="1"/>
      <c r="B1700" s="15"/>
      <c r="C1700" s="1"/>
      <c r="D1700" s="1"/>
      <c r="E1700" s="1"/>
      <c r="F1700" s="1"/>
      <c r="G1700" s="1"/>
      <c r="H1700" s="1"/>
      <c r="I1700" s="1"/>
      <c r="J1700" s="1"/>
      <c r="K1700" s="1"/>
      <c r="L1700" s="60"/>
      <c r="M1700" s="1"/>
      <c r="N1700" s="1"/>
      <c r="O1700" s="1"/>
      <c r="P1700" s="1"/>
      <c r="Q1700" s="1"/>
      <c r="R1700" s="1"/>
      <c r="S1700" s="1"/>
      <c r="T1700" s="1"/>
      <c r="U1700" s="1"/>
      <c r="V1700" s="1"/>
      <c r="X1700" s="25"/>
      <c r="Y1700" s="42"/>
      <c r="Z1700" s="28"/>
      <c r="AA1700" s="11"/>
      <c r="AB1700" s="11"/>
      <c r="AC1700" s="12"/>
      <c r="AD1700" s="12"/>
      <c r="AE1700" s="12"/>
      <c r="AF1700" s="12"/>
    </row>
    <row r="1701" spans="1:32" ht="18" customHeight="1">
      <c r="A1701" s="1"/>
      <c r="B1701" s="15"/>
      <c r="C1701" s="1"/>
      <c r="D1701" s="1"/>
      <c r="E1701" s="1"/>
      <c r="F1701" s="1"/>
      <c r="G1701" s="1"/>
      <c r="H1701" s="1"/>
      <c r="I1701" s="1"/>
      <c r="J1701" s="1"/>
      <c r="K1701" s="1"/>
      <c r="L1701" s="60"/>
      <c r="M1701" s="1"/>
      <c r="N1701" s="1"/>
      <c r="O1701" s="1"/>
      <c r="P1701" s="1"/>
      <c r="Q1701" s="1"/>
      <c r="R1701" s="1"/>
      <c r="S1701" s="1"/>
      <c r="T1701" s="1"/>
      <c r="U1701" s="1"/>
      <c r="V1701" s="1"/>
      <c r="X1701" s="25"/>
      <c r="Y1701" s="42"/>
      <c r="Z1701" s="28"/>
      <c r="AA1701" s="11"/>
      <c r="AB1701" s="11"/>
      <c r="AC1701" s="12"/>
      <c r="AD1701" s="12"/>
      <c r="AE1701" s="12"/>
      <c r="AF1701" s="12"/>
    </row>
    <row r="1702" spans="1:32" ht="18" customHeight="1">
      <c r="A1702" s="1"/>
      <c r="B1702" s="15"/>
      <c r="C1702" s="1"/>
      <c r="D1702" s="1"/>
      <c r="E1702" s="1"/>
      <c r="F1702" s="1"/>
      <c r="G1702" s="1"/>
      <c r="H1702" s="1"/>
      <c r="I1702" s="1"/>
      <c r="J1702" s="1"/>
      <c r="K1702" s="1"/>
      <c r="L1702" s="60"/>
      <c r="M1702" s="1"/>
      <c r="N1702" s="1"/>
      <c r="O1702" s="1"/>
      <c r="P1702" s="1"/>
      <c r="Q1702" s="1"/>
      <c r="R1702" s="1"/>
      <c r="S1702" s="1"/>
      <c r="T1702" s="1"/>
      <c r="U1702" s="1"/>
      <c r="V1702" s="1"/>
      <c r="X1702" s="25"/>
      <c r="Y1702" s="42"/>
      <c r="Z1702" s="28"/>
      <c r="AA1702" s="11"/>
      <c r="AB1702" s="11"/>
      <c r="AC1702" s="12"/>
      <c r="AD1702" s="12"/>
      <c r="AE1702" s="12"/>
      <c r="AF1702" s="12"/>
    </row>
    <row r="1703" spans="1:32" ht="18" customHeight="1">
      <c r="A1703" s="1"/>
      <c r="B1703" s="15"/>
      <c r="C1703" s="1"/>
      <c r="D1703" s="1"/>
      <c r="E1703" s="1"/>
      <c r="F1703" s="1"/>
      <c r="G1703" s="1"/>
      <c r="H1703" s="1"/>
      <c r="I1703" s="1"/>
      <c r="J1703" s="1"/>
      <c r="K1703" s="1"/>
      <c r="L1703" s="60"/>
      <c r="M1703" s="1"/>
      <c r="N1703" s="1"/>
      <c r="O1703" s="1"/>
      <c r="P1703" s="1"/>
      <c r="Q1703" s="1"/>
      <c r="R1703" s="1"/>
      <c r="S1703" s="1"/>
      <c r="T1703" s="1"/>
      <c r="U1703" s="1"/>
      <c r="V1703" s="1"/>
      <c r="X1703" s="25"/>
      <c r="Y1703" s="42"/>
      <c r="Z1703" s="28"/>
      <c r="AA1703" s="11"/>
      <c r="AB1703" s="11"/>
      <c r="AC1703" s="12"/>
      <c r="AD1703" s="12"/>
      <c r="AE1703" s="12"/>
      <c r="AF1703" s="12"/>
    </row>
    <row r="1704" spans="1:32" ht="18" customHeight="1">
      <c r="A1704" s="1"/>
      <c r="B1704" s="15"/>
      <c r="C1704" s="1"/>
      <c r="D1704" s="1"/>
      <c r="E1704" s="1"/>
      <c r="F1704" s="1"/>
      <c r="G1704" s="1"/>
      <c r="H1704" s="1"/>
      <c r="I1704" s="1"/>
      <c r="J1704" s="1"/>
      <c r="K1704" s="1"/>
      <c r="L1704" s="60"/>
      <c r="M1704" s="1"/>
      <c r="N1704" s="1"/>
      <c r="O1704" s="1"/>
      <c r="P1704" s="1"/>
      <c r="Q1704" s="1"/>
      <c r="R1704" s="1"/>
      <c r="S1704" s="1"/>
      <c r="T1704" s="1"/>
      <c r="U1704" s="1"/>
      <c r="V1704" s="1"/>
      <c r="X1704" s="25"/>
      <c r="Y1704" s="42"/>
      <c r="Z1704" s="28"/>
      <c r="AA1704" s="11"/>
      <c r="AB1704" s="11"/>
      <c r="AC1704" s="12"/>
      <c r="AD1704" s="12"/>
      <c r="AE1704" s="12"/>
      <c r="AF1704" s="12"/>
    </row>
    <row r="1705" spans="1:32" ht="18" customHeight="1">
      <c r="A1705" s="1"/>
      <c r="B1705" s="15"/>
      <c r="C1705" s="1"/>
      <c r="D1705" s="1"/>
      <c r="E1705" s="1"/>
      <c r="F1705" s="1"/>
      <c r="G1705" s="1"/>
      <c r="H1705" s="1"/>
      <c r="I1705" s="1"/>
      <c r="J1705" s="1"/>
      <c r="K1705" s="1"/>
      <c r="L1705" s="60"/>
      <c r="M1705" s="1"/>
      <c r="N1705" s="1"/>
      <c r="O1705" s="1"/>
      <c r="P1705" s="1"/>
      <c r="Q1705" s="1"/>
      <c r="R1705" s="1"/>
      <c r="S1705" s="1"/>
      <c r="T1705" s="1"/>
      <c r="U1705" s="1"/>
      <c r="V1705" s="1"/>
      <c r="X1705" s="25"/>
      <c r="Y1705" s="42"/>
      <c r="Z1705" s="28"/>
      <c r="AA1705" s="11"/>
      <c r="AB1705" s="11"/>
      <c r="AC1705" s="12"/>
      <c r="AD1705" s="12"/>
      <c r="AE1705" s="12"/>
      <c r="AF1705" s="12"/>
    </row>
    <row r="1706" spans="1:32" ht="18" customHeight="1">
      <c r="A1706" s="1"/>
      <c r="B1706" s="15"/>
      <c r="C1706" s="1"/>
      <c r="D1706" s="1"/>
      <c r="E1706" s="1"/>
      <c r="F1706" s="1"/>
      <c r="G1706" s="1"/>
      <c r="H1706" s="1"/>
      <c r="I1706" s="1"/>
      <c r="J1706" s="1"/>
      <c r="K1706" s="1"/>
      <c r="L1706" s="60"/>
      <c r="M1706" s="1"/>
      <c r="N1706" s="1"/>
      <c r="O1706" s="1"/>
      <c r="P1706" s="1"/>
      <c r="Q1706" s="1"/>
      <c r="R1706" s="1"/>
      <c r="S1706" s="1"/>
      <c r="T1706" s="1"/>
      <c r="U1706" s="1"/>
      <c r="V1706" s="1"/>
      <c r="X1706" s="25"/>
      <c r="Y1706" s="42"/>
      <c r="Z1706" s="28"/>
      <c r="AA1706" s="11"/>
      <c r="AB1706" s="11"/>
      <c r="AC1706" s="12"/>
      <c r="AD1706" s="12"/>
      <c r="AE1706" s="12"/>
      <c r="AF1706" s="12"/>
    </row>
    <row r="1707" spans="1:32" ht="18" customHeight="1">
      <c r="A1707" s="1"/>
      <c r="B1707" s="15"/>
      <c r="C1707" s="1"/>
      <c r="D1707" s="1"/>
      <c r="E1707" s="1"/>
      <c r="F1707" s="1"/>
      <c r="G1707" s="1"/>
      <c r="H1707" s="1"/>
      <c r="I1707" s="1"/>
      <c r="J1707" s="1"/>
      <c r="K1707" s="1"/>
      <c r="L1707" s="60"/>
      <c r="M1707" s="1"/>
      <c r="N1707" s="1"/>
      <c r="O1707" s="1"/>
      <c r="P1707" s="1"/>
      <c r="Q1707" s="1"/>
      <c r="R1707" s="1"/>
      <c r="S1707" s="1"/>
      <c r="T1707" s="1"/>
      <c r="U1707" s="1"/>
      <c r="V1707" s="1"/>
      <c r="X1707" s="25"/>
      <c r="Y1707" s="42"/>
      <c r="Z1707" s="28"/>
      <c r="AA1707" s="11"/>
      <c r="AB1707" s="11"/>
      <c r="AC1707" s="12"/>
      <c r="AD1707" s="12"/>
      <c r="AE1707" s="12"/>
      <c r="AF1707" s="12"/>
    </row>
    <row r="1708" spans="1:32" ht="18" customHeight="1">
      <c r="A1708" s="1"/>
      <c r="B1708" s="15"/>
      <c r="C1708" s="1"/>
      <c r="D1708" s="1"/>
      <c r="E1708" s="1"/>
      <c r="F1708" s="1"/>
      <c r="G1708" s="1"/>
      <c r="H1708" s="1"/>
      <c r="I1708" s="1"/>
      <c r="J1708" s="1"/>
      <c r="K1708" s="1"/>
      <c r="L1708" s="60"/>
      <c r="M1708" s="1"/>
      <c r="N1708" s="1"/>
      <c r="O1708" s="1"/>
      <c r="P1708" s="1"/>
      <c r="Q1708" s="1"/>
      <c r="R1708" s="1"/>
      <c r="S1708" s="1"/>
      <c r="T1708" s="1"/>
      <c r="U1708" s="1"/>
      <c r="V1708" s="1"/>
      <c r="X1708" s="25"/>
      <c r="Y1708" s="42"/>
      <c r="Z1708" s="28"/>
      <c r="AA1708" s="11"/>
      <c r="AB1708" s="11"/>
      <c r="AC1708" s="12"/>
      <c r="AD1708" s="12"/>
      <c r="AE1708" s="12"/>
      <c r="AF1708" s="12"/>
    </row>
    <row r="1709" spans="1:32" ht="18" customHeight="1">
      <c r="A1709" s="1"/>
      <c r="B1709" s="15"/>
      <c r="C1709" s="1"/>
      <c r="D1709" s="1"/>
      <c r="E1709" s="1"/>
      <c r="F1709" s="1"/>
      <c r="G1709" s="1"/>
      <c r="H1709" s="1"/>
      <c r="I1709" s="1"/>
      <c r="J1709" s="1"/>
      <c r="K1709" s="1"/>
      <c r="L1709" s="60"/>
      <c r="M1709" s="1"/>
      <c r="N1709" s="1"/>
      <c r="O1709" s="1"/>
      <c r="P1709" s="1"/>
      <c r="Q1709" s="1"/>
      <c r="R1709" s="1"/>
      <c r="S1709" s="1"/>
      <c r="T1709" s="1"/>
      <c r="U1709" s="1"/>
      <c r="V1709" s="1"/>
      <c r="X1709" s="25"/>
      <c r="Y1709" s="42"/>
      <c r="Z1709" s="28"/>
      <c r="AA1709" s="11"/>
      <c r="AB1709" s="11"/>
      <c r="AC1709" s="12"/>
      <c r="AD1709" s="12"/>
      <c r="AE1709" s="12"/>
      <c r="AF1709" s="12"/>
    </row>
    <row r="1710" spans="1:32" ht="18" customHeight="1">
      <c r="A1710" s="1"/>
      <c r="B1710" s="15"/>
      <c r="C1710" s="1"/>
      <c r="D1710" s="1"/>
      <c r="E1710" s="1"/>
      <c r="F1710" s="1"/>
      <c r="G1710" s="1"/>
      <c r="H1710" s="1"/>
      <c r="I1710" s="1"/>
      <c r="J1710" s="1"/>
      <c r="K1710" s="1"/>
      <c r="L1710" s="60"/>
      <c r="M1710" s="1"/>
      <c r="N1710" s="1"/>
      <c r="O1710" s="1"/>
      <c r="P1710" s="1"/>
      <c r="Q1710" s="1"/>
      <c r="R1710" s="1"/>
      <c r="S1710" s="1"/>
      <c r="T1710" s="1"/>
      <c r="U1710" s="1"/>
      <c r="V1710" s="1"/>
      <c r="X1710" s="25"/>
      <c r="Y1710" s="42"/>
      <c r="Z1710" s="28"/>
      <c r="AA1710" s="11"/>
      <c r="AB1710" s="11"/>
      <c r="AC1710" s="12"/>
      <c r="AD1710" s="12"/>
      <c r="AE1710" s="12"/>
      <c r="AF1710" s="12"/>
    </row>
    <row r="1711" spans="1:32" ht="18" customHeight="1">
      <c r="A1711" s="1"/>
      <c r="B1711" s="15"/>
      <c r="C1711" s="1"/>
      <c r="D1711" s="1"/>
      <c r="E1711" s="1"/>
      <c r="F1711" s="1"/>
      <c r="G1711" s="1"/>
      <c r="H1711" s="1"/>
      <c r="I1711" s="1"/>
      <c r="J1711" s="1"/>
      <c r="K1711" s="1"/>
      <c r="L1711" s="60"/>
      <c r="M1711" s="1"/>
      <c r="N1711" s="1"/>
      <c r="O1711" s="1"/>
      <c r="P1711" s="1"/>
      <c r="Q1711" s="1"/>
      <c r="R1711" s="1"/>
      <c r="S1711" s="1"/>
      <c r="T1711" s="1"/>
      <c r="U1711" s="1"/>
      <c r="V1711" s="1"/>
      <c r="X1711" s="25"/>
      <c r="Y1711" s="42"/>
      <c r="Z1711" s="28"/>
      <c r="AA1711" s="11"/>
      <c r="AB1711" s="11"/>
      <c r="AC1711" s="12"/>
      <c r="AD1711" s="12"/>
      <c r="AE1711" s="12"/>
      <c r="AF1711" s="12"/>
    </row>
    <row r="1712" spans="1:32" ht="18" customHeight="1">
      <c r="A1712" s="1"/>
      <c r="B1712" s="15"/>
      <c r="C1712" s="1"/>
      <c r="D1712" s="1"/>
      <c r="E1712" s="1"/>
      <c r="F1712" s="1"/>
      <c r="G1712" s="1"/>
      <c r="H1712" s="1"/>
      <c r="I1712" s="1"/>
      <c r="J1712" s="1"/>
      <c r="K1712" s="1"/>
      <c r="L1712" s="60"/>
      <c r="M1712" s="1"/>
      <c r="N1712" s="1"/>
      <c r="O1712" s="1"/>
      <c r="P1712" s="1"/>
      <c r="Q1712" s="1"/>
      <c r="R1712" s="1"/>
      <c r="S1712" s="1"/>
      <c r="T1712" s="1"/>
      <c r="U1712" s="1"/>
      <c r="V1712" s="1"/>
      <c r="X1712" s="25"/>
      <c r="Y1712" s="42"/>
      <c r="Z1712" s="28"/>
      <c r="AA1712" s="11"/>
      <c r="AB1712" s="11"/>
      <c r="AC1712" s="12"/>
      <c r="AD1712" s="12"/>
      <c r="AE1712" s="12"/>
      <c r="AF1712" s="12"/>
    </row>
    <row r="1713" spans="1:32" ht="18" customHeight="1">
      <c r="A1713" s="1"/>
      <c r="B1713" s="15"/>
      <c r="C1713" s="1"/>
      <c r="D1713" s="1"/>
      <c r="E1713" s="1"/>
      <c r="F1713" s="1"/>
      <c r="G1713" s="1"/>
      <c r="H1713" s="1"/>
      <c r="I1713" s="1"/>
      <c r="J1713" s="1"/>
      <c r="K1713" s="1"/>
      <c r="L1713" s="60"/>
      <c r="M1713" s="1"/>
      <c r="N1713" s="1"/>
      <c r="O1713" s="1"/>
      <c r="P1713" s="1"/>
      <c r="Q1713" s="1"/>
      <c r="R1713" s="1"/>
      <c r="S1713" s="1"/>
      <c r="T1713" s="1"/>
      <c r="U1713" s="1"/>
      <c r="V1713" s="1"/>
      <c r="X1713" s="25"/>
      <c r="Y1713" s="42"/>
      <c r="Z1713" s="28"/>
      <c r="AA1713" s="11"/>
      <c r="AB1713" s="11"/>
      <c r="AC1713" s="12"/>
      <c r="AD1713" s="12"/>
      <c r="AE1713" s="12"/>
      <c r="AF1713" s="12"/>
    </row>
    <row r="1714" spans="1:32" ht="18" customHeight="1">
      <c r="A1714" s="1"/>
      <c r="B1714" s="15"/>
      <c r="C1714" s="1"/>
      <c r="D1714" s="1"/>
      <c r="E1714" s="1"/>
      <c r="F1714" s="1"/>
      <c r="G1714" s="1"/>
      <c r="H1714" s="1"/>
      <c r="I1714" s="1"/>
      <c r="J1714" s="1"/>
      <c r="K1714" s="1"/>
      <c r="L1714" s="60"/>
      <c r="M1714" s="1"/>
      <c r="N1714" s="1"/>
      <c r="O1714" s="1"/>
      <c r="P1714" s="1"/>
      <c r="Q1714" s="1"/>
      <c r="R1714" s="1"/>
      <c r="S1714" s="1"/>
      <c r="T1714" s="1"/>
      <c r="U1714" s="1"/>
      <c r="V1714" s="1"/>
      <c r="X1714" s="25"/>
      <c r="Y1714" s="42"/>
      <c r="Z1714" s="28"/>
      <c r="AA1714" s="11"/>
      <c r="AB1714" s="11"/>
      <c r="AC1714" s="12"/>
      <c r="AD1714" s="12"/>
      <c r="AE1714" s="12"/>
      <c r="AF1714" s="12"/>
    </row>
    <row r="1715" spans="1:32" ht="18" customHeight="1">
      <c r="A1715" s="1"/>
      <c r="B1715" s="15"/>
      <c r="C1715" s="1"/>
      <c r="D1715" s="1"/>
      <c r="E1715" s="1"/>
      <c r="F1715" s="1"/>
      <c r="G1715" s="1"/>
      <c r="H1715" s="1"/>
      <c r="I1715" s="1"/>
      <c r="J1715" s="1"/>
      <c r="K1715" s="1"/>
      <c r="L1715" s="60"/>
      <c r="M1715" s="1"/>
      <c r="N1715" s="1"/>
      <c r="O1715" s="1"/>
      <c r="P1715" s="1"/>
      <c r="Q1715" s="1"/>
      <c r="R1715" s="1"/>
      <c r="S1715" s="1"/>
      <c r="T1715" s="1"/>
      <c r="U1715" s="1"/>
      <c r="V1715" s="1"/>
      <c r="X1715" s="25"/>
      <c r="Y1715" s="42"/>
      <c r="Z1715" s="28"/>
      <c r="AA1715" s="11"/>
      <c r="AB1715" s="11"/>
      <c r="AC1715" s="12"/>
      <c r="AD1715" s="12"/>
      <c r="AE1715" s="12"/>
      <c r="AF1715" s="12"/>
    </row>
    <row r="1716" spans="1:32" ht="18" customHeight="1">
      <c r="A1716" s="1"/>
      <c r="B1716" s="15"/>
      <c r="C1716" s="1"/>
      <c r="D1716" s="1"/>
      <c r="E1716" s="1"/>
      <c r="F1716" s="1"/>
      <c r="G1716" s="1"/>
      <c r="H1716" s="1"/>
      <c r="I1716" s="1"/>
      <c r="J1716" s="1"/>
      <c r="K1716" s="1"/>
      <c r="L1716" s="60"/>
      <c r="M1716" s="1"/>
      <c r="N1716" s="1"/>
      <c r="O1716" s="1"/>
      <c r="P1716" s="1"/>
      <c r="Q1716" s="1"/>
      <c r="R1716" s="1"/>
      <c r="S1716" s="1"/>
      <c r="T1716" s="1"/>
      <c r="U1716" s="1"/>
      <c r="V1716" s="1"/>
      <c r="X1716" s="25"/>
      <c r="Y1716" s="42"/>
      <c r="Z1716" s="28"/>
      <c r="AA1716" s="11"/>
      <c r="AB1716" s="11"/>
      <c r="AC1716" s="12"/>
      <c r="AD1716" s="12"/>
      <c r="AE1716" s="12"/>
      <c r="AF1716" s="12"/>
    </row>
    <row r="1717" spans="1:32" ht="18" customHeight="1">
      <c r="A1717" s="1"/>
      <c r="B1717" s="15"/>
      <c r="C1717" s="1"/>
      <c r="D1717" s="1"/>
      <c r="E1717" s="1"/>
      <c r="F1717" s="1"/>
      <c r="G1717" s="1"/>
      <c r="H1717" s="1"/>
      <c r="I1717" s="1"/>
      <c r="J1717" s="1"/>
      <c r="K1717" s="1"/>
      <c r="L1717" s="60"/>
      <c r="M1717" s="1"/>
      <c r="N1717" s="1"/>
      <c r="O1717" s="1"/>
      <c r="P1717" s="1"/>
      <c r="Q1717" s="1"/>
      <c r="R1717" s="1"/>
      <c r="S1717" s="1"/>
      <c r="T1717" s="1"/>
      <c r="U1717" s="1"/>
      <c r="V1717" s="1"/>
      <c r="X1717" s="25"/>
      <c r="Y1717" s="42"/>
      <c r="Z1717" s="28"/>
      <c r="AA1717" s="11"/>
      <c r="AB1717" s="11"/>
      <c r="AC1717" s="12"/>
      <c r="AD1717" s="12"/>
      <c r="AE1717" s="12"/>
      <c r="AF1717" s="12"/>
    </row>
    <row r="1718" spans="1:32" ht="18" customHeight="1">
      <c r="A1718" s="1"/>
      <c r="B1718" s="15"/>
      <c r="C1718" s="1"/>
      <c r="D1718" s="1"/>
      <c r="E1718" s="1"/>
      <c r="F1718" s="1"/>
      <c r="G1718" s="1"/>
      <c r="H1718" s="1"/>
      <c r="I1718" s="1"/>
      <c r="J1718" s="1"/>
      <c r="K1718" s="1"/>
      <c r="L1718" s="60"/>
      <c r="M1718" s="1"/>
      <c r="N1718" s="1"/>
      <c r="O1718" s="1"/>
      <c r="P1718" s="1"/>
      <c r="Q1718" s="1"/>
      <c r="R1718" s="1"/>
      <c r="S1718" s="1"/>
      <c r="T1718" s="1"/>
      <c r="U1718" s="1"/>
      <c r="V1718" s="1"/>
      <c r="X1718" s="25"/>
      <c r="Y1718" s="42"/>
      <c r="Z1718" s="28"/>
      <c r="AA1718" s="11"/>
      <c r="AB1718" s="11"/>
      <c r="AC1718" s="12"/>
      <c r="AD1718" s="12"/>
      <c r="AE1718" s="12"/>
      <c r="AF1718" s="12"/>
    </row>
    <row r="1719" spans="1:32" ht="18" customHeight="1">
      <c r="A1719" s="1"/>
      <c r="B1719" s="15"/>
      <c r="C1719" s="1"/>
      <c r="D1719" s="1"/>
      <c r="E1719" s="1"/>
      <c r="F1719" s="1"/>
      <c r="G1719" s="1"/>
      <c r="H1719" s="1"/>
      <c r="I1719" s="1"/>
      <c r="J1719" s="1"/>
      <c r="K1719" s="1"/>
      <c r="L1719" s="60"/>
      <c r="M1719" s="1"/>
      <c r="N1719" s="1"/>
      <c r="O1719" s="1"/>
      <c r="P1719" s="1"/>
      <c r="Q1719" s="1"/>
      <c r="R1719" s="1"/>
      <c r="S1719" s="1"/>
      <c r="T1719" s="1"/>
      <c r="U1719" s="1"/>
      <c r="V1719" s="1"/>
      <c r="X1719" s="25"/>
      <c r="Y1719" s="42"/>
      <c r="Z1719" s="28"/>
      <c r="AA1719" s="11"/>
      <c r="AB1719" s="11"/>
      <c r="AC1719" s="12"/>
      <c r="AD1719" s="12"/>
      <c r="AE1719" s="12"/>
      <c r="AF1719" s="12"/>
    </row>
    <row r="1720" spans="1:32" ht="18" customHeight="1">
      <c r="A1720" s="1"/>
      <c r="B1720" s="15"/>
      <c r="C1720" s="1"/>
      <c r="D1720" s="1"/>
      <c r="E1720" s="1"/>
      <c r="F1720" s="1"/>
      <c r="G1720" s="1"/>
      <c r="H1720" s="1"/>
      <c r="I1720" s="1"/>
      <c r="J1720" s="1"/>
      <c r="K1720" s="1"/>
      <c r="L1720" s="60"/>
      <c r="M1720" s="1"/>
      <c r="N1720" s="1"/>
      <c r="O1720" s="1"/>
      <c r="P1720" s="1"/>
      <c r="Q1720" s="1"/>
      <c r="R1720" s="1"/>
      <c r="S1720" s="1"/>
      <c r="T1720" s="1"/>
      <c r="U1720" s="1"/>
      <c r="V1720" s="1"/>
      <c r="X1720" s="25"/>
      <c r="Y1720" s="42"/>
      <c r="Z1720" s="28"/>
      <c r="AA1720" s="11"/>
      <c r="AB1720" s="11"/>
      <c r="AC1720" s="12"/>
      <c r="AD1720" s="12"/>
      <c r="AE1720" s="12"/>
      <c r="AF1720" s="12"/>
    </row>
    <row r="1721" spans="1:32" ht="18" customHeight="1">
      <c r="A1721" s="1"/>
      <c r="B1721" s="15"/>
      <c r="C1721" s="1"/>
      <c r="D1721" s="1"/>
      <c r="E1721" s="1"/>
      <c r="F1721" s="1"/>
      <c r="G1721" s="1"/>
      <c r="H1721" s="1"/>
      <c r="I1721" s="1"/>
      <c r="J1721" s="1"/>
      <c r="K1721" s="1"/>
      <c r="L1721" s="60"/>
      <c r="M1721" s="1"/>
      <c r="N1721" s="1"/>
      <c r="O1721" s="1"/>
      <c r="P1721" s="1"/>
      <c r="Q1721" s="1"/>
      <c r="R1721" s="1"/>
      <c r="S1721" s="1"/>
      <c r="T1721" s="1"/>
      <c r="U1721" s="1"/>
      <c r="V1721" s="1"/>
      <c r="X1721" s="25"/>
      <c r="Y1721" s="42"/>
      <c r="Z1721" s="28"/>
      <c r="AA1721" s="11"/>
      <c r="AB1721" s="11"/>
      <c r="AC1721" s="12"/>
      <c r="AD1721" s="12"/>
      <c r="AE1721" s="12"/>
      <c r="AF1721" s="12"/>
    </row>
    <row r="1722" spans="1:32" ht="18" customHeight="1">
      <c r="A1722" s="1"/>
      <c r="B1722" s="15"/>
      <c r="C1722" s="1"/>
      <c r="D1722" s="1"/>
      <c r="E1722" s="1"/>
      <c r="F1722" s="1"/>
      <c r="G1722" s="1"/>
      <c r="H1722" s="1"/>
      <c r="I1722" s="1"/>
      <c r="J1722" s="1"/>
      <c r="K1722" s="1"/>
      <c r="L1722" s="60"/>
      <c r="M1722" s="1"/>
      <c r="N1722" s="1"/>
      <c r="O1722" s="1"/>
      <c r="P1722" s="1"/>
      <c r="Q1722" s="1"/>
      <c r="R1722" s="1"/>
      <c r="S1722" s="1"/>
      <c r="T1722" s="1"/>
      <c r="U1722" s="1"/>
      <c r="V1722" s="1"/>
      <c r="X1722" s="25"/>
      <c r="Y1722" s="42"/>
      <c r="Z1722" s="28"/>
      <c r="AA1722" s="11"/>
      <c r="AB1722" s="11"/>
      <c r="AC1722" s="12"/>
      <c r="AD1722" s="12"/>
      <c r="AE1722" s="12"/>
      <c r="AF1722" s="12"/>
    </row>
    <row r="1723" spans="1:32" ht="18" customHeight="1">
      <c r="A1723" s="1"/>
      <c r="B1723" s="15"/>
      <c r="C1723" s="1"/>
      <c r="D1723" s="1"/>
      <c r="E1723" s="1"/>
      <c r="F1723" s="1"/>
      <c r="G1723" s="1"/>
      <c r="H1723" s="1"/>
      <c r="I1723" s="1"/>
      <c r="J1723" s="1"/>
      <c r="K1723" s="1"/>
      <c r="L1723" s="60"/>
      <c r="M1723" s="1"/>
      <c r="N1723" s="1"/>
      <c r="O1723" s="1"/>
      <c r="P1723" s="1"/>
      <c r="Q1723" s="1"/>
      <c r="R1723" s="1"/>
      <c r="S1723" s="1"/>
      <c r="T1723" s="1"/>
      <c r="U1723" s="1"/>
      <c r="V1723" s="1"/>
      <c r="X1723" s="25"/>
      <c r="Y1723" s="42"/>
      <c r="Z1723" s="28"/>
      <c r="AA1723" s="11"/>
      <c r="AB1723" s="11"/>
      <c r="AC1723" s="12"/>
      <c r="AD1723" s="12"/>
      <c r="AE1723" s="12"/>
      <c r="AF1723" s="12"/>
    </row>
    <row r="1724" spans="1:32" ht="18" customHeight="1">
      <c r="A1724" s="1"/>
      <c r="B1724" s="15"/>
      <c r="C1724" s="1"/>
      <c r="D1724" s="1"/>
      <c r="E1724" s="1"/>
      <c r="F1724" s="1"/>
      <c r="G1724" s="1"/>
      <c r="H1724" s="1"/>
      <c r="I1724" s="1"/>
      <c r="J1724" s="1"/>
      <c r="K1724" s="1"/>
      <c r="L1724" s="60"/>
      <c r="M1724" s="1"/>
      <c r="N1724" s="1"/>
      <c r="O1724" s="1"/>
      <c r="P1724" s="1"/>
      <c r="Q1724" s="1"/>
      <c r="R1724" s="1"/>
      <c r="S1724" s="1"/>
      <c r="T1724" s="1"/>
      <c r="U1724" s="1"/>
      <c r="V1724" s="1"/>
      <c r="X1724" s="25"/>
      <c r="Y1724" s="42"/>
      <c r="Z1724" s="28"/>
      <c r="AA1724" s="11"/>
      <c r="AB1724" s="11"/>
      <c r="AC1724" s="12"/>
      <c r="AD1724" s="12"/>
      <c r="AE1724" s="12"/>
      <c r="AF1724" s="12"/>
    </row>
    <row r="1725" spans="1:32" ht="18" customHeight="1">
      <c r="A1725" s="1"/>
      <c r="B1725" s="15"/>
      <c r="C1725" s="1"/>
      <c r="D1725" s="1"/>
      <c r="E1725" s="1"/>
      <c r="F1725" s="1"/>
      <c r="G1725" s="1"/>
      <c r="H1725" s="1"/>
      <c r="I1725" s="1"/>
      <c r="J1725" s="1"/>
      <c r="K1725" s="1"/>
      <c r="L1725" s="60"/>
      <c r="M1725" s="1"/>
      <c r="N1725" s="1"/>
      <c r="O1725" s="1"/>
      <c r="P1725" s="1"/>
      <c r="Q1725" s="1"/>
      <c r="R1725" s="1"/>
      <c r="S1725" s="1"/>
      <c r="T1725" s="1"/>
      <c r="U1725" s="1"/>
      <c r="V1725" s="1"/>
      <c r="X1725" s="25"/>
      <c r="Y1725" s="42"/>
      <c r="Z1725" s="28"/>
      <c r="AA1725" s="11"/>
      <c r="AB1725" s="11"/>
      <c r="AC1725" s="12"/>
      <c r="AD1725" s="12"/>
      <c r="AE1725" s="12"/>
      <c r="AF1725" s="12"/>
    </row>
    <row r="1726" spans="1:32" ht="18" customHeight="1">
      <c r="A1726" s="1"/>
      <c r="B1726" s="15"/>
      <c r="C1726" s="1"/>
      <c r="D1726" s="1"/>
      <c r="E1726" s="1"/>
      <c r="F1726" s="1"/>
      <c r="G1726" s="1"/>
      <c r="H1726" s="1"/>
      <c r="I1726" s="1"/>
      <c r="J1726" s="1"/>
      <c r="K1726" s="1"/>
      <c r="L1726" s="60"/>
      <c r="M1726" s="1"/>
      <c r="N1726" s="1"/>
      <c r="O1726" s="1"/>
      <c r="P1726" s="1"/>
      <c r="Q1726" s="1"/>
      <c r="R1726" s="1"/>
      <c r="S1726" s="1"/>
      <c r="T1726" s="1"/>
      <c r="U1726" s="1"/>
      <c r="V1726" s="1"/>
      <c r="X1726" s="25"/>
      <c r="Y1726" s="42"/>
      <c r="Z1726" s="28"/>
      <c r="AA1726" s="11"/>
      <c r="AB1726" s="11"/>
      <c r="AC1726" s="12"/>
      <c r="AD1726" s="12"/>
      <c r="AE1726" s="12"/>
      <c r="AF1726" s="12"/>
    </row>
    <row r="1727" spans="1:32" ht="18" customHeight="1">
      <c r="A1727" s="1"/>
      <c r="B1727" s="15"/>
      <c r="C1727" s="1"/>
      <c r="D1727" s="1"/>
      <c r="E1727" s="1"/>
      <c r="F1727" s="1"/>
      <c r="G1727" s="1"/>
      <c r="H1727" s="1"/>
      <c r="I1727" s="1"/>
      <c r="J1727" s="1"/>
      <c r="K1727" s="1"/>
      <c r="L1727" s="60"/>
      <c r="M1727" s="1"/>
      <c r="N1727" s="1"/>
      <c r="O1727" s="1"/>
      <c r="P1727" s="1"/>
      <c r="Q1727" s="1"/>
      <c r="R1727" s="1"/>
      <c r="S1727" s="1"/>
      <c r="T1727" s="1"/>
      <c r="U1727" s="1"/>
      <c r="V1727" s="1"/>
      <c r="X1727" s="25"/>
      <c r="Y1727" s="42"/>
      <c r="Z1727" s="28"/>
      <c r="AA1727" s="11"/>
      <c r="AB1727" s="11"/>
      <c r="AC1727" s="12"/>
      <c r="AD1727" s="12"/>
      <c r="AE1727" s="12"/>
      <c r="AF1727" s="12"/>
    </row>
    <row r="1728" spans="1:32" ht="18" customHeight="1">
      <c r="A1728" s="1"/>
      <c r="B1728" s="15"/>
      <c r="C1728" s="1"/>
      <c r="D1728" s="1"/>
      <c r="E1728" s="1"/>
      <c r="F1728" s="1"/>
      <c r="G1728" s="1"/>
      <c r="H1728" s="1"/>
      <c r="I1728" s="1"/>
      <c r="J1728" s="1"/>
      <c r="K1728" s="1"/>
      <c r="L1728" s="60"/>
      <c r="M1728" s="1"/>
      <c r="N1728" s="1"/>
      <c r="O1728" s="1"/>
      <c r="P1728" s="1"/>
      <c r="Q1728" s="1"/>
      <c r="R1728" s="1"/>
      <c r="S1728" s="1"/>
      <c r="T1728" s="1"/>
      <c r="U1728" s="1"/>
      <c r="V1728" s="1"/>
      <c r="X1728" s="25"/>
      <c r="Y1728" s="42"/>
      <c r="Z1728" s="28"/>
      <c r="AA1728" s="11"/>
      <c r="AB1728" s="11"/>
      <c r="AC1728" s="12"/>
      <c r="AD1728" s="12"/>
      <c r="AE1728" s="12"/>
      <c r="AF1728" s="12"/>
    </row>
    <row r="1729" spans="1:32" ht="18" customHeight="1">
      <c r="A1729" s="1"/>
      <c r="B1729" s="15"/>
      <c r="C1729" s="1"/>
      <c r="D1729" s="1"/>
      <c r="E1729" s="1"/>
      <c r="F1729" s="1"/>
      <c r="G1729" s="1"/>
      <c r="H1729" s="1"/>
      <c r="I1729" s="1"/>
      <c r="J1729" s="1"/>
      <c r="K1729" s="1"/>
      <c r="L1729" s="60"/>
      <c r="M1729" s="1"/>
      <c r="N1729" s="1"/>
      <c r="O1729" s="1"/>
      <c r="P1729" s="1"/>
      <c r="Q1729" s="1"/>
      <c r="R1729" s="1"/>
      <c r="S1729" s="1"/>
      <c r="T1729" s="1"/>
      <c r="U1729" s="1"/>
      <c r="V1729" s="1"/>
      <c r="X1729" s="25"/>
      <c r="Y1729" s="42"/>
      <c r="Z1729" s="28"/>
      <c r="AA1729" s="11"/>
      <c r="AB1729" s="11"/>
      <c r="AC1729" s="12"/>
      <c r="AD1729" s="12"/>
      <c r="AE1729" s="12"/>
      <c r="AF1729" s="12"/>
    </row>
    <row r="1730" spans="1:32" ht="18" customHeight="1">
      <c r="A1730" s="1"/>
      <c r="B1730" s="15"/>
      <c r="C1730" s="1"/>
      <c r="D1730" s="1"/>
      <c r="E1730" s="1"/>
      <c r="F1730" s="1"/>
      <c r="G1730" s="1"/>
      <c r="H1730" s="1"/>
      <c r="I1730" s="1"/>
      <c r="J1730" s="1"/>
      <c r="K1730" s="1"/>
      <c r="L1730" s="60"/>
      <c r="M1730" s="1"/>
      <c r="N1730" s="1"/>
      <c r="O1730" s="1"/>
      <c r="P1730" s="1"/>
      <c r="Q1730" s="1"/>
      <c r="R1730" s="1"/>
      <c r="S1730" s="1"/>
      <c r="T1730" s="1"/>
      <c r="U1730" s="1"/>
      <c r="V1730" s="1"/>
      <c r="X1730" s="25"/>
      <c r="Y1730" s="42"/>
      <c r="Z1730" s="28"/>
      <c r="AA1730" s="11"/>
      <c r="AB1730" s="11"/>
      <c r="AC1730" s="12"/>
      <c r="AD1730" s="12"/>
      <c r="AE1730" s="12"/>
      <c r="AF1730" s="12"/>
    </row>
    <row r="1731" spans="1:32" ht="18" customHeight="1">
      <c r="A1731" s="1"/>
      <c r="B1731" s="15"/>
      <c r="C1731" s="1"/>
      <c r="D1731" s="1"/>
      <c r="E1731" s="1"/>
      <c r="F1731" s="1"/>
      <c r="G1731" s="1"/>
      <c r="H1731" s="1"/>
      <c r="I1731" s="1"/>
      <c r="J1731" s="1"/>
      <c r="K1731" s="1"/>
      <c r="L1731" s="60"/>
      <c r="M1731" s="1"/>
      <c r="N1731" s="1"/>
      <c r="O1731" s="1"/>
      <c r="P1731" s="1"/>
      <c r="Q1731" s="1"/>
      <c r="R1731" s="1"/>
      <c r="S1731" s="1"/>
      <c r="T1731" s="1"/>
      <c r="U1731" s="1"/>
      <c r="V1731" s="1"/>
      <c r="X1731" s="25"/>
      <c r="Y1731" s="42"/>
      <c r="Z1731" s="28"/>
      <c r="AA1731" s="11"/>
      <c r="AB1731" s="11"/>
      <c r="AC1731" s="12"/>
      <c r="AD1731" s="12"/>
      <c r="AE1731" s="12"/>
      <c r="AF1731" s="12"/>
    </row>
    <row r="1732" spans="1:32" ht="18" customHeight="1">
      <c r="A1732" s="1"/>
      <c r="B1732" s="15"/>
      <c r="C1732" s="1"/>
      <c r="D1732" s="1"/>
      <c r="E1732" s="1"/>
      <c r="F1732" s="1"/>
      <c r="G1732" s="1"/>
      <c r="H1732" s="1"/>
      <c r="I1732" s="1"/>
      <c r="J1732" s="1"/>
      <c r="K1732" s="1"/>
      <c r="L1732" s="60"/>
      <c r="M1732" s="1"/>
      <c r="N1732" s="1"/>
      <c r="O1732" s="1"/>
      <c r="P1732" s="1"/>
      <c r="Q1732" s="1"/>
      <c r="R1732" s="1"/>
      <c r="S1732" s="1"/>
      <c r="T1732" s="1"/>
      <c r="U1732" s="1"/>
      <c r="V1732" s="1"/>
      <c r="X1732" s="25"/>
      <c r="Y1732" s="42"/>
      <c r="Z1732" s="28"/>
      <c r="AA1732" s="11"/>
      <c r="AB1732" s="11"/>
      <c r="AC1732" s="12"/>
      <c r="AD1732" s="12"/>
      <c r="AE1732" s="12"/>
      <c r="AF1732" s="12"/>
    </row>
    <row r="1733" spans="1:32" ht="18" customHeight="1">
      <c r="A1733" s="1"/>
      <c r="B1733" s="15"/>
      <c r="C1733" s="1"/>
      <c r="D1733" s="1"/>
      <c r="E1733" s="1"/>
      <c r="F1733" s="1"/>
      <c r="G1733" s="1"/>
      <c r="H1733" s="1"/>
      <c r="I1733" s="1"/>
      <c r="J1733" s="1"/>
      <c r="K1733" s="1"/>
      <c r="L1733" s="60"/>
      <c r="M1733" s="1"/>
      <c r="N1733" s="1"/>
      <c r="O1733" s="1"/>
      <c r="P1733" s="1"/>
      <c r="Q1733" s="1"/>
      <c r="R1733" s="1"/>
      <c r="S1733" s="1"/>
      <c r="T1733" s="1"/>
      <c r="U1733" s="1"/>
      <c r="V1733" s="1"/>
      <c r="X1733" s="25"/>
      <c r="Y1733" s="42"/>
      <c r="Z1733" s="28"/>
      <c r="AA1733" s="11"/>
      <c r="AB1733" s="11"/>
      <c r="AC1733" s="12"/>
      <c r="AD1733" s="12"/>
      <c r="AE1733" s="12"/>
      <c r="AF1733" s="12"/>
    </row>
    <row r="1734" spans="1:32" ht="18" customHeight="1">
      <c r="A1734" s="1"/>
      <c r="B1734" s="15"/>
      <c r="C1734" s="1"/>
      <c r="D1734" s="1"/>
      <c r="E1734" s="1"/>
      <c r="F1734" s="1"/>
      <c r="G1734" s="1"/>
      <c r="H1734" s="1"/>
      <c r="I1734" s="1"/>
      <c r="J1734" s="1"/>
      <c r="K1734" s="1"/>
      <c r="L1734" s="60"/>
      <c r="M1734" s="1"/>
      <c r="N1734" s="1"/>
      <c r="O1734" s="1"/>
      <c r="P1734" s="1"/>
      <c r="Q1734" s="1"/>
      <c r="R1734" s="1"/>
      <c r="S1734" s="1"/>
      <c r="T1734" s="1"/>
      <c r="U1734" s="1"/>
      <c r="V1734" s="1"/>
      <c r="X1734" s="25"/>
      <c r="Y1734" s="42"/>
      <c r="Z1734" s="28"/>
      <c r="AA1734" s="11"/>
      <c r="AB1734" s="11"/>
      <c r="AC1734" s="12"/>
      <c r="AD1734" s="12"/>
      <c r="AE1734" s="12"/>
      <c r="AF1734" s="12"/>
    </row>
    <row r="1735" spans="1:32" ht="18" customHeight="1">
      <c r="A1735" s="1"/>
      <c r="B1735" s="15"/>
      <c r="C1735" s="1"/>
      <c r="D1735" s="1"/>
      <c r="E1735" s="1"/>
      <c r="F1735" s="1"/>
      <c r="G1735" s="1"/>
      <c r="H1735" s="1"/>
      <c r="I1735" s="1"/>
      <c r="J1735" s="1"/>
      <c r="K1735" s="1"/>
      <c r="L1735" s="60"/>
      <c r="M1735" s="1"/>
      <c r="N1735" s="1"/>
      <c r="O1735" s="1"/>
      <c r="P1735" s="1"/>
      <c r="Q1735" s="1"/>
      <c r="R1735" s="1"/>
      <c r="S1735" s="1"/>
      <c r="T1735" s="1"/>
      <c r="U1735" s="1"/>
      <c r="V1735" s="1"/>
      <c r="X1735" s="25"/>
      <c r="Y1735" s="42"/>
      <c r="Z1735" s="28"/>
      <c r="AA1735" s="11"/>
      <c r="AB1735" s="11"/>
      <c r="AC1735" s="12"/>
      <c r="AD1735" s="12"/>
      <c r="AE1735" s="12"/>
      <c r="AF1735" s="12"/>
    </row>
    <row r="1736" spans="1:32" ht="18" customHeight="1">
      <c r="A1736" s="1"/>
      <c r="B1736" s="15"/>
      <c r="C1736" s="1"/>
      <c r="D1736" s="1"/>
      <c r="E1736" s="1"/>
      <c r="F1736" s="1"/>
      <c r="G1736" s="1"/>
      <c r="H1736" s="1"/>
      <c r="I1736" s="1"/>
      <c r="J1736" s="1"/>
      <c r="K1736" s="1"/>
      <c r="L1736" s="60"/>
      <c r="M1736" s="1"/>
      <c r="N1736" s="1"/>
      <c r="O1736" s="1"/>
      <c r="P1736" s="1"/>
      <c r="Q1736" s="1"/>
      <c r="R1736" s="1"/>
      <c r="S1736" s="1"/>
      <c r="T1736" s="1"/>
      <c r="U1736" s="1"/>
      <c r="V1736" s="1"/>
      <c r="X1736" s="25"/>
      <c r="Y1736" s="42"/>
      <c r="Z1736" s="28"/>
      <c r="AA1736" s="11"/>
      <c r="AB1736" s="11"/>
      <c r="AC1736" s="12"/>
      <c r="AD1736" s="12"/>
      <c r="AE1736" s="12"/>
      <c r="AF1736" s="12"/>
    </row>
    <row r="1737" spans="1:32" ht="18" customHeight="1">
      <c r="A1737" s="1"/>
      <c r="B1737" s="15"/>
      <c r="C1737" s="1"/>
      <c r="D1737" s="1"/>
      <c r="E1737" s="1"/>
      <c r="F1737" s="1"/>
      <c r="G1737" s="1"/>
      <c r="H1737" s="1"/>
      <c r="I1737" s="1"/>
      <c r="J1737" s="1"/>
      <c r="K1737" s="1"/>
      <c r="L1737" s="60"/>
      <c r="M1737" s="1"/>
      <c r="N1737" s="1"/>
      <c r="O1737" s="1"/>
      <c r="P1737" s="1"/>
      <c r="Q1737" s="1"/>
      <c r="R1737" s="1"/>
      <c r="S1737" s="1"/>
      <c r="T1737" s="1"/>
      <c r="U1737" s="1"/>
      <c r="V1737" s="1"/>
      <c r="X1737" s="25"/>
      <c r="Y1737" s="42"/>
      <c r="Z1737" s="28"/>
      <c r="AA1737" s="11"/>
      <c r="AB1737" s="11"/>
      <c r="AC1737" s="12"/>
      <c r="AD1737" s="12"/>
      <c r="AE1737" s="12"/>
      <c r="AF1737" s="12"/>
    </row>
    <row r="1738" spans="1:32" ht="18" customHeight="1">
      <c r="A1738" s="1"/>
      <c r="B1738" s="15"/>
      <c r="C1738" s="1"/>
      <c r="D1738" s="1"/>
      <c r="E1738" s="1"/>
      <c r="F1738" s="1"/>
      <c r="G1738" s="1"/>
      <c r="H1738" s="1"/>
      <c r="I1738" s="1"/>
      <c r="J1738" s="1"/>
      <c r="K1738" s="1"/>
      <c r="L1738" s="60"/>
      <c r="M1738" s="1"/>
      <c r="N1738" s="1"/>
      <c r="O1738" s="1"/>
      <c r="P1738" s="1"/>
      <c r="Q1738" s="1"/>
      <c r="R1738" s="1"/>
      <c r="S1738" s="1"/>
      <c r="T1738" s="1"/>
      <c r="U1738" s="1"/>
      <c r="V1738" s="1"/>
      <c r="X1738" s="25"/>
      <c r="Y1738" s="42"/>
      <c r="Z1738" s="28"/>
      <c r="AA1738" s="11"/>
      <c r="AB1738" s="11"/>
      <c r="AC1738" s="12"/>
      <c r="AD1738" s="12"/>
      <c r="AE1738" s="12"/>
      <c r="AF1738" s="12"/>
    </row>
    <row r="1739" spans="1:32" ht="18" customHeight="1">
      <c r="A1739" s="1"/>
      <c r="B1739" s="15"/>
      <c r="C1739" s="1"/>
      <c r="D1739" s="1"/>
      <c r="E1739" s="1"/>
      <c r="F1739" s="1"/>
      <c r="G1739" s="1"/>
      <c r="H1739" s="1"/>
      <c r="I1739" s="1"/>
      <c r="J1739" s="1"/>
      <c r="K1739" s="1"/>
      <c r="L1739" s="60"/>
      <c r="M1739" s="1"/>
      <c r="N1739" s="1"/>
      <c r="O1739" s="1"/>
      <c r="P1739" s="1"/>
      <c r="Q1739" s="1"/>
      <c r="R1739" s="1"/>
      <c r="S1739" s="1"/>
      <c r="T1739" s="1"/>
      <c r="U1739" s="1"/>
      <c r="V1739" s="1"/>
      <c r="X1739" s="25"/>
      <c r="Y1739" s="42"/>
      <c r="Z1739" s="28"/>
      <c r="AA1739" s="11"/>
      <c r="AB1739" s="11"/>
      <c r="AC1739" s="12"/>
      <c r="AD1739" s="12"/>
      <c r="AE1739" s="12"/>
      <c r="AF1739" s="12"/>
    </row>
    <row r="1740" spans="1:32" ht="18" customHeight="1">
      <c r="A1740" s="1"/>
      <c r="B1740" s="15"/>
      <c r="C1740" s="1"/>
      <c r="D1740" s="1"/>
      <c r="E1740" s="1"/>
      <c r="F1740" s="1"/>
      <c r="G1740" s="1"/>
      <c r="H1740" s="1"/>
      <c r="I1740" s="1"/>
      <c r="J1740" s="1"/>
      <c r="K1740" s="1"/>
      <c r="L1740" s="60"/>
      <c r="M1740" s="1"/>
      <c r="N1740" s="1"/>
      <c r="O1740" s="1"/>
      <c r="P1740" s="1"/>
      <c r="Q1740" s="1"/>
      <c r="R1740" s="1"/>
      <c r="S1740" s="1"/>
      <c r="T1740" s="1"/>
      <c r="U1740" s="1"/>
      <c r="V1740" s="1"/>
      <c r="X1740" s="25"/>
      <c r="Y1740" s="42"/>
      <c r="Z1740" s="28"/>
      <c r="AA1740" s="11"/>
      <c r="AB1740" s="11"/>
      <c r="AC1740" s="12"/>
      <c r="AD1740" s="12"/>
      <c r="AE1740" s="12"/>
      <c r="AF1740" s="12"/>
    </row>
    <row r="1741" spans="1:32" ht="18" customHeight="1">
      <c r="A1741" s="1"/>
      <c r="B1741" s="15"/>
      <c r="C1741" s="1"/>
      <c r="D1741" s="1"/>
      <c r="E1741" s="1"/>
      <c r="F1741" s="1"/>
      <c r="G1741" s="1"/>
      <c r="H1741" s="1"/>
      <c r="I1741" s="1"/>
      <c r="J1741" s="1"/>
      <c r="K1741" s="1"/>
      <c r="L1741" s="60"/>
      <c r="M1741" s="1"/>
      <c r="N1741" s="1"/>
      <c r="O1741" s="1"/>
      <c r="P1741" s="1"/>
      <c r="Q1741" s="1"/>
      <c r="R1741" s="1"/>
      <c r="S1741" s="1"/>
      <c r="T1741" s="1"/>
      <c r="U1741" s="1"/>
      <c r="V1741" s="1"/>
      <c r="X1741" s="25"/>
      <c r="Y1741" s="42"/>
      <c r="Z1741" s="28"/>
      <c r="AA1741" s="11"/>
      <c r="AB1741" s="11"/>
      <c r="AC1741" s="12"/>
      <c r="AD1741" s="12"/>
      <c r="AE1741" s="12"/>
      <c r="AF1741" s="12"/>
    </row>
    <row r="1742" spans="1:32" ht="18" customHeight="1">
      <c r="A1742" s="1"/>
      <c r="B1742" s="15"/>
      <c r="C1742" s="1"/>
      <c r="D1742" s="1"/>
      <c r="E1742" s="1"/>
      <c r="F1742" s="1"/>
      <c r="G1742" s="1"/>
      <c r="H1742" s="1"/>
      <c r="I1742" s="1"/>
      <c r="J1742" s="1"/>
      <c r="K1742" s="1"/>
      <c r="L1742" s="60"/>
      <c r="M1742" s="1"/>
      <c r="N1742" s="1"/>
      <c r="O1742" s="1"/>
      <c r="P1742" s="1"/>
      <c r="Q1742" s="1"/>
      <c r="R1742" s="1"/>
      <c r="S1742" s="1"/>
      <c r="T1742" s="1"/>
      <c r="U1742" s="1"/>
      <c r="V1742" s="1"/>
      <c r="X1742" s="25"/>
      <c r="Y1742" s="42"/>
      <c r="Z1742" s="28"/>
      <c r="AA1742" s="11"/>
      <c r="AB1742" s="11"/>
      <c r="AC1742" s="12"/>
      <c r="AD1742" s="12"/>
      <c r="AE1742" s="12"/>
      <c r="AF1742" s="12"/>
    </row>
    <row r="1743" spans="1:32" ht="18" customHeight="1">
      <c r="A1743" s="1"/>
      <c r="B1743" s="15"/>
      <c r="C1743" s="1"/>
      <c r="D1743" s="1"/>
      <c r="E1743" s="1"/>
      <c r="F1743" s="1"/>
      <c r="G1743" s="1"/>
      <c r="H1743" s="1"/>
      <c r="I1743" s="1"/>
      <c r="J1743" s="1"/>
      <c r="K1743" s="1"/>
      <c r="L1743" s="60"/>
      <c r="M1743" s="1"/>
      <c r="N1743" s="1"/>
      <c r="O1743" s="1"/>
      <c r="P1743" s="1"/>
      <c r="Q1743" s="1"/>
      <c r="R1743" s="1"/>
      <c r="S1743" s="1"/>
      <c r="T1743" s="1"/>
      <c r="U1743" s="1"/>
      <c r="V1743" s="1"/>
      <c r="X1743" s="25"/>
      <c r="Y1743" s="42"/>
      <c r="Z1743" s="28"/>
      <c r="AA1743" s="11"/>
      <c r="AB1743" s="11"/>
      <c r="AC1743" s="12"/>
      <c r="AD1743" s="12"/>
      <c r="AE1743" s="12"/>
      <c r="AF1743" s="12"/>
    </row>
    <row r="1744" spans="1:32" ht="18" customHeight="1">
      <c r="A1744" s="1"/>
      <c r="B1744" s="15"/>
      <c r="C1744" s="1"/>
      <c r="D1744" s="1"/>
      <c r="E1744" s="1"/>
      <c r="F1744" s="1"/>
      <c r="G1744" s="1"/>
      <c r="H1744" s="1"/>
      <c r="I1744" s="1"/>
      <c r="J1744" s="1"/>
      <c r="K1744" s="1"/>
      <c r="L1744" s="60"/>
      <c r="M1744" s="1"/>
      <c r="N1744" s="1"/>
      <c r="O1744" s="1"/>
      <c r="P1744" s="1"/>
      <c r="Q1744" s="1"/>
      <c r="R1744" s="1"/>
      <c r="S1744" s="1"/>
      <c r="T1744" s="1"/>
      <c r="U1744" s="1"/>
      <c r="V1744" s="1"/>
      <c r="X1744" s="25"/>
      <c r="Y1744" s="42"/>
      <c r="Z1744" s="28"/>
      <c r="AA1744" s="11"/>
      <c r="AB1744" s="11"/>
      <c r="AC1744" s="12"/>
      <c r="AD1744" s="12"/>
      <c r="AE1744" s="12"/>
      <c r="AF1744" s="12"/>
    </row>
    <row r="1745" spans="1:32" ht="18" customHeight="1">
      <c r="A1745" s="1"/>
      <c r="B1745" s="15"/>
      <c r="C1745" s="1"/>
      <c r="D1745" s="1"/>
      <c r="E1745" s="1"/>
      <c r="F1745" s="1"/>
      <c r="G1745" s="1"/>
      <c r="H1745" s="1"/>
      <c r="I1745" s="1"/>
      <c r="J1745" s="1"/>
      <c r="K1745" s="1"/>
      <c r="L1745" s="60"/>
      <c r="M1745" s="1"/>
      <c r="N1745" s="1"/>
      <c r="O1745" s="1"/>
      <c r="P1745" s="1"/>
      <c r="Q1745" s="1"/>
      <c r="R1745" s="1"/>
      <c r="S1745" s="1"/>
      <c r="T1745" s="1"/>
      <c r="U1745" s="1"/>
      <c r="V1745" s="1"/>
      <c r="X1745" s="25"/>
      <c r="Y1745" s="42"/>
      <c r="Z1745" s="28"/>
      <c r="AA1745" s="11"/>
      <c r="AB1745" s="11"/>
      <c r="AC1745" s="12"/>
      <c r="AD1745" s="12"/>
      <c r="AE1745" s="12"/>
      <c r="AF1745" s="12"/>
    </row>
    <row r="1746" spans="1:32" ht="18" customHeight="1">
      <c r="A1746" s="1"/>
      <c r="B1746" s="15"/>
      <c r="C1746" s="1"/>
      <c r="D1746" s="1"/>
      <c r="E1746" s="1"/>
      <c r="F1746" s="1"/>
      <c r="G1746" s="1"/>
      <c r="H1746" s="1"/>
      <c r="I1746" s="1"/>
      <c r="J1746" s="1"/>
      <c r="K1746" s="1"/>
      <c r="L1746" s="60"/>
      <c r="M1746" s="1"/>
      <c r="N1746" s="1"/>
      <c r="O1746" s="1"/>
      <c r="P1746" s="1"/>
      <c r="Q1746" s="1"/>
      <c r="R1746" s="1"/>
      <c r="S1746" s="1"/>
      <c r="T1746" s="1"/>
      <c r="U1746" s="1"/>
      <c r="V1746" s="1"/>
      <c r="X1746" s="25"/>
      <c r="Y1746" s="42"/>
      <c r="Z1746" s="28"/>
      <c r="AA1746" s="11"/>
      <c r="AB1746" s="11"/>
      <c r="AC1746" s="12"/>
      <c r="AD1746" s="12"/>
      <c r="AE1746" s="12"/>
      <c r="AF1746" s="12"/>
    </row>
    <row r="1747" spans="1:32" ht="18" customHeight="1">
      <c r="A1747" s="1"/>
      <c r="B1747" s="15"/>
      <c r="C1747" s="1"/>
      <c r="D1747" s="1"/>
      <c r="E1747" s="1"/>
      <c r="F1747" s="1"/>
      <c r="G1747" s="1"/>
      <c r="H1747" s="1"/>
      <c r="I1747" s="1"/>
      <c r="J1747" s="1"/>
      <c r="K1747" s="1"/>
      <c r="L1747" s="60"/>
      <c r="M1747" s="1"/>
      <c r="N1747" s="1"/>
      <c r="O1747" s="1"/>
      <c r="P1747" s="1"/>
      <c r="Q1747" s="1"/>
      <c r="R1747" s="1"/>
      <c r="S1747" s="1"/>
      <c r="T1747" s="1"/>
      <c r="U1747" s="1"/>
      <c r="V1747" s="1"/>
      <c r="X1747" s="25"/>
      <c r="Y1747" s="42"/>
      <c r="Z1747" s="28"/>
      <c r="AA1747" s="11"/>
      <c r="AB1747" s="11"/>
      <c r="AC1747" s="12"/>
      <c r="AD1747" s="12"/>
      <c r="AE1747" s="12"/>
      <c r="AF1747" s="12"/>
    </row>
    <row r="1748" spans="1:32" ht="18" customHeight="1">
      <c r="A1748" s="1"/>
      <c r="B1748" s="15"/>
      <c r="C1748" s="1"/>
      <c r="D1748" s="1"/>
      <c r="E1748" s="1"/>
      <c r="F1748" s="1"/>
      <c r="G1748" s="1"/>
      <c r="H1748" s="1"/>
      <c r="I1748" s="1"/>
      <c r="J1748" s="1"/>
      <c r="K1748" s="1"/>
      <c r="L1748" s="60"/>
      <c r="M1748" s="1"/>
      <c r="N1748" s="1"/>
      <c r="O1748" s="1"/>
      <c r="P1748" s="1"/>
      <c r="Q1748" s="1"/>
      <c r="R1748" s="1"/>
      <c r="S1748" s="1"/>
      <c r="T1748" s="1"/>
      <c r="U1748" s="1"/>
      <c r="V1748" s="1"/>
      <c r="X1748" s="25"/>
      <c r="Y1748" s="42"/>
      <c r="Z1748" s="28"/>
      <c r="AA1748" s="11"/>
      <c r="AB1748" s="11"/>
      <c r="AC1748" s="12"/>
      <c r="AD1748" s="12"/>
      <c r="AE1748" s="12"/>
      <c r="AF1748" s="12"/>
    </row>
    <row r="1749" spans="1:32" ht="18" customHeight="1">
      <c r="A1749" s="1"/>
      <c r="B1749" s="15"/>
      <c r="C1749" s="1"/>
      <c r="D1749" s="1"/>
      <c r="E1749" s="1"/>
      <c r="F1749" s="1"/>
      <c r="G1749" s="1"/>
      <c r="H1749" s="1"/>
      <c r="I1749" s="1"/>
      <c r="J1749" s="1"/>
      <c r="K1749" s="1"/>
      <c r="L1749" s="60"/>
      <c r="M1749" s="1"/>
      <c r="N1749" s="1"/>
      <c r="O1749" s="1"/>
      <c r="P1749" s="1"/>
      <c r="Q1749" s="1"/>
      <c r="R1749" s="1"/>
      <c r="S1749" s="1"/>
      <c r="T1749" s="1"/>
      <c r="U1749" s="1"/>
      <c r="V1749" s="1"/>
      <c r="X1749" s="25"/>
      <c r="Y1749" s="42"/>
      <c r="Z1749" s="28"/>
      <c r="AA1749" s="11"/>
      <c r="AB1749" s="11"/>
      <c r="AC1749" s="12"/>
      <c r="AD1749" s="12"/>
      <c r="AE1749" s="12"/>
      <c r="AF1749" s="12"/>
    </row>
    <row r="1750" spans="1:32" ht="18" customHeight="1">
      <c r="A1750" s="1"/>
      <c r="B1750" s="15"/>
      <c r="C1750" s="1"/>
      <c r="D1750" s="1"/>
      <c r="E1750" s="1"/>
      <c r="F1750" s="1"/>
      <c r="G1750" s="1"/>
      <c r="H1750" s="1"/>
      <c r="I1750" s="1"/>
      <c r="J1750" s="1"/>
      <c r="K1750" s="1"/>
      <c r="L1750" s="60"/>
      <c r="M1750" s="1"/>
      <c r="N1750" s="1"/>
      <c r="O1750" s="1"/>
      <c r="P1750" s="1"/>
      <c r="Q1750" s="1"/>
      <c r="R1750" s="1"/>
      <c r="S1750" s="1"/>
      <c r="T1750" s="1"/>
      <c r="U1750" s="1"/>
      <c r="V1750" s="1"/>
      <c r="X1750" s="25"/>
      <c r="Y1750" s="42"/>
      <c r="Z1750" s="28"/>
      <c r="AA1750" s="11"/>
      <c r="AB1750" s="11"/>
      <c r="AC1750" s="12"/>
      <c r="AD1750" s="12"/>
      <c r="AE1750" s="12"/>
      <c r="AF1750" s="12"/>
    </row>
    <row r="1751" spans="1:32" ht="18" customHeight="1">
      <c r="A1751" s="1"/>
      <c r="B1751" s="15"/>
      <c r="C1751" s="1"/>
      <c r="D1751" s="1"/>
      <c r="E1751" s="1"/>
      <c r="F1751" s="1"/>
      <c r="G1751" s="1"/>
      <c r="H1751" s="1"/>
      <c r="I1751" s="1"/>
      <c r="J1751" s="1"/>
      <c r="K1751" s="1"/>
      <c r="L1751" s="60"/>
      <c r="M1751" s="1"/>
      <c r="N1751" s="1"/>
      <c r="O1751" s="1"/>
      <c r="P1751" s="1"/>
      <c r="Q1751" s="1"/>
      <c r="R1751" s="1"/>
      <c r="S1751" s="1"/>
      <c r="T1751" s="1"/>
      <c r="U1751" s="1"/>
      <c r="V1751" s="1"/>
      <c r="X1751" s="25"/>
      <c r="Y1751" s="42"/>
      <c r="Z1751" s="28"/>
      <c r="AA1751" s="11"/>
      <c r="AB1751" s="11"/>
      <c r="AC1751" s="12"/>
      <c r="AD1751" s="12"/>
      <c r="AE1751" s="12"/>
      <c r="AF1751" s="12"/>
    </row>
    <row r="1752" spans="1:32" ht="18" customHeight="1">
      <c r="A1752" s="1"/>
      <c r="B1752" s="15"/>
      <c r="C1752" s="1"/>
      <c r="D1752" s="1"/>
      <c r="E1752" s="1"/>
      <c r="F1752" s="1"/>
      <c r="G1752" s="1"/>
      <c r="H1752" s="1"/>
      <c r="I1752" s="1"/>
      <c r="J1752" s="1"/>
      <c r="K1752" s="1"/>
      <c r="L1752" s="60"/>
      <c r="M1752" s="1"/>
      <c r="N1752" s="1"/>
      <c r="O1752" s="1"/>
      <c r="P1752" s="1"/>
      <c r="Q1752" s="1"/>
      <c r="R1752" s="1"/>
      <c r="S1752" s="1"/>
      <c r="T1752" s="1"/>
      <c r="U1752" s="1"/>
      <c r="V1752" s="1"/>
      <c r="X1752" s="25"/>
      <c r="Y1752" s="42"/>
      <c r="Z1752" s="28"/>
      <c r="AA1752" s="11"/>
      <c r="AB1752" s="11"/>
      <c r="AC1752" s="12"/>
      <c r="AD1752" s="12"/>
      <c r="AE1752" s="12"/>
      <c r="AF1752" s="12"/>
    </row>
    <row r="1753" spans="1:32" ht="18" customHeight="1">
      <c r="A1753" s="1"/>
      <c r="B1753" s="15"/>
      <c r="C1753" s="1"/>
      <c r="D1753" s="1"/>
      <c r="E1753" s="1"/>
      <c r="F1753" s="1"/>
      <c r="G1753" s="1"/>
      <c r="H1753" s="1"/>
      <c r="I1753" s="1"/>
      <c r="J1753" s="1"/>
      <c r="K1753" s="1"/>
      <c r="L1753" s="60"/>
      <c r="M1753" s="1"/>
      <c r="N1753" s="1"/>
      <c r="O1753" s="1"/>
      <c r="P1753" s="1"/>
      <c r="Q1753" s="1"/>
      <c r="R1753" s="1"/>
      <c r="S1753" s="1"/>
      <c r="T1753" s="1"/>
      <c r="U1753" s="1"/>
      <c r="V1753" s="1"/>
      <c r="X1753" s="25"/>
      <c r="Y1753" s="42"/>
      <c r="Z1753" s="28"/>
      <c r="AA1753" s="11"/>
      <c r="AB1753" s="11"/>
      <c r="AC1753" s="12"/>
      <c r="AD1753" s="12"/>
      <c r="AE1753" s="12"/>
      <c r="AF1753" s="12"/>
    </row>
    <row r="1754" spans="1:32" ht="18" customHeight="1">
      <c r="A1754" s="1"/>
      <c r="B1754" s="15"/>
      <c r="C1754" s="1"/>
      <c r="D1754" s="1"/>
      <c r="E1754" s="1"/>
      <c r="F1754" s="1"/>
      <c r="G1754" s="1"/>
      <c r="H1754" s="1"/>
      <c r="I1754" s="1"/>
      <c r="J1754" s="1"/>
      <c r="K1754" s="1"/>
      <c r="L1754" s="60"/>
      <c r="M1754" s="1"/>
      <c r="N1754" s="1"/>
      <c r="O1754" s="1"/>
      <c r="P1754" s="1"/>
      <c r="Q1754" s="1"/>
      <c r="R1754" s="1"/>
      <c r="S1754" s="1"/>
      <c r="T1754" s="1"/>
      <c r="U1754" s="1"/>
      <c r="V1754" s="1"/>
      <c r="X1754" s="25"/>
      <c r="Y1754" s="42"/>
      <c r="Z1754" s="28"/>
      <c r="AA1754" s="11"/>
      <c r="AB1754" s="11"/>
      <c r="AC1754" s="12"/>
      <c r="AD1754" s="12"/>
      <c r="AE1754" s="12"/>
      <c r="AF1754" s="12"/>
    </row>
    <row r="1755" spans="1:32" ht="18" customHeight="1">
      <c r="A1755" s="1"/>
      <c r="B1755" s="15"/>
      <c r="C1755" s="1"/>
      <c r="D1755" s="1"/>
      <c r="E1755" s="1"/>
      <c r="F1755" s="1"/>
      <c r="G1755" s="1"/>
      <c r="H1755" s="1"/>
      <c r="I1755" s="1"/>
      <c r="J1755" s="1"/>
      <c r="K1755" s="1"/>
      <c r="L1755" s="60"/>
      <c r="M1755" s="1"/>
      <c r="N1755" s="1"/>
      <c r="O1755" s="1"/>
      <c r="P1755" s="1"/>
      <c r="Q1755" s="1"/>
      <c r="R1755" s="1"/>
      <c r="S1755" s="1"/>
      <c r="T1755" s="1"/>
      <c r="U1755" s="1"/>
      <c r="V1755" s="1"/>
      <c r="X1755" s="25"/>
      <c r="Y1755" s="42"/>
      <c r="Z1755" s="28"/>
      <c r="AA1755" s="11"/>
      <c r="AB1755" s="11"/>
      <c r="AC1755" s="12"/>
      <c r="AD1755" s="12"/>
      <c r="AE1755" s="12"/>
      <c r="AF1755" s="12"/>
    </row>
    <row r="1756" spans="1:32" ht="18" customHeight="1">
      <c r="A1756" s="1"/>
      <c r="B1756" s="15"/>
      <c r="C1756" s="1"/>
      <c r="D1756" s="1"/>
      <c r="E1756" s="1"/>
      <c r="F1756" s="1"/>
      <c r="G1756" s="1"/>
      <c r="H1756" s="1"/>
      <c r="I1756" s="1"/>
      <c r="J1756" s="1"/>
      <c r="K1756" s="1"/>
      <c r="L1756" s="60"/>
      <c r="M1756" s="1"/>
      <c r="N1756" s="1"/>
      <c r="O1756" s="1"/>
      <c r="P1756" s="1"/>
      <c r="Q1756" s="1"/>
      <c r="R1756" s="1"/>
      <c r="S1756" s="1"/>
      <c r="T1756" s="1"/>
      <c r="U1756" s="1"/>
      <c r="V1756" s="1"/>
      <c r="X1756" s="25"/>
      <c r="Y1756" s="42"/>
      <c r="Z1756" s="28"/>
      <c r="AA1756" s="11"/>
      <c r="AB1756" s="11"/>
      <c r="AC1756" s="12"/>
      <c r="AD1756" s="12"/>
      <c r="AE1756" s="12"/>
      <c r="AF1756" s="12"/>
    </row>
    <row r="1757" spans="1:32" ht="18" customHeight="1">
      <c r="A1757" s="1"/>
      <c r="B1757" s="15"/>
      <c r="C1757" s="1"/>
      <c r="D1757" s="1"/>
      <c r="E1757" s="1"/>
      <c r="F1757" s="1"/>
      <c r="G1757" s="1"/>
      <c r="H1757" s="1"/>
      <c r="I1757" s="1"/>
      <c r="J1757" s="1"/>
      <c r="K1757" s="1"/>
      <c r="L1757" s="60"/>
      <c r="M1757" s="1"/>
      <c r="N1757" s="1"/>
      <c r="O1757" s="1"/>
      <c r="P1757" s="1"/>
      <c r="Q1757" s="1"/>
      <c r="R1757" s="1"/>
      <c r="S1757" s="1"/>
      <c r="T1757" s="1"/>
      <c r="U1757" s="1"/>
      <c r="V1757" s="1"/>
      <c r="X1757" s="25"/>
      <c r="Y1757" s="42"/>
      <c r="Z1757" s="28"/>
      <c r="AA1757" s="11"/>
      <c r="AB1757" s="11"/>
      <c r="AC1757" s="12"/>
      <c r="AD1757" s="12"/>
      <c r="AE1757" s="12"/>
      <c r="AF1757" s="12"/>
    </row>
    <row r="1758" spans="1:32" ht="18" customHeight="1">
      <c r="A1758" s="1"/>
      <c r="B1758" s="15"/>
      <c r="C1758" s="1"/>
      <c r="D1758" s="1"/>
      <c r="E1758" s="1"/>
      <c r="F1758" s="1"/>
      <c r="G1758" s="1"/>
      <c r="H1758" s="1"/>
      <c r="I1758" s="1"/>
      <c r="J1758" s="1"/>
      <c r="K1758" s="1"/>
      <c r="L1758" s="60"/>
      <c r="M1758" s="1"/>
      <c r="N1758" s="1"/>
      <c r="O1758" s="1"/>
      <c r="P1758" s="1"/>
      <c r="Q1758" s="1"/>
      <c r="R1758" s="1"/>
      <c r="S1758" s="1"/>
      <c r="T1758" s="1"/>
      <c r="U1758" s="1"/>
      <c r="V1758" s="1"/>
      <c r="X1758" s="25"/>
      <c r="Y1758" s="42"/>
      <c r="Z1758" s="28"/>
      <c r="AA1758" s="11"/>
      <c r="AB1758" s="11"/>
      <c r="AC1758" s="12"/>
      <c r="AD1758" s="12"/>
      <c r="AE1758" s="12"/>
      <c r="AF1758" s="12"/>
    </row>
    <row r="1759" spans="1:32" ht="18" customHeight="1">
      <c r="A1759" s="1"/>
      <c r="B1759" s="15"/>
      <c r="C1759" s="1"/>
      <c r="D1759" s="1"/>
      <c r="E1759" s="1"/>
      <c r="F1759" s="1"/>
      <c r="G1759" s="1"/>
      <c r="H1759" s="1"/>
      <c r="I1759" s="1"/>
      <c r="J1759" s="1"/>
      <c r="K1759" s="1"/>
      <c r="L1759" s="60"/>
      <c r="M1759" s="1"/>
      <c r="N1759" s="1"/>
      <c r="O1759" s="1"/>
      <c r="P1759" s="1"/>
      <c r="Q1759" s="1"/>
      <c r="R1759" s="1"/>
      <c r="S1759" s="1"/>
      <c r="T1759" s="1"/>
      <c r="U1759" s="1"/>
      <c r="V1759" s="1"/>
      <c r="X1759" s="25"/>
      <c r="Y1759" s="42"/>
      <c r="Z1759" s="28"/>
      <c r="AA1759" s="11"/>
      <c r="AB1759" s="11"/>
      <c r="AC1759" s="12"/>
      <c r="AD1759" s="12"/>
      <c r="AE1759" s="12"/>
      <c r="AF1759" s="12"/>
    </row>
    <row r="1760" spans="1:32" ht="18" customHeight="1">
      <c r="A1760" s="1"/>
      <c r="B1760" s="15"/>
      <c r="C1760" s="1"/>
      <c r="D1760" s="1"/>
      <c r="E1760" s="1"/>
      <c r="F1760" s="1"/>
      <c r="G1760" s="1"/>
      <c r="H1760" s="1"/>
      <c r="I1760" s="1"/>
      <c r="J1760" s="1"/>
      <c r="K1760" s="1"/>
      <c r="L1760" s="60"/>
      <c r="M1760" s="1"/>
      <c r="N1760" s="1"/>
      <c r="O1760" s="1"/>
      <c r="P1760" s="1"/>
      <c r="Q1760" s="1"/>
      <c r="R1760" s="1"/>
      <c r="S1760" s="1"/>
      <c r="T1760" s="1"/>
      <c r="U1760" s="1"/>
      <c r="V1760" s="1"/>
      <c r="X1760" s="25"/>
      <c r="Y1760" s="42"/>
      <c r="Z1760" s="28"/>
      <c r="AA1760" s="11"/>
      <c r="AB1760" s="11"/>
      <c r="AC1760" s="12"/>
      <c r="AD1760" s="12"/>
      <c r="AE1760" s="12"/>
      <c r="AF1760" s="12"/>
    </row>
    <row r="1761" spans="1:32" ht="18" customHeight="1">
      <c r="A1761" s="1"/>
      <c r="B1761" s="15"/>
      <c r="C1761" s="1"/>
      <c r="D1761" s="1"/>
      <c r="E1761" s="1"/>
      <c r="F1761" s="1"/>
      <c r="G1761" s="1"/>
      <c r="H1761" s="1"/>
      <c r="I1761" s="1"/>
      <c r="J1761" s="1"/>
      <c r="K1761" s="1"/>
      <c r="L1761" s="60"/>
      <c r="M1761" s="1"/>
      <c r="N1761" s="1"/>
      <c r="O1761" s="1"/>
      <c r="P1761" s="1"/>
      <c r="Q1761" s="1"/>
      <c r="R1761" s="1"/>
      <c r="S1761" s="1"/>
      <c r="T1761" s="1"/>
      <c r="U1761" s="1"/>
      <c r="V1761" s="1"/>
      <c r="X1761" s="25"/>
      <c r="Y1761" s="42"/>
      <c r="Z1761" s="28"/>
      <c r="AA1761" s="11"/>
      <c r="AB1761" s="11"/>
      <c r="AC1761" s="12"/>
      <c r="AD1761" s="12"/>
      <c r="AE1761" s="12"/>
      <c r="AF1761" s="12"/>
    </row>
    <row r="1762" spans="1:32" ht="18" customHeight="1">
      <c r="A1762" s="1"/>
      <c r="B1762" s="15"/>
      <c r="C1762" s="1"/>
      <c r="D1762" s="1"/>
      <c r="E1762" s="1"/>
      <c r="F1762" s="1"/>
      <c r="G1762" s="1"/>
      <c r="H1762" s="1"/>
      <c r="I1762" s="1"/>
      <c r="J1762" s="1"/>
      <c r="K1762" s="1"/>
      <c r="L1762" s="60"/>
      <c r="M1762" s="1"/>
      <c r="N1762" s="1"/>
      <c r="O1762" s="1"/>
      <c r="P1762" s="1"/>
      <c r="Q1762" s="1"/>
      <c r="R1762" s="1"/>
      <c r="S1762" s="1"/>
      <c r="T1762" s="1"/>
      <c r="U1762" s="1"/>
      <c r="V1762" s="1"/>
      <c r="X1762" s="25"/>
      <c r="Y1762" s="42"/>
      <c r="Z1762" s="28"/>
      <c r="AA1762" s="11"/>
      <c r="AB1762" s="11"/>
      <c r="AC1762" s="12"/>
      <c r="AD1762" s="12"/>
      <c r="AE1762" s="12"/>
      <c r="AF1762" s="12"/>
    </row>
    <row r="1763" spans="1:32" ht="18" customHeight="1">
      <c r="A1763" s="1"/>
      <c r="B1763" s="15"/>
      <c r="C1763" s="1"/>
      <c r="D1763" s="1"/>
      <c r="E1763" s="1"/>
      <c r="F1763" s="1"/>
      <c r="G1763" s="1"/>
      <c r="H1763" s="1"/>
      <c r="I1763" s="1"/>
      <c r="J1763" s="1"/>
      <c r="K1763" s="1"/>
      <c r="L1763" s="60"/>
      <c r="M1763" s="1"/>
      <c r="N1763" s="1"/>
      <c r="O1763" s="1"/>
      <c r="P1763" s="1"/>
      <c r="Q1763" s="1"/>
      <c r="R1763" s="1"/>
      <c r="S1763" s="1"/>
      <c r="T1763" s="1"/>
      <c r="U1763" s="1"/>
      <c r="V1763" s="1"/>
      <c r="X1763" s="25"/>
      <c r="Y1763" s="42"/>
      <c r="Z1763" s="28"/>
      <c r="AA1763" s="11"/>
      <c r="AB1763" s="11"/>
      <c r="AC1763" s="12"/>
      <c r="AD1763" s="12"/>
      <c r="AE1763" s="12"/>
      <c r="AF1763" s="12"/>
    </row>
    <row r="1764" spans="1:32" ht="18" customHeight="1">
      <c r="A1764" s="1"/>
      <c r="B1764" s="15"/>
      <c r="C1764" s="1"/>
      <c r="D1764" s="1"/>
      <c r="E1764" s="1"/>
      <c r="F1764" s="1"/>
      <c r="G1764" s="1"/>
      <c r="H1764" s="1"/>
      <c r="I1764" s="1"/>
      <c r="J1764" s="1"/>
      <c r="K1764" s="1"/>
      <c r="L1764" s="60"/>
      <c r="M1764" s="1"/>
      <c r="N1764" s="1"/>
      <c r="O1764" s="1"/>
      <c r="P1764" s="1"/>
      <c r="Q1764" s="1"/>
      <c r="R1764" s="1"/>
      <c r="S1764" s="1"/>
      <c r="T1764" s="1"/>
      <c r="U1764" s="1"/>
      <c r="V1764" s="1"/>
      <c r="X1764" s="25"/>
      <c r="Y1764" s="42"/>
      <c r="Z1764" s="28"/>
      <c r="AA1764" s="11"/>
      <c r="AB1764" s="11"/>
      <c r="AC1764" s="12"/>
      <c r="AD1764" s="12"/>
      <c r="AE1764" s="12"/>
      <c r="AF1764" s="12"/>
    </row>
    <row r="1765" spans="1:32" ht="18" customHeight="1">
      <c r="A1765" s="1"/>
      <c r="B1765" s="15"/>
      <c r="C1765" s="1"/>
      <c r="D1765" s="1"/>
      <c r="E1765" s="1"/>
      <c r="F1765" s="1"/>
      <c r="G1765" s="1"/>
      <c r="H1765" s="1"/>
      <c r="I1765" s="1"/>
      <c r="J1765" s="1"/>
      <c r="K1765" s="1"/>
      <c r="L1765" s="60"/>
      <c r="M1765" s="1"/>
      <c r="N1765" s="1"/>
      <c r="O1765" s="1"/>
      <c r="P1765" s="1"/>
      <c r="Q1765" s="1"/>
      <c r="R1765" s="1"/>
      <c r="S1765" s="1"/>
      <c r="T1765" s="1"/>
      <c r="U1765" s="1"/>
      <c r="V1765" s="1"/>
      <c r="X1765" s="25"/>
      <c r="Y1765" s="42"/>
      <c r="Z1765" s="28"/>
      <c r="AA1765" s="11"/>
      <c r="AB1765" s="11"/>
      <c r="AC1765" s="12"/>
      <c r="AD1765" s="12"/>
      <c r="AE1765" s="12"/>
      <c r="AF1765" s="12"/>
    </row>
    <row r="1766" spans="1:32" ht="18" customHeight="1">
      <c r="A1766" s="1"/>
      <c r="B1766" s="15"/>
      <c r="C1766" s="1"/>
      <c r="D1766" s="1"/>
      <c r="E1766" s="1"/>
      <c r="F1766" s="1"/>
      <c r="G1766" s="1"/>
      <c r="H1766" s="1"/>
      <c r="I1766" s="1"/>
      <c r="J1766" s="1"/>
      <c r="K1766" s="1"/>
      <c r="L1766" s="60"/>
      <c r="M1766" s="1"/>
      <c r="N1766" s="1"/>
      <c r="O1766" s="1"/>
      <c r="P1766" s="1"/>
      <c r="Q1766" s="1"/>
      <c r="R1766" s="1"/>
      <c r="S1766" s="1"/>
      <c r="T1766" s="1"/>
      <c r="U1766" s="1"/>
      <c r="V1766" s="1"/>
      <c r="X1766" s="25"/>
      <c r="Y1766" s="42"/>
      <c r="Z1766" s="28"/>
      <c r="AA1766" s="11"/>
      <c r="AB1766" s="11"/>
      <c r="AC1766" s="12"/>
      <c r="AD1766" s="12"/>
      <c r="AE1766" s="12"/>
      <c r="AF1766" s="12"/>
    </row>
    <row r="1767" spans="1:32" ht="18" customHeight="1">
      <c r="A1767" s="1"/>
      <c r="B1767" s="15"/>
      <c r="C1767" s="1"/>
      <c r="D1767" s="1"/>
      <c r="E1767" s="1"/>
      <c r="F1767" s="1"/>
      <c r="G1767" s="1"/>
      <c r="H1767" s="1"/>
      <c r="I1767" s="1"/>
      <c r="J1767" s="1"/>
      <c r="K1767" s="1"/>
      <c r="L1767" s="60"/>
      <c r="M1767" s="1"/>
      <c r="N1767" s="1"/>
      <c r="O1767" s="1"/>
      <c r="P1767" s="1"/>
      <c r="Q1767" s="1"/>
      <c r="R1767" s="1"/>
      <c r="S1767" s="1"/>
      <c r="T1767" s="1"/>
      <c r="U1767" s="1"/>
      <c r="V1767" s="1"/>
      <c r="X1767" s="25"/>
      <c r="Y1767" s="42"/>
      <c r="Z1767" s="28"/>
      <c r="AA1767" s="11"/>
      <c r="AB1767" s="11"/>
      <c r="AC1767" s="12"/>
      <c r="AD1767" s="12"/>
      <c r="AE1767" s="12"/>
      <c r="AF1767" s="12"/>
    </row>
    <row r="1768" spans="1:32" ht="18" customHeight="1">
      <c r="A1768" s="1"/>
      <c r="B1768" s="15"/>
      <c r="C1768" s="1"/>
      <c r="D1768" s="1"/>
      <c r="E1768" s="1"/>
      <c r="F1768" s="1"/>
      <c r="G1768" s="1"/>
      <c r="H1768" s="1"/>
      <c r="I1768" s="1"/>
      <c r="J1768" s="1"/>
      <c r="K1768" s="1"/>
      <c r="L1768" s="60"/>
      <c r="M1768" s="1"/>
      <c r="N1768" s="1"/>
      <c r="O1768" s="1"/>
      <c r="P1768" s="1"/>
      <c r="Q1768" s="1"/>
      <c r="R1768" s="1"/>
      <c r="S1768" s="1"/>
      <c r="T1768" s="1"/>
      <c r="U1768" s="1"/>
      <c r="V1768" s="1"/>
      <c r="X1768" s="25"/>
      <c r="Y1768" s="42"/>
      <c r="Z1768" s="28"/>
      <c r="AA1768" s="11"/>
      <c r="AB1768" s="11"/>
      <c r="AC1768" s="12"/>
      <c r="AD1768" s="12"/>
      <c r="AE1768" s="12"/>
      <c r="AF1768" s="12"/>
    </row>
    <row r="1769" spans="1:32" ht="18" customHeight="1">
      <c r="A1769" s="1"/>
      <c r="B1769" s="15"/>
      <c r="C1769" s="1"/>
      <c r="D1769" s="1"/>
      <c r="E1769" s="1"/>
      <c r="F1769" s="1"/>
      <c r="G1769" s="1"/>
      <c r="H1769" s="1"/>
      <c r="I1769" s="1"/>
      <c r="J1769" s="1"/>
      <c r="K1769" s="1"/>
      <c r="L1769" s="60"/>
      <c r="M1769" s="1"/>
      <c r="N1769" s="1"/>
      <c r="O1769" s="1"/>
      <c r="P1769" s="1"/>
      <c r="Q1769" s="1"/>
      <c r="R1769" s="1"/>
      <c r="S1769" s="1"/>
      <c r="T1769" s="1"/>
      <c r="U1769" s="1"/>
      <c r="V1769" s="1"/>
      <c r="X1769" s="25"/>
      <c r="Y1769" s="42"/>
      <c r="Z1769" s="28"/>
      <c r="AA1769" s="11"/>
      <c r="AB1769" s="11"/>
      <c r="AC1769" s="12"/>
      <c r="AD1769" s="12"/>
      <c r="AE1769" s="12"/>
      <c r="AF1769" s="12"/>
    </row>
    <row r="1770" spans="1:32" ht="18" customHeight="1">
      <c r="A1770" s="1"/>
      <c r="B1770" s="15"/>
      <c r="C1770" s="1"/>
      <c r="D1770" s="1"/>
      <c r="E1770" s="1"/>
      <c r="F1770" s="1"/>
      <c r="G1770" s="1"/>
      <c r="H1770" s="1"/>
      <c r="I1770" s="1"/>
      <c r="J1770" s="1"/>
      <c r="K1770" s="1"/>
      <c r="L1770" s="60"/>
      <c r="M1770" s="1"/>
      <c r="N1770" s="1"/>
      <c r="O1770" s="1"/>
      <c r="P1770" s="1"/>
      <c r="Q1770" s="1"/>
      <c r="R1770" s="1"/>
      <c r="S1770" s="1"/>
      <c r="T1770" s="1"/>
      <c r="U1770" s="1"/>
      <c r="V1770" s="1"/>
      <c r="X1770" s="25"/>
      <c r="Y1770" s="42"/>
      <c r="Z1770" s="28"/>
      <c r="AA1770" s="11"/>
      <c r="AB1770" s="11"/>
      <c r="AC1770" s="12"/>
      <c r="AD1770" s="12"/>
      <c r="AE1770" s="12"/>
      <c r="AF1770" s="12"/>
    </row>
    <row r="1771" spans="1:32" ht="18" customHeight="1">
      <c r="A1771" s="1"/>
      <c r="B1771" s="15"/>
      <c r="C1771" s="1"/>
      <c r="D1771" s="1"/>
      <c r="E1771" s="1"/>
      <c r="F1771" s="1"/>
      <c r="G1771" s="1"/>
      <c r="H1771" s="1"/>
      <c r="I1771" s="1"/>
      <c r="J1771" s="1"/>
      <c r="K1771" s="1"/>
      <c r="L1771" s="60"/>
      <c r="M1771" s="1"/>
      <c r="N1771" s="1"/>
      <c r="O1771" s="1"/>
      <c r="P1771" s="1"/>
      <c r="Q1771" s="1"/>
      <c r="R1771" s="1"/>
      <c r="S1771" s="1"/>
      <c r="T1771" s="1"/>
      <c r="U1771" s="1"/>
      <c r="V1771" s="1"/>
      <c r="X1771" s="25"/>
      <c r="Y1771" s="42"/>
      <c r="Z1771" s="28"/>
      <c r="AA1771" s="11"/>
      <c r="AB1771" s="11"/>
      <c r="AC1771" s="12"/>
      <c r="AD1771" s="12"/>
      <c r="AE1771" s="12"/>
      <c r="AF1771" s="12"/>
    </row>
    <row r="1772" spans="1:32" ht="18" customHeight="1">
      <c r="A1772" s="1"/>
      <c r="B1772" s="15"/>
      <c r="C1772" s="1"/>
      <c r="D1772" s="1"/>
      <c r="E1772" s="1"/>
      <c r="F1772" s="1"/>
      <c r="G1772" s="1"/>
      <c r="H1772" s="1"/>
      <c r="I1772" s="1"/>
      <c r="J1772" s="1"/>
      <c r="K1772" s="1"/>
      <c r="L1772" s="60"/>
      <c r="M1772" s="1"/>
      <c r="N1772" s="1"/>
      <c r="O1772" s="1"/>
      <c r="P1772" s="1"/>
      <c r="Q1772" s="1"/>
      <c r="R1772" s="1"/>
      <c r="S1772" s="1"/>
      <c r="T1772" s="1"/>
      <c r="U1772" s="1"/>
      <c r="V1772" s="1"/>
      <c r="X1772" s="25"/>
      <c r="Y1772" s="42"/>
      <c r="Z1772" s="28"/>
      <c r="AA1772" s="11"/>
      <c r="AB1772" s="11"/>
      <c r="AC1772" s="12"/>
      <c r="AD1772" s="12"/>
      <c r="AE1772" s="12"/>
      <c r="AF1772" s="12"/>
    </row>
    <row r="1773" spans="1:32" ht="18" customHeight="1">
      <c r="A1773" s="1"/>
      <c r="B1773" s="15"/>
      <c r="C1773" s="1"/>
      <c r="D1773" s="1"/>
      <c r="E1773" s="1"/>
      <c r="F1773" s="1"/>
      <c r="G1773" s="1"/>
      <c r="H1773" s="1"/>
      <c r="I1773" s="1"/>
      <c r="J1773" s="1"/>
      <c r="K1773" s="1"/>
      <c r="L1773" s="60"/>
      <c r="M1773" s="1"/>
      <c r="N1773" s="1"/>
      <c r="O1773" s="1"/>
      <c r="P1773" s="1"/>
      <c r="Q1773" s="1"/>
      <c r="R1773" s="1"/>
      <c r="S1773" s="1"/>
      <c r="T1773" s="1"/>
      <c r="U1773" s="1"/>
      <c r="V1773" s="1"/>
      <c r="X1773" s="25"/>
      <c r="Y1773" s="42"/>
      <c r="Z1773" s="28"/>
      <c r="AA1773" s="11"/>
      <c r="AB1773" s="11"/>
      <c r="AC1773" s="12"/>
      <c r="AD1773" s="12"/>
      <c r="AE1773" s="12"/>
      <c r="AF1773" s="12"/>
    </row>
    <row r="1774" spans="1:32" ht="18" customHeight="1">
      <c r="A1774" s="1"/>
      <c r="B1774" s="15"/>
      <c r="C1774" s="1"/>
      <c r="D1774" s="1"/>
      <c r="E1774" s="1"/>
      <c r="F1774" s="1"/>
      <c r="G1774" s="1"/>
      <c r="H1774" s="1"/>
      <c r="I1774" s="1"/>
      <c r="J1774" s="1"/>
      <c r="K1774" s="1"/>
      <c r="L1774" s="60"/>
      <c r="M1774" s="1"/>
      <c r="N1774" s="1"/>
      <c r="O1774" s="1"/>
      <c r="P1774" s="1"/>
      <c r="Q1774" s="1"/>
      <c r="R1774" s="1"/>
      <c r="S1774" s="1"/>
      <c r="T1774" s="1"/>
      <c r="U1774" s="1"/>
      <c r="V1774" s="1"/>
      <c r="X1774" s="25"/>
      <c r="Y1774" s="42"/>
      <c r="Z1774" s="28"/>
      <c r="AA1774" s="11"/>
      <c r="AB1774" s="11"/>
      <c r="AC1774" s="12"/>
      <c r="AD1774" s="12"/>
      <c r="AE1774" s="12"/>
      <c r="AF1774" s="12"/>
    </row>
    <row r="1775" spans="1:32" ht="18" customHeight="1">
      <c r="A1775" s="1"/>
      <c r="B1775" s="15"/>
      <c r="C1775" s="1"/>
      <c r="D1775" s="1"/>
      <c r="E1775" s="1"/>
      <c r="F1775" s="1"/>
      <c r="G1775" s="1"/>
      <c r="H1775" s="1"/>
      <c r="I1775" s="1"/>
      <c r="J1775" s="1"/>
      <c r="K1775" s="1"/>
      <c r="L1775" s="60"/>
      <c r="M1775" s="1"/>
      <c r="N1775" s="1"/>
      <c r="O1775" s="1"/>
      <c r="P1775" s="1"/>
      <c r="Q1775" s="1"/>
      <c r="R1775" s="1"/>
      <c r="S1775" s="1"/>
      <c r="T1775" s="1"/>
      <c r="U1775" s="1"/>
      <c r="V1775" s="1"/>
      <c r="X1775" s="25"/>
      <c r="Y1775" s="42"/>
      <c r="Z1775" s="28"/>
      <c r="AA1775" s="11"/>
      <c r="AB1775" s="11"/>
      <c r="AC1775" s="12"/>
      <c r="AD1775" s="12"/>
      <c r="AE1775" s="12"/>
      <c r="AF1775" s="12"/>
    </row>
    <row r="1776" spans="1:32" ht="18" customHeight="1">
      <c r="A1776" s="1"/>
      <c r="B1776" s="15"/>
      <c r="C1776" s="1"/>
      <c r="D1776" s="1"/>
      <c r="E1776" s="1"/>
      <c r="F1776" s="1"/>
      <c r="G1776" s="1"/>
      <c r="H1776" s="1"/>
      <c r="I1776" s="1"/>
      <c r="J1776" s="1"/>
      <c r="K1776" s="1"/>
      <c r="L1776" s="60"/>
      <c r="M1776" s="1"/>
      <c r="N1776" s="1"/>
      <c r="O1776" s="1"/>
      <c r="P1776" s="1"/>
      <c r="Q1776" s="1"/>
      <c r="R1776" s="1"/>
      <c r="S1776" s="1"/>
      <c r="T1776" s="1"/>
      <c r="U1776" s="1"/>
      <c r="V1776" s="1"/>
      <c r="X1776" s="25"/>
      <c r="Y1776" s="42"/>
      <c r="Z1776" s="28"/>
      <c r="AA1776" s="11"/>
      <c r="AB1776" s="11"/>
      <c r="AC1776" s="12"/>
      <c r="AD1776" s="12"/>
      <c r="AE1776" s="12"/>
      <c r="AF1776" s="12"/>
    </row>
    <row r="1777" spans="1:32" ht="18" customHeight="1">
      <c r="A1777" s="1"/>
      <c r="B1777" s="15"/>
      <c r="C1777" s="1"/>
      <c r="D1777" s="1"/>
      <c r="E1777" s="1"/>
      <c r="F1777" s="1"/>
      <c r="G1777" s="1"/>
      <c r="H1777" s="1"/>
      <c r="I1777" s="1"/>
      <c r="J1777" s="1"/>
      <c r="K1777" s="1"/>
      <c r="L1777" s="60"/>
      <c r="M1777" s="1"/>
      <c r="N1777" s="1"/>
      <c r="O1777" s="1"/>
      <c r="P1777" s="1"/>
      <c r="Q1777" s="1"/>
      <c r="R1777" s="1"/>
      <c r="S1777" s="1"/>
      <c r="T1777" s="1"/>
      <c r="U1777" s="1"/>
      <c r="V1777" s="1"/>
      <c r="X1777" s="25"/>
      <c r="Y1777" s="42"/>
      <c r="Z1777" s="28"/>
      <c r="AA1777" s="11"/>
      <c r="AB1777" s="11"/>
      <c r="AC1777" s="12"/>
      <c r="AD1777" s="12"/>
      <c r="AE1777" s="12"/>
      <c r="AF1777" s="12"/>
    </row>
    <row r="1778" spans="1:32" ht="18" customHeight="1">
      <c r="A1778" s="1"/>
      <c r="B1778" s="15"/>
      <c r="C1778" s="1"/>
      <c r="D1778" s="1"/>
      <c r="E1778" s="1"/>
      <c r="F1778" s="1"/>
      <c r="G1778" s="1"/>
      <c r="H1778" s="1"/>
      <c r="I1778" s="1"/>
      <c r="J1778" s="1"/>
      <c r="K1778" s="1"/>
      <c r="L1778" s="60"/>
      <c r="M1778" s="1"/>
      <c r="N1778" s="1"/>
      <c r="O1778" s="1"/>
      <c r="P1778" s="1"/>
      <c r="Q1778" s="1"/>
      <c r="R1778" s="1"/>
      <c r="S1778" s="1"/>
      <c r="T1778" s="1"/>
      <c r="U1778" s="1"/>
      <c r="V1778" s="1"/>
      <c r="X1778" s="25"/>
      <c r="Y1778" s="42"/>
      <c r="Z1778" s="28"/>
      <c r="AA1778" s="11"/>
      <c r="AB1778" s="11"/>
      <c r="AC1778" s="12"/>
      <c r="AD1778" s="12"/>
      <c r="AE1778" s="12"/>
      <c r="AF1778" s="12"/>
    </row>
    <row r="1779" spans="1:32" ht="18" customHeight="1">
      <c r="A1779" s="1"/>
      <c r="B1779" s="15"/>
      <c r="C1779" s="1"/>
      <c r="D1779" s="1"/>
      <c r="E1779" s="1"/>
      <c r="F1779" s="1"/>
      <c r="G1779" s="1"/>
      <c r="H1779" s="1"/>
      <c r="I1779" s="1"/>
      <c r="J1779" s="1"/>
      <c r="K1779" s="1"/>
      <c r="L1779" s="60"/>
      <c r="M1779" s="1"/>
      <c r="N1779" s="1"/>
      <c r="O1779" s="1"/>
      <c r="P1779" s="1"/>
      <c r="Q1779" s="1"/>
      <c r="R1779" s="1"/>
      <c r="S1779" s="1"/>
      <c r="T1779" s="1"/>
      <c r="U1779" s="1"/>
      <c r="V1779" s="1"/>
      <c r="X1779" s="25"/>
      <c r="Y1779" s="42"/>
      <c r="Z1779" s="28"/>
      <c r="AA1779" s="11"/>
      <c r="AB1779" s="11"/>
      <c r="AC1779" s="12"/>
      <c r="AD1779" s="12"/>
      <c r="AE1779" s="12"/>
      <c r="AF1779" s="12"/>
    </row>
    <row r="1780" spans="1:32" ht="18" customHeight="1">
      <c r="A1780" s="1"/>
      <c r="B1780" s="15"/>
      <c r="C1780" s="1"/>
      <c r="D1780" s="1"/>
      <c r="E1780" s="1"/>
      <c r="F1780" s="1"/>
      <c r="G1780" s="1"/>
      <c r="H1780" s="1"/>
      <c r="I1780" s="1"/>
      <c r="J1780" s="1"/>
      <c r="K1780" s="1"/>
      <c r="L1780" s="60"/>
      <c r="M1780" s="1"/>
      <c r="N1780" s="1"/>
      <c r="O1780" s="1"/>
      <c r="P1780" s="1"/>
      <c r="Q1780" s="1"/>
      <c r="R1780" s="1"/>
      <c r="S1780" s="1"/>
      <c r="T1780" s="1"/>
      <c r="U1780" s="1"/>
      <c r="V1780" s="1"/>
      <c r="X1780" s="25"/>
      <c r="Y1780" s="42"/>
      <c r="Z1780" s="28"/>
      <c r="AA1780" s="11"/>
      <c r="AB1780" s="11"/>
      <c r="AC1780" s="12"/>
      <c r="AD1780" s="12"/>
      <c r="AE1780" s="12"/>
      <c r="AF1780" s="12"/>
    </row>
    <row r="1781" spans="1:32" ht="18" customHeight="1">
      <c r="A1781" s="1"/>
      <c r="B1781" s="15"/>
      <c r="C1781" s="1"/>
      <c r="D1781" s="1"/>
      <c r="E1781" s="1"/>
      <c r="F1781" s="1"/>
      <c r="G1781" s="1"/>
      <c r="H1781" s="1"/>
      <c r="I1781" s="1"/>
      <c r="J1781" s="1"/>
      <c r="K1781" s="1"/>
      <c r="L1781" s="60"/>
      <c r="M1781" s="1"/>
      <c r="N1781" s="1"/>
      <c r="O1781" s="1"/>
      <c r="P1781" s="1"/>
      <c r="Q1781" s="1"/>
      <c r="R1781" s="1"/>
      <c r="S1781" s="1"/>
      <c r="T1781" s="1"/>
      <c r="U1781" s="1"/>
      <c r="V1781" s="1"/>
      <c r="X1781" s="25"/>
      <c r="Y1781" s="42"/>
      <c r="Z1781" s="28"/>
      <c r="AA1781" s="11"/>
      <c r="AB1781" s="11"/>
      <c r="AC1781" s="12"/>
      <c r="AD1781" s="12"/>
      <c r="AE1781" s="12"/>
      <c r="AF1781" s="12"/>
    </row>
    <row r="1782" spans="1:32" ht="18" customHeight="1">
      <c r="A1782" s="1"/>
      <c r="B1782" s="15"/>
      <c r="C1782" s="1"/>
      <c r="D1782" s="1"/>
      <c r="E1782" s="1"/>
      <c r="F1782" s="1"/>
      <c r="G1782" s="1"/>
      <c r="H1782" s="1"/>
      <c r="I1782" s="1"/>
      <c r="J1782" s="1"/>
      <c r="K1782" s="1"/>
      <c r="L1782" s="60"/>
      <c r="M1782" s="1"/>
      <c r="N1782" s="1"/>
      <c r="O1782" s="1"/>
      <c r="P1782" s="1"/>
      <c r="Q1782" s="1"/>
      <c r="R1782" s="1"/>
      <c r="S1782" s="1"/>
      <c r="T1782" s="1"/>
      <c r="U1782" s="1"/>
      <c r="V1782" s="1"/>
      <c r="X1782" s="25"/>
      <c r="Y1782" s="42"/>
      <c r="Z1782" s="28"/>
      <c r="AA1782" s="11"/>
      <c r="AB1782" s="11"/>
      <c r="AC1782" s="12"/>
      <c r="AD1782" s="12"/>
      <c r="AE1782" s="12"/>
      <c r="AF1782" s="12"/>
    </row>
    <row r="1783" spans="1:32" ht="18" customHeight="1">
      <c r="A1783" s="1"/>
      <c r="B1783" s="15"/>
      <c r="C1783" s="1"/>
      <c r="D1783" s="1"/>
      <c r="E1783" s="1"/>
      <c r="F1783" s="1"/>
      <c r="G1783" s="1"/>
      <c r="H1783" s="1"/>
      <c r="I1783" s="1"/>
      <c r="J1783" s="1"/>
      <c r="K1783" s="1"/>
      <c r="L1783" s="60"/>
      <c r="M1783" s="1"/>
      <c r="N1783" s="1"/>
      <c r="O1783" s="1"/>
      <c r="P1783" s="1"/>
      <c r="Q1783" s="1"/>
      <c r="R1783" s="1"/>
      <c r="S1783" s="1"/>
      <c r="T1783" s="1"/>
      <c r="U1783" s="1"/>
      <c r="V1783" s="1"/>
      <c r="X1783" s="25"/>
      <c r="Y1783" s="42"/>
      <c r="Z1783" s="28"/>
      <c r="AA1783" s="11"/>
      <c r="AB1783" s="11"/>
      <c r="AC1783" s="12"/>
      <c r="AD1783" s="12"/>
      <c r="AE1783" s="12"/>
      <c r="AF1783" s="12"/>
    </row>
    <row r="1784" spans="1:32" ht="18" customHeight="1">
      <c r="A1784" s="1"/>
      <c r="B1784" s="15"/>
      <c r="C1784" s="1"/>
      <c r="D1784" s="1"/>
      <c r="E1784" s="1"/>
      <c r="F1784" s="1"/>
      <c r="G1784" s="1"/>
      <c r="H1784" s="1"/>
      <c r="I1784" s="1"/>
      <c r="J1784" s="1"/>
      <c r="K1784" s="1"/>
      <c r="L1784" s="60"/>
      <c r="M1784" s="1"/>
      <c r="N1784" s="1"/>
      <c r="O1784" s="1"/>
      <c r="P1784" s="1"/>
      <c r="Q1784" s="1"/>
      <c r="R1784" s="1"/>
      <c r="S1784" s="1"/>
      <c r="T1784" s="1"/>
      <c r="U1784" s="1"/>
      <c r="V1784" s="1"/>
      <c r="X1784" s="25"/>
      <c r="Y1784" s="42"/>
      <c r="Z1784" s="28"/>
      <c r="AA1784" s="11"/>
      <c r="AB1784" s="11"/>
      <c r="AC1784" s="12"/>
      <c r="AD1784" s="12"/>
      <c r="AE1784" s="12"/>
      <c r="AF1784" s="12"/>
    </row>
    <row r="1785" spans="1:32" ht="18" customHeight="1">
      <c r="A1785" s="1"/>
      <c r="B1785" s="15"/>
      <c r="C1785" s="1"/>
      <c r="D1785" s="1"/>
      <c r="E1785" s="1"/>
      <c r="F1785" s="1"/>
      <c r="G1785" s="1"/>
      <c r="H1785" s="1"/>
      <c r="I1785" s="1"/>
      <c r="J1785" s="1"/>
      <c r="K1785" s="1"/>
      <c r="L1785" s="60"/>
      <c r="M1785" s="1"/>
      <c r="N1785" s="1"/>
      <c r="O1785" s="1"/>
      <c r="P1785" s="1"/>
      <c r="Q1785" s="1"/>
      <c r="R1785" s="1"/>
      <c r="S1785" s="1"/>
      <c r="T1785" s="1"/>
      <c r="U1785" s="1"/>
      <c r="V1785" s="1"/>
      <c r="X1785" s="25"/>
      <c r="Y1785" s="42"/>
      <c r="Z1785" s="28"/>
      <c r="AA1785" s="11"/>
      <c r="AB1785" s="11"/>
      <c r="AC1785" s="12"/>
      <c r="AD1785" s="12"/>
      <c r="AE1785" s="12"/>
      <c r="AF1785" s="12"/>
    </row>
    <row r="1786" spans="1:32" ht="18" customHeight="1">
      <c r="A1786" s="1"/>
      <c r="B1786" s="15"/>
      <c r="C1786" s="1"/>
      <c r="D1786" s="1"/>
      <c r="E1786" s="1"/>
      <c r="F1786" s="1"/>
      <c r="G1786" s="1"/>
      <c r="H1786" s="1"/>
      <c r="I1786" s="1"/>
      <c r="J1786" s="1"/>
      <c r="K1786" s="1"/>
      <c r="L1786" s="60"/>
      <c r="M1786" s="1"/>
      <c r="N1786" s="1"/>
      <c r="O1786" s="1"/>
      <c r="P1786" s="1"/>
      <c r="Q1786" s="1"/>
      <c r="R1786" s="1"/>
      <c r="S1786" s="1"/>
      <c r="T1786" s="1"/>
      <c r="U1786" s="1"/>
      <c r="V1786" s="1"/>
      <c r="X1786" s="25"/>
      <c r="Y1786" s="42"/>
      <c r="Z1786" s="28"/>
      <c r="AA1786" s="11"/>
      <c r="AB1786" s="11"/>
      <c r="AC1786" s="12"/>
      <c r="AD1786" s="12"/>
      <c r="AE1786" s="12"/>
      <c r="AF1786" s="12"/>
    </row>
    <row r="1787" spans="1:32" ht="18" customHeight="1">
      <c r="A1787" s="1"/>
      <c r="B1787" s="15"/>
      <c r="C1787" s="1"/>
      <c r="D1787" s="1"/>
      <c r="E1787" s="1"/>
      <c r="F1787" s="1"/>
      <c r="G1787" s="1"/>
      <c r="H1787" s="1"/>
      <c r="I1787" s="1"/>
      <c r="J1787" s="1"/>
      <c r="K1787" s="1"/>
      <c r="L1787" s="60"/>
      <c r="M1787" s="1"/>
      <c r="N1787" s="1"/>
      <c r="O1787" s="1"/>
      <c r="P1787" s="1"/>
      <c r="Q1787" s="1"/>
      <c r="R1787" s="1"/>
      <c r="S1787" s="1"/>
      <c r="T1787" s="1"/>
      <c r="U1787" s="1"/>
      <c r="V1787" s="1"/>
      <c r="X1787" s="25"/>
      <c r="Y1787" s="42"/>
      <c r="Z1787" s="28"/>
      <c r="AA1787" s="11"/>
      <c r="AB1787" s="11"/>
      <c r="AC1787" s="12"/>
      <c r="AD1787" s="12"/>
      <c r="AE1787" s="12"/>
      <c r="AF1787" s="12"/>
    </row>
    <row r="1788" spans="1:32" ht="18" customHeight="1">
      <c r="A1788" s="1"/>
      <c r="B1788" s="15"/>
      <c r="C1788" s="1"/>
      <c r="D1788" s="1"/>
      <c r="E1788" s="1"/>
      <c r="F1788" s="1"/>
      <c r="G1788" s="1"/>
      <c r="H1788" s="1"/>
      <c r="I1788" s="1"/>
      <c r="J1788" s="1"/>
      <c r="K1788" s="1"/>
      <c r="L1788" s="60"/>
      <c r="M1788" s="1"/>
      <c r="N1788" s="1"/>
      <c r="O1788" s="1"/>
      <c r="P1788" s="1"/>
      <c r="Q1788" s="1"/>
      <c r="R1788" s="1"/>
      <c r="S1788" s="1"/>
      <c r="T1788" s="1"/>
      <c r="U1788" s="1"/>
      <c r="V1788" s="1"/>
      <c r="X1788" s="25"/>
      <c r="Y1788" s="42"/>
      <c r="Z1788" s="28"/>
      <c r="AA1788" s="11"/>
      <c r="AB1788" s="11"/>
      <c r="AC1788" s="12"/>
      <c r="AD1788" s="12"/>
      <c r="AE1788" s="12"/>
      <c r="AF1788" s="12"/>
    </row>
    <row r="1789" spans="1:32" ht="18" customHeight="1">
      <c r="A1789" s="1"/>
      <c r="B1789" s="15"/>
      <c r="C1789" s="1"/>
      <c r="D1789" s="1"/>
      <c r="E1789" s="1"/>
      <c r="F1789" s="1"/>
      <c r="G1789" s="1"/>
      <c r="H1789" s="1"/>
      <c r="I1789" s="1"/>
      <c r="J1789" s="1"/>
      <c r="K1789" s="1"/>
      <c r="L1789" s="60"/>
      <c r="M1789" s="1"/>
      <c r="N1789" s="1"/>
      <c r="O1789" s="1"/>
      <c r="P1789" s="1"/>
      <c r="Q1789" s="1"/>
      <c r="R1789" s="1"/>
      <c r="S1789" s="1"/>
      <c r="T1789" s="1"/>
      <c r="U1789" s="1"/>
      <c r="V1789" s="1"/>
      <c r="X1789" s="25"/>
      <c r="Y1789" s="42"/>
      <c r="Z1789" s="28"/>
      <c r="AA1789" s="11"/>
      <c r="AB1789" s="11"/>
      <c r="AC1789" s="12"/>
      <c r="AD1789" s="12"/>
      <c r="AE1789" s="12"/>
      <c r="AF1789" s="12"/>
    </row>
    <row r="1790" spans="1:32" ht="18" customHeight="1">
      <c r="A1790" s="1"/>
      <c r="B1790" s="15"/>
      <c r="C1790" s="1"/>
      <c r="D1790" s="1"/>
      <c r="E1790" s="1"/>
      <c r="F1790" s="1"/>
      <c r="G1790" s="1"/>
      <c r="H1790" s="1"/>
      <c r="I1790" s="1"/>
      <c r="J1790" s="1"/>
      <c r="K1790" s="1"/>
      <c r="L1790" s="60"/>
      <c r="M1790" s="1"/>
      <c r="N1790" s="1"/>
      <c r="O1790" s="1"/>
      <c r="P1790" s="1"/>
      <c r="Q1790" s="1"/>
      <c r="R1790" s="1"/>
      <c r="S1790" s="1"/>
      <c r="T1790" s="1"/>
      <c r="U1790" s="1"/>
      <c r="V1790" s="1"/>
      <c r="X1790" s="25"/>
      <c r="Y1790" s="42"/>
      <c r="Z1790" s="28"/>
      <c r="AA1790" s="11"/>
      <c r="AB1790" s="11"/>
      <c r="AC1790" s="12"/>
      <c r="AD1790" s="12"/>
      <c r="AE1790" s="12"/>
      <c r="AF1790" s="12"/>
    </row>
    <row r="1791" spans="1:32" ht="18" customHeight="1">
      <c r="A1791" s="1"/>
      <c r="B1791" s="15"/>
      <c r="C1791" s="1"/>
      <c r="D1791" s="1"/>
      <c r="E1791" s="1"/>
      <c r="F1791" s="1"/>
      <c r="G1791" s="1"/>
      <c r="H1791" s="1"/>
      <c r="I1791" s="1"/>
      <c r="J1791" s="1"/>
      <c r="K1791" s="1"/>
      <c r="L1791" s="60"/>
      <c r="M1791" s="1"/>
      <c r="N1791" s="1"/>
      <c r="O1791" s="1"/>
      <c r="P1791" s="1"/>
      <c r="Q1791" s="1"/>
      <c r="R1791" s="1"/>
      <c r="S1791" s="1"/>
      <c r="T1791" s="1"/>
      <c r="U1791" s="1"/>
      <c r="V1791" s="1"/>
      <c r="X1791" s="25"/>
      <c r="Y1791" s="42"/>
      <c r="Z1791" s="28"/>
      <c r="AA1791" s="11"/>
      <c r="AB1791" s="11"/>
      <c r="AC1791" s="12"/>
      <c r="AD1791" s="12"/>
      <c r="AE1791" s="12"/>
      <c r="AF1791" s="12"/>
    </row>
    <row r="1792" spans="1:32" ht="18" customHeight="1">
      <c r="A1792" s="1"/>
      <c r="B1792" s="15"/>
      <c r="C1792" s="1"/>
      <c r="D1792" s="1"/>
      <c r="E1792" s="1"/>
      <c r="F1792" s="1"/>
      <c r="G1792" s="1"/>
      <c r="H1792" s="1"/>
      <c r="I1792" s="1"/>
      <c r="J1792" s="1"/>
      <c r="K1792" s="1"/>
      <c r="L1792" s="60"/>
      <c r="M1792" s="1"/>
      <c r="N1792" s="1"/>
      <c r="O1792" s="1"/>
      <c r="P1792" s="1"/>
      <c r="Q1792" s="1"/>
      <c r="R1792" s="1"/>
      <c r="S1792" s="1"/>
      <c r="T1792" s="1"/>
      <c r="U1792" s="1"/>
      <c r="V1792" s="1"/>
      <c r="X1792" s="25"/>
      <c r="Y1792" s="42"/>
      <c r="Z1792" s="28"/>
      <c r="AA1792" s="11"/>
      <c r="AB1792" s="11"/>
      <c r="AC1792" s="12"/>
      <c r="AD1792" s="12"/>
      <c r="AE1792" s="12"/>
      <c r="AF1792" s="12"/>
    </row>
    <row r="1793" spans="1:32" ht="18" customHeight="1">
      <c r="A1793" s="1"/>
      <c r="B1793" s="15"/>
      <c r="C1793" s="1"/>
      <c r="D1793" s="1"/>
      <c r="E1793" s="1"/>
      <c r="F1793" s="1"/>
      <c r="G1793" s="1"/>
      <c r="H1793" s="1"/>
      <c r="I1793" s="1"/>
      <c r="J1793" s="1"/>
      <c r="K1793" s="1"/>
      <c r="L1793" s="60"/>
      <c r="M1793" s="1"/>
      <c r="N1793" s="1"/>
      <c r="O1793" s="1"/>
      <c r="P1793" s="1"/>
      <c r="Q1793" s="1"/>
      <c r="R1793" s="1"/>
      <c r="S1793" s="1"/>
      <c r="T1793" s="1"/>
      <c r="U1793" s="1"/>
      <c r="V1793" s="1"/>
      <c r="X1793" s="25"/>
      <c r="Y1793" s="42"/>
      <c r="Z1793" s="28"/>
      <c r="AA1793" s="11"/>
      <c r="AB1793" s="11"/>
      <c r="AC1793" s="12"/>
      <c r="AD1793" s="12"/>
      <c r="AE1793" s="12"/>
      <c r="AF1793" s="12"/>
    </row>
    <row r="1794" spans="1:32" ht="18" customHeight="1">
      <c r="A1794" s="1"/>
      <c r="B1794" s="15"/>
      <c r="C1794" s="1"/>
      <c r="D1794" s="1"/>
      <c r="E1794" s="1"/>
      <c r="F1794" s="1"/>
      <c r="G1794" s="1"/>
      <c r="H1794" s="1"/>
      <c r="I1794" s="1"/>
      <c r="J1794" s="1"/>
      <c r="K1794" s="1"/>
      <c r="L1794" s="60"/>
      <c r="M1794" s="1"/>
      <c r="N1794" s="1"/>
      <c r="O1794" s="1"/>
      <c r="P1794" s="1"/>
      <c r="Q1794" s="1"/>
      <c r="R1794" s="1"/>
      <c r="S1794" s="1"/>
      <c r="T1794" s="1"/>
      <c r="U1794" s="1"/>
      <c r="V1794" s="1"/>
      <c r="X1794" s="25"/>
      <c r="Y1794" s="42"/>
      <c r="Z1794" s="28"/>
      <c r="AA1794" s="11"/>
      <c r="AB1794" s="11"/>
      <c r="AC1794" s="12"/>
      <c r="AD1794" s="12"/>
      <c r="AE1794" s="12"/>
      <c r="AF1794" s="12"/>
    </row>
    <row r="1795" spans="1:32" ht="18" customHeight="1">
      <c r="A1795" s="1"/>
      <c r="B1795" s="15"/>
      <c r="C1795" s="1"/>
      <c r="D1795" s="1"/>
      <c r="E1795" s="1"/>
      <c r="F1795" s="1"/>
      <c r="G1795" s="1"/>
      <c r="H1795" s="1"/>
      <c r="I1795" s="1"/>
      <c r="J1795" s="1"/>
      <c r="K1795" s="1"/>
      <c r="L1795" s="60"/>
      <c r="M1795" s="1"/>
      <c r="N1795" s="1"/>
      <c r="O1795" s="1"/>
      <c r="P1795" s="1"/>
      <c r="Q1795" s="1"/>
      <c r="R1795" s="1"/>
      <c r="S1795" s="1"/>
      <c r="T1795" s="1"/>
      <c r="U1795" s="1"/>
      <c r="V1795" s="1"/>
      <c r="X1795" s="25"/>
      <c r="Y1795" s="42"/>
      <c r="Z1795" s="28"/>
      <c r="AA1795" s="11"/>
      <c r="AB1795" s="11"/>
      <c r="AC1795" s="12"/>
      <c r="AD1795" s="12"/>
      <c r="AE1795" s="12"/>
      <c r="AF1795" s="12"/>
    </row>
    <row r="1796" spans="1:32" ht="18" customHeight="1">
      <c r="A1796" s="1"/>
      <c r="B1796" s="15"/>
      <c r="C1796" s="1"/>
      <c r="D1796" s="1"/>
      <c r="E1796" s="1"/>
      <c r="F1796" s="1"/>
      <c r="G1796" s="1"/>
      <c r="H1796" s="1"/>
      <c r="I1796" s="1"/>
      <c r="J1796" s="1"/>
      <c r="K1796" s="1"/>
      <c r="L1796" s="60"/>
      <c r="M1796" s="1"/>
      <c r="N1796" s="1"/>
      <c r="O1796" s="1"/>
      <c r="P1796" s="1"/>
      <c r="Q1796" s="1"/>
      <c r="R1796" s="1"/>
      <c r="S1796" s="1"/>
      <c r="T1796" s="1"/>
      <c r="U1796" s="1"/>
      <c r="V1796" s="1"/>
      <c r="X1796" s="25"/>
      <c r="Y1796" s="42"/>
      <c r="Z1796" s="28"/>
      <c r="AA1796" s="11"/>
      <c r="AB1796" s="11"/>
      <c r="AC1796" s="12"/>
      <c r="AD1796" s="12"/>
      <c r="AE1796" s="12"/>
      <c r="AF1796" s="12"/>
    </row>
    <row r="1797" spans="1:32" ht="18" customHeight="1">
      <c r="A1797" s="1"/>
      <c r="B1797" s="15"/>
      <c r="C1797" s="1"/>
      <c r="D1797" s="1"/>
      <c r="E1797" s="1"/>
      <c r="F1797" s="1"/>
      <c r="G1797" s="1"/>
      <c r="H1797" s="1"/>
      <c r="I1797" s="1"/>
      <c r="J1797" s="1"/>
      <c r="K1797" s="1"/>
      <c r="L1797" s="60"/>
      <c r="M1797" s="1"/>
      <c r="N1797" s="1"/>
      <c r="O1797" s="1"/>
      <c r="P1797" s="1"/>
      <c r="Q1797" s="1"/>
      <c r="R1797" s="1"/>
      <c r="S1797" s="1"/>
      <c r="T1797" s="1"/>
      <c r="U1797" s="1"/>
      <c r="V1797" s="1"/>
      <c r="X1797" s="25"/>
      <c r="Y1797" s="42"/>
      <c r="Z1797" s="28"/>
      <c r="AA1797" s="11"/>
      <c r="AB1797" s="11"/>
      <c r="AC1797" s="12"/>
      <c r="AD1797" s="12"/>
      <c r="AE1797" s="12"/>
      <c r="AF1797" s="12"/>
    </row>
    <row r="1798" spans="1:32" ht="18" customHeight="1">
      <c r="A1798" s="1"/>
      <c r="B1798" s="15"/>
      <c r="C1798" s="1"/>
      <c r="D1798" s="1"/>
      <c r="E1798" s="1"/>
      <c r="F1798" s="1"/>
      <c r="G1798" s="1"/>
      <c r="H1798" s="1"/>
      <c r="I1798" s="1"/>
      <c r="J1798" s="1"/>
      <c r="K1798" s="1"/>
      <c r="L1798" s="60"/>
      <c r="M1798" s="1"/>
      <c r="N1798" s="1"/>
      <c r="O1798" s="1"/>
      <c r="P1798" s="1"/>
      <c r="Q1798" s="1"/>
      <c r="R1798" s="1"/>
      <c r="S1798" s="1"/>
      <c r="T1798" s="1"/>
      <c r="U1798" s="1"/>
      <c r="V1798" s="1"/>
      <c r="X1798" s="25"/>
      <c r="Y1798" s="42"/>
      <c r="Z1798" s="28"/>
      <c r="AA1798" s="11"/>
      <c r="AB1798" s="11"/>
      <c r="AC1798" s="12"/>
      <c r="AD1798" s="12"/>
      <c r="AE1798" s="12"/>
      <c r="AF1798" s="12"/>
    </row>
    <row r="1799" spans="1:32" ht="18" customHeight="1">
      <c r="A1799" s="1"/>
      <c r="B1799" s="15"/>
      <c r="C1799" s="1"/>
      <c r="D1799" s="1"/>
      <c r="E1799" s="1"/>
      <c r="F1799" s="1"/>
      <c r="G1799" s="1"/>
      <c r="H1799" s="1"/>
      <c r="I1799" s="1"/>
      <c r="J1799" s="1"/>
      <c r="K1799" s="1"/>
      <c r="L1799" s="60"/>
      <c r="M1799" s="1"/>
      <c r="N1799" s="1"/>
      <c r="O1799" s="1"/>
      <c r="P1799" s="1"/>
      <c r="Q1799" s="1"/>
      <c r="R1799" s="1"/>
      <c r="S1799" s="1"/>
      <c r="T1799" s="1"/>
      <c r="U1799" s="1"/>
      <c r="V1799" s="1"/>
      <c r="X1799" s="25"/>
      <c r="Y1799" s="42"/>
      <c r="Z1799" s="28"/>
      <c r="AA1799" s="11"/>
      <c r="AB1799" s="11"/>
      <c r="AC1799" s="12"/>
      <c r="AD1799" s="12"/>
      <c r="AE1799" s="12"/>
      <c r="AF1799" s="12"/>
    </row>
    <row r="1800" spans="1:32" ht="18" customHeight="1">
      <c r="A1800" s="1"/>
      <c r="B1800" s="15"/>
      <c r="C1800" s="1"/>
      <c r="D1800" s="1"/>
      <c r="E1800" s="1"/>
      <c r="F1800" s="1"/>
      <c r="G1800" s="1"/>
      <c r="H1800" s="1"/>
      <c r="I1800" s="1"/>
      <c r="J1800" s="1"/>
      <c r="K1800" s="1"/>
      <c r="L1800" s="60"/>
      <c r="M1800" s="1"/>
      <c r="N1800" s="1"/>
      <c r="O1800" s="1"/>
      <c r="P1800" s="1"/>
      <c r="Q1800" s="1"/>
      <c r="R1800" s="1"/>
      <c r="S1800" s="1"/>
      <c r="T1800" s="1"/>
      <c r="U1800" s="1"/>
      <c r="V1800" s="1"/>
      <c r="X1800" s="25"/>
      <c r="Y1800" s="42"/>
      <c r="Z1800" s="28"/>
      <c r="AA1800" s="11"/>
      <c r="AB1800" s="11"/>
      <c r="AC1800" s="12"/>
      <c r="AD1800" s="12"/>
      <c r="AE1800" s="12"/>
      <c r="AF1800" s="12"/>
    </row>
    <row r="1801" spans="1:32" ht="18" customHeight="1">
      <c r="A1801" s="1"/>
      <c r="B1801" s="15"/>
      <c r="C1801" s="1"/>
      <c r="D1801" s="1"/>
      <c r="E1801" s="1"/>
      <c r="F1801" s="1"/>
      <c r="G1801" s="1"/>
      <c r="H1801" s="1"/>
      <c r="I1801" s="1"/>
      <c r="J1801" s="1"/>
      <c r="K1801" s="1"/>
      <c r="L1801" s="60"/>
      <c r="M1801" s="1"/>
      <c r="N1801" s="1"/>
      <c r="O1801" s="1"/>
      <c r="P1801" s="1"/>
      <c r="Q1801" s="1"/>
      <c r="R1801" s="1"/>
      <c r="S1801" s="1"/>
      <c r="T1801" s="1"/>
      <c r="U1801" s="1"/>
      <c r="V1801" s="1"/>
      <c r="X1801" s="25"/>
      <c r="Y1801" s="42"/>
      <c r="Z1801" s="28"/>
      <c r="AA1801" s="11"/>
      <c r="AB1801" s="11"/>
      <c r="AC1801" s="12"/>
      <c r="AD1801" s="12"/>
      <c r="AE1801" s="12"/>
      <c r="AF1801" s="12"/>
    </row>
    <row r="1802" spans="1:32" ht="18" customHeight="1">
      <c r="A1802" s="1"/>
      <c r="B1802" s="15"/>
      <c r="C1802" s="1"/>
      <c r="D1802" s="1"/>
      <c r="E1802" s="1"/>
      <c r="F1802" s="1"/>
      <c r="G1802" s="1"/>
      <c r="H1802" s="1"/>
      <c r="I1802" s="1"/>
      <c r="J1802" s="1"/>
      <c r="K1802" s="1"/>
      <c r="L1802" s="60"/>
      <c r="M1802" s="1"/>
      <c r="N1802" s="1"/>
      <c r="O1802" s="1"/>
      <c r="P1802" s="1"/>
      <c r="Q1802" s="1"/>
      <c r="R1802" s="1"/>
      <c r="S1802" s="1"/>
      <c r="T1802" s="1"/>
      <c r="U1802" s="1"/>
      <c r="V1802" s="1"/>
      <c r="X1802" s="25"/>
      <c r="Y1802" s="42"/>
      <c r="Z1802" s="28"/>
      <c r="AA1802" s="11"/>
      <c r="AB1802" s="11"/>
      <c r="AC1802" s="12"/>
      <c r="AD1802" s="12"/>
      <c r="AE1802" s="12"/>
      <c r="AF1802" s="12"/>
    </row>
    <row r="1803" spans="1:32" ht="18" customHeight="1">
      <c r="A1803" s="1"/>
      <c r="B1803" s="15"/>
      <c r="C1803" s="1"/>
      <c r="D1803" s="1"/>
      <c r="E1803" s="1"/>
      <c r="F1803" s="1"/>
      <c r="G1803" s="1"/>
      <c r="H1803" s="1"/>
      <c r="I1803" s="1"/>
      <c r="J1803" s="1"/>
      <c r="K1803" s="1"/>
      <c r="L1803" s="60"/>
      <c r="M1803" s="1"/>
      <c r="N1803" s="1"/>
      <c r="O1803" s="1"/>
      <c r="P1803" s="1"/>
      <c r="Q1803" s="1"/>
      <c r="R1803" s="1"/>
      <c r="S1803" s="1"/>
      <c r="T1803" s="1"/>
      <c r="U1803" s="1"/>
      <c r="V1803" s="1"/>
      <c r="X1803" s="25"/>
      <c r="Y1803" s="42"/>
      <c r="Z1803" s="28"/>
      <c r="AA1803" s="11"/>
      <c r="AB1803" s="11"/>
      <c r="AC1803" s="12"/>
      <c r="AD1803" s="12"/>
      <c r="AE1803" s="12"/>
      <c r="AF1803" s="12"/>
    </row>
    <row r="1804" spans="1:32" ht="18" customHeight="1">
      <c r="A1804" s="1"/>
      <c r="B1804" s="15"/>
      <c r="C1804" s="1"/>
      <c r="D1804" s="1"/>
      <c r="E1804" s="1"/>
      <c r="F1804" s="1"/>
      <c r="G1804" s="1"/>
      <c r="H1804" s="1"/>
      <c r="I1804" s="1"/>
      <c r="J1804" s="1"/>
      <c r="K1804" s="1"/>
      <c r="L1804" s="60"/>
      <c r="M1804" s="1"/>
      <c r="N1804" s="1"/>
      <c r="O1804" s="1"/>
      <c r="P1804" s="1"/>
      <c r="Q1804" s="1"/>
      <c r="R1804" s="1"/>
      <c r="S1804" s="1"/>
      <c r="T1804" s="1"/>
      <c r="U1804" s="1"/>
      <c r="V1804" s="1"/>
      <c r="X1804" s="25"/>
      <c r="Y1804" s="42"/>
      <c r="Z1804" s="28"/>
      <c r="AA1804" s="11"/>
      <c r="AB1804" s="11"/>
      <c r="AC1804" s="12"/>
      <c r="AD1804" s="12"/>
      <c r="AE1804" s="12"/>
      <c r="AF1804" s="12"/>
    </row>
    <row r="1805" spans="1:32" ht="18" customHeight="1">
      <c r="A1805" s="1"/>
      <c r="B1805" s="15"/>
      <c r="C1805" s="1"/>
      <c r="D1805" s="1"/>
      <c r="E1805" s="1"/>
      <c r="F1805" s="1"/>
      <c r="G1805" s="1"/>
      <c r="H1805" s="1"/>
      <c r="I1805" s="1"/>
      <c r="J1805" s="1"/>
      <c r="K1805" s="1"/>
      <c r="L1805" s="60"/>
      <c r="M1805" s="1"/>
      <c r="N1805" s="1"/>
      <c r="O1805" s="1"/>
      <c r="P1805" s="1"/>
      <c r="Q1805" s="1"/>
      <c r="R1805" s="1"/>
      <c r="S1805" s="1"/>
      <c r="T1805" s="1"/>
      <c r="U1805" s="1"/>
      <c r="V1805" s="1"/>
      <c r="X1805" s="25"/>
      <c r="Y1805" s="42"/>
      <c r="Z1805" s="28"/>
      <c r="AA1805" s="11"/>
      <c r="AB1805" s="11"/>
      <c r="AC1805" s="12"/>
      <c r="AD1805" s="12"/>
      <c r="AE1805" s="12"/>
      <c r="AF1805" s="12"/>
    </row>
    <row r="1806" spans="1:32" ht="18" customHeight="1">
      <c r="A1806" s="1"/>
      <c r="B1806" s="15"/>
      <c r="C1806" s="1"/>
      <c r="D1806" s="1"/>
      <c r="E1806" s="1"/>
      <c r="F1806" s="1"/>
      <c r="G1806" s="1"/>
      <c r="H1806" s="1"/>
      <c r="I1806" s="1"/>
      <c r="J1806" s="1"/>
      <c r="K1806" s="1"/>
      <c r="L1806" s="60"/>
      <c r="M1806" s="1"/>
      <c r="N1806" s="1"/>
      <c r="O1806" s="1"/>
      <c r="P1806" s="1"/>
      <c r="Q1806" s="1"/>
      <c r="R1806" s="1"/>
      <c r="S1806" s="1"/>
      <c r="T1806" s="1"/>
      <c r="U1806" s="1"/>
      <c r="V1806" s="1"/>
      <c r="X1806" s="25"/>
      <c r="Y1806" s="42"/>
      <c r="Z1806" s="28"/>
      <c r="AA1806" s="11"/>
      <c r="AB1806" s="11"/>
      <c r="AC1806" s="12"/>
      <c r="AD1806" s="12"/>
      <c r="AE1806" s="12"/>
      <c r="AF1806" s="12"/>
    </row>
    <row r="1807" spans="1:32" ht="18" customHeight="1">
      <c r="A1807" s="1"/>
      <c r="B1807" s="15"/>
      <c r="C1807" s="1"/>
      <c r="D1807" s="1"/>
      <c r="E1807" s="1"/>
      <c r="F1807" s="1"/>
      <c r="G1807" s="1"/>
      <c r="H1807" s="1"/>
      <c r="I1807" s="1"/>
      <c r="J1807" s="1"/>
      <c r="K1807" s="1"/>
      <c r="L1807" s="60"/>
      <c r="M1807" s="1"/>
      <c r="N1807" s="1"/>
      <c r="O1807" s="1"/>
      <c r="P1807" s="1"/>
      <c r="Q1807" s="1"/>
      <c r="R1807" s="1"/>
      <c r="S1807" s="1"/>
      <c r="T1807" s="1"/>
      <c r="U1807" s="1"/>
      <c r="V1807" s="1"/>
      <c r="X1807" s="25"/>
      <c r="Y1807" s="42"/>
      <c r="Z1807" s="28"/>
      <c r="AA1807" s="11"/>
      <c r="AB1807" s="11"/>
      <c r="AC1807" s="12"/>
      <c r="AD1807" s="12"/>
      <c r="AE1807" s="12"/>
      <c r="AF1807" s="12"/>
    </row>
    <row r="1808" spans="1:32" ht="18" customHeight="1">
      <c r="A1808" s="1"/>
      <c r="B1808" s="15"/>
      <c r="C1808" s="1"/>
      <c r="D1808" s="1"/>
      <c r="E1808" s="1"/>
      <c r="F1808" s="1"/>
      <c r="G1808" s="1"/>
      <c r="H1808" s="1"/>
      <c r="I1808" s="1"/>
      <c r="J1808" s="1"/>
      <c r="K1808" s="1"/>
      <c r="L1808" s="60"/>
      <c r="M1808" s="1"/>
      <c r="N1808" s="1"/>
      <c r="O1808" s="1"/>
      <c r="P1808" s="1"/>
      <c r="Q1808" s="1"/>
      <c r="R1808" s="1"/>
      <c r="S1808" s="1"/>
      <c r="T1808" s="1"/>
      <c r="U1808" s="1"/>
      <c r="V1808" s="1"/>
      <c r="X1808" s="25"/>
      <c r="Y1808" s="42"/>
      <c r="Z1808" s="28"/>
      <c r="AA1808" s="11"/>
      <c r="AB1808" s="11"/>
      <c r="AC1808" s="12"/>
      <c r="AD1808" s="12"/>
      <c r="AE1808" s="12"/>
      <c r="AF1808" s="12"/>
    </row>
    <row r="1809" spans="1:32" ht="18" customHeight="1">
      <c r="A1809" s="1"/>
      <c r="B1809" s="15"/>
      <c r="C1809" s="1"/>
      <c r="D1809" s="1"/>
      <c r="E1809" s="1"/>
      <c r="F1809" s="1"/>
      <c r="G1809" s="1"/>
      <c r="H1809" s="1"/>
      <c r="I1809" s="1"/>
      <c r="J1809" s="1"/>
      <c r="K1809" s="1"/>
      <c r="L1809" s="60"/>
      <c r="M1809" s="1"/>
      <c r="N1809" s="1"/>
      <c r="O1809" s="1"/>
      <c r="P1809" s="1"/>
      <c r="Q1809" s="1"/>
      <c r="R1809" s="1"/>
      <c r="S1809" s="1"/>
      <c r="T1809" s="1"/>
      <c r="U1809" s="1"/>
      <c r="V1809" s="1"/>
      <c r="X1809" s="25"/>
      <c r="Y1809" s="42"/>
      <c r="Z1809" s="28"/>
      <c r="AA1809" s="11"/>
      <c r="AB1809" s="11"/>
      <c r="AC1809" s="12"/>
      <c r="AD1809" s="12"/>
      <c r="AE1809" s="12"/>
      <c r="AF1809" s="12"/>
    </row>
    <row r="1810" spans="1:32" ht="18" customHeight="1">
      <c r="A1810" s="1"/>
      <c r="B1810" s="15"/>
      <c r="C1810" s="1"/>
      <c r="D1810" s="1"/>
      <c r="E1810" s="1"/>
      <c r="F1810" s="1"/>
      <c r="G1810" s="1"/>
      <c r="H1810" s="1"/>
      <c r="I1810" s="1"/>
      <c r="J1810" s="1"/>
      <c r="K1810" s="1"/>
      <c r="L1810" s="60"/>
      <c r="M1810" s="1"/>
      <c r="N1810" s="1"/>
      <c r="O1810" s="1"/>
      <c r="P1810" s="1"/>
      <c r="Q1810" s="1"/>
      <c r="R1810" s="1"/>
      <c r="S1810" s="1"/>
      <c r="T1810" s="1"/>
      <c r="U1810" s="1"/>
      <c r="V1810" s="1"/>
      <c r="X1810" s="25"/>
      <c r="Y1810" s="42"/>
      <c r="Z1810" s="28"/>
      <c r="AA1810" s="11"/>
      <c r="AB1810" s="11"/>
      <c r="AC1810" s="12"/>
      <c r="AD1810" s="12"/>
      <c r="AE1810" s="12"/>
      <c r="AF1810" s="12"/>
    </row>
    <row r="1811" spans="1:32" ht="18" customHeight="1">
      <c r="A1811" s="1"/>
      <c r="B1811" s="15"/>
      <c r="C1811" s="1"/>
      <c r="D1811" s="1"/>
      <c r="E1811" s="1"/>
      <c r="F1811" s="1"/>
      <c r="G1811" s="1"/>
      <c r="H1811" s="1"/>
      <c r="I1811" s="1"/>
      <c r="J1811" s="1"/>
      <c r="K1811" s="1"/>
      <c r="L1811" s="60"/>
      <c r="M1811" s="1"/>
      <c r="N1811" s="1"/>
      <c r="O1811" s="1"/>
      <c r="P1811" s="1"/>
      <c r="Q1811" s="1"/>
      <c r="R1811" s="1"/>
      <c r="S1811" s="1"/>
      <c r="T1811" s="1"/>
      <c r="U1811" s="1"/>
      <c r="V1811" s="1"/>
      <c r="X1811" s="25"/>
      <c r="Y1811" s="42"/>
      <c r="Z1811" s="28"/>
      <c r="AA1811" s="11"/>
      <c r="AB1811" s="11"/>
      <c r="AC1811" s="12"/>
      <c r="AD1811" s="12"/>
      <c r="AE1811" s="12"/>
      <c r="AF1811" s="12"/>
    </row>
    <row r="1812" spans="1:32" ht="18" customHeight="1">
      <c r="A1812" s="1"/>
      <c r="B1812" s="15"/>
      <c r="C1812" s="1"/>
      <c r="D1812" s="1"/>
      <c r="E1812" s="1"/>
      <c r="F1812" s="1"/>
      <c r="G1812" s="1"/>
      <c r="H1812" s="1"/>
      <c r="I1812" s="1"/>
      <c r="J1812" s="1"/>
      <c r="K1812" s="1"/>
      <c r="L1812" s="60"/>
      <c r="M1812" s="1"/>
      <c r="N1812" s="1"/>
      <c r="O1812" s="1"/>
      <c r="P1812" s="1"/>
      <c r="Q1812" s="1"/>
      <c r="R1812" s="1"/>
      <c r="S1812" s="1"/>
      <c r="T1812" s="1"/>
      <c r="U1812" s="1"/>
      <c r="V1812" s="1"/>
      <c r="X1812" s="25"/>
      <c r="Y1812" s="42"/>
      <c r="Z1812" s="28"/>
      <c r="AA1812" s="11"/>
      <c r="AB1812" s="11"/>
      <c r="AC1812" s="12"/>
      <c r="AD1812" s="12"/>
      <c r="AE1812" s="12"/>
      <c r="AF1812" s="12"/>
    </row>
    <row r="1813" spans="1:32" ht="18" customHeight="1">
      <c r="A1813" s="1"/>
      <c r="B1813" s="15"/>
      <c r="C1813" s="1"/>
      <c r="D1813" s="1"/>
      <c r="E1813" s="1"/>
      <c r="F1813" s="1"/>
      <c r="G1813" s="1"/>
      <c r="H1813" s="1"/>
      <c r="I1813" s="1"/>
      <c r="J1813" s="1"/>
      <c r="K1813" s="1"/>
      <c r="L1813" s="60"/>
      <c r="M1813" s="1"/>
      <c r="N1813" s="1"/>
      <c r="O1813" s="1"/>
      <c r="P1813" s="1"/>
      <c r="Q1813" s="1"/>
      <c r="R1813" s="1"/>
      <c r="S1813" s="1"/>
      <c r="T1813" s="1"/>
      <c r="U1813" s="1"/>
      <c r="V1813" s="1"/>
      <c r="X1813" s="25"/>
      <c r="Y1813" s="42"/>
      <c r="Z1813" s="28"/>
      <c r="AA1813" s="11"/>
      <c r="AB1813" s="11"/>
      <c r="AC1813" s="12"/>
      <c r="AD1813" s="12"/>
      <c r="AE1813" s="12"/>
      <c r="AF1813" s="12"/>
    </row>
    <row r="1814" spans="1:32" ht="18" customHeight="1">
      <c r="A1814" s="1"/>
      <c r="B1814" s="15"/>
      <c r="C1814" s="1"/>
      <c r="D1814" s="1"/>
      <c r="E1814" s="1"/>
      <c r="F1814" s="1"/>
      <c r="G1814" s="1"/>
      <c r="H1814" s="1"/>
      <c r="I1814" s="1"/>
      <c r="J1814" s="1"/>
      <c r="K1814" s="1"/>
      <c r="L1814" s="60"/>
      <c r="M1814" s="1"/>
      <c r="N1814" s="1"/>
      <c r="O1814" s="1"/>
      <c r="P1814" s="1"/>
      <c r="Q1814" s="1"/>
      <c r="R1814" s="1"/>
      <c r="S1814" s="1"/>
      <c r="T1814" s="1"/>
      <c r="U1814" s="1"/>
      <c r="V1814" s="1"/>
      <c r="X1814" s="25"/>
      <c r="Y1814" s="42"/>
      <c r="Z1814" s="28"/>
      <c r="AA1814" s="11"/>
      <c r="AB1814" s="11"/>
      <c r="AC1814" s="12"/>
      <c r="AD1814" s="12"/>
      <c r="AE1814" s="12"/>
      <c r="AF1814" s="12"/>
    </row>
    <row r="1815" spans="1:32" ht="18" customHeight="1">
      <c r="A1815" s="1"/>
      <c r="B1815" s="15"/>
      <c r="C1815" s="1"/>
      <c r="D1815" s="1"/>
      <c r="E1815" s="1"/>
      <c r="F1815" s="1"/>
      <c r="G1815" s="1"/>
      <c r="H1815" s="1"/>
      <c r="I1815" s="1"/>
      <c r="J1815" s="1"/>
      <c r="K1815" s="1"/>
      <c r="L1815" s="60"/>
      <c r="M1815" s="1"/>
      <c r="N1815" s="1"/>
      <c r="O1815" s="1"/>
      <c r="P1815" s="1"/>
      <c r="Q1815" s="1"/>
      <c r="R1815" s="1"/>
      <c r="S1815" s="1"/>
      <c r="T1815" s="1"/>
      <c r="U1815" s="1"/>
      <c r="V1815" s="1"/>
      <c r="X1815" s="25"/>
      <c r="Y1815" s="42"/>
      <c r="Z1815" s="28"/>
      <c r="AA1815" s="11"/>
      <c r="AB1815" s="11"/>
      <c r="AC1815" s="12"/>
      <c r="AD1815" s="12"/>
      <c r="AE1815" s="12"/>
      <c r="AF1815" s="12"/>
    </row>
    <row r="1816" spans="1:32" ht="18" customHeight="1">
      <c r="A1816" s="1"/>
      <c r="B1816" s="15"/>
      <c r="C1816" s="1"/>
      <c r="D1816" s="1"/>
      <c r="E1816" s="1"/>
      <c r="F1816" s="1"/>
      <c r="G1816" s="1"/>
      <c r="H1816" s="1"/>
      <c r="I1816" s="1"/>
      <c r="J1816" s="1"/>
      <c r="K1816" s="1"/>
      <c r="L1816" s="60"/>
      <c r="M1816" s="1"/>
      <c r="N1816" s="1"/>
      <c r="O1816" s="1"/>
      <c r="P1816" s="1"/>
      <c r="Q1816" s="1"/>
      <c r="R1816" s="1"/>
      <c r="S1816" s="1"/>
      <c r="T1816" s="1"/>
      <c r="U1816" s="1"/>
      <c r="V1816" s="1"/>
      <c r="X1816" s="25"/>
      <c r="Y1816" s="42"/>
      <c r="Z1816" s="28"/>
      <c r="AA1816" s="11"/>
      <c r="AB1816" s="11"/>
      <c r="AC1816" s="12"/>
      <c r="AD1816" s="12"/>
      <c r="AE1816" s="12"/>
      <c r="AF1816" s="12"/>
    </row>
    <row r="1817" spans="1:32" ht="18" customHeight="1">
      <c r="A1817" s="1"/>
      <c r="B1817" s="15"/>
      <c r="C1817" s="1"/>
      <c r="D1817" s="1"/>
      <c r="E1817" s="1"/>
      <c r="F1817" s="1"/>
      <c r="G1817" s="1"/>
      <c r="H1817" s="1"/>
      <c r="I1817" s="1"/>
      <c r="J1817" s="1"/>
      <c r="K1817" s="1"/>
      <c r="L1817" s="60"/>
      <c r="M1817" s="1"/>
      <c r="N1817" s="1"/>
      <c r="O1817" s="1"/>
      <c r="P1817" s="1"/>
      <c r="Q1817" s="1"/>
      <c r="R1817" s="1"/>
      <c r="S1817" s="1"/>
      <c r="T1817" s="1"/>
      <c r="U1817" s="1"/>
      <c r="V1817" s="1"/>
      <c r="X1817" s="25"/>
      <c r="Y1817" s="42"/>
      <c r="Z1817" s="28"/>
      <c r="AA1817" s="11"/>
      <c r="AB1817" s="11"/>
      <c r="AC1817" s="12"/>
      <c r="AD1817" s="12"/>
      <c r="AE1817" s="12"/>
      <c r="AF1817" s="12"/>
    </row>
    <row r="1818" spans="1:32" ht="18" customHeight="1">
      <c r="A1818" s="1"/>
      <c r="B1818" s="15"/>
      <c r="C1818" s="1"/>
      <c r="D1818" s="1"/>
      <c r="E1818" s="1"/>
      <c r="F1818" s="1"/>
      <c r="G1818" s="1"/>
      <c r="H1818" s="1"/>
      <c r="I1818" s="1"/>
      <c r="J1818" s="1"/>
      <c r="K1818" s="1"/>
      <c r="L1818" s="60"/>
      <c r="M1818" s="1"/>
      <c r="N1818" s="1"/>
      <c r="O1818" s="1"/>
      <c r="P1818" s="1"/>
      <c r="Q1818" s="1"/>
      <c r="R1818" s="1"/>
      <c r="S1818" s="1"/>
      <c r="T1818" s="1"/>
      <c r="U1818" s="1"/>
      <c r="V1818" s="1"/>
      <c r="X1818" s="25"/>
      <c r="Y1818" s="42"/>
      <c r="Z1818" s="28"/>
      <c r="AA1818" s="11"/>
      <c r="AB1818" s="11"/>
      <c r="AC1818" s="12"/>
      <c r="AD1818" s="12"/>
      <c r="AE1818" s="12"/>
      <c r="AF1818" s="12"/>
    </row>
    <row r="1819" spans="1:32" ht="18" customHeight="1">
      <c r="A1819" s="1"/>
      <c r="B1819" s="15"/>
      <c r="C1819" s="1"/>
      <c r="D1819" s="1"/>
      <c r="E1819" s="1"/>
      <c r="F1819" s="1"/>
      <c r="G1819" s="1"/>
      <c r="H1819" s="1"/>
      <c r="I1819" s="1"/>
      <c r="J1819" s="1"/>
      <c r="K1819" s="1"/>
      <c r="L1819" s="60"/>
      <c r="M1819" s="1"/>
      <c r="N1819" s="1"/>
      <c r="O1819" s="1"/>
      <c r="P1819" s="1"/>
      <c r="Q1819" s="1"/>
      <c r="R1819" s="1"/>
      <c r="S1819" s="1"/>
      <c r="T1819" s="1"/>
      <c r="U1819" s="1"/>
      <c r="V1819" s="1"/>
      <c r="X1819" s="25"/>
      <c r="Y1819" s="42"/>
      <c r="Z1819" s="28"/>
      <c r="AA1819" s="11"/>
      <c r="AB1819" s="11"/>
      <c r="AC1819" s="12"/>
      <c r="AD1819" s="12"/>
      <c r="AE1819" s="12"/>
      <c r="AF1819" s="12"/>
    </row>
    <row r="1820" spans="1:32" ht="18" customHeight="1">
      <c r="A1820" s="1"/>
      <c r="B1820" s="15"/>
      <c r="C1820" s="1"/>
      <c r="D1820" s="1"/>
      <c r="E1820" s="1"/>
      <c r="F1820" s="1"/>
      <c r="G1820" s="1"/>
      <c r="H1820" s="1"/>
      <c r="I1820" s="1"/>
      <c r="J1820" s="1"/>
      <c r="K1820" s="1"/>
      <c r="L1820" s="60"/>
      <c r="M1820" s="1"/>
      <c r="N1820" s="1"/>
      <c r="O1820" s="1"/>
      <c r="P1820" s="1"/>
      <c r="Q1820" s="1"/>
      <c r="R1820" s="1"/>
      <c r="S1820" s="1"/>
      <c r="T1820" s="1"/>
      <c r="U1820" s="1"/>
      <c r="V1820" s="1"/>
      <c r="X1820" s="25"/>
      <c r="Y1820" s="42"/>
      <c r="Z1820" s="28"/>
      <c r="AA1820" s="11"/>
      <c r="AB1820" s="11"/>
      <c r="AC1820" s="12"/>
      <c r="AD1820" s="12"/>
      <c r="AE1820" s="12"/>
      <c r="AF1820" s="12"/>
    </row>
    <row r="1821" spans="1:32" ht="18" customHeight="1">
      <c r="A1821" s="1"/>
      <c r="B1821" s="15"/>
      <c r="C1821" s="1"/>
      <c r="D1821" s="1"/>
      <c r="E1821" s="1"/>
      <c r="F1821" s="1"/>
      <c r="G1821" s="1"/>
      <c r="H1821" s="1"/>
      <c r="I1821" s="1"/>
      <c r="J1821" s="1"/>
      <c r="K1821" s="1"/>
      <c r="L1821" s="60"/>
      <c r="M1821" s="1"/>
      <c r="N1821" s="1"/>
      <c r="O1821" s="1"/>
      <c r="P1821" s="1"/>
      <c r="Q1821" s="1"/>
      <c r="R1821" s="1"/>
      <c r="S1821" s="1"/>
      <c r="T1821" s="1"/>
      <c r="U1821" s="1"/>
      <c r="V1821" s="1"/>
      <c r="X1821" s="25"/>
      <c r="Y1821" s="42"/>
      <c r="Z1821" s="28"/>
      <c r="AA1821" s="11"/>
      <c r="AB1821" s="11"/>
      <c r="AC1821" s="12"/>
      <c r="AD1821" s="12"/>
      <c r="AE1821" s="12"/>
      <c r="AF1821" s="12"/>
    </row>
    <row r="1822" spans="1:32" ht="18" customHeight="1">
      <c r="A1822" s="1"/>
      <c r="B1822" s="15"/>
      <c r="C1822" s="1"/>
      <c r="D1822" s="1"/>
      <c r="E1822" s="1"/>
      <c r="F1822" s="1"/>
      <c r="G1822" s="1"/>
      <c r="H1822" s="1"/>
      <c r="I1822" s="1"/>
      <c r="J1822" s="1"/>
      <c r="K1822" s="1"/>
      <c r="L1822" s="60"/>
      <c r="M1822" s="1"/>
      <c r="N1822" s="1"/>
      <c r="O1822" s="1"/>
      <c r="P1822" s="1"/>
      <c r="Q1822" s="1"/>
      <c r="R1822" s="1"/>
      <c r="S1822" s="1"/>
      <c r="T1822" s="1"/>
      <c r="U1822" s="1"/>
      <c r="V1822" s="1"/>
      <c r="X1822" s="25"/>
      <c r="Y1822" s="42"/>
      <c r="Z1822" s="28"/>
      <c r="AA1822" s="11"/>
      <c r="AB1822" s="11"/>
      <c r="AC1822" s="12"/>
      <c r="AD1822" s="12"/>
      <c r="AE1822" s="12"/>
      <c r="AF1822" s="12"/>
    </row>
    <row r="1823" spans="1:32" ht="18" customHeight="1">
      <c r="A1823" s="1"/>
      <c r="B1823" s="15"/>
      <c r="C1823" s="1"/>
      <c r="D1823" s="1"/>
      <c r="E1823" s="1"/>
      <c r="F1823" s="1"/>
      <c r="G1823" s="1"/>
      <c r="H1823" s="1"/>
      <c r="I1823" s="1"/>
      <c r="J1823" s="1"/>
      <c r="K1823" s="1"/>
      <c r="L1823" s="60"/>
      <c r="M1823" s="1"/>
      <c r="N1823" s="1"/>
      <c r="O1823" s="1"/>
      <c r="P1823" s="1"/>
      <c r="Q1823" s="1"/>
      <c r="R1823" s="1"/>
      <c r="S1823" s="1"/>
      <c r="T1823" s="1"/>
      <c r="U1823" s="1"/>
      <c r="V1823" s="1"/>
      <c r="X1823" s="25"/>
      <c r="Y1823" s="42"/>
      <c r="Z1823" s="28"/>
      <c r="AA1823" s="11"/>
      <c r="AB1823" s="11"/>
      <c r="AC1823" s="12"/>
      <c r="AD1823" s="12"/>
      <c r="AE1823" s="12"/>
      <c r="AF1823" s="12"/>
    </row>
    <row r="1824" spans="1:32" ht="18" customHeight="1">
      <c r="A1824" s="1"/>
      <c r="B1824" s="15"/>
      <c r="C1824" s="1"/>
      <c r="D1824" s="1"/>
      <c r="E1824" s="1"/>
      <c r="F1824" s="1"/>
      <c r="G1824" s="1"/>
      <c r="H1824" s="1"/>
      <c r="I1824" s="1"/>
      <c r="J1824" s="1"/>
      <c r="K1824" s="1"/>
      <c r="L1824" s="60"/>
      <c r="M1824" s="1"/>
      <c r="N1824" s="1"/>
      <c r="O1824" s="1"/>
      <c r="P1824" s="1"/>
      <c r="Q1824" s="1"/>
      <c r="R1824" s="1"/>
      <c r="S1824" s="1"/>
      <c r="T1824" s="1"/>
      <c r="U1824" s="1"/>
      <c r="V1824" s="1"/>
      <c r="X1824" s="25"/>
      <c r="Y1824" s="42"/>
      <c r="Z1824" s="28"/>
      <c r="AA1824" s="11"/>
      <c r="AB1824" s="11"/>
      <c r="AC1824" s="12"/>
      <c r="AD1824" s="12"/>
      <c r="AE1824" s="12"/>
      <c r="AF1824" s="12"/>
    </row>
    <row r="1825" spans="1:32" ht="18" customHeight="1">
      <c r="A1825" s="1"/>
      <c r="B1825" s="15"/>
      <c r="C1825" s="1"/>
      <c r="D1825" s="1"/>
      <c r="E1825" s="1"/>
      <c r="F1825" s="1"/>
      <c r="G1825" s="1"/>
      <c r="H1825" s="1"/>
      <c r="I1825" s="1"/>
      <c r="J1825" s="1"/>
      <c r="K1825" s="1"/>
      <c r="L1825" s="60"/>
      <c r="M1825" s="1"/>
      <c r="N1825" s="1"/>
      <c r="O1825" s="1"/>
      <c r="P1825" s="1"/>
      <c r="Q1825" s="1"/>
      <c r="R1825" s="1"/>
      <c r="S1825" s="1"/>
      <c r="T1825" s="1"/>
      <c r="U1825" s="1"/>
      <c r="V1825" s="1"/>
      <c r="X1825" s="25"/>
      <c r="Y1825" s="42"/>
      <c r="Z1825" s="28"/>
      <c r="AA1825" s="11"/>
      <c r="AB1825" s="11"/>
      <c r="AC1825" s="12"/>
      <c r="AD1825" s="12"/>
      <c r="AE1825" s="12"/>
      <c r="AF1825" s="12"/>
    </row>
    <row r="1826" spans="1:32" ht="18" customHeight="1">
      <c r="A1826" s="1"/>
      <c r="B1826" s="15"/>
      <c r="C1826" s="1"/>
      <c r="D1826" s="1"/>
      <c r="E1826" s="1"/>
      <c r="F1826" s="1"/>
      <c r="G1826" s="1"/>
      <c r="H1826" s="1"/>
      <c r="I1826" s="1"/>
      <c r="J1826" s="1"/>
      <c r="K1826" s="1"/>
      <c r="L1826" s="60"/>
      <c r="M1826" s="1"/>
      <c r="N1826" s="1"/>
      <c r="O1826" s="1"/>
      <c r="P1826" s="1"/>
      <c r="Q1826" s="1"/>
      <c r="R1826" s="1"/>
      <c r="S1826" s="1"/>
      <c r="T1826" s="1"/>
      <c r="U1826" s="1"/>
      <c r="V1826" s="1"/>
      <c r="X1826" s="25"/>
      <c r="Y1826" s="42"/>
      <c r="Z1826" s="28"/>
      <c r="AA1826" s="11"/>
      <c r="AB1826" s="11"/>
      <c r="AC1826" s="12"/>
      <c r="AD1826" s="12"/>
      <c r="AE1826" s="12"/>
      <c r="AF1826" s="12"/>
    </row>
    <row r="1827" spans="1:32" ht="18" customHeight="1">
      <c r="A1827" s="1"/>
      <c r="B1827" s="15"/>
      <c r="C1827" s="1"/>
      <c r="D1827" s="1"/>
      <c r="E1827" s="1"/>
      <c r="F1827" s="1"/>
      <c r="G1827" s="1"/>
      <c r="H1827" s="1"/>
      <c r="I1827" s="1"/>
      <c r="J1827" s="1"/>
      <c r="K1827" s="1"/>
      <c r="L1827" s="60"/>
      <c r="M1827" s="1"/>
      <c r="N1827" s="1"/>
      <c r="O1827" s="1"/>
      <c r="P1827" s="1"/>
      <c r="Q1827" s="1"/>
      <c r="R1827" s="1"/>
      <c r="S1827" s="1"/>
      <c r="T1827" s="1"/>
      <c r="U1827" s="1"/>
      <c r="V1827" s="1"/>
      <c r="X1827" s="25"/>
      <c r="Y1827" s="42"/>
      <c r="Z1827" s="28"/>
      <c r="AA1827" s="11"/>
      <c r="AB1827" s="11"/>
      <c r="AC1827" s="12"/>
      <c r="AD1827" s="12"/>
      <c r="AE1827" s="12"/>
      <c r="AF1827" s="12"/>
    </row>
    <row r="1828" spans="1:32" ht="18" customHeight="1">
      <c r="A1828" s="1"/>
      <c r="B1828" s="15"/>
      <c r="C1828" s="1"/>
      <c r="D1828" s="1"/>
      <c r="E1828" s="1"/>
      <c r="F1828" s="1"/>
      <c r="G1828" s="1"/>
      <c r="H1828" s="1"/>
      <c r="I1828" s="1"/>
      <c r="J1828" s="1"/>
      <c r="K1828" s="1"/>
      <c r="L1828" s="60"/>
      <c r="M1828" s="1"/>
      <c r="N1828" s="1"/>
      <c r="O1828" s="1"/>
      <c r="P1828" s="1"/>
      <c r="Q1828" s="1"/>
      <c r="R1828" s="1"/>
      <c r="S1828" s="1"/>
      <c r="T1828" s="1"/>
      <c r="U1828" s="1"/>
      <c r="V1828" s="1"/>
      <c r="X1828" s="25"/>
      <c r="Y1828" s="42"/>
      <c r="Z1828" s="28"/>
      <c r="AA1828" s="11"/>
      <c r="AB1828" s="11"/>
      <c r="AC1828" s="12"/>
      <c r="AD1828" s="12"/>
      <c r="AE1828" s="12"/>
      <c r="AF1828" s="12"/>
    </row>
    <row r="1829" spans="1:32" ht="18" customHeight="1">
      <c r="A1829" s="1"/>
      <c r="B1829" s="15"/>
      <c r="C1829" s="1"/>
      <c r="D1829" s="1"/>
      <c r="E1829" s="1"/>
      <c r="F1829" s="1"/>
      <c r="G1829" s="1"/>
      <c r="H1829" s="1"/>
      <c r="I1829" s="1"/>
      <c r="J1829" s="1"/>
      <c r="K1829" s="1"/>
      <c r="L1829" s="60"/>
      <c r="M1829" s="1"/>
      <c r="N1829" s="1"/>
      <c r="O1829" s="1"/>
      <c r="P1829" s="1"/>
      <c r="Q1829" s="1"/>
      <c r="R1829" s="1"/>
      <c r="S1829" s="1"/>
      <c r="T1829" s="1"/>
      <c r="U1829" s="1"/>
      <c r="V1829" s="1"/>
      <c r="X1829" s="25"/>
      <c r="Y1829" s="42"/>
      <c r="Z1829" s="28"/>
      <c r="AA1829" s="11"/>
      <c r="AB1829" s="11"/>
      <c r="AC1829" s="12"/>
      <c r="AD1829" s="12"/>
      <c r="AE1829" s="12"/>
      <c r="AF1829" s="12"/>
    </row>
    <row r="1830" spans="1:32" ht="18" customHeight="1">
      <c r="A1830" s="1"/>
      <c r="B1830" s="15"/>
      <c r="C1830" s="1"/>
      <c r="D1830" s="1"/>
      <c r="E1830" s="1"/>
      <c r="F1830" s="1"/>
      <c r="G1830" s="1"/>
      <c r="H1830" s="1"/>
      <c r="I1830" s="1"/>
      <c r="J1830" s="1"/>
      <c r="K1830" s="1"/>
      <c r="L1830" s="60"/>
      <c r="M1830" s="1"/>
      <c r="N1830" s="1"/>
      <c r="O1830" s="1"/>
      <c r="P1830" s="1"/>
      <c r="Q1830" s="1"/>
      <c r="R1830" s="1"/>
      <c r="S1830" s="1"/>
      <c r="T1830" s="1"/>
      <c r="U1830" s="1"/>
      <c r="V1830" s="1"/>
      <c r="X1830" s="25"/>
      <c r="Y1830" s="42"/>
      <c r="Z1830" s="28"/>
      <c r="AA1830" s="11"/>
      <c r="AB1830" s="11"/>
      <c r="AC1830" s="12"/>
      <c r="AD1830" s="12"/>
      <c r="AE1830" s="12"/>
      <c r="AF1830" s="12"/>
    </row>
    <row r="1831" spans="1:32" ht="18" customHeight="1">
      <c r="A1831" s="1"/>
      <c r="B1831" s="15"/>
      <c r="C1831" s="1"/>
      <c r="D1831" s="1"/>
      <c r="E1831" s="1"/>
      <c r="F1831" s="1"/>
      <c r="G1831" s="1"/>
      <c r="H1831" s="1"/>
      <c r="I1831" s="1"/>
      <c r="J1831" s="1"/>
      <c r="K1831" s="1"/>
      <c r="L1831" s="60"/>
      <c r="M1831" s="1"/>
      <c r="N1831" s="1"/>
      <c r="O1831" s="1"/>
      <c r="P1831" s="1"/>
      <c r="Q1831" s="1"/>
      <c r="R1831" s="1"/>
      <c r="S1831" s="1"/>
      <c r="T1831" s="1"/>
      <c r="U1831" s="1"/>
      <c r="V1831" s="1"/>
      <c r="X1831" s="25"/>
      <c r="Y1831" s="42"/>
      <c r="Z1831" s="28"/>
      <c r="AA1831" s="11"/>
      <c r="AB1831" s="11"/>
      <c r="AC1831" s="12"/>
      <c r="AD1831" s="12"/>
      <c r="AE1831" s="12"/>
      <c r="AF1831" s="12"/>
    </row>
    <row r="1832" spans="1:32" ht="18" customHeight="1">
      <c r="A1832" s="1"/>
      <c r="B1832" s="15"/>
      <c r="C1832" s="1"/>
      <c r="D1832" s="1"/>
      <c r="E1832" s="1"/>
      <c r="F1832" s="1"/>
      <c r="G1832" s="1"/>
      <c r="H1832" s="1"/>
      <c r="I1832" s="1"/>
      <c r="J1832" s="1"/>
      <c r="K1832" s="1"/>
      <c r="L1832" s="60"/>
      <c r="M1832" s="1"/>
      <c r="N1832" s="1"/>
      <c r="O1832" s="1"/>
      <c r="P1832" s="1"/>
      <c r="Q1832" s="1"/>
      <c r="R1832" s="1"/>
      <c r="S1832" s="1"/>
      <c r="T1832" s="1"/>
      <c r="U1832" s="1"/>
      <c r="V1832" s="1"/>
      <c r="X1832" s="25"/>
      <c r="Y1832" s="42"/>
      <c r="Z1832" s="28"/>
      <c r="AA1832" s="11"/>
      <c r="AB1832" s="11"/>
      <c r="AC1832" s="12"/>
      <c r="AD1832" s="12"/>
      <c r="AE1832" s="12"/>
      <c r="AF1832" s="12"/>
    </row>
    <row r="1833" spans="1:32" ht="18" customHeight="1">
      <c r="A1833" s="1"/>
      <c r="B1833" s="15"/>
      <c r="C1833" s="1"/>
      <c r="D1833" s="1"/>
      <c r="E1833" s="1"/>
      <c r="F1833" s="1"/>
      <c r="G1833" s="1"/>
      <c r="H1833" s="1"/>
      <c r="I1833" s="1"/>
      <c r="J1833" s="1"/>
      <c r="K1833" s="1"/>
      <c r="L1833" s="60"/>
      <c r="M1833" s="1"/>
      <c r="N1833" s="1"/>
      <c r="O1833" s="1"/>
      <c r="P1833" s="1"/>
      <c r="Q1833" s="1"/>
      <c r="R1833" s="1"/>
      <c r="S1833" s="1"/>
      <c r="T1833" s="1"/>
      <c r="U1833" s="1"/>
      <c r="V1833" s="1"/>
      <c r="X1833" s="25"/>
      <c r="Y1833" s="42"/>
      <c r="Z1833" s="28"/>
      <c r="AA1833" s="11"/>
      <c r="AB1833" s="11"/>
      <c r="AC1833" s="12"/>
      <c r="AD1833" s="12"/>
      <c r="AE1833" s="12"/>
      <c r="AF1833" s="12"/>
    </row>
    <row r="1834" spans="1:32" ht="18" customHeight="1">
      <c r="A1834" s="1"/>
      <c r="B1834" s="15"/>
      <c r="C1834" s="1"/>
      <c r="D1834" s="1"/>
      <c r="E1834" s="1"/>
      <c r="F1834" s="1"/>
      <c r="G1834" s="1"/>
      <c r="H1834" s="1"/>
      <c r="I1834" s="1"/>
      <c r="J1834" s="1"/>
      <c r="K1834" s="1"/>
      <c r="L1834" s="60"/>
      <c r="M1834" s="1"/>
      <c r="N1834" s="1"/>
      <c r="O1834" s="1"/>
      <c r="P1834" s="1"/>
      <c r="Q1834" s="1"/>
      <c r="R1834" s="1"/>
      <c r="S1834" s="1"/>
      <c r="T1834" s="1"/>
      <c r="U1834" s="1"/>
      <c r="V1834" s="1"/>
      <c r="X1834" s="25"/>
      <c r="Y1834" s="42"/>
      <c r="Z1834" s="28"/>
      <c r="AA1834" s="11"/>
      <c r="AB1834" s="11"/>
      <c r="AC1834" s="12"/>
      <c r="AD1834" s="12"/>
      <c r="AE1834" s="12"/>
      <c r="AF1834" s="12"/>
    </row>
    <row r="1835" spans="1:32" ht="18" customHeight="1">
      <c r="A1835" s="1"/>
      <c r="B1835" s="15"/>
      <c r="C1835" s="1"/>
      <c r="D1835" s="1"/>
      <c r="E1835" s="1"/>
      <c r="F1835" s="1"/>
      <c r="G1835" s="1"/>
      <c r="H1835" s="1"/>
      <c r="I1835" s="1"/>
      <c r="J1835" s="1"/>
      <c r="K1835" s="1"/>
      <c r="L1835" s="60"/>
      <c r="M1835" s="1"/>
      <c r="N1835" s="1"/>
      <c r="O1835" s="1"/>
      <c r="P1835" s="1"/>
      <c r="Q1835" s="1"/>
      <c r="R1835" s="1"/>
      <c r="S1835" s="1"/>
      <c r="T1835" s="1"/>
      <c r="U1835" s="1"/>
      <c r="V1835" s="1"/>
      <c r="X1835" s="25"/>
      <c r="Y1835" s="42"/>
      <c r="Z1835" s="28"/>
      <c r="AA1835" s="11"/>
      <c r="AB1835" s="11"/>
      <c r="AC1835" s="12"/>
      <c r="AD1835" s="12"/>
      <c r="AE1835" s="12"/>
      <c r="AF1835" s="12"/>
    </row>
    <row r="1836" spans="1:32" ht="18" customHeight="1">
      <c r="A1836" s="1"/>
      <c r="B1836" s="15"/>
      <c r="C1836" s="1"/>
      <c r="D1836" s="1"/>
      <c r="E1836" s="1"/>
      <c r="F1836" s="1"/>
      <c r="G1836" s="1"/>
      <c r="H1836" s="1"/>
      <c r="I1836" s="1"/>
      <c r="J1836" s="1"/>
      <c r="K1836" s="1"/>
      <c r="L1836" s="60"/>
      <c r="M1836" s="1"/>
      <c r="N1836" s="1"/>
      <c r="O1836" s="1"/>
      <c r="P1836" s="1"/>
      <c r="Q1836" s="1"/>
      <c r="R1836" s="1"/>
      <c r="S1836" s="1"/>
      <c r="T1836" s="1"/>
      <c r="U1836" s="1"/>
      <c r="V1836" s="1"/>
      <c r="X1836" s="25"/>
      <c r="Y1836" s="42"/>
      <c r="Z1836" s="28"/>
      <c r="AA1836" s="11"/>
      <c r="AB1836" s="11"/>
      <c r="AC1836" s="12"/>
      <c r="AD1836" s="12"/>
      <c r="AE1836" s="12"/>
      <c r="AF1836" s="12"/>
    </row>
    <row r="1837" spans="1:32" ht="18" customHeight="1">
      <c r="A1837" s="1"/>
      <c r="B1837" s="15"/>
      <c r="C1837" s="1"/>
      <c r="D1837" s="1"/>
      <c r="E1837" s="1"/>
      <c r="F1837" s="1"/>
      <c r="G1837" s="1"/>
      <c r="H1837" s="1"/>
      <c r="I1837" s="1"/>
      <c r="J1837" s="1"/>
      <c r="K1837" s="1"/>
      <c r="L1837" s="60"/>
      <c r="M1837" s="1"/>
      <c r="N1837" s="1"/>
      <c r="O1837" s="1"/>
      <c r="P1837" s="1"/>
      <c r="Q1837" s="1"/>
      <c r="R1837" s="1"/>
      <c r="S1837" s="1"/>
      <c r="T1837" s="1"/>
      <c r="U1837" s="1"/>
      <c r="V1837" s="1"/>
      <c r="X1837" s="25"/>
      <c r="Y1837" s="42"/>
      <c r="Z1837" s="28"/>
      <c r="AA1837" s="11"/>
      <c r="AB1837" s="11"/>
      <c r="AC1837" s="12"/>
      <c r="AD1837" s="12"/>
      <c r="AE1837" s="12"/>
      <c r="AF1837" s="12"/>
    </row>
    <row r="1838" spans="1:32" ht="18" customHeight="1">
      <c r="A1838" s="1"/>
      <c r="B1838" s="15"/>
      <c r="C1838" s="1"/>
      <c r="D1838" s="1"/>
      <c r="E1838" s="1"/>
      <c r="F1838" s="1"/>
      <c r="G1838" s="1"/>
      <c r="H1838" s="1"/>
      <c r="I1838" s="1"/>
      <c r="J1838" s="1"/>
      <c r="K1838" s="1"/>
      <c r="L1838" s="60"/>
      <c r="M1838" s="1"/>
      <c r="N1838" s="1"/>
      <c r="O1838" s="1"/>
      <c r="P1838" s="1"/>
      <c r="Q1838" s="1"/>
      <c r="R1838" s="1"/>
      <c r="S1838" s="1"/>
      <c r="T1838" s="1"/>
      <c r="U1838" s="1"/>
      <c r="V1838" s="1"/>
      <c r="X1838" s="25"/>
      <c r="Y1838" s="42"/>
      <c r="Z1838" s="28"/>
      <c r="AA1838" s="11"/>
      <c r="AB1838" s="11"/>
      <c r="AC1838" s="12"/>
      <c r="AD1838" s="12"/>
      <c r="AE1838" s="12"/>
      <c r="AF1838" s="12"/>
    </row>
    <row r="1839" spans="1:32" ht="18" customHeight="1">
      <c r="A1839" s="1"/>
      <c r="B1839" s="15"/>
      <c r="C1839" s="1"/>
      <c r="D1839" s="1"/>
      <c r="E1839" s="1"/>
      <c r="F1839" s="1"/>
      <c r="G1839" s="1"/>
      <c r="H1839" s="1"/>
      <c r="I1839" s="1"/>
      <c r="J1839" s="1"/>
      <c r="K1839" s="1"/>
      <c r="L1839" s="60"/>
      <c r="M1839" s="1"/>
      <c r="N1839" s="1"/>
      <c r="O1839" s="1"/>
      <c r="P1839" s="1"/>
      <c r="Q1839" s="1"/>
      <c r="R1839" s="1"/>
      <c r="S1839" s="1"/>
      <c r="T1839" s="1"/>
      <c r="U1839" s="1"/>
      <c r="V1839" s="1"/>
      <c r="X1839" s="25"/>
      <c r="Y1839" s="42"/>
      <c r="Z1839" s="28"/>
      <c r="AA1839" s="11"/>
      <c r="AB1839" s="11"/>
      <c r="AC1839" s="12"/>
      <c r="AD1839" s="12"/>
      <c r="AE1839" s="12"/>
      <c r="AF1839" s="12"/>
    </row>
    <row r="1840" spans="1:32" ht="18" customHeight="1">
      <c r="A1840" s="1"/>
      <c r="B1840" s="15"/>
      <c r="C1840" s="1"/>
      <c r="D1840" s="1"/>
      <c r="E1840" s="1"/>
      <c r="F1840" s="1"/>
      <c r="G1840" s="1"/>
      <c r="H1840" s="1"/>
      <c r="I1840" s="1"/>
      <c r="J1840" s="1"/>
      <c r="K1840" s="1"/>
      <c r="L1840" s="60"/>
      <c r="M1840" s="1"/>
      <c r="N1840" s="1"/>
      <c r="O1840" s="1"/>
      <c r="P1840" s="1"/>
      <c r="Q1840" s="1"/>
      <c r="R1840" s="1"/>
      <c r="S1840" s="1"/>
      <c r="T1840" s="1"/>
      <c r="U1840" s="1"/>
      <c r="V1840" s="1"/>
      <c r="X1840" s="25"/>
      <c r="Y1840" s="42"/>
      <c r="Z1840" s="28"/>
      <c r="AA1840" s="11"/>
      <c r="AB1840" s="11"/>
      <c r="AC1840" s="12"/>
      <c r="AD1840" s="12"/>
      <c r="AE1840" s="12"/>
      <c r="AF1840" s="12"/>
    </row>
    <row r="1841" spans="1:32" ht="18" customHeight="1">
      <c r="A1841" s="1"/>
      <c r="B1841" s="15"/>
      <c r="C1841" s="1"/>
      <c r="D1841" s="1"/>
      <c r="E1841" s="1"/>
      <c r="F1841" s="1"/>
      <c r="G1841" s="1"/>
      <c r="H1841" s="1"/>
      <c r="I1841" s="1"/>
      <c r="J1841" s="1"/>
      <c r="K1841" s="1"/>
      <c r="L1841" s="60"/>
      <c r="M1841" s="1"/>
      <c r="N1841" s="1"/>
      <c r="O1841" s="1"/>
      <c r="P1841" s="1"/>
      <c r="Q1841" s="1"/>
      <c r="R1841" s="1"/>
      <c r="S1841" s="1"/>
      <c r="T1841" s="1"/>
      <c r="U1841" s="1"/>
      <c r="V1841" s="1"/>
      <c r="X1841" s="25"/>
      <c r="Y1841" s="42"/>
      <c r="Z1841" s="28"/>
      <c r="AA1841" s="11"/>
      <c r="AB1841" s="11"/>
      <c r="AC1841" s="12"/>
      <c r="AD1841" s="12"/>
      <c r="AE1841" s="12"/>
      <c r="AF1841" s="12"/>
    </row>
    <row r="1842" spans="1:32" ht="18" customHeight="1">
      <c r="A1842" s="1"/>
      <c r="B1842" s="15"/>
      <c r="C1842" s="1"/>
      <c r="D1842" s="1"/>
      <c r="E1842" s="1"/>
      <c r="F1842" s="1"/>
      <c r="G1842" s="1"/>
      <c r="H1842" s="1"/>
      <c r="I1842" s="1"/>
      <c r="J1842" s="1"/>
      <c r="K1842" s="1"/>
      <c r="L1842" s="60"/>
      <c r="M1842" s="1"/>
      <c r="N1842" s="1"/>
      <c r="O1842" s="1"/>
      <c r="P1842" s="1"/>
      <c r="Q1842" s="1"/>
      <c r="R1842" s="1"/>
      <c r="S1842" s="1"/>
      <c r="T1842" s="1"/>
      <c r="U1842" s="1"/>
      <c r="V1842" s="1"/>
      <c r="X1842" s="25"/>
      <c r="Y1842" s="42"/>
      <c r="Z1842" s="28"/>
      <c r="AA1842" s="11"/>
      <c r="AB1842" s="11"/>
      <c r="AC1842" s="12"/>
      <c r="AD1842" s="12"/>
      <c r="AE1842" s="12"/>
      <c r="AF1842" s="12"/>
    </row>
    <row r="1843" spans="1:32" ht="18" customHeight="1">
      <c r="A1843" s="1"/>
      <c r="B1843" s="15"/>
      <c r="C1843" s="1"/>
      <c r="D1843" s="1"/>
      <c r="E1843" s="1"/>
      <c r="F1843" s="1"/>
      <c r="G1843" s="1"/>
      <c r="H1843" s="1"/>
      <c r="I1843" s="1"/>
      <c r="J1843" s="1"/>
      <c r="K1843" s="1"/>
      <c r="L1843" s="60"/>
      <c r="M1843" s="1"/>
      <c r="N1843" s="1"/>
      <c r="O1843" s="1"/>
      <c r="P1843" s="1"/>
      <c r="Q1843" s="1"/>
      <c r="R1843" s="1"/>
      <c r="S1843" s="1"/>
      <c r="T1843" s="1"/>
      <c r="U1843" s="1"/>
      <c r="V1843" s="1"/>
      <c r="X1843" s="25"/>
      <c r="Y1843" s="42"/>
      <c r="Z1843" s="28"/>
      <c r="AA1843" s="11"/>
      <c r="AB1843" s="11"/>
      <c r="AC1843" s="12"/>
      <c r="AD1843" s="12"/>
      <c r="AE1843" s="12"/>
      <c r="AF1843" s="12"/>
    </row>
    <row r="1844" spans="1:32" ht="18" customHeight="1">
      <c r="A1844" s="1"/>
      <c r="B1844" s="15"/>
      <c r="C1844" s="1"/>
      <c r="D1844" s="1"/>
      <c r="E1844" s="1"/>
      <c r="F1844" s="1"/>
      <c r="G1844" s="1"/>
      <c r="H1844" s="1"/>
      <c r="I1844" s="1"/>
      <c r="J1844" s="1"/>
      <c r="K1844" s="1"/>
      <c r="L1844" s="60"/>
      <c r="M1844" s="1"/>
      <c r="N1844" s="1"/>
      <c r="O1844" s="1"/>
      <c r="P1844" s="1"/>
      <c r="Q1844" s="1"/>
      <c r="R1844" s="1"/>
      <c r="S1844" s="1"/>
      <c r="T1844" s="1"/>
      <c r="U1844" s="1"/>
      <c r="V1844" s="1"/>
      <c r="X1844" s="25"/>
      <c r="Y1844" s="42"/>
      <c r="Z1844" s="28"/>
      <c r="AA1844" s="11"/>
      <c r="AB1844" s="11"/>
      <c r="AC1844" s="12"/>
      <c r="AD1844" s="12"/>
      <c r="AE1844" s="12"/>
      <c r="AF1844" s="12"/>
    </row>
    <row r="1845" spans="1:32" ht="18" customHeight="1">
      <c r="A1845" s="1"/>
      <c r="B1845" s="15"/>
      <c r="C1845" s="1"/>
      <c r="D1845" s="1"/>
      <c r="E1845" s="1"/>
      <c r="F1845" s="1"/>
      <c r="G1845" s="1"/>
      <c r="H1845" s="1"/>
      <c r="I1845" s="1"/>
      <c r="J1845" s="1"/>
      <c r="K1845" s="1"/>
      <c r="L1845" s="60"/>
      <c r="M1845" s="1"/>
      <c r="N1845" s="1"/>
      <c r="O1845" s="1"/>
      <c r="P1845" s="1"/>
      <c r="Q1845" s="1"/>
      <c r="R1845" s="1"/>
      <c r="S1845" s="1"/>
      <c r="T1845" s="1"/>
      <c r="U1845" s="1"/>
      <c r="V1845" s="1"/>
      <c r="X1845" s="25"/>
      <c r="Y1845" s="42"/>
      <c r="Z1845" s="28"/>
      <c r="AA1845" s="11"/>
      <c r="AB1845" s="11"/>
      <c r="AC1845" s="12"/>
      <c r="AD1845" s="12"/>
      <c r="AE1845" s="12"/>
      <c r="AF1845" s="12"/>
    </row>
    <row r="1846" spans="1:32" ht="18" customHeight="1">
      <c r="A1846" s="1"/>
      <c r="B1846" s="15"/>
      <c r="C1846" s="1"/>
      <c r="D1846" s="1"/>
      <c r="E1846" s="1"/>
      <c r="F1846" s="1"/>
      <c r="G1846" s="1"/>
      <c r="H1846" s="1"/>
      <c r="I1846" s="1"/>
      <c r="J1846" s="1"/>
      <c r="K1846" s="1"/>
      <c r="L1846" s="60"/>
      <c r="M1846" s="1"/>
      <c r="N1846" s="1"/>
      <c r="O1846" s="1"/>
      <c r="P1846" s="1"/>
      <c r="Q1846" s="1"/>
      <c r="R1846" s="1"/>
      <c r="S1846" s="1"/>
      <c r="T1846" s="1"/>
      <c r="U1846" s="1"/>
      <c r="V1846" s="1"/>
      <c r="X1846" s="25"/>
      <c r="Y1846" s="42"/>
      <c r="Z1846" s="28"/>
      <c r="AA1846" s="11"/>
      <c r="AB1846" s="11"/>
      <c r="AC1846" s="12"/>
      <c r="AD1846" s="12"/>
      <c r="AE1846" s="12"/>
      <c r="AF1846" s="12"/>
    </row>
    <row r="1847" spans="1:32" ht="18" customHeight="1">
      <c r="A1847" s="1"/>
      <c r="B1847" s="15"/>
      <c r="C1847" s="1"/>
      <c r="D1847" s="1"/>
      <c r="E1847" s="1"/>
      <c r="F1847" s="1"/>
      <c r="G1847" s="1"/>
      <c r="H1847" s="1"/>
      <c r="I1847" s="1"/>
      <c r="J1847" s="1"/>
      <c r="K1847" s="1"/>
      <c r="L1847" s="60"/>
      <c r="M1847" s="1"/>
      <c r="N1847" s="1"/>
      <c r="O1847" s="1"/>
      <c r="P1847" s="1"/>
      <c r="Q1847" s="1"/>
      <c r="R1847" s="1"/>
      <c r="S1847" s="1"/>
      <c r="T1847" s="1"/>
      <c r="U1847" s="1"/>
      <c r="V1847" s="1"/>
      <c r="X1847" s="25"/>
      <c r="Y1847" s="42"/>
      <c r="Z1847" s="28"/>
      <c r="AA1847" s="11"/>
      <c r="AB1847" s="11"/>
      <c r="AC1847" s="12"/>
      <c r="AD1847" s="12"/>
      <c r="AE1847" s="12"/>
      <c r="AF1847" s="12"/>
    </row>
    <row r="1848" spans="1:32" ht="18" customHeight="1">
      <c r="A1848" s="1"/>
      <c r="B1848" s="15"/>
      <c r="C1848" s="1"/>
      <c r="D1848" s="1"/>
      <c r="E1848" s="1"/>
      <c r="F1848" s="1"/>
      <c r="G1848" s="1"/>
      <c r="H1848" s="1"/>
      <c r="I1848" s="1"/>
      <c r="J1848" s="1"/>
      <c r="K1848" s="1"/>
      <c r="L1848" s="60"/>
      <c r="M1848" s="1"/>
      <c r="N1848" s="1"/>
      <c r="O1848" s="1"/>
      <c r="P1848" s="1"/>
      <c r="Q1848" s="1"/>
      <c r="R1848" s="1"/>
      <c r="S1848" s="1"/>
      <c r="T1848" s="1"/>
      <c r="U1848" s="1"/>
      <c r="V1848" s="1"/>
      <c r="X1848" s="25"/>
      <c r="Y1848" s="42"/>
      <c r="Z1848" s="28"/>
      <c r="AA1848" s="11"/>
      <c r="AB1848" s="11"/>
      <c r="AC1848" s="12"/>
      <c r="AD1848" s="12"/>
      <c r="AE1848" s="12"/>
      <c r="AF1848" s="12"/>
    </row>
    <row r="1849" spans="1:32" ht="18" customHeight="1">
      <c r="A1849" s="1"/>
      <c r="B1849" s="15"/>
      <c r="C1849" s="1"/>
      <c r="D1849" s="1"/>
      <c r="E1849" s="1"/>
      <c r="F1849" s="1"/>
      <c r="G1849" s="1"/>
      <c r="H1849" s="1"/>
      <c r="I1849" s="1"/>
      <c r="J1849" s="1"/>
      <c r="K1849" s="1"/>
      <c r="L1849" s="60"/>
      <c r="M1849" s="1"/>
      <c r="N1849" s="1"/>
      <c r="O1849" s="1"/>
      <c r="P1849" s="1"/>
      <c r="Q1849" s="1"/>
      <c r="R1849" s="1"/>
      <c r="S1849" s="1"/>
      <c r="T1849" s="1"/>
      <c r="U1849" s="1"/>
      <c r="V1849" s="1"/>
      <c r="X1849" s="25"/>
      <c r="Y1849" s="42"/>
      <c r="Z1849" s="28"/>
      <c r="AA1849" s="11"/>
      <c r="AB1849" s="11"/>
      <c r="AC1849" s="12"/>
      <c r="AD1849" s="12"/>
      <c r="AE1849" s="12"/>
      <c r="AF1849" s="12"/>
    </row>
    <row r="1850" spans="1:32" ht="18" customHeight="1">
      <c r="A1850" s="1"/>
      <c r="B1850" s="15"/>
      <c r="C1850" s="1"/>
      <c r="D1850" s="1"/>
      <c r="E1850" s="1"/>
      <c r="F1850" s="1"/>
      <c r="G1850" s="1"/>
      <c r="H1850" s="1"/>
      <c r="I1850" s="1"/>
      <c r="J1850" s="1"/>
      <c r="K1850" s="1"/>
      <c r="L1850" s="60"/>
      <c r="M1850" s="1"/>
      <c r="N1850" s="1"/>
      <c r="O1850" s="1"/>
      <c r="P1850" s="1"/>
      <c r="Q1850" s="1"/>
      <c r="R1850" s="1"/>
      <c r="S1850" s="1"/>
      <c r="T1850" s="1"/>
      <c r="U1850" s="1"/>
      <c r="V1850" s="1"/>
      <c r="X1850" s="25"/>
      <c r="Y1850" s="42"/>
      <c r="Z1850" s="28"/>
      <c r="AA1850" s="11"/>
      <c r="AB1850" s="11"/>
      <c r="AC1850" s="12"/>
      <c r="AD1850" s="12"/>
      <c r="AE1850" s="12"/>
      <c r="AF1850" s="12"/>
    </row>
    <row r="1851" spans="1:32" ht="18" customHeight="1">
      <c r="A1851" s="1"/>
      <c r="B1851" s="15"/>
      <c r="C1851" s="1"/>
      <c r="D1851" s="1"/>
      <c r="E1851" s="1"/>
      <c r="F1851" s="1"/>
      <c r="G1851" s="1"/>
      <c r="H1851" s="1"/>
      <c r="I1851" s="1"/>
      <c r="J1851" s="1"/>
      <c r="K1851" s="1"/>
      <c r="L1851" s="60"/>
      <c r="M1851" s="1"/>
      <c r="N1851" s="1"/>
      <c r="O1851" s="1"/>
      <c r="P1851" s="1"/>
      <c r="Q1851" s="1"/>
      <c r="R1851" s="1"/>
      <c r="S1851" s="1"/>
      <c r="T1851" s="1"/>
      <c r="U1851" s="1"/>
      <c r="V1851" s="1"/>
      <c r="X1851" s="25"/>
      <c r="Y1851" s="42"/>
      <c r="Z1851" s="28"/>
      <c r="AA1851" s="11"/>
      <c r="AB1851" s="11"/>
      <c r="AC1851" s="12"/>
      <c r="AD1851" s="12"/>
      <c r="AE1851" s="12"/>
      <c r="AF1851" s="12"/>
    </row>
    <row r="1852" spans="1:32" ht="18" customHeight="1">
      <c r="A1852" s="1"/>
      <c r="B1852" s="15"/>
      <c r="C1852" s="1"/>
      <c r="D1852" s="1"/>
      <c r="E1852" s="1"/>
      <c r="F1852" s="1"/>
      <c r="G1852" s="1"/>
      <c r="H1852" s="1"/>
      <c r="I1852" s="1"/>
      <c r="J1852" s="1"/>
      <c r="K1852" s="1"/>
      <c r="L1852" s="60"/>
      <c r="M1852" s="1"/>
      <c r="N1852" s="1"/>
      <c r="O1852" s="1"/>
      <c r="P1852" s="1"/>
      <c r="Q1852" s="1"/>
      <c r="R1852" s="1"/>
      <c r="S1852" s="1"/>
      <c r="T1852" s="1"/>
      <c r="U1852" s="1"/>
      <c r="V1852" s="1"/>
      <c r="X1852" s="25"/>
      <c r="Y1852" s="42"/>
      <c r="Z1852" s="28"/>
      <c r="AA1852" s="11"/>
      <c r="AB1852" s="11"/>
      <c r="AC1852" s="12"/>
      <c r="AD1852" s="12"/>
      <c r="AE1852" s="12"/>
      <c r="AF1852" s="12"/>
    </row>
    <row r="1853" spans="1:32" ht="18" customHeight="1">
      <c r="A1853" s="1"/>
      <c r="B1853" s="15"/>
      <c r="C1853" s="1"/>
      <c r="D1853" s="1"/>
      <c r="E1853" s="1"/>
      <c r="F1853" s="1"/>
      <c r="G1853" s="1"/>
      <c r="H1853" s="1"/>
      <c r="I1853" s="1"/>
      <c r="J1853" s="1"/>
      <c r="K1853" s="1"/>
      <c r="L1853" s="60"/>
      <c r="M1853" s="1"/>
      <c r="N1853" s="1"/>
      <c r="O1853" s="1"/>
      <c r="P1853" s="1"/>
      <c r="Q1853" s="1"/>
      <c r="R1853" s="1"/>
      <c r="S1853" s="1"/>
      <c r="T1853" s="1"/>
      <c r="U1853" s="1"/>
      <c r="V1853" s="1"/>
      <c r="X1853" s="25"/>
      <c r="Y1853" s="42"/>
      <c r="Z1853" s="28"/>
      <c r="AA1853" s="11"/>
      <c r="AB1853" s="11"/>
      <c r="AC1853" s="12"/>
      <c r="AD1853" s="12"/>
      <c r="AE1853" s="12"/>
      <c r="AF1853" s="12"/>
    </row>
    <row r="1854" spans="1:32" ht="18" customHeight="1">
      <c r="A1854" s="1"/>
      <c r="B1854" s="15"/>
      <c r="C1854" s="1"/>
      <c r="D1854" s="1"/>
      <c r="E1854" s="1"/>
      <c r="F1854" s="1"/>
      <c r="G1854" s="1"/>
      <c r="H1854" s="1"/>
      <c r="I1854" s="1"/>
      <c r="J1854" s="1"/>
      <c r="K1854" s="1"/>
      <c r="L1854" s="60"/>
      <c r="M1854" s="1"/>
      <c r="N1854" s="1"/>
      <c r="O1854" s="1"/>
      <c r="P1854" s="1"/>
      <c r="Q1854" s="1"/>
      <c r="R1854" s="1"/>
      <c r="S1854" s="1"/>
      <c r="T1854" s="1"/>
      <c r="U1854" s="1"/>
      <c r="V1854" s="1"/>
      <c r="X1854" s="25"/>
      <c r="Y1854" s="42"/>
      <c r="Z1854" s="28"/>
      <c r="AA1854" s="11"/>
      <c r="AB1854" s="11"/>
      <c r="AC1854" s="12"/>
      <c r="AD1854" s="12"/>
      <c r="AE1854" s="12"/>
      <c r="AF1854" s="12"/>
    </row>
    <row r="1855" spans="1:32" ht="18" customHeight="1">
      <c r="A1855" s="1"/>
      <c r="B1855" s="15"/>
      <c r="C1855" s="1"/>
      <c r="D1855" s="1"/>
      <c r="E1855" s="1"/>
      <c r="F1855" s="1"/>
      <c r="G1855" s="1"/>
      <c r="H1855" s="1"/>
      <c r="I1855" s="1"/>
      <c r="J1855" s="1"/>
      <c r="K1855" s="1"/>
      <c r="L1855" s="60"/>
      <c r="M1855" s="1"/>
      <c r="N1855" s="1"/>
      <c r="O1855" s="1"/>
      <c r="P1855" s="1"/>
      <c r="Q1855" s="1"/>
      <c r="R1855" s="1"/>
      <c r="S1855" s="1"/>
      <c r="T1855" s="1"/>
      <c r="U1855" s="1"/>
      <c r="V1855" s="1"/>
      <c r="X1855" s="25"/>
      <c r="Y1855" s="42"/>
      <c r="Z1855" s="28"/>
      <c r="AA1855" s="11"/>
      <c r="AB1855" s="11"/>
      <c r="AC1855" s="12"/>
      <c r="AD1855" s="12"/>
      <c r="AE1855" s="12"/>
      <c r="AF1855" s="12"/>
    </row>
    <row r="1856" spans="1:32" ht="18" customHeight="1">
      <c r="A1856" s="1"/>
      <c r="B1856" s="15"/>
      <c r="C1856" s="1"/>
      <c r="D1856" s="1"/>
      <c r="E1856" s="1"/>
      <c r="F1856" s="1"/>
      <c r="G1856" s="1"/>
      <c r="H1856" s="1"/>
      <c r="I1856" s="1"/>
      <c r="J1856" s="1"/>
      <c r="K1856" s="1"/>
      <c r="L1856" s="60"/>
      <c r="M1856" s="1"/>
      <c r="N1856" s="1"/>
      <c r="O1856" s="1"/>
      <c r="P1856" s="1"/>
      <c r="Q1856" s="1"/>
      <c r="R1856" s="1"/>
      <c r="S1856" s="1"/>
      <c r="T1856" s="1"/>
      <c r="U1856" s="1"/>
      <c r="V1856" s="1"/>
      <c r="X1856" s="25"/>
      <c r="Y1856" s="42"/>
      <c r="Z1856" s="28"/>
      <c r="AA1856" s="11"/>
      <c r="AB1856" s="11"/>
      <c r="AC1856" s="12"/>
      <c r="AD1856" s="12"/>
      <c r="AE1856" s="12"/>
      <c r="AF1856" s="12"/>
    </row>
    <row r="1857" spans="1:32" ht="18" customHeight="1">
      <c r="A1857" s="1"/>
      <c r="B1857" s="15"/>
      <c r="C1857" s="1"/>
      <c r="D1857" s="1"/>
      <c r="E1857" s="1"/>
      <c r="F1857" s="1"/>
      <c r="G1857" s="1"/>
      <c r="H1857" s="1"/>
      <c r="I1857" s="1"/>
      <c r="J1857" s="1"/>
      <c r="K1857" s="1"/>
      <c r="L1857" s="60"/>
      <c r="M1857" s="1"/>
      <c r="N1857" s="1"/>
      <c r="O1857" s="1"/>
      <c r="P1857" s="1"/>
      <c r="Q1857" s="1"/>
      <c r="R1857" s="1"/>
      <c r="S1857" s="1"/>
      <c r="T1857" s="1"/>
      <c r="U1857" s="1"/>
      <c r="V1857" s="1"/>
      <c r="X1857" s="25"/>
      <c r="Y1857" s="42"/>
      <c r="Z1857" s="28"/>
      <c r="AA1857" s="11"/>
      <c r="AB1857" s="11"/>
      <c r="AC1857" s="12"/>
      <c r="AD1857" s="12"/>
      <c r="AE1857" s="12"/>
      <c r="AF1857" s="12"/>
    </row>
    <row r="1858" spans="1:32" ht="18" customHeight="1">
      <c r="A1858" s="1"/>
      <c r="B1858" s="15"/>
      <c r="C1858" s="1"/>
      <c r="D1858" s="1"/>
      <c r="E1858" s="1"/>
      <c r="F1858" s="1"/>
      <c r="G1858" s="1"/>
      <c r="H1858" s="1"/>
      <c r="I1858" s="1"/>
      <c r="J1858" s="1"/>
      <c r="K1858" s="1"/>
      <c r="L1858" s="60"/>
      <c r="M1858" s="1"/>
      <c r="N1858" s="1"/>
      <c r="O1858" s="1"/>
      <c r="P1858" s="1"/>
      <c r="Q1858" s="1"/>
      <c r="R1858" s="1"/>
      <c r="S1858" s="1"/>
      <c r="T1858" s="1"/>
      <c r="U1858" s="1"/>
      <c r="V1858" s="1"/>
      <c r="X1858" s="25"/>
      <c r="Y1858" s="42"/>
      <c r="Z1858" s="28"/>
      <c r="AA1858" s="11"/>
      <c r="AB1858" s="11"/>
      <c r="AC1858" s="12"/>
      <c r="AD1858" s="12"/>
      <c r="AE1858" s="12"/>
      <c r="AF1858" s="12"/>
    </row>
    <row r="1859" spans="1:32" ht="18" customHeight="1">
      <c r="A1859" s="1"/>
      <c r="B1859" s="15"/>
      <c r="C1859" s="1"/>
      <c r="D1859" s="1"/>
      <c r="E1859" s="1"/>
      <c r="F1859" s="1"/>
      <c r="G1859" s="1"/>
      <c r="H1859" s="1"/>
      <c r="I1859" s="1"/>
      <c r="J1859" s="1"/>
      <c r="K1859" s="1"/>
      <c r="L1859" s="60"/>
      <c r="M1859" s="1"/>
      <c r="N1859" s="1"/>
      <c r="O1859" s="1"/>
      <c r="P1859" s="1"/>
      <c r="Q1859" s="1"/>
      <c r="R1859" s="1"/>
      <c r="S1859" s="1"/>
      <c r="T1859" s="1"/>
      <c r="U1859" s="1"/>
      <c r="V1859" s="1"/>
      <c r="X1859" s="25"/>
      <c r="Y1859" s="42"/>
      <c r="Z1859" s="28"/>
      <c r="AA1859" s="11"/>
      <c r="AB1859" s="11"/>
      <c r="AC1859" s="12"/>
      <c r="AD1859" s="12"/>
      <c r="AE1859" s="12"/>
      <c r="AF1859" s="12"/>
    </row>
    <row r="1860" spans="1:32" ht="18" customHeight="1">
      <c r="A1860" s="1"/>
      <c r="B1860" s="15"/>
      <c r="C1860" s="1"/>
      <c r="D1860" s="1"/>
      <c r="E1860" s="1"/>
      <c r="F1860" s="1"/>
      <c r="G1860" s="1"/>
      <c r="H1860" s="1"/>
      <c r="I1860" s="1"/>
      <c r="J1860" s="1"/>
      <c r="K1860" s="1"/>
      <c r="L1860" s="60"/>
      <c r="M1860" s="1"/>
      <c r="N1860" s="1"/>
      <c r="O1860" s="1"/>
      <c r="P1860" s="1"/>
      <c r="Q1860" s="1"/>
      <c r="R1860" s="1"/>
      <c r="S1860" s="1"/>
      <c r="T1860" s="1"/>
      <c r="U1860" s="1"/>
      <c r="V1860" s="1"/>
      <c r="X1860" s="25"/>
      <c r="Y1860" s="42"/>
      <c r="Z1860" s="28"/>
      <c r="AA1860" s="11"/>
      <c r="AB1860" s="11"/>
      <c r="AC1860" s="12"/>
      <c r="AD1860" s="12"/>
      <c r="AE1860" s="12"/>
      <c r="AF1860" s="12"/>
    </row>
    <row r="1861" spans="1:32" ht="18" customHeight="1">
      <c r="A1861" s="1"/>
      <c r="B1861" s="15"/>
      <c r="C1861" s="1"/>
      <c r="D1861" s="1"/>
      <c r="E1861" s="1"/>
      <c r="F1861" s="1"/>
      <c r="G1861" s="1"/>
      <c r="H1861" s="1"/>
      <c r="I1861" s="1"/>
      <c r="J1861" s="1"/>
      <c r="K1861" s="1"/>
      <c r="L1861" s="60"/>
      <c r="M1861" s="1"/>
      <c r="N1861" s="1"/>
      <c r="O1861" s="1"/>
      <c r="P1861" s="1"/>
      <c r="Q1861" s="1"/>
      <c r="R1861" s="1"/>
      <c r="S1861" s="1"/>
      <c r="T1861" s="1"/>
      <c r="U1861" s="1"/>
      <c r="V1861" s="1"/>
      <c r="X1861" s="25"/>
      <c r="Y1861" s="42"/>
      <c r="Z1861" s="28"/>
      <c r="AA1861" s="11"/>
      <c r="AB1861" s="11"/>
      <c r="AC1861" s="12"/>
      <c r="AD1861" s="12"/>
      <c r="AE1861" s="12"/>
      <c r="AF1861" s="12"/>
    </row>
    <row r="1862" spans="1:32" ht="18" customHeight="1">
      <c r="A1862" s="1"/>
      <c r="B1862" s="15"/>
      <c r="C1862" s="1"/>
      <c r="D1862" s="1"/>
      <c r="E1862" s="1"/>
      <c r="F1862" s="1"/>
      <c r="G1862" s="1"/>
      <c r="H1862" s="1"/>
      <c r="I1862" s="1"/>
      <c r="J1862" s="1"/>
      <c r="K1862" s="1"/>
      <c r="L1862" s="60"/>
      <c r="M1862" s="1"/>
      <c r="N1862" s="1"/>
      <c r="O1862" s="1"/>
      <c r="P1862" s="1"/>
      <c r="Q1862" s="1"/>
      <c r="R1862" s="1"/>
      <c r="S1862" s="1"/>
      <c r="T1862" s="1"/>
      <c r="U1862" s="1"/>
      <c r="V1862" s="1"/>
      <c r="X1862" s="25"/>
      <c r="Y1862" s="42"/>
      <c r="Z1862" s="28"/>
      <c r="AA1862" s="11"/>
      <c r="AB1862" s="11"/>
      <c r="AC1862" s="12"/>
      <c r="AD1862" s="12"/>
      <c r="AE1862" s="12"/>
      <c r="AF1862" s="12"/>
    </row>
    <row r="1863" spans="1:32" ht="18" customHeight="1">
      <c r="A1863" s="1"/>
      <c r="B1863" s="15"/>
      <c r="C1863" s="1"/>
      <c r="D1863" s="1"/>
      <c r="E1863" s="1"/>
      <c r="F1863" s="1"/>
      <c r="G1863" s="1"/>
      <c r="H1863" s="1"/>
      <c r="I1863" s="1"/>
      <c r="J1863" s="1"/>
      <c r="K1863" s="1"/>
      <c r="L1863" s="60"/>
      <c r="M1863" s="1"/>
      <c r="N1863" s="1"/>
      <c r="O1863" s="1"/>
      <c r="P1863" s="1"/>
      <c r="Q1863" s="1"/>
      <c r="R1863" s="1"/>
      <c r="S1863" s="1"/>
      <c r="T1863" s="1"/>
      <c r="U1863" s="1"/>
      <c r="V1863" s="1"/>
      <c r="X1863" s="25"/>
      <c r="Y1863" s="42"/>
      <c r="Z1863" s="28"/>
      <c r="AA1863" s="11"/>
      <c r="AB1863" s="11"/>
      <c r="AC1863" s="12"/>
      <c r="AD1863" s="12"/>
      <c r="AE1863" s="12"/>
      <c r="AF1863" s="12"/>
    </row>
    <row r="1864" spans="1:32" ht="18" customHeight="1">
      <c r="A1864" s="1"/>
      <c r="B1864" s="15"/>
      <c r="C1864" s="1"/>
      <c r="D1864" s="1"/>
      <c r="E1864" s="1"/>
      <c r="F1864" s="1"/>
      <c r="G1864" s="1"/>
      <c r="H1864" s="1"/>
      <c r="I1864" s="1"/>
      <c r="J1864" s="1"/>
      <c r="K1864" s="1"/>
      <c r="L1864" s="60"/>
      <c r="M1864" s="1"/>
      <c r="N1864" s="1"/>
      <c r="O1864" s="1"/>
      <c r="P1864" s="1"/>
      <c r="Q1864" s="1"/>
      <c r="R1864" s="1"/>
      <c r="S1864" s="1"/>
      <c r="T1864" s="1"/>
      <c r="U1864" s="1"/>
      <c r="V1864" s="1"/>
      <c r="X1864" s="25"/>
      <c r="Y1864" s="42"/>
      <c r="Z1864" s="28"/>
      <c r="AA1864" s="11"/>
      <c r="AB1864" s="11"/>
      <c r="AC1864" s="12"/>
      <c r="AD1864" s="12"/>
      <c r="AE1864" s="12"/>
      <c r="AF1864" s="12"/>
    </row>
    <row r="1865" spans="1:32" ht="18" customHeight="1">
      <c r="A1865" s="1"/>
      <c r="B1865" s="15"/>
      <c r="C1865" s="1"/>
      <c r="D1865" s="1"/>
      <c r="E1865" s="1"/>
      <c r="F1865" s="1"/>
      <c r="G1865" s="1"/>
      <c r="H1865" s="1"/>
      <c r="I1865" s="1"/>
      <c r="J1865" s="1"/>
      <c r="K1865" s="1"/>
      <c r="L1865" s="60"/>
      <c r="M1865" s="1"/>
      <c r="N1865" s="1"/>
      <c r="O1865" s="1"/>
      <c r="P1865" s="1"/>
      <c r="Q1865" s="1"/>
      <c r="R1865" s="1"/>
      <c r="S1865" s="1"/>
      <c r="T1865" s="1"/>
      <c r="U1865" s="1"/>
      <c r="V1865" s="1"/>
      <c r="X1865" s="25"/>
      <c r="Y1865" s="42"/>
      <c r="Z1865" s="28"/>
      <c r="AA1865" s="11"/>
      <c r="AB1865" s="11"/>
      <c r="AC1865" s="12"/>
      <c r="AD1865" s="12"/>
      <c r="AE1865" s="12"/>
      <c r="AF1865" s="12"/>
    </row>
    <row r="1866" spans="1:32" ht="18" customHeight="1">
      <c r="A1866" s="1"/>
      <c r="B1866" s="15"/>
      <c r="C1866" s="1"/>
      <c r="D1866" s="1"/>
      <c r="E1866" s="1"/>
      <c r="F1866" s="1"/>
      <c r="G1866" s="1"/>
      <c r="H1866" s="1"/>
      <c r="I1866" s="1"/>
      <c r="J1866" s="1"/>
      <c r="K1866" s="1"/>
      <c r="L1866" s="60"/>
      <c r="M1866" s="1"/>
      <c r="N1866" s="1"/>
      <c r="O1866" s="1"/>
      <c r="P1866" s="1"/>
      <c r="Q1866" s="1"/>
      <c r="R1866" s="1"/>
      <c r="S1866" s="1"/>
      <c r="T1866" s="1"/>
      <c r="U1866" s="1"/>
      <c r="V1866" s="1"/>
      <c r="X1866" s="25"/>
      <c r="Y1866" s="42"/>
      <c r="Z1866" s="28"/>
      <c r="AA1866" s="11"/>
      <c r="AB1866" s="11"/>
      <c r="AC1866" s="12"/>
      <c r="AD1866" s="12"/>
      <c r="AE1866" s="12"/>
      <c r="AF1866" s="12"/>
    </row>
    <row r="1867" spans="1:32" ht="18" customHeight="1">
      <c r="A1867" s="1"/>
      <c r="B1867" s="15"/>
      <c r="C1867" s="1"/>
      <c r="D1867" s="1"/>
      <c r="E1867" s="1"/>
      <c r="F1867" s="1"/>
      <c r="G1867" s="1"/>
      <c r="H1867" s="1"/>
      <c r="I1867" s="1"/>
      <c r="J1867" s="1"/>
      <c r="K1867" s="1"/>
      <c r="L1867" s="60"/>
      <c r="M1867" s="1"/>
      <c r="N1867" s="1"/>
      <c r="O1867" s="1"/>
      <c r="P1867" s="1"/>
      <c r="Q1867" s="1"/>
      <c r="R1867" s="1"/>
      <c r="S1867" s="1"/>
      <c r="T1867" s="1"/>
      <c r="U1867" s="1"/>
      <c r="V1867" s="1"/>
      <c r="X1867" s="25"/>
      <c r="Y1867" s="42"/>
      <c r="Z1867" s="28"/>
      <c r="AA1867" s="11"/>
      <c r="AB1867" s="11"/>
      <c r="AC1867" s="12"/>
      <c r="AD1867" s="12"/>
      <c r="AE1867" s="12"/>
      <c r="AF1867" s="12"/>
    </row>
    <row r="1868" spans="1:32" ht="18" customHeight="1">
      <c r="A1868" s="1"/>
      <c r="B1868" s="15"/>
      <c r="C1868" s="1"/>
      <c r="D1868" s="1"/>
      <c r="E1868" s="1"/>
      <c r="F1868" s="1"/>
      <c r="G1868" s="1"/>
      <c r="H1868" s="1"/>
      <c r="I1868" s="1"/>
      <c r="J1868" s="1"/>
      <c r="K1868" s="1"/>
      <c r="L1868" s="60"/>
      <c r="M1868" s="1"/>
      <c r="N1868" s="1"/>
      <c r="O1868" s="1"/>
      <c r="P1868" s="1"/>
      <c r="Q1868" s="1"/>
      <c r="R1868" s="1"/>
      <c r="S1868" s="1"/>
      <c r="T1868" s="1"/>
      <c r="U1868" s="1"/>
      <c r="V1868" s="1"/>
      <c r="X1868" s="25"/>
      <c r="Y1868" s="42"/>
      <c r="Z1868" s="28"/>
      <c r="AA1868" s="11"/>
      <c r="AB1868" s="11"/>
      <c r="AC1868" s="12"/>
      <c r="AD1868" s="12"/>
      <c r="AE1868" s="12"/>
      <c r="AF1868" s="12"/>
    </row>
    <row r="1869" spans="1:32" ht="18" customHeight="1">
      <c r="A1869" s="1"/>
      <c r="B1869" s="15"/>
      <c r="C1869" s="1"/>
      <c r="D1869" s="1"/>
      <c r="E1869" s="1"/>
      <c r="F1869" s="1"/>
      <c r="G1869" s="1"/>
      <c r="H1869" s="1"/>
      <c r="I1869" s="1"/>
      <c r="J1869" s="1"/>
      <c r="K1869" s="1"/>
      <c r="L1869" s="60"/>
      <c r="M1869" s="1"/>
      <c r="N1869" s="1"/>
      <c r="O1869" s="1"/>
      <c r="P1869" s="1"/>
      <c r="Q1869" s="1"/>
      <c r="R1869" s="1"/>
      <c r="S1869" s="1"/>
      <c r="T1869" s="1"/>
      <c r="U1869" s="1"/>
      <c r="V1869" s="1"/>
      <c r="X1869" s="25"/>
      <c r="Y1869" s="42"/>
      <c r="Z1869" s="28"/>
      <c r="AA1869" s="11"/>
      <c r="AB1869" s="11"/>
      <c r="AC1869" s="12"/>
      <c r="AD1869" s="12"/>
      <c r="AE1869" s="12"/>
      <c r="AF1869" s="12"/>
    </row>
    <row r="1870" spans="1:32" ht="18" customHeight="1">
      <c r="A1870" s="1"/>
      <c r="B1870" s="15"/>
      <c r="C1870" s="1"/>
      <c r="D1870" s="1"/>
      <c r="E1870" s="1"/>
      <c r="F1870" s="1"/>
      <c r="G1870" s="1"/>
      <c r="H1870" s="1"/>
      <c r="I1870" s="1"/>
      <c r="J1870" s="1"/>
      <c r="K1870" s="1"/>
      <c r="L1870" s="60"/>
      <c r="M1870" s="1"/>
      <c r="N1870" s="1"/>
      <c r="O1870" s="1"/>
      <c r="P1870" s="1"/>
      <c r="Q1870" s="1"/>
      <c r="R1870" s="1"/>
      <c r="S1870" s="1"/>
      <c r="T1870" s="1"/>
      <c r="U1870" s="1"/>
      <c r="V1870" s="1"/>
      <c r="X1870" s="25"/>
      <c r="Y1870" s="42"/>
      <c r="Z1870" s="28"/>
      <c r="AA1870" s="11"/>
      <c r="AB1870" s="11"/>
      <c r="AC1870" s="12"/>
      <c r="AD1870" s="12"/>
      <c r="AE1870" s="12"/>
      <c r="AF1870" s="12"/>
    </row>
    <row r="1871" spans="1:32" ht="18" customHeight="1">
      <c r="A1871" s="1"/>
      <c r="B1871" s="15"/>
      <c r="C1871" s="1"/>
      <c r="D1871" s="1"/>
      <c r="E1871" s="1"/>
      <c r="F1871" s="1"/>
      <c r="G1871" s="1"/>
      <c r="H1871" s="1"/>
      <c r="I1871" s="1"/>
      <c r="J1871" s="1"/>
      <c r="K1871" s="1"/>
      <c r="L1871" s="60"/>
      <c r="M1871" s="1"/>
      <c r="N1871" s="1"/>
      <c r="O1871" s="1"/>
      <c r="P1871" s="1"/>
      <c r="Q1871" s="1"/>
      <c r="R1871" s="1"/>
      <c r="S1871" s="1"/>
      <c r="T1871" s="1"/>
      <c r="U1871" s="1"/>
      <c r="V1871" s="1"/>
      <c r="X1871" s="25"/>
      <c r="Y1871" s="42"/>
      <c r="Z1871" s="28"/>
      <c r="AA1871" s="11"/>
      <c r="AB1871" s="11"/>
      <c r="AC1871" s="12"/>
      <c r="AD1871" s="12"/>
      <c r="AE1871" s="12"/>
      <c r="AF1871" s="12"/>
    </row>
    <row r="1872" spans="1:32" ht="18" customHeight="1">
      <c r="A1872" s="1"/>
      <c r="B1872" s="15"/>
      <c r="C1872" s="1"/>
      <c r="D1872" s="1"/>
      <c r="E1872" s="1"/>
      <c r="F1872" s="1"/>
      <c r="G1872" s="1"/>
      <c r="H1872" s="1"/>
      <c r="I1872" s="1"/>
      <c r="J1872" s="1"/>
      <c r="K1872" s="1"/>
      <c r="L1872" s="60"/>
      <c r="M1872" s="1"/>
      <c r="N1872" s="1"/>
      <c r="O1872" s="1"/>
      <c r="P1872" s="1"/>
      <c r="Q1872" s="1"/>
      <c r="R1872" s="1"/>
      <c r="S1872" s="1"/>
      <c r="T1872" s="1"/>
      <c r="U1872" s="1"/>
      <c r="V1872" s="1"/>
      <c r="X1872" s="25"/>
      <c r="Y1872" s="42"/>
      <c r="Z1872" s="28"/>
      <c r="AA1872" s="11"/>
      <c r="AB1872" s="11"/>
      <c r="AC1872" s="12"/>
      <c r="AD1872" s="12"/>
      <c r="AE1872" s="12"/>
      <c r="AF1872" s="12"/>
    </row>
    <row r="1873" spans="1:32" ht="18" customHeight="1">
      <c r="A1873" s="1"/>
      <c r="B1873" s="15"/>
      <c r="C1873" s="1"/>
      <c r="D1873" s="1"/>
      <c r="E1873" s="1"/>
      <c r="F1873" s="1"/>
      <c r="G1873" s="1"/>
      <c r="H1873" s="1"/>
      <c r="I1873" s="1"/>
      <c r="J1873" s="1"/>
      <c r="K1873" s="1"/>
      <c r="L1873" s="60"/>
      <c r="M1873" s="1"/>
      <c r="N1873" s="1"/>
      <c r="O1873" s="1"/>
      <c r="P1873" s="1"/>
      <c r="Q1873" s="1"/>
      <c r="R1873" s="1"/>
      <c r="S1873" s="1"/>
      <c r="T1873" s="1"/>
      <c r="U1873" s="1"/>
      <c r="V1873" s="1"/>
      <c r="X1873" s="25"/>
      <c r="Y1873" s="42"/>
      <c r="Z1873" s="28"/>
      <c r="AA1873" s="11"/>
      <c r="AB1873" s="11"/>
      <c r="AC1873" s="12"/>
      <c r="AD1873" s="12"/>
      <c r="AE1873" s="12"/>
      <c r="AF1873" s="12"/>
    </row>
    <row r="1874" spans="1:32" ht="18" customHeight="1">
      <c r="A1874" s="1"/>
      <c r="B1874" s="15"/>
      <c r="C1874" s="1"/>
      <c r="D1874" s="1"/>
      <c r="E1874" s="1"/>
      <c r="F1874" s="1"/>
      <c r="G1874" s="1"/>
      <c r="H1874" s="1"/>
      <c r="I1874" s="1"/>
      <c r="J1874" s="1"/>
      <c r="K1874" s="1"/>
      <c r="L1874" s="60"/>
      <c r="M1874" s="1"/>
      <c r="N1874" s="1"/>
      <c r="O1874" s="1"/>
      <c r="P1874" s="1"/>
      <c r="Q1874" s="1"/>
      <c r="R1874" s="1"/>
      <c r="S1874" s="1"/>
      <c r="T1874" s="1"/>
      <c r="U1874" s="1"/>
      <c r="V1874" s="1"/>
      <c r="X1874" s="25"/>
      <c r="Y1874" s="42"/>
      <c r="Z1874" s="28"/>
      <c r="AA1874" s="11"/>
      <c r="AB1874" s="11"/>
      <c r="AC1874" s="12"/>
      <c r="AD1874" s="12"/>
      <c r="AE1874" s="12"/>
      <c r="AF1874" s="12"/>
    </row>
    <row r="1875" spans="1:32" ht="18" customHeight="1">
      <c r="A1875" s="1"/>
      <c r="B1875" s="15"/>
      <c r="C1875" s="1"/>
      <c r="D1875" s="1"/>
      <c r="E1875" s="1"/>
      <c r="F1875" s="1"/>
      <c r="G1875" s="1"/>
      <c r="H1875" s="1"/>
      <c r="I1875" s="1"/>
      <c r="J1875" s="1"/>
      <c r="K1875" s="1"/>
      <c r="L1875" s="60"/>
      <c r="M1875" s="1"/>
      <c r="N1875" s="1"/>
      <c r="O1875" s="1"/>
      <c r="P1875" s="1"/>
      <c r="Q1875" s="1"/>
      <c r="R1875" s="1"/>
      <c r="S1875" s="1"/>
      <c r="T1875" s="1"/>
      <c r="U1875" s="1"/>
      <c r="V1875" s="1"/>
      <c r="X1875" s="25"/>
      <c r="Y1875" s="42"/>
      <c r="Z1875" s="28"/>
      <c r="AA1875" s="11"/>
      <c r="AB1875" s="11"/>
      <c r="AC1875" s="12"/>
      <c r="AD1875" s="12"/>
      <c r="AE1875" s="12"/>
      <c r="AF1875" s="12"/>
    </row>
    <row r="1876" spans="1:32" ht="18" customHeight="1">
      <c r="A1876" s="1"/>
      <c r="B1876" s="15"/>
      <c r="C1876" s="1"/>
      <c r="D1876" s="1"/>
      <c r="E1876" s="1"/>
      <c r="F1876" s="1"/>
      <c r="G1876" s="1"/>
      <c r="H1876" s="1"/>
      <c r="I1876" s="1"/>
      <c r="J1876" s="1"/>
      <c r="K1876" s="1"/>
      <c r="L1876" s="60"/>
      <c r="M1876" s="1"/>
      <c r="N1876" s="1"/>
      <c r="O1876" s="1"/>
      <c r="P1876" s="1"/>
      <c r="Q1876" s="1"/>
      <c r="R1876" s="1"/>
      <c r="S1876" s="1"/>
      <c r="T1876" s="1"/>
      <c r="U1876" s="1"/>
      <c r="V1876" s="1"/>
      <c r="X1876" s="25"/>
      <c r="Y1876" s="42"/>
      <c r="Z1876" s="28"/>
      <c r="AA1876" s="11"/>
      <c r="AB1876" s="11"/>
      <c r="AC1876" s="12"/>
      <c r="AD1876" s="12"/>
      <c r="AE1876" s="12"/>
      <c r="AF1876" s="12"/>
    </row>
    <row r="1877" spans="1:32" ht="18" customHeight="1">
      <c r="A1877" s="1"/>
      <c r="B1877" s="15"/>
      <c r="C1877" s="1"/>
      <c r="D1877" s="1"/>
      <c r="E1877" s="1"/>
      <c r="F1877" s="1"/>
      <c r="G1877" s="1"/>
      <c r="H1877" s="1"/>
      <c r="I1877" s="1"/>
      <c r="J1877" s="1"/>
      <c r="K1877" s="1"/>
      <c r="L1877" s="60"/>
      <c r="M1877" s="1"/>
      <c r="N1877" s="1"/>
      <c r="O1877" s="1"/>
      <c r="P1877" s="1"/>
      <c r="Q1877" s="1"/>
      <c r="R1877" s="1"/>
      <c r="S1877" s="1"/>
      <c r="T1877" s="1"/>
      <c r="U1877" s="1"/>
      <c r="V1877" s="1"/>
      <c r="X1877" s="25"/>
      <c r="Y1877" s="42"/>
      <c r="Z1877" s="28"/>
      <c r="AA1877" s="11"/>
      <c r="AB1877" s="11"/>
      <c r="AC1877" s="12"/>
      <c r="AD1877" s="12"/>
      <c r="AE1877" s="12"/>
      <c r="AF1877" s="12"/>
    </row>
    <row r="1878" spans="1:32" ht="18" customHeight="1">
      <c r="A1878" s="1"/>
      <c r="B1878" s="15"/>
      <c r="C1878" s="1"/>
      <c r="D1878" s="1"/>
      <c r="E1878" s="1"/>
      <c r="F1878" s="1"/>
      <c r="G1878" s="1"/>
      <c r="H1878" s="1"/>
      <c r="I1878" s="1"/>
      <c r="J1878" s="1"/>
      <c r="K1878" s="1"/>
      <c r="L1878" s="60"/>
      <c r="M1878" s="1"/>
      <c r="N1878" s="1"/>
      <c r="O1878" s="1"/>
      <c r="P1878" s="1"/>
      <c r="Q1878" s="1"/>
      <c r="R1878" s="1"/>
      <c r="S1878" s="1"/>
      <c r="T1878" s="1"/>
      <c r="U1878" s="1"/>
      <c r="V1878" s="1"/>
      <c r="X1878" s="25"/>
      <c r="Y1878" s="42"/>
      <c r="Z1878" s="28"/>
      <c r="AA1878" s="11"/>
      <c r="AB1878" s="11"/>
      <c r="AC1878" s="12"/>
      <c r="AD1878" s="12"/>
      <c r="AE1878" s="12"/>
      <c r="AF1878" s="12"/>
    </row>
    <row r="1879" spans="1:32" ht="18" customHeight="1">
      <c r="A1879" s="1"/>
      <c r="B1879" s="15"/>
      <c r="C1879" s="1"/>
      <c r="D1879" s="1"/>
      <c r="E1879" s="1"/>
      <c r="F1879" s="1"/>
      <c r="G1879" s="1"/>
      <c r="H1879" s="1"/>
      <c r="I1879" s="1"/>
      <c r="J1879" s="1"/>
      <c r="K1879" s="1"/>
      <c r="L1879" s="60"/>
      <c r="M1879" s="1"/>
      <c r="N1879" s="1"/>
      <c r="O1879" s="1"/>
      <c r="P1879" s="1"/>
      <c r="Q1879" s="1"/>
      <c r="R1879" s="1"/>
      <c r="S1879" s="1"/>
      <c r="T1879" s="1"/>
      <c r="U1879" s="1"/>
      <c r="V1879" s="1"/>
      <c r="X1879" s="25"/>
      <c r="Y1879" s="42"/>
      <c r="Z1879" s="28"/>
      <c r="AA1879" s="11"/>
      <c r="AB1879" s="11"/>
      <c r="AC1879" s="12"/>
      <c r="AD1879" s="12"/>
      <c r="AE1879" s="12"/>
      <c r="AF1879" s="12"/>
    </row>
    <row r="1880" spans="1:32" ht="18" customHeight="1">
      <c r="A1880" s="1"/>
      <c r="B1880" s="15"/>
      <c r="C1880" s="1"/>
      <c r="D1880" s="1"/>
      <c r="E1880" s="1"/>
      <c r="F1880" s="1"/>
      <c r="G1880" s="1"/>
      <c r="H1880" s="1"/>
      <c r="I1880" s="1"/>
      <c r="J1880" s="1"/>
      <c r="K1880" s="1"/>
      <c r="L1880" s="60"/>
      <c r="M1880" s="1"/>
      <c r="N1880" s="1"/>
      <c r="O1880" s="1"/>
      <c r="P1880" s="1"/>
      <c r="Q1880" s="1"/>
      <c r="R1880" s="1"/>
      <c r="S1880" s="1"/>
      <c r="T1880" s="1"/>
      <c r="U1880" s="1"/>
      <c r="V1880" s="1"/>
      <c r="X1880" s="25"/>
      <c r="Y1880" s="42"/>
      <c r="Z1880" s="28"/>
      <c r="AA1880" s="11"/>
      <c r="AB1880" s="11"/>
      <c r="AC1880" s="12"/>
      <c r="AD1880" s="12"/>
      <c r="AE1880" s="12"/>
      <c r="AF1880" s="12"/>
    </row>
    <row r="1881" spans="1:32" ht="18" customHeight="1">
      <c r="A1881" s="1"/>
      <c r="B1881" s="15"/>
      <c r="C1881" s="1"/>
      <c r="D1881" s="1"/>
      <c r="E1881" s="1"/>
      <c r="F1881" s="1"/>
      <c r="G1881" s="1"/>
      <c r="H1881" s="1"/>
      <c r="I1881" s="1"/>
      <c r="J1881" s="1"/>
      <c r="K1881" s="1"/>
      <c r="L1881" s="60"/>
      <c r="M1881" s="1"/>
      <c r="N1881" s="1"/>
      <c r="O1881" s="1"/>
      <c r="P1881" s="1"/>
      <c r="Q1881" s="1"/>
      <c r="R1881" s="1"/>
      <c r="S1881" s="1"/>
      <c r="T1881" s="1"/>
      <c r="U1881" s="1"/>
      <c r="V1881" s="1"/>
      <c r="X1881" s="25"/>
      <c r="Y1881" s="42"/>
      <c r="Z1881" s="28"/>
      <c r="AA1881" s="11"/>
      <c r="AB1881" s="11"/>
      <c r="AC1881" s="12"/>
      <c r="AD1881" s="12"/>
      <c r="AE1881" s="12"/>
      <c r="AF1881" s="12"/>
    </row>
    <row r="1882" spans="1:32" ht="18" customHeight="1">
      <c r="A1882" s="1"/>
      <c r="B1882" s="15"/>
      <c r="C1882" s="1"/>
      <c r="D1882" s="1"/>
      <c r="E1882" s="1"/>
      <c r="F1882" s="1"/>
      <c r="G1882" s="1"/>
      <c r="H1882" s="1"/>
      <c r="I1882" s="1"/>
      <c r="J1882" s="1"/>
      <c r="K1882" s="1"/>
      <c r="L1882" s="60"/>
      <c r="M1882" s="1"/>
      <c r="N1882" s="1"/>
      <c r="O1882" s="1"/>
      <c r="P1882" s="1"/>
      <c r="Q1882" s="1"/>
      <c r="R1882" s="1"/>
      <c r="S1882" s="1"/>
      <c r="T1882" s="1"/>
      <c r="U1882" s="1"/>
      <c r="V1882" s="1"/>
      <c r="X1882" s="25"/>
      <c r="Y1882" s="42"/>
      <c r="Z1882" s="28"/>
      <c r="AA1882" s="11"/>
      <c r="AB1882" s="11"/>
      <c r="AC1882" s="12"/>
      <c r="AD1882" s="12"/>
      <c r="AE1882" s="12"/>
      <c r="AF1882" s="12"/>
    </row>
    <row r="1883" spans="1:32" ht="18" customHeight="1">
      <c r="A1883" s="1"/>
      <c r="B1883" s="15"/>
      <c r="C1883" s="1"/>
      <c r="D1883" s="1"/>
      <c r="E1883" s="1"/>
      <c r="F1883" s="1"/>
      <c r="G1883" s="1"/>
      <c r="H1883" s="1"/>
      <c r="I1883" s="1"/>
      <c r="J1883" s="1"/>
      <c r="K1883" s="1"/>
      <c r="L1883" s="60"/>
      <c r="M1883" s="1"/>
      <c r="N1883" s="1"/>
      <c r="O1883" s="1"/>
      <c r="P1883" s="1"/>
      <c r="Q1883" s="1"/>
      <c r="R1883" s="1"/>
      <c r="S1883" s="1"/>
      <c r="T1883" s="1"/>
      <c r="U1883" s="1"/>
      <c r="V1883" s="1"/>
      <c r="X1883" s="25"/>
      <c r="Y1883" s="42"/>
      <c r="Z1883" s="28"/>
      <c r="AA1883" s="11"/>
      <c r="AB1883" s="11"/>
      <c r="AC1883" s="12"/>
      <c r="AD1883" s="12"/>
      <c r="AE1883" s="12"/>
      <c r="AF1883" s="12"/>
    </row>
    <row r="1884" spans="1:32" ht="18" customHeight="1">
      <c r="A1884" s="1"/>
      <c r="B1884" s="15"/>
      <c r="C1884" s="1"/>
      <c r="D1884" s="1"/>
      <c r="E1884" s="1"/>
      <c r="F1884" s="1"/>
      <c r="G1884" s="1"/>
      <c r="H1884" s="1"/>
      <c r="I1884" s="1"/>
      <c r="J1884" s="1"/>
      <c r="K1884" s="1"/>
      <c r="L1884" s="60"/>
      <c r="M1884" s="1"/>
      <c r="N1884" s="1"/>
      <c r="O1884" s="1"/>
      <c r="P1884" s="1"/>
      <c r="Q1884" s="1"/>
      <c r="R1884" s="1"/>
      <c r="S1884" s="1"/>
      <c r="T1884" s="1"/>
      <c r="U1884" s="1"/>
      <c r="V1884" s="1"/>
      <c r="X1884" s="25"/>
      <c r="Y1884" s="42"/>
      <c r="Z1884" s="28"/>
      <c r="AA1884" s="11"/>
      <c r="AB1884" s="11"/>
      <c r="AC1884" s="12"/>
      <c r="AD1884" s="12"/>
      <c r="AE1884" s="12"/>
      <c r="AF1884" s="12"/>
    </row>
    <row r="1885" spans="1:32" ht="18" customHeight="1">
      <c r="A1885" s="1"/>
      <c r="B1885" s="15"/>
      <c r="C1885" s="1"/>
      <c r="D1885" s="1"/>
      <c r="E1885" s="1"/>
      <c r="F1885" s="1"/>
      <c r="G1885" s="1"/>
      <c r="H1885" s="1"/>
      <c r="I1885" s="1"/>
      <c r="J1885" s="1"/>
      <c r="K1885" s="1"/>
      <c r="L1885" s="60"/>
      <c r="M1885" s="1"/>
      <c r="N1885" s="1"/>
      <c r="O1885" s="1"/>
      <c r="P1885" s="1"/>
      <c r="Q1885" s="1"/>
      <c r="R1885" s="1"/>
      <c r="S1885" s="1"/>
      <c r="T1885" s="1"/>
      <c r="U1885" s="1"/>
      <c r="V1885" s="1"/>
      <c r="X1885" s="25"/>
      <c r="Y1885" s="42"/>
      <c r="Z1885" s="28"/>
      <c r="AA1885" s="11"/>
      <c r="AB1885" s="11"/>
      <c r="AC1885" s="12"/>
      <c r="AD1885" s="12"/>
      <c r="AE1885" s="12"/>
      <c r="AF1885" s="12"/>
    </row>
    <row r="1886" spans="1:32" ht="18" customHeight="1">
      <c r="A1886" s="1"/>
      <c r="B1886" s="15"/>
      <c r="C1886" s="1"/>
      <c r="D1886" s="1"/>
      <c r="E1886" s="1"/>
      <c r="F1886" s="1"/>
      <c r="G1886" s="1"/>
      <c r="H1886" s="1"/>
      <c r="I1886" s="1"/>
      <c r="J1886" s="1"/>
      <c r="K1886" s="1"/>
      <c r="L1886" s="60"/>
      <c r="M1886" s="1"/>
      <c r="N1886" s="1"/>
      <c r="O1886" s="1"/>
      <c r="P1886" s="1"/>
      <c r="Q1886" s="1"/>
      <c r="R1886" s="1"/>
      <c r="S1886" s="1"/>
      <c r="T1886" s="1"/>
      <c r="U1886" s="1"/>
      <c r="V1886" s="1"/>
      <c r="X1886" s="25"/>
      <c r="Y1886" s="42"/>
      <c r="Z1886" s="28"/>
      <c r="AA1886" s="11"/>
      <c r="AB1886" s="11"/>
      <c r="AC1886" s="12"/>
      <c r="AD1886" s="12"/>
      <c r="AE1886" s="12"/>
      <c r="AF1886" s="12"/>
    </row>
    <row r="1887" spans="1:32" ht="18" customHeight="1">
      <c r="A1887" s="1"/>
      <c r="B1887" s="15"/>
      <c r="C1887" s="1"/>
      <c r="D1887" s="1"/>
      <c r="E1887" s="1"/>
      <c r="F1887" s="1"/>
      <c r="G1887" s="1"/>
      <c r="H1887" s="1"/>
      <c r="I1887" s="1"/>
      <c r="J1887" s="1"/>
      <c r="K1887" s="1"/>
      <c r="L1887" s="60"/>
      <c r="M1887" s="1"/>
      <c r="N1887" s="1"/>
      <c r="O1887" s="1"/>
      <c r="P1887" s="1"/>
      <c r="Q1887" s="1"/>
      <c r="R1887" s="1"/>
      <c r="S1887" s="1"/>
      <c r="T1887" s="1"/>
      <c r="U1887" s="1"/>
      <c r="V1887" s="1"/>
      <c r="X1887" s="25"/>
      <c r="Y1887" s="42"/>
      <c r="Z1887" s="28"/>
      <c r="AA1887" s="11"/>
      <c r="AB1887" s="11"/>
      <c r="AC1887" s="12"/>
      <c r="AD1887" s="12"/>
      <c r="AE1887" s="12"/>
      <c r="AF1887" s="12"/>
    </row>
    <row r="1888" spans="1:32" ht="18" customHeight="1">
      <c r="A1888" s="1"/>
      <c r="B1888" s="15"/>
      <c r="C1888" s="1"/>
      <c r="D1888" s="1"/>
      <c r="E1888" s="1"/>
      <c r="F1888" s="1"/>
      <c r="G1888" s="1"/>
      <c r="H1888" s="1"/>
      <c r="I1888" s="1"/>
      <c r="J1888" s="1"/>
      <c r="K1888" s="1"/>
      <c r="L1888" s="60"/>
      <c r="M1888" s="1"/>
      <c r="N1888" s="1"/>
      <c r="O1888" s="1"/>
      <c r="P1888" s="1"/>
      <c r="Q1888" s="1"/>
      <c r="R1888" s="1"/>
      <c r="S1888" s="1"/>
      <c r="T1888" s="1"/>
      <c r="U1888" s="1"/>
      <c r="V1888" s="1"/>
      <c r="X1888" s="25"/>
      <c r="Y1888" s="42"/>
      <c r="Z1888" s="28"/>
      <c r="AA1888" s="11"/>
      <c r="AB1888" s="11"/>
      <c r="AC1888" s="12"/>
      <c r="AD1888" s="12"/>
      <c r="AE1888" s="12"/>
      <c r="AF1888" s="12"/>
    </row>
    <row r="1889" spans="1:32" ht="18" customHeight="1">
      <c r="A1889" s="1"/>
      <c r="B1889" s="15"/>
      <c r="C1889" s="1"/>
      <c r="D1889" s="1"/>
      <c r="E1889" s="1"/>
      <c r="F1889" s="1"/>
      <c r="G1889" s="1"/>
      <c r="H1889" s="1"/>
      <c r="I1889" s="1"/>
      <c r="J1889" s="1"/>
      <c r="K1889" s="1"/>
      <c r="L1889" s="60"/>
      <c r="M1889" s="1"/>
      <c r="N1889" s="1"/>
      <c r="O1889" s="1"/>
      <c r="P1889" s="1"/>
      <c r="Q1889" s="1"/>
      <c r="R1889" s="1"/>
      <c r="S1889" s="1"/>
      <c r="T1889" s="1"/>
      <c r="U1889" s="1"/>
      <c r="V1889" s="1"/>
      <c r="X1889" s="25"/>
      <c r="Y1889" s="42"/>
      <c r="Z1889" s="28"/>
      <c r="AA1889" s="11"/>
      <c r="AB1889" s="11"/>
      <c r="AC1889" s="12"/>
      <c r="AD1889" s="12"/>
      <c r="AE1889" s="12"/>
      <c r="AF1889" s="12"/>
    </row>
    <row r="1890" spans="1:32" ht="18" customHeight="1">
      <c r="A1890" s="1"/>
      <c r="B1890" s="15"/>
      <c r="C1890" s="1"/>
      <c r="D1890" s="1"/>
      <c r="E1890" s="1"/>
      <c r="F1890" s="1"/>
      <c r="G1890" s="1"/>
      <c r="H1890" s="1"/>
      <c r="I1890" s="1"/>
      <c r="J1890" s="1"/>
      <c r="K1890" s="1"/>
      <c r="L1890" s="60"/>
      <c r="M1890" s="1"/>
      <c r="N1890" s="1"/>
      <c r="O1890" s="1"/>
      <c r="P1890" s="1"/>
      <c r="Q1890" s="1"/>
      <c r="R1890" s="1"/>
      <c r="S1890" s="1"/>
      <c r="T1890" s="1"/>
      <c r="U1890" s="1"/>
      <c r="V1890" s="1"/>
      <c r="X1890" s="25"/>
      <c r="Y1890" s="42"/>
      <c r="Z1890" s="28"/>
      <c r="AA1890" s="11"/>
      <c r="AB1890" s="11"/>
      <c r="AC1890" s="12"/>
      <c r="AD1890" s="12"/>
      <c r="AE1890" s="12"/>
      <c r="AF1890" s="12"/>
    </row>
    <row r="1891" spans="1:32" ht="18" customHeight="1">
      <c r="A1891" s="1"/>
      <c r="B1891" s="15"/>
      <c r="C1891" s="1"/>
      <c r="D1891" s="1"/>
      <c r="E1891" s="1"/>
      <c r="F1891" s="1"/>
      <c r="G1891" s="1"/>
      <c r="H1891" s="1"/>
      <c r="I1891" s="1"/>
      <c r="J1891" s="1"/>
      <c r="K1891" s="1"/>
      <c r="L1891" s="60"/>
      <c r="M1891" s="1"/>
      <c r="N1891" s="1"/>
      <c r="O1891" s="1"/>
      <c r="P1891" s="1"/>
      <c r="Q1891" s="1"/>
      <c r="R1891" s="1"/>
      <c r="S1891" s="1"/>
      <c r="T1891" s="1"/>
      <c r="U1891" s="1"/>
      <c r="V1891" s="1"/>
      <c r="X1891" s="25"/>
      <c r="Y1891" s="42"/>
      <c r="Z1891" s="28"/>
      <c r="AA1891" s="11"/>
      <c r="AB1891" s="11"/>
      <c r="AC1891" s="12"/>
      <c r="AD1891" s="12"/>
      <c r="AE1891" s="12"/>
      <c r="AF1891" s="12"/>
    </row>
    <row r="1892" spans="1:32" ht="18" customHeight="1">
      <c r="A1892" s="1"/>
      <c r="B1892" s="15"/>
      <c r="C1892" s="1"/>
      <c r="D1892" s="1"/>
      <c r="E1892" s="1"/>
      <c r="F1892" s="1"/>
      <c r="G1892" s="1"/>
      <c r="H1892" s="1"/>
      <c r="I1892" s="1"/>
      <c r="J1892" s="1"/>
      <c r="K1892" s="1"/>
      <c r="L1892" s="60"/>
      <c r="M1892" s="1"/>
      <c r="N1892" s="1"/>
      <c r="O1892" s="1"/>
      <c r="P1892" s="1"/>
      <c r="Q1892" s="1"/>
      <c r="R1892" s="1"/>
      <c r="S1892" s="1"/>
      <c r="T1892" s="1"/>
      <c r="U1892" s="1"/>
      <c r="V1892" s="1"/>
      <c r="X1892" s="25"/>
      <c r="Y1892" s="42"/>
      <c r="Z1892" s="28"/>
      <c r="AA1892" s="11"/>
      <c r="AB1892" s="11"/>
      <c r="AC1892" s="12"/>
      <c r="AD1892" s="12"/>
      <c r="AE1892" s="12"/>
      <c r="AF1892" s="12"/>
    </row>
    <row r="1893" spans="1:32" ht="18" customHeight="1">
      <c r="A1893" s="1"/>
      <c r="B1893" s="15"/>
      <c r="C1893" s="1"/>
      <c r="D1893" s="1"/>
      <c r="E1893" s="1"/>
      <c r="F1893" s="1"/>
      <c r="G1893" s="1"/>
      <c r="H1893" s="1"/>
      <c r="I1893" s="1"/>
      <c r="J1893" s="1"/>
      <c r="K1893" s="1"/>
      <c r="L1893" s="60"/>
      <c r="M1893" s="1"/>
      <c r="N1893" s="1"/>
      <c r="O1893" s="1"/>
      <c r="P1893" s="1"/>
      <c r="Q1893" s="1"/>
      <c r="R1893" s="1"/>
      <c r="S1893" s="1"/>
      <c r="T1893" s="1"/>
      <c r="U1893" s="1"/>
      <c r="V1893" s="1"/>
      <c r="X1893" s="25"/>
      <c r="Y1893" s="42"/>
      <c r="Z1893" s="28"/>
      <c r="AA1893" s="11"/>
      <c r="AB1893" s="11"/>
      <c r="AC1893" s="12"/>
      <c r="AD1893" s="12"/>
      <c r="AE1893" s="12"/>
      <c r="AF1893" s="12"/>
    </row>
    <row r="1894" spans="1:32" ht="18" customHeight="1">
      <c r="A1894" s="1"/>
      <c r="B1894" s="15"/>
      <c r="C1894" s="1"/>
      <c r="D1894" s="1"/>
      <c r="E1894" s="1"/>
      <c r="F1894" s="1"/>
      <c r="G1894" s="1"/>
      <c r="H1894" s="1"/>
      <c r="I1894" s="1"/>
      <c r="J1894" s="1"/>
      <c r="K1894" s="1"/>
      <c r="L1894" s="60"/>
      <c r="M1894" s="1"/>
      <c r="N1894" s="1"/>
      <c r="O1894" s="1"/>
      <c r="P1894" s="1"/>
      <c r="Q1894" s="1"/>
      <c r="R1894" s="1"/>
      <c r="S1894" s="1"/>
      <c r="T1894" s="1"/>
      <c r="U1894" s="1"/>
      <c r="V1894" s="1"/>
      <c r="X1894" s="25"/>
      <c r="Y1894" s="42"/>
      <c r="Z1894" s="28"/>
      <c r="AA1894" s="11"/>
      <c r="AB1894" s="11"/>
      <c r="AC1894" s="12"/>
      <c r="AD1894" s="12"/>
      <c r="AE1894" s="12"/>
      <c r="AF1894" s="12"/>
    </row>
    <row r="1895" spans="1:32" ht="18" customHeight="1">
      <c r="A1895" s="1"/>
      <c r="B1895" s="15"/>
      <c r="C1895" s="1"/>
      <c r="D1895" s="1"/>
      <c r="E1895" s="1"/>
      <c r="F1895" s="1"/>
      <c r="G1895" s="1"/>
      <c r="H1895" s="1"/>
      <c r="I1895" s="1"/>
      <c r="J1895" s="1"/>
      <c r="K1895" s="1"/>
      <c r="L1895" s="60"/>
      <c r="M1895" s="1"/>
      <c r="N1895" s="1"/>
      <c r="O1895" s="1"/>
      <c r="P1895" s="1"/>
      <c r="Q1895" s="1"/>
      <c r="R1895" s="1"/>
      <c r="S1895" s="1"/>
      <c r="T1895" s="1"/>
      <c r="U1895" s="1"/>
      <c r="V1895" s="1"/>
      <c r="X1895" s="25"/>
      <c r="Y1895" s="42"/>
      <c r="Z1895" s="28"/>
      <c r="AA1895" s="11"/>
      <c r="AB1895" s="11"/>
      <c r="AC1895" s="12"/>
      <c r="AD1895" s="12"/>
      <c r="AE1895" s="12"/>
      <c r="AF1895" s="12"/>
    </row>
    <row r="1896" spans="1:32" ht="18" customHeight="1">
      <c r="A1896" s="1"/>
      <c r="B1896" s="15"/>
      <c r="C1896" s="1"/>
      <c r="D1896" s="1"/>
      <c r="E1896" s="1"/>
      <c r="F1896" s="1"/>
      <c r="G1896" s="1"/>
      <c r="H1896" s="1"/>
      <c r="I1896" s="1"/>
      <c r="J1896" s="1"/>
      <c r="K1896" s="1"/>
      <c r="L1896" s="60"/>
      <c r="M1896" s="1"/>
      <c r="N1896" s="1"/>
      <c r="O1896" s="1"/>
      <c r="P1896" s="1"/>
      <c r="Q1896" s="1"/>
      <c r="R1896" s="1"/>
      <c r="S1896" s="1"/>
      <c r="T1896" s="1"/>
      <c r="U1896" s="1"/>
      <c r="V1896" s="1"/>
      <c r="X1896" s="25"/>
      <c r="Y1896" s="42"/>
      <c r="Z1896" s="28"/>
      <c r="AA1896" s="11"/>
      <c r="AB1896" s="11"/>
      <c r="AC1896" s="12"/>
      <c r="AD1896" s="12"/>
      <c r="AE1896" s="12"/>
      <c r="AF1896" s="12"/>
    </row>
    <row r="1897" spans="1:32" ht="18" customHeight="1">
      <c r="A1897" s="1"/>
      <c r="B1897" s="15"/>
      <c r="C1897" s="1"/>
      <c r="D1897" s="1"/>
      <c r="E1897" s="1"/>
      <c r="F1897" s="1"/>
      <c r="G1897" s="1"/>
      <c r="H1897" s="1"/>
      <c r="I1897" s="1"/>
      <c r="J1897" s="1"/>
      <c r="K1897" s="1"/>
      <c r="L1897" s="60"/>
      <c r="M1897" s="1"/>
      <c r="N1897" s="1"/>
      <c r="O1897" s="1"/>
      <c r="P1897" s="1"/>
      <c r="Q1897" s="1"/>
      <c r="R1897" s="1"/>
      <c r="S1897" s="1"/>
      <c r="T1897" s="1"/>
      <c r="U1897" s="1"/>
      <c r="V1897" s="1"/>
      <c r="X1897" s="25"/>
      <c r="Y1897" s="42"/>
      <c r="Z1897" s="28"/>
      <c r="AA1897" s="11"/>
      <c r="AB1897" s="11"/>
      <c r="AC1897" s="12"/>
      <c r="AD1897" s="12"/>
      <c r="AE1897" s="12"/>
      <c r="AF1897" s="12"/>
    </row>
    <row r="1898" spans="1:32" ht="18" customHeight="1">
      <c r="A1898" s="1"/>
      <c r="B1898" s="15"/>
      <c r="C1898" s="1"/>
      <c r="D1898" s="1"/>
      <c r="E1898" s="1"/>
      <c r="F1898" s="1"/>
      <c r="G1898" s="1"/>
      <c r="H1898" s="1"/>
      <c r="I1898" s="1"/>
      <c r="J1898" s="1"/>
      <c r="K1898" s="1"/>
      <c r="L1898" s="60"/>
      <c r="M1898" s="1"/>
      <c r="N1898" s="1"/>
      <c r="O1898" s="1"/>
      <c r="P1898" s="1"/>
      <c r="Q1898" s="1"/>
      <c r="R1898" s="1"/>
      <c r="S1898" s="1"/>
      <c r="T1898" s="1"/>
      <c r="U1898" s="1"/>
      <c r="V1898" s="1"/>
      <c r="X1898" s="25"/>
      <c r="Y1898" s="42"/>
      <c r="Z1898" s="28"/>
      <c r="AA1898" s="11"/>
      <c r="AB1898" s="11"/>
      <c r="AC1898" s="12"/>
      <c r="AD1898" s="12"/>
      <c r="AE1898" s="12"/>
      <c r="AF1898" s="12"/>
    </row>
    <row r="1899" spans="1:32" ht="18" customHeight="1">
      <c r="A1899" s="1"/>
      <c r="B1899" s="15"/>
      <c r="C1899" s="1"/>
      <c r="D1899" s="1"/>
      <c r="E1899" s="1"/>
      <c r="F1899" s="1"/>
      <c r="G1899" s="1"/>
      <c r="H1899" s="1"/>
      <c r="I1899" s="1"/>
      <c r="J1899" s="1"/>
      <c r="K1899" s="1"/>
      <c r="L1899" s="60"/>
      <c r="M1899" s="1"/>
      <c r="N1899" s="1"/>
      <c r="O1899" s="1"/>
      <c r="P1899" s="1"/>
      <c r="Q1899" s="1"/>
      <c r="R1899" s="1"/>
      <c r="S1899" s="1"/>
      <c r="T1899" s="1"/>
      <c r="U1899" s="1"/>
      <c r="V1899" s="1"/>
      <c r="X1899" s="25"/>
      <c r="Y1899" s="42"/>
      <c r="Z1899" s="28"/>
      <c r="AA1899" s="11"/>
      <c r="AB1899" s="11"/>
      <c r="AC1899" s="12"/>
      <c r="AD1899" s="12"/>
      <c r="AE1899" s="12"/>
      <c r="AF1899" s="12"/>
    </row>
    <row r="1900" spans="1:32" ht="18" customHeight="1">
      <c r="A1900" s="1"/>
      <c r="B1900" s="15"/>
      <c r="C1900" s="1"/>
      <c r="D1900" s="1"/>
      <c r="E1900" s="1"/>
      <c r="F1900" s="1"/>
      <c r="G1900" s="1"/>
      <c r="H1900" s="1"/>
      <c r="I1900" s="1"/>
      <c r="J1900" s="1"/>
      <c r="K1900" s="1"/>
      <c r="L1900" s="60"/>
      <c r="M1900" s="1"/>
      <c r="N1900" s="1"/>
      <c r="O1900" s="1"/>
      <c r="P1900" s="1"/>
      <c r="Q1900" s="1"/>
      <c r="R1900" s="1"/>
      <c r="S1900" s="1"/>
      <c r="T1900" s="1"/>
      <c r="U1900" s="1"/>
      <c r="V1900" s="1"/>
      <c r="X1900" s="25"/>
      <c r="Y1900" s="42"/>
      <c r="Z1900" s="28"/>
      <c r="AA1900" s="11"/>
      <c r="AB1900" s="11"/>
      <c r="AC1900" s="12"/>
      <c r="AD1900" s="12"/>
      <c r="AE1900" s="12"/>
      <c r="AF1900" s="12"/>
    </row>
    <row r="1901" spans="1:32" ht="18" customHeight="1">
      <c r="A1901" s="1"/>
      <c r="B1901" s="15"/>
      <c r="C1901" s="1"/>
      <c r="D1901" s="1"/>
      <c r="E1901" s="1"/>
      <c r="F1901" s="1"/>
      <c r="G1901" s="1"/>
      <c r="H1901" s="1"/>
      <c r="I1901" s="1"/>
      <c r="J1901" s="1"/>
      <c r="K1901" s="1"/>
      <c r="L1901" s="60"/>
      <c r="M1901" s="1"/>
      <c r="N1901" s="1"/>
      <c r="O1901" s="1"/>
      <c r="P1901" s="1"/>
      <c r="Q1901" s="1"/>
      <c r="R1901" s="1"/>
      <c r="S1901" s="1"/>
      <c r="T1901" s="1"/>
      <c r="U1901" s="1"/>
      <c r="V1901" s="1"/>
      <c r="X1901" s="25"/>
      <c r="Y1901" s="42"/>
      <c r="Z1901" s="28"/>
      <c r="AA1901" s="11"/>
      <c r="AB1901" s="11"/>
      <c r="AC1901" s="12"/>
      <c r="AD1901" s="12"/>
      <c r="AE1901" s="12"/>
      <c r="AF1901" s="12"/>
    </row>
    <row r="1902" spans="1:32" ht="18" customHeight="1">
      <c r="A1902" s="1"/>
      <c r="B1902" s="15"/>
      <c r="C1902" s="1"/>
      <c r="D1902" s="1"/>
      <c r="E1902" s="1"/>
      <c r="F1902" s="1"/>
      <c r="G1902" s="1"/>
      <c r="H1902" s="1"/>
      <c r="I1902" s="1"/>
      <c r="J1902" s="1"/>
      <c r="K1902" s="1"/>
      <c r="L1902" s="60"/>
      <c r="M1902" s="1"/>
      <c r="N1902" s="1"/>
      <c r="O1902" s="1"/>
      <c r="P1902" s="1"/>
      <c r="Q1902" s="1"/>
      <c r="R1902" s="1"/>
      <c r="S1902" s="1"/>
      <c r="T1902" s="1"/>
      <c r="U1902" s="1"/>
      <c r="V1902" s="1"/>
      <c r="X1902" s="25"/>
      <c r="Y1902" s="42"/>
      <c r="Z1902" s="28"/>
      <c r="AA1902" s="11"/>
      <c r="AB1902" s="11"/>
      <c r="AC1902" s="12"/>
      <c r="AD1902" s="12"/>
      <c r="AE1902" s="12"/>
      <c r="AF1902" s="12"/>
    </row>
    <row r="1903" spans="1:32" ht="18" customHeight="1">
      <c r="A1903" s="1"/>
      <c r="B1903" s="15"/>
      <c r="C1903" s="1"/>
      <c r="D1903" s="1"/>
      <c r="E1903" s="1"/>
      <c r="F1903" s="1"/>
      <c r="G1903" s="1"/>
      <c r="H1903" s="1"/>
      <c r="I1903" s="1"/>
      <c r="J1903" s="1"/>
      <c r="K1903" s="1"/>
      <c r="L1903" s="60"/>
      <c r="M1903" s="1"/>
      <c r="N1903" s="1"/>
      <c r="O1903" s="1"/>
      <c r="P1903" s="1"/>
      <c r="Q1903" s="1"/>
      <c r="R1903" s="1"/>
      <c r="S1903" s="1"/>
      <c r="T1903" s="1"/>
      <c r="U1903" s="1"/>
      <c r="V1903" s="1"/>
      <c r="X1903" s="25"/>
      <c r="Y1903" s="42"/>
      <c r="Z1903" s="28"/>
      <c r="AA1903" s="11"/>
      <c r="AB1903" s="11"/>
      <c r="AC1903" s="12"/>
      <c r="AD1903" s="12"/>
      <c r="AE1903" s="12"/>
      <c r="AF1903" s="12"/>
    </row>
    <row r="1904" spans="1:32" ht="18" customHeight="1">
      <c r="A1904" s="1"/>
      <c r="B1904" s="15"/>
      <c r="C1904" s="1"/>
      <c r="D1904" s="1"/>
      <c r="E1904" s="1"/>
      <c r="F1904" s="1"/>
      <c r="G1904" s="1"/>
      <c r="H1904" s="1"/>
      <c r="I1904" s="1"/>
      <c r="J1904" s="1"/>
      <c r="K1904" s="1"/>
      <c r="L1904" s="60"/>
      <c r="M1904" s="1"/>
      <c r="N1904" s="1"/>
      <c r="O1904" s="1"/>
      <c r="P1904" s="1"/>
      <c r="Q1904" s="1"/>
      <c r="R1904" s="1"/>
      <c r="S1904" s="1"/>
      <c r="T1904" s="1"/>
      <c r="U1904" s="1"/>
      <c r="V1904" s="1"/>
      <c r="X1904" s="25"/>
      <c r="Y1904" s="42"/>
      <c r="Z1904" s="28"/>
      <c r="AA1904" s="11"/>
      <c r="AB1904" s="11"/>
      <c r="AC1904" s="12"/>
      <c r="AD1904" s="12"/>
      <c r="AE1904" s="12"/>
      <c r="AF1904" s="12"/>
    </row>
    <row r="1905" spans="1:32" ht="18" customHeight="1">
      <c r="A1905" s="1"/>
      <c r="B1905" s="15"/>
      <c r="C1905" s="1"/>
      <c r="D1905" s="1"/>
      <c r="E1905" s="1"/>
      <c r="F1905" s="1"/>
      <c r="G1905" s="1"/>
      <c r="H1905" s="1"/>
      <c r="I1905" s="1"/>
      <c r="J1905" s="1"/>
      <c r="K1905" s="1"/>
      <c r="L1905" s="60"/>
      <c r="M1905" s="1"/>
      <c r="N1905" s="1"/>
      <c r="O1905" s="1"/>
      <c r="P1905" s="1"/>
      <c r="Q1905" s="1"/>
      <c r="R1905" s="1"/>
      <c r="S1905" s="1"/>
      <c r="T1905" s="1"/>
      <c r="U1905" s="1"/>
      <c r="V1905" s="1"/>
      <c r="X1905" s="25"/>
      <c r="Y1905" s="42"/>
      <c r="Z1905" s="28"/>
      <c r="AA1905" s="11"/>
      <c r="AB1905" s="11"/>
      <c r="AC1905" s="12"/>
      <c r="AD1905" s="12"/>
      <c r="AE1905" s="12"/>
      <c r="AF1905" s="12"/>
    </row>
    <row r="1906" spans="1:32" ht="18" customHeight="1">
      <c r="A1906" s="1"/>
      <c r="B1906" s="15"/>
      <c r="C1906" s="1"/>
      <c r="D1906" s="1"/>
      <c r="E1906" s="1"/>
      <c r="F1906" s="1"/>
      <c r="G1906" s="1"/>
      <c r="H1906" s="1"/>
      <c r="I1906" s="1"/>
      <c r="J1906" s="1"/>
      <c r="K1906" s="1"/>
      <c r="L1906" s="60"/>
      <c r="M1906" s="1"/>
      <c r="N1906" s="1"/>
      <c r="O1906" s="1"/>
      <c r="P1906" s="1"/>
      <c r="Q1906" s="1"/>
      <c r="R1906" s="1"/>
      <c r="S1906" s="1"/>
      <c r="T1906" s="1"/>
      <c r="U1906" s="1"/>
      <c r="V1906" s="1"/>
      <c r="X1906" s="25"/>
      <c r="Y1906" s="42"/>
      <c r="Z1906" s="28"/>
      <c r="AA1906" s="11"/>
      <c r="AB1906" s="11"/>
      <c r="AC1906" s="12"/>
      <c r="AD1906" s="12"/>
      <c r="AE1906" s="12"/>
      <c r="AF1906" s="12"/>
    </row>
    <row r="1907" spans="1:32" ht="18" customHeight="1">
      <c r="A1907" s="1"/>
      <c r="B1907" s="15"/>
      <c r="C1907" s="1"/>
      <c r="D1907" s="1"/>
      <c r="E1907" s="1"/>
      <c r="F1907" s="1"/>
      <c r="G1907" s="1"/>
      <c r="H1907" s="1"/>
      <c r="I1907" s="1"/>
      <c r="J1907" s="1"/>
      <c r="K1907" s="1"/>
      <c r="L1907" s="60"/>
      <c r="M1907" s="1"/>
      <c r="N1907" s="1"/>
      <c r="O1907" s="1"/>
      <c r="P1907" s="1"/>
      <c r="Q1907" s="1"/>
      <c r="R1907" s="1"/>
      <c r="S1907" s="1"/>
      <c r="T1907" s="1"/>
      <c r="U1907" s="1"/>
      <c r="V1907" s="1"/>
      <c r="X1907" s="25"/>
      <c r="Y1907" s="42"/>
      <c r="Z1907" s="28"/>
      <c r="AA1907" s="11"/>
      <c r="AB1907" s="11"/>
      <c r="AC1907" s="12"/>
      <c r="AD1907" s="12"/>
      <c r="AE1907" s="12"/>
      <c r="AF1907" s="12"/>
    </row>
    <row r="1908" spans="1:32" ht="18" customHeight="1">
      <c r="A1908" s="1"/>
      <c r="B1908" s="15"/>
      <c r="C1908" s="1"/>
      <c r="D1908" s="1"/>
      <c r="E1908" s="1"/>
      <c r="F1908" s="1"/>
      <c r="G1908" s="1"/>
      <c r="H1908" s="1"/>
      <c r="I1908" s="1"/>
      <c r="J1908" s="1"/>
      <c r="K1908" s="1"/>
      <c r="L1908" s="60"/>
      <c r="M1908" s="1"/>
      <c r="N1908" s="1"/>
      <c r="O1908" s="1"/>
      <c r="P1908" s="1"/>
      <c r="Q1908" s="1"/>
      <c r="R1908" s="1"/>
      <c r="S1908" s="1"/>
      <c r="T1908" s="1"/>
      <c r="U1908" s="1"/>
      <c r="V1908" s="1"/>
      <c r="X1908" s="25"/>
      <c r="Y1908" s="42"/>
      <c r="Z1908" s="28"/>
      <c r="AA1908" s="11"/>
      <c r="AB1908" s="11"/>
      <c r="AC1908" s="12"/>
      <c r="AD1908" s="12"/>
      <c r="AE1908" s="12"/>
      <c r="AF1908" s="12"/>
    </row>
    <row r="1909" spans="1:32" ht="18" customHeight="1">
      <c r="A1909" s="1"/>
      <c r="B1909" s="15"/>
      <c r="C1909" s="1"/>
      <c r="D1909" s="1"/>
      <c r="E1909" s="1"/>
      <c r="F1909" s="1"/>
      <c r="G1909" s="1"/>
      <c r="H1909" s="1"/>
      <c r="I1909" s="1"/>
      <c r="J1909" s="1"/>
      <c r="K1909" s="1"/>
      <c r="L1909" s="60"/>
      <c r="M1909" s="1"/>
      <c r="N1909" s="1"/>
      <c r="O1909" s="1"/>
      <c r="P1909" s="1"/>
      <c r="Q1909" s="1"/>
      <c r="R1909" s="1"/>
      <c r="S1909" s="1"/>
      <c r="T1909" s="1"/>
      <c r="U1909" s="1"/>
      <c r="V1909" s="1"/>
      <c r="X1909" s="25"/>
      <c r="Y1909" s="42"/>
      <c r="Z1909" s="28"/>
      <c r="AA1909" s="11"/>
      <c r="AB1909" s="11"/>
      <c r="AC1909" s="12"/>
      <c r="AD1909" s="12"/>
      <c r="AE1909" s="12"/>
      <c r="AF1909" s="12"/>
    </row>
    <row r="1910" spans="1:32" ht="18" customHeight="1">
      <c r="A1910" s="1"/>
      <c r="B1910" s="15"/>
      <c r="C1910" s="1"/>
      <c r="D1910" s="1"/>
      <c r="E1910" s="1"/>
      <c r="F1910" s="1"/>
      <c r="G1910" s="1"/>
      <c r="H1910" s="1"/>
      <c r="I1910" s="1"/>
      <c r="J1910" s="1"/>
      <c r="K1910" s="1"/>
      <c r="L1910" s="60"/>
      <c r="M1910" s="1"/>
      <c r="N1910" s="1"/>
      <c r="O1910" s="1"/>
      <c r="P1910" s="1"/>
      <c r="Q1910" s="1"/>
      <c r="R1910" s="1"/>
      <c r="S1910" s="1"/>
      <c r="T1910" s="1"/>
      <c r="U1910" s="1"/>
      <c r="V1910" s="1"/>
      <c r="X1910" s="25"/>
      <c r="Y1910" s="42"/>
      <c r="Z1910" s="28"/>
      <c r="AA1910" s="11"/>
      <c r="AB1910" s="11"/>
      <c r="AC1910" s="12"/>
      <c r="AD1910" s="12"/>
      <c r="AE1910" s="12"/>
      <c r="AF1910" s="12"/>
    </row>
    <row r="1911" spans="1:32" ht="18" customHeight="1">
      <c r="A1911" s="1"/>
      <c r="B1911" s="15"/>
      <c r="C1911" s="1"/>
      <c r="D1911" s="1"/>
      <c r="E1911" s="1"/>
      <c r="F1911" s="1"/>
      <c r="G1911" s="1"/>
      <c r="H1911" s="1"/>
      <c r="I1911" s="1"/>
      <c r="J1911" s="1"/>
      <c r="K1911" s="1"/>
      <c r="L1911" s="60"/>
      <c r="M1911" s="1"/>
      <c r="N1911" s="1"/>
      <c r="O1911" s="1"/>
      <c r="P1911" s="1"/>
      <c r="Q1911" s="1"/>
      <c r="R1911" s="1"/>
      <c r="S1911" s="1"/>
      <c r="T1911" s="1"/>
      <c r="U1911" s="1"/>
      <c r="V1911" s="1"/>
      <c r="X1911" s="25"/>
      <c r="Y1911" s="42"/>
      <c r="Z1911" s="28"/>
      <c r="AA1911" s="11"/>
      <c r="AB1911" s="11"/>
      <c r="AC1911" s="12"/>
      <c r="AD1911" s="12"/>
      <c r="AE1911" s="12"/>
      <c r="AF1911" s="12"/>
    </row>
    <row r="1912" spans="1:32" ht="18" customHeight="1">
      <c r="A1912" s="1"/>
      <c r="B1912" s="15"/>
      <c r="C1912" s="1"/>
      <c r="D1912" s="1"/>
      <c r="E1912" s="1"/>
      <c r="F1912" s="1"/>
      <c r="G1912" s="1"/>
      <c r="H1912" s="1"/>
      <c r="I1912" s="1"/>
      <c r="J1912" s="1"/>
      <c r="K1912" s="1"/>
      <c r="L1912" s="60"/>
      <c r="M1912" s="1"/>
      <c r="N1912" s="1"/>
      <c r="O1912" s="1"/>
      <c r="P1912" s="1"/>
      <c r="Q1912" s="1"/>
      <c r="R1912" s="1"/>
      <c r="S1912" s="1"/>
      <c r="T1912" s="1"/>
      <c r="U1912" s="1"/>
      <c r="V1912" s="1"/>
      <c r="X1912" s="25"/>
      <c r="Y1912" s="42"/>
      <c r="Z1912" s="28"/>
      <c r="AA1912" s="11"/>
      <c r="AB1912" s="11"/>
      <c r="AC1912" s="12"/>
      <c r="AD1912" s="12"/>
      <c r="AE1912" s="12"/>
      <c r="AF1912" s="12"/>
    </row>
    <row r="1913" spans="1:32" ht="18" customHeight="1">
      <c r="A1913" s="1"/>
      <c r="B1913" s="15"/>
      <c r="C1913" s="1"/>
      <c r="D1913" s="1"/>
      <c r="E1913" s="1"/>
      <c r="F1913" s="1"/>
      <c r="G1913" s="1"/>
      <c r="H1913" s="1"/>
      <c r="I1913" s="1"/>
      <c r="J1913" s="1"/>
      <c r="K1913" s="1"/>
      <c r="L1913" s="60"/>
      <c r="M1913" s="1"/>
      <c r="N1913" s="1"/>
      <c r="O1913" s="1"/>
      <c r="P1913" s="1"/>
      <c r="Q1913" s="1"/>
      <c r="R1913" s="1"/>
      <c r="S1913" s="1"/>
      <c r="T1913" s="1"/>
      <c r="U1913" s="1"/>
      <c r="V1913" s="1"/>
      <c r="X1913" s="25"/>
      <c r="Y1913" s="42"/>
      <c r="Z1913" s="28"/>
      <c r="AA1913" s="11"/>
      <c r="AB1913" s="11"/>
      <c r="AC1913" s="12"/>
      <c r="AD1913" s="12"/>
      <c r="AE1913" s="12"/>
      <c r="AF1913" s="12"/>
    </row>
    <row r="1914" spans="1:32" ht="18" customHeight="1">
      <c r="A1914" s="1"/>
      <c r="B1914" s="15"/>
      <c r="C1914" s="1"/>
      <c r="D1914" s="1"/>
      <c r="E1914" s="1"/>
      <c r="F1914" s="1"/>
      <c r="G1914" s="1"/>
      <c r="H1914" s="1"/>
      <c r="I1914" s="1"/>
      <c r="J1914" s="1"/>
      <c r="K1914" s="1"/>
      <c r="L1914" s="60"/>
      <c r="M1914" s="1"/>
      <c r="N1914" s="1"/>
      <c r="O1914" s="1"/>
      <c r="P1914" s="1"/>
      <c r="Q1914" s="1"/>
      <c r="R1914" s="1"/>
      <c r="S1914" s="1"/>
      <c r="T1914" s="1"/>
      <c r="U1914" s="1"/>
      <c r="V1914" s="1"/>
      <c r="X1914" s="25"/>
      <c r="Y1914" s="42"/>
      <c r="Z1914" s="28"/>
      <c r="AA1914" s="11"/>
      <c r="AB1914" s="11"/>
      <c r="AC1914" s="12"/>
      <c r="AD1914" s="12"/>
      <c r="AE1914" s="12"/>
      <c r="AF1914" s="12"/>
    </row>
    <row r="1915" spans="1:32" ht="18" customHeight="1">
      <c r="A1915" s="1"/>
      <c r="B1915" s="15"/>
      <c r="C1915" s="1"/>
      <c r="D1915" s="1"/>
      <c r="E1915" s="1"/>
      <c r="F1915" s="1"/>
      <c r="G1915" s="1"/>
      <c r="H1915" s="1"/>
      <c r="I1915" s="1"/>
      <c r="J1915" s="1"/>
      <c r="K1915" s="1"/>
      <c r="L1915" s="60"/>
      <c r="M1915" s="1"/>
      <c r="N1915" s="1"/>
      <c r="O1915" s="1"/>
      <c r="P1915" s="1"/>
      <c r="Q1915" s="1"/>
      <c r="R1915" s="1"/>
      <c r="S1915" s="1"/>
      <c r="T1915" s="1"/>
      <c r="U1915" s="1"/>
      <c r="V1915" s="1"/>
      <c r="X1915" s="25"/>
      <c r="Y1915" s="42"/>
      <c r="Z1915" s="28"/>
      <c r="AA1915" s="11"/>
      <c r="AB1915" s="11"/>
      <c r="AC1915" s="12"/>
      <c r="AD1915" s="12"/>
      <c r="AE1915" s="12"/>
      <c r="AF1915" s="12"/>
    </row>
    <row r="1916" spans="1:32" ht="18" customHeight="1">
      <c r="A1916" s="1"/>
      <c r="B1916" s="15"/>
      <c r="C1916" s="1"/>
      <c r="D1916" s="1"/>
      <c r="E1916" s="1"/>
      <c r="F1916" s="1"/>
      <c r="G1916" s="1"/>
      <c r="H1916" s="1"/>
      <c r="I1916" s="1"/>
      <c r="J1916" s="1"/>
      <c r="K1916" s="1"/>
      <c r="L1916" s="60"/>
      <c r="M1916" s="1"/>
      <c r="N1916" s="1"/>
      <c r="O1916" s="1"/>
      <c r="P1916" s="1"/>
      <c r="Q1916" s="1"/>
      <c r="R1916" s="1"/>
      <c r="S1916" s="1"/>
      <c r="T1916" s="1"/>
      <c r="U1916" s="1"/>
      <c r="V1916" s="1"/>
      <c r="X1916" s="25"/>
      <c r="Y1916" s="42"/>
      <c r="Z1916" s="28"/>
      <c r="AA1916" s="11"/>
      <c r="AB1916" s="11"/>
      <c r="AC1916" s="12"/>
      <c r="AD1916" s="12"/>
      <c r="AE1916" s="12"/>
      <c r="AF1916" s="12"/>
    </row>
    <row r="1917" spans="1:32" ht="18" customHeight="1">
      <c r="A1917" s="1"/>
      <c r="B1917" s="15"/>
      <c r="C1917" s="1"/>
      <c r="D1917" s="1"/>
      <c r="E1917" s="1"/>
      <c r="F1917" s="1"/>
      <c r="G1917" s="1"/>
      <c r="H1917" s="1"/>
      <c r="I1917" s="1"/>
      <c r="J1917" s="1"/>
      <c r="K1917" s="1"/>
      <c r="L1917" s="60"/>
      <c r="M1917" s="1"/>
      <c r="N1917" s="1"/>
      <c r="O1917" s="1"/>
      <c r="P1917" s="1"/>
      <c r="Q1917" s="1"/>
      <c r="R1917" s="1"/>
      <c r="S1917" s="1"/>
      <c r="T1917" s="1"/>
      <c r="U1917" s="1"/>
      <c r="V1917" s="1"/>
      <c r="X1917" s="25"/>
      <c r="Y1917" s="42"/>
      <c r="Z1917" s="28"/>
      <c r="AA1917" s="11"/>
      <c r="AB1917" s="11"/>
      <c r="AC1917" s="12"/>
      <c r="AD1917" s="12"/>
      <c r="AE1917" s="12"/>
      <c r="AF1917" s="12"/>
    </row>
    <row r="1918" spans="1:32" ht="18" customHeight="1">
      <c r="A1918" s="1"/>
      <c r="B1918" s="15"/>
      <c r="C1918" s="1"/>
      <c r="D1918" s="1"/>
      <c r="E1918" s="1"/>
      <c r="F1918" s="1"/>
      <c r="G1918" s="1"/>
      <c r="H1918" s="1"/>
      <c r="I1918" s="1"/>
      <c r="J1918" s="1"/>
      <c r="K1918" s="1"/>
      <c r="L1918" s="60"/>
      <c r="M1918" s="1"/>
      <c r="N1918" s="1"/>
      <c r="O1918" s="1"/>
      <c r="P1918" s="1"/>
      <c r="Q1918" s="1"/>
      <c r="R1918" s="1"/>
      <c r="S1918" s="1"/>
      <c r="T1918" s="1"/>
      <c r="U1918" s="1"/>
      <c r="V1918" s="1"/>
      <c r="X1918" s="25"/>
      <c r="Y1918" s="42"/>
      <c r="Z1918" s="28"/>
      <c r="AA1918" s="11"/>
      <c r="AB1918" s="11"/>
      <c r="AC1918" s="12"/>
      <c r="AD1918" s="12"/>
      <c r="AE1918" s="12"/>
      <c r="AF1918" s="12"/>
    </row>
    <row r="1919" spans="1:32" ht="18" customHeight="1">
      <c r="A1919" s="1"/>
      <c r="B1919" s="15"/>
      <c r="C1919" s="1"/>
      <c r="D1919" s="1"/>
      <c r="E1919" s="1"/>
      <c r="F1919" s="1"/>
      <c r="G1919" s="1"/>
      <c r="H1919" s="1"/>
      <c r="I1919" s="1"/>
      <c r="J1919" s="1"/>
      <c r="K1919" s="1"/>
      <c r="L1919" s="60"/>
      <c r="M1919" s="1"/>
      <c r="N1919" s="1"/>
      <c r="O1919" s="1"/>
      <c r="P1919" s="1"/>
      <c r="Q1919" s="1"/>
      <c r="R1919" s="1"/>
      <c r="S1919" s="1"/>
      <c r="T1919" s="1"/>
      <c r="U1919" s="1"/>
      <c r="V1919" s="1"/>
      <c r="X1919" s="25"/>
      <c r="Y1919" s="42"/>
      <c r="Z1919" s="28"/>
      <c r="AA1919" s="11"/>
      <c r="AB1919" s="11"/>
      <c r="AC1919" s="12"/>
      <c r="AD1919" s="12"/>
      <c r="AE1919" s="12"/>
      <c r="AF1919" s="12"/>
    </row>
    <row r="1920" spans="1:32" ht="18" customHeight="1">
      <c r="A1920" s="1"/>
      <c r="B1920" s="15"/>
      <c r="C1920" s="1"/>
      <c r="D1920" s="1"/>
      <c r="E1920" s="1"/>
      <c r="F1920" s="1"/>
      <c r="G1920" s="1"/>
      <c r="H1920" s="1"/>
      <c r="I1920" s="1"/>
      <c r="J1920" s="1"/>
      <c r="K1920" s="1"/>
      <c r="L1920" s="60"/>
      <c r="M1920" s="1"/>
      <c r="N1920" s="1"/>
      <c r="O1920" s="1"/>
      <c r="P1920" s="1"/>
      <c r="Q1920" s="1"/>
      <c r="R1920" s="1"/>
      <c r="S1920" s="1"/>
      <c r="T1920" s="1"/>
      <c r="U1920" s="1"/>
      <c r="V1920" s="1"/>
      <c r="X1920" s="25"/>
      <c r="Y1920" s="42"/>
      <c r="Z1920" s="28"/>
      <c r="AA1920" s="11"/>
      <c r="AB1920" s="11"/>
      <c r="AC1920" s="12"/>
      <c r="AD1920" s="12"/>
      <c r="AE1920" s="12"/>
      <c r="AF1920" s="12"/>
    </row>
    <row r="1921" spans="1:32" ht="18" customHeight="1">
      <c r="A1921" s="1"/>
      <c r="B1921" s="15"/>
      <c r="C1921" s="1"/>
      <c r="D1921" s="1"/>
      <c r="E1921" s="1"/>
      <c r="F1921" s="1"/>
      <c r="G1921" s="1"/>
      <c r="H1921" s="1"/>
      <c r="I1921" s="1"/>
      <c r="J1921" s="1"/>
      <c r="K1921" s="1"/>
      <c r="L1921" s="60"/>
      <c r="M1921" s="1"/>
      <c r="N1921" s="1"/>
      <c r="O1921" s="1"/>
      <c r="P1921" s="1"/>
      <c r="Q1921" s="1"/>
      <c r="R1921" s="1"/>
      <c r="S1921" s="1"/>
      <c r="T1921" s="1"/>
      <c r="U1921" s="1"/>
      <c r="V1921" s="1"/>
      <c r="X1921" s="25"/>
      <c r="Y1921" s="42"/>
      <c r="Z1921" s="28"/>
      <c r="AA1921" s="11"/>
      <c r="AB1921" s="11"/>
      <c r="AC1921" s="12"/>
      <c r="AD1921" s="12"/>
      <c r="AE1921" s="12"/>
      <c r="AF1921" s="12"/>
    </row>
    <row r="1922" spans="1:32" ht="18" customHeight="1">
      <c r="A1922" s="1"/>
      <c r="B1922" s="15"/>
      <c r="C1922" s="1"/>
      <c r="D1922" s="1"/>
      <c r="E1922" s="1"/>
      <c r="F1922" s="1"/>
      <c r="G1922" s="1"/>
      <c r="H1922" s="1"/>
      <c r="I1922" s="1"/>
      <c r="J1922" s="1"/>
      <c r="K1922" s="1"/>
      <c r="L1922" s="60"/>
      <c r="M1922" s="1"/>
      <c r="N1922" s="1"/>
      <c r="O1922" s="1"/>
      <c r="P1922" s="1"/>
      <c r="Q1922" s="1"/>
      <c r="R1922" s="1"/>
      <c r="S1922" s="1"/>
      <c r="T1922" s="1"/>
      <c r="U1922" s="1"/>
      <c r="V1922" s="1"/>
      <c r="X1922" s="25"/>
      <c r="Y1922" s="42"/>
      <c r="Z1922" s="28"/>
      <c r="AA1922" s="11"/>
      <c r="AB1922" s="11"/>
      <c r="AC1922" s="12"/>
      <c r="AD1922" s="12"/>
      <c r="AE1922" s="12"/>
      <c r="AF1922" s="12"/>
    </row>
    <row r="1923" spans="1:32" ht="18" customHeight="1">
      <c r="A1923" s="1"/>
      <c r="B1923" s="15"/>
      <c r="C1923" s="1"/>
      <c r="D1923" s="1"/>
      <c r="E1923" s="1"/>
      <c r="F1923" s="1"/>
      <c r="G1923" s="1"/>
      <c r="H1923" s="1"/>
      <c r="I1923" s="1"/>
      <c r="J1923" s="1"/>
      <c r="K1923" s="1"/>
      <c r="L1923" s="60"/>
      <c r="M1923" s="1"/>
      <c r="N1923" s="1"/>
      <c r="O1923" s="1"/>
      <c r="P1923" s="1"/>
      <c r="Q1923" s="1"/>
      <c r="R1923" s="1"/>
      <c r="S1923" s="1"/>
      <c r="T1923" s="1"/>
      <c r="U1923" s="1"/>
      <c r="V1923" s="1"/>
      <c r="X1923" s="25"/>
      <c r="Y1923" s="42"/>
      <c r="Z1923" s="28"/>
      <c r="AA1923" s="11"/>
      <c r="AB1923" s="11"/>
      <c r="AC1923" s="12"/>
      <c r="AD1923" s="12"/>
      <c r="AE1923" s="12"/>
      <c r="AF1923" s="12"/>
    </row>
    <row r="1924" spans="1:32" ht="18" customHeight="1">
      <c r="A1924" s="1"/>
      <c r="B1924" s="15"/>
      <c r="C1924" s="1"/>
      <c r="D1924" s="1"/>
      <c r="E1924" s="1"/>
      <c r="F1924" s="1"/>
      <c r="G1924" s="1"/>
      <c r="H1924" s="1"/>
      <c r="I1924" s="1"/>
      <c r="J1924" s="1"/>
      <c r="K1924" s="1"/>
      <c r="L1924" s="60"/>
      <c r="M1924" s="1"/>
      <c r="N1924" s="1"/>
      <c r="O1924" s="1"/>
      <c r="P1924" s="1"/>
      <c r="Q1924" s="1"/>
      <c r="R1924" s="1"/>
      <c r="S1924" s="1"/>
      <c r="T1924" s="1"/>
      <c r="U1924" s="1"/>
      <c r="V1924" s="1"/>
      <c r="X1924" s="25"/>
      <c r="Y1924" s="42"/>
      <c r="Z1924" s="28"/>
      <c r="AA1924" s="11"/>
      <c r="AB1924" s="11"/>
      <c r="AC1924" s="12"/>
      <c r="AD1924" s="12"/>
      <c r="AE1924" s="12"/>
      <c r="AF1924" s="12"/>
    </row>
    <row r="1925" spans="1:32" ht="18" customHeight="1">
      <c r="A1925" s="1"/>
      <c r="B1925" s="15"/>
      <c r="C1925" s="1"/>
      <c r="D1925" s="1"/>
      <c r="E1925" s="1"/>
      <c r="F1925" s="1"/>
      <c r="G1925" s="1"/>
      <c r="H1925" s="1"/>
      <c r="I1925" s="1"/>
      <c r="J1925" s="1"/>
      <c r="K1925" s="1"/>
      <c r="L1925" s="60"/>
      <c r="M1925" s="1"/>
      <c r="N1925" s="1"/>
      <c r="O1925" s="1"/>
      <c r="P1925" s="1"/>
      <c r="Q1925" s="1"/>
      <c r="R1925" s="1"/>
      <c r="S1925" s="1"/>
      <c r="T1925" s="1"/>
      <c r="U1925" s="1"/>
      <c r="V1925" s="1"/>
      <c r="X1925" s="25"/>
      <c r="Y1925" s="42"/>
      <c r="Z1925" s="28"/>
      <c r="AA1925" s="11"/>
      <c r="AB1925" s="11"/>
      <c r="AC1925" s="12"/>
      <c r="AD1925" s="12"/>
      <c r="AE1925" s="12"/>
      <c r="AF1925" s="12"/>
    </row>
    <row r="1926" spans="1:32" ht="18" customHeight="1">
      <c r="A1926" s="1"/>
      <c r="B1926" s="15"/>
      <c r="C1926" s="1"/>
      <c r="D1926" s="1"/>
      <c r="E1926" s="1"/>
      <c r="F1926" s="1"/>
      <c r="G1926" s="1"/>
      <c r="H1926" s="1"/>
      <c r="I1926" s="1"/>
      <c r="J1926" s="1"/>
      <c r="K1926" s="1"/>
      <c r="L1926" s="60"/>
      <c r="M1926" s="1"/>
      <c r="N1926" s="1"/>
      <c r="O1926" s="1"/>
      <c r="P1926" s="1"/>
      <c r="Q1926" s="1"/>
      <c r="R1926" s="1"/>
      <c r="S1926" s="1"/>
      <c r="T1926" s="1"/>
      <c r="U1926" s="1"/>
      <c r="V1926" s="1"/>
      <c r="X1926" s="25"/>
      <c r="Y1926" s="42"/>
      <c r="Z1926" s="28"/>
      <c r="AA1926" s="11"/>
      <c r="AB1926" s="11"/>
      <c r="AC1926" s="12"/>
      <c r="AD1926" s="12"/>
      <c r="AE1926" s="12"/>
      <c r="AF1926" s="12"/>
    </row>
    <row r="1927" spans="1:32" ht="18" customHeight="1">
      <c r="A1927" s="1"/>
      <c r="B1927" s="15"/>
      <c r="C1927" s="1"/>
      <c r="D1927" s="1"/>
      <c r="E1927" s="1"/>
      <c r="F1927" s="1"/>
      <c r="G1927" s="1"/>
      <c r="H1927" s="1"/>
      <c r="I1927" s="1"/>
      <c r="J1927" s="1"/>
      <c r="K1927" s="1"/>
      <c r="L1927" s="60"/>
      <c r="M1927" s="1"/>
      <c r="N1927" s="1"/>
      <c r="O1927" s="1"/>
      <c r="P1927" s="1"/>
      <c r="Q1927" s="1"/>
      <c r="R1927" s="1"/>
      <c r="S1927" s="1"/>
      <c r="T1927" s="1"/>
      <c r="U1927" s="1"/>
      <c r="V1927" s="1"/>
      <c r="X1927" s="25"/>
      <c r="Y1927" s="42"/>
      <c r="Z1927" s="28"/>
      <c r="AA1927" s="11"/>
      <c r="AB1927" s="11"/>
      <c r="AC1927" s="12"/>
      <c r="AD1927" s="12"/>
      <c r="AE1927" s="12"/>
      <c r="AF1927" s="12"/>
    </row>
    <row r="1928" spans="1:32" ht="18" customHeight="1">
      <c r="A1928" s="1"/>
      <c r="B1928" s="15"/>
      <c r="C1928" s="1"/>
      <c r="D1928" s="1"/>
      <c r="E1928" s="1"/>
      <c r="F1928" s="1"/>
      <c r="G1928" s="1"/>
      <c r="H1928" s="1"/>
      <c r="I1928" s="1"/>
      <c r="J1928" s="1"/>
      <c r="K1928" s="1"/>
      <c r="L1928" s="60"/>
      <c r="M1928" s="1"/>
      <c r="N1928" s="1"/>
      <c r="O1928" s="1"/>
      <c r="P1928" s="1"/>
      <c r="Q1928" s="1"/>
      <c r="R1928" s="1"/>
      <c r="S1928" s="1"/>
      <c r="T1928" s="1"/>
      <c r="U1928" s="1"/>
      <c r="V1928" s="1"/>
      <c r="X1928" s="25"/>
      <c r="Y1928" s="42"/>
      <c r="Z1928" s="28"/>
      <c r="AA1928" s="11"/>
      <c r="AB1928" s="11"/>
      <c r="AC1928" s="12"/>
      <c r="AD1928" s="12"/>
      <c r="AE1928" s="12"/>
      <c r="AF1928" s="12"/>
    </row>
    <row r="1929" spans="1:32" ht="18" customHeight="1">
      <c r="A1929" s="1"/>
      <c r="B1929" s="15"/>
      <c r="C1929" s="1"/>
      <c r="D1929" s="1"/>
      <c r="E1929" s="1"/>
      <c r="F1929" s="1"/>
      <c r="G1929" s="1"/>
      <c r="H1929" s="1"/>
      <c r="I1929" s="1"/>
      <c r="J1929" s="1"/>
      <c r="K1929" s="1"/>
      <c r="L1929" s="60"/>
      <c r="M1929" s="1"/>
      <c r="N1929" s="1"/>
      <c r="O1929" s="1"/>
      <c r="P1929" s="1"/>
      <c r="Q1929" s="1"/>
      <c r="R1929" s="1"/>
      <c r="S1929" s="1"/>
      <c r="T1929" s="1"/>
      <c r="U1929" s="1"/>
      <c r="V1929" s="1"/>
      <c r="X1929" s="25"/>
      <c r="Y1929" s="42"/>
      <c r="Z1929" s="28"/>
      <c r="AA1929" s="11"/>
      <c r="AB1929" s="11"/>
      <c r="AC1929" s="12"/>
      <c r="AD1929" s="12"/>
      <c r="AE1929" s="12"/>
      <c r="AF1929" s="12"/>
    </row>
    <row r="1930" spans="1:32" ht="18" customHeight="1">
      <c r="A1930" s="1"/>
      <c r="B1930" s="15"/>
      <c r="C1930" s="1"/>
      <c r="D1930" s="1"/>
      <c r="E1930" s="1"/>
      <c r="F1930" s="1"/>
      <c r="G1930" s="1"/>
      <c r="H1930" s="1"/>
      <c r="I1930" s="1"/>
      <c r="J1930" s="1"/>
      <c r="K1930" s="1"/>
      <c r="L1930" s="60"/>
      <c r="M1930" s="1"/>
      <c r="N1930" s="1"/>
      <c r="O1930" s="1"/>
      <c r="P1930" s="1"/>
      <c r="Q1930" s="1"/>
      <c r="R1930" s="1"/>
      <c r="S1930" s="1"/>
      <c r="T1930" s="1"/>
      <c r="U1930" s="1"/>
      <c r="V1930" s="1"/>
      <c r="X1930" s="25"/>
      <c r="Y1930" s="42"/>
      <c r="Z1930" s="28"/>
      <c r="AA1930" s="11"/>
      <c r="AB1930" s="11"/>
      <c r="AC1930" s="12"/>
      <c r="AD1930" s="12"/>
      <c r="AE1930" s="12"/>
      <c r="AF1930" s="12"/>
    </row>
    <row r="1931" spans="1:32" ht="18" customHeight="1">
      <c r="A1931" s="1"/>
      <c r="B1931" s="15"/>
      <c r="C1931" s="1"/>
      <c r="D1931" s="1"/>
      <c r="E1931" s="1"/>
      <c r="F1931" s="1"/>
      <c r="G1931" s="1"/>
      <c r="H1931" s="1"/>
      <c r="I1931" s="1"/>
      <c r="J1931" s="1"/>
      <c r="K1931" s="1"/>
      <c r="L1931" s="60"/>
      <c r="M1931" s="1"/>
      <c r="N1931" s="1"/>
      <c r="O1931" s="1"/>
      <c r="P1931" s="1"/>
      <c r="Q1931" s="1"/>
      <c r="R1931" s="1"/>
      <c r="S1931" s="1"/>
      <c r="T1931" s="1"/>
      <c r="U1931" s="1"/>
      <c r="V1931" s="1"/>
      <c r="X1931" s="25"/>
      <c r="Y1931" s="42"/>
      <c r="Z1931" s="28"/>
      <c r="AA1931" s="11"/>
      <c r="AB1931" s="11"/>
      <c r="AC1931" s="12"/>
      <c r="AD1931" s="12"/>
      <c r="AE1931" s="12"/>
      <c r="AF1931" s="12"/>
    </row>
    <row r="1932" spans="1:32" ht="18" customHeight="1">
      <c r="A1932" s="1"/>
      <c r="B1932" s="15"/>
      <c r="C1932" s="1"/>
      <c r="D1932" s="1"/>
      <c r="E1932" s="1"/>
      <c r="F1932" s="1"/>
      <c r="G1932" s="1"/>
      <c r="H1932" s="1"/>
      <c r="I1932" s="1"/>
      <c r="J1932" s="1"/>
      <c r="K1932" s="1"/>
      <c r="L1932" s="60"/>
      <c r="M1932" s="1"/>
      <c r="N1932" s="1"/>
      <c r="O1932" s="1"/>
      <c r="P1932" s="1"/>
      <c r="Q1932" s="1"/>
      <c r="R1932" s="1"/>
      <c r="S1932" s="1"/>
      <c r="T1932" s="1"/>
      <c r="U1932" s="1"/>
      <c r="V1932" s="1"/>
      <c r="X1932" s="25"/>
      <c r="Y1932" s="42"/>
      <c r="Z1932" s="28"/>
      <c r="AA1932" s="11"/>
      <c r="AB1932" s="11"/>
      <c r="AC1932" s="12"/>
      <c r="AD1932" s="12"/>
      <c r="AE1932" s="12"/>
      <c r="AF1932" s="12"/>
    </row>
    <row r="1933" spans="1:32" ht="18" customHeight="1">
      <c r="A1933" s="1"/>
      <c r="B1933" s="15"/>
      <c r="C1933" s="1"/>
      <c r="D1933" s="1"/>
      <c r="E1933" s="1"/>
      <c r="F1933" s="1"/>
      <c r="G1933" s="1"/>
      <c r="H1933" s="1"/>
      <c r="I1933" s="1"/>
      <c r="J1933" s="1"/>
      <c r="K1933" s="1"/>
      <c r="L1933" s="60"/>
      <c r="M1933" s="1"/>
      <c r="N1933" s="1"/>
      <c r="O1933" s="1"/>
      <c r="P1933" s="1"/>
      <c r="Q1933" s="1"/>
      <c r="R1933" s="1"/>
      <c r="S1933" s="1"/>
      <c r="T1933" s="1"/>
      <c r="U1933" s="1"/>
      <c r="V1933" s="1"/>
      <c r="X1933" s="25"/>
      <c r="Y1933" s="42"/>
      <c r="Z1933" s="28"/>
      <c r="AA1933" s="11"/>
      <c r="AB1933" s="11"/>
      <c r="AC1933" s="12"/>
      <c r="AD1933" s="12"/>
      <c r="AE1933" s="12"/>
      <c r="AF1933" s="12"/>
    </row>
    <row r="1934" spans="1:32" ht="18" customHeight="1">
      <c r="A1934" s="1"/>
      <c r="B1934" s="15"/>
      <c r="C1934" s="1"/>
      <c r="D1934" s="1"/>
      <c r="E1934" s="1"/>
      <c r="F1934" s="1"/>
      <c r="G1934" s="1"/>
      <c r="H1934" s="1"/>
      <c r="I1934" s="1"/>
      <c r="J1934" s="1"/>
      <c r="K1934" s="1"/>
      <c r="L1934" s="60"/>
      <c r="M1934" s="1"/>
      <c r="N1934" s="1"/>
      <c r="O1934" s="1"/>
      <c r="P1934" s="1"/>
      <c r="Q1934" s="1"/>
      <c r="R1934" s="1"/>
      <c r="S1934" s="1"/>
      <c r="T1934" s="1"/>
      <c r="U1934" s="1"/>
      <c r="V1934" s="1"/>
      <c r="X1934" s="25"/>
      <c r="Y1934" s="42"/>
      <c r="Z1934" s="28"/>
      <c r="AA1934" s="11"/>
      <c r="AB1934" s="11"/>
      <c r="AC1934" s="12"/>
      <c r="AD1934" s="12"/>
      <c r="AE1934" s="12"/>
      <c r="AF1934" s="12"/>
    </row>
    <row r="1935" spans="1:32" ht="18" customHeight="1">
      <c r="A1935" s="1"/>
      <c r="B1935" s="15"/>
      <c r="C1935" s="1"/>
      <c r="D1935" s="1"/>
      <c r="E1935" s="1"/>
      <c r="F1935" s="1"/>
      <c r="G1935" s="1"/>
      <c r="H1935" s="1"/>
      <c r="I1935" s="1"/>
      <c r="J1935" s="1"/>
      <c r="K1935" s="1"/>
      <c r="L1935" s="60"/>
      <c r="M1935" s="1"/>
      <c r="N1935" s="1"/>
      <c r="O1935" s="1"/>
      <c r="P1935" s="1"/>
      <c r="Q1935" s="1"/>
      <c r="R1935" s="1"/>
      <c r="S1935" s="1"/>
      <c r="T1935" s="1"/>
      <c r="U1935" s="1"/>
      <c r="V1935" s="1"/>
      <c r="X1935" s="25"/>
      <c r="Y1935" s="42"/>
      <c r="Z1935" s="28"/>
      <c r="AA1935" s="11"/>
      <c r="AB1935" s="11"/>
      <c r="AC1935" s="12"/>
      <c r="AD1935" s="12"/>
      <c r="AE1935" s="12"/>
      <c r="AF1935" s="12"/>
    </row>
    <row r="1936" spans="1:32" ht="18" customHeight="1">
      <c r="A1936" s="1"/>
      <c r="B1936" s="15"/>
      <c r="C1936" s="1"/>
      <c r="D1936" s="1"/>
      <c r="E1936" s="1"/>
      <c r="F1936" s="1"/>
      <c r="G1936" s="1"/>
      <c r="H1936" s="1"/>
      <c r="I1936" s="1"/>
      <c r="J1936" s="1"/>
      <c r="K1936" s="1"/>
      <c r="L1936" s="60"/>
      <c r="M1936" s="1"/>
      <c r="N1936" s="1"/>
      <c r="O1936" s="1"/>
      <c r="P1936" s="1"/>
      <c r="Q1936" s="1"/>
      <c r="R1936" s="1"/>
      <c r="S1936" s="1"/>
      <c r="T1936" s="1"/>
      <c r="U1936" s="1"/>
      <c r="V1936" s="1"/>
      <c r="X1936" s="25"/>
      <c r="Y1936" s="42"/>
      <c r="Z1936" s="28"/>
      <c r="AA1936" s="11"/>
      <c r="AB1936" s="11"/>
      <c r="AC1936" s="12"/>
      <c r="AD1936" s="12"/>
      <c r="AE1936" s="12"/>
      <c r="AF1936" s="12"/>
    </row>
    <row r="1937" spans="1:32" ht="18" customHeight="1">
      <c r="A1937" s="1"/>
      <c r="B1937" s="15"/>
      <c r="C1937" s="1"/>
      <c r="D1937" s="1"/>
      <c r="E1937" s="1"/>
      <c r="F1937" s="1"/>
      <c r="G1937" s="1"/>
      <c r="H1937" s="1"/>
      <c r="I1937" s="1"/>
      <c r="J1937" s="1"/>
      <c r="K1937" s="1"/>
      <c r="L1937" s="60"/>
      <c r="M1937" s="1"/>
      <c r="N1937" s="1"/>
      <c r="O1937" s="1"/>
      <c r="P1937" s="1"/>
      <c r="Q1937" s="1"/>
      <c r="R1937" s="1"/>
      <c r="S1937" s="1"/>
      <c r="T1937" s="1"/>
      <c r="U1937" s="1"/>
      <c r="V1937" s="1"/>
      <c r="X1937" s="25"/>
      <c r="Y1937" s="42"/>
      <c r="Z1937" s="28"/>
      <c r="AA1937" s="11"/>
      <c r="AB1937" s="11"/>
      <c r="AC1937" s="12"/>
      <c r="AD1937" s="12"/>
      <c r="AE1937" s="12"/>
      <c r="AF1937" s="12"/>
    </row>
    <row r="1938" spans="1:32" ht="18" customHeight="1">
      <c r="A1938" s="1"/>
      <c r="B1938" s="15"/>
      <c r="C1938" s="1"/>
      <c r="D1938" s="1"/>
      <c r="E1938" s="1"/>
      <c r="F1938" s="1"/>
      <c r="G1938" s="1"/>
      <c r="H1938" s="1"/>
      <c r="I1938" s="1"/>
      <c r="J1938" s="1"/>
      <c r="K1938" s="1"/>
      <c r="L1938" s="60"/>
      <c r="M1938" s="1"/>
      <c r="N1938" s="1"/>
      <c r="O1938" s="1"/>
      <c r="P1938" s="1"/>
      <c r="Q1938" s="1"/>
      <c r="R1938" s="1"/>
      <c r="S1938" s="1"/>
      <c r="T1938" s="1"/>
      <c r="U1938" s="1"/>
      <c r="V1938" s="1"/>
      <c r="X1938" s="25"/>
      <c r="Y1938" s="42"/>
      <c r="Z1938" s="28"/>
      <c r="AA1938" s="11"/>
      <c r="AB1938" s="11"/>
      <c r="AC1938" s="12"/>
      <c r="AD1938" s="12"/>
      <c r="AE1938" s="12"/>
      <c r="AF1938" s="12"/>
    </row>
    <row r="1939" spans="1:32" ht="18" customHeight="1">
      <c r="A1939" s="1"/>
      <c r="B1939" s="15"/>
      <c r="C1939" s="1"/>
      <c r="D1939" s="1"/>
      <c r="E1939" s="1"/>
      <c r="F1939" s="1"/>
      <c r="G1939" s="1"/>
      <c r="H1939" s="1"/>
      <c r="I1939" s="1"/>
      <c r="J1939" s="1"/>
      <c r="K1939" s="1"/>
      <c r="L1939" s="60"/>
      <c r="M1939" s="1"/>
      <c r="N1939" s="1"/>
      <c r="O1939" s="1"/>
      <c r="P1939" s="1"/>
      <c r="Q1939" s="1"/>
      <c r="R1939" s="1"/>
      <c r="S1939" s="1"/>
      <c r="T1939" s="1"/>
      <c r="U1939" s="1"/>
      <c r="V1939" s="1"/>
      <c r="X1939" s="25"/>
      <c r="Y1939" s="42"/>
      <c r="Z1939" s="28"/>
      <c r="AA1939" s="11"/>
      <c r="AB1939" s="11"/>
      <c r="AC1939" s="12"/>
      <c r="AD1939" s="12"/>
      <c r="AE1939" s="12"/>
      <c r="AF1939" s="12"/>
    </row>
    <row r="1940" spans="1:32" ht="18" customHeight="1">
      <c r="A1940" s="1"/>
      <c r="B1940" s="15"/>
      <c r="C1940" s="1"/>
      <c r="D1940" s="1"/>
      <c r="E1940" s="1"/>
      <c r="F1940" s="1"/>
      <c r="G1940" s="1"/>
      <c r="H1940" s="1"/>
      <c r="I1940" s="1"/>
      <c r="J1940" s="1"/>
      <c r="K1940" s="1"/>
      <c r="L1940" s="60"/>
      <c r="M1940" s="1"/>
      <c r="N1940" s="1"/>
      <c r="O1940" s="1"/>
      <c r="P1940" s="1"/>
      <c r="Q1940" s="1"/>
      <c r="R1940" s="1"/>
      <c r="S1940" s="1"/>
      <c r="T1940" s="1"/>
      <c r="U1940" s="1"/>
      <c r="V1940" s="1"/>
      <c r="X1940" s="25"/>
      <c r="Y1940" s="42"/>
      <c r="Z1940" s="28"/>
      <c r="AA1940" s="11"/>
      <c r="AB1940" s="11"/>
      <c r="AC1940" s="12"/>
      <c r="AD1940" s="12"/>
      <c r="AE1940" s="12"/>
      <c r="AF1940" s="12"/>
    </row>
    <row r="1941" spans="1:32" ht="18" customHeight="1">
      <c r="A1941" s="1"/>
      <c r="B1941" s="15"/>
      <c r="C1941" s="1"/>
      <c r="D1941" s="1"/>
      <c r="E1941" s="1"/>
      <c r="F1941" s="1"/>
      <c r="G1941" s="1"/>
      <c r="H1941" s="1"/>
      <c r="I1941" s="1"/>
      <c r="J1941" s="1"/>
      <c r="K1941" s="1"/>
      <c r="L1941" s="60"/>
      <c r="M1941" s="1"/>
      <c r="N1941" s="1"/>
      <c r="O1941" s="1"/>
      <c r="P1941" s="1"/>
      <c r="Q1941" s="1"/>
      <c r="R1941" s="1"/>
      <c r="S1941" s="1"/>
      <c r="T1941" s="1"/>
      <c r="U1941" s="1"/>
      <c r="V1941" s="1"/>
      <c r="X1941" s="25"/>
      <c r="Y1941" s="42"/>
      <c r="Z1941" s="28"/>
      <c r="AA1941" s="11"/>
      <c r="AB1941" s="11"/>
      <c r="AC1941" s="12"/>
      <c r="AD1941" s="12"/>
      <c r="AE1941" s="12"/>
      <c r="AF1941" s="12"/>
    </row>
    <row r="1942" spans="1:32" ht="18" customHeight="1">
      <c r="A1942" s="1"/>
      <c r="B1942" s="15"/>
      <c r="C1942" s="1"/>
      <c r="D1942" s="1"/>
      <c r="E1942" s="1"/>
      <c r="F1942" s="1"/>
      <c r="G1942" s="1"/>
      <c r="H1942" s="1"/>
      <c r="I1942" s="1"/>
      <c r="J1942" s="1"/>
      <c r="K1942" s="1"/>
      <c r="L1942" s="60"/>
      <c r="M1942" s="1"/>
      <c r="N1942" s="1"/>
      <c r="O1942" s="1"/>
      <c r="P1942" s="1"/>
      <c r="Q1942" s="1"/>
      <c r="R1942" s="1"/>
      <c r="S1942" s="1"/>
      <c r="T1942" s="1"/>
      <c r="U1942" s="1"/>
      <c r="V1942" s="1"/>
      <c r="X1942" s="25"/>
      <c r="Y1942" s="42"/>
      <c r="Z1942" s="28"/>
      <c r="AA1942" s="11"/>
      <c r="AB1942" s="11"/>
      <c r="AC1942" s="12"/>
      <c r="AD1942" s="12"/>
      <c r="AE1942" s="12"/>
      <c r="AF1942" s="12"/>
    </row>
    <row r="1943" spans="1:32" ht="18" customHeight="1">
      <c r="A1943" s="1"/>
      <c r="B1943" s="15"/>
      <c r="C1943" s="1"/>
      <c r="D1943" s="1"/>
      <c r="E1943" s="1"/>
      <c r="F1943" s="1"/>
      <c r="G1943" s="1"/>
      <c r="H1943" s="1"/>
      <c r="I1943" s="1"/>
      <c r="J1943" s="1"/>
      <c r="K1943" s="1"/>
      <c r="L1943" s="60"/>
      <c r="M1943" s="1"/>
      <c r="N1943" s="1"/>
      <c r="O1943" s="1"/>
      <c r="P1943" s="1"/>
      <c r="Q1943" s="1"/>
      <c r="R1943" s="1"/>
      <c r="S1943" s="1"/>
      <c r="T1943" s="1"/>
      <c r="U1943" s="1"/>
      <c r="V1943" s="1"/>
      <c r="X1943" s="25"/>
      <c r="Y1943" s="42"/>
      <c r="Z1943" s="28"/>
      <c r="AA1943" s="11"/>
      <c r="AB1943" s="11"/>
      <c r="AC1943" s="12"/>
      <c r="AD1943" s="12"/>
      <c r="AE1943" s="12"/>
      <c r="AF1943" s="12"/>
    </row>
    <row r="1944" spans="1:32" ht="18" customHeight="1">
      <c r="A1944" s="1"/>
      <c r="B1944" s="15"/>
      <c r="C1944" s="1"/>
      <c r="D1944" s="1"/>
      <c r="E1944" s="1"/>
      <c r="F1944" s="1"/>
      <c r="G1944" s="1"/>
      <c r="H1944" s="1"/>
      <c r="I1944" s="1"/>
      <c r="J1944" s="1"/>
      <c r="K1944" s="1"/>
      <c r="L1944" s="60"/>
      <c r="M1944" s="1"/>
      <c r="N1944" s="1"/>
      <c r="O1944" s="1"/>
      <c r="P1944" s="1"/>
      <c r="Q1944" s="1"/>
      <c r="R1944" s="1"/>
      <c r="S1944" s="1"/>
      <c r="T1944" s="1"/>
      <c r="U1944" s="1"/>
      <c r="V1944" s="1"/>
      <c r="X1944" s="25"/>
      <c r="Y1944" s="42"/>
      <c r="Z1944" s="28"/>
      <c r="AA1944" s="11"/>
      <c r="AB1944" s="11"/>
      <c r="AC1944" s="12"/>
      <c r="AD1944" s="12"/>
      <c r="AE1944" s="12"/>
      <c r="AF1944" s="12"/>
    </row>
    <row r="1945" spans="1:32" ht="18" customHeight="1">
      <c r="A1945" s="1"/>
      <c r="B1945" s="15"/>
      <c r="C1945" s="1"/>
      <c r="D1945" s="1"/>
      <c r="E1945" s="1"/>
      <c r="F1945" s="1"/>
      <c r="G1945" s="1"/>
      <c r="H1945" s="1"/>
      <c r="I1945" s="1"/>
      <c r="J1945" s="1"/>
      <c r="K1945" s="1"/>
      <c r="L1945" s="60"/>
      <c r="M1945" s="1"/>
      <c r="N1945" s="1"/>
      <c r="O1945" s="1"/>
      <c r="P1945" s="1"/>
      <c r="Q1945" s="1"/>
      <c r="R1945" s="1"/>
      <c r="S1945" s="1"/>
      <c r="T1945" s="1"/>
      <c r="U1945" s="1"/>
      <c r="V1945" s="1"/>
      <c r="X1945" s="25"/>
      <c r="Y1945" s="42"/>
      <c r="Z1945" s="28"/>
      <c r="AA1945" s="11"/>
      <c r="AB1945" s="11"/>
      <c r="AC1945" s="12"/>
      <c r="AD1945" s="12"/>
      <c r="AE1945" s="12"/>
      <c r="AF1945" s="12"/>
    </row>
    <row r="1946" spans="1:32" ht="18" customHeight="1">
      <c r="A1946" s="1"/>
      <c r="B1946" s="15"/>
      <c r="C1946" s="1"/>
      <c r="D1946" s="1"/>
      <c r="E1946" s="1"/>
      <c r="F1946" s="1"/>
      <c r="G1946" s="1"/>
      <c r="H1946" s="1"/>
      <c r="I1946" s="1"/>
      <c r="J1946" s="1"/>
      <c r="K1946" s="1"/>
      <c r="L1946" s="60"/>
      <c r="M1946" s="1"/>
      <c r="N1946" s="1"/>
      <c r="O1946" s="1"/>
      <c r="P1946" s="1"/>
      <c r="Q1946" s="1"/>
      <c r="R1946" s="1"/>
      <c r="S1946" s="1"/>
      <c r="T1946" s="1"/>
      <c r="U1946" s="1"/>
      <c r="V1946" s="1"/>
      <c r="X1946" s="25"/>
      <c r="Y1946" s="42"/>
      <c r="Z1946" s="28"/>
      <c r="AA1946" s="11"/>
      <c r="AB1946" s="11"/>
      <c r="AC1946" s="12"/>
      <c r="AD1946" s="12"/>
      <c r="AE1946" s="12"/>
      <c r="AF1946" s="12"/>
    </row>
    <row r="1947" spans="1:32" ht="18" customHeight="1">
      <c r="A1947" s="1"/>
      <c r="B1947" s="15"/>
      <c r="C1947" s="1"/>
      <c r="D1947" s="1"/>
      <c r="E1947" s="1"/>
      <c r="F1947" s="1"/>
      <c r="G1947" s="1"/>
      <c r="H1947" s="1"/>
      <c r="I1947" s="1"/>
      <c r="J1947" s="1"/>
      <c r="K1947" s="1"/>
      <c r="L1947" s="60"/>
      <c r="M1947" s="1"/>
      <c r="N1947" s="1"/>
      <c r="O1947" s="1"/>
      <c r="P1947" s="1"/>
      <c r="Q1947" s="1"/>
      <c r="R1947" s="1"/>
      <c r="S1947" s="1"/>
      <c r="T1947" s="1"/>
      <c r="U1947" s="1"/>
      <c r="V1947" s="1"/>
      <c r="X1947" s="25"/>
      <c r="Y1947" s="42"/>
      <c r="Z1947" s="28"/>
      <c r="AA1947" s="11"/>
      <c r="AB1947" s="11"/>
      <c r="AC1947" s="12"/>
      <c r="AD1947" s="12"/>
      <c r="AE1947" s="12"/>
      <c r="AF1947" s="12"/>
    </row>
    <row r="1948" spans="1:32" ht="18" customHeight="1">
      <c r="A1948" s="1"/>
      <c r="B1948" s="15"/>
      <c r="C1948" s="1"/>
      <c r="D1948" s="1"/>
      <c r="E1948" s="1"/>
      <c r="F1948" s="1"/>
      <c r="G1948" s="1"/>
      <c r="H1948" s="1"/>
      <c r="I1948" s="1"/>
      <c r="J1948" s="1"/>
      <c r="K1948" s="1"/>
      <c r="L1948" s="60"/>
      <c r="M1948" s="1"/>
      <c r="N1948" s="1"/>
      <c r="O1948" s="1"/>
      <c r="P1948" s="1"/>
      <c r="Q1948" s="1"/>
      <c r="R1948" s="1"/>
      <c r="S1948" s="1"/>
      <c r="T1948" s="1"/>
      <c r="U1948" s="1"/>
      <c r="V1948" s="1"/>
      <c r="X1948" s="25"/>
      <c r="Y1948" s="42"/>
      <c r="Z1948" s="28"/>
      <c r="AA1948" s="11"/>
      <c r="AB1948" s="11"/>
      <c r="AC1948" s="12"/>
      <c r="AD1948" s="12"/>
      <c r="AE1948" s="12"/>
      <c r="AF1948" s="12"/>
    </row>
    <row r="1949" spans="1:32" ht="18" customHeight="1">
      <c r="A1949" s="1"/>
      <c r="B1949" s="15"/>
      <c r="C1949" s="1"/>
      <c r="D1949" s="1"/>
      <c r="E1949" s="1"/>
      <c r="F1949" s="1"/>
      <c r="G1949" s="1"/>
      <c r="H1949" s="1"/>
      <c r="I1949" s="1"/>
      <c r="J1949" s="1"/>
      <c r="K1949" s="1"/>
      <c r="L1949" s="60"/>
      <c r="M1949" s="1"/>
      <c r="N1949" s="1"/>
      <c r="O1949" s="1"/>
      <c r="P1949" s="1"/>
      <c r="Q1949" s="1"/>
      <c r="R1949" s="1"/>
      <c r="S1949" s="1"/>
      <c r="T1949" s="1"/>
      <c r="U1949" s="1"/>
      <c r="V1949" s="1"/>
      <c r="X1949" s="25"/>
      <c r="Y1949" s="42"/>
      <c r="Z1949" s="28"/>
      <c r="AA1949" s="11"/>
      <c r="AB1949" s="11"/>
      <c r="AC1949" s="12"/>
      <c r="AD1949" s="12"/>
      <c r="AE1949" s="12"/>
      <c r="AF1949" s="12"/>
    </row>
    <row r="1950" spans="1:32" ht="18" customHeight="1">
      <c r="A1950" s="1"/>
      <c r="B1950" s="15"/>
      <c r="C1950" s="1"/>
      <c r="D1950" s="1"/>
      <c r="E1950" s="1"/>
      <c r="F1950" s="1"/>
      <c r="G1950" s="1"/>
      <c r="H1950" s="1"/>
      <c r="I1950" s="1"/>
      <c r="J1950" s="1"/>
      <c r="K1950" s="1"/>
      <c r="L1950" s="60"/>
      <c r="M1950" s="1"/>
      <c r="N1950" s="1"/>
      <c r="O1950" s="1"/>
      <c r="P1950" s="1"/>
      <c r="Q1950" s="1"/>
      <c r="R1950" s="1"/>
      <c r="S1950" s="1"/>
      <c r="T1950" s="1"/>
      <c r="U1950" s="1"/>
      <c r="V1950" s="1"/>
      <c r="X1950" s="25"/>
      <c r="Y1950" s="42"/>
      <c r="Z1950" s="28"/>
      <c r="AA1950" s="11"/>
      <c r="AB1950" s="11"/>
      <c r="AC1950" s="12"/>
      <c r="AD1950" s="12"/>
      <c r="AE1950" s="12"/>
      <c r="AF1950" s="12"/>
    </row>
    <row r="1951" spans="1:32" ht="18" customHeight="1">
      <c r="A1951" s="1"/>
      <c r="B1951" s="15"/>
      <c r="C1951" s="1"/>
      <c r="D1951" s="1"/>
      <c r="E1951" s="1"/>
      <c r="F1951" s="1"/>
      <c r="G1951" s="1"/>
      <c r="H1951" s="1"/>
      <c r="I1951" s="1"/>
      <c r="J1951" s="1"/>
      <c r="K1951" s="1"/>
      <c r="L1951" s="60"/>
      <c r="M1951" s="1"/>
      <c r="N1951" s="1"/>
      <c r="O1951" s="1"/>
      <c r="P1951" s="1"/>
      <c r="Q1951" s="1"/>
      <c r="R1951" s="1"/>
      <c r="S1951" s="1"/>
      <c r="T1951" s="1"/>
      <c r="U1951" s="1"/>
      <c r="V1951" s="1"/>
      <c r="X1951" s="25"/>
      <c r="Y1951" s="42"/>
      <c r="Z1951" s="28"/>
      <c r="AA1951" s="11"/>
      <c r="AB1951" s="11"/>
      <c r="AC1951" s="12"/>
      <c r="AD1951" s="12"/>
      <c r="AE1951" s="12"/>
      <c r="AF1951" s="12"/>
    </row>
    <row r="1952" spans="1:32" ht="18" customHeight="1">
      <c r="A1952" s="1"/>
      <c r="B1952" s="15"/>
      <c r="C1952" s="1"/>
      <c r="D1952" s="1"/>
      <c r="E1952" s="1"/>
      <c r="F1952" s="1"/>
      <c r="G1952" s="1"/>
      <c r="H1952" s="1"/>
      <c r="I1952" s="1"/>
      <c r="J1952" s="1"/>
      <c r="K1952" s="1"/>
      <c r="L1952" s="60"/>
      <c r="M1952" s="1"/>
      <c r="N1952" s="1"/>
      <c r="O1952" s="1"/>
      <c r="P1952" s="1"/>
      <c r="Q1952" s="1"/>
      <c r="R1952" s="1"/>
      <c r="S1952" s="1"/>
      <c r="T1952" s="1"/>
      <c r="U1952" s="1"/>
      <c r="V1952" s="1"/>
      <c r="X1952" s="25"/>
      <c r="Y1952" s="42"/>
      <c r="Z1952" s="28"/>
      <c r="AA1952" s="11"/>
      <c r="AB1952" s="11"/>
      <c r="AC1952" s="12"/>
      <c r="AD1952" s="12"/>
      <c r="AE1952" s="12"/>
      <c r="AF1952" s="12"/>
    </row>
    <row r="1953" spans="1:32" ht="18" customHeight="1">
      <c r="A1953" s="1"/>
      <c r="B1953" s="15"/>
      <c r="C1953" s="1"/>
      <c r="D1953" s="1"/>
      <c r="E1953" s="1"/>
      <c r="F1953" s="1"/>
      <c r="G1953" s="1"/>
      <c r="H1953" s="1"/>
      <c r="I1953" s="1"/>
      <c r="J1953" s="1"/>
      <c r="K1953" s="1"/>
      <c r="L1953" s="60"/>
      <c r="M1953" s="1"/>
      <c r="N1953" s="1"/>
      <c r="O1953" s="1"/>
      <c r="P1953" s="1"/>
      <c r="Q1953" s="1"/>
      <c r="R1953" s="1"/>
      <c r="S1953" s="1"/>
      <c r="T1953" s="1"/>
      <c r="U1953" s="1"/>
      <c r="V1953" s="1"/>
      <c r="X1953" s="25"/>
      <c r="Y1953" s="42"/>
      <c r="Z1953" s="28"/>
      <c r="AA1953" s="11"/>
      <c r="AB1953" s="11"/>
      <c r="AC1953" s="12"/>
      <c r="AD1953" s="12"/>
      <c r="AE1953" s="12"/>
      <c r="AF1953" s="12"/>
    </row>
    <row r="1954" spans="1:32" ht="18" customHeight="1">
      <c r="A1954" s="1"/>
      <c r="B1954" s="15"/>
      <c r="C1954" s="1"/>
      <c r="D1954" s="1"/>
      <c r="E1954" s="1"/>
      <c r="F1954" s="1"/>
      <c r="G1954" s="1"/>
      <c r="H1954" s="1"/>
      <c r="I1954" s="1"/>
      <c r="J1954" s="1"/>
      <c r="K1954" s="1"/>
      <c r="L1954" s="60"/>
      <c r="M1954" s="1"/>
      <c r="N1954" s="1"/>
      <c r="O1954" s="1"/>
      <c r="P1954" s="1"/>
      <c r="Q1954" s="1"/>
      <c r="R1954" s="1"/>
      <c r="S1954" s="1"/>
      <c r="T1954" s="1"/>
      <c r="U1954" s="1"/>
      <c r="V1954" s="1"/>
      <c r="X1954" s="25"/>
      <c r="Y1954" s="42"/>
      <c r="Z1954" s="28"/>
      <c r="AA1954" s="11"/>
      <c r="AB1954" s="11"/>
      <c r="AC1954" s="12"/>
      <c r="AD1954" s="12"/>
      <c r="AE1954" s="12"/>
      <c r="AF1954" s="12"/>
    </row>
    <row r="1955" spans="1:32" ht="18" customHeight="1">
      <c r="A1955" s="1"/>
      <c r="B1955" s="15"/>
      <c r="C1955" s="1"/>
      <c r="D1955" s="1"/>
      <c r="E1955" s="1"/>
      <c r="F1955" s="1"/>
      <c r="G1955" s="1"/>
      <c r="H1955" s="1"/>
      <c r="I1955" s="1"/>
      <c r="J1955" s="1"/>
      <c r="K1955" s="1"/>
      <c r="L1955" s="60"/>
      <c r="M1955" s="1"/>
      <c r="N1955" s="1"/>
      <c r="O1955" s="1"/>
      <c r="P1955" s="1"/>
      <c r="Q1955" s="1"/>
      <c r="R1955" s="1"/>
      <c r="S1955" s="1"/>
      <c r="T1955" s="1"/>
      <c r="U1955" s="1"/>
      <c r="V1955" s="1"/>
      <c r="X1955" s="25"/>
      <c r="Y1955" s="42"/>
      <c r="Z1955" s="28"/>
      <c r="AA1955" s="11"/>
      <c r="AB1955" s="11"/>
      <c r="AC1955" s="12"/>
      <c r="AD1955" s="12"/>
      <c r="AE1955" s="12"/>
      <c r="AF1955" s="12"/>
    </row>
    <row r="1956" spans="1:32" ht="18" customHeight="1">
      <c r="A1956" s="1"/>
      <c r="B1956" s="15"/>
      <c r="C1956" s="1"/>
      <c r="D1956" s="1"/>
      <c r="E1956" s="1"/>
      <c r="F1956" s="1"/>
      <c r="G1956" s="1"/>
      <c r="H1956" s="1"/>
      <c r="I1956" s="1"/>
      <c r="J1956" s="1"/>
      <c r="K1956" s="1"/>
      <c r="L1956" s="60"/>
      <c r="M1956" s="1"/>
      <c r="N1956" s="1"/>
      <c r="O1956" s="1"/>
      <c r="P1956" s="1"/>
      <c r="Q1956" s="1"/>
      <c r="R1956" s="1"/>
      <c r="S1956" s="1"/>
      <c r="T1956" s="1"/>
      <c r="U1956" s="1"/>
      <c r="V1956" s="1"/>
      <c r="X1956" s="25"/>
      <c r="Y1956" s="42"/>
      <c r="Z1956" s="28"/>
      <c r="AA1956" s="11"/>
      <c r="AB1956" s="11"/>
      <c r="AC1956" s="12"/>
      <c r="AD1956" s="12"/>
      <c r="AE1956" s="12"/>
      <c r="AF1956" s="12"/>
    </row>
    <row r="1957" spans="1:32" ht="18" customHeight="1">
      <c r="A1957" s="1"/>
      <c r="B1957" s="15"/>
      <c r="C1957" s="1"/>
      <c r="D1957" s="1"/>
      <c r="E1957" s="1"/>
      <c r="F1957" s="1"/>
      <c r="G1957" s="1"/>
      <c r="H1957" s="1"/>
      <c r="I1957" s="1"/>
      <c r="J1957" s="1"/>
      <c r="K1957" s="1"/>
      <c r="L1957" s="60"/>
      <c r="M1957" s="1"/>
      <c r="N1957" s="1"/>
      <c r="O1957" s="1"/>
      <c r="P1957" s="1"/>
      <c r="Q1957" s="1"/>
      <c r="R1957" s="1"/>
      <c r="S1957" s="1"/>
      <c r="T1957" s="1"/>
      <c r="U1957" s="1"/>
      <c r="V1957" s="1"/>
      <c r="X1957" s="25"/>
      <c r="Y1957" s="42"/>
      <c r="Z1957" s="28"/>
      <c r="AA1957" s="11"/>
      <c r="AB1957" s="11"/>
      <c r="AC1957" s="12"/>
      <c r="AD1957" s="12"/>
      <c r="AE1957" s="12"/>
      <c r="AF1957" s="12"/>
    </row>
    <row r="1958" spans="1:32" ht="18" customHeight="1">
      <c r="A1958" s="1"/>
      <c r="B1958" s="15"/>
      <c r="C1958" s="1"/>
      <c r="D1958" s="1"/>
      <c r="E1958" s="1"/>
      <c r="F1958" s="1"/>
      <c r="G1958" s="1"/>
      <c r="H1958" s="1"/>
      <c r="I1958" s="1"/>
      <c r="J1958" s="1"/>
      <c r="K1958" s="1"/>
      <c r="L1958" s="60"/>
      <c r="M1958" s="1"/>
      <c r="N1958" s="1"/>
      <c r="O1958" s="1"/>
      <c r="P1958" s="1"/>
      <c r="Q1958" s="1"/>
      <c r="R1958" s="1"/>
      <c r="S1958" s="1"/>
      <c r="T1958" s="1"/>
      <c r="U1958" s="1"/>
      <c r="V1958" s="1"/>
      <c r="X1958" s="25"/>
      <c r="Y1958" s="42"/>
      <c r="Z1958" s="28"/>
      <c r="AA1958" s="11"/>
      <c r="AB1958" s="11"/>
      <c r="AC1958" s="12"/>
      <c r="AD1958" s="12"/>
      <c r="AE1958" s="12"/>
      <c r="AF1958" s="12"/>
    </row>
    <row r="1959" spans="1:32" ht="18" customHeight="1">
      <c r="A1959" s="1"/>
      <c r="B1959" s="15"/>
      <c r="C1959" s="1"/>
      <c r="D1959" s="1"/>
      <c r="E1959" s="1"/>
      <c r="F1959" s="1"/>
      <c r="G1959" s="1"/>
      <c r="H1959" s="1"/>
      <c r="I1959" s="1"/>
      <c r="J1959" s="1"/>
      <c r="K1959" s="1"/>
      <c r="L1959" s="60"/>
      <c r="M1959" s="1"/>
      <c r="N1959" s="1"/>
      <c r="O1959" s="1"/>
      <c r="P1959" s="1"/>
      <c r="Q1959" s="1"/>
      <c r="R1959" s="1"/>
      <c r="S1959" s="1"/>
      <c r="T1959" s="1"/>
      <c r="U1959" s="1"/>
      <c r="V1959" s="1"/>
      <c r="X1959" s="25"/>
      <c r="Y1959" s="42"/>
      <c r="Z1959" s="28"/>
      <c r="AA1959" s="11"/>
      <c r="AB1959" s="11"/>
      <c r="AC1959" s="12"/>
      <c r="AD1959" s="12"/>
      <c r="AE1959" s="12"/>
      <c r="AF1959" s="12"/>
    </row>
    <row r="1960" spans="1:32" ht="18" customHeight="1">
      <c r="A1960" s="1"/>
      <c r="B1960" s="15"/>
      <c r="C1960" s="1"/>
      <c r="D1960" s="1"/>
      <c r="E1960" s="1"/>
      <c r="F1960" s="1"/>
      <c r="G1960" s="1"/>
      <c r="H1960" s="1"/>
      <c r="I1960" s="1"/>
      <c r="J1960" s="1"/>
      <c r="K1960" s="1"/>
      <c r="L1960" s="60"/>
      <c r="M1960" s="1"/>
      <c r="N1960" s="1"/>
      <c r="O1960" s="1"/>
      <c r="P1960" s="1"/>
      <c r="Q1960" s="1"/>
      <c r="R1960" s="1"/>
      <c r="S1960" s="1"/>
      <c r="T1960" s="1"/>
      <c r="U1960" s="1"/>
      <c r="V1960" s="1"/>
      <c r="X1960" s="25"/>
      <c r="Y1960" s="42"/>
      <c r="Z1960" s="28"/>
      <c r="AA1960" s="11"/>
      <c r="AB1960" s="11"/>
      <c r="AC1960" s="12"/>
      <c r="AD1960" s="12"/>
      <c r="AE1960" s="12"/>
      <c r="AF1960" s="12"/>
    </row>
    <row r="1961" spans="1:32" ht="18" customHeight="1">
      <c r="A1961" s="1"/>
      <c r="B1961" s="15"/>
      <c r="C1961" s="1"/>
      <c r="D1961" s="1"/>
      <c r="E1961" s="1"/>
      <c r="F1961" s="1"/>
      <c r="G1961" s="1"/>
      <c r="H1961" s="1"/>
      <c r="I1961" s="1"/>
      <c r="J1961" s="1"/>
      <c r="K1961" s="1"/>
      <c r="L1961" s="60"/>
      <c r="M1961" s="1"/>
      <c r="N1961" s="1"/>
      <c r="O1961" s="1"/>
      <c r="P1961" s="1"/>
      <c r="Q1961" s="1"/>
      <c r="R1961" s="1"/>
      <c r="S1961" s="1"/>
      <c r="T1961" s="1"/>
      <c r="U1961" s="1"/>
      <c r="V1961" s="1"/>
      <c r="X1961" s="25"/>
      <c r="Y1961" s="42"/>
      <c r="Z1961" s="28"/>
      <c r="AA1961" s="11"/>
      <c r="AB1961" s="11"/>
      <c r="AC1961" s="12"/>
      <c r="AD1961" s="12"/>
      <c r="AE1961" s="12"/>
      <c r="AF1961" s="12"/>
    </row>
    <row r="1962" spans="1:32" ht="18" customHeight="1">
      <c r="A1962" s="1"/>
      <c r="B1962" s="15"/>
      <c r="C1962" s="1"/>
      <c r="D1962" s="1"/>
      <c r="E1962" s="1"/>
      <c r="F1962" s="1"/>
      <c r="G1962" s="1"/>
      <c r="H1962" s="1"/>
      <c r="I1962" s="1"/>
      <c r="J1962" s="1"/>
      <c r="K1962" s="1"/>
      <c r="L1962" s="60"/>
      <c r="M1962" s="1"/>
      <c r="N1962" s="1"/>
      <c r="O1962" s="1"/>
      <c r="P1962" s="1"/>
      <c r="Q1962" s="1"/>
      <c r="R1962" s="1"/>
      <c r="S1962" s="1"/>
      <c r="T1962" s="1"/>
      <c r="U1962" s="1"/>
      <c r="V1962" s="1"/>
      <c r="X1962" s="25"/>
      <c r="Y1962" s="42"/>
      <c r="Z1962" s="28"/>
      <c r="AA1962" s="11"/>
      <c r="AB1962" s="11"/>
      <c r="AC1962" s="12"/>
      <c r="AD1962" s="12"/>
      <c r="AE1962" s="12"/>
      <c r="AF1962" s="12"/>
    </row>
    <row r="1963" spans="1:32" ht="18" customHeight="1">
      <c r="A1963" s="1"/>
      <c r="B1963" s="15"/>
      <c r="C1963" s="1"/>
      <c r="D1963" s="1"/>
      <c r="E1963" s="1"/>
      <c r="F1963" s="1"/>
      <c r="G1963" s="1"/>
      <c r="H1963" s="1"/>
      <c r="I1963" s="1"/>
      <c r="J1963" s="1"/>
      <c r="K1963" s="1"/>
      <c r="L1963" s="60"/>
      <c r="M1963" s="1"/>
      <c r="N1963" s="1"/>
      <c r="O1963" s="1"/>
      <c r="P1963" s="1"/>
      <c r="Q1963" s="1"/>
      <c r="R1963" s="1"/>
      <c r="S1963" s="1"/>
      <c r="T1963" s="1"/>
      <c r="U1963" s="1"/>
      <c r="V1963" s="1"/>
      <c r="X1963" s="25"/>
      <c r="Y1963" s="42"/>
      <c r="Z1963" s="28"/>
      <c r="AA1963" s="11"/>
      <c r="AB1963" s="11"/>
      <c r="AC1963" s="12"/>
      <c r="AD1963" s="12"/>
      <c r="AE1963" s="12"/>
      <c r="AF1963" s="12"/>
    </row>
    <row r="1964" spans="1:32" ht="18" customHeight="1">
      <c r="A1964" s="1"/>
      <c r="B1964" s="15"/>
      <c r="C1964" s="1"/>
      <c r="D1964" s="1"/>
      <c r="E1964" s="1"/>
      <c r="F1964" s="1"/>
      <c r="G1964" s="1"/>
      <c r="H1964" s="1"/>
      <c r="I1964" s="1"/>
      <c r="J1964" s="1"/>
      <c r="K1964" s="1"/>
      <c r="L1964" s="60"/>
      <c r="M1964" s="1"/>
      <c r="N1964" s="1"/>
      <c r="O1964" s="1"/>
      <c r="P1964" s="1"/>
      <c r="Q1964" s="1"/>
      <c r="R1964" s="1"/>
      <c r="S1964" s="1"/>
      <c r="T1964" s="1"/>
      <c r="U1964" s="1"/>
      <c r="V1964" s="1"/>
      <c r="X1964" s="25"/>
      <c r="Y1964" s="42"/>
      <c r="Z1964" s="28"/>
      <c r="AA1964" s="11"/>
      <c r="AB1964" s="11"/>
      <c r="AC1964" s="12"/>
      <c r="AD1964" s="12"/>
      <c r="AE1964" s="12"/>
      <c r="AF1964" s="12"/>
    </row>
    <row r="1965" spans="1:32" ht="18" customHeight="1">
      <c r="A1965" s="1"/>
      <c r="B1965" s="15"/>
      <c r="C1965" s="1"/>
      <c r="D1965" s="1"/>
      <c r="E1965" s="1"/>
      <c r="F1965" s="1"/>
      <c r="G1965" s="1"/>
      <c r="H1965" s="1"/>
      <c r="I1965" s="1"/>
      <c r="J1965" s="1"/>
      <c r="K1965" s="1"/>
      <c r="L1965" s="60"/>
      <c r="M1965" s="1"/>
      <c r="N1965" s="1"/>
      <c r="O1965" s="1"/>
      <c r="P1965" s="1"/>
      <c r="Q1965" s="1"/>
      <c r="R1965" s="1"/>
      <c r="S1965" s="1"/>
      <c r="T1965" s="1"/>
      <c r="U1965" s="1"/>
      <c r="V1965" s="1"/>
      <c r="X1965" s="25"/>
      <c r="Y1965" s="42"/>
      <c r="Z1965" s="28"/>
      <c r="AA1965" s="11"/>
      <c r="AB1965" s="11"/>
      <c r="AC1965" s="12"/>
      <c r="AD1965" s="12"/>
      <c r="AE1965" s="12"/>
      <c r="AF1965" s="12"/>
    </row>
    <row r="1966" spans="1:32" ht="18" customHeight="1">
      <c r="A1966" s="1"/>
      <c r="B1966" s="15"/>
      <c r="C1966" s="1"/>
      <c r="D1966" s="1"/>
      <c r="E1966" s="1"/>
      <c r="F1966" s="1"/>
      <c r="G1966" s="1"/>
      <c r="H1966" s="1"/>
      <c r="I1966" s="1"/>
      <c r="J1966" s="1"/>
      <c r="K1966" s="1"/>
      <c r="L1966" s="60"/>
      <c r="M1966" s="1"/>
      <c r="N1966" s="1"/>
      <c r="O1966" s="1"/>
      <c r="P1966" s="1"/>
      <c r="Q1966" s="1"/>
      <c r="R1966" s="1"/>
      <c r="S1966" s="1"/>
      <c r="T1966" s="1"/>
      <c r="U1966" s="1"/>
      <c r="V1966" s="1"/>
      <c r="X1966" s="25"/>
      <c r="Y1966" s="42"/>
      <c r="Z1966" s="28"/>
      <c r="AA1966" s="11"/>
      <c r="AB1966" s="11"/>
      <c r="AC1966" s="12"/>
      <c r="AD1966" s="12"/>
      <c r="AE1966" s="12"/>
      <c r="AF1966" s="12"/>
    </row>
    <row r="1967" spans="1:32" ht="18" customHeight="1">
      <c r="A1967" s="1"/>
      <c r="B1967" s="15"/>
      <c r="C1967" s="1"/>
      <c r="D1967" s="1"/>
      <c r="E1967" s="1"/>
      <c r="F1967" s="1"/>
      <c r="G1967" s="1"/>
      <c r="H1967" s="1"/>
      <c r="I1967" s="1"/>
      <c r="J1967" s="1"/>
      <c r="K1967" s="1"/>
      <c r="L1967" s="60"/>
      <c r="M1967" s="1"/>
      <c r="N1967" s="1"/>
      <c r="O1967" s="1"/>
      <c r="P1967" s="1"/>
      <c r="Q1967" s="1"/>
      <c r="R1967" s="1"/>
      <c r="S1967" s="1"/>
      <c r="T1967" s="1"/>
      <c r="U1967" s="1"/>
      <c r="V1967" s="1"/>
      <c r="X1967" s="25"/>
      <c r="Y1967" s="42"/>
      <c r="Z1967" s="28"/>
      <c r="AA1967" s="11"/>
      <c r="AB1967" s="11"/>
      <c r="AC1967" s="12"/>
      <c r="AD1967" s="12"/>
      <c r="AE1967" s="12"/>
      <c r="AF1967" s="12"/>
    </row>
    <row r="1968" spans="1:32" ht="18" customHeight="1">
      <c r="A1968" s="1"/>
      <c r="B1968" s="15"/>
      <c r="C1968" s="1"/>
      <c r="D1968" s="1"/>
      <c r="E1968" s="1"/>
      <c r="F1968" s="1"/>
      <c r="G1968" s="1"/>
      <c r="H1968" s="1"/>
      <c r="I1968" s="1"/>
      <c r="J1968" s="1"/>
      <c r="K1968" s="1"/>
      <c r="L1968" s="60"/>
      <c r="M1968" s="1"/>
      <c r="N1968" s="1"/>
      <c r="O1968" s="1"/>
      <c r="P1968" s="1"/>
      <c r="Q1968" s="1"/>
      <c r="R1968" s="1"/>
      <c r="S1968" s="1"/>
      <c r="T1968" s="1"/>
      <c r="U1968" s="1"/>
      <c r="V1968" s="1"/>
      <c r="X1968" s="25"/>
      <c r="Y1968" s="42"/>
      <c r="Z1968" s="28"/>
      <c r="AA1968" s="11"/>
      <c r="AB1968" s="11"/>
      <c r="AC1968" s="12"/>
      <c r="AD1968" s="12"/>
      <c r="AE1968" s="12"/>
      <c r="AF1968" s="12"/>
    </row>
    <row r="1969" spans="1:32" ht="18" customHeight="1">
      <c r="A1969" s="1"/>
      <c r="B1969" s="15"/>
      <c r="C1969" s="1"/>
      <c r="D1969" s="1"/>
      <c r="E1969" s="1"/>
      <c r="F1969" s="1"/>
      <c r="G1969" s="1"/>
      <c r="H1969" s="1"/>
      <c r="I1969" s="1"/>
      <c r="J1969" s="1"/>
      <c r="K1969" s="1"/>
      <c r="L1969" s="60"/>
      <c r="M1969" s="1"/>
      <c r="N1969" s="1"/>
      <c r="O1969" s="1"/>
      <c r="P1969" s="1"/>
      <c r="Q1969" s="1"/>
      <c r="R1969" s="1"/>
      <c r="S1969" s="1"/>
      <c r="T1969" s="1"/>
      <c r="U1969" s="1"/>
      <c r="V1969" s="1"/>
      <c r="X1969" s="25"/>
      <c r="Y1969" s="42"/>
      <c r="Z1969" s="28"/>
      <c r="AA1969" s="11"/>
      <c r="AB1969" s="11"/>
      <c r="AC1969" s="12"/>
      <c r="AD1969" s="12"/>
      <c r="AE1969" s="12"/>
      <c r="AF1969" s="12"/>
    </row>
    <row r="1970" spans="1:32" ht="18" customHeight="1">
      <c r="A1970" s="1"/>
      <c r="B1970" s="15"/>
      <c r="C1970" s="1"/>
      <c r="D1970" s="1"/>
      <c r="E1970" s="1"/>
      <c r="F1970" s="1"/>
      <c r="G1970" s="1"/>
      <c r="H1970" s="1"/>
      <c r="I1970" s="1"/>
      <c r="J1970" s="1"/>
      <c r="K1970" s="1"/>
      <c r="L1970" s="60"/>
      <c r="M1970" s="1"/>
      <c r="N1970" s="1"/>
      <c r="O1970" s="1"/>
      <c r="P1970" s="1"/>
      <c r="Q1970" s="1"/>
      <c r="R1970" s="1"/>
      <c r="S1970" s="1"/>
      <c r="T1970" s="1"/>
      <c r="U1970" s="1"/>
      <c r="V1970" s="1"/>
      <c r="X1970" s="25"/>
      <c r="Y1970" s="42"/>
      <c r="Z1970" s="28"/>
      <c r="AA1970" s="11"/>
      <c r="AB1970" s="11"/>
      <c r="AC1970" s="12"/>
      <c r="AD1970" s="12"/>
      <c r="AE1970" s="12"/>
      <c r="AF1970" s="12"/>
    </row>
    <row r="1971" spans="1:32" ht="18" customHeight="1">
      <c r="A1971" s="1"/>
      <c r="B1971" s="15"/>
      <c r="C1971" s="1"/>
      <c r="D1971" s="1"/>
      <c r="E1971" s="1"/>
      <c r="F1971" s="1"/>
      <c r="G1971" s="1"/>
      <c r="H1971" s="1"/>
      <c r="I1971" s="1"/>
      <c r="J1971" s="1"/>
      <c r="K1971" s="1"/>
      <c r="L1971" s="60"/>
      <c r="M1971" s="1"/>
      <c r="N1971" s="1"/>
      <c r="O1971" s="1"/>
      <c r="P1971" s="1"/>
      <c r="Q1971" s="1"/>
      <c r="R1971" s="1"/>
      <c r="S1971" s="1"/>
      <c r="T1971" s="1"/>
      <c r="U1971" s="1"/>
      <c r="V1971" s="1"/>
      <c r="X1971" s="25"/>
      <c r="Y1971" s="42"/>
      <c r="Z1971" s="28"/>
      <c r="AA1971" s="11"/>
      <c r="AB1971" s="11"/>
      <c r="AC1971" s="12"/>
      <c r="AD1971" s="12"/>
      <c r="AE1971" s="12"/>
      <c r="AF1971" s="12"/>
    </row>
    <row r="1972" spans="1:32" ht="18" customHeight="1">
      <c r="A1972" s="1"/>
      <c r="B1972" s="15"/>
      <c r="C1972" s="1"/>
      <c r="D1972" s="1"/>
      <c r="E1972" s="1"/>
      <c r="F1972" s="1"/>
      <c r="G1972" s="1"/>
      <c r="H1972" s="1"/>
      <c r="I1972" s="1"/>
      <c r="J1972" s="1"/>
      <c r="K1972" s="1"/>
      <c r="L1972" s="60"/>
      <c r="M1972" s="1"/>
      <c r="N1972" s="1"/>
      <c r="O1972" s="1"/>
      <c r="P1972" s="1"/>
      <c r="Q1972" s="1"/>
      <c r="R1972" s="1"/>
      <c r="S1972" s="1"/>
      <c r="T1972" s="1"/>
      <c r="U1972" s="1"/>
      <c r="V1972" s="1"/>
      <c r="X1972" s="25"/>
      <c r="Y1972" s="42"/>
      <c r="Z1972" s="28"/>
      <c r="AA1972" s="11"/>
      <c r="AB1972" s="11"/>
      <c r="AC1972" s="12"/>
      <c r="AD1972" s="12"/>
      <c r="AE1972" s="12"/>
      <c r="AF1972" s="12"/>
    </row>
    <row r="1973" spans="1:32" ht="18" customHeight="1">
      <c r="A1973" s="1"/>
      <c r="B1973" s="15"/>
      <c r="C1973" s="1"/>
      <c r="D1973" s="1"/>
      <c r="E1973" s="1"/>
      <c r="F1973" s="1"/>
      <c r="G1973" s="1"/>
      <c r="H1973" s="1"/>
      <c r="I1973" s="1"/>
      <c r="J1973" s="1"/>
      <c r="K1973" s="1"/>
      <c r="L1973" s="60"/>
      <c r="M1973" s="1"/>
      <c r="N1973" s="1"/>
      <c r="O1973" s="1"/>
      <c r="P1973" s="1"/>
      <c r="Q1973" s="1"/>
      <c r="R1973" s="1"/>
      <c r="S1973" s="1"/>
      <c r="T1973" s="1"/>
      <c r="U1973" s="1"/>
      <c r="V1973" s="1"/>
      <c r="X1973" s="25"/>
      <c r="Y1973" s="42"/>
      <c r="Z1973" s="28"/>
      <c r="AA1973" s="11"/>
      <c r="AB1973" s="11"/>
      <c r="AC1973" s="12"/>
      <c r="AD1973" s="12"/>
      <c r="AE1973" s="12"/>
      <c r="AF1973" s="12"/>
    </row>
    <row r="1974" spans="1:32" ht="18" customHeight="1">
      <c r="A1974" s="1"/>
      <c r="B1974" s="15"/>
      <c r="C1974" s="1"/>
      <c r="D1974" s="1"/>
      <c r="E1974" s="1"/>
      <c r="F1974" s="1"/>
      <c r="G1974" s="1"/>
      <c r="H1974" s="1"/>
      <c r="I1974" s="1"/>
      <c r="J1974" s="1"/>
      <c r="K1974" s="1"/>
      <c r="L1974" s="60"/>
      <c r="M1974" s="1"/>
      <c r="N1974" s="1"/>
      <c r="O1974" s="1"/>
      <c r="P1974" s="1"/>
      <c r="Q1974" s="1"/>
      <c r="R1974" s="1"/>
      <c r="S1974" s="1"/>
      <c r="T1974" s="1"/>
      <c r="U1974" s="1"/>
      <c r="V1974" s="1"/>
      <c r="X1974" s="25"/>
      <c r="Y1974" s="42"/>
      <c r="Z1974" s="28"/>
      <c r="AA1974" s="11"/>
      <c r="AB1974" s="11"/>
      <c r="AC1974" s="12"/>
      <c r="AD1974" s="12"/>
      <c r="AE1974" s="12"/>
      <c r="AF1974" s="12"/>
    </row>
    <row r="1975" spans="1:32" ht="18" customHeight="1">
      <c r="A1975" s="1"/>
      <c r="B1975" s="15"/>
      <c r="C1975" s="1"/>
      <c r="D1975" s="1"/>
      <c r="E1975" s="1"/>
      <c r="F1975" s="1"/>
      <c r="G1975" s="1"/>
      <c r="H1975" s="1"/>
      <c r="I1975" s="1"/>
      <c r="J1975" s="1"/>
      <c r="K1975" s="1"/>
      <c r="L1975" s="60"/>
      <c r="M1975" s="1"/>
      <c r="N1975" s="1"/>
      <c r="O1975" s="1"/>
      <c r="P1975" s="1"/>
      <c r="Q1975" s="1"/>
      <c r="R1975" s="1"/>
      <c r="S1975" s="1"/>
      <c r="T1975" s="1"/>
      <c r="U1975" s="1"/>
      <c r="V1975" s="1"/>
      <c r="X1975" s="25"/>
      <c r="Y1975" s="42"/>
      <c r="Z1975" s="28"/>
      <c r="AA1975" s="11"/>
      <c r="AB1975" s="11"/>
      <c r="AC1975" s="12"/>
      <c r="AD1975" s="12"/>
      <c r="AE1975" s="12"/>
      <c r="AF1975" s="12"/>
    </row>
    <row r="1976" spans="1:32" ht="18" customHeight="1">
      <c r="A1976" s="1"/>
      <c r="B1976" s="15"/>
      <c r="C1976" s="1"/>
      <c r="D1976" s="1"/>
      <c r="E1976" s="1"/>
      <c r="F1976" s="1"/>
      <c r="G1976" s="1"/>
      <c r="H1976" s="1"/>
      <c r="I1976" s="1"/>
      <c r="J1976" s="1"/>
      <c r="K1976" s="1"/>
      <c r="L1976" s="60"/>
      <c r="M1976" s="1"/>
      <c r="N1976" s="1"/>
      <c r="O1976" s="1"/>
      <c r="P1976" s="1"/>
      <c r="Q1976" s="1"/>
      <c r="R1976" s="1"/>
      <c r="S1976" s="1"/>
      <c r="T1976" s="1"/>
      <c r="U1976" s="1"/>
      <c r="V1976" s="1"/>
      <c r="X1976" s="25"/>
      <c r="Y1976" s="42"/>
      <c r="Z1976" s="28"/>
      <c r="AA1976" s="11"/>
      <c r="AB1976" s="11"/>
      <c r="AC1976" s="12"/>
      <c r="AD1976" s="12"/>
      <c r="AE1976" s="12"/>
      <c r="AF1976" s="12"/>
    </row>
    <row r="1977" spans="1:32" ht="18" customHeight="1">
      <c r="A1977" s="1"/>
      <c r="B1977" s="15"/>
      <c r="C1977" s="1"/>
      <c r="D1977" s="1"/>
      <c r="E1977" s="1"/>
      <c r="F1977" s="1"/>
      <c r="G1977" s="1"/>
      <c r="H1977" s="1"/>
      <c r="I1977" s="1"/>
      <c r="J1977" s="1"/>
      <c r="K1977" s="1"/>
      <c r="L1977" s="60"/>
      <c r="M1977" s="1"/>
      <c r="N1977" s="1"/>
      <c r="O1977" s="1"/>
      <c r="P1977" s="1"/>
      <c r="Q1977" s="1"/>
      <c r="R1977" s="1"/>
      <c r="S1977" s="1"/>
      <c r="T1977" s="1"/>
      <c r="U1977" s="1"/>
      <c r="V1977" s="1"/>
      <c r="X1977" s="25"/>
      <c r="Y1977" s="42"/>
      <c r="Z1977" s="28"/>
      <c r="AA1977" s="11"/>
      <c r="AB1977" s="11"/>
      <c r="AC1977" s="12"/>
      <c r="AD1977" s="12"/>
      <c r="AE1977" s="12"/>
      <c r="AF1977" s="12"/>
    </row>
    <row r="1978" spans="1:32" ht="18" customHeight="1">
      <c r="A1978" s="1"/>
      <c r="B1978" s="15"/>
      <c r="C1978" s="1"/>
      <c r="D1978" s="1"/>
      <c r="E1978" s="1"/>
      <c r="F1978" s="1"/>
      <c r="G1978" s="1"/>
      <c r="H1978" s="1"/>
      <c r="I1978" s="1"/>
      <c r="J1978" s="1"/>
      <c r="K1978" s="1"/>
      <c r="L1978" s="60"/>
      <c r="M1978" s="1"/>
      <c r="N1978" s="1"/>
      <c r="O1978" s="1"/>
      <c r="P1978" s="1"/>
      <c r="Q1978" s="1"/>
      <c r="R1978" s="1"/>
      <c r="S1978" s="1"/>
      <c r="T1978" s="1"/>
      <c r="U1978" s="1"/>
      <c r="V1978" s="1"/>
      <c r="X1978" s="25"/>
      <c r="Y1978" s="42"/>
      <c r="Z1978" s="28"/>
      <c r="AA1978" s="11"/>
      <c r="AB1978" s="11"/>
      <c r="AC1978" s="12"/>
      <c r="AD1978" s="12"/>
      <c r="AE1978" s="12"/>
      <c r="AF1978" s="12"/>
    </row>
    <row r="1979" spans="1:32" ht="18" customHeight="1">
      <c r="A1979" s="1"/>
      <c r="B1979" s="15"/>
      <c r="C1979" s="1"/>
      <c r="D1979" s="1"/>
      <c r="E1979" s="1"/>
      <c r="F1979" s="1"/>
      <c r="G1979" s="1"/>
      <c r="H1979" s="1"/>
      <c r="I1979" s="1"/>
      <c r="J1979" s="1"/>
      <c r="K1979" s="1"/>
      <c r="L1979" s="60"/>
      <c r="M1979" s="1"/>
      <c r="N1979" s="1"/>
      <c r="O1979" s="1"/>
      <c r="P1979" s="1"/>
      <c r="Q1979" s="1"/>
      <c r="R1979" s="1"/>
      <c r="S1979" s="1"/>
      <c r="T1979" s="1"/>
      <c r="U1979" s="1"/>
      <c r="V1979" s="1"/>
      <c r="X1979" s="25"/>
      <c r="Y1979" s="42"/>
      <c r="Z1979" s="28"/>
      <c r="AA1979" s="11"/>
      <c r="AB1979" s="11"/>
      <c r="AC1979" s="12"/>
      <c r="AD1979" s="12"/>
      <c r="AE1979" s="12"/>
      <c r="AF1979" s="12"/>
    </row>
    <row r="1980" spans="1:32" ht="18" customHeight="1">
      <c r="A1980" s="1"/>
      <c r="B1980" s="15"/>
      <c r="C1980" s="1"/>
      <c r="D1980" s="1"/>
      <c r="E1980" s="1"/>
      <c r="F1980" s="1"/>
      <c r="G1980" s="1"/>
      <c r="H1980" s="1"/>
      <c r="I1980" s="1"/>
      <c r="J1980" s="1"/>
      <c r="K1980" s="1"/>
      <c r="L1980" s="60"/>
      <c r="M1980" s="1"/>
      <c r="N1980" s="1"/>
      <c r="O1980" s="1"/>
      <c r="P1980" s="1"/>
      <c r="Q1980" s="1"/>
      <c r="R1980" s="1"/>
      <c r="S1980" s="1"/>
      <c r="T1980" s="1"/>
      <c r="U1980" s="1"/>
      <c r="V1980" s="1"/>
      <c r="X1980" s="25"/>
      <c r="Y1980" s="42"/>
      <c r="Z1980" s="28"/>
      <c r="AA1980" s="11"/>
      <c r="AB1980" s="11"/>
      <c r="AC1980" s="12"/>
      <c r="AD1980" s="12"/>
      <c r="AE1980" s="12"/>
      <c r="AF1980" s="12"/>
    </row>
    <row r="1981" spans="1:32" ht="18" customHeight="1">
      <c r="A1981" s="1"/>
      <c r="B1981" s="15"/>
      <c r="C1981" s="1"/>
      <c r="D1981" s="1"/>
      <c r="E1981" s="1"/>
      <c r="F1981" s="1"/>
      <c r="G1981" s="1"/>
      <c r="H1981" s="1"/>
      <c r="I1981" s="1"/>
      <c r="J1981" s="1"/>
      <c r="K1981" s="1"/>
      <c r="L1981" s="60"/>
      <c r="M1981" s="1"/>
      <c r="N1981" s="1"/>
      <c r="O1981" s="1"/>
      <c r="P1981" s="1"/>
      <c r="Q1981" s="1"/>
      <c r="R1981" s="1"/>
      <c r="S1981" s="1"/>
      <c r="T1981" s="1"/>
      <c r="U1981" s="1"/>
      <c r="V1981" s="1"/>
      <c r="X1981" s="25"/>
      <c r="Y1981" s="42"/>
      <c r="Z1981" s="28"/>
      <c r="AA1981" s="11"/>
      <c r="AB1981" s="11"/>
      <c r="AC1981" s="12"/>
      <c r="AD1981" s="12"/>
      <c r="AE1981" s="12"/>
      <c r="AF1981" s="12"/>
    </row>
    <row r="1982" spans="1:32" ht="18" customHeight="1">
      <c r="A1982" s="1"/>
      <c r="B1982" s="15"/>
      <c r="C1982" s="1"/>
      <c r="D1982" s="1"/>
      <c r="E1982" s="1"/>
      <c r="F1982" s="1"/>
      <c r="G1982" s="1"/>
      <c r="H1982" s="1"/>
      <c r="I1982" s="1"/>
      <c r="J1982" s="1"/>
      <c r="K1982" s="1"/>
      <c r="L1982" s="60"/>
      <c r="M1982" s="1"/>
      <c r="N1982" s="1"/>
      <c r="O1982" s="1"/>
      <c r="P1982" s="1"/>
      <c r="Q1982" s="1"/>
      <c r="R1982" s="1"/>
      <c r="S1982" s="1"/>
      <c r="T1982" s="1"/>
      <c r="U1982" s="1"/>
      <c r="V1982" s="1"/>
      <c r="X1982" s="25"/>
      <c r="Y1982" s="42"/>
      <c r="Z1982" s="28"/>
      <c r="AA1982" s="11"/>
      <c r="AB1982" s="11"/>
      <c r="AC1982" s="12"/>
      <c r="AD1982" s="12"/>
      <c r="AE1982" s="12"/>
      <c r="AF1982" s="12"/>
    </row>
    <row r="1983" spans="1:32" ht="18" customHeight="1">
      <c r="A1983" s="1"/>
      <c r="B1983" s="15"/>
      <c r="C1983" s="1"/>
      <c r="D1983" s="1"/>
      <c r="E1983" s="1"/>
      <c r="F1983" s="1"/>
      <c r="G1983" s="1"/>
      <c r="H1983" s="1"/>
      <c r="I1983" s="1"/>
      <c r="J1983" s="1"/>
      <c r="K1983" s="1"/>
      <c r="L1983" s="60"/>
      <c r="M1983" s="1"/>
      <c r="N1983" s="1"/>
      <c r="O1983" s="1"/>
      <c r="P1983" s="1"/>
      <c r="Q1983" s="1"/>
      <c r="R1983" s="1"/>
      <c r="S1983" s="1"/>
      <c r="T1983" s="1"/>
      <c r="U1983" s="1"/>
      <c r="V1983" s="1"/>
      <c r="X1983" s="25"/>
      <c r="Y1983" s="42"/>
      <c r="Z1983" s="28"/>
      <c r="AA1983" s="11"/>
      <c r="AB1983" s="11"/>
      <c r="AC1983" s="12"/>
      <c r="AD1983" s="12"/>
      <c r="AE1983" s="12"/>
      <c r="AF1983" s="12"/>
    </row>
    <row r="1984" spans="1:32" ht="18" customHeight="1">
      <c r="A1984" s="1"/>
      <c r="B1984" s="15"/>
      <c r="C1984" s="1"/>
      <c r="D1984" s="1"/>
      <c r="E1984" s="1"/>
      <c r="F1984" s="1"/>
      <c r="G1984" s="1"/>
      <c r="H1984" s="1"/>
      <c r="I1984" s="1"/>
      <c r="J1984" s="1"/>
      <c r="K1984" s="1"/>
      <c r="L1984" s="60"/>
      <c r="M1984" s="1"/>
      <c r="N1984" s="1"/>
      <c r="O1984" s="1"/>
      <c r="P1984" s="1"/>
      <c r="Q1984" s="1"/>
      <c r="R1984" s="1"/>
      <c r="S1984" s="1"/>
      <c r="T1984" s="1"/>
      <c r="U1984" s="1"/>
      <c r="V1984" s="1"/>
      <c r="X1984" s="25"/>
      <c r="Y1984" s="42"/>
      <c r="Z1984" s="28"/>
      <c r="AA1984" s="11"/>
      <c r="AB1984" s="11"/>
      <c r="AC1984" s="12"/>
      <c r="AD1984" s="12"/>
      <c r="AE1984" s="12"/>
      <c r="AF1984" s="12"/>
    </row>
    <row r="1985" spans="1:32" ht="18" customHeight="1">
      <c r="A1985" s="1"/>
      <c r="B1985" s="15"/>
      <c r="C1985" s="1"/>
      <c r="D1985" s="1"/>
      <c r="E1985" s="1"/>
      <c r="F1985" s="1"/>
      <c r="G1985" s="1"/>
      <c r="H1985" s="1"/>
      <c r="I1985" s="1"/>
      <c r="J1985" s="1"/>
      <c r="K1985" s="1"/>
      <c r="L1985" s="60"/>
      <c r="M1985" s="1"/>
      <c r="N1985" s="1"/>
      <c r="O1985" s="1"/>
      <c r="P1985" s="1"/>
      <c r="Q1985" s="1"/>
      <c r="R1985" s="1"/>
      <c r="S1985" s="1"/>
      <c r="T1985" s="1"/>
      <c r="U1985" s="1"/>
      <c r="V1985" s="1"/>
      <c r="X1985" s="25"/>
      <c r="Y1985" s="42"/>
      <c r="Z1985" s="28"/>
      <c r="AA1985" s="11"/>
      <c r="AB1985" s="11"/>
      <c r="AC1985" s="12"/>
      <c r="AD1985" s="12"/>
      <c r="AE1985" s="12"/>
      <c r="AF1985" s="12"/>
    </row>
    <row r="1986" spans="1:32" ht="18" customHeight="1">
      <c r="A1986" s="1"/>
      <c r="B1986" s="15"/>
      <c r="C1986" s="1"/>
      <c r="D1986" s="1"/>
      <c r="E1986" s="1"/>
      <c r="F1986" s="1"/>
      <c r="G1986" s="1"/>
      <c r="H1986" s="1"/>
      <c r="I1986" s="1"/>
      <c r="J1986" s="1"/>
      <c r="K1986" s="1"/>
      <c r="L1986" s="60"/>
      <c r="M1986" s="1"/>
      <c r="N1986" s="1"/>
      <c r="O1986" s="1"/>
      <c r="P1986" s="1"/>
      <c r="Q1986" s="1"/>
      <c r="R1986" s="1"/>
      <c r="S1986" s="1"/>
      <c r="T1986" s="1"/>
      <c r="U1986" s="1"/>
      <c r="V1986" s="1"/>
      <c r="X1986" s="25"/>
      <c r="Y1986" s="42"/>
      <c r="Z1986" s="28"/>
      <c r="AA1986" s="11"/>
      <c r="AB1986" s="11"/>
      <c r="AC1986" s="12"/>
      <c r="AD1986" s="12"/>
      <c r="AE1986" s="12"/>
      <c r="AF1986" s="12"/>
    </row>
    <row r="1987" spans="1:32" ht="18" customHeight="1">
      <c r="A1987" s="1"/>
      <c r="B1987" s="15"/>
      <c r="C1987" s="1"/>
      <c r="D1987" s="1"/>
      <c r="E1987" s="1"/>
      <c r="F1987" s="1"/>
      <c r="G1987" s="1"/>
      <c r="H1987" s="1"/>
      <c r="I1987" s="1"/>
      <c r="J1987" s="1"/>
      <c r="K1987" s="1"/>
      <c r="L1987" s="60"/>
      <c r="M1987" s="1"/>
      <c r="N1987" s="1"/>
      <c r="O1987" s="1"/>
      <c r="P1987" s="1"/>
      <c r="Q1987" s="1"/>
      <c r="R1987" s="1"/>
      <c r="S1987" s="1"/>
      <c r="T1987" s="1"/>
      <c r="U1987" s="1"/>
      <c r="V1987" s="1"/>
      <c r="X1987" s="25"/>
      <c r="Y1987" s="42"/>
      <c r="Z1987" s="28"/>
      <c r="AA1987" s="11"/>
      <c r="AB1987" s="11"/>
      <c r="AC1987" s="12"/>
      <c r="AD1987" s="12"/>
      <c r="AE1987" s="12"/>
      <c r="AF1987" s="12"/>
    </row>
    <row r="1988" spans="1:32" ht="18" customHeight="1">
      <c r="A1988" s="1"/>
      <c r="B1988" s="15"/>
      <c r="C1988" s="1"/>
      <c r="D1988" s="1"/>
      <c r="E1988" s="1"/>
      <c r="F1988" s="1"/>
      <c r="G1988" s="1"/>
      <c r="H1988" s="1"/>
      <c r="I1988" s="1"/>
      <c r="J1988" s="1"/>
      <c r="K1988" s="1"/>
      <c r="L1988" s="60"/>
      <c r="M1988" s="1"/>
      <c r="N1988" s="1"/>
      <c r="O1988" s="1"/>
      <c r="P1988" s="1"/>
      <c r="Q1988" s="1"/>
      <c r="R1988" s="1"/>
      <c r="S1988" s="1"/>
      <c r="T1988" s="1"/>
      <c r="U1988" s="1"/>
      <c r="V1988" s="1"/>
      <c r="X1988" s="25"/>
      <c r="Y1988" s="42"/>
      <c r="Z1988" s="28"/>
      <c r="AA1988" s="11"/>
      <c r="AB1988" s="11"/>
      <c r="AC1988" s="12"/>
      <c r="AD1988" s="12"/>
      <c r="AE1988" s="12"/>
      <c r="AF1988" s="12"/>
    </row>
    <row r="1989" spans="1:32" ht="18" customHeight="1">
      <c r="A1989" s="1"/>
      <c r="B1989" s="15"/>
      <c r="C1989" s="1"/>
      <c r="D1989" s="1"/>
      <c r="E1989" s="1"/>
      <c r="F1989" s="1"/>
      <c r="G1989" s="1"/>
      <c r="H1989" s="1"/>
      <c r="I1989" s="1"/>
      <c r="J1989" s="1"/>
      <c r="K1989" s="1"/>
      <c r="L1989" s="60"/>
      <c r="M1989" s="1"/>
      <c r="N1989" s="1"/>
      <c r="O1989" s="1"/>
      <c r="P1989" s="1"/>
      <c r="Q1989" s="1"/>
      <c r="R1989" s="1"/>
      <c r="S1989" s="1"/>
      <c r="T1989" s="1"/>
      <c r="U1989" s="1"/>
      <c r="V1989" s="1"/>
      <c r="X1989" s="25"/>
      <c r="Y1989" s="42"/>
      <c r="Z1989" s="28"/>
      <c r="AA1989" s="11"/>
      <c r="AB1989" s="11"/>
      <c r="AC1989" s="12"/>
      <c r="AD1989" s="12"/>
      <c r="AE1989" s="12"/>
      <c r="AF1989" s="12"/>
    </row>
    <row r="1990" spans="1:32" ht="18" customHeight="1">
      <c r="A1990" s="1"/>
      <c r="B1990" s="15"/>
      <c r="C1990" s="1"/>
      <c r="D1990" s="1"/>
      <c r="E1990" s="1"/>
      <c r="F1990" s="1"/>
      <c r="G1990" s="1"/>
      <c r="H1990" s="1"/>
      <c r="I1990" s="1"/>
      <c r="J1990" s="1"/>
      <c r="K1990" s="1"/>
      <c r="L1990" s="60"/>
      <c r="M1990" s="1"/>
      <c r="N1990" s="1"/>
      <c r="O1990" s="1"/>
      <c r="P1990" s="1"/>
      <c r="Q1990" s="1"/>
      <c r="R1990" s="1"/>
      <c r="S1990" s="1"/>
      <c r="T1990" s="1"/>
      <c r="U1990" s="1"/>
      <c r="V1990" s="1"/>
      <c r="X1990" s="25"/>
      <c r="Y1990" s="42"/>
      <c r="Z1990" s="28"/>
      <c r="AA1990" s="11"/>
      <c r="AB1990" s="11"/>
      <c r="AC1990" s="12"/>
      <c r="AD1990" s="12"/>
      <c r="AE1990" s="12"/>
      <c r="AF1990" s="12"/>
    </row>
    <row r="1991" spans="1:32" ht="18" customHeight="1">
      <c r="A1991" s="1"/>
      <c r="B1991" s="15"/>
      <c r="C1991" s="1"/>
      <c r="D1991" s="1"/>
      <c r="E1991" s="1"/>
      <c r="F1991" s="1"/>
      <c r="G1991" s="1"/>
      <c r="H1991" s="1"/>
      <c r="I1991" s="1"/>
      <c r="J1991" s="1"/>
      <c r="K1991" s="1"/>
      <c r="L1991" s="60"/>
      <c r="M1991" s="1"/>
      <c r="N1991" s="1"/>
      <c r="O1991" s="1"/>
      <c r="P1991" s="1"/>
      <c r="Q1991" s="1"/>
      <c r="R1991" s="1"/>
      <c r="S1991" s="1"/>
      <c r="T1991" s="1"/>
      <c r="U1991" s="1"/>
      <c r="V1991" s="1"/>
      <c r="X1991" s="25"/>
      <c r="Y1991" s="42"/>
      <c r="Z1991" s="28"/>
      <c r="AA1991" s="11"/>
      <c r="AB1991" s="11"/>
      <c r="AC1991" s="12"/>
      <c r="AD1991" s="12"/>
      <c r="AE1991" s="12"/>
      <c r="AF1991" s="12"/>
    </row>
    <row r="1992" spans="1:32" ht="18" customHeight="1">
      <c r="A1992" s="1"/>
      <c r="B1992" s="15"/>
      <c r="C1992" s="1"/>
      <c r="D1992" s="1"/>
      <c r="E1992" s="1"/>
      <c r="F1992" s="1"/>
      <c r="G1992" s="1"/>
      <c r="H1992" s="1"/>
      <c r="I1992" s="1"/>
      <c r="J1992" s="1"/>
      <c r="K1992" s="1"/>
      <c r="L1992" s="60"/>
      <c r="M1992" s="1"/>
      <c r="N1992" s="1"/>
      <c r="O1992" s="1"/>
      <c r="P1992" s="1"/>
      <c r="Q1992" s="1"/>
      <c r="R1992" s="1"/>
      <c r="S1992" s="1"/>
      <c r="T1992" s="1"/>
      <c r="U1992" s="1"/>
      <c r="V1992" s="1"/>
      <c r="X1992" s="25"/>
      <c r="Y1992" s="42"/>
      <c r="Z1992" s="28"/>
      <c r="AA1992" s="11"/>
      <c r="AB1992" s="11"/>
      <c r="AC1992" s="12"/>
      <c r="AD1992" s="12"/>
      <c r="AE1992" s="12"/>
      <c r="AF1992" s="12"/>
    </row>
    <row r="1993" spans="1:32" ht="18" customHeight="1">
      <c r="A1993" s="1"/>
      <c r="B1993" s="15"/>
      <c r="C1993" s="1"/>
      <c r="D1993" s="1"/>
      <c r="E1993" s="1"/>
      <c r="F1993" s="1"/>
      <c r="G1993" s="1"/>
      <c r="H1993" s="1"/>
      <c r="I1993" s="1"/>
      <c r="J1993" s="1"/>
      <c r="K1993" s="1"/>
      <c r="L1993" s="60"/>
      <c r="M1993" s="1"/>
      <c r="N1993" s="1"/>
      <c r="O1993" s="1"/>
      <c r="P1993" s="1"/>
      <c r="Q1993" s="1"/>
      <c r="R1993" s="1"/>
      <c r="S1993" s="1"/>
      <c r="T1993" s="1"/>
      <c r="U1993" s="1"/>
      <c r="V1993" s="1"/>
      <c r="X1993" s="25"/>
      <c r="Y1993" s="42"/>
      <c r="Z1993" s="28"/>
      <c r="AA1993" s="11"/>
      <c r="AB1993" s="11"/>
      <c r="AC1993" s="12"/>
      <c r="AD1993" s="12"/>
      <c r="AE1993" s="12"/>
      <c r="AF1993" s="12"/>
    </row>
    <row r="1994" spans="1:32" ht="18" customHeight="1">
      <c r="A1994" s="1"/>
      <c r="B1994" s="15"/>
      <c r="C1994" s="1"/>
      <c r="D1994" s="1"/>
      <c r="E1994" s="1"/>
      <c r="F1994" s="1"/>
      <c r="G1994" s="1"/>
      <c r="H1994" s="1"/>
      <c r="I1994" s="1"/>
      <c r="J1994" s="1"/>
      <c r="K1994" s="1"/>
      <c r="L1994" s="60"/>
      <c r="M1994" s="1"/>
      <c r="N1994" s="1"/>
      <c r="O1994" s="1"/>
      <c r="P1994" s="1"/>
      <c r="Q1994" s="1"/>
      <c r="R1994" s="1"/>
      <c r="S1994" s="1"/>
      <c r="T1994" s="1"/>
      <c r="U1994" s="1"/>
      <c r="V1994" s="1"/>
      <c r="X1994" s="25"/>
      <c r="Y1994" s="42"/>
      <c r="Z1994" s="28"/>
      <c r="AA1994" s="11"/>
      <c r="AB1994" s="11"/>
      <c r="AC1994" s="12"/>
      <c r="AD1994" s="12"/>
      <c r="AE1994" s="12"/>
      <c r="AF1994" s="12"/>
    </row>
    <row r="1995" spans="1:32" ht="18" customHeight="1">
      <c r="A1995" s="1"/>
      <c r="B1995" s="15"/>
      <c r="C1995" s="1"/>
      <c r="D1995" s="1"/>
      <c r="E1995" s="1"/>
      <c r="F1995" s="1"/>
      <c r="G1995" s="1"/>
      <c r="H1995" s="1"/>
      <c r="I1995" s="1"/>
      <c r="J1995" s="1"/>
      <c r="K1995" s="1"/>
      <c r="L1995" s="60"/>
      <c r="M1995" s="1"/>
      <c r="N1995" s="1"/>
      <c r="O1995" s="1"/>
      <c r="P1995" s="1"/>
      <c r="Q1995" s="1"/>
      <c r="R1995" s="1"/>
      <c r="S1995" s="1"/>
      <c r="T1995" s="1"/>
      <c r="U1995" s="1"/>
      <c r="V1995" s="1"/>
      <c r="X1995" s="25"/>
      <c r="Y1995" s="42"/>
      <c r="Z1995" s="28"/>
      <c r="AA1995" s="11"/>
      <c r="AB1995" s="11"/>
      <c r="AC1995" s="12"/>
      <c r="AD1995" s="12"/>
      <c r="AE1995" s="12"/>
      <c r="AF1995" s="12"/>
    </row>
    <row r="1996" spans="1:32" ht="18" customHeight="1">
      <c r="A1996" s="1"/>
      <c r="B1996" s="15"/>
      <c r="C1996" s="1"/>
      <c r="D1996" s="1"/>
      <c r="E1996" s="1"/>
      <c r="F1996" s="1"/>
      <c r="G1996" s="1"/>
      <c r="H1996" s="1"/>
      <c r="I1996" s="1"/>
      <c r="J1996" s="1"/>
      <c r="K1996" s="1"/>
      <c r="L1996" s="60"/>
      <c r="M1996" s="1"/>
      <c r="N1996" s="1"/>
      <c r="O1996" s="1"/>
      <c r="P1996" s="1"/>
      <c r="Q1996" s="1"/>
      <c r="R1996" s="1"/>
      <c r="S1996" s="1"/>
      <c r="T1996" s="1"/>
      <c r="U1996" s="1"/>
      <c r="V1996" s="1"/>
      <c r="X1996" s="25"/>
      <c r="Y1996" s="42"/>
      <c r="Z1996" s="28"/>
      <c r="AA1996" s="11"/>
      <c r="AB1996" s="11"/>
      <c r="AC1996" s="12"/>
      <c r="AD1996" s="12"/>
      <c r="AE1996" s="12"/>
      <c r="AF1996" s="12"/>
    </row>
    <row r="1997" spans="1:32" ht="18" customHeight="1">
      <c r="A1997" s="1"/>
      <c r="B1997" s="15"/>
      <c r="C1997" s="1"/>
      <c r="D1997" s="1"/>
      <c r="E1997" s="1"/>
      <c r="F1997" s="1"/>
      <c r="G1997" s="1"/>
      <c r="H1997" s="1"/>
      <c r="I1997" s="1"/>
      <c r="J1997" s="1"/>
      <c r="K1997" s="1"/>
      <c r="L1997" s="60"/>
      <c r="M1997" s="1"/>
      <c r="N1997" s="1"/>
      <c r="O1997" s="1"/>
      <c r="P1997" s="1"/>
      <c r="Q1997" s="1"/>
      <c r="R1997" s="1"/>
      <c r="S1997" s="1"/>
      <c r="T1997" s="1"/>
      <c r="U1997" s="1"/>
      <c r="V1997" s="1"/>
      <c r="X1997" s="25"/>
      <c r="Y1997" s="42"/>
      <c r="Z1997" s="28"/>
      <c r="AA1997" s="11"/>
      <c r="AB1997" s="11"/>
      <c r="AC1997" s="12"/>
      <c r="AD1997" s="12"/>
      <c r="AE1997" s="12"/>
      <c r="AF1997" s="12"/>
    </row>
    <row r="1998" spans="1:32" ht="18" customHeight="1">
      <c r="A1998" s="1"/>
      <c r="B1998" s="15"/>
      <c r="C1998" s="1"/>
      <c r="D1998" s="1"/>
      <c r="E1998" s="1"/>
      <c r="F1998" s="1"/>
      <c r="G1998" s="1"/>
      <c r="H1998" s="1"/>
      <c r="I1998" s="1"/>
      <c r="J1998" s="1"/>
      <c r="K1998" s="1"/>
      <c r="L1998" s="60"/>
      <c r="M1998" s="1"/>
      <c r="N1998" s="1"/>
      <c r="O1998" s="1"/>
      <c r="P1998" s="1"/>
      <c r="Q1998" s="1"/>
      <c r="R1998" s="1"/>
      <c r="S1998" s="1"/>
      <c r="T1998" s="1"/>
      <c r="U1998" s="1"/>
      <c r="V1998" s="1"/>
      <c r="X1998" s="25"/>
      <c r="Y1998" s="42"/>
      <c r="Z1998" s="28"/>
      <c r="AA1998" s="11"/>
      <c r="AB1998" s="11"/>
      <c r="AC1998" s="12"/>
      <c r="AD1998" s="12"/>
      <c r="AE1998" s="12"/>
      <c r="AF1998" s="12"/>
    </row>
    <row r="1999" spans="1:32" ht="18" customHeight="1">
      <c r="A1999" s="1"/>
      <c r="B1999" s="15"/>
      <c r="C1999" s="1"/>
      <c r="D1999" s="1"/>
      <c r="E1999" s="1"/>
      <c r="F1999" s="1"/>
      <c r="G1999" s="1"/>
      <c r="H1999" s="1"/>
      <c r="I1999" s="1"/>
      <c r="J1999" s="1"/>
      <c r="K1999" s="1"/>
      <c r="L1999" s="60"/>
      <c r="M1999" s="1"/>
      <c r="N1999" s="1"/>
      <c r="O1999" s="1"/>
      <c r="P1999" s="1"/>
      <c r="Q1999" s="1"/>
      <c r="R1999" s="1"/>
      <c r="S1999" s="1"/>
      <c r="T1999" s="1"/>
      <c r="U1999" s="1"/>
      <c r="V1999" s="1"/>
      <c r="X1999" s="25"/>
      <c r="Y1999" s="42"/>
      <c r="Z1999" s="28"/>
      <c r="AA1999" s="11"/>
      <c r="AB1999" s="11"/>
      <c r="AC1999" s="12"/>
      <c r="AD1999" s="12"/>
      <c r="AE1999" s="12"/>
      <c r="AF1999" s="12"/>
    </row>
    <row r="2000" spans="1:32" ht="18" customHeight="1">
      <c r="A2000" s="1"/>
      <c r="B2000" s="15"/>
      <c r="C2000" s="1"/>
      <c r="D2000" s="1"/>
      <c r="E2000" s="1"/>
      <c r="F2000" s="1"/>
      <c r="G2000" s="1"/>
      <c r="H2000" s="1"/>
      <c r="I2000" s="1"/>
      <c r="J2000" s="1"/>
      <c r="K2000" s="1"/>
      <c r="L2000" s="60"/>
      <c r="M2000" s="1"/>
      <c r="N2000" s="1"/>
      <c r="O2000" s="1"/>
      <c r="P2000" s="1"/>
      <c r="Q2000" s="1"/>
      <c r="R2000" s="1"/>
      <c r="S2000" s="1"/>
      <c r="T2000" s="1"/>
      <c r="U2000" s="1"/>
      <c r="V2000" s="1"/>
      <c r="X2000" s="25"/>
      <c r="Y2000" s="42"/>
      <c r="Z2000" s="28"/>
      <c r="AA2000" s="11"/>
      <c r="AB2000" s="11"/>
      <c r="AC2000" s="12"/>
      <c r="AD2000" s="12"/>
      <c r="AE2000" s="12"/>
      <c r="AF2000" s="12"/>
    </row>
    <row r="2001" spans="1:32" ht="18" customHeight="1">
      <c r="A2001" s="1"/>
      <c r="B2001" s="15"/>
      <c r="C2001" s="1"/>
      <c r="D2001" s="1"/>
      <c r="E2001" s="1"/>
      <c r="F2001" s="1"/>
      <c r="G2001" s="1"/>
      <c r="H2001" s="1"/>
      <c r="I2001" s="1"/>
      <c r="J2001" s="1"/>
      <c r="K2001" s="1"/>
      <c r="L2001" s="60"/>
      <c r="M2001" s="1"/>
      <c r="N2001" s="1"/>
      <c r="O2001" s="1"/>
      <c r="P2001" s="1"/>
      <c r="Q2001" s="1"/>
      <c r="R2001" s="1"/>
      <c r="S2001" s="1"/>
      <c r="T2001" s="1"/>
      <c r="U2001" s="1"/>
      <c r="V2001" s="1"/>
      <c r="X2001" s="25"/>
      <c r="Y2001" s="42"/>
      <c r="Z2001" s="28"/>
      <c r="AA2001" s="11"/>
      <c r="AB2001" s="11"/>
      <c r="AC2001" s="12"/>
      <c r="AD2001" s="12"/>
      <c r="AE2001" s="12"/>
      <c r="AF2001" s="12"/>
    </row>
    <row r="2002" spans="1:32" ht="18" customHeight="1">
      <c r="A2002" s="1"/>
      <c r="B2002" s="15"/>
      <c r="C2002" s="1"/>
      <c r="D2002" s="1"/>
      <c r="E2002" s="1"/>
      <c r="F2002" s="1"/>
      <c r="G2002" s="1"/>
      <c r="H2002" s="1"/>
      <c r="I2002" s="1"/>
      <c r="J2002" s="1"/>
      <c r="K2002" s="1"/>
      <c r="L2002" s="60"/>
      <c r="M2002" s="1"/>
      <c r="N2002" s="1"/>
      <c r="O2002" s="1"/>
      <c r="P2002" s="1"/>
      <c r="Q2002" s="1"/>
      <c r="R2002" s="1"/>
      <c r="S2002" s="1"/>
      <c r="T2002" s="1"/>
      <c r="U2002" s="1"/>
      <c r="V2002" s="1"/>
      <c r="X2002" s="25"/>
      <c r="Y2002" s="42"/>
      <c r="Z2002" s="28"/>
      <c r="AA2002" s="11"/>
      <c r="AB2002" s="11"/>
      <c r="AC2002" s="12"/>
      <c r="AD2002" s="12"/>
      <c r="AE2002" s="12"/>
      <c r="AF2002" s="12"/>
    </row>
    <row r="2003" spans="1:32" ht="18" customHeight="1">
      <c r="A2003" s="1"/>
      <c r="B2003" s="15"/>
      <c r="C2003" s="1"/>
      <c r="D2003" s="1"/>
      <c r="E2003" s="1"/>
      <c r="F2003" s="1"/>
      <c r="G2003" s="1"/>
      <c r="H2003" s="1"/>
      <c r="I2003" s="1"/>
      <c r="J2003" s="1"/>
      <c r="K2003" s="1"/>
      <c r="L2003" s="60"/>
      <c r="M2003" s="1"/>
      <c r="N2003" s="1"/>
      <c r="O2003" s="1"/>
      <c r="P2003" s="1"/>
      <c r="Q2003" s="1"/>
      <c r="R2003" s="1"/>
      <c r="S2003" s="1"/>
      <c r="T2003" s="1"/>
      <c r="U2003" s="1"/>
      <c r="V2003" s="1"/>
      <c r="X2003" s="25"/>
      <c r="Y2003" s="42"/>
      <c r="Z2003" s="28"/>
      <c r="AA2003" s="11"/>
      <c r="AB2003" s="11"/>
      <c r="AC2003" s="12"/>
      <c r="AD2003" s="12"/>
      <c r="AE2003" s="12"/>
      <c r="AF2003" s="12"/>
    </row>
    <row r="2004" spans="1:32" ht="18" customHeight="1">
      <c r="A2004" s="1"/>
      <c r="B2004" s="15"/>
      <c r="C2004" s="1"/>
      <c r="D2004" s="1"/>
      <c r="E2004" s="1"/>
      <c r="F2004" s="1"/>
      <c r="G2004" s="1"/>
      <c r="H2004" s="1"/>
      <c r="I2004" s="1"/>
      <c r="J2004" s="1"/>
      <c r="K2004" s="1"/>
      <c r="L2004" s="60"/>
      <c r="M2004" s="1"/>
      <c r="N2004" s="1"/>
      <c r="O2004" s="1"/>
      <c r="P2004" s="1"/>
      <c r="Q2004" s="1"/>
      <c r="R2004" s="1"/>
      <c r="S2004" s="1"/>
      <c r="T2004" s="1"/>
      <c r="U2004" s="1"/>
      <c r="V2004" s="1"/>
      <c r="X2004" s="25"/>
      <c r="Y2004" s="42"/>
      <c r="Z2004" s="28"/>
      <c r="AA2004" s="11"/>
      <c r="AB2004" s="11"/>
      <c r="AC2004" s="12"/>
      <c r="AD2004" s="12"/>
      <c r="AE2004" s="12"/>
      <c r="AF2004" s="12"/>
    </row>
    <row r="2005" spans="1:32" ht="18" customHeight="1">
      <c r="A2005" s="1"/>
      <c r="B2005" s="15"/>
      <c r="C2005" s="1"/>
      <c r="D2005" s="1"/>
      <c r="E2005" s="1"/>
      <c r="F2005" s="1"/>
      <c r="G2005" s="1"/>
      <c r="H2005" s="1"/>
      <c r="I2005" s="1"/>
      <c r="J2005" s="1"/>
      <c r="K2005" s="1"/>
      <c r="L2005" s="60"/>
      <c r="M2005" s="1"/>
      <c r="N2005" s="1"/>
      <c r="O2005" s="1"/>
      <c r="P2005" s="1"/>
      <c r="Q2005" s="1"/>
      <c r="R2005" s="1"/>
      <c r="S2005" s="1"/>
      <c r="T2005" s="1"/>
      <c r="U2005" s="1"/>
      <c r="V2005" s="1"/>
      <c r="X2005" s="25"/>
      <c r="Y2005" s="42"/>
      <c r="Z2005" s="28"/>
      <c r="AA2005" s="11"/>
      <c r="AB2005" s="11"/>
      <c r="AC2005" s="12"/>
      <c r="AD2005" s="12"/>
      <c r="AE2005" s="12"/>
      <c r="AF2005" s="12"/>
    </row>
    <row r="2006" spans="1:32" ht="18" customHeight="1">
      <c r="A2006" s="1"/>
      <c r="B2006" s="15"/>
      <c r="C2006" s="1"/>
      <c r="D2006" s="1"/>
      <c r="E2006" s="1"/>
      <c r="F2006" s="1"/>
      <c r="G2006" s="1"/>
      <c r="H2006" s="1"/>
      <c r="I2006" s="1"/>
      <c r="J2006" s="1"/>
      <c r="K2006" s="1"/>
      <c r="L2006" s="60"/>
      <c r="M2006" s="1"/>
      <c r="N2006" s="1"/>
      <c r="O2006" s="1"/>
      <c r="P2006" s="1"/>
      <c r="Q2006" s="1"/>
      <c r="R2006" s="1"/>
      <c r="S2006" s="1"/>
      <c r="T2006" s="1"/>
      <c r="U2006" s="1"/>
      <c r="V2006" s="1"/>
      <c r="X2006" s="25"/>
      <c r="Y2006" s="42"/>
      <c r="Z2006" s="28"/>
      <c r="AA2006" s="11"/>
      <c r="AB2006" s="11"/>
      <c r="AC2006" s="12"/>
      <c r="AD2006" s="12"/>
      <c r="AE2006" s="12"/>
      <c r="AF2006" s="12"/>
    </row>
    <row r="2007" spans="1:32" ht="18" customHeight="1">
      <c r="A2007" s="1"/>
      <c r="B2007" s="15"/>
      <c r="C2007" s="1"/>
      <c r="D2007" s="1"/>
      <c r="E2007" s="1"/>
      <c r="F2007" s="1"/>
      <c r="G2007" s="1"/>
      <c r="H2007" s="1"/>
      <c r="I2007" s="1"/>
      <c r="J2007" s="1"/>
      <c r="K2007" s="1"/>
      <c r="L2007" s="60"/>
      <c r="M2007" s="1"/>
      <c r="N2007" s="1"/>
      <c r="O2007" s="1"/>
      <c r="P2007" s="1"/>
      <c r="Q2007" s="1"/>
      <c r="R2007" s="1"/>
      <c r="S2007" s="1"/>
      <c r="T2007" s="1"/>
      <c r="U2007" s="1"/>
      <c r="V2007" s="1"/>
      <c r="X2007" s="25"/>
      <c r="Y2007" s="42"/>
      <c r="Z2007" s="28"/>
      <c r="AA2007" s="11"/>
      <c r="AB2007" s="11"/>
      <c r="AC2007" s="12"/>
      <c r="AD2007" s="12"/>
      <c r="AE2007" s="12"/>
      <c r="AF2007" s="12"/>
    </row>
    <row r="2008" spans="1:32" ht="18" customHeight="1">
      <c r="A2008" s="1"/>
      <c r="B2008" s="15"/>
      <c r="C2008" s="1"/>
      <c r="D2008" s="1"/>
      <c r="E2008" s="1"/>
      <c r="F2008" s="1"/>
      <c r="G2008" s="1"/>
      <c r="H2008" s="1"/>
      <c r="I2008" s="1"/>
      <c r="J2008" s="1"/>
      <c r="K2008" s="1"/>
      <c r="L2008" s="60"/>
      <c r="M2008" s="1"/>
      <c r="N2008" s="1"/>
      <c r="O2008" s="1"/>
      <c r="P2008" s="1"/>
      <c r="Q2008" s="1"/>
      <c r="R2008" s="1"/>
      <c r="S2008" s="1"/>
      <c r="T2008" s="1"/>
      <c r="U2008" s="1"/>
      <c r="V2008" s="1"/>
      <c r="X2008" s="25"/>
      <c r="Y2008" s="42"/>
      <c r="Z2008" s="28"/>
      <c r="AA2008" s="11"/>
      <c r="AB2008" s="11"/>
      <c r="AC2008" s="12"/>
      <c r="AD2008" s="12"/>
      <c r="AE2008" s="12"/>
      <c r="AF2008" s="12"/>
    </row>
    <row r="2009" spans="1:32" ht="18" customHeight="1">
      <c r="A2009" s="1"/>
      <c r="B2009" s="15"/>
      <c r="C2009" s="1"/>
      <c r="D2009" s="1"/>
      <c r="E2009" s="1"/>
      <c r="F2009" s="1"/>
      <c r="G2009" s="1"/>
      <c r="H2009" s="1"/>
      <c r="I2009" s="1"/>
      <c r="J2009" s="1"/>
      <c r="K2009" s="1"/>
      <c r="L2009" s="60"/>
      <c r="M2009" s="1"/>
      <c r="N2009" s="1"/>
      <c r="O2009" s="1"/>
      <c r="P2009" s="1"/>
      <c r="Q2009" s="1"/>
      <c r="R2009" s="1"/>
      <c r="S2009" s="1"/>
      <c r="T2009" s="1"/>
      <c r="U2009" s="1"/>
      <c r="V2009" s="1"/>
      <c r="X2009" s="25"/>
      <c r="Y2009" s="42"/>
      <c r="Z2009" s="28"/>
      <c r="AA2009" s="11"/>
      <c r="AB2009" s="11"/>
      <c r="AC2009" s="12"/>
      <c r="AD2009" s="12"/>
      <c r="AE2009" s="12"/>
      <c r="AF2009" s="12"/>
    </row>
    <row r="2010" spans="1:32" ht="18" customHeight="1">
      <c r="A2010" s="1"/>
      <c r="B2010" s="15"/>
      <c r="C2010" s="1"/>
      <c r="D2010" s="1"/>
      <c r="E2010" s="1"/>
      <c r="F2010" s="1"/>
      <c r="G2010" s="1"/>
      <c r="H2010" s="1"/>
      <c r="I2010" s="1"/>
      <c r="J2010" s="1"/>
      <c r="K2010" s="1"/>
      <c r="L2010" s="60"/>
      <c r="M2010" s="1"/>
      <c r="N2010" s="1"/>
      <c r="O2010" s="1"/>
      <c r="P2010" s="1"/>
      <c r="Q2010" s="1"/>
      <c r="R2010" s="1"/>
      <c r="S2010" s="1"/>
      <c r="T2010" s="1"/>
      <c r="U2010" s="1"/>
      <c r="V2010" s="1"/>
      <c r="X2010" s="25"/>
      <c r="Y2010" s="42"/>
      <c r="Z2010" s="28"/>
      <c r="AA2010" s="11"/>
      <c r="AB2010" s="11"/>
      <c r="AC2010" s="12"/>
      <c r="AD2010" s="12"/>
      <c r="AE2010" s="12"/>
      <c r="AF2010" s="12"/>
    </row>
    <row r="2011" spans="1:32" ht="18" customHeight="1">
      <c r="A2011" s="1"/>
      <c r="B2011" s="15"/>
      <c r="C2011" s="1"/>
      <c r="D2011" s="1"/>
      <c r="E2011" s="1"/>
      <c r="F2011" s="1"/>
      <c r="G2011" s="1"/>
      <c r="H2011" s="1"/>
      <c r="I2011" s="1"/>
      <c r="J2011" s="1"/>
      <c r="K2011" s="1"/>
      <c r="L2011" s="60"/>
      <c r="M2011" s="1"/>
      <c r="N2011" s="1"/>
      <c r="O2011" s="1"/>
      <c r="P2011" s="1"/>
      <c r="Q2011" s="1"/>
      <c r="R2011" s="1"/>
      <c r="S2011" s="1"/>
      <c r="T2011" s="1"/>
      <c r="U2011" s="1"/>
      <c r="V2011" s="1"/>
      <c r="X2011" s="25"/>
      <c r="Y2011" s="42"/>
      <c r="Z2011" s="28"/>
      <c r="AA2011" s="11"/>
      <c r="AB2011" s="11"/>
      <c r="AC2011" s="12"/>
      <c r="AD2011" s="12"/>
      <c r="AE2011" s="12"/>
      <c r="AF2011" s="12"/>
    </row>
    <row r="2012" spans="1:32" ht="18" customHeight="1">
      <c r="A2012" s="1"/>
      <c r="B2012" s="15"/>
      <c r="C2012" s="1"/>
      <c r="D2012" s="1"/>
      <c r="E2012" s="1"/>
      <c r="F2012" s="1"/>
      <c r="G2012" s="1"/>
      <c r="H2012" s="1"/>
      <c r="I2012" s="1"/>
      <c r="J2012" s="1"/>
      <c r="K2012" s="1"/>
      <c r="L2012" s="60"/>
      <c r="M2012" s="1"/>
      <c r="N2012" s="1"/>
      <c r="O2012" s="1"/>
      <c r="P2012" s="1"/>
      <c r="Q2012" s="1"/>
      <c r="R2012" s="1"/>
      <c r="S2012" s="1"/>
      <c r="T2012" s="1"/>
      <c r="U2012" s="1"/>
      <c r="V2012" s="1"/>
      <c r="X2012" s="25"/>
      <c r="Y2012" s="42"/>
      <c r="Z2012" s="28"/>
      <c r="AA2012" s="11"/>
      <c r="AB2012" s="11"/>
      <c r="AC2012" s="12"/>
      <c r="AD2012" s="12"/>
      <c r="AE2012" s="12"/>
      <c r="AF2012" s="12"/>
    </row>
    <row r="2013" spans="1:32" ht="18" customHeight="1">
      <c r="A2013" s="1"/>
      <c r="B2013" s="15"/>
      <c r="C2013" s="1"/>
      <c r="D2013" s="1"/>
      <c r="E2013" s="1"/>
      <c r="F2013" s="1"/>
      <c r="G2013" s="1"/>
      <c r="H2013" s="1"/>
      <c r="I2013" s="1"/>
      <c r="J2013" s="1"/>
      <c r="K2013" s="1"/>
      <c r="L2013" s="60"/>
      <c r="M2013" s="1"/>
      <c r="N2013" s="1"/>
      <c r="O2013" s="1"/>
      <c r="P2013" s="1"/>
      <c r="Q2013" s="1"/>
      <c r="R2013" s="1"/>
      <c r="S2013" s="1"/>
      <c r="T2013" s="1"/>
      <c r="U2013" s="1"/>
      <c r="V2013" s="1"/>
      <c r="X2013" s="25"/>
      <c r="Y2013" s="42"/>
      <c r="Z2013" s="28"/>
      <c r="AA2013" s="11"/>
      <c r="AB2013" s="11"/>
      <c r="AC2013" s="12"/>
      <c r="AD2013" s="12"/>
      <c r="AE2013" s="12"/>
      <c r="AF2013" s="12"/>
    </row>
    <row r="2014" spans="1:32" ht="18" customHeight="1">
      <c r="A2014" s="1"/>
      <c r="B2014" s="15"/>
      <c r="C2014" s="1"/>
      <c r="D2014" s="1"/>
      <c r="E2014" s="1"/>
      <c r="F2014" s="1"/>
      <c r="G2014" s="1"/>
      <c r="H2014" s="1"/>
      <c r="I2014" s="1"/>
      <c r="J2014" s="1"/>
      <c r="K2014" s="1"/>
      <c r="L2014" s="60"/>
      <c r="M2014" s="1"/>
      <c r="N2014" s="1"/>
      <c r="O2014" s="1"/>
      <c r="P2014" s="1"/>
      <c r="Q2014" s="1"/>
      <c r="R2014" s="1"/>
      <c r="S2014" s="1"/>
      <c r="T2014" s="1"/>
      <c r="U2014" s="1"/>
      <c r="V2014" s="1"/>
      <c r="X2014" s="25"/>
      <c r="Y2014" s="42"/>
      <c r="Z2014" s="28"/>
      <c r="AA2014" s="11"/>
      <c r="AB2014" s="11"/>
      <c r="AC2014" s="12"/>
      <c r="AD2014" s="12"/>
      <c r="AE2014" s="12"/>
      <c r="AF2014" s="12"/>
    </row>
    <row r="2015" spans="1:32" ht="18" customHeight="1">
      <c r="A2015" s="1"/>
      <c r="B2015" s="15"/>
      <c r="C2015" s="1"/>
      <c r="D2015" s="1"/>
      <c r="E2015" s="1"/>
      <c r="F2015" s="1"/>
      <c r="G2015" s="1"/>
      <c r="H2015" s="1"/>
      <c r="I2015" s="1"/>
      <c r="J2015" s="1"/>
      <c r="K2015" s="1"/>
      <c r="L2015" s="60"/>
      <c r="M2015" s="1"/>
      <c r="N2015" s="1"/>
      <c r="O2015" s="1"/>
      <c r="P2015" s="1"/>
      <c r="Q2015" s="1"/>
      <c r="R2015" s="1"/>
      <c r="S2015" s="1"/>
      <c r="T2015" s="1"/>
      <c r="U2015" s="1"/>
      <c r="V2015" s="1"/>
      <c r="X2015" s="25"/>
      <c r="Y2015" s="42"/>
      <c r="Z2015" s="28"/>
      <c r="AA2015" s="11"/>
      <c r="AB2015" s="11"/>
      <c r="AC2015" s="12"/>
      <c r="AD2015" s="12"/>
      <c r="AE2015" s="12"/>
      <c r="AF2015" s="12"/>
    </row>
    <row r="2016" spans="1:32" ht="18" customHeight="1">
      <c r="A2016" s="1"/>
      <c r="B2016" s="15"/>
      <c r="C2016" s="1"/>
      <c r="D2016" s="1"/>
      <c r="E2016" s="1"/>
      <c r="F2016" s="1"/>
      <c r="G2016" s="1"/>
      <c r="H2016" s="1"/>
      <c r="I2016" s="1"/>
      <c r="J2016" s="1"/>
      <c r="K2016" s="1"/>
      <c r="L2016" s="60"/>
      <c r="M2016" s="1"/>
      <c r="N2016" s="1"/>
      <c r="O2016" s="1"/>
      <c r="P2016" s="1"/>
      <c r="Q2016" s="1"/>
      <c r="R2016" s="1"/>
      <c r="S2016" s="1"/>
      <c r="T2016" s="1"/>
      <c r="U2016" s="1"/>
      <c r="V2016" s="1"/>
      <c r="X2016" s="25"/>
      <c r="Y2016" s="42"/>
      <c r="Z2016" s="28"/>
      <c r="AA2016" s="11"/>
      <c r="AB2016" s="11"/>
      <c r="AC2016" s="12"/>
      <c r="AD2016" s="12"/>
      <c r="AE2016" s="12"/>
      <c r="AF2016" s="12"/>
    </row>
    <row r="2017" spans="1:32" ht="18" customHeight="1">
      <c r="A2017" s="1"/>
      <c r="B2017" s="15"/>
      <c r="C2017" s="1"/>
      <c r="D2017" s="1"/>
      <c r="E2017" s="1"/>
      <c r="F2017" s="1"/>
      <c r="G2017" s="1"/>
      <c r="H2017" s="1"/>
      <c r="I2017" s="1"/>
      <c r="J2017" s="1"/>
      <c r="K2017" s="1"/>
      <c r="L2017" s="60"/>
      <c r="M2017" s="1"/>
      <c r="N2017" s="1"/>
      <c r="O2017" s="1"/>
      <c r="P2017" s="1"/>
      <c r="Q2017" s="1"/>
      <c r="R2017" s="1"/>
      <c r="S2017" s="1"/>
      <c r="T2017" s="1"/>
      <c r="U2017" s="1"/>
      <c r="V2017" s="1"/>
      <c r="X2017" s="25"/>
      <c r="Y2017" s="42"/>
      <c r="Z2017" s="28"/>
      <c r="AA2017" s="11"/>
      <c r="AB2017" s="11"/>
      <c r="AC2017" s="12"/>
      <c r="AD2017" s="12"/>
      <c r="AE2017" s="12"/>
      <c r="AF2017" s="12"/>
    </row>
    <row r="2018" spans="1:32" ht="18" customHeight="1">
      <c r="A2018" s="1"/>
      <c r="B2018" s="15"/>
      <c r="C2018" s="1"/>
      <c r="D2018" s="1"/>
      <c r="E2018" s="1"/>
      <c r="F2018" s="1"/>
      <c r="G2018" s="1"/>
      <c r="H2018" s="1"/>
      <c r="I2018" s="1"/>
      <c r="J2018" s="1"/>
      <c r="K2018" s="1"/>
      <c r="L2018" s="60"/>
      <c r="M2018" s="1"/>
      <c r="N2018" s="1"/>
      <c r="O2018" s="1"/>
      <c r="P2018" s="1"/>
      <c r="Q2018" s="1"/>
      <c r="R2018" s="1"/>
      <c r="S2018" s="1"/>
      <c r="T2018" s="1"/>
      <c r="U2018" s="1"/>
      <c r="V2018" s="1"/>
      <c r="X2018" s="25"/>
      <c r="Y2018" s="42"/>
      <c r="Z2018" s="28"/>
      <c r="AA2018" s="11"/>
      <c r="AB2018" s="11"/>
      <c r="AC2018" s="12"/>
      <c r="AD2018" s="12"/>
      <c r="AE2018" s="12"/>
      <c r="AF2018" s="12"/>
    </row>
    <row r="2019" spans="1:32" ht="18" customHeight="1">
      <c r="A2019" s="1"/>
      <c r="B2019" s="15"/>
      <c r="C2019" s="1"/>
      <c r="D2019" s="1"/>
      <c r="E2019" s="1"/>
      <c r="F2019" s="1"/>
      <c r="G2019" s="1"/>
      <c r="H2019" s="1"/>
      <c r="I2019" s="1"/>
      <c r="J2019" s="1"/>
      <c r="K2019" s="1"/>
      <c r="L2019" s="60"/>
      <c r="M2019" s="1"/>
      <c r="N2019" s="1"/>
      <c r="O2019" s="1"/>
      <c r="P2019" s="1"/>
      <c r="Q2019" s="1"/>
      <c r="R2019" s="1"/>
      <c r="S2019" s="1"/>
      <c r="T2019" s="1"/>
      <c r="U2019" s="1"/>
      <c r="V2019" s="1"/>
      <c r="X2019" s="25"/>
      <c r="Y2019" s="42"/>
      <c r="Z2019" s="28"/>
      <c r="AA2019" s="11"/>
      <c r="AB2019" s="11"/>
      <c r="AC2019" s="12"/>
      <c r="AD2019" s="12"/>
      <c r="AE2019" s="12"/>
      <c r="AF2019" s="12"/>
    </row>
    <row r="2020" spans="1:32" ht="18" customHeight="1">
      <c r="A2020" s="1"/>
      <c r="B2020" s="15"/>
      <c r="C2020" s="1"/>
      <c r="D2020" s="1"/>
      <c r="E2020" s="1"/>
      <c r="F2020" s="1"/>
      <c r="G2020" s="1"/>
      <c r="H2020" s="1"/>
      <c r="I2020" s="1"/>
      <c r="J2020" s="1"/>
      <c r="K2020" s="1"/>
      <c r="L2020" s="60"/>
      <c r="M2020" s="1"/>
      <c r="N2020" s="1"/>
      <c r="O2020" s="1"/>
      <c r="P2020" s="1"/>
      <c r="Q2020" s="1"/>
      <c r="R2020" s="1"/>
      <c r="S2020" s="1"/>
      <c r="T2020" s="1"/>
      <c r="U2020" s="1"/>
      <c r="V2020" s="1"/>
      <c r="X2020" s="25"/>
      <c r="Y2020" s="42"/>
      <c r="Z2020" s="28"/>
      <c r="AA2020" s="11"/>
      <c r="AB2020" s="11"/>
      <c r="AC2020" s="12"/>
      <c r="AD2020" s="12"/>
      <c r="AE2020" s="12"/>
      <c r="AF2020" s="12"/>
    </row>
    <row r="2021" spans="1:32" ht="18" customHeight="1">
      <c r="A2021" s="1"/>
      <c r="B2021" s="15"/>
      <c r="C2021" s="1"/>
      <c r="D2021" s="1"/>
      <c r="E2021" s="1"/>
      <c r="F2021" s="1"/>
      <c r="G2021" s="1"/>
      <c r="H2021" s="1"/>
      <c r="I2021" s="1"/>
      <c r="J2021" s="1"/>
      <c r="K2021" s="1"/>
      <c r="L2021" s="60"/>
      <c r="M2021" s="1"/>
      <c r="N2021" s="1"/>
      <c r="O2021" s="1"/>
      <c r="P2021" s="1"/>
      <c r="Q2021" s="1"/>
      <c r="R2021" s="1"/>
      <c r="S2021" s="1"/>
      <c r="T2021" s="1"/>
      <c r="U2021" s="1"/>
      <c r="V2021" s="1"/>
      <c r="X2021" s="25"/>
      <c r="Y2021" s="42"/>
      <c r="Z2021" s="28"/>
      <c r="AA2021" s="11"/>
      <c r="AB2021" s="11"/>
      <c r="AC2021" s="12"/>
      <c r="AD2021" s="12"/>
      <c r="AE2021" s="12"/>
      <c r="AF2021" s="12"/>
    </row>
    <row r="2022" spans="1:32" ht="18" customHeight="1">
      <c r="A2022" s="1"/>
      <c r="B2022" s="15"/>
      <c r="C2022" s="1"/>
      <c r="D2022" s="1"/>
      <c r="E2022" s="1"/>
      <c r="F2022" s="1"/>
      <c r="G2022" s="1"/>
      <c r="H2022" s="1"/>
      <c r="I2022" s="1"/>
      <c r="J2022" s="1"/>
      <c r="K2022" s="1"/>
      <c r="L2022" s="60"/>
      <c r="M2022" s="1"/>
      <c r="N2022" s="1"/>
      <c r="O2022" s="1"/>
      <c r="P2022" s="1"/>
      <c r="Q2022" s="1"/>
      <c r="R2022" s="1"/>
      <c r="S2022" s="1"/>
      <c r="T2022" s="1"/>
      <c r="U2022" s="1"/>
      <c r="V2022" s="1"/>
      <c r="X2022" s="25"/>
      <c r="Y2022" s="42"/>
      <c r="Z2022" s="28"/>
      <c r="AA2022" s="11"/>
      <c r="AB2022" s="11"/>
      <c r="AC2022" s="12"/>
      <c r="AD2022" s="12"/>
      <c r="AE2022" s="12"/>
      <c r="AF2022" s="12"/>
    </row>
    <row r="2023" spans="1:32" ht="18" customHeight="1">
      <c r="A2023" s="1"/>
      <c r="B2023" s="15"/>
      <c r="C2023" s="1"/>
      <c r="D2023" s="1"/>
      <c r="E2023" s="1"/>
      <c r="F2023" s="1"/>
      <c r="G2023" s="1"/>
      <c r="H2023" s="1"/>
      <c r="I2023" s="1"/>
      <c r="J2023" s="1"/>
      <c r="K2023" s="1"/>
      <c r="L2023" s="60"/>
      <c r="M2023" s="1"/>
      <c r="N2023" s="1"/>
      <c r="O2023" s="1"/>
      <c r="P2023" s="1"/>
      <c r="Q2023" s="1"/>
      <c r="R2023" s="1"/>
      <c r="S2023" s="1"/>
      <c r="T2023" s="1"/>
      <c r="U2023" s="1"/>
      <c r="V2023" s="1"/>
      <c r="X2023" s="25"/>
      <c r="Y2023" s="42"/>
      <c r="Z2023" s="28"/>
      <c r="AA2023" s="11"/>
      <c r="AB2023" s="11"/>
      <c r="AC2023" s="12"/>
      <c r="AD2023" s="12"/>
      <c r="AE2023" s="12"/>
      <c r="AF2023" s="12"/>
    </row>
    <row r="2024" spans="1:32" ht="18" customHeight="1">
      <c r="A2024" s="1"/>
      <c r="B2024" s="15"/>
      <c r="C2024" s="1"/>
      <c r="D2024" s="1"/>
      <c r="E2024" s="1"/>
      <c r="F2024" s="1"/>
      <c r="G2024" s="1"/>
      <c r="H2024" s="1"/>
      <c r="I2024" s="1"/>
      <c r="J2024" s="1"/>
      <c r="K2024" s="1"/>
      <c r="L2024" s="60"/>
      <c r="M2024" s="1"/>
      <c r="N2024" s="1"/>
      <c r="O2024" s="1"/>
      <c r="P2024" s="1"/>
      <c r="Q2024" s="1"/>
      <c r="R2024" s="1"/>
      <c r="S2024" s="1"/>
      <c r="T2024" s="1"/>
      <c r="U2024" s="1"/>
      <c r="V2024" s="1"/>
      <c r="X2024" s="25"/>
      <c r="Y2024" s="42"/>
      <c r="Z2024" s="28"/>
      <c r="AA2024" s="11"/>
      <c r="AB2024" s="11"/>
      <c r="AC2024" s="12"/>
      <c r="AD2024" s="12"/>
      <c r="AE2024" s="12"/>
      <c r="AF2024" s="12"/>
    </row>
    <row r="2025" spans="1:32" ht="18" customHeight="1">
      <c r="A2025" s="1"/>
      <c r="B2025" s="15"/>
      <c r="C2025" s="1"/>
      <c r="D2025" s="1"/>
      <c r="E2025" s="1"/>
      <c r="F2025" s="1"/>
      <c r="G2025" s="1"/>
      <c r="H2025" s="1"/>
      <c r="I2025" s="1"/>
      <c r="J2025" s="1"/>
      <c r="K2025" s="1"/>
      <c r="L2025" s="60"/>
      <c r="M2025" s="1"/>
      <c r="N2025" s="1"/>
      <c r="O2025" s="1"/>
      <c r="P2025" s="1"/>
      <c r="Q2025" s="1"/>
      <c r="R2025" s="1"/>
      <c r="S2025" s="1"/>
      <c r="T2025" s="1"/>
      <c r="U2025" s="1"/>
      <c r="V2025" s="1"/>
      <c r="X2025" s="25"/>
      <c r="Y2025" s="42"/>
      <c r="Z2025" s="28"/>
      <c r="AA2025" s="11"/>
      <c r="AB2025" s="11"/>
      <c r="AC2025" s="12"/>
      <c r="AD2025" s="12"/>
      <c r="AE2025" s="12"/>
      <c r="AF2025" s="12"/>
    </row>
    <row r="2026" spans="1:32" ht="18" customHeight="1">
      <c r="A2026" s="1"/>
      <c r="B2026" s="15"/>
      <c r="C2026" s="1"/>
      <c r="D2026" s="1"/>
      <c r="E2026" s="1"/>
      <c r="F2026" s="1"/>
      <c r="G2026" s="1"/>
      <c r="H2026" s="1"/>
      <c r="I2026" s="1"/>
      <c r="J2026" s="1"/>
      <c r="K2026" s="1"/>
      <c r="L2026" s="60"/>
      <c r="M2026" s="1"/>
      <c r="N2026" s="1"/>
      <c r="O2026" s="1"/>
      <c r="P2026" s="1"/>
      <c r="Q2026" s="1"/>
      <c r="R2026" s="1"/>
      <c r="S2026" s="1"/>
      <c r="T2026" s="1"/>
      <c r="U2026" s="1"/>
      <c r="V2026" s="1"/>
      <c r="X2026" s="25"/>
      <c r="Y2026" s="42"/>
      <c r="Z2026" s="28"/>
      <c r="AA2026" s="11"/>
      <c r="AB2026" s="11"/>
      <c r="AC2026" s="12"/>
      <c r="AD2026" s="12"/>
      <c r="AE2026" s="12"/>
      <c r="AF2026" s="12"/>
    </row>
    <row r="2027" spans="1:32" ht="18" customHeight="1">
      <c r="A2027" s="1"/>
      <c r="B2027" s="15"/>
      <c r="C2027" s="1"/>
      <c r="D2027" s="1"/>
      <c r="E2027" s="1"/>
      <c r="F2027" s="1"/>
      <c r="G2027" s="1"/>
      <c r="H2027" s="1"/>
      <c r="I2027" s="1"/>
      <c r="J2027" s="1"/>
      <c r="K2027" s="1"/>
      <c r="L2027" s="60"/>
      <c r="M2027" s="1"/>
      <c r="N2027" s="1"/>
      <c r="O2027" s="1"/>
      <c r="P2027" s="1"/>
      <c r="Q2027" s="1"/>
      <c r="R2027" s="1"/>
      <c r="S2027" s="1"/>
      <c r="T2027" s="1"/>
      <c r="U2027" s="1"/>
      <c r="V2027" s="1"/>
      <c r="X2027" s="25"/>
      <c r="Y2027" s="42"/>
      <c r="Z2027" s="28"/>
      <c r="AA2027" s="11"/>
      <c r="AB2027" s="11"/>
      <c r="AC2027" s="12"/>
      <c r="AD2027" s="12"/>
      <c r="AE2027" s="12"/>
      <c r="AF2027" s="12"/>
    </row>
    <row r="2028" spans="1:32" ht="18" customHeight="1">
      <c r="A2028" s="1"/>
      <c r="B2028" s="15"/>
      <c r="C2028" s="1"/>
      <c r="D2028" s="1"/>
      <c r="E2028" s="1"/>
      <c r="F2028" s="1"/>
      <c r="G2028" s="1"/>
      <c r="H2028" s="1"/>
      <c r="I2028" s="1"/>
      <c r="J2028" s="1"/>
      <c r="K2028" s="1"/>
      <c r="L2028" s="60"/>
      <c r="M2028" s="1"/>
      <c r="N2028" s="1"/>
      <c r="O2028" s="1"/>
      <c r="P2028" s="1"/>
      <c r="Q2028" s="1"/>
      <c r="R2028" s="1"/>
      <c r="S2028" s="1"/>
      <c r="T2028" s="1"/>
      <c r="U2028" s="1"/>
      <c r="V2028" s="1"/>
      <c r="X2028" s="25"/>
      <c r="Y2028" s="42"/>
      <c r="Z2028" s="28"/>
      <c r="AA2028" s="11"/>
      <c r="AB2028" s="11"/>
      <c r="AC2028" s="12"/>
      <c r="AD2028" s="12"/>
      <c r="AE2028" s="12"/>
      <c r="AF2028" s="12"/>
    </row>
    <row r="2029" spans="1:32" ht="18" customHeight="1">
      <c r="A2029" s="1"/>
      <c r="B2029" s="15"/>
      <c r="C2029" s="1"/>
      <c r="D2029" s="1"/>
      <c r="E2029" s="1"/>
      <c r="F2029" s="1"/>
      <c r="G2029" s="1"/>
      <c r="H2029" s="1"/>
      <c r="I2029" s="1"/>
      <c r="J2029" s="1"/>
      <c r="K2029" s="1"/>
      <c r="L2029" s="60"/>
      <c r="M2029" s="1"/>
      <c r="N2029" s="1"/>
      <c r="O2029" s="1"/>
      <c r="P2029" s="1"/>
      <c r="Q2029" s="1"/>
      <c r="R2029" s="1"/>
      <c r="S2029" s="1"/>
      <c r="T2029" s="1"/>
      <c r="U2029" s="1"/>
      <c r="V2029" s="1"/>
      <c r="X2029" s="25"/>
      <c r="Y2029" s="42"/>
      <c r="Z2029" s="28"/>
      <c r="AA2029" s="11"/>
      <c r="AB2029" s="11"/>
      <c r="AC2029" s="12"/>
      <c r="AD2029" s="12"/>
      <c r="AE2029" s="12"/>
      <c r="AF2029" s="12"/>
    </row>
    <row r="2030" spans="1:32" ht="18" customHeight="1">
      <c r="A2030" s="1"/>
      <c r="B2030" s="15"/>
      <c r="C2030" s="1"/>
      <c r="D2030" s="1"/>
      <c r="E2030" s="1"/>
      <c r="F2030" s="1"/>
      <c r="G2030" s="1"/>
      <c r="H2030" s="1"/>
      <c r="I2030" s="1"/>
      <c r="J2030" s="1"/>
      <c r="K2030" s="1"/>
      <c r="L2030" s="60"/>
      <c r="M2030" s="1"/>
      <c r="N2030" s="1"/>
      <c r="O2030" s="1"/>
      <c r="P2030" s="1"/>
      <c r="Q2030" s="1"/>
      <c r="R2030" s="1"/>
      <c r="S2030" s="1"/>
      <c r="T2030" s="1"/>
      <c r="U2030" s="1"/>
      <c r="V2030" s="1"/>
      <c r="X2030" s="25"/>
      <c r="Y2030" s="42"/>
      <c r="Z2030" s="28"/>
      <c r="AA2030" s="11"/>
      <c r="AB2030" s="11"/>
      <c r="AC2030" s="12"/>
      <c r="AD2030" s="12"/>
      <c r="AE2030" s="12"/>
      <c r="AF2030" s="12"/>
    </row>
    <row r="2031" spans="1:32" ht="18" customHeight="1">
      <c r="A2031" s="1"/>
      <c r="B2031" s="15"/>
      <c r="C2031" s="1"/>
      <c r="D2031" s="1"/>
      <c r="E2031" s="1"/>
      <c r="F2031" s="1"/>
      <c r="G2031" s="1"/>
      <c r="H2031" s="1"/>
      <c r="I2031" s="1"/>
      <c r="J2031" s="1"/>
      <c r="K2031" s="1"/>
      <c r="L2031" s="60"/>
      <c r="M2031" s="1"/>
      <c r="N2031" s="1"/>
      <c r="O2031" s="1"/>
      <c r="P2031" s="1"/>
      <c r="Q2031" s="1"/>
      <c r="R2031" s="1"/>
      <c r="S2031" s="1"/>
      <c r="T2031" s="1"/>
      <c r="U2031" s="1"/>
      <c r="V2031" s="1"/>
      <c r="X2031" s="25"/>
      <c r="Y2031" s="42"/>
      <c r="Z2031" s="28"/>
      <c r="AA2031" s="11"/>
      <c r="AB2031" s="11"/>
      <c r="AC2031" s="12"/>
      <c r="AD2031" s="12"/>
      <c r="AE2031" s="12"/>
      <c r="AF2031" s="12"/>
    </row>
    <row r="2032" spans="1:32" ht="18" customHeight="1">
      <c r="A2032" s="1"/>
      <c r="B2032" s="15"/>
      <c r="C2032" s="1"/>
      <c r="D2032" s="1"/>
      <c r="E2032" s="1"/>
      <c r="F2032" s="1"/>
      <c r="G2032" s="1"/>
      <c r="H2032" s="1"/>
      <c r="I2032" s="1"/>
      <c r="J2032" s="1"/>
      <c r="K2032" s="1"/>
      <c r="L2032" s="60"/>
      <c r="M2032" s="1"/>
      <c r="N2032" s="1"/>
      <c r="O2032" s="1"/>
      <c r="P2032" s="1"/>
      <c r="Q2032" s="1"/>
      <c r="R2032" s="1"/>
      <c r="S2032" s="1"/>
      <c r="T2032" s="1"/>
      <c r="U2032" s="1"/>
      <c r="V2032" s="1"/>
      <c r="X2032" s="25"/>
      <c r="Y2032" s="42"/>
      <c r="Z2032" s="28"/>
      <c r="AA2032" s="11"/>
      <c r="AB2032" s="11"/>
      <c r="AC2032" s="12"/>
      <c r="AD2032" s="12"/>
      <c r="AE2032" s="12"/>
      <c r="AF2032" s="12"/>
    </row>
    <row r="2033" spans="1:32" ht="18" customHeight="1">
      <c r="A2033" s="1"/>
      <c r="B2033" s="15"/>
      <c r="C2033" s="1"/>
      <c r="D2033" s="1"/>
      <c r="E2033" s="1"/>
      <c r="F2033" s="1"/>
      <c r="G2033" s="1"/>
      <c r="H2033" s="1"/>
      <c r="I2033" s="1"/>
      <c r="J2033" s="1"/>
      <c r="K2033" s="1"/>
      <c r="L2033" s="60"/>
      <c r="M2033" s="1"/>
      <c r="N2033" s="1"/>
      <c r="O2033" s="1"/>
      <c r="P2033" s="1"/>
      <c r="Q2033" s="1"/>
      <c r="R2033" s="1"/>
      <c r="S2033" s="1"/>
      <c r="T2033" s="1"/>
      <c r="U2033" s="1"/>
      <c r="V2033" s="1"/>
      <c r="X2033" s="25"/>
      <c r="Y2033" s="42"/>
      <c r="Z2033" s="28"/>
      <c r="AA2033" s="11"/>
      <c r="AB2033" s="11"/>
      <c r="AC2033" s="12"/>
      <c r="AD2033" s="12"/>
      <c r="AE2033" s="12"/>
      <c r="AF2033" s="12"/>
    </row>
    <row r="2034" spans="1:32" ht="18" customHeight="1">
      <c r="A2034" s="1"/>
      <c r="B2034" s="15"/>
      <c r="C2034" s="1"/>
      <c r="D2034" s="1"/>
      <c r="E2034" s="1"/>
      <c r="F2034" s="1"/>
      <c r="G2034" s="1"/>
      <c r="H2034" s="1"/>
      <c r="I2034" s="1"/>
      <c r="J2034" s="1"/>
      <c r="K2034" s="1"/>
      <c r="L2034" s="60"/>
      <c r="M2034" s="1"/>
      <c r="N2034" s="1"/>
      <c r="O2034" s="1"/>
      <c r="P2034" s="1"/>
      <c r="Q2034" s="1"/>
      <c r="R2034" s="1"/>
      <c r="S2034" s="1"/>
      <c r="T2034" s="1"/>
      <c r="U2034" s="1"/>
      <c r="V2034" s="1"/>
      <c r="X2034" s="25"/>
      <c r="Y2034" s="42"/>
      <c r="Z2034" s="28"/>
      <c r="AA2034" s="11"/>
      <c r="AB2034" s="11"/>
      <c r="AC2034" s="12"/>
      <c r="AD2034" s="12"/>
      <c r="AE2034" s="12"/>
      <c r="AF2034" s="12"/>
    </row>
    <row r="2035" spans="1:32" ht="18" customHeight="1">
      <c r="A2035" s="1"/>
      <c r="B2035" s="15"/>
      <c r="C2035" s="1"/>
      <c r="D2035" s="1"/>
      <c r="E2035" s="1"/>
      <c r="F2035" s="1"/>
      <c r="G2035" s="1"/>
      <c r="H2035" s="1"/>
      <c r="I2035" s="1"/>
      <c r="J2035" s="1"/>
      <c r="K2035" s="1"/>
      <c r="L2035" s="60"/>
      <c r="M2035" s="1"/>
      <c r="N2035" s="1"/>
      <c r="O2035" s="1"/>
      <c r="P2035" s="1"/>
      <c r="Q2035" s="1"/>
      <c r="R2035" s="1"/>
      <c r="S2035" s="1"/>
      <c r="T2035" s="1"/>
      <c r="U2035" s="1"/>
      <c r="V2035" s="1"/>
      <c r="X2035" s="25"/>
      <c r="Y2035" s="42"/>
      <c r="Z2035" s="28"/>
      <c r="AA2035" s="11"/>
      <c r="AB2035" s="11"/>
      <c r="AC2035" s="12"/>
      <c r="AD2035" s="12"/>
      <c r="AE2035" s="12"/>
      <c r="AF2035" s="12"/>
    </row>
    <row r="2036" spans="1:32" ht="18" customHeight="1">
      <c r="A2036" s="1"/>
      <c r="B2036" s="15"/>
      <c r="C2036" s="1"/>
      <c r="D2036" s="1"/>
      <c r="E2036" s="1"/>
      <c r="F2036" s="1"/>
      <c r="G2036" s="1"/>
      <c r="H2036" s="1"/>
      <c r="I2036" s="1"/>
      <c r="J2036" s="1"/>
      <c r="K2036" s="1"/>
      <c r="L2036" s="60"/>
      <c r="M2036" s="1"/>
      <c r="N2036" s="1"/>
      <c r="O2036" s="1"/>
      <c r="P2036" s="1"/>
      <c r="Q2036" s="1"/>
      <c r="R2036" s="1"/>
      <c r="S2036" s="1"/>
      <c r="T2036" s="1"/>
      <c r="U2036" s="1"/>
      <c r="V2036" s="1"/>
      <c r="X2036" s="25"/>
      <c r="Y2036" s="42"/>
      <c r="Z2036" s="28"/>
      <c r="AA2036" s="11"/>
      <c r="AB2036" s="11"/>
      <c r="AC2036" s="12"/>
      <c r="AD2036" s="12"/>
      <c r="AE2036" s="12"/>
      <c r="AF2036" s="12"/>
    </row>
    <row r="2037" spans="1:32" ht="18" customHeight="1">
      <c r="A2037" s="1"/>
      <c r="B2037" s="15"/>
      <c r="C2037" s="1"/>
      <c r="D2037" s="1"/>
      <c r="E2037" s="1"/>
      <c r="F2037" s="1"/>
      <c r="G2037" s="1"/>
      <c r="H2037" s="1"/>
      <c r="I2037" s="1"/>
      <c r="J2037" s="1"/>
      <c r="K2037" s="1"/>
      <c r="L2037" s="60"/>
      <c r="M2037" s="1"/>
      <c r="N2037" s="1"/>
      <c r="O2037" s="1"/>
      <c r="P2037" s="1"/>
      <c r="Q2037" s="1"/>
      <c r="R2037" s="1"/>
      <c r="S2037" s="1"/>
      <c r="T2037" s="1"/>
      <c r="U2037" s="1"/>
      <c r="V2037" s="1"/>
      <c r="X2037" s="25"/>
      <c r="Y2037" s="42"/>
      <c r="Z2037" s="28"/>
      <c r="AA2037" s="11"/>
      <c r="AB2037" s="11"/>
      <c r="AC2037" s="12"/>
      <c r="AD2037" s="12"/>
      <c r="AE2037" s="12"/>
      <c r="AF2037" s="12"/>
    </row>
    <row r="2038" spans="1:32" ht="18" customHeight="1">
      <c r="A2038" s="1"/>
      <c r="B2038" s="15"/>
      <c r="C2038" s="1"/>
      <c r="D2038" s="1"/>
      <c r="E2038" s="1"/>
      <c r="F2038" s="1"/>
      <c r="G2038" s="1"/>
      <c r="H2038" s="1"/>
      <c r="I2038" s="1"/>
      <c r="J2038" s="1"/>
      <c r="K2038" s="1"/>
      <c r="L2038" s="60"/>
      <c r="M2038" s="1"/>
      <c r="N2038" s="1"/>
      <c r="O2038" s="1"/>
      <c r="P2038" s="1"/>
      <c r="Q2038" s="1"/>
      <c r="R2038" s="1"/>
      <c r="S2038" s="1"/>
      <c r="T2038" s="1"/>
      <c r="U2038" s="1"/>
      <c r="V2038" s="1"/>
      <c r="X2038" s="25"/>
      <c r="Y2038" s="42"/>
      <c r="Z2038" s="28"/>
      <c r="AA2038" s="11"/>
      <c r="AB2038" s="11"/>
      <c r="AC2038" s="12"/>
      <c r="AD2038" s="12"/>
      <c r="AE2038" s="12"/>
      <c r="AF2038" s="12"/>
    </row>
    <row r="2039" spans="1:32" ht="18" customHeight="1">
      <c r="A2039" s="1"/>
      <c r="B2039" s="15"/>
      <c r="C2039" s="1"/>
      <c r="D2039" s="1"/>
      <c r="E2039" s="1"/>
      <c r="F2039" s="1"/>
      <c r="G2039" s="1"/>
      <c r="H2039" s="1"/>
      <c r="I2039" s="1"/>
      <c r="J2039" s="1"/>
      <c r="K2039" s="1"/>
      <c r="L2039" s="60"/>
      <c r="M2039" s="1"/>
      <c r="N2039" s="1"/>
      <c r="O2039" s="1"/>
      <c r="P2039" s="1"/>
      <c r="Q2039" s="1"/>
      <c r="R2039" s="1"/>
      <c r="S2039" s="1"/>
      <c r="T2039" s="1"/>
      <c r="U2039" s="1"/>
      <c r="V2039" s="1"/>
      <c r="X2039" s="25"/>
      <c r="Y2039" s="42"/>
      <c r="Z2039" s="28"/>
      <c r="AA2039" s="11"/>
      <c r="AB2039" s="11"/>
      <c r="AC2039" s="12"/>
      <c r="AD2039" s="12"/>
      <c r="AE2039" s="12"/>
      <c r="AF2039" s="12"/>
    </row>
    <row r="2040" spans="1:32" ht="18" customHeight="1">
      <c r="A2040" s="1"/>
      <c r="B2040" s="15"/>
      <c r="C2040" s="1"/>
      <c r="D2040" s="1"/>
      <c r="E2040" s="1"/>
      <c r="F2040" s="1"/>
      <c r="G2040" s="1"/>
      <c r="H2040" s="1"/>
      <c r="I2040" s="1"/>
      <c r="J2040" s="1"/>
      <c r="K2040" s="1"/>
      <c r="L2040" s="60"/>
      <c r="M2040" s="1"/>
      <c r="N2040" s="1"/>
      <c r="O2040" s="1"/>
      <c r="P2040" s="1"/>
      <c r="Q2040" s="1"/>
      <c r="R2040" s="1"/>
      <c r="S2040" s="1"/>
      <c r="T2040" s="1"/>
      <c r="U2040" s="1"/>
      <c r="V2040" s="1"/>
      <c r="X2040" s="25"/>
      <c r="Y2040" s="42"/>
      <c r="Z2040" s="28"/>
      <c r="AA2040" s="11"/>
      <c r="AB2040" s="11"/>
      <c r="AC2040" s="12"/>
      <c r="AD2040" s="12"/>
      <c r="AE2040" s="12"/>
      <c r="AF2040" s="12"/>
    </row>
    <row r="2041" spans="1:32" ht="18" customHeight="1">
      <c r="A2041" s="1"/>
      <c r="B2041" s="15"/>
      <c r="C2041" s="1"/>
      <c r="D2041" s="1"/>
      <c r="E2041" s="1"/>
      <c r="F2041" s="1"/>
      <c r="G2041" s="1"/>
      <c r="H2041" s="1"/>
      <c r="I2041" s="1"/>
      <c r="J2041" s="1"/>
      <c r="K2041" s="1"/>
      <c r="L2041" s="60"/>
      <c r="M2041" s="1"/>
      <c r="N2041" s="1"/>
      <c r="O2041" s="1"/>
      <c r="P2041" s="1"/>
      <c r="Q2041" s="1"/>
      <c r="R2041" s="1"/>
      <c r="S2041" s="1"/>
      <c r="T2041" s="1"/>
      <c r="U2041" s="1"/>
      <c r="V2041" s="1"/>
      <c r="X2041" s="25"/>
      <c r="Y2041" s="42"/>
      <c r="Z2041" s="28"/>
      <c r="AA2041" s="11"/>
      <c r="AB2041" s="11"/>
      <c r="AC2041" s="12"/>
      <c r="AD2041" s="12"/>
      <c r="AE2041" s="12"/>
      <c r="AF2041" s="12"/>
    </row>
    <row r="2042" spans="1:32" ht="18" customHeight="1">
      <c r="A2042" s="1"/>
      <c r="B2042" s="15"/>
      <c r="C2042" s="1"/>
      <c r="D2042" s="1"/>
      <c r="E2042" s="1"/>
      <c r="F2042" s="1"/>
      <c r="G2042" s="1"/>
      <c r="H2042" s="1"/>
      <c r="I2042" s="1"/>
      <c r="J2042" s="1"/>
      <c r="K2042" s="1"/>
      <c r="L2042" s="60"/>
      <c r="M2042" s="1"/>
      <c r="N2042" s="1"/>
      <c r="O2042" s="1"/>
      <c r="P2042" s="1"/>
      <c r="Q2042" s="1"/>
      <c r="R2042" s="1"/>
      <c r="S2042" s="1"/>
      <c r="T2042" s="1"/>
      <c r="U2042" s="1"/>
      <c r="V2042" s="1"/>
      <c r="X2042" s="25"/>
      <c r="Y2042" s="42"/>
      <c r="Z2042" s="28"/>
      <c r="AA2042" s="11"/>
      <c r="AB2042" s="11"/>
      <c r="AC2042" s="12"/>
      <c r="AD2042" s="12"/>
      <c r="AE2042" s="12"/>
      <c r="AF2042" s="12"/>
    </row>
    <row r="2043" spans="1:32" ht="18" customHeight="1">
      <c r="A2043" s="1"/>
      <c r="B2043" s="15"/>
      <c r="C2043" s="1"/>
      <c r="D2043" s="1"/>
      <c r="E2043" s="1"/>
      <c r="F2043" s="1"/>
      <c r="G2043" s="1"/>
      <c r="H2043" s="1"/>
      <c r="I2043" s="1"/>
      <c r="J2043" s="1"/>
      <c r="K2043" s="1"/>
      <c r="L2043" s="60"/>
      <c r="M2043" s="1"/>
      <c r="N2043" s="1"/>
      <c r="O2043" s="1"/>
      <c r="P2043" s="1"/>
      <c r="Q2043" s="1"/>
      <c r="R2043" s="1"/>
      <c r="S2043" s="1"/>
      <c r="T2043" s="1"/>
      <c r="U2043" s="1"/>
      <c r="V2043" s="1"/>
      <c r="X2043" s="25"/>
      <c r="Y2043" s="42"/>
      <c r="Z2043" s="28"/>
      <c r="AA2043" s="11"/>
      <c r="AB2043" s="11"/>
      <c r="AC2043" s="12"/>
      <c r="AD2043" s="12"/>
      <c r="AE2043" s="12"/>
      <c r="AF2043" s="12"/>
    </row>
    <row r="2044" spans="1:32" ht="18" customHeight="1">
      <c r="A2044" s="1"/>
      <c r="B2044" s="15"/>
      <c r="C2044" s="1"/>
      <c r="D2044" s="1"/>
      <c r="E2044" s="1"/>
      <c r="F2044" s="1"/>
      <c r="G2044" s="1"/>
      <c r="H2044" s="1"/>
      <c r="I2044" s="1"/>
      <c r="J2044" s="1"/>
      <c r="K2044" s="1"/>
      <c r="L2044" s="60"/>
      <c r="M2044" s="1"/>
      <c r="N2044" s="1"/>
      <c r="O2044" s="1"/>
      <c r="P2044" s="1"/>
      <c r="Q2044" s="1"/>
      <c r="R2044" s="1"/>
      <c r="S2044" s="1"/>
      <c r="T2044" s="1"/>
      <c r="U2044" s="1"/>
      <c r="V2044" s="1"/>
      <c r="X2044" s="25"/>
      <c r="Y2044" s="42"/>
      <c r="Z2044" s="28"/>
      <c r="AA2044" s="11"/>
      <c r="AB2044" s="11"/>
      <c r="AC2044" s="12"/>
      <c r="AD2044" s="12"/>
      <c r="AE2044" s="12"/>
      <c r="AF2044" s="12"/>
    </row>
    <row r="2045" spans="1:32" ht="18" customHeight="1">
      <c r="A2045" s="1"/>
      <c r="B2045" s="15"/>
      <c r="C2045" s="1"/>
      <c r="D2045" s="1"/>
      <c r="E2045" s="1"/>
      <c r="F2045" s="1"/>
      <c r="G2045" s="1"/>
      <c r="H2045" s="1"/>
      <c r="I2045" s="1"/>
      <c r="J2045" s="1"/>
      <c r="K2045" s="1"/>
      <c r="L2045" s="60"/>
      <c r="M2045" s="1"/>
      <c r="N2045" s="1"/>
      <c r="O2045" s="1"/>
      <c r="P2045" s="1"/>
      <c r="Q2045" s="1"/>
      <c r="R2045" s="1"/>
      <c r="S2045" s="1"/>
      <c r="T2045" s="1"/>
      <c r="U2045" s="1"/>
      <c r="V2045" s="1"/>
      <c r="X2045" s="25"/>
      <c r="Y2045" s="42"/>
      <c r="Z2045" s="28"/>
      <c r="AA2045" s="11"/>
      <c r="AB2045" s="11"/>
      <c r="AC2045" s="12"/>
      <c r="AD2045" s="12"/>
      <c r="AE2045" s="12"/>
      <c r="AF2045" s="12"/>
    </row>
    <row r="2046" spans="1:32" ht="18" customHeight="1">
      <c r="A2046" s="1"/>
      <c r="B2046" s="15"/>
      <c r="C2046" s="1"/>
      <c r="D2046" s="1"/>
      <c r="E2046" s="1"/>
      <c r="F2046" s="1"/>
      <c r="G2046" s="1"/>
      <c r="H2046" s="1"/>
      <c r="I2046" s="1"/>
      <c r="J2046" s="1"/>
      <c r="K2046" s="1"/>
      <c r="L2046" s="60"/>
      <c r="M2046" s="1"/>
      <c r="N2046" s="1"/>
      <c r="O2046" s="1"/>
      <c r="P2046" s="1"/>
      <c r="Q2046" s="1"/>
      <c r="R2046" s="1"/>
      <c r="S2046" s="1"/>
      <c r="T2046" s="1"/>
      <c r="U2046" s="1"/>
      <c r="V2046" s="1"/>
      <c r="X2046" s="25"/>
      <c r="Y2046" s="42"/>
      <c r="Z2046" s="28"/>
      <c r="AA2046" s="11"/>
      <c r="AB2046" s="11"/>
      <c r="AC2046" s="12"/>
      <c r="AD2046" s="12"/>
      <c r="AE2046" s="12"/>
      <c r="AF2046" s="12"/>
    </row>
    <row r="2047" spans="1:32" ht="18" customHeight="1">
      <c r="A2047" s="1"/>
      <c r="B2047" s="15"/>
      <c r="C2047" s="1"/>
      <c r="D2047" s="1"/>
      <c r="E2047" s="1"/>
      <c r="F2047" s="1"/>
      <c r="G2047" s="1"/>
      <c r="H2047" s="1"/>
      <c r="I2047" s="1"/>
      <c r="J2047" s="1"/>
      <c r="K2047" s="1"/>
      <c r="L2047" s="60"/>
      <c r="M2047" s="1"/>
      <c r="N2047" s="1"/>
      <c r="O2047" s="1"/>
      <c r="P2047" s="1"/>
      <c r="Q2047" s="1"/>
      <c r="R2047" s="1"/>
      <c r="S2047" s="1"/>
      <c r="T2047" s="1"/>
      <c r="U2047" s="1"/>
      <c r="V2047" s="1"/>
      <c r="X2047" s="25"/>
      <c r="Y2047" s="42"/>
      <c r="Z2047" s="28"/>
      <c r="AA2047" s="11"/>
      <c r="AB2047" s="11"/>
      <c r="AC2047" s="12"/>
      <c r="AD2047" s="12"/>
      <c r="AE2047" s="12"/>
      <c r="AF2047" s="12"/>
    </row>
    <row r="2048" spans="1:32" ht="18" customHeight="1">
      <c r="A2048" s="1"/>
      <c r="B2048" s="15"/>
      <c r="C2048" s="1"/>
      <c r="D2048" s="1"/>
      <c r="E2048" s="1"/>
      <c r="F2048" s="1"/>
      <c r="G2048" s="1"/>
      <c r="H2048" s="1"/>
      <c r="I2048" s="1"/>
      <c r="J2048" s="1"/>
      <c r="K2048" s="1"/>
      <c r="L2048" s="60"/>
      <c r="M2048" s="1"/>
      <c r="N2048" s="1"/>
      <c r="O2048" s="1"/>
      <c r="P2048" s="1"/>
      <c r="Q2048" s="1"/>
      <c r="R2048" s="1"/>
      <c r="S2048" s="1"/>
      <c r="T2048" s="1"/>
      <c r="U2048" s="1"/>
      <c r="V2048" s="1"/>
      <c r="X2048" s="25"/>
      <c r="Y2048" s="42"/>
      <c r="Z2048" s="28"/>
      <c r="AA2048" s="11"/>
      <c r="AB2048" s="11"/>
      <c r="AC2048" s="12"/>
      <c r="AD2048" s="12"/>
      <c r="AE2048" s="12"/>
      <c r="AF2048" s="12"/>
    </row>
    <row r="2049" spans="1:32" ht="18" customHeight="1">
      <c r="A2049" s="1"/>
      <c r="B2049" s="15"/>
      <c r="C2049" s="1"/>
      <c r="D2049" s="1"/>
      <c r="E2049" s="1"/>
      <c r="F2049" s="1"/>
      <c r="G2049" s="1"/>
      <c r="H2049" s="1"/>
      <c r="I2049" s="1"/>
      <c r="J2049" s="1"/>
      <c r="K2049" s="1"/>
      <c r="L2049" s="60"/>
      <c r="M2049" s="1"/>
      <c r="N2049" s="1"/>
      <c r="O2049" s="1"/>
      <c r="P2049" s="1"/>
      <c r="Q2049" s="1"/>
      <c r="R2049" s="1"/>
      <c r="S2049" s="1"/>
      <c r="T2049" s="1"/>
      <c r="U2049" s="1"/>
      <c r="V2049" s="1"/>
      <c r="X2049" s="25"/>
      <c r="Y2049" s="42"/>
      <c r="Z2049" s="28"/>
      <c r="AA2049" s="11"/>
      <c r="AB2049" s="11"/>
      <c r="AC2049" s="12"/>
      <c r="AD2049" s="12"/>
      <c r="AE2049" s="12"/>
      <c r="AF2049" s="12"/>
    </row>
    <row r="2050" spans="1:32" ht="18" customHeight="1">
      <c r="A2050" s="1"/>
      <c r="B2050" s="15"/>
      <c r="C2050" s="1"/>
      <c r="D2050" s="1"/>
      <c r="E2050" s="1"/>
      <c r="F2050" s="1"/>
      <c r="G2050" s="1"/>
      <c r="H2050" s="1"/>
      <c r="I2050" s="1"/>
      <c r="J2050" s="1"/>
      <c r="K2050" s="1"/>
      <c r="L2050" s="60"/>
      <c r="M2050" s="1"/>
      <c r="N2050" s="1"/>
      <c r="O2050" s="1"/>
      <c r="P2050" s="1"/>
      <c r="Q2050" s="1"/>
      <c r="R2050" s="1"/>
      <c r="S2050" s="1"/>
      <c r="T2050" s="1"/>
      <c r="U2050" s="1"/>
      <c r="V2050" s="1"/>
      <c r="X2050" s="25"/>
      <c r="Y2050" s="42"/>
      <c r="Z2050" s="28"/>
      <c r="AA2050" s="11"/>
      <c r="AB2050" s="11"/>
      <c r="AC2050" s="12"/>
      <c r="AD2050" s="12"/>
      <c r="AE2050" s="12"/>
      <c r="AF2050" s="12"/>
    </row>
    <row r="2051" spans="1:32" ht="18" customHeight="1">
      <c r="A2051" s="1"/>
      <c r="B2051" s="15"/>
      <c r="C2051" s="1"/>
      <c r="D2051" s="1"/>
      <c r="E2051" s="1"/>
      <c r="F2051" s="1"/>
      <c r="G2051" s="1"/>
      <c r="H2051" s="1"/>
      <c r="I2051" s="1"/>
      <c r="J2051" s="1"/>
      <c r="K2051" s="1"/>
      <c r="L2051" s="60"/>
      <c r="M2051" s="1"/>
      <c r="N2051" s="1"/>
      <c r="O2051" s="1"/>
      <c r="P2051" s="1"/>
      <c r="Q2051" s="1"/>
      <c r="R2051" s="1"/>
      <c r="S2051" s="1"/>
      <c r="T2051" s="1"/>
      <c r="U2051" s="1"/>
      <c r="V2051" s="1"/>
      <c r="X2051" s="25"/>
      <c r="Y2051" s="42"/>
      <c r="Z2051" s="28"/>
      <c r="AA2051" s="11"/>
      <c r="AB2051" s="11"/>
      <c r="AC2051" s="12"/>
      <c r="AD2051" s="12"/>
      <c r="AE2051" s="12"/>
      <c r="AF2051" s="12"/>
    </row>
    <row r="2052" spans="1:32" ht="18" customHeight="1">
      <c r="A2052" s="1"/>
      <c r="B2052" s="15"/>
      <c r="C2052" s="1"/>
      <c r="D2052" s="1"/>
      <c r="E2052" s="1"/>
      <c r="F2052" s="1"/>
      <c r="G2052" s="1"/>
      <c r="H2052" s="1"/>
      <c r="I2052" s="1"/>
      <c r="J2052" s="1"/>
      <c r="K2052" s="1"/>
      <c r="L2052" s="60"/>
      <c r="M2052" s="1"/>
      <c r="N2052" s="1"/>
      <c r="O2052" s="1"/>
      <c r="P2052" s="1"/>
      <c r="Q2052" s="1"/>
      <c r="R2052" s="1"/>
      <c r="S2052" s="1"/>
      <c r="T2052" s="1"/>
      <c r="U2052" s="1"/>
      <c r="V2052" s="1"/>
      <c r="X2052" s="25"/>
      <c r="Y2052" s="42"/>
      <c r="Z2052" s="28"/>
      <c r="AA2052" s="11"/>
      <c r="AB2052" s="11"/>
      <c r="AC2052" s="12"/>
      <c r="AD2052" s="12"/>
      <c r="AE2052" s="12"/>
      <c r="AF2052" s="12"/>
    </row>
    <row r="2053" spans="1:32" ht="18" customHeight="1">
      <c r="A2053" s="1"/>
      <c r="B2053" s="15"/>
      <c r="C2053" s="1"/>
      <c r="D2053" s="1"/>
      <c r="E2053" s="1"/>
      <c r="F2053" s="1"/>
      <c r="G2053" s="1"/>
      <c r="H2053" s="1"/>
      <c r="I2053" s="1"/>
      <c r="J2053" s="1"/>
      <c r="K2053" s="1"/>
      <c r="L2053" s="60"/>
      <c r="M2053" s="1"/>
      <c r="N2053" s="1"/>
      <c r="O2053" s="1"/>
      <c r="P2053" s="1"/>
      <c r="Q2053" s="1"/>
      <c r="R2053" s="1"/>
      <c r="S2053" s="1"/>
      <c r="T2053" s="1"/>
      <c r="U2053" s="1"/>
      <c r="V2053" s="1"/>
      <c r="X2053" s="25"/>
      <c r="Y2053" s="42"/>
      <c r="Z2053" s="28"/>
      <c r="AA2053" s="11"/>
      <c r="AB2053" s="11"/>
      <c r="AC2053" s="12"/>
      <c r="AD2053" s="12"/>
      <c r="AE2053" s="12"/>
      <c r="AF2053" s="12"/>
    </row>
    <row r="2054" spans="1:32" ht="18" customHeight="1">
      <c r="A2054" s="1"/>
      <c r="B2054" s="15"/>
      <c r="C2054" s="1"/>
      <c r="D2054" s="1"/>
      <c r="E2054" s="1"/>
      <c r="F2054" s="1"/>
      <c r="G2054" s="1"/>
      <c r="H2054" s="1"/>
      <c r="I2054" s="1"/>
      <c r="J2054" s="1"/>
      <c r="K2054" s="1"/>
      <c r="L2054" s="60"/>
      <c r="M2054" s="1"/>
      <c r="N2054" s="1"/>
      <c r="O2054" s="1"/>
      <c r="P2054" s="1"/>
      <c r="Q2054" s="1"/>
      <c r="R2054" s="1"/>
      <c r="S2054" s="1"/>
      <c r="T2054" s="1"/>
      <c r="U2054" s="1"/>
      <c r="V2054" s="1"/>
      <c r="X2054" s="25"/>
      <c r="Y2054" s="42"/>
      <c r="Z2054" s="28"/>
      <c r="AA2054" s="11"/>
      <c r="AB2054" s="11"/>
      <c r="AC2054" s="12"/>
      <c r="AD2054" s="12"/>
      <c r="AE2054" s="12"/>
      <c r="AF2054" s="12"/>
    </row>
    <row r="2055" spans="1:32" ht="18" customHeight="1">
      <c r="A2055" s="1"/>
      <c r="B2055" s="15"/>
      <c r="C2055" s="1"/>
      <c r="D2055" s="1"/>
      <c r="E2055" s="1"/>
      <c r="F2055" s="1"/>
      <c r="G2055" s="1"/>
      <c r="H2055" s="1"/>
      <c r="I2055" s="1"/>
      <c r="J2055" s="1"/>
      <c r="K2055" s="1"/>
      <c r="L2055" s="60"/>
      <c r="M2055" s="1"/>
      <c r="N2055" s="1"/>
      <c r="O2055" s="1"/>
      <c r="P2055" s="1"/>
      <c r="Q2055" s="1"/>
      <c r="R2055" s="1"/>
      <c r="S2055" s="1"/>
      <c r="T2055" s="1"/>
      <c r="U2055" s="1"/>
      <c r="V2055" s="1"/>
      <c r="X2055" s="25"/>
      <c r="Y2055" s="42"/>
      <c r="Z2055" s="28"/>
      <c r="AA2055" s="11"/>
      <c r="AB2055" s="11"/>
      <c r="AC2055" s="12"/>
      <c r="AD2055" s="12"/>
      <c r="AE2055" s="12"/>
      <c r="AF2055" s="12"/>
    </row>
    <row r="2056" spans="1:32" ht="18" customHeight="1">
      <c r="A2056" s="1"/>
      <c r="B2056" s="15"/>
      <c r="C2056" s="1"/>
      <c r="D2056" s="1"/>
      <c r="E2056" s="1"/>
      <c r="F2056" s="1"/>
      <c r="G2056" s="1"/>
      <c r="H2056" s="1"/>
      <c r="I2056" s="1"/>
      <c r="J2056" s="1"/>
      <c r="K2056" s="1"/>
      <c r="L2056" s="60"/>
      <c r="M2056" s="1"/>
      <c r="N2056" s="1"/>
      <c r="O2056" s="1"/>
      <c r="P2056" s="1"/>
      <c r="Q2056" s="1"/>
      <c r="R2056" s="1"/>
      <c r="S2056" s="1"/>
      <c r="T2056" s="1"/>
      <c r="U2056" s="1"/>
      <c r="V2056" s="1"/>
      <c r="X2056" s="25"/>
      <c r="Y2056" s="42"/>
      <c r="Z2056" s="28"/>
      <c r="AA2056" s="11"/>
      <c r="AB2056" s="11"/>
      <c r="AC2056" s="12"/>
      <c r="AD2056" s="12"/>
      <c r="AE2056" s="12"/>
      <c r="AF2056" s="12"/>
    </row>
    <row r="2057" spans="1:32" ht="18" customHeight="1">
      <c r="A2057" s="1"/>
      <c r="B2057" s="15"/>
      <c r="C2057" s="1"/>
      <c r="D2057" s="1"/>
      <c r="E2057" s="1"/>
      <c r="F2057" s="1"/>
      <c r="G2057" s="1"/>
      <c r="H2057" s="1"/>
      <c r="I2057" s="1"/>
      <c r="J2057" s="1"/>
      <c r="K2057" s="1"/>
      <c r="L2057" s="60"/>
      <c r="M2057" s="1"/>
      <c r="N2057" s="1"/>
      <c r="O2057" s="1"/>
      <c r="P2057" s="1"/>
      <c r="Q2057" s="1"/>
      <c r="R2057" s="1"/>
      <c r="S2057" s="1"/>
      <c r="T2057" s="1"/>
      <c r="U2057" s="1"/>
      <c r="V2057" s="1"/>
      <c r="X2057" s="25"/>
      <c r="Y2057" s="42"/>
      <c r="Z2057" s="28"/>
      <c r="AA2057" s="11"/>
      <c r="AB2057" s="11"/>
      <c r="AC2057" s="12"/>
      <c r="AD2057" s="12"/>
      <c r="AE2057" s="12"/>
      <c r="AF2057" s="12"/>
    </row>
    <row r="2058" spans="1:32" ht="18" customHeight="1">
      <c r="A2058" s="1"/>
      <c r="B2058" s="15"/>
      <c r="C2058" s="1"/>
      <c r="D2058" s="1"/>
      <c r="E2058" s="1"/>
      <c r="F2058" s="1"/>
      <c r="G2058" s="1"/>
      <c r="H2058" s="1"/>
      <c r="I2058" s="1"/>
      <c r="J2058" s="1"/>
      <c r="K2058" s="1"/>
      <c r="L2058" s="60"/>
      <c r="M2058" s="1"/>
      <c r="N2058" s="1"/>
      <c r="O2058" s="1"/>
      <c r="P2058" s="1"/>
      <c r="Q2058" s="1"/>
      <c r="R2058" s="1"/>
      <c r="S2058" s="1"/>
      <c r="T2058" s="1"/>
      <c r="U2058" s="1"/>
      <c r="V2058" s="1"/>
      <c r="X2058" s="25"/>
      <c r="Y2058" s="42"/>
      <c r="Z2058" s="28"/>
      <c r="AA2058" s="11"/>
      <c r="AB2058" s="11"/>
      <c r="AC2058" s="12"/>
      <c r="AD2058" s="12"/>
      <c r="AE2058" s="12"/>
      <c r="AF2058" s="12"/>
    </row>
    <row r="2059" spans="1:32" ht="18" customHeight="1">
      <c r="A2059" s="1"/>
      <c r="B2059" s="15"/>
      <c r="C2059" s="1"/>
      <c r="D2059" s="1"/>
      <c r="E2059" s="1"/>
      <c r="F2059" s="1"/>
      <c r="G2059" s="1"/>
      <c r="H2059" s="1"/>
      <c r="I2059" s="1"/>
      <c r="J2059" s="1"/>
      <c r="K2059" s="1"/>
      <c r="L2059" s="60"/>
      <c r="M2059" s="1"/>
      <c r="N2059" s="1"/>
      <c r="O2059" s="1"/>
      <c r="P2059" s="1"/>
      <c r="Q2059" s="1"/>
      <c r="R2059" s="1"/>
      <c r="S2059" s="1"/>
      <c r="T2059" s="1"/>
      <c r="U2059" s="1"/>
      <c r="V2059" s="1"/>
      <c r="X2059" s="25"/>
      <c r="Y2059" s="42"/>
      <c r="Z2059" s="28"/>
      <c r="AA2059" s="11"/>
      <c r="AB2059" s="11"/>
      <c r="AC2059" s="12"/>
      <c r="AD2059" s="12"/>
      <c r="AE2059" s="12"/>
      <c r="AF2059" s="12"/>
    </row>
    <row r="2060" spans="1:32" ht="18" customHeight="1">
      <c r="A2060" s="1"/>
      <c r="B2060" s="15"/>
      <c r="C2060" s="1"/>
      <c r="D2060" s="1"/>
      <c r="E2060" s="1"/>
      <c r="F2060" s="1"/>
      <c r="G2060" s="1"/>
      <c r="H2060" s="1"/>
      <c r="I2060" s="1"/>
      <c r="J2060" s="1"/>
      <c r="K2060" s="1"/>
      <c r="L2060" s="60"/>
      <c r="M2060" s="1"/>
      <c r="N2060" s="1"/>
      <c r="O2060" s="1"/>
      <c r="P2060" s="1"/>
      <c r="Q2060" s="1"/>
      <c r="R2060" s="1"/>
      <c r="S2060" s="1"/>
      <c r="T2060" s="1"/>
      <c r="U2060" s="1"/>
      <c r="V2060" s="1"/>
      <c r="X2060" s="25"/>
      <c r="Y2060" s="42"/>
      <c r="Z2060" s="28"/>
      <c r="AA2060" s="11"/>
      <c r="AB2060" s="11"/>
      <c r="AC2060" s="12"/>
      <c r="AD2060" s="12"/>
      <c r="AE2060" s="12"/>
      <c r="AF2060" s="12"/>
    </row>
    <row r="2061" spans="1:32" ht="18" customHeight="1">
      <c r="A2061" s="1"/>
      <c r="B2061" s="15"/>
      <c r="C2061" s="1"/>
      <c r="D2061" s="1"/>
      <c r="E2061" s="1"/>
      <c r="F2061" s="1"/>
      <c r="G2061" s="1"/>
      <c r="H2061" s="1"/>
      <c r="I2061" s="1"/>
      <c r="J2061" s="1"/>
      <c r="K2061" s="1"/>
      <c r="L2061" s="60"/>
      <c r="M2061" s="1"/>
      <c r="N2061" s="1"/>
      <c r="O2061" s="1"/>
      <c r="P2061" s="1"/>
      <c r="Q2061" s="1"/>
      <c r="R2061" s="1"/>
      <c r="S2061" s="1"/>
      <c r="T2061" s="1"/>
      <c r="U2061" s="1"/>
      <c r="V2061" s="1"/>
      <c r="X2061" s="25"/>
      <c r="Y2061" s="42"/>
      <c r="Z2061" s="28"/>
      <c r="AA2061" s="11"/>
      <c r="AB2061" s="11"/>
      <c r="AC2061" s="12"/>
      <c r="AD2061" s="12"/>
      <c r="AE2061" s="12"/>
      <c r="AF2061" s="12"/>
    </row>
    <row r="2062" spans="1:32" ht="18" customHeight="1">
      <c r="A2062" s="1"/>
      <c r="B2062" s="15"/>
      <c r="C2062" s="1"/>
      <c r="D2062" s="1"/>
      <c r="E2062" s="1"/>
      <c r="F2062" s="1"/>
      <c r="G2062" s="1"/>
      <c r="H2062" s="1"/>
      <c r="I2062" s="1"/>
      <c r="J2062" s="1"/>
      <c r="K2062" s="1"/>
      <c r="L2062" s="60"/>
      <c r="M2062" s="1"/>
      <c r="N2062" s="1"/>
      <c r="O2062" s="1"/>
      <c r="P2062" s="1"/>
      <c r="Q2062" s="1"/>
      <c r="R2062" s="1"/>
      <c r="S2062" s="1"/>
      <c r="T2062" s="1"/>
      <c r="U2062" s="1"/>
      <c r="V2062" s="1"/>
      <c r="X2062" s="25"/>
      <c r="Y2062" s="42"/>
      <c r="Z2062" s="28"/>
      <c r="AA2062" s="11"/>
      <c r="AB2062" s="11"/>
      <c r="AC2062" s="12"/>
      <c r="AD2062" s="12"/>
      <c r="AE2062" s="12"/>
      <c r="AF2062" s="12"/>
    </row>
    <row r="2063" spans="1:32" ht="18" customHeight="1">
      <c r="A2063" s="1"/>
      <c r="B2063" s="15"/>
      <c r="C2063" s="1"/>
      <c r="D2063" s="1"/>
      <c r="E2063" s="1"/>
      <c r="F2063" s="1"/>
      <c r="G2063" s="1"/>
      <c r="H2063" s="1"/>
      <c r="I2063" s="1"/>
      <c r="J2063" s="1"/>
      <c r="K2063" s="1"/>
      <c r="L2063" s="60"/>
      <c r="M2063" s="1"/>
      <c r="N2063" s="1"/>
      <c r="O2063" s="1"/>
      <c r="P2063" s="1"/>
      <c r="Q2063" s="1"/>
      <c r="R2063" s="1"/>
      <c r="S2063" s="1"/>
      <c r="T2063" s="1"/>
      <c r="U2063" s="1"/>
      <c r="V2063" s="1"/>
      <c r="X2063" s="25"/>
      <c r="Y2063" s="42"/>
      <c r="Z2063" s="28"/>
      <c r="AA2063" s="11"/>
      <c r="AB2063" s="11"/>
      <c r="AC2063" s="12"/>
      <c r="AD2063" s="12"/>
      <c r="AE2063" s="12"/>
      <c r="AF2063" s="12"/>
    </row>
    <row r="2064" spans="1:32" ht="18" customHeight="1">
      <c r="A2064" s="1"/>
      <c r="B2064" s="15"/>
      <c r="C2064" s="1"/>
      <c r="D2064" s="1"/>
      <c r="E2064" s="1"/>
      <c r="F2064" s="1"/>
      <c r="G2064" s="1"/>
      <c r="H2064" s="1"/>
      <c r="I2064" s="1"/>
      <c r="J2064" s="1"/>
      <c r="K2064" s="1"/>
      <c r="L2064" s="60"/>
      <c r="M2064" s="1"/>
      <c r="N2064" s="1"/>
      <c r="O2064" s="1"/>
      <c r="P2064" s="1"/>
      <c r="Q2064" s="1"/>
      <c r="R2064" s="1"/>
      <c r="S2064" s="1"/>
      <c r="T2064" s="1"/>
      <c r="U2064" s="1"/>
      <c r="V2064" s="1"/>
      <c r="X2064" s="25"/>
      <c r="Y2064" s="42"/>
      <c r="Z2064" s="28"/>
      <c r="AA2064" s="11"/>
      <c r="AB2064" s="11"/>
      <c r="AC2064" s="12"/>
      <c r="AD2064" s="12"/>
      <c r="AE2064" s="12"/>
      <c r="AF2064" s="12"/>
    </row>
    <row r="2065" spans="1:32" ht="18" customHeight="1">
      <c r="A2065" s="1"/>
      <c r="B2065" s="15"/>
      <c r="C2065" s="1"/>
      <c r="D2065" s="1"/>
      <c r="E2065" s="1"/>
      <c r="F2065" s="1"/>
      <c r="G2065" s="1"/>
      <c r="H2065" s="1"/>
      <c r="I2065" s="1"/>
      <c r="J2065" s="1"/>
      <c r="K2065" s="1"/>
      <c r="L2065" s="60"/>
      <c r="M2065" s="1"/>
      <c r="N2065" s="1"/>
      <c r="O2065" s="1"/>
      <c r="P2065" s="1"/>
      <c r="Q2065" s="1"/>
      <c r="R2065" s="1"/>
      <c r="S2065" s="1"/>
      <c r="T2065" s="1"/>
      <c r="U2065" s="1"/>
      <c r="V2065" s="1"/>
      <c r="X2065" s="25"/>
      <c r="Y2065" s="42"/>
      <c r="Z2065" s="28"/>
      <c r="AA2065" s="11"/>
      <c r="AB2065" s="11"/>
      <c r="AC2065" s="12"/>
      <c r="AD2065" s="12"/>
      <c r="AE2065" s="12"/>
      <c r="AF2065" s="12"/>
    </row>
    <row r="2066" spans="1:32" ht="18" customHeight="1">
      <c r="A2066" s="1"/>
      <c r="B2066" s="15"/>
      <c r="C2066" s="1"/>
      <c r="D2066" s="1"/>
      <c r="E2066" s="1"/>
      <c r="F2066" s="1"/>
      <c r="G2066" s="1"/>
      <c r="H2066" s="1"/>
      <c r="I2066" s="1"/>
      <c r="J2066" s="1"/>
      <c r="K2066" s="1"/>
      <c r="L2066" s="60"/>
      <c r="M2066" s="1"/>
      <c r="N2066" s="1"/>
      <c r="O2066" s="1"/>
      <c r="P2066" s="1"/>
      <c r="Q2066" s="1"/>
      <c r="R2066" s="1"/>
      <c r="S2066" s="1"/>
      <c r="T2066" s="1"/>
      <c r="U2066" s="1"/>
      <c r="V2066" s="1"/>
      <c r="X2066" s="25"/>
      <c r="Y2066" s="42"/>
      <c r="Z2066" s="28"/>
      <c r="AA2066" s="11"/>
      <c r="AB2066" s="11"/>
      <c r="AC2066" s="12"/>
      <c r="AD2066" s="12"/>
      <c r="AE2066" s="12"/>
      <c r="AF2066" s="12"/>
    </row>
    <row r="2067" spans="1:32" ht="18" customHeight="1">
      <c r="A2067" s="1"/>
      <c r="B2067" s="15"/>
      <c r="C2067" s="1"/>
      <c r="D2067" s="1"/>
      <c r="E2067" s="1"/>
      <c r="F2067" s="1"/>
      <c r="G2067" s="1"/>
      <c r="H2067" s="1"/>
      <c r="I2067" s="1"/>
      <c r="J2067" s="1"/>
      <c r="K2067" s="1"/>
      <c r="L2067" s="60"/>
      <c r="M2067" s="1"/>
      <c r="N2067" s="1"/>
      <c r="O2067" s="1"/>
      <c r="P2067" s="1"/>
      <c r="Q2067" s="1"/>
      <c r="R2067" s="1"/>
      <c r="S2067" s="1"/>
      <c r="T2067" s="1"/>
      <c r="U2067" s="1"/>
      <c r="V2067" s="1"/>
      <c r="X2067" s="25"/>
      <c r="Y2067" s="42"/>
      <c r="Z2067" s="28"/>
      <c r="AA2067" s="11"/>
      <c r="AB2067" s="11"/>
      <c r="AC2067" s="12"/>
      <c r="AD2067" s="12"/>
      <c r="AE2067" s="12"/>
      <c r="AF2067" s="12"/>
    </row>
    <row r="2068" spans="1:32" ht="18" customHeight="1">
      <c r="A2068" s="1"/>
      <c r="B2068" s="15"/>
      <c r="C2068" s="1"/>
      <c r="D2068" s="1"/>
      <c r="E2068" s="1"/>
      <c r="F2068" s="1"/>
      <c r="G2068" s="1"/>
      <c r="H2068" s="1"/>
      <c r="I2068" s="1"/>
      <c r="J2068" s="1"/>
      <c r="K2068" s="1"/>
      <c r="L2068" s="60"/>
      <c r="M2068" s="1"/>
      <c r="N2068" s="1"/>
      <c r="O2068" s="1"/>
      <c r="P2068" s="1"/>
      <c r="Q2068" s="1"/>
      <c r="R2068" s="1"/>
      <c r="S2068" s="1"/>
      <c r="T2068" s="1"/>
      <c r="U2068" s="1"/>
      <c r="V2068" s="1"/>
      <c r="X2068" s="25"/>
      <c r="Y2068" s="42"/>
      <c r="Z2068" s="28"/>
      <c r="AA2068" s="11"/>
      <c r="AB2068" s="11"/>
      <c r="AC2068" s="12"/>
      <c r="AD2068" s="12"/>
      <c r="AE2068" s="12"/>
      <c r="AF2068" s="12"/>
    </row>
    <row r="2069" spans="1:32" ht="18" customHeight="1">
      <c r="A2069" s="1"/>
      <c r="B2069" s="15"/>
      <c r="C2069" s="1"/>
      <c r="D2069" s="1"/>
      <c r="E2069" s="1"/>
      <c r="F2069" s="1"/>
      <c r="G2069" s="1"/>
      <c r="H2069" s="1"/>
      <c r="I2069" s="1"/>
      <c r="J2069" s="1"/>
      <c r="K2069" s="1"/>
      <c r="L2069" s="60"/>
      <c r="M2069" s="1"/>
      <c r="N2069" s="1"/>
      <c r="O2069" s="1"/>
      <c r="P2069" s="1"/>
      <c r="Q2069" s="1"/>
      <c r="R2069" s="1"/>
      <c r="S2069" s="1"/>
      <c r="T2069" s="1"/>
      <c r="U2069" s="1"/>
      <c r="V2069" s="1"/>
      <c r="X2069" s="25"/>
      <c r="Y2069" s="42"/>
      <c r="Z2069" s="28"/>
      <c r="AA2069" s="11"/>
      <c r="AB2069" s="11"/>
      <c r="AC2069" s="12"/>
      <c r="AD2069" s="12"/>
      <c r="AE2069" s="12"/>
      <c r="AF2069" s="12"/>
    </row>
    <row r="2070" spans="1:32" ht="18" customHeight="1">
      <c r="A2070" s="1"/>
      <c r="B2070" s="15"/>
      <c r="C2070" s="1"/>
      <c r="D2070" s="1"/>
      <c r="E2070" s="1"/>
      <c r="F2070" s="1"/>
      <c r="G2070" s="1"/>
      <c r="H2070" s="1"/>
      <c r="I2070" s="1"/>
      <c r="J2070" s="1"/>
      <c r="K2070" s="1"/>
      <c r="L2070" s="60"/>
      <c r="M2070" s="1"/>
      <c r="N2070" s="1"/>
      <c r="O2070" s="1"/>
      <c r="P2070" s="1"/>
      <c r="Q2070" s="1"/>
      <c r="R2070" s="1"/>
      <c r="S2070" s="1"/>
      <c r="T2070" s="1"/>
      <c r="U2070" s="1"/>
      <c r="V2070" s="1"/>
      <c r="X2070" s="25"/>
      <c r="Y2070" s="42"/>
      <c r="Z2070" s="28"/>
      <c r="AA2070" s="11"/>
      <c r="AB2070" s="11"/>
      <c r="AC2070" s="12"/>
      <c r="AD2070" s="12"/>
      <c r="AE2070" s="12"/>
      <c r="AF2070" s="12"/>
    </row>
    <row r="2071" spans="1:32" ht="18" customHeight="1">
      <c r="A2071" s="1"/>
      <c r="B2071" s="15"/>
      <c r="C2071" s="1"/>
      <c r="D2071" s="1"/>
      <c r="E2071" s="1"/>
      <c r="F2071" s="1"/>
      <c r="G2071" s="1"/>
      <c r="H2071" s="1"/>
      <c r="I2071" s="1"/>
      <c r="J2071" s="1"/>
      <c r="K2071" s="1"/>
      <c r="L2071" s="60"/>
      <c r="M2071" s="1"/>
      <c r="N2071" s="1"/>
      <c r="O2071" s="1"/>
      <c r="P2071" s="1"/>
      <c r="Q2071" s="1"/>
      <c r="R2071" s="1"/>
      <c r="S2071" s="1"/>
      <c r="T2071" s="1"/>
      <c r="U2071" s="1"/>
      <c r="V2071" s="1"/>
      <c r="X2071" s="25"/>
      <c r="Y2071" s="42"/>
      <c r="Z2071" s="28"/>
      <c r="AA2071" s="11"/>
      <c r="AB2071" s="11"/>
      <c r="AC2071" s="12"/>
      <c r="AD2071" s="12"/>
      <c r="AE2071" s="12"/>
      <c r="AF2071" s="12"/>
    </row>
    <row r="2072" spans="1:32" ht="18" customHeight="1">
      <c r="A2072" s="1"/>
      <c r="B2072" s="15"/>
      <c r="C2072" s="1"/>
      <c r="D2072" s="1"/>
      <c r="E2072" s="1"/>
      <c r="F2072" s="1"/>
      <c r="G2072" s="1"/>
      <c r="H2072" s="1"/>
      <c r="I2072" s="1"/>
      <c r="J2072" s="1"/>
      <c r="K2072" s="1"/>
      <c r="L2072" s="60"/>
      <c r="M2072" s="1"/>
      <c r="N2072" s="1"/>
      <c r="O2072" s="1"/>
      <c r="P2072" s="1"/>
      <c r="Q2072" s="1"/>
      <c r="R2072" s="1"/>
      <c r="S2072" s="1"/>
      <c r="T2072" s="1"/>
      <c r="U2072" s="1"/>
      <c r="V2072" s="1"/>
      <c r="X2072" s="25"/>
      <c r="Y2072" s="42"/>
      <c r="Z2072" s="28"/>
      <c r="AA2072" s="11"/>
      <c r="AB2072" s="11"/>
      <c r="AC2072" s="12"/>
      <c r="AD2072" s="12"/>
      <c r="AE2072" s="12"/>
      <c r="AF2072" s="12"/>
    </row>
    <row r="2073" spans="1:32" ht="18" customHeight="1">
      <c r="A2073" s="1"/>
      <c r="B2073" s="15"/>
      <c r="C2073" s="1"/>
      <c r="D2073" s="1"/>
      <c r="E2073" s="1"/>
      <c r="F2073" s="1"/>
      <c r="G2073" s="1"/>
      <c r="H2073" s="1"/>
      <c r="I2073" s="1"/>
      <c r="J2073" s="1"/>
      <c r="K2073" s="1"/>
      <c r="L2073" s="60"/>
      <c r="M2073" s="1"/>
      <c r="N2073" s="1"/>
      <c r="O2073" s="1"/>
      <c r="P2073" s="1"/>
      <c r="Q2073" s="1"/>
      <c r="R2073" s="1"/>
      <c r="S2073" s="1"/>
      <c r="T2073" s="1"/>
      <c r="U2073" s="1"/>
      <c r="V2073" s="1"/>
      <c r="X2073" s="25"/>
      <c r="Y2073" s="42"/>
      <c r="Z2073" s="28"/>
      <c r="AA2073" s="11"/>
      <c r="AB2073" s="11"/>
      <c r="AC2073" s="12"/>
      <c r="AD2073" s="12"/>
      <c r="AE2073" s="12"/>
      <c r="AF2073" s="12"/>
    </row>
    <row r="2074" spans="1:32" ht="18" customHeight="1">
      <c r="A2074" s="1"/>
      <c r="B2074" s="15"/>
      <c r="C2074" s="1"/>
      <c r="D2074" s="1"/>
      <c r="E2074" s="1"/>
      <c r="F2074" s="1"/>
      <c r="G2074" s="1"/>
      <c r="H2074" s="1"/>
      <c r="I2074" s="1"/>
      <c r="J2074" s="1"/>
      <c r="K2074" s="1"/>
      <c r="L2074" s="60"/>
      <c r="M2074" s="1"/>
      <c r="N2074" s="1"/>
      <c r="O2074" s="1"/>
      <c r="P2074" s="1"/>
      <c r="Q2074" s="1"/>
      <c r="R2074" s="1"/>
      <c r="S2074" s="1"/>
      <c r="T2074" s="1"/>
      <c r="U2074" s="1"/>
      <c r="V2074" s="1"/>
      <c r="X2074" s="25"/>
      <c r="Y2074" s="42"/>
      <c r="Z2074" s="28"/>
      <c r="AA2074" s="11"/>
      <c r="AB2074" s="11"/>
      <c r="AC2074" s="12"/>
      <c r="AD2074" s="12"/>
      <c r="AE2074" s="12"/>
      <c r="AF2074" s="12"/>
    </row>
    <row r="2075" spans="1:32" ht="18" customHeight="1">
      <c r="A2075" s="1"/>
      <c r="B2075" s="15"/>
      <c r="C2075" s="1"/>
      <c r="D2075" s="1"/>
      <c r="E2075" s="1"/>
      <c r="F2075" s="1"/>
      <c r="G2075" s="1"/>
      <c r="H2075" s="1"/>
      <c r="I2075" s="1"/>
      <c r="J2075" s="1"/>
      <c r="K2075" s="1"/>
      <c r="L2075" s="60"/>
      <c r="M2075" s="1"/>
      <c r="N2075" s="1"/>
      <c r="O2075" s="1"/>
      <c r="P2075" s="1"/>
      <c r="Q2075" s="1"/>
      <c r="R2075" s="1"/>
      <c r="S2075" s="1"/>
      <c r="T2075" s="1"/>
      <c r="U2075" s="1"/>
      <c r="V2075" s="1"/>
      <c r="X2075" s="25"/>
      <c r="Y2075" s="42"/>
      <c r="Z2075" s="28"/>
      <c r="AA2075" s="11"/>
      <c r="AB2075" s="11"/>
      <c r="AC2075" s="12"/>
      <c r="AD2075" s="12"/>
      <c r="AE2075" s="12"/>
      <c r="AF2075" s="12"/>
    </row>
    <row r="2076" spans="1:32" ht="18" customHeight="1">
      <c r="A2076" s="1"/>
      <c r="B2076" s="15"/>
      <c r="C2076" s="1"/>
      <c r="D2076" s="1"/>
      <c r="E2076" s="1"/>
      <c r="F2076" s="1"/>
      <c r="G2076" s="1"/>
      <c r="H2076" s="1"/>
      <c r="I2076" s="1"/>
      <c r="J2076" s="1"/>
      <c r="K2076" s="1"/>
      <c r="L2076" s="60"/>
      <c r="M2076" s="1"/>
      <c r="N2076" s="1"/>
      <c r="O2076" s="1"/>
      <c r="P2076" s="1"/>
      <c r="Q2076" s="1"/>
      <c r="R2076" s="1"/>
      <c r="S2076" s="1"/>
      <c r="T2076" s="1"/>
      <c r="U2076" s="1"/>
      <c r="V2076" s="1"/>
      <c r="X2076" s="25"/>
      <c r="Y2076" s="42"/>
      <c r="Z2076" s="28"/>
      <c r="AA2076" s="11"/>
      <c r="AB2076" s="11"/>
      <c r="AC2076" s="12"/>
      <c r="AD2076" s="12"/>
      <c r="AE2076" s="12"/>
      <c r="AF2076" s="12"/>
    </row>
    <row r="2077" spans="1:32" ht="18" customHeight="1">
      <c r="A2077" s="1"/>
      <c r="B2077" s="15"/>
      <c r="C2077" s="1"/>
      <c r="D2077" s="1"/>
      <c r="E2077" s="1"/>
      <c r="F2077" s="1"/>
      <c r="G2077" s="1"/>
      <c r="H2077" s="1"/>
      <c r="I2077" s="1"/>
      <c r="J2077" s="1"/>
      <c r="K2077" s="1"/>
      <c r="L2077" s="60"/>
      <c r="M2077" s="1"/>
      <c r="N2077" s="1"/>
      <c r="O2077" s="1"/>
      <c r="P2077" s="1"/>
      <c r="Q2077" s="1"/>
      <c r="R2077" s="1"/>
      <c r="S2077" s="1"/>
      <c r="T2077" s="1"/>
      <c r="U2077" s="1"/>
      <c r="V2077" s="1"/>
      <c r="X2077" s="25"/>
      <c r="Y2077" s="42"/>
      <c r="Z2077" s="28"/>
      <c r="AA2077" s="11"/>
      <c r="AB2077" s="11"/>
      <c r="AC2077" s="12"/>
      <c r="AD2077" s="12"/>
      <c r="AE2077" s="12"/>
      <c r="AF2077" s="12"/>
    </row>
    <row r="2078" spans="1:32" ht="18" customHeight="1">
      <c r="A2078" s="1"/>
      <c r="B2078" s="15"/>
      <c r="C2078" s="1"/>
      <c r="D2078" s="1"/>
      <c r="E2078" s="1"/>
      <c r="F2078" s="1"/>
      <c r="G2078" s="1"/>
      <c r="H2078" s="1"/>
      <c r="I2078" s="1"/>
      <c r="J2078" s="1"/>
      <c r="K2078" s="1"/>
      <c r="L2078" s="60"/>
      <c r="M2078" s="1"/>
      <c r="N2078" s="1"/>
      <c r="O2078" s="1"/>
      <c r="P2078" s="1"/>
      <c r="Q2078" s="1"/>
      <c r="R2078" s="1"/>
      <c r="S2078" s="1"/>
      <c r="T2078" s="1"/>
      <c r="U2078" s="1"/>
      <c r="V2078" s="1"/>
      <c r="X2078" s="25"/>
      <c r="Y2078" s="42"/>
      <c r="Z2078" s="28"/>
      <c r="AA2078" s="11"/>
      <c r="AB2078" s="11"/>
      <c r="AC2078" s="12"/>
      <c r="AD2078" s="12"/>
      <c r="AE2078" s="12"/>
      <c r="AF2078" s="12"/>
    </row>
    <row r="2079" spans="1:32" ht="18" customHeight="1">
      <c r="A2079" s="1"/>
      <c r="B2079" s="15"/>
      <c r="C2079" s="1"/>
      <c r="D2079" s="1"/>
      <c r="E2079" s="1"/>
      <c r="F2079" s="1"/>
      <c r="G2079" s="1"/>
      <c r="H2079" s="1"/>
      <c r="I2079" s="1"/>
      <c r="J2079" s="1"/>
      <c r="K2079" s="1"/>
      <c r="L2079" s="60"/>
      <c r="M2079" s="1"/>
      <c r="N2079" s="1"/>
      <c r="O2079" s="1"/>
      <c r="P2079" s="1"/>
      <c r="Q2079" s="1"/>
      <c r="R2079" s="1"/>
      <c r="S2079" s="1"/>
      <c r="T2079" s="1"/>
      <c r="U2079" s="1"/>
      <c r="V2079" s="1"/>
      <c r="X2079" s="25"/>
      <c r="Y2079" s="42"/>
      <c r="Z2079" s="28"/>
      <c r="AA2079" s="11"/>
      <c r="AB2079" s="11"/>
      <c r="AC2079" s="12"/>
      <c r="AD2079" s="12"/>
      <c r="AE2079" s="12"/>
      <c r="AF2079" s="12"/>
    </row>
    <row r="2080" spans="1:32" ht="18" customHeight="1">
      <c r="A2080" s="1"/>
      <c r="B2080" s="15"/>
      <c r="C2080" s="1"/>
      <c r="D2080" s="1"/>
      <c r="E2080" s="1"/>
      <c r="F2080" s="1"/>
      <c r="G2080" s="1"/>
      <c r="H2080" s="1"/>
      <c r="I2080" s="1"/>
      <c r="J2080" s="1"/>
      <c r="K2080" s="1"/>
      <c r="L2080" s="60"/>
      <c r="M2080" s="1"/>
      <c r="N2080" s="1"/>
      <c r="O2080" s="1"/>
      <c r="P2080" s="1"/>
      <c r="Q2080" s="1"/>
      <c r="R2080" s="1"/>
      <c r="S2080" s="1"/>
      <c r="T2080" s="1"/>
      <c r="U2080" s="1"/>
      <c r="V2080" s="1"/>
      <c r="X2080" s="25"/>
      <c r="Y2080" s="42"/>
      <c r="Z2080" s="28"/>
      <c r="AA2080" s="11"/>
      <c r="AB2080" s="11"/>
      <c r="AC2080" s="12"/>
      <c r="AD2080" s="12"/>
      <c r="AE2080" s="12"/>
      <c r="AF2080" s="12"/>
    </row>
    <row r="2081" spans="1:32" ht="18" customHeight="1">
      <c r="A2081" s="1"/>
      <c r="B2081" s="15"/>
      <c r="C2081" s="1"/>
      <c r="D2081" s="1"/>
      <c r="E2081" s="1"/>
      <c r="F2081" s="1"/>
      <c r="G2081" s="1"/>
      <c r="H2081" s="1"/>
      <c r="I2081" s="1"/>
      <c r="J2081" s="1"/>
      <c r="K2081" s="1"/>
      <c r="L2081" s="60"/>
      <c r="M2081" s="1"/>
      <c r="N2081" s="1"/>
      <c r="O2081" s="1"/>
      <c r="P2081" s="1"/>
      <c r="Q2081" s="1"/>
      <c r="R2081" s="1"/>
      <c r="S2081" s="1"/>
      <c r="T2081" s="1"/>
      <c r="U2081" s="1"/>
      <c r="V2081" s="1"/>
      <c r="X2081" s="25"/>
      <c r="Y2081" s="42"/>
      <c r="Z2081" s="28"/>
      <c r="AA2081" s="11"/>
      <c r="AB2081" s="11"/>
      <c r="AC2081" s="12"/>
      <c r="AD2081" s="12"/>
      <c r="AE2081" s="12"/>
      <c r="AF2081" s="12"/>
    </row>
    <row r="2082" spans="1:32" ht="18" customHeight="1">
      <c r="A2082" s="1"/>
      <c r="B2082" s="15"/>
      <c r="C2082" s="1"/>
      <c r="D2082" s="1"/>
      <c r="E2082" s="1"/>
      <c r="F2082" s="1"/>
      <c r="G2082" s="1"/>
      <c r="H2082" s="1"/>
      <c r="I2082" s="1"/>
      <c r="J2082" s="1"/>
      <c r="K2082" s="1"/>
      <c r="L2082" s="60"/>
      <c r="M2082" s="1"/>
      <c r="N2082" s="1"/>
      <c r="O2082" s="1"/>
      <c r="P2082" s="1"/>
      <c r="Q2082" s="1"/>
      <c r="R2082" s="1"/>
      <c r="S2082" s="1"/>
      <c r="T2082" s="1"/>
      <c r="U2082" s="1"/>
      <c r="V2082" s="1"/>
      <c r="X2082" s="25"/>
      <c r="Y2082" s="42"/>
      <c r="Z2082" s="28"/>
      <c r="AA2082" s="11"/>
      <c r="AB2082" s="11"/>
      <c r="AC2082" s="12"/>
      <c r="AD2082" s="12"/>
      <c r="AE2082" s="12"/>
      <c r="AF2082" s="12"/>
    </row>
    <row r="2083" spans="1:32" ht="18" customHeight="1">
      <c r="A2083" s="1"/>
      <c r="B2083" s="15"/>
      <c r="C2083" s="1"/>
      <c r="D2083" s="1"/>
      <c r="E2083" s="1"/>
      <c r="F2083" s="1"/>
      <c r="G2083" s="1"/>
      <c r="H2083" s="1"/>
      <c r="I2083" s="1"/>
      <c r="J2083" s="1"/>
      <c r="K2083" s="1"/>
      <c r="L2083" s="60"/>
      <c r="M2083" s="1"/>
      <c r="N2083" s="1"/>
      <c r="O2083" s="1"/>
      <c r="P2083" s="1"/>
      <c r="Q2083" s="1"/>
      <c r="R2083" s="1"/>
      <c r="S2083" s="1"/>
      <c r="T2083" s="1"/>
      <c r="U2083" s="1"/>
      <c r="V2083" s="1"/>
      <c r="X2083" s="25"/>
      <c r="Y2083" s="42"/>
      <c r="Z2083" s="28"/>
      <c r="AA2083" s="11"/>
      <c r="AB2083" s="11"/>
      <c r="AC2083" s="12"/>
      <c r="AD2083" s="12"/>
      <c r="AE2083" s="12"/>
      <c r="AF2083" s="12"/>
    </row>
    <row r="2084" spans="1:32" ht="18" customHeight="1">
      <c r="A2084" s="1"/>
      <c r="B2084" s="15"/>
      <c r="C2084" s="1"/>
      <c r="D2084" s="1"/>
      <c r="E2084" s="1"/>
      <c r="F2084" s="1"/>
      <c r="G2084" s="1"/>
      <c r="H2084" s="1"/>
      <c r="I2084" s="1"/>
      <c r="J2084" s="1"/>
      <c r="K2084" s="1"/>
      <c r="L2084" s="60"/>
      <c r="M2084" s="1"/>
      <c r="N2084" s="1"/>
      <c r="O2084" s="1"/>
      <c r="P2084" s="1"/>
      <c r="Q2084" s="1"/>
      <c r="R2084" s="1"/>
      <c r="S2084" s="1"/>
      <c r="T2084" s="1"/>
      <c r="U2084" s="1"/>
      <c r="V2084" s="1"/>
      <c r="X2084" s="25"/>
      <c r="Y2084" s="42"/>
      <c r="Z2084" s="28"/>
      <c r="AA2084" s="11"/>
      <c r="AB2084" s="11"/>
      <c r="AC2084" s="12"/>
      <c r="AD2084" s="12"/>
      <c r="AE2084" s="12"/>
      <c r="AF2084" s="12"/>
    </row>
    <row r="2085" spans="1:32" ht="18" customHeight="1">
      <c r="A2085" s="1"/>
      <c r="B2085" s="15"/>
      <c r="C2085" s="1"/>
      <c r="D2085" s="1"/>
      <c r="E2085" s="1"/>
      <c r="F2085" s="1"/>
      <c r="G2085" s="1"/>
      <c r="H2085" s="1"/>
      <c r="I2085" s="1"/>
      <c r="J2085" s="1"/>
      <c r="K2085" s="1"/>
      <c r="L2085" s="60"/>
      <c r="M2085" s="1"/>
      <c r="N2085" s="1"/>
      <c r="O2085" s="1"/>
      <c r="P2085" s="1"/>
      <c r="Q2085" s="1"/>
      <c r="R2085" s="1"/>
      <c r="S2085" s="1"/>
      <c r="T2085" s="1"/>
      <c r="U2085" s="1"/>
      <c r="V2085" s="1"/>
      <c r="X2085" s="25"/>
      <c r="Y2085" s="42"/>
      <c r="Z2085" s="28"/>
      <c r="AA2085" s="11"/>
      <c r="AB2085" s="11"/>
      <c r="AC2085" s="12"/>
      <c r="AD2085" s="12"/>
      <c r="AE2085" s="12"/>
      <c r="AF2085" s="12"/>
    </row>
    <row r="2086" spans="1:32" ht="18" customHeight="1">
      <c r="A2086" s="1"/>
      <c r="B2086" s="15"/>
      <c r="C2086" s="1"/>
      <c r="D2086" s="1"/>
      <c r="E2086" s="1"/>
      <c r="F2086" s="1"/>
      <c r="G2086" s="1"/>
      <c r="H2086" s="1"/>
      <c r="I2086" s="1"/>
      <c r="J2086" s="1"/>
      <c r="K2086" s="1"/>
      <c r="L2086" s="60"/>
      <c r="M2086" s="1"/>
      <c r="N2086" s="1"/>
      <c r="O2086" s="1"/>
      <c r="P2086" s="1"/>
      <c r="Q2086" s="1"/>
      <c r="R2086" s="1"/>
      <c r="S2086" s="1"/>
      <c r="T2086" s="1"/>
      <c r="U2086" s="1"/>
      <c r="V2086" s="1"/>
      <c r="X2086" s="25"/>
      <c r="Y2086" s="42"/>
      <c r="Z2086" s="28"/>
      <c r="AA2086" s="11"/>
      <c r="AB2086" s="11"/>
      <c r="AC2086" s="12"/>
      <c r="AD2086" s="12"/>
      <c r="AE2086" s="12"/>
      <c r="AF2086" s="12"/>
    </row>
    <row r="2087" spans="1:32" ht="18" customHeight="1">
      <c r="A2087" s="1"/>
      <c r="B2087" s="15"/>
      <c r="C2087" s="1"/>
      <c r="D2087" s="1"/>
      <c r="E2087" s="1"/>
      <c r="F2087" s="1"/>
      <c r="G2087" s="1"/>
      <c r="H2087" s="1"/>
      <c r="I2087" s="1"/>
      <c r="J2087" s="1"/>
      <c r="K2087" s="1"/>
      <c r="L2087" s="60"/>
      <c r="M2087" s="1"/>
      <c r="N2087" s="1"/>
      <c r="O2087" s="1"/>
      <c r="P2087" s="1"/>
      <c r="Q2087" s="1"/>
      <c r="R2087" s="1"/>
      <c r="S2087" s="1"/>
      <c r="T2087" s="1"/>
      <c r="U2087" s="1"/>
      <c r="V2087" s="1"/>
      <c r="X2087" s="25"/>
      <c r="Y2087" s="42"/>
      <c r="Z2087" s="28"/>
      <c r="AA2087" s="11"/>
      <c r="AB2087" s="11"/>
      <c r="AC2087" s="12"/>
      <c r="AD2087" s="12"/>
      <c r="AE2087" s="12"/>
      <c r="AF2087" s="12"/>
    </row>
    <row r="2088" spans="1:32" ht="18" customHeight="1">
      <c r="A2088" s="1"/>
      <c r="B2088" s="15"/>
      <c r="C2088" s="1"/>
      <c r="D2088" s="1"/>
      <c r="E2088" s="1"/>
      <c r="F2088" s="1"/>
      <c r="G2088" s="1"/>
      <c r="H2088" s="1"/>
      <c r="I2088" s="1"/>
      <c r="J2088" s="1"/>
      <c r="K2088" s="1"/>
      <c r="L2088" s="60"/>
      <c r="M2088" s="1"/>
      <c r="N2088" s="1"/>
      <c r="O2088" s="1"/>
      <c r="P2088" s="1"/>
      <c r="Q2088" s="1"/>
      <c r="R2088" s="1"/>
      <c r="S2088" s="1"/>
      <c r="T2088" s="1"/>
      <c r="U2088" s="1"/>
      <c r="V2088" s="1"/>
      <c r="X2088" s="25"/>
      <c r="Y2088" s="42"/>
      <c r="Z2088" s="28"/>
      <c r="AA2088" s="11"/>
      <c r="AB2088" s="11"/>
      <c r="AC2088" s="12"/>
      <c r="AD2088" s="12"/>
      <c r="AE2088" s="12"/>
      <c r="AF2088" s="12"/>
    </row>
    <row r="2089" spans="1:32" ht="18" customHeight="1">
      <c r="A2089" s="1"/>
      <c r="B2089" s="15"/>
      <c r="C2089" s="1"/>
      <c r="D2089" s="1"/>
      <c r="E2089" s="1"/>
      <c r="F2089" s="1"/>
      <c r="G2089" s="1"/>
      <c r="H2089" s="1"/>
      <c r="I2089" s="1"/>
      <c r="J2089" s="1"/>
      <c r="K2089" s="1"/>
      <c r="L2089" s="60"/>
      <c r="M2089" s="1"/>
      <c r="N2089" s="1"/>
      <c r="O2089" s="1"/>
      <c r="P2089" s="1"/>
      <c r="Q2089" s="1"/>
      <c r="R2089" s="1"/>
      <c r="S2089" s="1"/>
      <c r="T2089" s="1"/>
      <c r="U2089" s="1"/>
      <c r="V2089" s="1"/>
      <c r="X2089" s="25"/>
      <c r="Y2089" s="42"/>
      <c r="Z2089" s="28"/>
      <c r="AA2089" s="11"/>
      <c r="AB2089" s="11"/>
      <c r="AC2089" s="12"/>
      <c r="AD2089" s="12"/>
      <c r="AE2089" s="12"/>
      <c r="AF2089" s="12"/>
    </row>
    <row r="2090" spans="1:32" ht="18" customHeight="1">
      <c r="A2090" s="1"/>
      <c r="B2090" s="15"/>
      <c r="C2090" s="1"/>
      <c r="D2090" s="1"/>
      <c r="E2090" s="1"/>
      <c r="F2090" s="1"/>
      <c r="G2090" s="1"/>
      <c r="H2090" s="1"/>
      <c r="I2090" s="1"/>
      <c r="J2090" s="1"/>
      <c r="K2090" s="1"/>
      <c r="L2090" s="60"/>
      <c r="M2090" s="1"/>
      <c r="N2090" s="1"/>
      <c r="O2090" s="1"/>
      <c r="P2090" s="1"/>
      <c r="Q2090" s="1"/>
      <c r="R2090" s="1"/>
      <c r="S2090" s="1"/>
      <c r="T2090" s="1"/>
      <c r="U2090" s="1"/>
      <c r="V2090" s="1"/>
      <c r="X2090" s="25"/>
      <c r="Y2090" s="42"/>
      <c r="Z2090" s="28"/>
      <c r="AA2090" s="11"/>
      <c r="AB2090" s="11"/>
      <c r="AC2090" s="12"/>
      <c r="AD2090" s="12"/>
      <c r="AE2090" s="12"/>
      <c r="AF2090" s="12"/>
    </row>
    <row r="2091" spans="1:32" ht="18" customHeight="1">
      <c r="A2091" s="1"/>
      <c r="B2091" s="15"/>
      <c r="C2091" s="1"/>
      <c r="D2091" s="1"/>
      <c r="E2091" s="1"/>
      <c r="F2091" s="1"/>
      <c r="G2091" s="1"/>
      <c r="H2091" s="1"/>
      <c r="I2091" s="1"/>
      <c r="J2091" s="1"/>
      <c r="K2091" s="1"/>
      <c r="L2091" s="60"/>
      <c r="M2091" s="1"/>
      <c r="N2091" s="1"/>
      <c r="O2091" s="1"/>
      <c r="P2091" s="1"/>
      <c r="Q2091" s="1"/>
      <c r="R2091" s="1"/>
      <c r="S2091" s="1"/>
      <c r="T2091" s="1"/>
      <c r="U2091" s="1"/>
      <c r="V2091" s="1"/>
      <c r="X2091" s="25"/>
      <c r="Y2091" s="42"/>
      <c r="Z2091" s="28"/>
      <c r="AA2091" s="11"/>
      <c r="AB2091" s="11"/>
      <c r="AC2091" s="12"/>
      <c r="AD2091" s="12"/>
      <c r="AE2091" s="12"/>
      <c r="AF2091" s="12"/>
    </row>
    <row r="2092" spans="1:32" ht="18" customHeight="1">
      <c r="A2092" s="1"/>
      <c r="B2092" s="15"/>
      <c r="C2092" s="1"/>
      <c r="D2092" s="1"/>
      <c r="E2092" s="1"/>
      <c r="F2092" s="1"/>
      <c r="G2092" s="1"/>
      <c r="H2092" s="1"/>
      <c r="I2092" s="1"/>
      <c r="J2092" s="1"/>
      <c r="K2092" s="1"/>
      <c r="L2092" s="60"/>
      <c r="M2092" s="1"/>
      <c r="N2092" s="1"/>
      <c r="O2092" s="1"/>
      <c r="P2092" s="1"/>
      <c r="Q2092" s="1"/>
      <c r="R2092" s="1"/>
      <c r="S2092" s="1"/>
      <c r="T2092" s="1"/>
      <c r="U2092" s="1"/>
      <c r="V2092" s="1"/>
      <c r="X2092" s="25"/>
      <c r="Y2092" s="42"/>
      <c r="Z2092" s="28"/>
      <c r="AA2092" s="11"/>
      <c r="AB2092" s="11"/>
      <c r="AC2092" s="12"/>
      <c r="AD2092" s="12"/>
      <c r="AE2092" s="12"/>
      <c r="AF2092" s="12"/>
    </row>
    <row r="2093" spans="1:32" ht="18" customHeight="1">
      <c r="A2093" s="1"/>
      <c r="B2093" s="15"/>
      <c r="C2093" s="1"/>
      <c r="D2093" s="1"/>
      <c r="E2093" s="1"/>
      <c r="F2093" s="1"/>
      <c r="G2093" s="1"/>
      <c r="H2093" s="1"/>
      <c r="I2093" s="1"/>
      <c r="J2093" s="1"/>
      <c r="K2093" s="1"/>
      <c r="L2093" s="60"/>
      <c r="M2093" s="1"/>
      <c r="N2093" s="1"/>
      <c r="O2093" s="1"/>
      <c r="P2093" s="1"/>
      <c r="Q2093" s="1"/>
      <c r="R2093" s="1"/>
      <c r="S2093" s="1"/>
      <c r="T2093" s="1"/>
      <c r="U2093" s="1"/>
      <c r="V2093" s="1"/>
      <c r="X2093" s="25"/>
      <c r="Y2093" s="42"/>
      <c r="Z2093" s="28"/>
      <c r="AA2093" s="11"/>
      <c r="AB2093" s="11"/>
      <c r="AC2093" s="12"/>
      <c r="AD2093" s="12"/>
      <c r="AE2093" s="12"/>
      <c r="AF2093" s="12"/>
    </row>
    <row r="2094" spans="1:32" ht="18" customHeight="1">
      <c r="A2094" s="1"/>
      <c r="B2094" s="15"/>
      <c r="C2094" s="1"/>
      <c r="D2094" s="1"/>
      <c r="E2094" s="1"/>
      <c r="F2094" s="1"/>
      <c r="G2094" s="1"/>
      <c r="H2094" s="1"/>
      <c r="I2094" s="1"/>
      <c r="J2094" s="1"/>
      <c r="K2094" s="1"/>
      <c r="L2094" s="60"/>
      <c r="M2094" s="1"/>
      <c r="N2094" s="1"/>
      <c r="O2094" s="1"/>
      <c r="P2094" s="1"/>
      <c r="Q2094" s="1"/>
      <c r="R2094" s="1"/>
      <c r="S2094" s="1"/>
      <c r="T2094" s="1"/>
      <c r="U2094" s="1"/>
      <c r="V2094" s="1"/>
      <c r="X2094" s="25"/>
      <c r="Y2094" s="42"/>
      <c r="Z2094" s="28"/>
      <c r="AA2094" s="11"/>
      <c r="AB2094" s="11"/>
      <c r="AC2094" s="12"/>
      <c r="AD2094" s="12"/>
      <c r="AE2094" s="12"/>
      <c r="AF2094" s="12"/>
    </row>
    <row r="2095" spans="1:32" ht="18" customHeight="1">
      <c r="A2095" s="1"/>
      <c r="B2095" s="15"/>
      <c r="C2095" s="1"/>
      <c r="D2095" s="1"/>
      <c r="E2095" s="1"/>
      <c r="F2095" s="1"/>
      <c r="G2095" s="1"/>
      <c r="H2095" s="1"/>
      <c r="I2095" s="1"/>
      <c r="J2095" s="1"/>
      <c r="K2095" s="1"/>
      <c r="L2095" s="60"/>
      <c r="M2095" s="1"/>
      <c r="N2095" s="1"/>
      <c r="O2095" s="1"/>
      <c r="P2095" s="1"/>
      <c r="Q2095" s="1"/>
      <c r="R2095" s="1"/>
      <c r="S2095" s="1"/>
      <c r="T2095" s="1"/>
      <c r="U2095" s="1"/>
      <c r="V2095" s="1"/>
      <c r="X2095" s="25"/>
      <c r="Y2095" s="42"/>
      <c r="Z2095" s="28"/>
      <c r="AA2095" s="11"/>
      <c r="AB2095" s="11"/>
      <c r="AC2095" s="12"/>
      <c r="AD2095" s="12"/>
      <c r="AE2095" s="12"/>
      <c r="AF2095" s="12"/>
    </row>
    <row r="2096" spans="1:32" ht="18" customHeight="1">
      <c r="A2096" s="1"/>
      <c r="B2096" s="15"/>
      <c r="C2096" s="1"/>
      <c r="D2096" s="1"/>
      <c r="E2096" s="1"/>
      <c r="F2096" s="1"/>
      <c r="G2096" s="1"/>
      <c r="H2096" s="1"/>
      <c r="I2096" s="1"/>
      <c r="J2096" s="1"/>
      <c r="K2096" s="1"/>
      <c r="L2096" s="60"/>
      <c r="M2096" s="1"/>
      <c r="N2096" s="1"/>
      <c r="O2096" s="1"/>
      <c r="P2096" s="1"/>
      <c r="Q2096" s="1"/>
      <c r="R2096" s="1"/>
      <c r="S2096" s="1"/>
      <c r="T2096" s="1"/>
      <c r="U2096" s="1"/>
      <c r="V2096" s="1"/>
      <c r="X2096" s="25"/>
      <c r="Y2096" s="42"/>
      <c r="Z2096" s="28"/>
      <c r="AA2096" s="11"/>
      <c r="AB2096" s="11"/>
      <c r="AC2096" s="12"/>
      <c r="AD2096" s="12"/>
      <c r="AE2096" s="12"/>
      <c r="AF2096" s="12"/>
    </row>
    <row r="2097" spans="1:32" ht="18" customHeight="1">
      <c r="A2097" s="1"/>
      <c r="B2097" s="15"/>
      <c r="C2097" s="1"/>
      <c r="D2097" s="1"/>
      <c r="E2097" s="1"/>
      <c r="F2097" s="1"/>
      <c r="G2097" s="1"/>
      <c r="H2097" s="1"/>
      <c r="I2097" s="1"/>
      <c r="J2097" s="1"/>
      <c r="K2097" s="1"/>
      <c r="L2097" s="60"/>
      <c r="M2097" s="1"/>
      <c r="N2097" s="1"/>
      <c r="O2097" s="1"/>
      <c r="P2097" s="1"/>
      <c r="Q2097" s="1"/>
      <c r="R2097" s="1"/>
      <c r="S2097" s="1"/>
      <c r="T2097" s="1"/>
      <c r="U2097" s="1"/>
      <c r="V2097" s="1"/>
      <c r="X2097" s="25"/>
      <c r="Y2097" s="42"/>
      <c r="Z2097" s="28"/>
      <c r="AA2097" s="11"/>
      <c r="AB2097" s="11"/>
      <c r="AC2097" s="12"/>
      <c r="AD2097" s="12"/>
      <c r="AE2097" s="12"/>
      <c r="AF2097" s="12"/>
    </row>
    <row r="2098" spans="1:32" ht="18" customHeight="1">
      <c r="A2098" s="1"/>
      <c r="B2098" s="15"/>
      <c r="C2098" s="1"/>
      <c r="D2098" s="1"/>
      <c r="E2098" s="1"/>
      <c r="F2098" s="1"/>
      <c r="G2098" s="1"/>
      <c r="H2098" s="1"/>
      <c r="I2098" s="1"/>
      <c r="J2098" s="1"/>
      <c r="K2098" s="1"/>
      <c r="L2098" s="60"/>
      <c r="M2098" s="1"/>
      <c r="N2098" s="1"/>
      <c r="O2098" s="1"/>
      <c r="P2098" s="1"/>
      <c r="Q2098" s="1"/>
      <c r="R2098" s="1"/>
      <c r="S2098" s="1"/>
      <c r="T2098" s="1"/>
      <c r="U2098" s="1"/>
      <c r="V2098" s="1"/>
      <c r="X2098" s="25"/>
      <c r="Y2098" s="42"/>
      <c r="Z2098" s="28"/>
      <c r="AA2098" s="11"/>
      <c r="AB2098" s="11"/>
      <c r="AC2098" s="12"/>
      <c r="AD2098" s="12"/>
      <c r="AE2098" s="12"/>
      <c r="AF2098" s="12"/>
    </row>
    <row r="2099" spans="1:32" ht="18" customHeight="1">
      <c r="A2099" s="1"/>
      <c r="B2099" s="15"/>
      <c r="C2099" s="1"/>
      <c r="D2099" s="1"/>
      <c r="E2099" s="1"/>
      <c r="F2099" s="1"/>
      <c r="G2099" s="1"/>
      <c r="H2099" s="1"/>
      <c r="I2099" s="1"/>
      <c r="J2099" s="1"/>
      <c r="K2099" s="1"/>
      <c r="L2099" s="60"/>
      <c r="M2099" s="1"/>
      <c r="N2099" s="1"/>
      <c r="O2099" s="1"/>
      <c r="P2099" s="1"/>
      <c r="Q2099" s="1"/>
      <c r="R2099" s="1"/>
      <c r="S2099" s="1"/>
      <c r="T2099" s="1"/>
      <c r="U2099" s="1"/>
      <c r="V2099" s="1"/>
      <c r="X2099" s="25"/>
      <c r="Y2099" s="42"/>
      <c r="Z2099" s="28"/>
      <c r="AA2099" s="11"/>
      <c r="AB2099" s="11"/>
      <c r="AC2099" s="12"/>
      <c r="AD2099" s="12"/>
      <c r="AE2099" s="12"/>
      <c r="AF2099" s="12"/>
    </row>
    <row r="2100" spans="1:32" ht="18" customHeight="1">
      <c r="A2100" s="1"/>
      <c r="B2100" s="15"/>
      <c r="C2100" s="1"/>
      <c r="D2100" s="1"/>
      <c r="E2100" s="1"/>
      <c r="F2100" s="1"/>
      <c r="G2100" s="1"/>
      <c r="H2100" s="1"/>
      <c r="I2100" s="1"/>
      <c r="J2100" s="1"/>
      <c r="K2100" s="1"/>
      <c r="L2100" s="60"/>
      <c r="M2100" s="1"/>
      <c r="N2100" s="1"/>
      <c r="O2100" s="1"/>
      <c r="P2100" s="1"/>
      <c r="Q2100" s="1"/>
      <c r="R2100" s="1"/>
      <c r="S2100" s="1"/>
      <c r="T2100" s="1"/>
      <c r="U2100" s="1"/>
      <c r="V2100" s="1"/>
      <c r="X2100" s="25"/>
      <c r="Y2100" s="42"/>
      <c r="Z2100" s="28"/>
      <c r="AA2100" s="11"/>
      <c r="AB2100" s="11"/>
      <c r="AC2100" s="12"/>
      <c r="AD2100" s="12"/>
      <c r="AE2100" s="12"/>
      <c r="AF2100" s="12"/>
    </row>
    <row r="2101" spans="1:32" ht="18" customHeight="1">
      <c r="A2101" s="1"/>
      <c r="B2101" s="15"/>
      <c r="C2101" s="1"/>
      <c r="D2101" s="1"/>
      <c r="E2101" s="1"/>
      <c r="F2101" s="1"/>
      <c r="G2101" s="1"/>
      <c r="H2101" s="1"/>
      <c r="I2101" s="1"/>
      <c r="J2101" s="1"/>
      <c r="K2101" s="1"/>
      <c r="L2101" s="60"/>
      <c r="M2101" s="1"/>
      <c r="N2101" s="1"/>
      <c r="O2101" s="1"/>
      <c r="P2101" s="1"/>
      <c r="Q2101" s="1"/>
      <c r="R2101" s="1"/>
      <c r="S2101" s="1"/>
      <c r="T2101" s="1"/>
      <c r="U2101" s="1"/>
      <c r="V2101" s="1"/>
      <c r="X2101" s="25"/>
      <c r="Y2101" s="42"/>
      <c r="Z2101" s="28"/>
      <c r="AA2101" s="11"/>
      <c r="AB2101" s="11"/>
      <c r="AC2101" s="12"/>
      <c r="AD2101" s="12"/>
      <c r="AE2101" s="12"/>
      <c r="AF2101" s="12"/>
    </row>
    <row r="2102" spans="1:32" ht="18" customHeight="1">
      <c r="A2102" s="1"/>
      <c r="B2102" s="15"/>
      <c r="C2102" s="1"/>
      <c r="D2102" s="1"/>
      <c r="E2102" s="1"/>
      <c r="F2102" s="1"/>
      <c r="G2102" s="1"/>
      <c r="H2102" s="1"/>
      <c r="I2102" s="1"/>
      <c r="J2102" s="1"/>
      <c r="K2102" s="1"/>
      <c r="L2102" s="60"/>
      <c r="M2102" s="1"/>
      <c r="N2102" s="1"/>
      <c r="O2102" s="1"/>
      <c r="P2102" s="1"/>
      <c r="Q2102" s="1"/>
      <c r="R2102" s="1"/>
      <c r="S2102" s="1"/>
      <c r="T2102" s="1"/>
      <c r="U2102" s="1"/>
      <c r="V2102" s="1"/>
      <c r="X2102" s="25"/>
      <c r="Y2102" s="42"/>
      <c r="Z2102" s="28"/>
      <c r="AA2102" s="11"/>
      <c r="AB2102" s="11"/>
      <c r="AC2102" s="12"/>
      <c r="AD2102" s="12"/>
      <c r="AE2102" s="12"/>
      <c r="AF2102" s="12"/>
    </row>
    <row r="2103" spans="1:32" ht="18" customHeight="1">
      <c r="A2103" s="1"/>
      <c r="B2103" s="15"/>
      <c r="C2103" s="1"/>
      <c r="D2103" s="1"/>
      <c r="E2103" s="1"/>
      <c r="F2103" s="1"/>
      <c r="G2103" s="1"/>
      <c r="H2103" s="1"/>
      <c r="I2103" s="1"/>
      <c r="J2103" s="1"/>
      <c r="K2103" s="1"/>
      <c r="L2103" s="60"/>
      <c r="M2103" s="1"/>
      <c r="N2103" s="1"/>
      <c r="O2103" s="1"/>
      <c r="P2103" s="1"/>
      <c r="Q2103" s="1"/>
      <c r="R2103" s="1"/>
      <c r="S2103" s="1"/>
      <c r="T2103" s="1"/>
      <c r="U2103" s="1"/>
      <c r="V2103" s="1"/>
      <c r="X2103" s="25"/>
      <c r="Y2103" s="42"/>
      <c r="Z2103" s="28"/>
      <c r="AA2103" s="11"/>
      <c r="AB2103" s="11"/>
      <c r="AC2103" s="12"/>
      <c r="AD2103" s="12"/>
      <c r="AE2103" s="12"/>
      <c r="AF2103" s="12"/>
    </row>
    <row r="2104" spans="1:32" ht="18" customHeight="1">
      <c r="A2104" s="1"/>
      <c r="B2104" s="15"/>
      <c r="C2104" s="1"/>
      <c r="D2104" s="1"/>
      <c r="E2104" s="1"/>
      <c r="F2104" s="1"/>
      <c r="G2104" s="1"/>
      <c r="H2104" s="1"/>
      <c r="I2104" s="1"/>
      <c r="J2104" s="1"/>
      <c r="K2104" s="1"/>
      <c r="L2104" s="60"/>
      <c r="M2104" s="1"/>
      <c r="N2104" s="1"/>
      <c r="O2104" s="1"/>
      <c r="P2104" s="1"/>
      <c r="Q2104" s="1"/>
      <c r="R2104" s="1"/>
      <c r="S2104" s="1"/>
      <c r="T2104" s="1"/>
      <c r="U2104" s="1"/>
      <c r="V2104" s="1"/>
      <c r="X2104" s="25"/>
      <c r="Y2104" s="42"/>
      <c r="Z2104" s="28"/>
      <c r="AA2104" s="11"/>
      <c r="AB2104" s="11"/>
      <c r="AC2104" s="12"/>
      <c r="AD2104" s="12"/>
      <c r="AE2104" s="12"/>
      <c r="AF2104" s="12"/>
    </row>
    <row r="2105" spans="1:32" ht="18" customHeight="1">
      <c r="A2105" s="1"/>
      <c r="B2105" s="15"/>
      <c r="C2105" s="1"/>
      <c r="D2105" s="1"/>
      <c r="E2105" s="1"/>
      <c r="F2105" s="1"/>
      <c r="G2105" s="1"/>
      <c r="H2105" s="1"/>
      <c r="I2105" s="1"/>
      <c r="J2105" s="1"/>
      <c r="K2105" s="1"/>
      <c r="L2105" s="60"/>
      <c r="M2105" s="1"/>
      <c r="N2105" s="1"/>
      <c r="O2105" s="1"/>
      <c r="P2105" s="1"/>
      <c r="Q2105" s="1"/>
      <c r="R2105" s="1"/>
      <c r="S2105" s="1"/>
      <c r="T2105" s="1"/>
      <c r="U2105" s="1"/>
      <c r="V2105" s="1"/>
      <c r="X2105" s="25"/>
      <c r="Y2105" s="42"/>
      <c r="Z2105" s="28"/>
      <c r="AA2105" s="11"/>
      <c r="AB2105" s="11"/>
      <c r="AC2105" s="12"/>
      <c r="AD2105" s="12"/>
      <c r="AE2105" s="12"/>
      <c r="AF2105" s="12"/>
    </row>
    <row r="2106" spans="1:32" ht="18" customHeight="1">
      <c r="A2106" s="1"/>
      <c r="B2106" s="15"/>
      <c r="C2106" s="1"/>
      <c r="D2106" s="1"/>
      <c r="E2106" s="1"/>
      <c r="F2106" s="1"/>
      <c r="G2106" s="1"/>
      <c r="H2106" s="1"/>
      <c r="I2106" s="1"/>
      <c r="J2106" s="1"/>
      <c r="K2106" s="1"/>
      <c r="L2106" s="60"/>
      <c r="M2106" s="1"/>
      <c r="N2106" s="1"/>
      <c r="O2106" s="1"/>
      <c r="P2106" s="1"/>
      <c r="Q2106" s="1"/>
      <c r="R2106" s="1"/>
      <c r="S2106" s="1"/>
      <c r="T2106" s="1"/>
      <c r="U2106" s="1"/>
      <c r="V2106" s="1"/>
      <c r="X2106" s="25"/>
      <c r="Y2106" s="42"/>
      <c r="Z2106" s="28"/>
      <c r="AA2106" s="11"/>
      <c r="AB2106" s="11"/>
      <c r="AC2106" s="12"/>
      <c r="AD2106" s="12"/>
      <c r="AE2106" s="12"/>
      <c r="AF2106" s="12"/>
    </row>
    <row r="2107" spans="1:32" ht="18" customHeight="1">
      <c r="A2107" s="1"/>
      <c r="B2107" s="15"/>
      <c r="C2107" s="1"/>
      <c r="D2107" s="1"/>
      <c r="E2107" s="1"/>
      <c r="F2107" s="1"/>
      <c r="G2107" s="1"/>
      <c r="H2107" s="1"/>
      <c r="I2107" s="1"/>
      <c r="J2107" s="1"/>
      <c r="K2107" s="1"/>
      <c r="L2107" s="60"/>
      <c r="M2107" s="1"/>
      <c r="N2107" s="1"/>
      <c r="O2107" s="1"/>
      <c r="P2107" s="1"/>
      <c r="Q2107" s="1"/>
      <c r="R2107" s="1"/>
      <c r="S2107" s="1"/>
      <c r="T2107" s="1"/>
      <c r="U2107" s="1"/>
      <c r="V2107" s="1"/>
      <c r="X2107" s="25"/>
      <c r="Y2107" s="42"/>
      <c r="Z2107" s="28"/>
      <c r="AA2107" s="11"/>
      <c r="AB2107" s="11"/>
      <c r="AC2107" s="12"/>
      <c r="AD2107" s="12"/>
      <c r="AE2107" s="12"/>
      <c r="AF2107" s="12"/>
    </row>
    <row r="2108" spans="1:32" ht="18" customHeight="1">
      <c r="A2108" s="1"/>
      <c r="B2108" s="15"/>
      <c r="C2108" s="1"/>
      <c r="D2108" s="1"/>
      <c r="E2108" s="1"/>
      <c r="F2108" s="1"/>
      <c r="G2108" s="1"/>
      <c r="H2108" s="1"/>
      <c r="I2108" s="1"/>
      <c r="J2108" s="1"/>
      <c r="K2108" s="1"/>
      <c r="L2108" s="60"/>
      <c r="M2108" s="1"/>
      <c r="N2108" s="1"/>
      <c r="O2108" s="1"/>
      <c r="P2108" s="1"/>
      <c r="Q2108" s="1"/>
      <c r="R2108" s="1"/>
      <c r="S2108" s="1"/>
      <c r="T2108" s="1"/>
      <c r="U2108" s="1"/>
      <c r="V2108" s="1"/>
      <c r="X2108" s="25"/>
      <c r="Y2108" s="42"/>
      <c r="Z2108" s="28"/>
      <c r="AA2108" s="11"/>
      <c r="AB2108" s="11"/>
      <c r="AC2108" s="12"/>
      <c r="AD2108" s="12"/>
      <c r="AE2108" s="12"/>
      <c r="AF2108" s="12"/>
    </row>
    <row r="2109" spans="1:32" ht="18" customHeight="1">
      <c r="A2109" s="1"/>
      <c r="B2109" s="15"/>
      <c r="C2109" s="1"/>
      <c r="D2109" s="1"/>
      <c r="E2109" s="1"/>
      <c r="F2109" s="1"/>
      <c r="G2109" s="1"/>
      <c r="H2109" s="1"/>
      <c r="I2109" s="1"/>
      <c r="J2109" s="1"/>
      <c r="K2109" s="1"/>
      <c r="L2109" s="60"/>
      <c r="M2109" s="1"/>
      <c r="N2109" s="1"/>
      <c r="O2109" s="1"/>
      <c r="P2109" s="1"/>
      <c r="Q2109" s="1"/>
      <c r="R2109" s="1"/>
      <c r="S2109" s="1"/>
      <c r="T2109" s="1"/>
      <c r="U2109" s="1"/>
      <c r="V2109" s="1"/>
      <c r="X2109" s="25"/>
      <c r="Y2109" s="42"/>
      <c r="Z2109" s="28"/>
      <c r="AA2109" s="11"/>
      <c r="AB2109" s="11"/>
      <c r="AC2109" s="12"/>
      <c r="AD2109" s="12"/>
      <c r="AE2109" s="12"/>
      <c r="AF2109" s="12"/>
    </row>
    <row r="2110" spans="1:32" ht="18" customHeight="1">
      <c r="A2110" s="1"/>
      <c r="B2110" s="15"/>
      <c r="C2110" s="1"/>
      <c r="D2110" s="1"/>
      <c r="E2110" s="1"/>
      <c r="F2110" s="1"/>
      <c r="G2110" s="1"/>
      <c r="H2110" s="1"/>
      <c r="I2110" s="1"/>
      <c r="J2110" s="1"/>
      <c r="K2110" s="1"/>
      <c r="L2110" s="60"/>
      <c r="M2110" s="1"/>
      <c r="N2110" s="1"/>
      <c r="O2110" s="1"/>
      <c r="P2110" s="1"/>
      <c r="Q2110" s="1"/>
      <c r="R2110" s="1"/>
      <c r="S2110" s="1"/>
      <c r="T2110" s="1"/>
      <c r="U2110" s="1"/>
      <c r="V2110" s="1"/>
      <c r="X2110" s="25"/>
      <c r="Y2110" s="42"/>
      <c r="Z2110" s="28"/>
      <c r="AA2110" s="11"/>
      <c r="AB2110" s="11"/>
      <c r="AC2110" s="12"/>
      <c r="AD2110" s="12"/>
      <c r="AE2110" s="12"/>
      <c r="AF2110" s="12"/>
    </row>
    <row r="2111" spans="1:32" ht="18" customHeight="1">
      <c r="A2111" s="1"/>
      <c r="B2111" s="15"/>
      <c r="C2111" s="1"/>
      <c r="D2111" s="1"/>
      <c r="E2111" s="1"/>
      <c r="F2111" s="1"/>
      <c r="G2111" s="1"/>
      <c r="H2111" s="1"/>
      <c r="I2111" s="1"/>
      <c r="J2111" s="1"/>
      <c r="K2111" s="1"/>
      <c r="L2111" s="60"/>
      <c r="M2111" s="1"/>
      <c r="N2111" s="1"/>
      <c r="O2111" s="1"/>
      <c r="P2111" s="1"/>
      <c r="Q2111" s="1"/>
      <c r="R2111" s="1"/>
      <c r="S2111" s="1"/>
      <c r="T2111" s="1"/>
      <c r="U2111" s="1"/>
      <c r="V2111" s="1"/>
      <c r="X2111" s="25"/>
      <c r="Y2111" s="42"/>
      <c r="Z2111" s="28"/>
      <c r="AA2111" s="11"/>
      <c r="AB2111" s="11"/>
      <c r="AC2111" s="12"/>
      <c r="AD2111" s="12"/>
      <c r="AE2111" s="12"/>
      <c r="AF2111" s="12"/>
    </row>
    <row r="2112" spans="1:32" ht="18" customHeight="1">
      <c r="A2112" s="1"/>
      <c r="B2112" s="15"/>
      <c r="C2112" s="1"/>
      <c r="D2112" s="1"/>
      <c r="E2112" s="1"/>
      <c r="F2112" s="1"/>
      <c r="G2112" s="1"/>
      <c r="H2112" s="1"/>
      <c r="I2112" s="1"/>
      <c r="J2112" s="1"/>
      <c r="K2112" s="1"/>
      <c r="L2112" s="60"/>
      <c r="M2112" s="1"/>
      <c r="N2112" s="1"/>
      <c r="O2112" s="1"/>
      <c r="P2112" s="1"/>
      <c r="Q2112" s="1"/>
      <c r="R2112" s="1"/>
      <c r="S2112" s="1"/>
      <c r="T2112" s="1"/>
      <c r="U2112" s="1"/>
      <c r="V2112" s="1"/>
      <c r="X2112" s="25"/>
      <c r="Y2112" s="42"/>
      <c r="Z2112" s="28"/>
      <c r="AA2112" s="11"/>
      <c r="AB2112" s="11"/>
      <c r="AC2112" s="12"/>
      <c r="AD2112" s="12"/>
      <c r="AE2112" s="12"/>
      <c r="AF2112" s="12"/>
    </row>
    <row r="2113" spans="1:32" ht="18" customHeight="1">
      <c r="A2113" s="1"/>
      <c r="B2113" s="15"/>
      <c r="C2113" s="1"/>
      <c r="D2113" s="1"/>
      <c r="E2113" s="1"/>
      <c r="F2113" s="1"/>
      <c r="G2113" s="1"/>
      <c r="H2113" s="1"/>
      <c r="I2113" s="1"/>
      <c r="J2113" s="1"/>
      <c r="K2113" s="1"/>
      <c r="L2113" s="60"/>
      <c r="M2113" s="1"/>
      <c r="N2113" s="1"/>
      <c r="O2113" s="1"/>
      <c r="P2113" s="1"/>
      <c r="Q2113" s="1"/>
      <c r="R2113" s="1"/>
      <c r="S2113" s="1"/>
      <c r="T2113" s="1"/>
      <c r="U2113" s="1"/>
      <c r="V2113" s="1"/>
      <c r="X2113" s="25"/>
      <c r="Y2113" s="42"/>
      <c r="Z2113" s="28"/>
      <c r="AA2113" s="11"/>
      <c r="AB2113" s="11"/>
      <c r="AC2113" s="12"/>
      <c r="AD2113" s="12"/>
      <c r="AE2113" s="12"/>
      <c r="AF2113" s="12"/>
    </row>
    <row r="2114" spans="1:32" ht="18" customHeight="1">
      <c r="A2114" s="1"/>
      <c r="B2114" s="15"/>
      <c r="C2114" s="1"/>
      <c r="D2114" s="1"/>
      <c r="E2114" s="1"/>
      <c r="F2114" s="1"/>
      <c r="G2114" s="1"/>
      <c r="H2114" s="1"/>
      <c r="I2114" s="1"/>
      <c r="J2114" s="1"/>
      <c r="K2114" s="1"/>
      <c r="L2114" s="60"/>
      <c r="M2114" s="1"/>
      <c r="N2114" s="1"/>
      <c r="O2114" s="1"/>
      <c r="P2114" s="1"/>
      <c r="Q2114" s="1"/>
      <c r="R2114" s="1"/>
      <c r="S2114" s="1"/>
      <c r="T2114" s="1"/>
      <c r="U2114" s="1"/>
      <c r="V2114" s="1"/>
      <c r="X2114" s="25"/>
      <c r="Y2114" s="42"/>
      <c r="Z2114" s="28"/>
      <c r="AA2114" s="11"/>
      <c r="AB2114" s="11"/>
      <c r="AC2114" s="12"/>
      <c r="AD2114" s="12"/>
      <c r="AE2114" s="12"/>
      <c r="AF2114" s="12"/>
    </row>
    <row r="2115" spans="1:32" ht="18" customHeight="1">
      <c r="A2115" s="1"/>
      <c r="B2115" s="15"/>
      <c r="C2115" s="1"/>
      <c r="D2115" s="1"/>
      <c r="E2115" s="1"/>
      <c r="F2115" s="1"/>
      <c r="G2115" s="1"/>
      <c r="H2115" s="1"/>
      <c r="I2115" s="1"/>
      <c r="J2115" s="1"/>
      <c r="K2115" s="1"/>
      <c r="L2115" s="60"/>
      <c r="M2115" s="1"/>
      <c r="N2115" s="1"/>
      <c r="O2115" s="1"/>
      <c r="P2115" s="1"/>
      <c r="Q2115" s="1"/>
      <c r="R2115" s="1"/>
      <c r="S2115" s="1"/>
      <c r="T2115" s="1"/>
      <c r="U2115" s="1"/>
      <c r="V2115" s="1"/>
      <c r="X2115" s="25"/>
      <c r="Y2115" s="42"/>
      <c r="Z2115" s="28"/>
      <c r="AA2115" s="11"/>
      <c r="AB2115" s="11"/>
      <c r="AC2115" s="12"/>
      <c r="AD2115" s="12"/>
      <c r="AE2115" s="12"/>
      <c r="AF2115" s="12"/>
    </row>
    <row r="2116" spans="1:32" ht="18" customHeight="1">
      <c r="A2116" s="1"/>
      <c r="B2116" s="15"/>
      <c r="C2116" s="1"/>
      <c r="D2116" s="1"/>
      <c r="E2116" s="1"/>
      <c r="F2116" s="1"/>
      <c r="G2116" s="1"/>
      <c r="H2116" s="1"/>
      <c r="I2116" s="1"/>
      <c r="J2116" s="1"/>
      <c r="K2116" s="1"/>
      <c r="L2116" s="60"/>
      <c r="M2116" s="1"/>
      <c r="N2116" s="1"/>
      <c r="O2116" s="1"/>
      <c r="P2116" s="1"/>
      <c r="Q2116" s="1"/>
      <c r="R2116" s="1"/>
      <c r="S2116" s="1"/>
      <c r="T2116" s="1"/>
      <c r="U2116" s="1"/>
      <c r="V2116" s="1"/>
      <c r="X2116" s="25"/>
      <c r="Y2116" s="42"/>
      <c r="Z2116" s="28"/>
      <c r="AA2116" s="11"/>
      <c r="AB2116" s="11"/>
      <c r="AC2116" s="12"/>
      <c r="AD2116" s="12"/>
      <c r="AE2116" s="12"/>
      <c r="AF2116" s="12"/>
    </row>
    <row r="2117" spans="1:32" ht="18" customHeight="1">
      <c r="A2117" s="1"/>
      <c r="B2117" s="15"/>
      <c r="C2117" s="1"/>
      <c r="D2117" s="1"/>
      <c r="E2117" s="1"/>
      <c r="F2117" s="1"/>
      <c r="G2117" s="1"/>
      <c r="H2117" s="1"/>
      <c r="I2117" s="1"/>
      <c r="J2117" s="1"/>
      <c r="K2117" s="1"/>
      <c r="L2117" s="60"/>
      <c r="M2117" s="1"/>
      <c r="N2117" s="1"/>
      <c r="O2117" s="1"/>
      <c r="P2117" s="1"/>
      <c r="Q2117" s="1"/>
      <c r="R2117" s="1"/>
      <c r="S2117" s="1"/>
      <c r="T2117" s="1"/>
      <c r="U2117" s="1"/>
      <c r="V2117" s="1"/>
      <c r="X2117" s="25"/>
      <c r="Y2117" s="42"/>
      <c r="Z2117" s="28"/>
      <c r="AA2117" s="11"/>
      <c r="AB2117" s="11"/>
      <c r="AC2117" s="12"/>
      <c r="AD2117" s="12"/>
      <c r="AE2117" s="12"/>
      <c r="AF2117" s="12"/>
    </row>
    <row r="2118" spans="1:32" ht="18" customHeight="1">
      <c r="A2118" s="1"/>
      <c r="B2118" s="15"/>
      <c r="C2118" s="1"/>
      <c r="D2118" s="1"/>
      <c r="E2118" s="1"/>
      <c r="F2118" s="1"/>
      <c r="G2118" s="1"/>
      <c r="H2118" s="1"/>
      <c r="I2118" s="1"/>
      <c r="J2118" s="1"/>
      <c r="K2118" s="1"/>
      <c r="L2118" s="60"/>
      <c r="M2118" s="1"/>
      <c r="N2118" s="1"/>
      <c r="O2118" s="1"/>
      <c r="P2118" s="1"/>
      <c r="Q2118" s="1"/>
      <c r="R2118" s="1"/>
      <c r="S2118" s="1"/>
      <c r="T2118" s="1"/>
      <c r="U2118" s="1"/>
      <c r="V2118" s="1"/>
      <c r="X2118" s="25"/>
      <c r="Y2118" s="42"/>
      <c r="Z2118" s="28"/>
      <c r="AA2118" s="11"/>
      <c r="AB2118" s="11"/>
      <c r="AC2118" s="12"/>
      <c r="AD2118" s="12"/>
      <c r="AE2118" s="12"/>
      <c r="AF2118" s="12"/>
    </row>
    <row r="2119" spans="1:32" ht="18" customHeight="1">
      <c r="A2119" s="1"/>
      <c r="B2119" s="15"/>
      <c r="C2119" s="1"/>
      <c r="D2119" s="1"/>
      <c r="E2119" s="1"/>
      <c r="F2119" s="1"/>
      <c r="G2119" s="1"/>
      <c r="H2119" s="1"/>
      <c r="I2119" s="1"/>
      <c r="J2119" s="1"/>
      <c r="K2119" s="1"/>
      <c r="L2119" s="60"/>
      <c r="M2119" s="1"/>
      <c r="N2119" s="1"/>
      <c r="O2119" s="1"/>
      <c r="P2119" s="1"/>
      <c r="Q2119" s="1"/>
      <c r="R2119" s="1"/>
      <c r="S2119" s="1"/>
      <c r="T2119" s="1"/>
      <c r="U2119" s="1"/>
      <c r="V2119" s="1"/>
      <c r="X2119" s="25"/>
      <c r="Y2119" s="42"/>
      <c r="Z2119" s="28"/>
      <c r="AA2119" s="11"/>
      <c r="AB2119" s="11"/>
      <c r="AC2119" s="12"/>
      <c r="AD2119" s="12"/>
      <c r="AE2119" s="12"/>
      <c r="AF2119" s="12"/>
    </row>
    <row r="2120" spans="1:32" ht="18" customHeight="1">
      <c r="A2120" s="1"/>
      <c r="B2120" s="15"/>
      <c r="C2120" s="1"/>
      <c r="D2120" s="1"/>
      <c r="E2120" s="1"/>
      <c r="F2120" s="1"/>
      <c r="G2120" s="1"/>
      <c r="H2120" s="1"/>
      <c r="I2120" s="1"/>
      <c r="J2120" s="1"/>
      <c r="K2120" s="1"/>
      <c r="L2120" s="60"/>
      <c r="M2120" s="1"/>
      <c r="N2120" s="1"/>
      <c r="O2120" s="1"/>
      <c r="P2120" s="1"/>
      <c r="Q2120" s="1"/>
      <c r="R2120" s="1"/>
      <c r="S2120" s="1"/>
      <c r="T2120" s="1"/>
      <c r="U2120" s="1"/>
      <c r="V2120" s="1"/>
      <c r="X2120" s="25"/>
      <c r="Y2120" s="42"/>
      <c r="Z2120" s="28"/>
      <c r="AA2120" s="11"/>
      <c r="AB2120" s="11"/>
      <c r="AC2120" s="12"/>
      <c r="AD2120" s="12"/>
      <c r="AE2120" s="12"/>
      <c r="AF2120" s="12"/>
    </row>
    <row r="2121" spans="1:32" ht="18" customHeight="1">
      <c r="A2121" s="1"/>
      <c r="B2121" s="15"/>
      <c r="C2121" s="1"/>
      <c r="D2121" s="1"/>
      <c r="E2121" s="1"/>
      <c r="F2121" s="1"/>
      <c r="G2121" s="1"/>
      <c r="H2121" s="1"/>
      <c r="I2121" s="1"/>
      <c r="J2121" s="1"/>
      <c r="K2121" s="1"/>
      <c r="L2121" s="60"/>
      <c r="M2121" s="1"/>
      <c r="N2121" s="1"/>
      <c r="O2121" s="1"/>
      <c r="P2121" s="1"/>
      <c r="Q2121" s="1"/>
      <c r="R2121" s="1"/>
      <c r="S2121" s="1"/>
      <c r="T2121" s="1"/>
      <c r="U2121" s="1"/>
      <c r="V2121" s="1"/>
      <c r="X2121" s="25"/>
      <c r="Y2121" s="42"/>
      <c r="Z2121" s="28"/>
      <c r="AA2121" s="11"/>
      <c r="AB2121" s="11"/>
      <c r="AC2121" s="12"/>
      <c r="AD2121" s="12"/>
      <c r="AE2121" s="12"/>
      <c r="AF2121" s="12"/>
    </row>
    <row r="2122" spans="1:32" ht="18" customHeight="1">
      <c r="A2122" s="1"/>
      <c r="B2122" s="15"/>
      <c r="C2122" s="1"/>
      <c r="D2122" s="1"/>
      <c r="E2122" s="1"/>
      <c r="F2122" s="1"/>
      <c r="G2122" s="1"/>
      <c r="H2122" s="1"/>
      <c r="I2122" s="1"/>
      <c r="J2122" s="1"/>
      <c r="K2122" s="1"/>
      <c r="L2122" s="60"/>
      <c r="M2122" s="1"/>
      <c r="N2122" s="1"/>
      <c r="O2122" s="1"/>
      <c r="P2122" s="1"/>
      <c r="Q2122" s="1"/>
      <c r="R2122" s="1"/>
      <c r="S2122" s="1"/>
      <c r="T2122" s="1"/>
      <c r="U2122" s="1"/>
      <c r="V2122" s="1"/>
      <c r="X2122" s="25"/>
      <c r="Y2122" s="42"/>
      <c r="Z2122" s="28"/>
      <c r="AA2122" s="11"/>
      <c r="AB2122" s="11"/>
      <c r="AC2122" s="12"/>
      <c r="AD2122" s="12"/>
      <c r="AE2122" s="12"/>
      <c r="AF2122" s="12"/>
    </row>
    <row r="2123" spans="1:32" ht="18" customHeight="1">
      <c r="A2123" s="1"/>
      <c r="B2123" s="15"/>
      <c r="C2123" s="1"/>
      <c r="D2123" s="1"/>
      <c r="E2123" s="1"/>
      <c r="F2123" s="1"/>
      <c r="G2123" s="1"/>
      <c r="H2123" s="1"/>
      <c r="I2123" s="1"/>
      <c r="J2123" s="1"/>
      <c r="K2123" s="1"/>
      <c r="L2123" s="60"/>
      <c r="M2123" s="1"/>
      <c r="N2123" s="1"/>
      <c r="O2123" s="1"/>
      <c r="P2123" s="1"/>
      <c r="Q2123" s="1"/>
      <c r="R2123" s="1"/>
      <c r="S2123" s="1"/>
      <c r="T2123" s="1"/>
      <c r="U2123" s="1"/>
      <c r="V2123" s="1"/>
      <c r="X2123" s="25"/>
      <c r="Y2123" s="42"/>
      <c r="Z2123" s="28"/>
      <c r="AA2123" s="11"/>
      <c r="AB2123" s="11"/>
      <c r="AC2123" s="12"/>
      <c r="AD2123" s="12"/>
      <c r="AE2123" s="12"/>
      <c r="AF2123" s="12"/>
    </row>
    <row r="2124" spans="1:32" ht="18" customHeight="1">
      <c r="A2124" s="1"/>
      <c r="B2124" s="15"/>
      <c r="C2124" s="1"/>
      <c r="D2124" s="1"/>
      <c r="E2124" s="1"/>
      <c r="F2124" s="1"/>
      <c r="G2124" s="1"/>
      <c r="H2124" s="1"/>
      <c r="I2124" s="1"/>
      <c r="J2124" s="1"/>
      <c r="K2124" s="1"/>
      <c r="L2124" s="60"/>
      <c r="M2124" s="1"/>
      <c r="N2124" s="1"/>
      <c r="O2124" s="1"/>
      <c r="P2124" s="1"/>
      <c r="Q2124" s="1"/>
      <c r="R2124" s="1"/>
      <c r="S2124" s="1"/>
      <c r="T2124" s="1"/>
      <c r="U2124" s="1"/>
      <c r="V2124" s="1"/>
      <c r="X2124" s="25"/>
      <c r="Y2124" s="42"/>
      <c r="Z2124" s="28"/>
      <c r="AA2124" s="11"/>
      <c r="AB2124" s="11"/>
      <c r="AC2124" s="12"/>
      <c r="AD2124" s="12"/>
      <c r="AE2124" s="12"/>
      <c r="AF2124" s="12"/>
    </row>
    <row r="2125" spans="1:32" ht="18" customHeight="1">
      <c r="A2125" s="1"/>
      <c r="B2125" s="15"/>
      <c r="C2125" s="1"/>
      <c r="D2125" s="1"/>
      <c r="E2125" s="1"/>
      <c r="F2125" s="1"/>
      <c r="G2125" s="1"/>
      <c r="H2125" s="1"/>
      <c r="I2125" s="1"/>
      <c r="J2125" s="1"/>
      <c r="K2125" s="1"/>
      <c r="L2125" s="60"/>
      <c r="M2125" s="1"/>
      <c r="N2125" s="1"/>
      <c r="O2125" s="1"/>
      <c r="P2125" s="1"/>
      <c r="Q2125" s="1"/>
      <c r="R2125" s="1"/>
      <c r="S2125" s="1"/>
      <c r="T2125" s="1"/>
      <c r="U2125" s="1"/>
      <c r="V2125" s="1"/>
      <c r="X2125" s="25"/>
      <c r="Y2125" s="42"/>
      <c r="Z2125" s="28"/>
      <c r="AA2125" s="11"/>
      <c r="AB2125" s="11"/>
      <c r="AC2125" s="12"/>
      <c r="AD2125" s="12"/>
      <c r="AE2125" s="12"/>
      <c r="AF2125" s="12"/>
    </row>
    <row r="2126" spans="1:32" ht="18" customHeight="1">
      <c r="A2126" s="1"/>
      <c r="B2126" s="15"/>
      <c r="C2126" s="1"/>
      <c r="D2126" s="1"/>
      <c r="E2126" s="1"/>
      <c r="F2126" s="1"/>
      <c r="G2126" s="1"/>
      <c r="H2126" s="1"/>
      <c r="I2126" s="1"/>
      <c r="J2126" s="1"/>
      <c r="K2126" s="1"/>
      <c r="L2126" s="60"/>
      <c r="M2126" s="1"/>
      <c r="N2126" s="1"/>
      <c r="O2126" s="1"/>
      <c r="P2126" s="1"/>
      <c r="Q2126" s="1"/>
      <c r="R2126" s="1"/>
      <c r="S2126" s="1"/>
      <c r="T2126" s="1"/>
      <c r="U2126" s="1"/>
      <c r="V2126" s="1"/>
      <c r="X2126" s="25"/>
      <c r="Y2126" s="42"/>
      <c r="Z2126" s="28"/>
      <c r="AA2126" s="11"/>
      <c r="AB2126" s="11"/>
      <c r="AC2126" s="12"/>
      <c r="AD2126" s="12"/>
      <c r="AE2126" s="12"/>
      <c r="AF2126" s="12"/>
    </row>
    <row r="2127" spans="1:32" ht="18" customHeight="1">
      <c r="A2127" s="1"/>
      <c r="B2127" s="15"/>
      <c r="C2127" s="1"/>
      <c r="D2127" s="1"/>
      <c r="E2127" s="1"/>
      <c r="F2127" s="1"/>
      <c r="G2127" s="1"/>
      <c r="H2127" s="1"/>
      <c r="I2127" s="1"/>
      <c r="J2127" s="1"/>
      <c r="K2127" s="1"/>
      <c r="L2127" s="60"/>
      <c r="M2127" s="1"/>
      <c r="N2127" s="1"/>
      <c r="O2127" s="1"/>
      <c r="P2127" s="1"/>
      <c r="Q2127" s="1"/>
      <c r="R2127" s="1"/>
      <c r="S2127" s="1"/>
      <c r="T2127" s="1"/>
      <c r="U2127" s="1"/>
      <c r="V2127" s="1"/>
      <c r="X2127" s="25"/>
      <c r="Y2127" s="42"/>
      <c r="Z2127" s="28"/>
      <c r="AA2127" s="11"/>
      <c r="AB2127" s="11"/>
      <c r="AC2127" s="12"/>
      <c r="AD2127" s="12"/>
      <c r="AE2127" s="12"/>
      <c r="AF2127" s="12"/>
    </row>
    <row r="2128" spans="1:32" ht="18" customHeight="1">
      <c r="A2128" s="1"/>
      <c r="B2128" s="15"/>
      <c r="C2128" s="1"/>
      <c r="D2128" s="1"/>
      <c r="E2128" s="1"/>
      <c r="F2128" s="1"/>
      <c r="G2128" s="1"/>
      <c r="H2128" s="1"/>
      <c r="I2128" s="1"/>
      <c r="J2128" s="1"/>
      <c r="K2128" s="1"/>
      <c r="L2128" s="60"/>
      <c r="M2128" s="1"/>
      <c r="N2128" s="1"/>
      <c r="O2128" s="1"/>
      <c r="P2128" s="1"/>
      <c r="Q2128" s="1"/>
      <c r="R2128" s="1"/>
      <c r="S2128" s="1"/>
      <c r="T2128" s="1"/>
      <c r="U2128" s="1"/>
      <c r="V2128" s="1"/>
      <c r="X2128" s="25"/>
      <c r="Y2128" s="42"/>
      <c r="Z2128" s="28"/>
      <c r="AA2128" s="11"/>
      <c r="AB2128" s="11"/>
      <c r="AC2128" s="12"/>
      <c r="AD2128" s="12"/>
      <c r="AE2128" s="12"/>
      <c r="AF2128" s="12"/>
    </row>
    <row r="2129" spans="1:32" ht="18" customHeight="1">
      <c r="A2129" s="1"/>
      <c r="B2129" s="15"/>
      <c r="C2129" s="1"/>
      <c r="D2129" s="1"/>
      <c r="E2129" s="1"/>
      <c r="F2129" s="1"/>
      <c r="G2129" s="1"/>
      <c r="H2129" s="1"/>
      <c r="I2129" s="1"/>
      <c r="J2129" s="1"/>
      <c r="K2129" s="1"/>
      <c r="L2129" s="60"/>
      <c r="M2129" s="1"/>
      <c r="N2129" s="1"/>
      <c r="O2129" s="1"/>
      <c r="P2129" s="1"/>
      <c r="Q2129" s="1"/>
      <c r="R2129" s="1"/>
      <c r="S2129" s="1"/>
      <c r="T2129" s="1"/>
      <c r="U2129" s="1"/>
      <c r="V2129" s="1"/>
      <c r="X2129" s="25"/>
      <c r="Y2129" s="42"/>
      <c r="Z2129" s="28"/>
      <c r="AA2129" s="11"/>
      <c r="AB2129" s="11"/>
      <c r="AC2129" s="12"/>
      <c r="AD2129" s="12"/>
      <c r="AE2129" s="12"/>
      <c r="AF2129" s="12"/>
    </row>
    <row r="2130" spans="1:32" ht="18" customHeight="1">
      <c r="A2130" s="1"/>
      <c r="B2130" s="15"/>
      <c r="C2130" s="1"/>
      <c r="D2130" s="1"/>
      <c r="E2130" s="1"/>
      <c r="F2130" s="1"/>
      <c r="G2130" s="1"/>
      <c r="H2130" s="1"/>
      <c r="I2130" s="1"/>
      <c r="J2130" s="1"/>
      <c r="K2130" s="1"/>
      <c r="L2130" s="60"/>
      <c r="M2130" s="1"/>
      <c r="N2130" s="1"/>
      <c r="O2130" s="1"/>
      <c r="P2130" s="1"/>
      <c r="Q2130" s="1"/>
      <c r="R2130" s="1"/>
      <c r="S2130" s="1"/>
      <c r="T2130" s="1"/>
      <c r="U2130" s="1"/>
      <c r="V2130" s="1"/>
      <c r="X2130" s="25"/>
      <c r="Y2130" s="42"/>
      <c r="Z2130" s="28"/>
      <c r="AA2130" s="11"/>
      <c r="AB2130" s="11"/>
      <c r="AC2130" s="12"/>
      <c r="AD2130" s="12"/>
      <c r="AE2130" s="12"/>
      <c r="AF2130" s="12"/>
    </row>
    <row r="2131" spans="1:32" ht="18" customHeight="1">
      <c r="A2131" s="1"/>
      <c r="B2131" s="15"/>
      <c r="C2131" s="1"/>
      <c r="D2131" s="1"/>
      <c r="E2131" s="1"/>
      <c r="F2131" s="1"/>
      <c r="G2131" s="1"/>
      <c r="H2131" s="1"/>
      <c r="I2131" s="1"/>
      <c r="J2131" s="1"/>
      <c r="K2131" s="1"/>
      <c r="L2131" s="60"/>
      <c r="M2131" s="1"/>
      <c r="N2131" s="1"/>
      <c r="O2131" s="1"/>
      <c r="P2131" s="1"/>
      <c r="Q2131" s="1"/>
      <c r="R2131" s="1"/>
      <c r="S2131" s="1"/>
      <c r="T2131" s="1"/>
      <c r="U2131" s="1"/>
      <c r="V2131" s="1"/>
      <c r="X2131" s="25"/>
      <c r="Y2131" s="42"/>
      <c r="Z2131" s="28"/>
      <c r="AA2131" s="11"/>
      <c r="AB2131" s="11"/>
      <c r="AC2131" s="12"/>
      <c r="AD2131" s="12"/>
      <c r="AE2131" s="12"/>
      <c r="AF2131" s="12"/>
    </row>
    <row r="2132" spans="1:32" ht="18" customHeight="1">
      <c r="A2132" s="1"/>
      <c r="B2132" s="15"/>
      <c r="C2132" s="1"/>
      <c r="D2132" s="1"/>
      <c r="E2132" s="1"/>
      <c r="F2132" s="1"/>
      <c r="G2132" s="1"/>
      <c r="H2132" s="1"/>
      <c r="I2132" s="1"/>
      <c r="J2132" s="1"/>
      <c r="K2132" s="1"/>
      <c r="L2132" s="60"/>
      <c r="M2132" s="1"/>
      <c r="N2132" s="1"/>
      <c r="O2132" s="1"/>
      <c r="P2132" s="1"/>
      <c r="Q2132" s="1"/>
      <c r="R2132" s="1"/>
      <c r="S2132" s="1"/>
      <c r="T2132" s="1"/>
      <c r="U2132" s="1"/>
      <c r="V2132" s="1"/>
      <c r="X2132" s="25"/>
      <c r="Y2132" s="42"/>
      <c r="Z2132" s="28"/>
      <c r="AA2132" s="11"/>
      <c r="AB2132" s="11"/>
      <c r="AC2132" s="12"/>
      <c r="AD2132" s="12"/>
      <c r="AE2132" s="12"/>
      <c r="AF2132" s="12"/>
    </row>
    <row r="2133" spans="1:32" ht="18" customHeight="1">
      <c r="A2133" s="1"/>
      <c r="B2133" s="15"/>
      <c r="C2133" s="1"/>
      <c r="D2133" s="1"/>
      <c r="E2133" s="1"/>
      <c r="F2133" s="1"/>
      <c r="G2133" s="1"/>
      <c r="H2133" s="1"/>
      <c r="I2133" s="1"/>
      <c r="J2133" s="1"/>
      <c r="K2133" s="1"/>
      <c r="L2133" s="60"/>
      <c r="M2133" s="1"/>
      <c r="N2133" s="1"/>
      <c r="O2133" s="1"/>
      <c r="P2133" s="1"/>
      <c r="Q2133" s="1"/>
      <c r="R2133" s="1"/>
      <c r="S2133" s="1"/>
      <c r="T2133" s="1"/>
      <c r="U2133" s="1"/>
      <c r="V2133" s="1"/>
      <c r="X2133" s="25"/>
      <c r="Y2133" s="42"/>
      <c r="Z2133" s="28"/>
      <c r="AA2133" s="11"/>
      <c r="AB2133" s="11"/>
      <c r="AC2133" s="12"/>
      <c r="AD2133" s="12"/>
      <c r="AE2133" s="12"/>
      <c r="AF2133" s="12"/>
    </row>
    <row r="2134" spans="1:32" ht="18" customHeight="1">
      <c r="A2134" s="1"/>
      <c r="B2134" s="15"/>
      <c r="C2134" s="1"/>
      <c r="D2134" s="1"/>
      <c r="E2134" s="1"/>
      <c r="F2134" s="1"/>
      <c r="G2134" s="1"/>
      <c r="H2134" s="1"/>
      <c r="I2134" s="1"/>
      <c r="J2134" s="1"/>
      <c r="K2134" s="1"/>
      <c r="L2134" s="60"/>
      <c r="M2134" s="1"/>
      <c r="N2134" s="1"/>
      <c r="O2134" s="1"/>
      <c r="P2134" s="1"/>
      <c r="Q2134" s="1"/>
      <c r="R2134" s="1"/>
      <c r="S2134" s="1"/>
      <c r="T2134" s="1"/>
      <c r="U2134" s="1"/>
      <c r="V2134" s="1"/>
      <c r="X2134" s="25"/>
      <c r="Y2134" s="42"/>
      <c r="Z2134" s="28"/>
      <c r="AA2134" s="11"/>
      <c r="AB2134" s="11"/>
      <c r="AC2134" s="12"/>
      <c r="AD2134" s="12"/>
      <c r="AE2134" s="12"/>
      <c r="AF2134" s="12"/>
    </row>
    <row r="2135" spans="1:32" ht="18" customHeight="1">
      <c r="A2135" s="1"/>
      <c r="B2135" s="15"/>
      <c r="C2135" s="1"/>
      <c r="D2135" s="1"/>
      <c r="E2135" s="1"/>
      <c r="F2135" s="1"/>
      <c r="G2135" s="1"/>
      <c r="H2135" s="1"/>
      <c r="I2135" s="1"/>
      <c r="J2135" s="1"/>
      <c r="K2135" s="1"/>
      <c r="L2135" s="60"/>
      <c r="M2135" s="1"/>
      <c r="N2135" s="1"/>
      <c r="O2135" s="1"/>
      <c r="P2135" s="1"/>
      <c r="Q2135" s="1"/>
      <c r="R2135" s="1"/>
      <c r="S2135" s="1"/>
      <c r="T2135" s="1"/>
      <c r="U2135" s="1"/>
      <c r="V2135" s="1"/>
      <c r="X2135" s="25"/>
      <c r="Y2135" s="42"/>
      <c r="Z2135" s="28"/>
      <c r="AA2135" s="11"/>
      <c r="AB2135" s="11"/>
      <c r="AC2135" s="12"/>
      <c r="AD2135" s="12"/>
      <c r="AE2135" s="12"/>
      <c r="AF2135" s="12"/>
    </row>
    <row r="2136" spans="1:32" ht="18" customHeight="1">
      <c r="A2136" s="1"/>
      <c r="B2136" s="15"/>
      <c r="C2136" s="1"/>
      <c r="D2136" s="1"/>
      <c r="E2136" s="1"/>
      <c r="F2136" s="1"/>
      <c r="G2136" s="1"/>
      <c r="H2136" s="1"/>
      <c r="I2136" s="1"/>
      <c r="J2136" s="1"/>
      <c r="K2136" s="1"/>
      <c r="L2136" s="60"/>
      <c r="M2136" s="1"/>
      <c r="N2136" s="1"/>
      <c r="O2136" s="1"/>
      <c r="P2136" s="1"/>
      <c r="Q2136" s="1"/>
      <c r="R2136" s="1"/>
      <c r="S2136" s="1"/>
      <c r="T2136" s="1"/>
      <c r="U2136" s="1"/>
      <c r="V2136" s="1"/>
      <c r="X2136" s="25"/>
      <c r="Y2136" s="42"/>
      <c r="Z2136" s="28"/>
      <c r="AA2136" s="11"/>
      <c r="AB2136" s="11"/>
      <c r="AC2136" s="12"/>
      <c r="AD2136" s="12"/>
      <c r="AE2136" s="12"/>
      <c r="AF2136" s="12"/>
    </row>
    <row r="2137" spans="1:32" ht="18" customHeight="1">
      <c r="A2137" s="1"/>
      <c r="B2137" s="15"/>
      <c r="C2137" s="1"/>
      <c r="D2137" s="1"/>
      <c r="E2137" s="1"/>
      <c r="F2137" s="1"/>
      <c r="G2137" s="1"/>
      <c r="H2137" s="1"/>
      <c r="I2137" s="1"/>
      <c r="J2137" s="1"/>
      <c r="K2137" s="1"/>
      <c r="L2137" s="60"/>
      <c r="M2137" s="1"/>
      <c r="N2137" s="1"/>
      <c r="O2137" s="1"/>
      <c r="P2137" s="1"/>
      <c r="Q2137" s="1"/>
      <c r="R2137" s="1"/>
      <c r="S2137" s="1"/>
      <c r="T2137" s="1"/>
      <c r="U2137" s="1"/>
      <c r="V2137" s="1"/>
      <c r="X2137" s="25"/>
      <c r="Y2137" s="42"/>
      <c r="Z2137" s="28"/>
      <c r="AA2137" s="11"/>
      <c r="AB2137" s="11"/>
      <c r="AC2137" s="12"/>
      <c r="AD2137" s="12"/>
      <c r="AE2137" s="12"/>
      <c r="AF2137" s="12"/>
    </row>
    <row r="2138" spans="1:32" ht="18" customHeight="1">
      <c r="A2138" s="1"/>
      <c r="B2138" s="15"/>
      <c r="C2138" s="1"/>
      <c r="D2138" s="1"/>
      <c r="E2138" s="1"/>
      <c r="F2138" s="1"/>
      <c r="G2138" s="1"/>
      <c r="H2138" s="1"/>
      <c r="I2138" s="1"/>
      <c r="J2138" s="1"/>
      <c r="K2138" s="1"/>
      <c r="L2138" s="60"/>
      <c r="M2138" s="1"/>
      <c r="N2138" s="1"/>
      <c r="O2138" s="1"/>
      <c r="P2138" s="1"/>
      <c r="Q2138" s="1"/>
      <c r="R2138" s="1"/>
      <c r="S2138" s="1"/>
      <c r="T2138" s="1"/>
      <c r="U2138" s="1"/>
      <c r="V2138" s="1"/>
      <c r="X2138" s="25"/>
      <c r="Y2138" s="42"/>
      <c r="Z2138" s="28"/>
      <c r="AA2138" s="11"/>
      <c r="AB2138" s="11"/>
      <c r="AC2138" s="12"/>
      <c r="AD2138" s="12"/>
      <c r="AE2138" s="12"/>
      <c r="AF2138" s="12"/>
    </row>
    <row r="2139" spans="1:32" ht="18" customHeight="1">
      <c r="A2139" s="1"/>
      <c r="B2139" s="15"/>
      <c r="C2139" s="1"/>
      <c r="D2139" s="1"/>
      <c r="E2139" s="1"/>
      <c r="F2139" s="1"/>
      <c r="G2139" s="1"/>
      <c r="H2139" s="1"/>
      <c r="I2139" s="1"/>
      <c r="J2139" s="1"/>
      <c r="K2139" s="1"/>
      <c r="L2139" s="60"/>
      <c r="M2139" s="1"/>
      <c r="N2139" s="1"/>
      <c r="O2139" s="1"/>
      <c r="P2139" s="1"/>
      <c r="Q2139" s="1"/>
      <c r="R2139" s="1"/>
      <c r="S2139" s="1"/>
      <c r="T2139" s="1"/>
      <c r="U2139" s="1"/>
      <c r="V2139" s="1"/>
      <c r="X2139" s="25"/>
      <c r="Y2139" s="42"/>
      <c r="Z2139" s="28"/>
      <c r="AA2139" s="11"/>
      <c r="AB2139" s="11"/>
      <c r="AC2139" s="12"/>
      <c r="AD2139" s="12"/>
      <c r="AE2139" s="12"/>
      <c r="AF2139" s="12"/>
    </row>
    <row r="2140" spans="1:32" ht="18" customHeight="1">
      <c r="A2140" s="1"/>
      <c r="B2140" s="15"/>
      <c r="C2140" s="1"/>
      <c r="D2140" s="1"/>
      <c r="E2140" s="1"/>
      <c r="F2140" s="1"/>
      <c r="G2140" s="1"/>
      <c r="H2140" s="1"/>
      <c r="I2140" s="1"/>
      <c r="J2140" s="1"/>
      <c r="K2140" s="1"/>
      <c r="L2140" s="60"/>
      <c r="M2140" s="1"/>
      <c r="N2140" s="1"/>
      <c r="O2140" s="1"/>
      <c r="P2140" s="1"/>
      <c r="Q2140" s="1"/>
      <c r="R2140" s="1"/>
      <c r="S2140" s="1"/>
      <c r="T2140" s="1"/>
      <c r="U2140" s="1"/>
      <c r="V2140" s="1"/>
      <c r="X2140" s="25"/>
      <c r="Y2140" s="42"/>
      <c r="Z2140" s="28"/>
      <c r="AA2140" s="11"/>
      <c r="AB2140" s="11"/>
      <c r="AC2140" s="12"/>
      <c r="AD2140" s="12"/>
      <c r="AE2140" s="12"/>
      <c r="AF2140" s="12"/>
    </row>
    <row r="2141" spans="1:32" ht="18" customHeight="1">
      <c r="A2141" s="1"/>
      <c r="B2141" s="15"/>
      <c r="C2141" s="1"/>
      <c r="D2141" s="1"/>
      <c r="E2141" s="1"/>
      <c r="F2141" s="1"/>
      <c r="G2141" s="1"/>
      <c r="H2141" s="1"/>
      <c r="I2141" s="1"/>
      <c r="J2141" s="1"/>
      <c r="K2141" s="1"/>
      <c r="L2141" s="60"/>
      <c r="M2141" s="1"/>
      <c r="N2141" s="1"/>
      <c r="O2141" s="1"/>
      <c r="P2141" s="1"/>
      <c r="Q2141" s="1"/>
      <c r="R2141" s="1"/>
      <c r="S2141" s="1"/>
      <c r="T2141" s="1"/>
      <c r="U2141" s="1"/>
      <c r="V2141" s="1"/>
      <c r="X2141" s="25"/>
      <c r="Y2141" s="42"/>
      <c r="Z2141" s="28"/>
      <c r="AA2141" s="11"/>
      <c r="AB2141" s="11"/>
      <c r="AC2141" s="12"/>
      <c r="AD2141" s="12"/>
      <c r="AE2141" s="12"/>
      <c r="AF2141" s="12"/>
    </row>
    <row r="2142" spans="1:32" ht="18" customHeight="1">
      <c r="A2142" s="1"/>
      <c r="B2142" s="15"/>
      <c r="C2142" s="1"/>
      <c r="D2142" s="1"/>
      <c r="E2142" s="1"/>
      <c r="F2142" s="1"/>
      <c r="G2142" s="1"/>
      <c r="H2142" s="1"/>
      <c r="I2142" s="1"/>
      <c r="J2142" s="1"/>
      <c r="K2142" s="1"/>
      <c r="L2142" s="60"/>
      <c r="M2142" s="1"/>
      <c r="N2142" s="1"/>
      <c r="O2142" s="1"/>
      <c r="P2142" s="1"/>
      <c r="Q2142" s="1"/>
      <c r="R2142" s="1"/>
      <c r="S2142" s="1"/>
      <c r="T2142" s="1"/>
      <c r="U2142" s="1"/>
      <c r="V2142" s="1"/>
      <c r="X2142" s="25"/>
      <c r="Y2142" s="42"/>
      <c r="Z2142" s="28"/>
      <c r="AA2142" s="11"/>
      <c r="AB2142" s="11"/>
      <c r="AC2142" s="12"/>
      <c r="AD2142" s="12"/>
      <c r="AE2142" s="12"/>
      <c r="AF2142" s="12"/>
    </row>
    <row r="2143" spans="1:32" ht="18" customHeight="1">
      <c r="A2143" s="1"/>
      <c r="B2143" s="15"/>
      <c r="C2143" s="1"/>
      <c r="D2143" s="1"/>
      <c r="E2143" s="1"/>
      <c r="F2143" s="1"/>
      <c r="G2143" s="1"/>
      <c r="H2143" s="1"/>
      <c r="I2143" s="1"/>
      <c r="J2143" s="1"/>
      <c r="K2143" s="1"/>
      <c r="L2143" s="60"/>
      <c r="M2143" s="1"/>
      <c r="N2143" s="1"/>
      <c r="O2143" s="1"/>
      <c r="P2143" s="1"/>
      <c r="Q2143" s="1"/>
      <c r="R2143" s="1"/>
      <c r="S2143" s="1"/>
      <c r="T2143" s="1"/>
      <c r="U2143" s="1"/>
      <c r="V2143" s="1"/>
      <c r="X2143" s="25"/>
      <c r="Y2143" s="42"/>
      <c r="Z2143" s="28"/>
      <c r="AA2143" s="11"/>
      <c r="AB2143" s="11"/>
      <c r="AC2143" s="12"/>
      <c r="AD2143" s="12"/>
      <c r="AE2143" s="12"/>
      <c r="AF2143" s="12"/>
    </row>
    <row r="2144" spans="1:32" ht="18" customHeight="1">
      <c r="A2144" s="1"/>
      <c r="B2144" s="15"/>
      <c r="C2144" s="1"/>
      <c r="D2144" s="1"/>
      <c r="E2144" s="1"/>
      <c r="F2144" s="1"/>
      <c r="G2144" s="1"/>
      <c r="H2144" s="1"/>
      <c r="I2144" s="1"/>
      <c r="J2144" s="1"/>
      <c r="K2144" s="1"/>
      <c r="L2144" s="60"/>
      <c r="M2144" s="1"/>
      <c r="N2144" s="1"/>
      <c r="O2144" s="1"/>
      <c r="P2144" s="1"/>
      <c r="Q2144" s="1"/>
      <c r="R2144" s="1"/>
      <c r="S2144" s="1"/>
      <c r="T2144" s="1"/>
      <c r="U2144" s="1"/>
      <c r="V2144" s="1"/>
      <c r="X2144" s="25"/>
      <c r="Y2144" s="42"/>
      <c r="Z2144" s="28"/>
      <c r="AA2144" s="11"/>
      <c r="AB2144" s="11"/>
      <c r="AC2144" s="12"/>
      <c r="AD2144" s="12"/>
      <c r="AE2144" s="12"/>
      <c r="AF2144" s="12"/>
    </row>
    <row r="2145" spans="1:32" ht="18" customHeight="1">
      <c r="A2145" s="1"/>
      <c r="B2145" s="15"/>
      <c r="C2145" s="1"/>
      <c r="D2145" s="1"/>
      <c r="E2145" s="1"/>
      <c r="F2145" s="1"/>
      <c r="G2145" s="1"/>
      <c r="H2145" s="1"/>
      <c r="I2145" s="1"/>
      <c r="J2145" s="1"/>
      <c r="K2145" s="1"/>
      <c r="L2145" s="60"/>
      <c r="M2145" s="1"/>
      <c r="N2145" s="1"/>
      <c r="O2145" s="1"/>
      <c r="P2145" s="1"/>
      <c r="Q2145" s="1"/>
      <c r="R2145" s="1"/>
      <c r="S2145" s="1"/>
      <c r="T2145" s="1"/>
      <c r="U2145" s="1"/>
      <c r="V2145" s="1"/>
      <c r="X2145" s="25"/>
      <c r="Y2145" s="42"/>
      <c r="Z2145" s="28"/>
      <c r="AA2145" s="11"/>
      <c r="AB2145" s="11"/>
      <c r="AC2145" s="12"/>
      <c r="AD2145" s="12"/>
      <c r="AE2145" s="12"/>
      <c r="AF2145" s="12"/>
    </row>
    <row r="2146" spans="1:32" ht="18" customHeight="1">
      <c r="A2146" s="1"/>
      <c r="B2146" s="15"/>
      <c r="C2146" s="1"/>
      <c r="D2146" s="1"/>
      <c r="E2146" s="1"/>
      <c r="F2146" s="1"/>
      <c r="G2146" s="1"/>
      <c r="H2146" s="1"/>
      <c r="I2146" s="1"/>
      <c r="J2146" s="1"/>
      <c r="K2146" s="1"/>
      <c r="L2146" s="60"/>
      <c r="M2146" s="1"/>
      <c r="N2146" s="1"/>
      <c r="O2146" s="1"/>
      <c r="P2146" s="1"/>
      <c r="Q2146" s="1"/>
      <c r="R2146" s="1"/>
      <c r="S2146" s="1"/>
      <c r="T2146" s="1"/>
      <c r="U2146" s="1"/>
      <c r="V2146" s="1"/>
      <c r="X2146" s="25"/>
      <c r="Y2146" s="42"/>
      <c r="Z2146" s="28"/>
      <c r="AA2146" s="11"/>
      <c r="AB2146" s="11"/>
      <c r="AC2146" s="12"/>
      <c r="AD2146" s="12"/>
      <c r="AE2146" s="12"/>
      <c r="AF2146" s="12"/>
    </row>
    <row r="2147" spans="1:32" ht="18" customHeight="1">
      <c r="A2147" s="1"/>
      <c r="B2147" s="15"/>
      <c r="C2147" s="1"/>
      <c r="D2147" s="1"/>
      <c r="E2147" s="1"/>
      <c r="F2147" s="1"/>
      <c r="G2147" s="1"/>
      <c r="H2147" s="1"/>
      <c r="I2147" s="1"/>
      <c r="J2147" s="1"/>
      <c r="K2147" s="1"/>
      <c r="L2147" s="60"/>
      <c r="M2147" s="1"/>
      <c r="N2147" s="1"/>
      <c r="O2147" s="1"/>
      <c r="P2147" s="1"/>
      <c r="Q2147" s="1"/>
      <c r="R2147" s="1"/>
      <c r="S2147" s="1"/>
      <c r="T2147" s="1"/>
      <c r="U2147" s="1"/>
      <c r="V2147" s="1"/>
      <c r="X2147" s="25"/>
      <c r="Y2147" s="42"/>
      <c r="Z2147" s="28"/>
      <c r="AA2147" s="11"/>
      <c r="AB2147" s="11"/>
      <c r="AC2147" s="12"/>
      <c r="AD2147" s="12"/>
      <c r="AE2147" s="12"/>
      <c r="AF2147" s="12"/>
    </row>
    <row r="2148" spans="1:32" ht="18" customHeight="1">
      <c r="A2148" s="1"/>
      <c r="B2148" s="15"/>
      <c r="C2148" s="1"/>
      <c r="D2148" s="1"/>
      <c r="E2148" s="1"/>
      <c r="F2148" s="1"/>
      <c r="G2148" s="1"/>
      <c r="H2148" s="1"/>
      <c r="I2148" s="1"/>
      <c r="J2148" s="1"/>
      <c r="K2148" s="1"/>
      <c r="L2148" s="60"/>
      <c r="M2148" s="1"/>
      <c r="N2148" s="1"/>
      <c r="O2148" s="1"/>
      <c r="P2148" s="1"/>
      <c r="Q2148" s="1"/>
      <c r="R2148" s="1"/>
      <c r="S2148" s="1"/>
      <c r="T2148" s="1"/>
      <c r="U2148" s="1"/>
      <c r="V2148" s="1"/>
      <c r="X2148" s="25"/>
      <c r="Y2148" s="42"/>
      <c r="Z2148" s="28"/>
      <c r="AA2148" s="11"/>
      <c r="AB2148" s="11"/>
      <c r="AC2148" s="12"/>
      <c r="AD2148" s="12"/>
      <c r="AE2148" s="12"/>
      <c r="AF2148" s="12"/>
    </row>
    <row r="2149" spans="1:32" ht="18" customHeight="1">
      <c r="A2149" s="1"/>
      <c r="B2149" s="15"/>
      <c r="C2149" s="1"/>
      <c r="D2149" s="1"/>
      <c r="E2149" s="1"/>
      <c r="F2149" s="1"/>
      <c r="G2149" s="1"/>
      <c r="H2149" s="1"/>
      <c r="I2149" s="1"/>
      <c r="J2149" s="1"/>
      <c r="K2149" s="1"/>
      <c r="L2149" s="60"/>
      <c r="M2149" s="1"/>
      <c r="N2149" s="1"/>
      <c r="O2149" s="1"/>
      <c r="P2149" s="1"/>
      <c r="Q2149" s="1"/>
      <c r="R2149" s="1"/>
      <c r="S2149" s="1"/>
      <c r="T2149" s="1"/>
      <c r="U2149" s="1"/>
      <c r="V2149" s="1"/>
      <c r="X2149" s="25"/>
      <c r="Y2149" s="42"/>
      <c r="Z2149" s="28"/>
      <c r="AA2149" s="11"/>
      <c r="AB2149" s="11"/>
      <c r="AC2149" s="12"/>
      <c r="AD2149" s="12"/>
      <c r="AE2149" s="12"/>
      <c r="AF2149" s="12"/>
    </row>
    <row r="2150" spans="1:32" ht="18" customHeight="1">
      <c r="A2150" s="1"/>
      <c r="B2150" s="15"/>
      <c r="C2150" s="1"/>
      <c r="D2150" s="1"/>
      <c r="E2150" s="1"/>
      <c r="F2150" s="1"/>
      <c r="G2150" s="1"/>
      <c r="H2150" s="1"/>
      <c r="I2150" s="1"/>
      <c r="J2150" s="1"/>
      <c r="K2150" s="1"/>
      <c r="L2150" s="60"/>
      <c r="M2150" s="1"/>
      <c r="N2150" s="1"/>
      <c r="O2150" s="1"/>
      <c r="P2150" s="1"/>
      <c r="Q2150" s="1"/>
      <c r="R2150" s="1"/>
      <c r="S2150" s="1"/>
      <c r="T2150" s="1"/>
      <c r="U2150" s="1"/>
      <c r="V2150" s="1"/>
      <c r="X2150" s="25"/>
      <c r="Y2150" s="42"/>
      <c r="Z2150" s="28"/>
      <c r="AA2150" s="11"/>
      <c r="AB2150" s="11"/>
      <c r="AC2150" s="12"/>
      <c r="AD2150" s="12"/>
      <c r="AE2150" s="12"/>
      <c r="AF2150" s="12"/>
    </row>
    <row r="2151" spans="1:32" ht="18" customHeight="1">
      <c r="A2151" s="1"/>
      <c r="B2151" s="15"/>
      <c r="C2151" s="1"/>
      <c r="D2151" s="1"/>
      <c r="E2151" s="1"/>
      <c r="F2151" s="1"/>
      <c r="G2151" s="1"/>
      <c r="H2151" s="1"/>
      <c r="I2151" s="1"/>
      <c r="J2151" s="1"/>
      <c r="K2151" s="1"/>
      <c r="L2151" s="60"/>
      <c r="M2151" s="1"/>
      <c r="N2151" s="1"/>
      <c r="O2151" s="1"/>
      <c r="P2151" s="1"/>
      <c r="Q2151" s="1"/>
      <c r="R2151" s="1"/>
      <c r="S2151" s="1"/>
      <c r="T2151" s="1"/>
      <c r="U2151" s="1"/>
      <c r="V2151" s="1"/>
      <c r="X2151" s="25"/>
      <c r="Y2151" s="42"/>
      <c r="Z2151" s="28"/>
      <c r="AA2151" s="11"/>
      <c r="AB2151" s="11"/>
      <c r="AC2151" s="12"/>
      <c r="AD2151" s="12"/>
      <c r="AE2151" s="12"/>
      <c r="AF2151" s="12"/>
    </row>
    <row r="2152" spans="1:32" ht="18" customHeight="1">
      <c r="A2152" s="1"/>
      <c r="B2152" s="15"/>
      <c r="C2152" s="1"/>
      <c r="D2152" s="1"/>
      <c r="E2152" s="1"/>
      <c r="F2152" s="1"/>
      <c r="G2152" s="1"/>
      <c r="H2152" s="1"/>
      <c r="I2152" s="1"/>
      <c r="J2152" s="1"/>
      <c r="K2152" s="1"/>
      <c r="L2152" s="60"/>
      <c r="M2152" s="1"/>
      <c r="N2152" s="1"/>
      <c r="O2152" s="1"/>
      <c r="P2152" s="1"/>
      <c r="Q2152" s="1"/>
      <c r="R2152" s="1"/>
      <c r="S2152" s="1"/>
      <c r="T2152" s="1"/>
      <c r="U2152" s="1"/>
      <c r="V2152" s="1"/>
      <c r="X2152" s="25"/>
      <c r="Y2152" s="42"/>
      <c r="Z2152" s="28"/>
      <c r="AA2152" s="11"/>
      <c r="AB2152" s="11"/>
      <c r="AC2152" s="12"/>
      <c r="AD2152" s="12"/>
      <c r="AE2152" s="12"/>
      <c r="AF2152" s="12"/>
    </row>
    <row r="2153" spans="1:32" ht="18" customHeight="1">
      <c r="A2153" s="1"/>
      <c r="B2153" s="15"/>
      <c r="C2153" s="1"/>
      <c r="D2153" s="1"/>
      <c r="E2153" s="1"/>
      <c r="F2153" s="1"/>
      <c r="G2153" s="1"/>
      <c r="H2153" s="1"/>
      <c r="I2153" s="1"/>
      <c r="J2153" s="1"/>
      <c r="K2153" s="1"/>
      <c r="L2153" s="60"/>
      <c r="M2153" s="1"/>
      <c r="N2153" s="1"/>
      <c r="O2153" s="1"/>
      <c r="P2153" s="1"/>
      <c r="Q2153" s="1"/>
      <c r="R2153" s="1"/>
      <c r="S2153" s="1"/>
      <c r="T2153" s="1"/>
      <c r="U2153" s="1"/>
      <c r="V2153" s="1"/>
      <c r="X2153" s="25"/>
      <c r="Y2153" s="42"/>
      <c r="Z2153" s="28"/>
      <c r="AA2153" s="11"/>
      <c r="AB2153" s="11"/>
      <c r="AC2153" s="12"/>
      <c r="AD2153" s="12"/>
      <c r="AE2153" s="12"/>
      <c r="AF2153" s="12"/>
    </row>
    <row r="2154" spans="1:32" ht="18" customHeight="1">
      <c r="A2154" s="1"/>
      <c r="B2154" s="15"/>
      <c r="C2154" s="1"/>
      <c r="D2154" s="1"/>
      <c r="E2154" s="1"/>
      <c r="F2154" s="1"/>
      <c r="G2154" s="1"/>
      <c r="H2154" s="1"/>
      <c r="I2154" s="1"/>
      <c r="J2154" s="1"/>
      <c r="K2154" s="1"/>
      <c r="L2154" s="60"/>
      <c r="M2154" s="1"/>
      <c r="N2154" s="1"/>
      <c r="O2154" s="1"/>
      <c r="P2154" s="1"/>
      <c r="Q2154" s="1"/>
      <c r="R2154" s="1"/>
      <c r="S2154" s="1"/>
      <c r="T2154" s="1"/>
      <c r="U2154" s="1"/>
      <c r="V2154" s="1"/>
      <c r="X2154" s="25"/>
      <c r="Y2154" s="42"/>
      <c r="Z2154" s="28"/>
      <c r="AA2154" s="11"/>
      <c r="AB2154" s="11"/>
      <c r="AC2154" s="12"/>
      <c r="AD2154" s="12"/>
      <c r="AE2154" s="12"/>
      <c r="AF2154" s="12"/>
    </row>
    <row r="2155" spans="1:32" ht="18" customHeight="1">
      <c r="A2155" s="1"/>
      <c r="B2155" s="15"/>
      <c r="C2155" s="1"/>
      <c r="D2155" s="1"/>
      <c r="E2155" s="1"/>
      <c r="F2155" s="1"/>
      <c r="G2155" s="1"/>
      <c r="H2155" s="1"/>
      <c r="I2155" s="1"/>
      <c r="J2155" s="1"/>
      <c r="K2155" s="1"/>
      <c r="L2155" s="60"/>
      <c r="M2155" s="1"/>
      <c r="N2155" s="1"/>
      <c r="O2155" s="1"/>
      <c r="P2155" s="1"/>
      <c r="Q2155" s="1"/>
      <c r="R2155" s="1"/>
      <c r="S2155" s="1"/>
      <c r="T2155" s="1"/>
      <c r="U2155" s="1"/>
      <c r="V2155" s="1"/>
      <c r="X2155" s="25"/>
      <c r="Y2155" s="42"/>
      <c r="Z2155" s="28"/>
      <c r="AA2155" s="11"/>
      <c r="AB2155" s="11"/>
      <c r="AC2155" s="12"/>
      <c r="AD2155" s="12"/>
      <c r="AE2155" s="12"/>
      <c r="AF2155" s="12"/>
    </row>
    <row r="2156" spans="1:32" ht="18" customHeight="1">
      <c r="A2156" s="1"/>
      <c r="B2156" s="15"/>
      <c r="C2156" s="1"/>
      <c r="D2156" s="1"/>
      <c r="E2156" s="1"/>
      <c r="F2156" s="1"/>
      <c r="G2156" s="1"/>
      <c r="H2156" s="1"/>
      <c r="I2156" s="1"/>
      <c r="J2156" s="1"/>
      <c r="K2156" s="1"/>
      <c r="L2156" s="60"/>
      <c r="M2156" s="1"/>
      <c r="N2156" s="1"/>
      <c r="O2156" s="1"/>
      <c r="P2156" s="1"/>
      <c r="Q2156" s="1"/>
      <c r="R2156" s="1"/>
      <c r="S2156" s="1"/>
      <c r="T2156" s="1"/>
      <c r="U2156" s="1"/>
      <c r="V2156" s="1"/>
      <c r="X2156" s="25"/>
      <c r="Y2156" s="42"/>
      <c r="Z2156" s="28"/>
      <c r="AA2156" s="11"/>
      <c r="AB2156" s="11"/>
      <c r="AC2156" s="12"/>
      <c r="AD2156" s="12"/>
      <c r="AE2156" s="12"/>
      <c r="AF2156" s="12"/>
    </row>
    <row r="2157" spans="1:32" ht="18" customHeight="1">
      <c r="A2157" s="1"/>
      <c r="B2157" s="15"/>
      <c r="C2157" s="1"/>
      <c r="D2157" s="1"/>
      <c r="E2157" s="1"/>
      <c r="F2157" s="1"/>
      <c r="G2157" s="1"/>
      <c r="H2157" s="1"/>
      <c r="I2157" s="1"/>
      <c r="J2157" s="1"/>
      <c r="K2157" s="1"/>
      <c r="L2157" s="60"/>
      <c r="M2157" s="1"/>
      <c r="N2157" s="1"/>
      <c r="O2157" s="1"/>
      <c r="P2157" s="1"/>
      <c r="Q2157" s="1"/>
      <c r="R2157" s="1"/>
      <c r="S2157" s="1"/>
      <c r="T2157" s="1"/>
      <c r="U2157" s="1"/>
      <c r="V2157" s="1"/>
      <c r="X2157" s="25"/>
      <c r="Y2157" s="42"/>
      <c r="Z2157" s="28"/>
      <c r="AA2157" s="11"/>
      <c r="AB2157" s="11"/>
      <c r="AC2157" s="12"/>
      <c r="AD2157" s="12"/>
      <c r="AE2157" s="12"/>
      <c r="AF2157" s="12"/>
    </row>
    <row r="2158" spans="1:32" ht="18" customHeight="1">
      <c r="A2158" s="1"/>
      <c r="B2158" s="15"/>
      <c r="C2158" s="1"/>
      <c r="D2158" s="1"/>
      <c r="E2158" s="1"/>
      <c r="F2158" s="1"/>
      <c r="G2158" s="1"/>
      <c r="H2158" s="1"/>
      <c r="I2158" s="1"/>
      <c r="J2158" s="1"/>
      <c r="K2158" s="1"/>
      <c r="L2158" s="60"/>
      <c r="M2158" s="1"/>
      <c r="N2158" s="1"/>
      <c r="O2158" s="1"/>
      <c r="P2158" s="1"/>
      <c r="Q2158" s="1"/>
      <c r="R2158" s="1"/>
      <c r="S2158" s="1"/>
      <c r="T2158" s="1"/>
      <c r="U2158" s="1"/>
      <c r="V2158" s="1"/>
      <c r="X2158" s="25"/>
      <c r="Y2158" s="42"/>
      <c r="Z2158" s="28"/>
      <c r="AA2158" s="11"/>
      <c r="AB2158" s="11"/>
      <c r="AC2158" s="12"/>
      <c r="AD2158" s="12"/>
      <c r="AE2158" s="12"/>
      <c r="AF2158" s="12"/>
    </row>
    <row r="2159" spans="1:32" ht="18" customHeight="1">
      <c r="A2159" s="1"/>
      <c r="B2159" s="15"/>
      <c r="C2159" s="1"/>
      <c r="D2159" s="1"/>
      <c r="E2159" s="1"/>
      <c r="F2159" s="1"/>
      <c r="G2159" s="1"/>
      <c r="H2159" s="1"/>
      <c r="I2159" s="1"/>
      <c r="J2159" s="1"/>
      <c r="K2159" s="1"/>
      <c r="L2159" s="60"/>
      <c r="M2159" s="1"/>
      <c r="N2159" s="1"/>
      <c r="O2159" s="1"/>
      <c r="P2159" s="1"/>
      <c r="Q2159" s="1"/>
      <c r="R2159" s="1"/>
      <c r="S2159" s="1"/>
      <c r="T2159" s="1"/>
      <c r="U2159" s="1"/>
      <c r="V2159" s="1"/>
      <c r="X2159" s="25"/>
      <c r="Y2159" s="42"/>
      <c r="Z2159" s="28"/>
      <c r="AA2159" s="11"/>
      <c r="AB2159" s="11"/>
      <c r="AC2159" s="12"/>
      <c r="AD2159" s="12"/>
      <c r="AE2159" s="12"/>
      <c r="AF2159" s="12"/>
    </row>
    <row r="2160" spans="1:32" ht="18" customHeight="1">
      <c r="A2160" s="1"/>
      <c r="B2160" s="15"/>
      <c r="C2160" s="1"/>
      <c r="D2160" s="1"/>
      <c r="E2160" s="1"/>
      <c r="F2160" s="1"/>
      <c r="G2160" s="1"/>
      <c r="H2160" s="1"/>
      <c r="I2160" s="1"/>
      <c r="J2160" s="1"/>
      <c r="K2160" s="1"/>
      <c r="L2160" s="60"/>
      <c r="M2160" s="1"/>
      <c r="N2160" s="1"/>
      <c r="O2160" s="1"/>
      <c r="P2160" s="1"/>
      <c r="Q2160" s="1"/>
      <c r="R2160" s="1"/>
      <c r="S2160" s="1"/>
      <c r="T2160" s="1"/>
      <c r="U2160" s="1"/>
      <c r="V2160" s="1"/>
      <c r="X2160" s="25"/>
      <c r="Y2160" s="42"/>
      <c r="Z2160" s="28"/>
      <c r="AA2160" s="11"/>
      <c r="AB2160" s="11"/>
      <c r="AC2160" s="12"/>
      <c r="AD2160" s="12"/>
      <c r="AE2160" s="12"/>
      <c r="AF2160" s="12"/>
    </row>
    <row r="2161" spans="1:32" ht="18" customHeight="1">
      <c r="A2161" s="1"/>
      <c r="B2161" s="15"/>
      <c r="C2161" s="1"/>
      <c r="D2161" s="1"/>
      <c r="E2161" s="1"/>
      <c r="F2161" s="1"/>
      <c r="G2161" s="1"/>
      <c r="H2161" s="1"/>
      <c r="I2161" s="1"/>
      <c r="J2161" s="1"/>
      <c r="K2161" s="1"/>
      <c r="L2161" s="60"/>
      <c r="M2161" s="1"/>
      <c r="N2161" s="1"/>
      <c r="O2161" s="1"/>
      <c r="P2161" s="1"/>
      <c r="Q2161" s="1"/>
      <c r="R2161" s="1"/>
      <c r="S2161" s="1"/>
      <c r="T2161" s="1"/>
      <c r="U2161" s="1"/>
      <c r="V2161" s="1"/>
      <c r="X2161" s="25"/>
      <c r="Y2161" s="42"/>
      <c r="Z2161" s="28"/>
      <c r="AA2161" s="11"/>
      <c r="AB2161" s="11"/>
      <c r="AC2161" s="12"/>
      <c r="AD2161" s="12"/>
      <c r="AE2161" s="12"/>
      <c r="AF2161" s="12"/>
    </row>
    <row r="2162" spans="1:32" ht="18" customHeight="1">
      <c r="A2162" s="1"/>
      <c r="B2162" s="15"/>
      <c r="C2162" s="1"/>
      <c r="D2162" s="1"/>
      <c r="E2162" s="1"/>
      <c r="F2162" s="1"/>
      <c r="G2162" s="1"/>
      <c r="H2162" s="1"/>
      <c r="I2162" s="1"/>
      <c r="J2162" s="1"/>
      <c r="K2162" s="1"/>
      <c r="L2162" s="60"/>
      <c r="M2162" s="1"/>
      <c r="N2162" s="1"/>
      <c r="O2162" s="1"/>
      <c r="P2162" s="1"/>
      <c r="Q2162" s="1"/>
      <c r="R2162" s="1"/>
      <c r="S2162" s="1"/>
      <c r="T2162" s="1"/>
      <c r="U2162" s="1"/>
      <c r="V2162" s="1"/>
      <c r="X2162" s="25"/>
      <c r="Y2162" s="42"/>
      <c r="Z2162" s="28"/>
      <c r="AA2162" s="11"/>
      <c r="AB2162" s="11"/>
      <c r="AC2162" s="12"/>
      <c r="AD2162" s="12"/>
      <c r="AE2162" s="12"/>
      <c r="AF2162" s="12"/>
    </row>
    <row r="2163" spans="1:32" ht="18" customHeight="1">
      <c r="A2163" s="1"/>
      <c r="B2163" s="15"/>
      <c r="C2163" s="1"/>
      <c r="D2163" s="1"/>
      <c r="E2163" s="1"/>
      <c r="F2163" s="1"/>
      <c r="G2163" s="1"/>
      <c r="H2163" s="1"/>
      <c r="I2163" s="1"/>
      <c r="J2163" s="1"/>
      <c r="K2163" s="1"/>
      <c r="L2163" s="60"/>
      <c r="M2163" s="1"/>
      <c r="N2163" s="1"/>
      <c r="O2163" s="1"/>
      <c r="P2163" s="1"/>
      <c r="Q2163" s="1"/>
      <c r="R2163" s="1"/>
      <c r="S2163" s="1"/>
      <c r="T2163" s="1"/>
      <c r="U2163" s="1"/>
      <c r="V2163" s="1"/>
      <c r="X2163" s="25"/>
      <c r="Y2163" s="42"/>
      <c r="Z2163" s="28"/>
      <c r="AA2163" s="11"/>
      <c r="AB2163" s="11"/>
      <c r="AC2163" s="12"/>
      <c r="AD2163" s="12"/>
      <c r="AE2163" s="12"/>
      <c r="AF2163" s="12"/>
    </row>
    <row r="2164" spans="1:32" ht="18" customHeight="1">
      <c r="A2164" s="1"/>
      <c r="B2164" s="15"/>
      <c r="C2164" s="1"/>
      <c r="D2164" s="1"/>
      <c r="E2164" s="1"/>
      <c r="F2164" s="1"/>
      <c r="G2164" s="1"/>
      <c r="H2164" s="1"/>
      <c r="I2164" s="1"/>
      <c r="J2164" s="1"/>
      <c r="K2164" s="1"/>
      <c r="L2164" s="60"/>
      <c r="M2164" s="1"/>
      <c r="N2164" s="1"/>
      <c r="O2164" s="1"/>
      <c r="P2164" s="1"/>
      <c r="Q2164" s="1"/>
      <c r="R2164" s="1"/>
      <c r="S2164" s="1"/>
      <c r="T2164" s="1"/>
      <c r="U2164" s="1"/>
      <c r="V2164" s="1"/>
      <c r="X2164" s="25"/>
      <c r="Y2164" s="42"/>
      <c r="Z2164" s="28"/>
      <c r="AA2164" s="11"/>
      <c r="AB2164" s="11"/>
      <c r="AC2164" s="12"/>
      <c r="AD2164" s="12"/>
      <c r="AE2164" s="12"/>
      <c r="AF2164" s="12"/>
    </row>
    <row r="2165" spans="1:32" ht="18" customHeight="1">
      <c r="A2165" s="1"/>
      <c r="B2165" s="15"/>
      <c r="C2165" s="1"/>
      <c r="D2165" s="1"/>
      <c r="E2165" s="1"/>
      <c r="F2165" s="1"/>
      <c r="G2165" s="1"/>
      <c r="H2165" s="1"/>
      <c r="I2165" s="1"/>
      <c r="J2165" s="1"/>
      <c r="K2165" s="1"/>
      <c r="L2165" s="60"/>
      <c r="M2165" s="1"/>
      <c r="N2165" s="1"/>
      <c r="O2165" s="1"/>
      <c r="P2165" s="1"/>
      <c r="Q2165" s="1"/>
      <c r="R2165" s="1"/>
      <c r="S2165" s="1"/>
      <c r="T2165" s="1"/>
      <c r="U2165" s="1"/>
      <c r="V2165" s="1"/>
      <c r="X2165" s="25"/>
      <c r="Y2165" s="42"/>
      <c r="Z2165" s="28"/>
      <c r="AA2165" s="11"/>
      <c r="AB2165" s="11"/>
      <c r="AC2165" s="12"/>
      <c r="AD2165" s="12"/>
      <c r="AE2165" s="12"/>
      <c r="AF2165" s="12"/>
    </row>
    <row r="2166" spans="1:32" ht="18" customHeight="1">
      <c r="A2166" s="1"/>
      <c r="B2166" s="15"/>
      <c r="C2166" s="1"/>
      <c r="D2166" s="1"/>
      <c r="E2166" s="1"/>
      <c r="F2166" s="1"/>
      <c r="G2166" s="1"/>
      <c r="H2166" s="1"/>
      <c r="I2166" s="1"/>
      <c r="J2166" s="1"/>
      <c r="K2166" s="1"/>
      <c r="L2166" s="60"/>
      <c r="M2166" s="1"/>
      <c r="N2166" s="1"/>
      <c r="O2166" s="1"/>
      <c r="P2166" s="1"/>
      <c r="Q2166" s="1"/>
      <c r="R2166" s="1"/>
      <c r="S2166" s="1"/>
      <c r="T2166" s="1"/>
      <c r="U2166" s="1"/>
      <c r="V2166" s="1"/>
      <c r="X2166" s="25"/>
      <c r="Y2166" s="42"/>
      <c r="Z2166" s="28"/>
      <c r="AA2166" s="11"/>
      <c r="AB2166" s="11"/>
      <c r="AC2166" s="12"/>
      <c r="AD2166" s="12"/>
      <c r="AE2166" s="12"/>
      <c r="AF2166" s="12"/>
    </row>
    <row r="2167" spans="1:32" ht="18" customHeight="1">
      <c r="A2167" s="1"/>
      <c r="B2167" s="15"/>
      <c r="C2167" s="1"/>
      <c r="D2167" s="1"/>
      <c r="E2167" s="1"/>
      <c r="F2167" s="1"/>
      <c r="G2167" s="1"/>
      <c r="H2167" s="1"/>
      <c r="I2167" s="1"/>
      <c r="J2167" s="1"/>
      <c r="K2167" s="1"/>
      <c r="L2167" s="60"/>
      <c r="M2167" s="1"/>
      <c r="N2167" s="1"/>
      <c r="O2167" s="1"/>
      <c r="P2167" s="1"/>
      <c r="Q2167" s="1"/>
      <c r="R2167" s="1"/>
      <c r="S2167" s="1"/>
      <c r="T2167" s="1"/>
      <c r="U2167" s="1"/>
      <c r="V2167" s="1"/>
      <c r="X2167" s="25"/>
      <c r="Y2167" s="42"/>
      <c r="Z2167" s="28"/>
      <c r="AA2167" s="11"/>
      <c r="AB2167" s="11"/>
      <c r="AC2167" s="12"/>
      <c r="AD2167" s="12"/>
      <c r="AE2167" s="12"/>
      <c r="AF2167" s="12"/>
    </row>
    <row r="2168" spans="1:32" ht="18" customHeight="1">
      <c r="A2168" s="1"/>
      <c r="B2168" s="15"/>
      <c r="C2168" s="1"/>
      <c r="D2168" s="1"/>
      <c r="E2168" s="1"/>
      <c r="F2168" s="1"/>
      <c r="G2168" s="1"/>
      <c r="H2168" s="1"/>
      <c r="I2168" s="1"/>
      <c r="J2168" s="1"/>
      <c r="K2168" s="1"/>
      <c r="L2168" s="60"/>
      <c r="M2168" s="1"/>
      <c r="N2168" s="1"/>
      <c r="O2168" s="1"/>
      <c r="P2168" s="1"/>
      <c r="Q2168" s="1"/>
      <c r="R2168" s="1"/>
      <c r="S2168" s="1"/>
      <c r="T2168" s="1"/>
      <c r="U2168" s="1"/>
      <c r="V2168" s="1"/>
      <c r="X2168" s="25"/>
      <c r="Y2168" s="42"/>
      <c r="Z2168" s="28"/>
      <c r="AA2168" s="11"/>
      <c r="AB2168" s="11"/>
      <c r="AC2168" s="12"/>
      <c r="AD2168" s="12"/>
      <c r="AE2168" s="12"/>
      <c r="AF2168" s="12"/>
    </row>
    <row r="2169" spans="1:32" ht="18" customHeight="1">
      <c r="A2169" s="1"/>
      <c r="B2169" s="15"/>
      <c r="C2169" s="1"/>
      <c r="D2169" s="1"/>
      <c r="E2169" s="1"/>
      <c r="F2169" s="1"/>
      <c r="G2169" s="1"/>
      <c r="H2169" s="1"/>
      <c r="I2169" s="1"/>
      <c r="J2169" s="1"/>
      <c r="K2169" s="1"/>
      <c r="L2169" s="60"/>
      <c r="M2169" s="1"/>
      <c r="N2169" s="1"/>
      <c r="O2169" s="1"/>
      <c r="P2169" s="1"/>
      <c r="Q2169" s="1"/>
      <c r="R2169" s="1"/>
      <c r="S2169" s="1"/>
      <c r="T2169" s="1"/>
      <c r="U2169" s="1"/>
      <c r="V2169" s="1"/>
      <c r="X2169" s="25"/>
      <c r="Y2169" s="42"/>
      <c r="Z2169" s="28"/>
      <c r="AA2169" s="11"/>
      <c r="AB2169" s="11"/>
      <c r="AC2169" s="12"/>
      <c r="AD2169" s="12"/>
      <c r="AE2169" s="12"/>
      <c r="AF2169" s="12"/>
    </row>
    <row r="2170" spans="1:32" ht="18" customHeight="1">
      <c r="A2170" s="1"/>
      <c r="B2170" s="15"/>
      <c r="C2170" s="1"/>
      <c r="D2170" s="1"/>
      <c r="E2170" s="1"/>
      <c r="F2170" s="1"/>
      <c r="G2170" s="1"/>
      <c r="H2170" s="1"/>
      <c r="I2170" s="1"/>
      <c r="J2170" s="1"/>
      <c r="K2170" s="1"/>
      <c r="L2170" s="60"/>
      <c r="M2170" s="1"/>
      <c r="N2170" s="1"/>
      <c r="O2170" s="1"/>
      <c r="P2170" s="1"/>
      <c r="Q2170" s="1"/>
      <c r="R2170" s="1"/>
      <c r="S2170" s="1"/>
      <c r="T2170" s="1"/>
      <c r="U2170" s="1"/>
      <c r="V2170" s="1"/>
      <c r="X2170" s="25"/>
      <c r="Y2170" s="42"/>
      <c r="Z2170" s="28"/>
      <c r="AA2170" s="11"/>
      <c r="AB2170" s="11"/>
      <c r="AC2170" s="12"/>
      <c r="AD2170" s="12"/>
      <c r="AE2170" s="12"/>
      <c r="AF2170" s="12"/>
    </row>
    <row r="2171" spans="1:32" ht="18" customHeight="1">
      <c r="A2171" s="1"/>
      <c r="B2171" s="15"/>
      <c r="C2171" s="1"/>
      <c r="D2171" s="1"/>
      <c r="E2171" s="1"/>
      <c r="F2171" s="1"/>
      <c r="G2171" s="1"/>
      <c r="H2171" s="1"/>
      <c r="I2171" s="1"/>
      <c r="J2171" s="1"/>
      <c r="K2171" s="1"/>
      <c r="L2171" s="60"/>
      <c r="M2171" s="1"/>
      <c r="N2171" s="1"/>
      <c r="O2171" s="1"/>
      <c r="P2171" s="1"/>
      <c r="Q2171" s="1"/>
      <c r="R2171" s="1"/>
      <c r="S2171" s="1"/>
      <c r="T2171" s="1"/>
      <c r="U2171" s="1"/>
      <c r="V2171" s="1"/>
      <c r="X2171" s="25"/>
      <c r="Y2171" s="42"/>
      <c r="Z2171" s="28"/>
      <c r="AA2171" s="11"/>
      <c r="AB2171" s="11"/>
      <c r="AC2171" s="12"/>
      <c r="AD2171" s="12"/>
      <c r="AE2171" s="12"/>
      <c r="AF2171" s="12"/>
    </row>
    <row r="2172" spans="1:32" ht="18" customHeight="1">
      <c r="A2172" s="1"/>
      <c r="B2172" s="15"/>
      <c r="C2172" s="1"/>
      <c r="D2172" s="1"/>
      <c r="E2172" s="1"/>
      <c r="F2172" s="1"/>
      <c r="G2172" s="1"/>
      <c r="H2172" s="1"/>
      <c r="I2172" s="1"/>
      <c r="J2172" s="1"/>
      <c r="K2172" s="1"/>
      <c r="L2172" s="60"/>
      <c r="M2172" s="1"/>
      <c r="N2172" s="1"/>
      <c r="O2172" s="1"/>
      <c r="P2172" s="1"/>
      <c r="Q2172" s="1"/>
      <c r="R2172" s="1"/>
      <c r="S2172" s="1"/>
      <c r="T2172" s="1"/>
      <c r="U2172" s="1"/>
      <c r="V2172" s="1"/>
      <c r="X2172" s="25"/>
      <c r="Y2172" s="42"/>
      <c r="Z2172" s="28"/>
      <c r="AA2172" s="11"/>
      <c r="AB2172" s="11"/>
      <c r="AC2172" s="12"/>
      <c r="AD2172" s="12"/>
      <c r="AE2172" s="12"/>
      <c r="AF2172" s="12"/>
    </row>
    <row r="2173" spans="1:32" ht="18" customHeight="1">
      <c r="A2173" s="1"/>
      <c r="B2173" s="15"/>
      <c r="C2173" s="1"/>
      <c r="D2173" s="1"/>
      <c r="E2173" s="1"/>
      <c r="F2173" s="1"/>
      <c r="G2173" s="1"/>
      <c r="H2173" s="1"/>
      <c r="I2173" s="1"/>
      <c r="J2173" s="1"/>
      <c r="K2173" s="1"/>
      <c r="L2173" s="60"/>
      <c r="M2173" s="1"/>
      <c r="N2173" s="1"/>
      <c r="O2173" s="1"/>
      <c r="P2173" s="1"/>
      <c r="Q2173" s="1"/>
      <c r="R2173" s="1"/>
      <c r="S2173" s="1"/>
      <c r="T2173" s="1"/>
      <c r="U2173" s="1"/>
      <c r="V2173" s="1"/>
      <c r="X2173" s="25"/>
      <c r="Y2173" s="42"/>
      <c r="Z2173" s="28"/>
      <c r="AA2173" s="11"/>
      <c r="AB2173" s="11"/>
      <c r="AC2173" s="12"/>
      <c r="AD2173" s="12"/>
      <c r="AE2173" s="12"/>
      <c r="AF2173" s="12"/>
    </row>
    <row r="2174" spans="1:32" ht="18" customHeight="1">
      <c r="A2174" s="1"/>
      <c r="B2174" s="15"/>
      <c r="C2174" s="1"/>
      <c r="D2174" s="1"/>
      <c r="E2174" s="1"/>
      <c r="F2174" s="1"/>
      <c r="G2174" s="1"/>
      <c r="H2174" s="1"/>
      <c r="I2174" s="1"/>
      <c r="J2174" s="1"/>
      <c r="K2174" s="1"/>
      <c r="L2174" s="60"/>
      <c r="M2174" s="1"/>
      <c r="N2174" s="1"/>
      <c r="O2174" s="1"/>
      <c r="P2174" s="1"/>
      <c r="Q2174" s="1"/>
      <c r="R2174" s="1"/>
      <c r="S2174" s="1"/>
      <c r="T2174" s="1"/>
      <c r="U2174" s="1"/>
      <c r="V2174" s="1"/>
      <c r="X2174" s="25"/>
      <c r="Y2174" s="42"/>
      <c r="Z2174" s="28"/>
      <c r="AA2174" s="11"/>
      <c r="AB2174" s="11"/>
      <c r="AC2174" s="12"/>
      <c r="AD2174" s="12"/>
      <c r="AE2174" s="12"/>
      <c r="AF2174" s="12"/>
    </row>
    <row r="2175" spans="1:32" ht="18" customHeight="1">
      <c r="A2175" s="1"/>
      <c r="B2175" s="15"/>
      <c r="C2175" s="1"/>
      <c r="D2175" s="1"/>
      <c r="E2175" s="1"/>
      <c r="F2175" s="1"/>
      <c r="G2175" s="1"/>
      <c r="H2175" s="1"/>
      <c r="I2175" s="1"/>
      <c r="J2175" s="1"/>
      <c r="K2175" s="1"/>
      <c r="L2175" s="60"/>
      <c r="M2175" s="1"/>
      <c r="N2175" s="1"/>
      <c r="O2175" s="1"/>
      <c r="P2175" s="1"/>
      <c r="Q2175" s="1"/>
      <c r="R2175" s="1"/>
      <c r="S2175" s="1"/>
      <c r="T2175" s="1"/>
      <c r="U2175" s="1"/>
      <c r="V2175" s="1"/>
      <c r="X2175" s="25"/>
      <c r="Y2175" s="42"/>
      <c r="Z2175" s="28"/>
      <c r="AA2175" s="11"/>
      <c r="AB2175" s="11"/>
      <c r="AC2175" s="12"/>
      <c r="AD2175" s="12"/>
      <c r="AE2175" s="12"/>
      <c r="AF2175" s="12"/>
    </row>
    <row r="2176" spans="1:32" ht="18" customHeight="1">
      <c r="A2176" s="1"/>
      <c r="B2176" s="15"/>
      <c r="C2176" s="1"/>
      <c r="D2176" s="1"/>
      <c r="E2176" s="1"/>
      <c r="F2176" s="1"/>
      <c r="G2176" s="1"/>
      <c r="H2176" s="1"/>
      <c r="I2176" s="1"/>
      <c r="J2176" s="1"/>
      <c r="K2176" s="1"/>
      <c r="L2176" s="60"/>
      <c r="M2176" s="1"/>
      <c r="N2176" s="1"/>
      <c r="O2176" s="1"/>
      <c r="P2176" s="1"/>
      <c r="Q2176" s="1"/>
      <c r="R2176" s="1"/>
      <c r="S2176" s="1"/>
      <c r="T2176" s="1"/>
      <c r="U2176" s="1"/>
      <c r="V2176" s="1"/>
      <c r="X2176" s="25"/>
      <c r="Y2176" s="42"/>
      <c r="Z2176" s="28"/>
      <c r="AA2176" s="11"/>
      <c r="AB2176" s="11"/>
      <c r="AC2176" s="12"/>
      <c r="AD2176" s="12"/>
      <c r="AE2176" s="12"/>
      <c r="AF2176" s="12"/>
    </row>
    <row r="2177" spans="1:32" ht="18" customHeight="1">
      <c r="A2177" s="1"/>
      <c r="B2177" s="15"/>
      <c r="C2177" s="1"/>
      <c r="D2177" s="1"/>
      <c r="E2177" s="1"/>
      <c r="F2177" s="1"/>
      <c r="G2177" s="1"/>
      <c r="H2177" s="1"/>
      <c r="I2177" s="1"/>
      <c r="J2177" s="1"/>
      <c r="K2177" s="1"/>
      <c r="L2177" s="60"/>
      <c r="M2177" s="1"/>
      <c r="N2177" s="1"/>
      <c r="O2177" s="1"/>
      <c r="P2177" s="1"/>
      <c r="Q2177" s="1"/>
      <c r="R2177" s="1"/>
      <c r="S2177" s="1"/>
      <c r="T2177" s="1"/>
      <c r="U2177" s="1"/>
      <c r="V2177" s="1"/>
      <c r="X2177" s="25"/>
      <c r="Y2177" s="42"/>
      <c r="Z2177" s="28"/>
      <c r="AA2177" s="11"/>
      <c r="AB2177" s="11"/>
      <c r="AC2177" s="12"/>
      <c r="AD2177" s="12"/>
      <c r="AE2177" s="12"/>
      <c r="AF2177" s="12"/>
    </row>
    <row r="2178" spans="1:32" ht="18" customHeight="1">
      <c r="A2178" s="1"/>
      <c r="B2178" s="15"/>
      <c r="C2178" s="1"/>
      <c r="D2178" s="1"/>
      <c r="E2178" s="1"/>
      <c r="F2178" s="1"/>
      <c r="G2178" s="1"/>
      <c r="H2178" s="1"/>
      <c r="I2178" s="1"/>
      <c r="J2178" s="1"/>
      <c r="K2178" s="1"/>
      <c r="L2178" s="60"/>
      <c r="M2178" s="1"/>
      <c r="N2178" s="1"/>
      <c r="O2178" s="1"/>
      <c r="P2178" s="1"/>
      <c r="Q2178" s="1"/>
      <c r="R2178" s="1"/>
      <c r="S2178" s="1"/>
      <c r="T2178" s="1"/>
      <c r="U2178" s="1"/>
      <c r="V2178" s="1"/>
      <c r="X2178" s="25"/>
      <c r="Y2178" s="42"/>
      <c r="Z2178" s="28"/>
      <c r="AA2178" s="11"/>
      <c r="AB2178" s="11"/>
      <c r="AC2178" s="12"/>
      <c r="AD2178" s="12"/>
      <c r="AE2178" s="12"/>
      <c r="AF2178" s="12"/>
    </row>
    <row r="2179" spans="1:32" ht="18" customHeight="1">
      <c r="A2179" s="1"/>
      <c r="B2179" s="15"/>
      <c r="C2179" s="1"/>
      <c r="D2179" s="1"/>
      <c r="E2179" s="1"/>
      <c r="F2179" s="1"/>
      <c r="G2179" s="1"/>
      <c r="H2179" s="1"/>
      <c r="I2179" s="1"/>
      <c r="J2179" s="1"/>
      <c r="K2179" s="1"/>
      <c r="L2179" s="60"/>
      <c r="M2179" s="1"/>
      <c r="N2179" s="1"/>
      <c r="O2179" s="1"/>
      <c r="P2179" s="1"/>
      <c r="Q2179" s="1"/>
      <c r="R2179" s="1"/>
      <c r="S2179" s="1"/>
      <c r="T2179" s="1"/>
      <c r="U2179" s="1"/>
      <c r="V2179" s="1"/>
      <c r="X2179" s="25"/>
      <c r="Y2179" s="42"/>
      <c r="Z2179" s="28"/>
      <c r="AA2179" s="11"/>
      <c r="AB2179" s="11"/>
      <c r="AC2179" s="12"/>
      <c r="AD2179" s="12"/>
      <c r="AE2179" s="12"/>
      <c r="AF2179" s="12"/>
    </row>
    <row r="2180" spans="1:32" ht="18" customHeight="1">
      <c r="A2180" s="1"/>
      <c r="B2180" s="15"/>
      <c r="C2180" s="1"/>
      <c r="D2180" s="1"/>
      <c r="E2180" s="1"/>
      <c r="F2180" s="1"/>
      <c r="G2180" s="1"/>
      <c r="H2180" s="1"/>
      <c r="I2180" s="1"/>
      <c r="J2180" s="1"/>
      <c r="K2180" s="1"/>
      <c r="L2180" s="60"/>
      <c r="M2180" s="1"/>
      <c r="N2180" s="1"/>
      <c r="O2180" s="1"/>
      <c r="P2180" s="1"/>
      <c r="Q2180" s="1"/>
      <c r="R2180" s="1"/>
      <c r="S2180" s="1"/>
      <c r="T2180" s="1"/>
      <c r="U2180" s="1"/>
      <c r="V2180" s="1"/>
      <c r="X2180" s="25"/>
      <c r="Y2180" s="42"/>
      <c r="Z2180" s="28"/>
      <c r="AA2180" s="11"/>
      <c r="AB2180" s="11"/>
      <c r="AC2180" s="12"/>
      <c r="AD2180" s="12"/>
      <c r="AE2180" s="12"/>
      <c r="AF2180" s="12"/>
    </row>
    <row r="2181" spans="1:32" ht="18" customHeight="1">
      <c r="A2181" s="1"/>
      <c r="B2181" s="15"/>
      <c r="C2181" s="1"/>
      <c r="D2181" s="1"/>
      <c r="E2181" s="1"/>
      <c r="F2181" s="1"/>
      <c r="G2181" s="1"/>
      <c r="H2181" s="1"/>
      <c r="I2181" s="1"/>
      <c r="J2181" s="1"/>
      <c r="K2181" s="1"/>
      <c r="L2181" s="60"/>
      <c r="M2181" s="1"/>
      <c r="N2181" s="1"/>
      <c r="O2181" s="1"/>
      <c r="P2181" s="1"/>
      <c r="Q2181" s="1"/>
      <c r="R2181" s="1"/>
      <c r="S2181" s="1"/>
      <c r="T2181" s="1"/>
      <c r="U2181" s="1"/>
      <c r="V2181" s="1"/>
      <c r="X2181" s="25"/>
      <c r="Y2181" s="42"/>
      <c r="Z2181" s="28"/>
      <c r="AA2181" s="11"/>
      <c r="AB2181" s="11"/>
      <c r="AC2181" s="12"/>
      <c r="AD2181" s="12"/>
      <c r="AE2181" s="12"/>
      <c r="AF2181" s="12"/>
    </row>
    <row r="2182" spans="1:32" ht="18" customHeight="1">
      <c r="A2182" s="1"/>
      <c r="B2182" s="15"/>
      <c r="C2182" s="1"/>
      <c r="D2182" s="1"/>
      <c r="E2182" s="1"/>
      <c r="F2182" s="1"/>
      <c r="G2182" s="1"/>
      <c r="H2182" s="1"/>
      <c r="I2182" s="1"/>
      <c r="J2182" s="1"/>
      <c r="K2182" s="1"/>
      <c r="L2182" s="60"/>
      <c r="M2182" s="1"/>
      <c r="N2182" s="1"/>
      <c r="O2182" s="1"/>
      <c r="P2182" s="1"/>
      <c r="Q2182" s="1"/>
      <c r="R2182" s="1"/>
      <c r="S2182" s="1"/>
      <c r="T2182" s="1"/>
      <c r="U2182" s="1"/>
      <c r="V2182" s="1"/>
      <c r="X2182" s="25"/>
      <c r="Y2182" s="42"/>
      <c r="Z2182" s="28"/>
      <c r="AA2182" s="11"/>
      <c r="AB2182" s="11"/>
      <c r="AC2182" s="12"/>
      <c r="AD2182" s="12"/>
      <c r="AE2182" s="12"/>
      <c r="AF2182" s="12"/>
    </row>
    <row r="2183" spans="1:32" ht="18" customHeight="1">
      <c r="A2183" s="1"/>
      <c r="B2183" s="15"/>
      <c r="C2183" s="1"/>
      <c r="D2183" s="1"/>
      <c r="E2183" s="1"/>
      <c r="F2183" s="1"/>
      <c r="G2183" s="1"/>
      <c r="H2183" s="1"/>
      <c r="I2183" s="1"/>
      <c r="J2183" s="1"/>
      <c r="K2183" s="1"/>
      <c r="L2183" s="60"/>
      <c r="M2183" s="1"/>
      <c r="N2183" s="1"/>
      <c r="O2183" s="1"/>
      <c r="P2183" s="1"/>
      <c r="Q2183" s="1"/>
      <c r="R2183" s="1"/>
      <c r="S2183" s="1"/>
      <c r="T2183" s="1"/>
      <c r="U2183" s="1"/>
      <c r="V2183" s="1"/>
      <c r="X2183" s="25"/>
      <c r="Y2183" s="42"/>
      <c r="Z2183" s="28"/>
      <c r="AA2183" s="11"/>
      <c r="AB2183" s="11"/>
      <c r="AC2183" s="12"/>
      <c r="AD2183" s="12"/>
      <c r="AE2183" s="12"/>
      <c r="AF2183" s="12"/>
    </row>
    <row r="2184" spans="1:32" ht="18" customHeight="1">
      <c r="A2184" s="1"/>
      <c r="B2184" s="15"/>
      <c r="C2184" s="1"/>
      <c r="D2184" s="1"/>
      <c r="E2184" s="1"/>
      <c r="F2184" s="1"/>
      <c r="G2184" s="1"/>
      <c r="H2184" s="1"/>
      <c r="I2184" s="1"/>
      <c r="J2184" s="1"/>
      <c r="K2184" s="1"/>
      <c r="L2184" s="60"/>
      <c r="M2184" s="1"/>
      <c r="N2184" s="1"/>
      <c r="O2184" s="1"/>
      <c r="P2184" s="1"/>
      <c r="Q2184" s="1"/>
      <c r="R2184" s="1"/>
      <c r="S2184" s="1"/>
      <c r="T2184" s="1"/>
      <c r="U2184" s="1"/>
      <c r="V2184" s="1"/>
      <c r="X2184" s="25"/>
      <c r="Y2184" s="42"/>
      <c r="Z2184" s="28"/>
      <c r="AA2184" s="11"/>
      <c r="AB2184" s="11"/>
      <c r="AC2184" s="12"/>
      <c r="AD2184" s="12"/>
      <c r="AE2184" s="12"/>
      <c r="AF2184" s="12"/>
    </row>
    <row r="2185" spans="1:32" ht="18" customHeight="1">
      <c r="A2185" s="1"/>
      <c r="B2185" s="15"/>
      <c r="C2185" s="1"/>
      <c r="D2185" s="1"/>
      <c r="E2185" s="1"/>
      <c r="F2185" s="1"/>
      <c r="G2185" s="1"/>
      <c r="H2185" s="1"/>
      <c r="I2185" s="1"/>
      <c r="J2185" s="1"/>
      <c r="K2185" s="1"/>
      <c r="L2185" s="60"/>
      <c r="M2185" s="1"/>
      <c r="N2185" s="1"/>
      <c r="O2185" s="1"/>
      <c r="P2185" s="1"/>
      <c r="Q2185" s="1"/>
      <c r="R2185" s="1"/>
      <c r="S2185" s="1"/>
      <c r="T2185" s="1"/>
      <c r="U2185" s="1"/>
      <c r="V2185" s="1"/>
      <c r="X2185" s="25"/>
      <c r="Y2185" s="42"/>
      <c r="Z2185" s="28"/>
      <c r="AA2185" s="11"/>
      <c r="AB2185" s="11"/>
      <c r="AC2185" s="12"/>
      <c r="AD2185" s="12"/>
      <c r="AE2185" s="12"/>
      <c r="AF2185" s="12"/>
    </row>
    <row r="2186" spans="1:32" ht="18" customHeight="1">
      <c r="A2186" s="1"/>
      <c r="B2186" s="15"/>
      <c r="C2186" s="1"/>
      <c r="D2186" s="1"/>
      <c r="E2186" s="1"/>
      <c r="F2186" s="1"/>
      <c r="G2186" s="1"/>
      <c r="H2186" s="1"/>
      <c r="I2186" s="1"/>
      <c r="J2186" s="1"/>
      <c r="K2186" s="1"/>
      <c r="L2186" s="60"/>
      <c r="M2186" s="1"/>
      <c r="N2186" s="1"/>
      <c r="O2186" s="1"/>
      <c r="P2186" s="1"/>
      <c r="Q2186" s="1"/>
      <c r="R2186" s="1"/>
      <c r="S2186" s="1"/>
      <c r="T2186" s="1"/>
      <c r="U2186" s="1"/>
      <c r="V2186" s="1"/>
      <c r="X2186" s="25"/>
      <c r="Y2186" s="42"/>
      <c r="Z2186" s="28"/>
      <c r="AA2186" s="11"/>
      <c r="AB2186" s="11"/>
      <c r="AC2186" s="12"/>
      <c r="AD2186" s="12"/>
      <c r="AE2186" s="12"/>
      <c r="AF2186" s="12"/>
    </row>
    <row r="2187" spans="1:32" ht="18" customHeight="1">
      <c r="A2187" s="1"/>
      <c r="B2187" s="15"/>
      <c r="C2187" s="1"/>
      <c r="D2187" s="1"/>
      <c r="E2187" s="1"/>
      <c r="F2187" s="1"/>
      <c r="G2187" s="1"/>
      <c r="H2187" s="1"/>
      <c r="I2187" s="1"/>
      <c r="J2187" s="1"/>
      <c r="K2187" s="1"/>
      <c r="L2187" s="60"/>
      <c r="M2187" s="1"/>
      <c r="N2187" s="1"/>
      <c r="O2187" s="1"/>
      <c r="P2187" s="1"/>
      <c r="Q2187" s="1"/>
      <c r="R2187" s="1"/>
      <c r="S2187" s="1"/>
      <c r="T2187" s="1"/>
      <c r="U2187" s="1"/>
      <c r="V2187" s="1"/>
      <c r="X2187" s="25"/>
      <c r="Y2187" s="42"/>
      <c r="Z2187" s="28"/>
      <c r="AA2187" s="11"/>
      <c r="AB2187" s="11"/>
      <c r="AC2187" s="12"/>
      <c r="AD2187" s="12"/>
      <c r="AE2187" s="12"/>
      <c r="AF2187" s="12"/>
    </row>
    <row r="2188" spans="1:32" ht="18" customHeight="1">
      <c r="A2188" s="1"/>
      <c r="B2188" s="15"/>
      <c r="C2188" s="1"/>
      <c r="D2188" s="1"/>
      <c r="E2188" s="1"/>
      <c r="F2188" s="1"/>
      <c r="G2188" s="1"/>
      <c r="H2188" s="1"/>
      <c r="I2188" s="1"/>
      <c r="J2188" s="1"/>
      <c r="K2188" s="1"/>
      <c r="L2188" s="60"/>
      <c r="M2188" s="1"/>
      <c r="N2188" s="1"/>
      <c r="O2188" s="1"/>
      <c r="P2188" s="1"/>
      <c r="Q2188" s="1"/>
      <c r="R2188" s="1"/>
      <c r="S2188" s="1"/>
      <c r="T2188" s="1"/>
      <c r="U2188" s="1"/>
      <c r="V2188" s="1"/>
      <c r="X2188" s="25"/>
      <c r="Y2188" s="42"/>
      <c r="Z2188" s="28"/>
      <c r="AA2188" s="11"/>
      <c r="AB2188" s="11"/>
      <c r="AC2188" s="12"/>
      <c r="AD2188" s="12"/>
      <c r="AE2188" s="12"/>
      <c r="AF2188" s="12"/>
    </row>
    <row r="2189" spans="1:32" ht="18" customHeight="1">
      <c r="A2189" s="1"/>
      <c r="B2189" s="15"/>
      <c r="C2189" s="1"/>
      <c r="D2189" s="1"/>
      <c r="E2189" s="1"/>
      <c r="F2189" s="1"/>
      <c r="G2189" s="1"/>
      <c r="H2189" s="1"/>
      <c r="I2189" s="1"/>
      <c r="J2189" s="1"/>
      <c r="K2189" s="1"/>
      <c r="L2189" s="60"/>
      <c r="M2189" s="1"/>
      <c r="N2189" s="1"/>
      <c r="O2189" s="1"/>
      <c r="P2189" s="1"/>
      <c r="Q2189" s="1"/>
      <c r="R2189" s="1"/>
      <c r="S2189" s="1"/>
      <c r="T2189" s="1"/>
      <c r="U2189" s="1"/>
      <c r="V2189" s="1"/>
      <c r="X2189" s="25"/>
      <c r="Y2189" s="42"/>
      <c r="Z2189" s="28"/>
      <c r="AA2189" s="11"/>
      <c r="AB2189" s="11"/>
      <c r="AC2189" s="12"/>
      <c r="AD2189" s="12"/>
      <c r="AE2189" s="12"/>
      <c r="AF2189" s="12"/>
    </row>
    <row r="2190" spans="1:32" ht="18" customHeight="1">
      <c r="A2190" s="1"/>
      <c r="B2190" s="15"/>
      <c r="C2190" s="1"/>
      <c r="D2190" s="1"/>
      <c r="E2190" s="1"/>
      <c r="F2190" s="1"/>
      <c r="G2190" s="1"/>
      <c r="H2190" s="1"/>
      <c r="I2190" s="1"/>
      <c r="J2190" s="1"/>
      <c r="K2190" s="1"/>
      <c r="L2190" s="60"/>
      <c r="M2190" s="1"/>
      <c r="N2190" s="1"/>
      <c r="O2190" s="1"/>
      <c r="P2190" s="1"/>
      <c r="Q2190" s="1"/>
      <c r="R2190" s="1"/>
      <c r="S2190" s="1"/>
      <c r="T2190" s="1"/>
      <c r="U2190" s="1"/>
      <c r="V2190" s="1"/>
      <c r="X2190" s="25"/>
      <c r="Y2190" s="42"/>
      <c r="Z2190" s="28"/>
      <c r="AA2190" s="11"/>
      <c r="AB2190" s="11"/>
      <c r="AC2190" s="12"/>
      <c r="AD2190" s="12"/>
      <c r="AE2190" s="12"/>
      <c r="AF2190" s="12"/>
    </row>
    <row r="2191" spans="1:32" ht="18" customHeight="1">
      <c r="A2191" s="1"/>
      <c r="B2191" s="15"/>
      <c r="C2191" s="1"/>
      <c r="D2191" s="1"/>
      <c r="E2191" s="1"/>
      <c r="F2191" s="1"/>
      <c r="G2191" s="1"/>
      <c r="H2191" s="1"/>
      <c r="I2191" s="1"/>
      <c r="J2191" s="1"/>
      <c r="K2191" s="1"/>
      <c r="L2191" s="60"/>
      <c r="M2191" s="1"/>
      <c r="N2191" s="1"/>
      <c r="O2191" s="1"/>
      <c r="P2191" s="1"/>
      <c r="Q2191" s="1"/>
      <c r="R2191" s="1"/>
      <c r="S2191" s="1"/>
      <c r="T2191" s="1"/>
      <c r="U2191" s="1"/>
      <c r="V2191" s="1"/>
      <c r="X2191" s="25"/>
      <c r="Y2191" s="42"/>
      <c r="Z2191" s="28"/>
      <c r="AA2191" s="11"/>
      <c r="AB2191" s="11"/>
      <c r="AC2191" s="12"/>
      <c r="AD2191" s="12"/>
      <c r="AE2191" s="12"/>
      <c r="AF2191" s="12"/>
    </row>
    <row r="2192" spans="1:32" ht="18" customHeight="1">
      <c r="A2192" s="1"/>
      <c r="B2192" s="15"/>
      <c r="C2192" s="1"/>
      <c r="D2192" s="1"/>
      <c r="E2192" s="1"/>
      <c r="F2192" s="1"/>
      <c r="G2192" s="1"/>
      <c r="H2192" s="1"/>
      <c r="I2192" s="1"/>
      <c r="J2192" s="1"/>
      <c r="K2192" s="1"/>
      <c r="L2192" s="60"/>
      <c r="M2192" s="1"/>
      <c r="N2192" s="1"/>
      <c r="O2192" s="1"/>
      <c r="P2192" s="1"/>
      <c r="Q2192" s="1"/>
      <c r="R2192" s="1"/>
      <c r="S2192" s="1"/>
      <c r="T2192" s="1"/>
      <c r="U2192" s="1"/>
      <c r="V2192" s="1"/>
      <c r="X2192" s="25"/>
      <c r="Y2192" s="42"/>
      <c r="Z2192" s="28"/>
      <c r="AA2192" s="11"/>
      <c r="AB2192" s="11"/>
      <c r="AC2192" s="12"/>
      <c r="AD2192" s="12"/>
      <c r="AE2192" s="12"/>
      <c r="AF2192" s="12"/>
    </row>
    <row r="2193" spans="1:32" ht="18" customHeight="1">
      <c r="A2193" s="1"/>
      <c r="B2193" s="15"/>
      <c r="C2193" s="1"/>
      <c r="D2193" s="1"/>
      <c r="E2193" s="1"/>
      <c r="F2193" s="1"/>
      <c r="G2193" s="1"/>
      <c r="H2193" s="1"/>
      <c r="I2193" s="1"/>
      <c r="J2193" s="1"/>
      <c r="K2193" s="1"/>
      <c r="L2193" s="60"/>
      <c r="M2193" s="1"/>
      <c r="N2193" s="1"/>
      <c r="O2193" s="1"/>
      <c r="P2193" s="1"/>
      <c r="Q2193" s="1"/>
      <c r="R2193" s="1"/>
      <c r="S2193" s="1"/>
      <c r="T2193" s="1"/>
      <c r="U2193" s="1"/>
      <c r="V2193" s="1"/>
      <c r="X2193" s="25"/>
      <c r="Y2193" s="42"/>
      <c r="Z2193" s="28"/>
      <c r="AA2193" s="11"/>
      <c r="AB2193" s="11"/>
      <c r="AC2193" s="12"/>
      <c r="AD2193" s="12"/>
      <c r="AE2193" s="12"/>
      <c r="AF2193" s="12"/>
    </row>
    <row r="2194" spans="1:32" ht="18" customHeight="1">
      <c r="A2194" s="1"/>
      <c r="B2194" s="15"/>
      <c r="C2194" s="1"/>
      <c r="D2194" s="1"/>
      <c r="E2194" s="1"/>
      <c r="F2194" s="1"/>
      <c r="G2194" s="1"/>
      <c r="H2194" s="1"/>
      <c r="I2194" s="1"/>
      <c r="J2194" s="1"/>
      <c r="K2194" s="1"/>
      <c r="L2194" s="60"/>
      <c r="M2194" s="1"/>
      <c r="N2194" s="1"/>
      <c r="O2194" s="1"/>
      <c r="P2194" s="1"/>
      <c r="Q2194" s="1"/>
      <c r="R2194" s="1"/>
      <c r="S2194" s="1"/>
      <c r="T2194" s="1"/>
      <c r="U2194" s="1"/>
      <c r="V2194" s="1"/>
      <c r="X2194" s="25"/>
      <c r="Y2194" s="42"/>
      <c r="Z2194" s="28"/>
      <c r="AA2194" s="11"/>
      <c r="AB2194" s="11"/>
      <c r="AC2194" s="12"/>
      <c r="AD2194" s="12"/>
      <c r="AE2194" s="12"/>
      <c r="AF2194" s="12"/>
    </row>
    <row r="2195" spans="1:32" ht="18" customHeight="1">
      <c r="A2195" s="1"/>
      <c r="B2195" s="15"/>
      <c r="C2195" s="1"/>
      <c r="D2195" s="1"/>
      <c r="E2195" s="1"/>
      <c r="F2195" s="1"/>
      <c r="G2195" s="1"/>
      <c r="H2195" s="1"/>
      <c r="I2195" s="1"/>
      <c r="J2195" s="1"/>
      <c r="K2195" s="1"/>
      <c r="L2195" s="60"/>
      <c r="M2195" s="1"/>
      <c r="N2195" s="1"/>
      <c r="O2195" s="1"/>
      <c r="P2195" s="1"/>
      <c r="Q2195" s="1"/>
      <c r="R2195" s="1"/>
      <c r="S2195" s="1"/>
      <c r="T2195" s="1"/>
      <c r="U2195" s="1"/>
      <c r="V2195" s="1"/>
      <c r="X2195" s="25"/>
      <c r="Y2195" s="42"/>
      <c r="Z2195" s="28"/>
      <c r="AA2195" s="11"/>
      <c r="AB2195" s="11"/>
      <c r="AC2195" s="12"/>
      <c r="AD2195" s="12"/>
      <c r="AE2195" s="12"/>
      <c r="AF2195" s="12"/>
    </row>
    <row r="2196" spans="1:32" ht="18" customHeight="1">
      <c r="A2196" s="1"/>
      <c r="B2196" s="15"/>
      <c r="C2196" s="1"/>
      <c r="D2196" s="1"/>
      <c r="E2196" s="1"/>
      <c r="F2196" s="1"/>
      <c r="G2196" s="1"/>
      <c r="H2196" s="1"/>
      <c r="I2196" s="1"/>
      <c r="J2196" s="1"/>
      <c r="K2196" s="1"/>
      <c r="L2196" s="60"/>
      <c r="M2196" s="1"/>
      <c r="N2196" s="1"/>
      <c r="O2196" s="1"/>
      <c r="P2196" s="1"/>
      <c r="Q2196" s="1"/>
      <c r="R2196" s="1"/>
      <c r="S2196" s="1"/>
      <c r="T2196" s="1"/>
      <c r="U2196" s="1"/>
      <c r="V2196" s="1"/>
      <c r="X2196" s="25"/>
      <c r="Y2196" s="42"/>
      <c r="Z2196" s="28"/>
      <c r="AA2196" s="11"/>
      <c r="AB2196" s="11"/>
      <c r="AC2196" s="12"/>
      <c r="AD2196" s="12"/>
      <c r="AE2196" s="12"/>
      <c r="AF2196" s="12"/>
    </row>
    <row r="2197" spans="1:32" ht="18" customHeight="1">
      <c r="A2197" s="1"/>
      <c r="B2197" s="15"/>
      <c r="C2197" s="1"/>
      <c r="D2197" s="1"/>
      <c r="E2197" s="1"/>
      <c r="F2197" s="1"/>
      <c r="G2197" s="1"/>
      <c r="H2197" s="1"/>
      <c r="I2197" s="1"/>
      <c r="J2197" s="1"/>
      <c r="K2197" s="1"/>
      <c r="L2197" s="60"/>
      <c r="M2197" s="1"/>
      <c r="N2197" s="1"/>
      <c r="O2197" s="1"/>
      <c r="P2197" s="1"/>
      <c r="Q2197" s="1"/>
      <c r="R2197" s="1"/>
      <c r="S2197" s="1"/>
      <c r="T2197" s="1"/>
      <c r="U2197" s="1"/>
      <c r="V2197" s="1"/>
      <c r="X2197" s="25"/>
      <c r="Y2197" s="42"/>
      <c r="Z2197" s="28"/>
      <c r="AA2197" s="11"/>
      <c r="AB2197" s="11"/>
      <c r="AC2197" s="12"/>
      <c r="AD2197" s="12"/>
      <c r="AE2197" s="12"/>
      <c r="AF2197" s="12"/>
    </row>
    <row r="2198" spans="1:32" ht="22.5" customHeight="1">
      <c r="A2198" s="1"/>
      <c r="B2198" s="15"/>
      <c r="C2198" s="1"/>
      <c r="D2198" s="1"/>
      <c r="E2198" s="1"/>
      <c r="F2198" s="1"/>
      <c r="G2198" s="1"/>
      <c r="H2198" s="1"/>
      <c r="I2198" s="1"/>
      <c r="J2198" s="1"/>
      <c r="K2198" s="1"/>
      <c r="L2198" s="60"/>
      <c r="M2198" s="1"/>
      <c r="N2198" s="1"/>
      <c r="O2198" s="1"/>
      <c r="P2198" s="1"/>
      <c r="Q2198" s="1"/>
      <c r="R2198" s="1"/>
      <c r="S2198" s="1"/>
      <c r="T2198" s="1"/>
      <c r="U2198" s="1"/>
      <c r="V2198" s="1"/>
      <c r="X2198" s="25"/>
      <c r="Y2198" s="42"/>
      <c r="Z2198" s="28"/>
      <c r="AA2198" s="11"/>
      <c r="AB2198" s="11"/>
      <c r="AC2198" s="12"/>
      <c r="AD2198" s="12"/>
      <c r="AE2198" s="12"/>
      <c r="AF2198" s="12"/>
    </row>
    <row r="2199" spans="1:32" ht="18" customHeight="1">
      <c r="A2199" s="1"/>
      <c r="B2199" s="15"/>
      <c r="C2199" s="1"/>
      <c r="D2199" s="1"/>
      <c r="E2199" s="1"/>
      <c r="F2199" s="1"/>
      <c r="G2199" s="1"/>
      <c r="H2199" s="1"/>
      <c r="I2199" s="1"/>
      <c r="J2199" s="1"/>
      <c r="K2199" s="1"/>
      <c r="L2199" s="60"/>
      <c r="M2199" s="1"/>
      <c r="N2199" s="1"/>
      <c r="O2199" s="1"/>
      <c r="P2199" s="1"/>
      <c r="Q2199" s="1"/>
      <c r="R2199" s="1"/>
      <c r="S2199" s="1"/>
      <c r="T2199" s="1"/>
      <c r="U2199" s="1"/>
      <c r="V2199" s="1"/>
      <c r="X2199" s="25"/>
      <c r="Y2199" s="42"/>
      <c r="Z2199" s="28"/>
      <c r="AA2199" s="11"/>
      <c r="AB2199" s="11"/>
      <c r="AC2199" s="12"/>
      <c r="AD2199" s="12"/>
      <c r="AE2199" s="12"/>
      <c r="AF2199" s="12"/>
    </row>
    <row r="2200" spans="1:32" ht="18" customHeight="1">
      <c r="A2200" s="1"/>
      <c r="B2200" s="15"/>
      <c r="C2200" s="1"/>
      <c r="D2200" s="1"/>
      <c r="E2200" s="1"/>
      <c r="F2200" s="1"/>
      <c r="G2200" s="1"/>
      <c r="H2200" s="1"/>
      <c r="I2200" s="1"/>
      <c r="J2200" s="1"/>
      <c r="K2200" s="1"/>
      <c r="L2200" s="60"/>
      <c r="M2200" s="1"/>
      <c r="N2200" s="1"/>
      <c r="O2200" s="1"/>
      <c r="P2200" s="1"/>
      <c r="Q2200" s="1"/>
      <c r="R2200" s="1"/>
      <c r="S2200" s="1"/>
      <c r="T2200" s="1"/>
      <c r="U2200" s="1"/>
      <c r="V2200" s="1"/>
      <c r="X2200" s="25"/>
      <c r="Y2200" s="42"/>
      <c r="Z2200" s="28"/>
      <c r="AA2200" s="11"/>
      <c r="AB2200" s="11"/>
      <c r="AC2200" s="12"/>
      <c r="AD2200" s="12"/>
      <c r="AE2200" s="12"/>
      <c r="AF2200" s="12"/>
    </row>
    <row r="2201" spans="1:32" ht="18" customHeight="1">
      <c r="A2201" s="1"/>
      <c r="B2201" s="15"/>
      <c r="C2201" s="1"/>
      <c r="D2201" s="1"/>
      <c r="E2201" s="1"/>
      <c r="F2201" s="1"/>
      <c r="G2201" s="1"/>
      <c r="H2201" s="1"/>
      <c r="I2201" s="1"/>
      <c r="J2201" s="1"/>
      <c r="K2201" s="1"/>
      <c r="L2201" s="60"/>
      <c r="M2201" s="1"/>
      <c r="N2201" s="1"/>
      <c r="O2201" s="1"/>
      <c r="P2201" s="1"/>
      <c r="Q2201" s="1"/>
      <c r="R2201" s="1"/>
      <c r="S2201" s="1"/>
      <c r="T2201" s="1"/>
      <c r="U2201" s="1"/>
      <c r="V2201" s="1"/>
      <c r="X2201" s="25"/>
      <c r="Y2201" s="42"/>
      <c r="Z2201" s="28"/>
      <c r="AA2201" s="11"/>
      <c r="AB2201" s="11"/>
      <c r="AC2201" s="12"/>
      <c r="AD2201" s="12"/>
      <c r="AE2201" s="12"/>
      <c r="AF2201" s="12"/>
    </row>
    <row r="2202" spans="1:32" ht="18" customHeight="1">
      <c r="A2202" s="1"/>
      <c r="B2202" s="15"/>
      <c r="C2202" s="1"/>
      <c r="D2202" s="1"/>
      <c r="E2202" s="1"/>
      <c r="F2202" s="1"/>
      <c r="G2202" s="1"/>
      <c r="H2202" s="1"/>
      <c r="I2202" s="1"/>
      <c r="J2202" s="1"/>
      <c r="K2202" s="1"/>
      <c r="L2202" s="60"/>
      <c r="M2202" s="1"/>
      <c r="N2202" s="1"/>
      <c r="O2202" s="1"/>
      <c r="P2202" s="1"/>
      <c r="Q2202" s="1"/>
      <c r="R2202" s="1"/>
      <c r="S2202" s="1"/>
      <c r="T2202" s="1"/>
      <c r="U2202" s="1"/>
      <c r="V2202" s="1"/>
      <c r="X2202" s="25"/>
      <c r="Y2202" s="42"/>
      <c r="Z2202" s="28"/>
      <c r="AA2202" s="11"/>
      <c r="AB2202" s="11"/>
      <c r="AC2202" s="12"/>
      <c r="AD2202" s="12"/>
      <c r="AE2202" s="12"/>
      <c r="AF2202" s="12"/>
    </row>
    <row r="2203" spans="1:32" ht="18" customHeight="1">
      <c r="A2203" s="1"/>
      <c r="B2203" s="15"/>
      <c r="C2203" s="1"/>
      <c r="D2203" s="1"/>
      <c r="E2203" s="1"/>
      <c r="F2203" s="1"/>
      <c r="G2203" s="1"/>
      <c r="H2203" s="1"/>
      <c r="I2203" s="1"/>
      <c r="J2203" s="1"/>
      <c r="K2203" s="1"/>
      <c r="L2203" s="60"/>
      <c r="M2203" s="1"/>
      <c r="N2203" s="1"/>
      <c r="O2203" s="1"/>
      <c r="P2203" s="1"/>
      <c r="Q2203" s="1"/>
      <c r="R2203" s="1"/>
      <c r="S2203" s="1"/>
      <c r="T2203" s="1"/>
      <c r="U2203" s="1"/>
      <c r="V2203" s="1"/>
      <c r="X2203" s="25"/>
      <c r="Y2203" s="42"/>
      <c r="Z2203" s="28"/>
      <c r="AA2203" s="11"/>
      <c r="AB2203" s="11"/>
      <c r="AC2203" s="12"/>
      <c r="AD2203" s="12"/>
      <c r="AE2203" s="12"/>
      <c r="AF2203" s="12"/>
    </row>
    <row r="2204" spans="1:32" ht="18" customHeight="1">
      <c r="A2204" s="1"/>
      <c r="B2204" s="15"/>
      <c r="C2204" s="1"/>
      <c r="D2204" s="1"/>
      <c r="E2204" s="1"/>
      <c r="F2204" s="1"/>
      <c r="G2204" s="1"/>
      <c r="H2204" s="1"/>
      <c r="I2204" s="1"/>
      <c r="J2204" s="1"/>
      <c r="K2204" s="1"/>
      <c r="L2204" s="60"/>
      <c r="M2204" s="1"/>
      <c r="N2204" s="1"/>
      <c r="O2204" s="1"/>
      <c r="P2204" s="1"/>
      <c r="Q2204" s="1"/>
      <c r="R2204" s="1"/>
      <c r="S2204" s="1"/>
      <c r="T2204" s="1"/>
      <c r="U2204" s="1"/>
      <c r="V2204" s="1"/>
      <c r="X2204" s="25"/>
      <c r="Y2204" s="42"/>
      <c r="Z2204" s="28"/>
      <c r="AA2204" s="11"/>
      <c r="AB2204" s="11"/>
      <c r="AC2204" s="12"/>
      <c r="AD2204" s="12"/>
      <c r="AE2204" s="12"/>
      <c r="AF2204" s="12"/>
    </row>
    <row r="2205" spans="1:32" ht="18" customHeight="1">
      <c r="A2205" s="1"/>
      <c r="B2205" s="15"/>
      <c r="C2205" s="1"/>
      <c r="D2205" s="1"/>
      <c r="E2205" s="1"/>
      <c r="F2205" s="1"/>
      <c r="G2205" s="1"/>
      <c r="H2205" s="1"/>
      <c r="I2205" s="1"/>
      <c r="J2205" s="1"/>
      <c r="K2205" s="1"/>
      <c r="L2205" s="60"/>
      <c r="M2205" s="1"/>
      <c r="N2205" s="1"/>
      <c r="O2205" s="1"/>
      <c r="P2205" s="1"/>
      <c r="Q2205" s="1"/>
      <c r="R2205" s="1"/>
      <c r="S2205" s="1"/>
      <c r="T2205" s="1"/>
      <c r="U2205" s="1"/>
      <c r="V2205" s="1"/>
      <c r="X2205" s="25"/>
      <c r="Y2205" s="42"/>
      <c r="Z2205" s="28"/>
      <c r="AA2205" s="11"/>
      <c r="AB2205" s="11"/>
      <c r="AC2205" s="12"/>
      <c r="AD2205" s="12"/>
      <c r="AE2205" s="12"/>
      <c r="AF2205" s="12"/>
    </row>
    <row r="2206" spans="1:32" ht="18" customHeight="1">
      <c r="A2206" s="1"/>
      <c r="B2206" s="15"/>
      <c r="C2206" s="1"/>
      <c r="D2206" s="1"/>
      <c r="E2206" s="1"/>
      <c r="F2206" s="1"/>
      <c r="G2206" s="1"/>
      <c r="H2206" s="1"/>
      <c r="I2206" s="1"/>
      <c r="J2206" s="1"/>
      <c r="K2206" s="1"/>
      <c r="L2206" s="60"/>
      <c r="M2206" s="1"/>
      <c r="N2206" s="1"/>
      <c r="O2206" s="1"/>
      <c r="P2206" s="1"/>
      <c r="Q2206" s="1"/>
      <c r="R2206" s="1"/>
      <c r="S2206" s="1"/>
      <c r="T2206" s="1"/>
      <c r="U2206" s="1"/>
      <c r="V2206" s="1"/>
      <c r="X2206" s="25"/>
      <c r="Y2206" s="42"/>
      <c r="Z2206" s="28"/>
      <c r="AA2206" s="11"/>
      <c r="AB2206" s="11"/>
      <c r="AC2206" s="12"/>
      <c r="AD2206" s="12"/>
      <c r="AE2206" s="12"/>
      <c r="AF2206" s="12"/>
    </row>
    <row r="2207" spans="1:32" ht="18" customHeight="1">
      <c r="A2207" s="1"/>
      <c r="B2207" s="15"/>
      <c r="C2207" s="1"/>
      <c r="D2207" s="1"/>
      <c r="E2207" s="1"/>
      <c r="F2207" s="1"/>
      <c r="G2207" s="1"/>
      <c r="H2207" s="1"/>
      <c r="I2207" s="1"/>
      <c r="J2207" s="1"/>
      <c r="K2207" s="1"/>
      <c r="L2207" s="60"/>
      <c r="M2207" s="1"/>
      <c r="N2207" s="1"/>
      <c r="O2207" s="1"/>
      <c r="P2207" s="1"/>
      <c r="Q2207" s="1"/>
      <c r="R2207" s="1"/>
      <c r="S2207" s="1"/>
      <c r="T2207" s="1"/>
      <c r="U2207" s="1"/>
      <c r="V2207" s="1"/>
      <c r="X2207" s="25"/>
      <c r="Y2207" s="42"/>
      <c r="Z2207" s="28"/>
      <c r="AA2207" s="11"/>
      <c r="AB2207" s="11"/>
      <c r="AC2207" s="12"/>
      <c r="AD2207" s="12"/>
      <c r="AE2207" s="12"/>
      <c r="AF2207" s="12"/>
    </row>
    <row r="2208" spans="1:32" ht="18" customHeight="1">
      <c r="A2208" s="1"/>
      <c r="B2208" s="15"/>
      <c r="C2208" s="1"/>
      <c r="D2208" s="1"/>
      <c r="E2208" s="1"/>
      <c r="F2208" s="1"/>
      <c r="G2208" s="1"/>
      <c r="H2208" s="1"/>
      <c r="I2208" s="1"/>
      <c r="J2208" s="1"/>
      <c r="K2208" s="1"/>
      <c r="L2208" s="60"/>
      <c r="M2208" s="1"/>
      <c r="N2208" s="1"/>
      <c r="O2208" s="1"/>
      <c r="P2208" s="1"/>
      <c r="Q2208" s="1"/>
      <c r="R2208" s="1"/>
      <c r="S2208" s="1"/>
      <c r="T2208" s="1"/>
      <c r="U2208" s="1"/>
      <c r="V2208" s="1"/>
      <c r="X2208" s="25"/>
      <c r="Y2208" s="42"/>
      <c r="Z2208" s="28"/>
      <c r="AA2208" s="11"/>
      <c r="AB2208" s="11"/>
      <c r="AC2208" s="12"/>
      <c r="AD2208" s="12"/>
      <c r="AE2208" s="12"/>
      <c r="AF2208" s="12"/>
    </row>
    <row r="2209" spans="1:32" ht="18" customHeight="1">
      <c r="A2209" s="1"/>
      <c r="B2209" s="15"/>
      <c r="C2209" s="1"/>
      <c r="D2209" s="1"/>
      <c r="E2209" s="1"/>
      <c r="F2209" s="1"/>
      <c r="G2209" s="1"/>
      <c r="H2209" s="1"/>
      <c r="I2209" s="1"/>
      <c r="J2209" s="1"/>
      <c r="K2209" s="1"/>
      <c r="L2209" s="60"/>
      <c r="M2209" s="1"/>
      <c r="N2209" s="1"/>
      <c r="O2209" s="1"/>
      <c r="P2209" s="1"/>
      <c r="Q2209" s="1"/>
      <c r="R2209" s="1"/>
      <c r="S2209" s="1"/>
      <c r="T2209" s="1"/>
      <c r="U2209" s="1"/>
      <c r="V2209" s="1"/>
      <c r="X2209" s="25"/>
      <c r="Y2209" s="42"/>
      <c r="Z2209" s="28"/>
      <c r="AA2209" s="11"/>
      <c r="AB2209" s="11"/>
      <c r="AC2209" s="12"/>
      <c r="AD2209" s="12"/>
      <c r="AE2209" s="12"/>
      <c r="AF2209" s="12"/>
    </row>
    <row r="2210" spans="1:32" ht="18" customHeight="1">
      <c r="A2210" s="1"/>
      <c r="B2210" s="15"/>
      <c r="C2210" s="1"/>
      <c r="D2210" s="1"/>
      <c r="E2210" s="1"/>
      <c r="F2210" s="1"/>
      <c r="G2210" s="1"/>
      <c r="H2210" s="1"/>
      <c r="I2210" s="1"/>
      <c r="J2210" s="1"/>
      <c r="K2210" s="1"/>
      <c r="L2210" s="60"/>
      <c r="M2210" s="1"/>
      <c r="N2210" s="1"/>
      <c r="O2210" s="1"/>
      <c r="P2210" s="1"/>
      <c r="Q2210" s="1"/>
      <c r="R2210" s="1"/>
      <c r="S2210" s="1"/>
      <c r="T2210" s="1"/>
      <c r="U2210" s="1"/>
      <c r="V2210" s="1"/>
      <c r="X2210" s="25"/>
      <c r="Y2210" s="42"/>
      <c r="Z2210" s="28"/>
      <c r="AA2210" s="11"/>
      <c r="AB2210" s="11"/>
      <c r="AC2210" s="12"/>
      <c r="AD2210" s="12"/>
      <c r="AE2210" s="12"/>
      <c r="AF2210" s="12"/>
    </row>
    <row r="2211" spans="1:32" ht="18" customHeight="1">
      <c r="A2211" s="1"/>
      <c r="B2211" s="15"/>
      <c r="C2211" s="1"/>
      <c r="D2211" s="1"/>
      <c r="E2211" s="1"/>
      <c r="F2211" s="1"/>
      <c r="G2211" s="1"/>
      <c r="H2211" s="1"/>
      <c r="I2211" s="1"/>
      <c r="J2211" s="1"/>
      <c r="K2211" s="1"/>
      <c r="L2211" s="60"/>
      <c r="M2211" s="1"/>
      <c r="N2211" s="1"/>
      <c r="O2211" s="1"/>
      <c r="P2211" s="1"/>
      <c r="Q2211" s="1"/>
      <c r="R2211" s="1"/>
      <c r="S2211" s="1"/>
      <c r="T2211" s="1"/>
      <c r="U2211" s="1"/>
      <c r="V2211" s="1"/>
      <c r="X2211" s="25"/>
      <c r="Y2211" s="42"/>
      <c r="Z2211" s="28"/>
      <c r="AA2211" s="11"/>
      <c r="AB2211" s="11"/>
      <c r="AC2211" s="12"/>
      <c r="AD2211" s="12"/>
      <c r="AE2211" s="12"/>
      <c r="AF2211" s="12"/>
    </row>
    <row r="2212" spans="1:32" ht="18" customHeight="1">
      <c r="A2212" s="1"/>
      <c r="B2212" s="15"/>
      <c r="C2212" s="1"/>
      <c r="D2212" s="1"/>
      <c r="E2212" s="1"/>
      <c r="F2212" s="1"/>
      <c r="G2212" s="1"/>
      <c r="H2212" s="1"/>
      <c r="I2212" s="1"/>
      <c r="J2212" s="1"/>
      <c r="K2212" s="1"/>
      <c r="L2212" s="60"/>
      <c r="M2212" s="1"/>
      <c r="N2212" s="1"/>
      <c r="O2212" s="1"/>
      <c r="P2212" s="1"/>
      <c r="Q2212" s="1"/>
      <c r="R2212" s="1"/>
      <c r="S2212" s="1"/>
      <c r="T2212" s="1"/>
      <c r="U2212" s="1"/>
      <c r="V2212" s="1"/>
      <c r="X2212" s="25"/>
      <c r="Y2212" s="42"/>
      <c r="Z2212" s="28"/>
      <c r="AA2212" s="11"/>
      <c r="AB2212" s="11"/>
      <c r="AC2212" s="12"/>
      <c r="AD2212" s="12"/>
      <c r="AE2212" s="12"/>
      <c r="AF2212" s="12"/>
    </row>
    <row r="2213" spans="1:32" ht="18" customHeight="1">
      <c r="A2213" s="1"/>
      <c r="B2213" s="15"/>
      <c r="C2213" s="1"/>
      <c r="D2213" s="1"/>
      <c r="E2213" s="1"/>
      <c r="F2213" s="1"/>
      <c r="G2213" s="1"/>
      <c r="H2213" s="1"/>
      <c r="I2213" s="1"/>
      <c r="J2213" s="1"/>
      <c r="K2213" s="1"/>
      <c r="L2213" s="60"/>
      <c r="M2213" s="1"/>
      <c r="N2213" s="1"/>
      <c r="O2213" s="1"/>
      <c r="P2213" s="1"/>
      <c r="Q2213" s="1"/>
      <c r="R2213" s="1"/>
      <c r="S2213" s="1"/>
      <c r="T2213" s="1"/>
      <c r="U2213" s="1"/>
      <c r="V2213" s="1"/>
      <c r="X2213" s="25"/>
      <c r="Y2213" s="42"/>
      <c r="Z2213" s="28"/>
      <c r="AA2213" s="11"/>
      <c r="AB2213" s="11"/>
      <c r="AC2213" s="12"/>
      <c r="AD2213" s="12"/>
      <c r="AE2213" s="12"/>
      <c r="AF2213" s="12"/>
    </row>
    <row r="2214" spans="1:32" ht="18" customHeight="1">
      <c r="A2214" s="1"/>
      <c r="B2214" s="15"/>
      <c r="C2214" s="1"/>
      <c r="D2214" s="1"/>
      <c r="E2214" s="1"/>
      <c r="F2214" s="1"/>
      <c r="G2214" s="1"/>
      <c r="H2214" s="1"/>
      <c r="I2214" s="1"/>
      <c r="J2214" s="1"/>
      <c r="K2214" s="1"/>
      <c r="L2214" s="60"/>
      <c r="M2214" s="1"/>
      <c r="N2214" s="1"/>
      <c r="O2214" s="1"/>
      <c r="P2214" s="1"/>
      <c r="Q2214" s="1"/>
      <c r="R2214" s="1"/>
      <c r="S2214" s="1"/>
      <c r="T2214" s="1"/>
      <c r="U2214" s="1"/>
      <c r="V2214" s="1"/>
      <c r="X2214" s="25"/>
      <c r="Y2214" s="42"/>
      <c r="Z2214" s="28"/>
      <c r="AA2214" s="11"/>
      <c r="AB2214" s="11"/>
      <c r="AC2214" s="12"/>
      <c r="AD2214" s="12"/>
      <c r="AE2214" s="12"/>
      <c r="AF2214" s="12"/>
    </row>
    <row r="2215" spans="1:32" ht="18" customHeight="1">
      <c r="A2215" s="1"/>
      <c r="B2215" s="15"/>
      <c r="C2215" s="1"/>
      <c r="D2215" s="1"/>
      <c r="E2215" s="1"/>
      <c r="F2215" s="1"/>
      <c r="G2215" s="1"/>
      <c r="H2215" s="1"/>
      <c r="I2215" s="1"/>
      <c r="J2215" s="1"/>
      <c r="K2215" s="1"/>
      <c r="L2215" s="60"/>
      <c r="M2215" s="1"/>
      <c r="N2215" s="1"/>
      <c r="O2215" s="1"/>
      <c r="P2215" s="1"/>
      <c r="Q2215" s="1"/>
      <c r="R2215" s="1"/>
      <c r="S2215" s="1"/>
      <c r="T2215" s="1"/>
      <c r="U2215" s="1"/>
      <c r="V2215" s="1"/>
      <c r="X2215" s="25"/>
      <c r="Y2215" s="42"/>
      <c r="Z2215" s="28"/>
      <c r="AA2215" s="11"/>
      <c r="AB2215" s="11"/>
      <c r="AC2215" s="12"/>
      <c r="AD2215" s="12"/>
      <c r="AE2215" s="12"/>
      <c r="AF2215" s="12"/>
    </row>
    <row r="2216" spans="1:32" ht="18" customHeight="1">
      <c r="A2216" s="1"/>
      <c r="B2216" s="15"/>
      <c r="C2216" s="1"/>
      <c r="D2216" s="1"/>
      <c r="E2216" s="1"/>
      <c r="F2216" s="1"/>
      <c r="G2216" s="1"/>
      <c r="H2216" s="1"/>
      <c r="I2216" s="1"/>
      <c r="J2216" s="1"/>
      <c r="K2216" s="1"/>
      <c r="L2216" s="60"/>
      <c r="M2216" s="1"/>
      <c r="N2216" s="1"/>
      <c r="O2216" s="1"/>
      <c r="P2216" s="1"/>
      <c r="Q2216" s="1"/>
      <c r="R2216" s="1"/>
      <c r="S2216" s="1"/>
      <c r="T2216" s="1"/>
      <c r="U2216" s="1"/>
      <c r="V2216" s="1"/>
      <c r="X2216" s="25"/>
      <c r="Y2216" s="42"/>
      <c r="Z2216" s="28"/>
      <c r="AA2216" s="11"/>
      <c r="AB2216" s="11"/>
      <c r="AC2216" s="12"/>
      <c r="AD2216" s="12"/>
      <c r="AE2216" s="12"/>
      <c r="AF2216" s="12"/>
    </row>
    <row r="2217" spans="1:32" ht="18" customHeight="1">
      <c r="A2217" s="1"/>
      <c r="B2217" s="15"/>
      <c r="C2217" s="1"/>
      <c r="D2217" s="1"/>
      <c r="E2217" s="1"/>
      <c r="F2217" s="1"/>
      <c r="G2217" s="1"/>
      <c r="H2217" s="1"/>
      <c r="I2217" s="1"/>
      <c r="J2217" s="1"/>
      <c r="K2217" s="1"/>
      <c r="L2217" s="60"/>
      <c r="M2217" s="1"/>
      <c r="N2217" s="1"/>
      <c r="O2217" s="1"/>
      <c r="P2217" s="1"/>
      <c r="Q2217" s="1"/>
      <c r="R2217" s="1"/>
      <c r="S2217" s="1"/>
      <c r="T2217" s="1"/>
      <c r="U2217" s="1"/>
      <c r="V2217" s="1"/>
      <c r="X2217" s="25"/>
      <c r="Y2217" s="42"/>
      <c r="Z2217" s="28"/>
      <c r="AA2217" s="11"/>
      <c r="AB2217" s="11"/>
      <c r="AC2217" s="12"/>
      <c r="AD2217" s="12"/>
      <c r="AE2217" s="12"/>
      <c r="AF2217" s="12"/>
    </row>
    <row r="2218" spans="1:32" ht="18" customHeight="1">
      <c r="A2218" s="1"/>
      <c r="B2218" s="15"/>
      <c r="C2218" s="1"/>
      <c r="D2218" s="1"/>
      <c r="E2218" s="1"/>
      <c r="F2218" s="1"/>
      <c r="G2218" s="1"/>
      <c r="H2218" s="1"/>
      <c r="I2218" s="1"/>
      <c r="J2218" s="1"/>
      <c r="K2218" s="1"/>
      <c r="L2218" s="60"/>
      <c r="M2218" s="1"/>
      <c r="N2218" s="1"/>
      <c r="O2218" s="1"/>
      <c r="P2218" s="1"/>
      <c r="Q2218" s="1"/>
      <c r="R2218" s="1"/>
      <c r="S2218" s="1"/>
      <c r="T2218" s="1"/>
      <c r="U2218" s="1"/>
      <c r="V2218" s="1"/>
      <c r="X2218" s="25"/>
      <c r="Y2218" s="42"/>
      <c r="Z2218" s="28"/>
      <c r="AA2218" s="11"/>
      <c r="AB2218" s="11"/>
      <c r="AC2218" s="12"/>
      <c r="AD2218" s="12"/>
      <c r="AE2218" s="12"/>
      <c r="AF2218" s="12"/>
    </row>
    <row r="2219" spans="1:32" ht="18" customHeight="1">
      <c r="A2219" s="1"/>
      <c r="B2219" s="15"/>
      <c r="C2219" s="1"/>
      <c r="D2219" s="1"/>
      <c r="E2219" s="1"/>
      <c r="F2219" s="1"/>
      <c r="G2219" s="1"/>
      <c r="H2219" s="1"/>
      <c r="I2219" s="1"/>
      <c r="J2219" s="1"/>
      <c r="K2219" s="1"/>
      <c r="L2219" s="60"/>
      <c r="M2219" s="1"/>
      <c r="N2219" s="1"/>
      <c r="O2219" s="1"/>
      <c r="P2219" s="1"/>
      <c r="Q2219" s="1"/>
      <c r="R2219" s="1"/>
      <c r="S2219" s="1"/>
      <c r="T2219" s="1"/>
      <c r="U2219" s="1"/>
      <c r="V2219" s="1"/>
      <c r="X2219" s="25"/>
      <c r="Y2219" s="42"/>
      <c r="Z2219" s="28"/>
      <c r="AA2219" s="11"/>
      <c r="AB2219" s="11"/>
      <c r="AC2219" s="12"/>
      <c r="AD2219" s="12"/>
      <c r="AE2219" s="12"/>
      <c r="AF2219" s="12"/>
    </row>
    <row r="2220" spans="1:32" ht="18" customHeight="1">
      <c r="A2220" s="1"/>
      <c r="B2220" s="15"/>
      <c r="C2220" s="1"/>
      <c r="D2220" s="1"/>
      <c r="E2220" s="1"/>
      <c r="F2220" s="1"/>
      <c r="G2220" s="1"/>
      <c r="H2220" s="1"/>
      <c r="I2220" s="1"/>
      <c r="J2220" s="1"/>
      <c r="K2220" s="1"/>
      <c r="L2220" s="60"/>
      <c r="M2220" s="1"/>
      <c r="N2220" s="1"/>
      <c r="O2220" s="1"/>
      <c r="P2220" s="1"/>
      <c r="Q2220" s="1"/>
      <c r="R2220" s="1"/>
      <c r="S2220" s="1"/>
      <c r="T2220" s="1"/>
      <c r="U2220" s="1"/>
      <c r="V2220" s="1"/>
      <c r="X2220" s="25"/>
      <c r="Y2220" s="42"/>
      <c r="Z2220" s="28"/>
      <c r="AA2220" s="11"/>
      <c r="AB2220" s="11"/>
      <c r="AC2220" s="12"/>
      <c r="AD2220" s="12"/>
      <c r="AE2220" s="12"/>
      <c r="AF2220" s="12"/>
    </row>
    <row r="2221" spans="1:32" ht="18" customHeight="1">
      <c r="A2221" s="1"/>
      <c r="B2221" s="15"/>
      <c r="C2221" s="1"/>
      <c r="D2221" s="1"/>
      <c r="E2221" s="1"/>
      <c r="F2221" s="1"/>
      <c r="G2221" s="1"/>
      <c r="H2221" s="1"/>
      <c r="I2221" s="1"/>
      <c r="J2221" s="1"/>
      <c r="K2221" s="1"/>
      <c r="L2221" s="60"/>
      <c r="M2221" s="1"/>
      <c r="N2221" s="1"/>
      <c r="O2221" s="1"/>
      <c r="P2221" s="1"/>
      <c r="Q2221" s="1"/>
      <c r="R2221" s="1"/>
      <c r="S2221" s="1"/>
      <c r="T2221" s="1"/>
      <c r="U2221" s="1"/>
      <c r="V2221" s="1"/>
      <c r="X2221" s="25"/>
      <c r="Y2221" s="42"/>
      <c r="Z2221" s="28"/>
      <c r="AA2221" s="11"/>
      <c r="AB2221" s="11"/>
      <c r="AC2221" s="12"/>
      <c r="AD2221" s="12"/>
      <c r="AE2221" s="12"/>
      <c r="AF2221" s="12"/>
    </row>
    <row r="2222" spans="1:32" ht="18" customHeight="1">
      <c r="A2222" s="1"/>
      <c r="B2222" s="15"/>
      <c r="C2222" s="1"/>
      <c r="D2222" s="1"/>
      <c r="E2222" s="1"/>
      <c r="F2222" s="1"/>
      <c r="G2222" s="1"/>
      <c r="H2222" s="1"/>
      <c r="I2222" s="1"/>
      <c r="J2222" s="1"/>
      <c r="K2222" s="1"/>
      <c r="L2222" s="60"/>
      <c r="M2222" s="1"/>
      <c r="N2222" s="1"/>
      <c r="O2222" s="1"/>
      <c r="P2222" s="1"/>
      <c r="Q2222" s="1"/>
      <c r="R2222" s="1"/>
      <c r="S2222" s="1"/>
      <c r="T2222" s="1"/>
      <c r="U2222" s="1"/>
      <c r="V2222" s="1"/>
      <c r="X2222" s="25"/>
      <c r="Y2222" s="42"/>
      <c r="Z2222" s="28"/>
      <c r="AA2222" s="11"/>
      <c r="AB2222" s="11"/>
      <c r="AC2222" s="12"/>
      <c r="AD2222" s="12"/>
      <c r="AE2222" s="12"/>
      <c r="AF2222" s="12"/>
    </row>
    <row r="2223" spans="1:32" ht="18" customHeight="1">
      <c r="A2223" s="1"/>
      <c r="B2223" s="15"/>
      <c r="C2223" s="1"/>
      <c r="D2223" s="1"/>
      <c r="E2223" s="1"/>
      <c r="F2223" s="1"/>
      <c r="G2223" s="1"/>
      <c r="H2223" s="1"/>
      <c r="I2223" s="1"/>
      <c r="J2223" s="1"/>
      <c r="K2223" s="1"/>
      <c r="L2223" s="60"/>
      <c r="M2223" s="1"/>
      <c r="N2223" s="1"/>
      <c r="O2223" s="1"/>
      <c r="P2223" s="1"/>
      <c r="Q2223" s="1"/>
      <c r="R2223" s="1"/>
      <c r="S2223" s="1"/>
      <c r="T2223" s="1"/>
      <c r="U2223" s="1"/>
      <c r="V2223" s="1"/>
      <c r="X2223" s="25"/>
      <c r="Y2223" s="42"/>
      <c r="Z2223" s="28"/>
      <c r="AA2223" s="11"/>
      <c r="AB2223" s="11"/>
      <c r="AC2223" s="12"/>
      <c r="AD2223" s="12"/>
      <c r="AE2223" s="12"/>
      <c r="AF2223" s="12"/>
    </row>
    <row r="2224" spans="1:32" ht="18" customHeight="1">
      <c r="A2224" s="1"/>
      <c r="B2224" s="15"/>
      <c r="C2224" s="1"/>
      <c r="D2224" s="1"/>
      <c r="E2224" s="1"/>
      <c r="F2224" s="1"/>
      <c r="G2224" s="1"/>
      <c r="H2224" s="1"/>
      <c r="I2224" s="1"/>
      <c r="J2224" s="1"/>
      <c r="K2224" s="1"/>
      <c r="L2224" s="60"/>
      <c r="M2224" s="1"/>
      <c r="N2224" s="1"/>
      <c r="O2224" s="1"/>
      <c r="P2224" s="1"/>
      <c r="Q2224" s="1"/>
      <c r="R2224" s="1"/>
      <c r="S2224" s="1"/>
      <c r="T2224" s="1"/>
      <c r="U2224" s="1"/>
      <c r="V2224" s="1"/>
      <c r="X2224" s="25"/>
      <c r="Y2224" s="42"/>
      <c r="Z2224" s="28"/>
      <c r="AA2224" s="11"/>
      <c r="AB2224" s="11"/>
      <c r="AC2224" s="12"/>
      <c r="AD2224" s="12"/>
      <c r="AE2224" s="12"/>
      <c r="AF2224" s="12"/>
    </row>
    <row r="2225" spans="1:32" ht="18" customHeight="1">
      <c r="A2225" s="1"/>
      <c r="B2225" s="15"/>
      <c r="C2225" s="1"/>
      <c r="D2225" s="1"/>
      <c r="E2225" s="1"/>
      <c r="F2225" s="1"/>
      <c r="G2225" s="1"/>
      <c r="H2225" s="1"/>
      <c r="I2225" s="1"/>
      <c r="J2225" s="1"/>
      <c r="K2225" s="1"/>
      <c r="L2225" s="60"/>
      <c r="M2225" s="1"/>
      <c r="N2225" s="1"/>
      <c r="O2225" s="1"/>
      <c r="P2225" s="1"/>
      <c r="Q2225" s="1"/>
      <c r="R2225" s="1"/>
      <c r="S2225" s="1"/>
      <c r="T2225" s="1"/>
      <c r="U2225" s="1"/>
      <c r="V2225" s="1"/>
      <c r="X2225" s="25"/>
      <c r="Y2225" s="42"/>
      <c r="Z2225" s="28"/>
      <c r="AA2225" s="11"/>
      <c r="AB2225" s="11"/>
      <c r="AC2225" s="12"/>
      <c r="AD2225" s="12"/>
      <c r="AE2225" s="12"/>
      <c r="AF2225" s="12"/>
    </row>
    <row r="2226" spans="1:32" ht="18" customHeight="1">
      <c r="A2226" s="1"/>
      <c r="B2226" s="15"/>
      <c r="C2226" s="1"/>
      <c r="D2226" s="1"/>
      <c r="E2226" s="1"/>
      <c r="F2226" s="1"/>
      <c r="G2226" s="1"/>
      <c r="H2226" s="1"/>
      <c r="I2226" s="1"/>
      <c r="J2226" s="1"/>
      <c r="K2226" s="1"/>
      <c r="L2226" s="60"/>
      <c r="M2226" s="1"/>
      <c r="N2226" s="1"/>
      <c r="O2226" s="1"/>
      <c r="P2226" s="1"/>
      <c r="Q2226" s="1"/>
      <c r="R2226" s="1"/>
      <c r="S2226" s="1"/>
      <c r="T2226" s="1"/>
      <c r="U2226" s="1"/>
      <c r="V2226" s="1"/>
      <c r="X2226" s="25"/>
      <c r="Y2226" s="42"/>
      <c r="Z2226" s="28"/>
      <c r="AA2226" s="11"/>
      <c r="AB2226" s="11"/>
      <c r="AC2226" s="12"/>
      <c r="AD2226" s="12"/>
      <c r="AE2226" s="12"/>
      <c r="AF2226" s="12"/>
    </row>
    <row r="2227" spans="1:32" ht="18" customHeight="1">
      <c r="A2227" s="1"/>
      <c r="B2227" s="15"/>
      <c r="C2227" s="1"/>
      <c r="D2227" s="1"/>
      <c r="E2227" s="1"/>
      <c r="F2227" s="1"/>
      <c r="G2227" s="1"/>
      <c r="H2227" s="1"/>
      <c r="I2227" s="1"/>
      <c r="J2227" s="1"/>
      <c r="K2227" s="1"/>
      <c r="L2227" s="60"/>
      <c r="M2227" s="1"/>
      <c r="N2227" s="1"/>
      <c r="O2227" s="1"/>
      <c r="P2227" s="1"/>
      <c r="Q2227" s="1"/>
      <c r="R2227" s="1"/>
      <c r="S2227" s="1"/>
      <c r="T2227" s="1"/>
      <c r="U2227" s="1"/>
      <c r="V2227" s="1"/>
      <c r="X2227" s="25"/>
      <c r="Y2227" s="42"/>
      <c r="Z2227" s="28"/>
      <c r="AA2227" s="11"/>
      <c r="AB2227" s="11"/>
      <c r="AC2227" s="12"/>
      <c r="AD2227" s="12"/>
      <c r="AE2227" s="12"/>
      <c r="AF2227" s="12"/>
    </row>
    <row r="2228" spans="1:32" ht="18" customHeight="1">
      <c r="A2228" s="1"/>
      <c r="B2228" s="15"/>
      <c r="C2228" s="1"/>
      <c r="D2228" s="1"/>
      <c r="E2228" s="1"/>
      <c r="F2228" s="1"/>
      <c r="G2228" s="1"/>
      <c r="H2228" s="1"/>
      <c r="I2228" s="1"/>
      <c r="J2228" s="1"/>
      <c r="K2228" s="1"/>
      <c r="L2228" s="60"/>
      <c r="M2228" s="1"/>
      <c r="N2228" s="1"/>
      <c r="O2228" s="1"/>
      <c r="P2228" s="1"/>
      <c r="Q2228" s="1"/>
      <c r="R2228" s="1"/>
      <c r="S2228" s="1"/>
      <c r="T2228" s="1"/>
      <c r="U2228" s="1"/>
      <c r="V2228" s="1"/>
      <c r="X2228" s="25"/>
      <c r="Y2228" s="42"/>
      <c r="Z2228" s="28"/>
      <c r="AA2228" s="11"/>
      <c r="AB2228" s="11"/>
      <c r="AC2228" s="12"/>
      <c r="AD2228" s="12"/>
      <c r="AE2228" s="12"/>
      <c r="AF2228" s="12"/>
    </row>
    <row r="2229" spans="1:32" ht="18" customHeight="1">
      <c r="A2229" s="1"/>
      <c r="B2229" s="15"/>
      <c r="C2229" s="1"/>
      <c r="D2229" s="1"/>
      <c r="E2229" s="1"/>
      <c r="F2229" s="1"/>
      <c r="G2229" s="1"/>
      <c r="H2229" s="1"/>
      <c r="I2229" s="1"/>
      <c r="J2229" s="1"/>
      <c r="K2229" s="1"/>
      <c r="L2229" s="60"/>
      <c r="M2229" s="1"/>
      <c r="N2229" s="1"/>
      <c r="O2229" s="1"/>
      <c r="P2229" s="1"/>
      <c r="Q2229" s="1"/>
      <c r="R2229" s="1"/>
      <c r="S2229" s="1"/>
      <c r="T2229" s="1"/>
      <c r="U2229" s="1"/>
      <c r="V2229" s="1"/>
      <c r="X2229" s="25"/>
      <c r="Y2229" s="42"/>
      <c r="Z2229" s="28"/>
      <c r="AA2229" s="11"/>
      <c r="AB2229" s="11"/>
      <c r="AC2229" s="12"/>
      <c r="AD2229" s="12"/>
      <c r="AE2229" s="12"/>
      <c r="AF2229" s="12"/>
    </row>
    <row r="2230" spans="1:32" ht="18" customHeight="1">
      <c r="A2230" s="1"/>
      <c r="B2230" s="15"/>
      <c r="C2230" s="1"/>
      <c r="D2230" s="1"/>
      <c r="E2230" s="1"/>
      <c r="F2230" s="1"/>
      <c r="G2230" s="1"/>
      <c r="H2230" s="1"/>
      <c r="I2230" s="1"/>
      <c r="J2230" s="1"/>
      <c r="K2230" s="1"/>
      <c r="L2230" s="60"/>
      <c r="M2230" s="1"/>
      <c r="N2230" s="1"/>
      <c r="O2230" s="1"/>
      <c r="P2230" s="1"/>
      <c r="Q2230" s="1"/>
      <c r="R2230" s="1"/>
      <c r="S2230" s="1"/>
      <c r="T2230" s="1"/>
      <c r="U2230" s="1"/>
      <c r="V2230" s="1"/>
      <c r="X2230" s="25"/>
      <c r="Y2230" s="42"/>
      <c r="Z2230" s="28"/>
      <c r="AA2230" s="11"/>
      <c r="AB2230" s="11"/>
      <c r="AC2230" s="12"/>
      <c r="AD2230" s="12"/>
      <c r="AE2230" s="12"/>
      <c r="AF2230" s="12"/>
    </row>
    <row r="2231" spans="1:32" ht="18" customHeight="1">
      <c r="A2231" s="1"/>
      <c r="B2231" s="15"/>
      <c r="C2231" s="1"/>
      <c r="D2231" s="1"/>
      <c r="E2231" s="1"/>
      <c r="F2231" s="1"/>
      <c r="G2231" s="1"/>
      <c r="H2231" s="1"/>
      <c r="I2231" s="1"/>
      <c r="J2231" s="1"/>
      <c r="K2231" s="1"/>
      <c r="L2231" s="60"/>
      <c r="M2231" s="1"/>
      <c r="N2231" s="1"/>
      <c r="O2231" s="1"/>
      <c r="P2231" s="1"/>
      <c r="Q2231" s="1"/>
      <c r="R2231" s="1"/>
      <c r="S2231" s="1"/>
      <c r="T2231" s="1"/>
      <c r="U2231" s="1"/>
      <c r="V2231" s="1"/>
      <c r="X2231" s="25"/>
      <c r="Y2231" s="42"/>
      <c r="Z2231" s="28"/>
      <c r="AA2231" s="11"/>
      <c r="AB2231" s="11"/>
      <c r="AC2231" s="12"/>
      <c r="AD2231" s="12"/>
      <c r="AE2231" s="12"/>
      <c r="AF2231" s="12"/>
    </row>
    <row r="2232" spans="1:32" ht="18" customHeight="1">
      <c r="A2232" s="1"/>
      <c r="B2232" s="15"/>
      <c r="C2232" s="1"/>
      <c r="D2232" s="1"/>
      <c r="E2232" s="1"/>
      <c r="F2232" s="1"/>
      <c r="G2232" s="1"/>
      <c r="H2232" s="1"/>
      <c r="I2232" s="1"/>
      <c r="J2232" s="1"/>
      <c r="K2232" s="1"/>
      <c r="L2232" s="60"/>
      <c r="M2232" s="1"/>
      <c r="N2232" s="1"/>
      <c r="O2232" s="1"/>
      <c r="P2232" s="1"/>
      <c r="Q2232" s="1"/>
      <c r="R2232" s="1"/>
      <c r="S2232" s="1"/>
      <c r="T2232" s="1"/>
      <c r="U2232" s="1"/>
      <c r="V2232" s="1"/>
      <c r="X2232" s="25"/>
      <c r="Y2232" s="42"/>
      <c r="Z2232" s="28"/>
      <c r="AA2232" s="11"/>
      <c r="AB2232" s="11"/>
      <c r="AC2232" s="12"/>
      <c r="AD2232" s="12"/>
      <c r="AE2232" s="12"/>
      <c r="AF2232" s="12"/>
    </row>
    <row r="2233" spans="1:32" ht="18" customHeight="1">
      <c r="A2233" s="1"/>
      <c r="B2233" s="15"/>
      <c r="C2233" s="1"/>
      <c r="D2233" s="1"/>
      <c r="E2233" s="1"/>
      <c r="F2233" s="1"/>
      <c r="G2233" s="1"/>
      <c r="H2233" s="1"/>
      <c r="I2233" s="1"/>
      <c r="J2233" s="1"/>
      <c r="K2233" s="1"/>
      <c r="L2233" s="60"/>
      <c r="M2233" s="1"/>
      <c r="N2233" s="1"/>
      <c r="O2233" s="1"/>
      <c r="P2233" s="1"/>
      <c r="Q2233" s="1"/>
      <c r="R2233" s="1"/>
      <c r="S2233" s="1"/>
      <c r="T2233" s="1"/>
      <c r="U2233" s="1"/>
      <c r="V2233" s="1"/>
      <c r="X2233" s="25"/>
      <c r="Y2233" s="42"/>
      <c r="Z2233" s="28"/>
      <c r="AA2233" s="11"/>
      <c r="AB2233" s="11"/>
      <c r="AC2233" s="12"/>
      <c r="AD2233" s="12"/>
      <c r="AE2233" s="12"/>
      <c r="AF2233" s="12"/>
    </row>
    <row r="2234" spans="1:32" ht="18" customHeight="1">
      <c r="A2234" s="1"/>
      <c r="B2234" s="15"/>
      <c r="C2234" s="1"/>
      <c r="D2234" s="1"/>
      <c r="E2234" s="1"/>
      <c r="F2234" s="1"/>
      <c r="G2234" s="1"/>
      <c r="H2234" s="1"/>
      <c r="I2234" s="1"/>
      <c r="J2234" s="1"/>
      <c r="K2234" s="1"/>
      <c r="L2234" s="60"/>
      <c r="M2234" s="1"/>
      <c r="N2234" s="1"/>
      <c r="O2234" s="1"/>
      <c r="P2234" s="1"/>
      <c r="Q2234" s="1"/>
      <c r="R2234" s="1"/>
      <c r="S2234" s="1"/>
      <c r="T2234" s="1"/>
      <c r="U2234" s="1"/>
      <c r="V2234" s="1"/>
      <c r="X2234" s="25"/>
      <c r="Y2234" s="42"/>
      <c r="Z2234" s="28"/>
      <c r="AA2234" s="11"/>
      <c r="AB2234" s="11"/>
      <c r="AC2234" s="12"/>
      <c r="AD2234" s="12"/>
      <c r="AE2234" s="12"/>
      <c r="AF2234" s="12"/>
    </row>
    <row r="2235" spans="1:32" ht="18" customHeight="1">
      <c r="A2235" s="1"/>
      <c r="B2235" s="15"/>
      <c r="C2235" s="1"/>
      <c r="D2235" s="1"/>
      <c r="E2235" s="1"/>
      <c r="F2235" s="1"/>
      <c r="G2235" s="1"/>
      <c r="H2235" s="1"/>
      <c r="I2235" s="1"/>
      <c r="J2235" s="1"/>
      <c r="K2235" s="1"/>
      <c r="L2235" s="60"/>
      <c r="M2235" s="1"/>
      <c r="N2235" s="1"/>
      <c r="O2235" s="1"/>
      <c r="P2235" s="1"/>
      <c r="Q2235" s="1"/>
      <c r="R2235" s="1"/>
      <c r="S2235" s="1"/>
      <c r="T2235" s="1"/>
      <c r="U2235" s="1"/>
      <c r="V2235" s="1"/>
      <c r="X2235" s="25"/>
      <c r="Y2235" s="42"/>
      <c r="Z2235" s="28"/>
      <c r="AA2235" s="11"/>
      <c r="AB2235" s="11"/>
      <c r="AC2235" s="12"/>
      <c r="AD2235" s="12"/>
      <c r="AE2235" s="12"/>
      <c r="AF2235" s="12"/>
    </row>
    <row r="2236" spans="1:32" ht="18" customHeight="1">
      <c r="A2236" s="1"/>
      <c r="B2236" s="15"/>
      <c r="C2236" s="1"/>
      <c r="D2236" s="1"/>
      <c r="E2236" s="1"/>
      <c r="F2236" s="1"/>
      <c r="G2236" s="1"/>
      <c r="H2236" s="1"/>
      <c r="I2236" s="1"/>
      <c r="J2236" s="1"/>
      <c r="K2236" s="1"/>
      <c r="L2236" s="60"/>
      <c r="M2236" s="1"/>
      <c r="N2236" s="1"/>
      <c r="O2236" s="1"/>
      <c r="P2236" s="1"/>
      <c r="Q2236" s="1"/>
      <c r="R2236" s="1"/>
      <c r="S2236" s="1"/>
      <c r="T2236" s="1"/>
      <c r="U2236" s="1"/>
      <c r="V2236" s="1"/>
      <c r="X2236" s="25"/>
      <c r="Y2236" s="42"/>
      <c r="Z2236" s="28"/>
      <c r="AA2236" s="11"/>
      <c r="AB2236" s="11"/>
      <c r="AC2236" s="12"/>
      <c r="AD2236" s="12"/>
      <c r="AE2236" s="12"/>
      <c r="AF2236" s="12"/>
    </row>
    <row r="2237" spans="1:32" ht="18" customHeight="1">
      <c r="A2237" s="1"/>
      <c r="B2237" s="15"/>
      <c r="C2237" s="1"/>
      <c r="D2237" s="1"/>
      <c r="E2237" s="1"/>
      <c r="F2237" s="1"/>
      <c r="G2237" s="1"/>
      <c r="H2237" s="1"/>
      <c r="I2237" s="1"/>
      <c r="J2237" s="1"/>
      <c r="K2237" s="1"/>
      <c r="L2237" s="60"/>
      <c r="M2237" s="1"/>
      <c r="N2237" s="1"/>
      <c r="O2237" s="1"/>
      <c r="P2237" s="1"/>
      <c r="Q2237" s="1"/>
      <c r="R2237" s="1"/>
      <c r="S2237" s="1"/>
      <c r="T2237" s="1"/>
      <c r="U2237" s="1"/>
      <c r="V2237" s="1"/>
      <c r="X2237" s="25"/>
      <c r="Y2237" s="42"/>
      <c r="Z2237" s="28"/>
      <c r="AA2237" s="11"/>
      <c r="AB2237" s="11"/>
      <c r="AC2237" s="12"/>
      <c r="AD2237" s="12"/>
      <c r="AE2237" s="12"/>
      <c r="AF2237" s="12"/>
    </row>
    <row r="2238" spans="1:32" ht="18" customHeight="1">
      <c r="A2238" s="1"/>
      <c r="B2238" s="15"/>
      <c r="C2238" s="1"/>
      <c r="D2238" s="1"/>
      <c r="E2238" s="1"/>
      <c r="F2238" s="1"/>
      <c r="G2238" s="1"/>
      <c r="H2238" s="1"/>
      <c r="I2238" s="1"/>
      <c r="J2238" s="1"/>
      <c r="K2238" s="1"/>
      <c r="L2238" s="60"/>
      <c r="M2238" s="1"/>
      <c r="N2238" s="1"/>
      <c r="O2238" s="1"/>
      <c r="P2238" s="1"/>
      <c r="Q2238" s="1"/>
      <c r="R2238" s="1"/>
      <c r="S2238" s="1"/>
      <c r="T2238" s="1"/>
      <c r="U2238" s="1"/>
      <c r="V2238" s="1"/>
      <c r="X2238" s="25"/>
      <c r="Y2238" s="42"/>
      <c r="Z2238" s="28"/>
      <c r="AA2238" s="11"/>
      <c r="AB2238" s="11"/>
      <c r="AC2238" s="12"/>
      <c r="AD2238" s="12"/>
      <c r="AE2238" s="12"/>
      <c r="AF2238" s="12"/>
    </row>
    <row r="2239" spans="1:32" ht="18" customHeight="1">
      <c r="A2239" s="1"/>
      <c r="B2239" s="15"/>
      <c r="C2239" s="1"/>
      <c r="D2239" s="1"/>
      <c r="E2239" s="1"/>
      <c r="F2239" s="1"/>
      <c r="G2239" s="1"/>
      <c r="H2239" s="1"/>
      <c r="I2239" s="1"/>
      <c r="J2239" s="1"/>
      <c r="K2239" s="1"/>
      <c r="L2239" s="60"/>
      <c r="M2239" s="1"/>
      <c r="N2239" s="1"/>
      <c r="O2239" s="1"/>
      <c r="P2239" s="1"/>
      <c r="Q2239" s="1"/>
      <c r="R2239" s="1"/>
      <c r="S2239" s="1"/>
      <c r="T2239" s="1"/>
      <c r="U2239" s="1"/>
      <c r="V2239" s="1"/>
      <c r="X2239" s="25"/>
      <c r="Y2239" s="42"/>
      <c r="Z2239" s="28"/>
      <c r="AA2239" s="11"/>
      <c r="AB2239" s="11"/>
      <c r="AC2239" s="12"/>
      <c r="AD2239" s="12"/>
      <c r="AE2239" s="12"/>
      <c r="AF2239" s="12"/>
    </row>
    <row r="2240" spans="1:32" ht="18" customHeight="1">
      <c r="A2240" s="1"/>
      <c r="B2240" s="15"/>
      <c r="C2240" s="1"/>
      <c r="D2240" s="1"/>
      <c r="E2240" s="1"/>
      <c r="F2240" s="1"/>
      <c r="G2240" s="1"/>
      <c r="H2240" s="1"/>
      <c r="I2240" s="1"/>
      <c r="J2240" s="1"/>
      <c r="K2240" s="1"/>
      <c r="L2240" s="60"/>
      <c r="M2240" s="1"/>
      <c r="N2240" s="1"/>
      <c r="O2240" s="1"/>
      <c r="P2240" s="1"/>
      <c r="Q2240" s="1"/>
      <c r="R2240" s="1"/>
      <c r="S2240" s="1"/>
      <c r="T2240" s="1"/>
      <c r="U2240" s="1"/>
      <c r="V2240" s="1"/>
      <c r="X2240" s="25"/>
      <c r="Y2240" s="42"/>
      <c r="Z2240" s="28"/>
      <c r="AA2240" s="11"/>
      <c r="AB2240" s="11"/>
      <c r="AC2240" s="12"/>
      <c r="AD2240" s="12"/>
      <c r="AE2240" s="12"/>
      <c r="AF2240" s="12"/>
    </row>
    <row r="2241" spans="1:32" ht="18" customHeight="1">
      <c r="A2241" s="1"/>
      <c r="B2241" s="15"/>
      <c r="C2241" s="1"/>
      <c r="D2241" s="1"/>
      <c r="E2241" s="1"/>
      <c r="F2241" s="1"/>
      <c r="G2241" s="1"/>
      <c r="H2241" s="1"/>
      <c r="I2241" s="1"/>
      <c r="J2241" s="1"/>
      <c r="K2241" s="1"/>
      <c r="L2241" s="60"/>
      <c r="M2241" s="1"/>
      <c r="N2241" s="1"/>
      <c r="O2241" s="1"/>
      <c r="P2241" s="1"/>
      <c r="Q2241" s="1"/>
      <c r="R2241" s="1"/>
      <c r="S2241" s="1"/>
      <c r="T2241" s="1"/>
      <c r="U2241" s="1"/>
      <c r="V2241" s="1"/>
      <c r="X2241" s="25"/>
      <c r="Y2241" s="42"/>
      <c r="Z2241" s="28"/>
      <c r="AA2241" s="11"/>
      <c r="AB2241" s="11"/>
      <c r="AC2241" s="12"/>
      <c r="AD2241" s="12"/>
      <c r="AE2241" s="12"/>
      <c r="AF2241" s="12"/>
    </row>
    <row r="2242" spans="1:32" ht="18" customHeight="1">
      <c r="A2242" s="1"/>
      <c r="B2242" s="15"/>
      <c r="C2242" s="1"/>
      <c r="D2242" s="1"/>
      <c r="E2242" s="1"/>
      <c r="F2242" s="1"/>
      <c r="G2242" s="1"/>
      <c r="H2242" s="1"/>
      <c r="I2242" s="1"/>
      <c r="J2242" s="1"/>
      <c r="K2242" s="1"/>
      <c r="L2242" s="60"/>
      <c r="M2242" s="1"/>
      <c r="N2242" s="1"/>
      <c r="O2242" s="1"/>
      <c r="P2242" s="1"/>
      <c r="Q2242" s="1"/>
      <c r="R2242" s="1"/>
      <c r="S2242" s="1"/>
      <c r="T2242" s="1"/>
      <c r="U2242" s="1"/>
      <c r="V2242" s="1"/>
      <c r="X2242" s="25"/>
      <c r="Y2242" s="42"/>
      <c r="Z2242" s="28"/>
      <c r="AA2242" s="11"/>
      <c r="AB2242" s="11"/>
      <c r="AC2242" s="12"/>
      <c r="AD2242" s="12"/>
      <c r="AE2242" s="12"/>
      <c r="AF2242" s="12"/>
    </row>
    <row r="2243" spans="1:32" ht="18" customHeight="1">
      <c r="A2243" s="1"/>
      <c r="B2243" s="15"/>
      <c r="C2243" s="1"/>
      <c r="D2243" s="1"/>
      <c r="E2243" s="1"/>
      <c r="F2243" s="1"/>
      <c r="G2243" s="1"/>
      <c r="H2243" s="1"/>
      <c r="I2243" s="1"/>
      <c r="J2243" s="1"/>
      <c r="K2243" s="1"/>
      <c r="L2243" s="60"/>
      <c r="M2243" s="1"/>
      <c r="N2243" s="1"/>
      <c r="O2243" s="1"/>
      <c r="P2243" s="1"/>
      <c r="Q2243" s="1"/>
      <c r="R2243" s="1"/>
      <c r="S2243" s="1"/>
      <c r="T2243" s="1"/>
      <c r="U2243" s="1"/>
      <c r="V2243" s="1"/>
      <c r="X2243" s="25"/>
      <c r="Y2243" s="42"/>
      <c r="Z2243" s="28"/>
      <c r="AA2243" s="11"/>
      <c r="AB2243" s="11"/>
      <c r="AC2243" s="12"/>
      <c r="AD2243" s="12"/>
      <c r="AE2243" s="12"/>
      <c r="AF2243" s="12"/>
    </row>
    <row r="2244" spans="1:32" ht="18" customHeight="1">
      <c r="A2244" s="1"/>
      <c r="B2244" s="15"/>
      <c r="C2244" s="1"/>
      <c r="D2244" s="1"/>
      <c r="E2244" s="1"/>
      <c r="F2244" s="1"/>
      <c r="G2244" s="1"/>
      <c r="H2244" s="1"/>
      <c r="I2244" s="1"/>
      <c r="J2244" s="1"/>
      <c r="K2244" s="1"/>
      <c r="L2244" s="60"/>
      <c r="M2244" s="1"/>
      <c r="N2244" s="1"/>
      <c r="O2244" s="1"/>
      <c r="P2244" s="1"/>
      <c r="Q2244" s="1"/>
      <c r="R2244" s="1"/>
      <c r="S2244" s="1"/>
      <c r="T2244" s="1"/>
      <c r="U2244" s="1"/>
      <c r="V2244" s="1"/>
      <c r="X2244" s="25"/>
      <c r="Y2244" s="42"/>
      <c r="Z2244" s="28"/>
      <c r="AA2244" s="11"/>
      <c r="AB2244" s="11"/>
      <c r="AC2244" s="12"/>
      <c r="AD2244" s="12"/>
      <c r="AE2244" s="12"/>
      <c r="AF2244" s="12"/>
    </row>
    <row r="2245" spans="1:32" ht="18" customHeight="1">
      <c r="A2245" s="1"/>
      <c r="B2245" s="15"/>
      <c r="C2245" s="1"/>
      <c r="D2245" s="1"/>
      <c r="E2245" s="1"/>
      <c r="F2245" s="1"/>
      <c r="G2245" s="1"/>
      <c r="H2245" s="1"/>
      <c r="I2245" s="1"/>
      <c r="J2245" s="1"/>
      <c r="K2245" s="1"/>
      <c r="L2245" s="60"/>
      <c r="M2245" s="1"/>
      <c r="N2245" s="1"/>
      <c r="O2245" s="1"/>
      <c r="P2245" s="1"/>
      <c r="Q2245" s="1"/>
      <c r="R2245" s="1"/>
      <c r="S2245" s="1"/>
      <c r="T2245" s="1"/>
      <c r="U2245" s="1"/>
      <c r="V2245" s="1"/>
      <c r="X2245" s="25"/>
      <c r="Y2245" s="42"/>
      <c r="Z2245" s="28"/>
      <c r="AA2245" s="11"/>
      <c r="AB2245" s="11"/>
      <c r="AC2245" s="12"/>
      <c r="AD2245" s="12"/>
      <c r="AE2245" s="12"/>
      <c r="AF2245" s="12"/>
    </row>
    <row r="2246" spans="1:32" ht="18" customHeight="1">
      <c r="A2246" s="1"/>
      <c r="B2246" s="15"/>
      <c r="C2246" s="1"/>
      <c r="D2246" s="1"/>
      <c r="E2246" s="1"/>
      <c r="F2246" s="1"/>
      <c r="G2246" s="1"/>
      <c r="H2246" s="1"/>
      <c r="I2246" s="1"/>
      <c r="J2246" s="1"/>
      <c r="K2246" s="1"/>
      <c r="L2246" s="60"/>
      <c r="M2246" s="1"/>
      <c r="N2246" s="1"/>
      <c r="O2246" s="1"/>
      <c r="P2246" s="1"/>
      <c r="Q2246" s="1"/>
      <c r="R2246" s="1"/>
      <c r="S2246" s="1"/>
      <c r="T2246" s="1"/>
      <c r="U2246" s="1"/>
      <c r="V2246" s="1"/>
      <c r="X2246" s="25"/>
      <c r="Y2246" s="42"/>
      <c r="Z2246" s="28"/>
      <c r="AA2246" s="11"/>
      <c r="AB2246" s="11"/>
      <c r="AC2246" s="12"/>
      <c r="AD2246" s="12"/>
      <c r="AE2246" s="12"/>
      <c r="AF2246" s="12"/>
    </row>
    <row r="2247" spans="1:32" ht="18" customHeight="1">
      <c r="A2247" s="1"/>
      <c r="B2247" s="15"/>
      <c r="C2247" s="1"/>
      <c r="D2247" s="1"/>
      <c r="E2247" s="1"/>
      <c r="F2247" s="1"/>
      <c r="G2247" s="1"/>
      <c r="H2247" s="1"/>
      <c r="I2247" s="1"/>
      <c r="J2247" s="1"/>
      <c r="K2247" s="1"/>
      <c r="L2247" s="60"/>
      <c r="M2247" s="1"/>
      <c r="N2247" s="1"/>
      <c r="O2247" s="1"/>
      <c r="P2247" s="1"/>
      <c r="Q2247" s="1"/>
      <c r="R2247" s="1"/>
      <c r="S2247" s="1"/>
      <c r="T2247" s="1"/>
      <c r="U2247" s="1"/>
      <c r="V2247" s="1"/>
      <c r="X2247" s="25"/>
      <c r="Y2247" s="42"/>
      <c r="Z2247" s="28"/>
      <c r="AA2247" s="11"/>
      <c r="AB2247" s="11"/>
      <c r="AC2247" s="12"/>
      <c r="AD2247" s="12"/>
      <c r="AE2247" s="12"/>
      <c r="AF2247" s="12"/>
    </row>
    <row r="2248" spans="1:32" ht="18" customHeight="1">
      <c r="A2248" s="1"/>
      <c r="B2248" s="15"/>
      <c r="C2248" s="1"/>
      <c r="D2248" s="1"/>
      <c r="E2248" s="1"/>
      <c r="F2248" s="1"/>
      <c r="G2248" s="1"/>
      <c r="H2248" s="1"/>
      <c r="I2248" s="1"/>
      <c r="J2248" s="1"/>
      <c r="K2248" s="1"/>
      <c r="L2248" s="60"/>
      <c r="M2248" s="1"/>
      <c r="N2248" s="1"/>
      <c r="O2248" s="1"/>
      <c r="P2248" s="1"/>
      <c r="Q2248" s="1"/>
      <c r="R2248" s="1"/>
      <c r="S2248" s="1"/>
      <c r="T2248" s="1"/>
      <c r="U2248" s="1"/>
      <c r="V2248" s="1"/>
      <c r="X2248" s="25"/>
      <c r="Y2248" s="42"/>
      <c r="Z2248" s="28"/>
      <c r="AA2248" s="11"/>
      <c r="AB2248" s="11"/>
      <c r="AC2248" s="12"/>
      <c r="AD2248" s="12"/>
      <c r="AE2248" s="12"/>
      <c r="AF2248" s="12"/>
    </row>
    <row r="2249" spans="1:32" ht="18" customHeight="1">
      <c r="A2249" s="1"/>
      <c r="B2249" s="15"/>
      <c r="C2249" s="1"/>
      <c r="D2249" s="1"/>
      <c r="E2249" s="1"/>
      <c r="F2249" s="1"/>
      <c r="G2249" s="1"/>
      <c r="H2249" s="1"/>
      <c r="I2249" s="1"/>
      <c r="J2249" s="1"/>
      <c r="K2249" s="1"/>
      <c r="L2249" s="60"/>
      <c r="M2249" s="1"/>
      <c r="N2249" s="1"/>
      <c r="O2249" s="1"/>
      <c r="P2249" s="1"/>
      <c r="Q2249" s="1"/>
      <c r="R2249" s="1"/>
      <c r="S2249" s="1"/>
      <c r="T2249" s="1"/>
      <c r="U2249" s="1"/>
      <c r="V2249" s="1"/>
      <c r="X2249" s="25"/>
      <c r="Y2249" s="42"/>
      <c r="Z2249" s="28"/>
      <c r="AA2249" s="11"/>
      <c r="AB2249" s="11"/>
      <c r="AC2249" s="12"/>
      <c r="AD2249" s="12"/>
      <c r="AE2249" s="12"/>
      <c r="AF2249" s="12"/>
    </row>
    <row r="2250" spans="1:32" ht="18" customHeight="1">
      <c r="A2250" s="1"/>
      <c r="B2250" s="15"/>
      <c r="C2250" s="1"/>
      <c r="D2250" s="1"/>
      <c r="E2250" s="1"/>
      <c r="F2250" s="1"/>
      <c r="G2250" s="1"/>
      <c r="H2250" s="1"/>
      <c r="I2250" s="1"/>
      <c r="J2250" s="1"/>
      <c r="K2250" s="1"/>
      <c r="L2250" s="60"/>
      <c r="M2250" s="1"/>
      <c r="N2250" s="1"/>
      <c r="O2250" s="1"/>
      <c r="P2250" s="1"/>
      <c r="Q2250" s="1"/>
      <c r="R2250" s="1"/>
      <c r="S2250" s="1"/>
      <c r="T2250" s="1"/>
      <c r="U2250" s="1"/>
      <c r="V2250" s="1"/>
      <c r="X2250" s="25"/>
      <c r="Y2250" s="42"/>
      <c r="Z2250" s="28"/>
      <c r="AA2250" s="11"/>
      <c r="AB2250" s="11"/>
      <c r="AC2250" s="12"/>
      <c r="AD2250" s="12"/>
      <c r="AE2250" s="12"/>
      <c r="AF2250" s="12"/>
    </row>
    <row r="2251" spans="1:32" ht="18" customHeight="1">
      <c r="A2251" s="1"/>
      <c r="B2251" s="15"/>
      <c r="C2251" s="1"/>
      <c r="D2251" s="1"/>
      <c r="E2251" s="1"/>
      <c r="F2251" s="1"/>
      <c r="G2251" s="1"/>
      <c r="H2251" s="1"/>
      <c r="I2251" s="1"/>
      <c r="J2251" s="1"/>
      <c r="K2251" s="1"/>
      <c r="L2251" s="60"/>
      <c r="M2251" s="1"/>
      <c r="N2251" s="1"/>
      <c r="O2251" s="1"/>
      <c r="P2251" s="1"/>
      <c r="Q2251" s="1"/>
      <c r="R2251" s="1"/>
      <c r="S2251" s="1"/>
      <c r="T2251" s="1"/>
      <c r="U2251" s="1"/>
      <c r="V2251" s="1"/>
      <c r="X2251" s="25"/>
      <c r="Y2251" s="42"/>
      <c r="Z2251" s="28"/>
      <c r="AA2251" s="11"/>
      <c r="AB2251" s="11"/>
      <c r="AC2251" s="12"/>
      <c r="AD2251" s="12"/>
      <c r="AE2251" s="12"/>
      <c r="AF2251" s="12"/>
    </row>
    <row r="2252" spans="1:32" ht="18" customHeight="1">
      <c r="A2252" s="1"/>
      <c r="B2252" s="15"/>
      <c r="C2252" s="1"/>
      <c r="D2252" s="1"/>
      <c r="E2252" s="1"/>
      <c r="F2252" s="1"/>
      <c r="G2252" s="1"/>
      <c r="H2252" s="1"/>
      <c r="I2252" s="1"/>
      <c r="J2252" s="1"/>
      <c r="K2252" s="1"/>
      <c r="L2252" s="60"/>
      <c r="M2252" s="1"/>
      <c r="N2252" s="1"/>
      <c r="O2252" s="1"/>
      <c r="P2252" s="1"/>
      <c r="Q2252" s="1"/>
      <c r="R2252" s="1"/>
      <c r="S2252" s="1"/>
      <c r="T2252" s="1"/>
      <c r="U2252" s="1"/>
      <c r="V2252" s="1"/>
      <c r="X2252" s="25"/>
      <c r="Y2252" s="42"/>
      <c r="Z2252" s="28"/>
      <c r="AA2252" s="11"/>
      <c r="AB2252" s="11"/>
      <c r="AC2252" s="12"/>
      <c r="AD2252" s="12"/>
      <c r="AE2252" s="12"/>
      <c r="AF2252" s="12"/>
    </row>
    <row r="2253" spans="1:32" ht="18" customHeight="1">
      <c r="A2253" s="1"/>
      <c r="B2253" s="15"/>
      <c r="C2253" s="1"/>
      <c r="D2253" s="1"/>
      <c r="E2253" s="1"/>
      <c r="F2253" s="1"/>
      <c r="G2253" s="1"/>
      <c r="H2253" s="1"/>
      <c r="I2253" s="1"/>
      <c r="J2253" s="1"/>
      <c r="K2253" s="1"/>
      <c r="L2253" s="60"/>
      <c r="M2253" s="1"/>
      <c r="N2253" s="1"/>
      <c r="O2253" s="1"/>
      <c r="P2253" s="1"/>
      <c r="Q2253" s="1"/>
      <c r="R2253" s="1"/>
      <c r="S2253" s="1"/>
      <c r="T2253" s="1"/>
      <c r="U2253" s="1"/>
      <c r="V2253" s="1"/>
      <c r="X2253" s="25"/>
      <c r="Y2253" s="42"/>
      <c r="Z2253" s="28"/>
      <c r="AA2253" s="11"/>
      <c r="AB2253" s="11"/>
      <c r="AC2253" s="12"/>
      <c r="AD2253" s="12"/>
      <c r="AE2253" s="12"/>
      <c r="AF2253" s="12"/>
    </row>
    <row r="2254" spans="1:32" ht="18" customHeight="1">
      <c r="A2254" s="1"/>
      <c r="B2254" s="15"/>
      <c r="C2254" s="1"/>
      <c r="D2254" s="1"/>
      <c r="E2254" s="1"/>
      <c r="F2254" s="1"/>
      <c r="G2254" s="1"/>
      <c r="H2254" s="1"/>
      <c r="I2254" s="1"/>
      <c r="J2254" s="1"/>
      <c r="K2254" s="1"/>
      <c r="L2254" s="60"/>
      <c r="M2254" s="1"/>
      <c r="N2254" s="1"/>
      <c r="O2254" s="1"/>
      <c r="P2254" s="1"/>
      <c r="Q2254" s="1"/>
      <c r="R2254" s="1"/>
      <c r="S2254" s="1"/>
      <c r="T2254" s="1"/>
      <c r="U2254" s="1"/>
      <c r="V2254" s="1"/>
      <c r="X2254" s="25"/>
      <c r="Y2254" s="42"/>
      <c r="Z2254" s="28"/>
      <c r="AA2254" s="11"/>
      <c r="AB2254" s="11"/>
      <c r="AC2254" s="12"/>
      <c r="AD2254" s="12"/>
      <c r="AE2254" s="12"/>
      <c r="AF2254" s="12"/>
    </row>
    <row r="2255" spans="1:32" ht="18" customHeight="1">
      <c r="A2255" s="1"/>
      <c r="B2255" s="15"/>
      <c r="C2255" s="1"/>
      <c r="D2255" s="1"/>
      <c r="E2255" s="1"/>
      <c r="F2255" s="1"/>
      <c r="G2255" s="1"/>
      <c r="H2255" s="1"/>
      <c r="I2255" s="1"/>
      <c r="J2255" s="1"/>
      <c r="K2255" s="1"/>
      <c r="L2255" s="60"/>
      <c r="M2255" s="1"/>
      <c r="N2255" s="1"/>
      <c r="O2255" s="1"/>
      <c r="P2255" s="1"/>
      <c r="Q2255" s="1"/>
      <c r="R2255" s="1"/>
      <c r="S2255" s="1"/>
      <c r="T2255" s="1"/>
      <c r="U2255" s="1"/>
      <c r="V2255" s="1"/>
      <c r="X2255" s="25"/>
      <c r="Y2255" s="42"/>
      <c r="Z2255" s="28"/>
      <c r="AA2255" s="11"/>
      <c r="AB2255" s="11"/>
      <c r="AC2255" s="12"/>
      <c r="AD2255" s="12"/>
      <c r="AE2255" s="12"/>
      <c r="AF2255" s="12"/>
    </row>
    <row r="2256" spans="1:32" ht="18" customHeight="1">
      <c r="A2256" s="1"/>
      <c r="B2256" s="15"/>
      <c r="C2256" s="1"/>
      <c r="D2256" s="1"/>
      <c r="E2256" s="1"/>
      <c r="F2256" s="1"/>
      <c r="G2256" s="1"/>
      <c r="H2256" s="1"/>
      <c r="I2256" s="1"/>
      <c r="J2256" s="1"/>
      <c r="K2256" s="1"/>
      <c r="L2256" s="60"/>
      <c r="M2256" s="1"/>
      <c r="N2256" s="1"/>
      <c r="O2256" s="1"/>
      <c r="P2256" s="1"/>
      <c r="Q2256" s="1"/>
      <c r="R2256" s="1"/>
      <c r="S2256" s="1"/>
      <c r="T2256" s="1"/>
      <c r="U2256" s="1"/>
      <c r="V2256" s="1"/>
      <c r="X2256" s="25"/>
      <c r="Y2256" s="42"/>
      <c r="Z2256" s="28"/>
      <c r="AA2256" s="11"/>
      <c r="AB2256" s="11"/>
      <c r="AC2256" s="12"/>
      <c r="AD2256" s="12"/>
      <c r="AE2256" s="12"/>
      <c r="AF2256" s="12"/>
    </row>
    <row r="2257" spans="1:32" ht="18" customHeight="1">
      <c r="A2257" s="1"/>
      <c r="B2257" s="15"/>
      <c r="C2257" s="1"/>
      <c r="D2257" s="1"/>
      <c r="E2257" s="1"/>
      <c r="F2257" s="1"/>
      <c r="G2257" s="1"/>
      <c r="H2257" s="1"/>
      <c r="I2257" s="1"/>
      <c r="J2257" s="1"/>
      <c r="K2257" s="1"/>
      <c r="L2257" s="60"/>
      <c r="M2257" s="1"/>
      <c r="N2257" s="1"/>
      <c r="O2257" s="1"/>
      <c r="P2257" s="1"/>
      <c r="Q2257" s="1"/>
      <c r="R2257" s="1"/>
      <c r="S2257" s="1"/>
      <c r="T2257" s="1"/>
      <c r="U2257" s="1"/>
      <c r="V2257" s="1"/>
      <c r="X2257" s="25"/>
      <c r="Y2257" s="42"/>
      <c r="Z2257" s="28"/>
      <c r="AA2257" s="11"/>
      <c r="AB2257" s="11"/>
      <c r="AC2257" s="12"/>
      <c r="AD2257" s="12"/>
      <c r="AE2257" s="12"/>
      <c r="AF2257" s="12"/>
    </row>
    <row r="2258" spans="1:32" ht="18" customHeight="1">
      <c r="A2258" s="1"/>
      <c r="B2258" s="15"/>
      <c r="C2258" s="1"/>
      <c r="D2258" s="1"/>
      <c r="E2258" s="1"/>
      <c r="F2258" s="1"/>
      <c r="G2258" s="1"/>
      <c r="H2258" s="1"/>
      <c r="I2258" s="1"/>
      <c r="J2258" s="1"/>
      <c r="K2258" s="1"/>
      <c r="L2258" s="60"/>
      <c r="M2258" s="1"/>
      <c r="N2258" s="1"/>
      <c r="O2258" s="1"/>
      <c r="P2258" s="1"/>
      <c r="Q2258" s="1"/>
      <c r="R2258" s="1"/>
      <c r="S2258" s="1"/>
      <c r="T2258" s="1"/>
      <c r="U2258" s="1"/>
      <c r="V2258" s="1"/>
      <c r="X2258" s="25"/>
      <c r="Y2258" s="42"/>
      <c r="Z2258" s="28"/>
      <c r="AA2258" s="11"/>
      <c r="AB2258" s="11"/>
      <c r="AC2258" s="12"/>
      <c r="AD2258" s="12"/>
      <c r="AE2258" s="12"/>
      <c r="AF2258" s="12"/>
    </row>
    <row r="2259" spans="1:32" ht="18" customHeight="1">
      <c r="A2259" s="1"/>
      <c r="B2259" s="15"/>
      <c r="C2259" s="1"/>
      <c r="D2259" s="1"/>
      <c r="E2259" s="1"/>
      <c r="F2259" s="1"/>
      <c r="G2259" s="1"/>
      <c r="H2259" s="1"/>
      <c r="I2259" s="1"/>
      <c r="J2259" s="1"/>
      <c r="K2259" s="1"/>
      <c r="L2259" s="60"/>
      <c r="M2259" s="1"/>
      <c r="N2259" s="1"/>
      <c r="O2259" s="1"/>
      <c r="P2259" s="1"/>
      <c r="Q2259" s="1"/>
      <c r="R2259" s="1"/>
      <c r="S2259" s="1"/>
      <c r="T2259" s="1"/>
      <c r="U2259" s="1"/>
      <c r="V2259" s="1"/>
      <c r="X2259" s="25"/>
      <c r="Y2259" s="42"/>
      <c r="Z2259" s="28"/>
      <c r="AA2259" s="11"/>
      <c r="AB2259" s="11"/>
      <c r="AC2259" s="12"/>
      <c r="AD2259" s="12"/>
      <c r="AE2259" s="12"/>
      <c r="AF2259" s="12"/>
    </row>
    <row r="2260" spans="1:32" ht="18" customHeight="1">
      <c r="A2260" s="1"/>
      <c r="B2260" s="15"/>
      <c r="C2260" s="1"/>
      <c r="D2260" s="1"/>
      <c r="E2260" s="1"/>
      <c r="F2260" s="1"/>
      <c r="G2260" s="1"/>
      <c r="H2260" s="1"/>
      <c r="I2260" s="1"/>
      <c r="J2260" s="1"/>
      <c r="K2260" s="1"/>
      <c r="L2260" s="60"/>
      <c r="M2260" s="1"/>
      <c r="N2260" s="1"/>
      <c r="O2260" s="1"/>
      <c r="P2260" s="1"/>
      <c r="Q2260" s="1"/>
      <c r="R2260" s="1"/>
      <c r="S2260" s="1"/>
      <c r="T2260" s="1"/>
      <c r="U2260" s="1"/>
      <c r="V2260" s="1"/>
      <c r="X2260" s="25"/>
      <c r="Y2260" s="42"/>
      <c r="Z2260" s="28"/>
      <c r="AA2260" s="11"/>
      <c r="AB2260" s="11"/>
      <c r="AC2260" s="12"/>
      <c r="AD2260" s="12"/>
      <c r="AE2260" s="12"/>
      <c r="AF2260" s="12"/>
    </row>
    <row r="2261" spans="1:32" ht="18" customHeight="1">
      <c r="A2261" s="1"/>
      <c r="B2261" s="15"/>
      <c r="C2261" s="1"/>
      <c r="D2261" s="1"/>
      <c r="E2261" s="1"/>
      <c r="F2261" s="1"/>
      <c r="G2261" s="1"/>
      <c r="H2261" s="1"/>
      <c r="I2261" s="1"/>
      <c r="J2261" s="1"/>
      <c r="K2261" s="1"/>
      <c r="L2261" s="60"/>
      <c r="M2261" s="1"/>
      <c r="N2261" s="1"/>
      <c r="O2261" s="1"/>
      <c r="P2261" s="1"/>
      <c r="Q2261" s="1"/>
      <c r="R2261" s="1"/>
      <c r="S2261" s="1"/>
      <c r="T2261" s="1"/>
      <c r="U2261" s="1"/>
      <c r="V2261" s="1"/>
      <c r="X2261" s="25"/>
      <c r="Y2261" s="42"/>
      <c r="Z2261" s="28"/>
      <c r="AA2261" s="11"/>
      <c r="AB2261" s="11"/>
      <c r="AC2261" s="12"/>
      <c r="AD2261" s="12"/>
      <c r="AE2261" s="12"/>
      <c r="AF2261" s="12"/>
    </row>
    <row r="2262" spans="1:32" ht="18" customHeight="1">
      <c r="A2262" s="1"/>
      <c r="B2262" s="15"/>
      <c r="C2262" s="1"/>
      <c r="D2262" s="1"/>
      <c r="E2262" s="1"/>
      <c r="F2262" s="1"/>
      <c r="G2262" s="1"/>
      <c r="H2262" s="1"/>
      <c r="I2262" s="1"/>
      <c r="J2262" s="1"/>
      <c r="K2262" s="1"/>
      <c r="L2262" s="60"/>
      <c r="M2262" s="1"/>
      <c r="N2262" s="1"/>
      <c r="O2262" s="1"/>
      <c r="P2262" s="1"/>
      <c r="Q2262" s="1"/>
      <c r="R2262" s="1"/>
      <c r="S2262" s="1"/>
      <c r="T2262" s="1"/>
      <c r="U2262" s="1"/>
      <c r="V2262" s="1"/>
      <c r="X2262" s="25"/>
      <c r="Y2262" s="42"/>
      <c r="Z2262" s="28"/>
      <c r="AA2262" s="11"/>
      <c r="AB2262" s="11"/>
      <c r="AC2262" s="12"/>
      <c r="AD2262" s="12"/>
      <c r="AE2262" s="12"/>
      <c r="AF2262" s="12"/>
    </row>
    <row r="2263" spans="1:32" ht="18" customHeight="1">
      <c r="A2263" s="1"/>
      <c r="B2263" s="15"/>
      <c r="C2263" s="1"/>
      <c r="D2263" s="1"/>
      <c r="E2263" s="1"/>
      <c r="F2263" s="1"/>
      <c r="G2263" s="1"/>
      <c r="H2263" s="1"/>
      <c r="I2263" s="1"/>
      <c r="J2263" s="1"/>
      <c r="K2263" s="1"/>
      <c r="L2263" s="60"/>
      <c r="M2263" s="1"/>
      <c r="N2263" s="1"/>
      <c r="O2263" s="1"/>
      <c r="P2263" s="1"/>
      <c r="Q2263" s="1"/>
      <c r="R2263" s="1"/>
      <c r="S2263" s="1"/>
      <c r="T2263" s="1"/>
      <c r="U2263" s="1"/>
      <c r="V2263" s="1"/>
      <c r="X2263" s="25"/>
      <c r="Y2263" s="42"/>
      <c r="Z2263" s="28"/>
      <c r="AA2263" s="11"/>
      <c r="AB2263" s="11"/>
      <c r="AC2263" s="12"/>
      <c r="AD2263" s="12"/>
      <c r="AE2263" s="12"/>
      <c r="AF2263" s="12"/>
    </row>
    <row r="2264" spans="1:32" ht="18" customHeight="1">
      <c r="A2264" s="1"/>
      <c r="B2264" s="15"/>
      <c r="C2264" s="1"/>
      <c r="D2264" s="1"/>
      <c r="E2264" s="1"/>
      <c r="F2264" s="1"/>
      <c r="G2264" s="1"/>
      <c r="H2264" s="1"/>
      <c r="I2264" s="1"/>
      <c r="J2264" s="1"/>
      <c r="K2264" s="1"/>
      <c r="L2264" s="60"/>
      <c r="M2264" s="1"/>
      <c r="N2264" s="1"/>
      <c r="O2264" s="1"/>
      <c r="P2264" s="1"/>
      <c r="Q2264" s="1"/>
      <c r="R2264" s="1"/>
      <c r="S2264" s="1"/>
      <c r="T2264" s="1"/>
      <c r="U2264" s="1"/>
      <c r="V2264" s="1"/>
      <c r="X2264" s="25"/>
      <c r="Y2264" s="42"/>
      <c r="Z2264" s="28"/>
      <c r="AA2264" s="11"/>
      <c r="AB2264" s="11"/>
      <c r="AC2264" s="12"/>
      <c r="AD2264" s="12"/>
      <c r="AE2264" s="12"/>
      <c r="AF2264" s="12"/>
    </row>
    <row r="2265" spans="1:32" ht="18" customHeight="1">
      <c r="A2265" s="1"/>
      <c r="B2265" s="15"/>
      <c r="C2265" s="1"/>
      <c r="D2265" s="1"/>
      <c r="E2265" s="1"/>
      <c r="F2265" s="1"/>
      <c r="G2265" s="1"/>
      <c r="H2265" s="1"/>
      <c r="I2265" s="1"/>
      <c r="J2265" s="1"/>
      <c r="K2265" s="1"/>
      <c r="L2265" s="60"/>
      <c r="M2265" s="1"/>
      <c r="N2265" s="1"/>
      <c r="O2265" s="1"/>
      <c r="P2265" s="1"/>
      <c r="Q2265" s="1"/>
      <c r="R2265" s="1"/>
      <c r="S2265" s="1"/>
      <c r="T2265" s="1"/>
      <c r="U2265" s="1"/>
      <c r="V2265" s="1"/>
      <c r="X2265" s="25"/>
      <c r="Y2265" s="42"/>
      <c r="Z2265" s="28"/>
      <c r="AA2265" s="11"/>
      <c r="AB2265" s="11"/>
      <c r="AC2265" s="12"/>
      <c r="AD2265" s="12"/>
      <c r="AE2265" s="12"/>
      <c r="AF2265" s="12"/>
    </row>
    <row r="2266" spans="1:32" ht="18" customHeight="1">
      <c r="A2266" s="1"/>
      <c r="B2266" s="15"/>
      <c r="C2266" s="1"/>
      <c r="D2266" s="1"/>
      <c r="E2266" s="1"/>
      <c r="F2266" s="1"/>
      <c r="G2266" s="1"/>
      <c r="H2266" s="1"/>
      <c r="I2266" s="1"/>
      <c r="J2266" s="1"/>
      <c r="K2266" s="1"/>
      <c r="L2266" s="60"/>
      <c r="M2266" s="1"/>
      <c r="N2266" s="1"/>
      <c r="O2266" s="1"/>
      <c r="P2266" s="1"/>
      <c r="Q2266" s="1"/>
      <c r="R2266" s="1"/>
      <c r="S2266" s="1"/>
      <c r="T2266" s="1"/>
      <c r="U2266" s="1"/>
      <c r="V2266" s="1"/>
      <c r="X2266" s="25"/>
      <c r="Y2266" s="42"/>
      <c r="Z2266" s="28"/>
      <c r="AA2266" s="11"/>
      <c r="AB2266" s="11"/>
      <c r="AC2266" s="12"/>
      <c r="AD2266" s="12"/>
      <c r="AE2266" s="12"/>
      <c r="AF2266" s="12"/>
    </row>
    <row r="2267" spans="1:32" ht="18" customHeight="1">
      <c r="A2267" s="1"/>
      <c r="B2267" s="15"/>
      <c r="C2267" s="1"/>
      <c r="D2267" s="1"/>
      <c r="E2267" s="1"/>
      <c r="F2267" s="1"/>
      <c r="G2267" s="1"/>
      <c r="H2267" s="1"/>
      <c r="I2267" s="1"/>
      <c r="J2267" s="1"/>
      <c r="K2267" s="1"/>
      <c r="L2267" s="60"/>
      <c r="M2267" s="1"/>
      <c r="N2267" s="1"/>
      <c r="O2267" s="1"/>
      <c r="P2267" s="1"/>
      <c r="Q2267" s="1"/>
      <c r="R2267" s="1"/>
      <c r="S2267" s="1"/>
      <c r="T2267" s="1"/>
      <c r="U2267" s="1"/>
      <c r="V2267" s="1"/>
      <c r="X2267" s="25"/>
      <c r="Y2267" s="42"/>
      <c r="Z2267" s="28"/>
      <c r="AA2267" s="11"/>
      <c r="AB2267" s="11"/>
      <c r="AC2267" s="12"/>
      <c r="AD2267" s="12"/>
      <c r="AE2267" s="12"/>
      <c r="AF2267" s="12"/>
    </row>
    <row r="2268" spans="1:32" ht="18" customHeight="1">
      <c r="A2268" s="1"/>
      <c r="B2268" s="15"/>
      <c r="C2268" s="1"/>
      <c r="D2268" s="1"/>
      <c r="E2268" s="1"/>
      <c r="F2268" s="1"/>
      <c r="G2268" s="1"/>
      <c r="H2268" s="1"/>
      <c r="I2268" s="1"/>
      <c r="J2268" s="1"/>
      <c r="K2268" s="1"/>
      <c r="L2268" s="60"/>
      <c r="M2268" s="1"/>
      <c r="N2268" s="1"/>
      <c r="O2268" s="1"/>
      <c r="P2268" s="1"/>
      <c r="Q2268" s="1"/>
      <c r="R2268" s="1"/>
      <c r="S2268" s="1"/>
      <c r="T2268" s="1"/>
      <c r="U2268" s="1"/>
      <c r="V2268" s="1"/>
      <c r="X2268" s="25"/>
      <c r="Y2268" s="42"/>
      <c r="Z2268" s="28"/>
      <c r="AA2268" s="11"/>
      <c r="AB2268" s="11"/>
      <c r="AC2268" s="12"/>
      <c r="AD2268" s="12"/>
      <c r="AE2268" s="12"/>
      <c r="AF2268" s="12"/>
    </row>
    <row r="2269" spans="1:32" ht="18" customHeight="1">
      <c r="A2269" s="1"/>
      <c r="B2269" s="15"/>
      <c r="C2269" s="1"/>
      <c r="D2269" s="1"/>
      <c r="E2269" s="1"/>
      <c r="F2269" s="1"/>
      <c r="G2269" s="1"/>
      <c r="H2269" s="1"/>
      <c r="I2269" s="1"/>
      <c r="J2269" s="1"/>
      <c r="K2269" s="1"/>
      <c r="L2269" s="60"/>
      <c r="M2269" s="1"/>
      <c r="N2269" s="1"/>
      <c r="O2269" s="1"/>
      <c r="P2269" s="1"/>
      <c r="Q2269" s="1"/>
      <c r="R2269" s="1"/>
      <c r="S2269" s="1"/>
      <c r="T2269" s="1"/>
      <c r="U2269" s="1"/>
      <c r="V2269" s="1"/>
      <c r="X2269" s="25"/>
      <c r="Y2269" s="42"/>
      <c r="Z2269" s="28"/>
      <c r="AA2269" s="11"/>
      <c r="AB2269" s="11"/>
      <c r="AC2269" s="12"/>
      <c r="AD2269" s="12"/>
      <c r="AE2269" s="12"/>
      <c r="AF2269" s="12"/>
    </row>
    <row r="2270" spans="1:32" ht="18" customHeight="1">
      <c r="A2270" s="1"/>
      <c r="B2270" s="15"/>
      <c r="C2270" s="1"/>
      <c r="D2270" s="1"/>
      <c r="E2270" s="1"/>
      <c r="F2270" s="1"/>
      <c r="G2270" s="1"/>
      <c r="H2270" s="1"/>
      <c r="I2270" s="1"/>
      <c r="J2270" s="1"/>
      <c r="K2270" s="1"/>
      <c r="L2270" s="60"/>
      <c r="M2270" s="1"/>
      <c r="N2270" s="1"/>
      <c r="O2270" s="1"/>
      <c r="P2270" s="1"/>
      <c r="Q2270" s="1"/>
      <c r="R2270" s="1"/>
      <c r="S2270" s="1"/>
      <c r="T2270" s="1"/>
      <c r="U2270" s="1"/>
      <c r="V2270" s="1"/>
      <c r="X2270" s="25"/>
      <c r="Y2270" s="42"/>
      <c r="Z2270" s="28"/>
      <c r="AA2270" s="11"/>
      <c r="AB2270" s="11"/>
      <c r="AC2270" s="12"/>
      <c r="AD2270" s="12"/>
      <c r="AE2270" s="12"/>
      <c r="AF2270" s="12"/>
    </row>
    <row r="2271" spans="1:32" ht="18" customHeight="1">
      <c r="A2271" s="1"/>
      <c r="B2271" s="15"/>
      <c r="C2271" s="1"/>
      <c r="D2271" s="1"/>
      <c r="E2271" s="1"/>
      <c r="F2271" s="1"/>
      <c r="G2271" s="1"/>
      <c r="H2271" s="1"/>
      <c r="I2271" s="1"/>
      <c r="J2271" s="1"/>
      <c r="K2271" s="1"/>
      <c r="L2271" s="60"/>
      <c r="M2271" s="1"/>
      <c r="N2271" s="1"/>
      <c r="O2271" s="1"/>
      <c r="P2271" s="1"/>
      <c r="Q2271" s="1"/>
      <c r="R2271" s="1"/>
      <c r="S2271" s="1"/>
      <c r="T2271" s="1"/>
      <c r="U2271" s="1"/>
      <c r="V2271" s="1"/>
      <c r="X2271" s="25"/>
      <c r="Y2271" s="42"/>
      <c r="Z2271" s="28"/>
      <c r="AA2271" s="11"/>
      <c r="AB2271" s="11"/>
      <c r="AC2271" s="12"/>
      <c r="AD2271" s="12"/>
      <c r="AE2271" s="12"/>
      <c r="AF2271" s="12"/>
    </row>
    <row r="2272" spans="1:32" ht="18" customHeight="1">
      <c r="A2272" s="1"/>
      <c r="B2272" s="15"/>
      <c r="C2272" s="1"/>
      <c r="D2272" s="1"/>
      <c r="E2272" s="1"/>
      <c r="F2272" s="1"/>
      <c r="G2272" s="1"/>
      <c r="H2272" s="1"/>
      <c r="I2272" s="1"/>
      <c r="J2272" s="1"/>
      <c r="K2272" s="1"/>
      <c r="L2272" s="60"/>
      <c r="M2272" s="1"/>
      <c r="N2272" s="1"/>
      <c r="O2272" s="1"/>
      <c r="P2272" s="1"/>
      <c r="Q2272" s="1"/>
      <c r="R2272" s="1"/>
      <c r="S2272" s="1"/>
      <c r="T2272" s="1"/>
      <c r="U2272" s="1"/>
      <c r="V2272" s="1"/>
      <c r="X2272" s="25"/>
      <c r="Y2272" s="42"/>
      <c r="Z2272" s="28"/>
      <c r="AA2272" s="11"/>
      <c r="AB2272" s="11"/>
      <c r="AC2272" s="12"/>
      <c r="AD2272" s="12"/>
      <c r="AE2272" s="12"/>
      <c r="AF2272" s="12"/>
    </row>
    <row r="2273" spans="1:32" ht="18" customHeight="1">
      <c r="A2273" s="1"/>
      <c r="B2273" s="15"/>
      <c r="C2273" s="1"/>
      <c r="D2273" s="1"/>
      <c r="E2273" s="1"/>
      <c r="F2273" s="1"/>
      <c r="G2273" s="1"/>
      <c r="H2273" s="1"/>
      <c r="I2273" s="1"/>
      <c r="J2273" s="1"/>
      <c r="K2273" s="1"/>
      <c r="L2273" s="60"/>
      <c r="M2273" s="1"/>
      <c r="N2273" s="1"/>
      <c r="O2273" s="1"/>
      <c r="P2273" s="1"/>
      <c r="Q2273" s="1"/>
      <c r="R2273" s="1"/>
      <c r="S2273" s="1"/>
      <c r="T2273" s="1"/>
      <c r="U2273" s="1"/>
      <c r="V2273" s="1"/>
      <c r="X2273" s="25"/>
      <c r="Y2273" s="42"/>
      <c r="Z2273" s="28"/>
      <c r="AA2273" s="11"/>
      <c r="AB2273" s="11"/>
      <c r="AC2273" s="12"/>
      <c r="AD2273" s="12"/>
      <c r="AE2273" s="12"/>
      <c r="AF2273" s="12"/>
    </row>
    <row r="2274" spans="1:32" ht="18" customHeight="1">
      <c r="A2274" s="1"/>
      <c r="B2274" s="15"/>
      <c r="C2274" s="1"/>
      <c r="D2274" s="1"/>
      <c r="E2274" s="1"/>
      <c r="F2274" s="1"/>
      <c r="G2274" s="1"/>
      <c r="H2274" s="1"/>
      <c r="I2274" s="1"/>
      <c r="J2274" s="1"/>
      <c r="K2274" s="1"/>
      <c r="L2274" s="60"/>
      <c r="M2274" s="1"/>
      <c r="N2274" s="1"/>
      <c r="O2274" s="1"/>
      <c r="P2274" s="1"/>
      <c r="Q2274" s="1"/>
      <c r="R2274" s="1"/>
      <c r="S2274" s="1"/>
      <c r="T2274" s="1"/>
      <c r="U2274" s="1"/>
      <c r="V2274" s="1"/>
      <c r="X2274" s="25"/>
      <c r="Y2274" s="42"/>
      <c r="Z2274" s="28"/>
      <c r="AA2274" s="11"/>
      <c r="AB2274" s="11"/>
      <c r="AC2274" s="12"/>
      <c r="AD2274" s="12"/>
      <c r="AE2274" s="12"/>
      <c r="AF2274" s="12"/>
    </row>
    <row r="2275" spans="1:32" ht="18" customHeight="1">
      <c r="A2275" s="20"/>
      <c r="B2275" s="22"/>
      <c r="C2275" s="19"/>
      <c r="D2275" s="19"/>
      <c r="E2275" s="19"/>
      <c r="F2275" s="19"/>
      <c r="G2275" s="19"/>
      <c r="H2275" s="19"/>
      <c r="I2275" s="19"/>
      <c r="J2275" s="19"/>
      <c r="K2275" s="19"/>
      <c r="L2275" s="60"/>
      <c r="M2275" s="19"/>
      <c r="N2275" s="19"/>
      <c r="O2275" s="19"/>
      <c r="P2275" s="19"/>
      <c r="Q2275" s="19"/>
      <c r="R2275" s="19"/>
      <c r="S2275" s="19"/>
      <c r="T2275" s="19"/>
      <c r="U2275" s="19"/>
      <c r="V2275" s="19"/>
      <c r="X2275" s="25"/>
      <c r="Y2275" s="42"/>
      <c r="Z2275" s="28"/>
      <c r="AA2275" s="11"/>
      <c r="AB2275" s="11"/>
      <c r="AC2275" s="12"/>
      <c r="AD2275" s="12"/>
      <c r="AE2275" s="12"/>
      <c r="AF2275" s="12"/>
    </row>
    <row r="2276" spans="1:32" ht="18" customHeight="1">
      <c r="A2276" s="20"/>
      <c r="B2276" s="22"/>
      <c r="C2276" s="19"/>
      <c r="D2276" s="19"/>
      <c r="E2276" s="19"/>
      <c r="F2276" s="19"/>
      <c r="G2276" s="19"/>
      <c r="H2276" s="19"/>
      <c r="I2276" s="19"/>
      <c r="J2276" s="19"/>
      <c r="K2276" s="19"/>
      <c r="L2276" s="60"/>
      <c r="M2276" s="19"/>
      <c r="N2276" s="19"/>
      <c r="O2276" s="19"/>
      <c r="P2276" s="19"/>
      <c r="Q2276" s="19"/>
      <c r="R2276" s="19"/>
      <c r="S2276" s="19"/>
      <c r="T2276" s="19"/>
      <c r="U2276" s="19"/>
      <c r="V2276" s="19"/>
      <c r="X2276" s="25"/>
      <c r="Y2276" s="42"/>
      <c r="Z2276" s="28"/>
      <c r="AA2276" s="11"/>
      <c r="AB2276" s="11"/>
      <c r="AC2276" s="12"/>
      <c r="AD2276" s="12"/>
      <c r="AE2276" s="12"/>
      <c r="AF2276" s="12"/>
    </row>
    <row r="2277" spans="1:32" ht="18" customHeight="1">
      <c r="A2277" s="20"/>
      <c r="B2277" s="22"/>
      <c r="C2277" s="19"/>
      <c r="D2277" s="19"/>
      <c r="E2277" s="19"/>
      <c r="F2277" s="19"/>
      <c r="G2277" s="19"/>
      <c r="H2277" s="19"/>
      <c r="I2277" s="19"/>
      <c r="J2277" s="19"/>
      <c r="K2277" s="19"/>
      <c r="L2277" s="60"/>
      <c r="M2277" s="19"/>
      <c r="N2277" s="19"/>
      <c r="O2277" s="19"/>
      <c r="P2277" s="19"/>
      <c r="Q2277" s="19"/>
      <c r="R2277" s="19"/>
      <c r="S2277" s="19"/>
      <c r="T2277" s="19"/>
      <c r="U2277" s="19"/>
      <c r="V2277" s="19"/>
      <c r="X2277" s="25"/>
      <c r="Y2277" s="42"/>
      <c r="Z2277" s="28"/>
      <c r="AA2277" s="11"/>
      <c r="AB2277" s="11"/>
      <c r="AC2277" s="12"/>
      <c r="AD2277" s="12"/>
      <c r="AE2277" s="12"/>
      <c r="AF2277" s="12"/>
    </row>
    <row r="2278" spans="1:32" ht="18" customHeight="1">
      <c r="A2278" s="20"/>
      <c r="B2278" s="22"/>
      <c r="C2278" s="19"/>
      <c r="D2278" s="19"/>
      <c r="E2278" s="19"/>
      <c r="F2278" s="19"/>
      <c r="G2278" s="19"/>
      <c r="H2278" s="19"/>
      <c r="I2278" s="19"/>
      <c r="J2278" s="19"/>
      <c r="K2278" s="19"/>
      <c r="L2278" s="60"/>
      <c r="M2278" s="19"/>
      <c r="N2278" s="19"/>
      <c r="O2278" s="19"/>
      <c r="P2278" s="19"/>
      <c r="Q2278" s="19"/>
      <c r="R2278" s="19"/>
      <c r="S2278" s="19"/>
      <c r="T2278" s="19"/>
      <c r="U2278" s="19"/>
      <c r="V2278" s="19"/>
      <c r="X2278" s="25"/>
      <c r="Y2278" s="42"/>
      <c r="Z2278" s="28"/>
      <c r="AA2278" s="11"/>
      <c r="AB2278" s="11"/>
      <c r="AC2278" s="12"/>
      <c r="AD2278" s="12"/>
      <c r="AE2278" s="12"/>
      <c r="AF2278" s="12"/>
    </row>
    <row r="2279" spans="1:32" ht="18" customHeight="1">
      <c r="A2279" s="20"/>
      <c r="B2279" s="22"/>
      <c r="C2279" s="19"/>
      <c r="D2279" s="19"/>
      <c r="E2279" s="19"/>
      <c r="F2279" s="19"/>
      <c r="G2279" s="19"/>
      <c r="H2279" s="19"/>
      <c r="I2279" s="19"/>
      <c r="J2279" s="19"/>
      <c r="K2279" s="19"/>
      <c r="L2279" s="60"/>
      <c r="M2279" s="19"/>
      <c r="N2279" s="19"/>
      <c r="O2279" s="19"/>
      <c r="P2279" s="19"/>
      <c r="Q2279" s="19"/>
      <c r="R2279" s="19"/>
      <c r="S2279" s="19"/>
      <c r="T2279" s="19"/>
      <c r="U2279" s="19"/>
      <c r="V2279" s="19"/>
      <c r="X2279" s="25"/>
      <c r="Y2279" s="42"/>
      <c r="Z2279" s="28"/>
      <c r="AA2279" s="11"/>
      <c r="AB2279" s="11"/>
      <c r="AC2279" s="12"/>
      <c r="AD2279" s="12"/>
      <c r="AE2279" s="12"/>
      <c r="AF2279" s="12"/>
    </row>
    <row r="2280" spans="1:32" ht="18" customHeight="1">
      <c r="A2280" s="20"/>
      <c r="B2280" s="22"/>
      <c r="C2280" s="19"/>
      <c r="D2280" s="19"/>
      <c r="E2280" s="19"/>
      <c r="F2280" s="19"/>
      <c r="G2280" s="19"/>
      <c r="H2280" s="19"/>
      <c r="I2280" s="19"/>
      <c r="J2280" s="19"/>
      <c r="K2280" s="19"/>
      <c r="L2280" s="60"/>
      <c r="M2280" s="19"/>
      <c r="N2280" s="19"/>
      <c r="O2280" s="19"/>
      <c r="P2280" s="19"/>
      <c r="Q2280" s="19"/>
      <c r="R2280" s="19"/>
      <c r="S2280" s="19"/>
      <c r="T2280" s="19"/>
      <c r="U2280" s="19"/>
      <c r="V2280" s="19"/>
      <c r="X2280" s="25"/>
      <c r="Y2280" s="42"/>
      <c r="Z2280" s="28"/>
      <c r="AA2280" s="11"/>
      <c r="AB2280" s="11"/>
      <c r="AC2280" s="12"/>
      <c r="AD2280" s="12"/>
      <c r="AE2280" s="12"/>
      <c r="AF2280" s="12"/>
    </row>
    <row r="2281" spans="1:32" ht="18" customHeight="1">
      <c r="A2281" s="20"/>
      <c r="B2281" s="22"/>
      <c r="C2281" s="19"/>
      <c r="D2281" s="19"/>
      <c r="E2281" s="19"/>
      <c r="F2281" s="19"/>
      <c r="G2281" s="19"/>
      <c r="H2281" s="19"/>
      <c r="I2281" s="19"/>
      <c r="J2281" s="19"/>
      <c r="K2281" s="19"/>
      <c r="L2281" s="60"/>
      <c r="M2281" s="19"/>
      <c r="N2281" s="19"/>
      <c r="O2281" s="19"/>
      <c r="P2281" s="19"/>
      <c r="Q2281" s="19"/>
      <c r="R2281" s="19"/>
      <c r="S2281" s="19"/>
      <c r="T2281" s="19"/>
      <c r="U2281" s="19"/>
      <c r="V2281" s="19"/>
      <c r="X2281" s="25"/>
      <c r="Y2281" s="42"/>
      <c r="Z2281" s="28"/>
      <c r="AA2281" s="11"/>
      <c r="AB2281" s="11"/>
      <c r="AC2281" s="12"/>
      <c r="AD2281" s="12"/>
      <c r="AE2281" s="12"/>
      <c r="AF2281" s="12"/>
    </row>
    <row r="2282" spans="1:32" ht="18" customHeight="1">
      <c r="A2282" s="20"/>
      <c r="B2282" s="22"/>
      <c r="C2282" s="19"/>
      <c r="D2282" s="19"/>
      <c r="E2282" s="19"/>
      <c r="F2282" s="19"/>
      <c r="G2282" s="19"/>
      <c r="H2282" s="19"/>
      <c r="I2282" s="19"/>
      <c r="J2282" s="19"/>
      <c r="K2282" s="19"/>
      <c r="L2282" s="60"/>
      <c r="M2282" s="19"/>
      <c r="N2282" s="19"/>
      <c r="O2282" s="19"/>
      <c r="P2282" s="19"/>
      <c r="Q2282" s="19"/>
      <c r="R2282" s="19"/>
      <c r="S2282" s="19"/>
      <c r="T2282" s="19"/>
      <c r="U2282" s="19"/>
      <c r="V2282" s="19"/>
      <c r="X2282" s="25"/>
      <c r="Y2282" s="42"/>
      <c r="Z2282" s="28"/>
      <c r="AA2282" s="11"/>
      <c r="AB2282" s="11"/>
      <c r="AC2282" s="12"/>
      <c r="AD2282" s="12"/>
      <c r="AE2282" s="12"/>
      <c r="AF2282" s="12"/>
    </row>
    <row r="2283" spans="1:32" ht="18" customHeight="1">
      <c r="A2283" s="20"/>
      <c r="B2283" s="22"/>
      <c r="C2283" s="19"/>
      <c r="D2283" s="19"/>
      <c r="E2283" s="19"/>
      <c r="F2283" s="19"/>
      <c r="G2283" s="19"/>
      <c r="H2283" s="19"/>
      <c r="I2283" s="19"/>
      <c r="J2283" s="19"/>
      <c r="K2283" s="19"/>
      <c r="L2283" s="60"/>
      <c r="M2283" s="19"/>
      <c r="N2283" s="19"/>
      <c r="O2283" s="19"/>
      <c r="P2283" s="19"/>
      <c r="Q2283" s="19"/>
      <c r="R2283" s="19"/>
      <c r="S2283" s="19"/>
      <c r="T2283" s="19"/>
      <c r="U2283" s="19"/>
      <c r="V2283" s="19"/>
      <c r="X2283" s="25"/>
      <c r="Y2283" s="42"/>
      <c r="Z2283" s="28"/>
      <c r="AA2283" s="11"/>
      <c r="AB2283" s="11"/>
      <c r="AC2283" s="12"/>
      <c r="AD2283" s="12"/>
      <c r="AE2283" s="12"/>
      <c r="AF2283" s="12"/>
    </row>
    <row r="2284" spans="1:32" ht="18" customHeight="1">
      <c r="A2284" s="20"/>
      <c r="B2284" s="22"/>
      <c r="C2284" s="19"/>
      <c r="D2284" s="19"/>
      <c r="E2284" s="19"/>
      <c r="F2284" s="19"/>
      <c r="G2284" s="19"/>
      <c r="H2284" s="19"/>
      <c r="I2284" s="19"/>
      <c r="J2284" s="19"/>
      <c r="K2284" s="19"/>
      <c r="L2284" s="60"/>
      <c r="M2284" s="19"/>
      <c r="N2284" s="19"/>
      <c r="O2284" s="19"/>
      <c r="P2284" s="19"/>
      <c r="Q2284" s="19"/>
      <c r="R2284" s="19"/>
      <c r="S2284" s="19"/>
      <c r="T2284" s="19"/>
      <c r="U2284" s="19"/>
      <c r="V2284" s="19"/>
      <c r="X2284" s="25"/>
      <c r="Y2284" s="42"/>
      <c r="Z2284" s="28"/>
      <c r="AA2284" s="11"/>
      <c r="AB2284" s="11"/>
      <c r="AC2284" s="12"/>
      <c r="AD2284" s="12"/>
      <c r="AE2284" s="12"/>
      <c r="AF2284" s="12"/>
    </row>
    <row r="2285" spans="1:32" ht="18" customHeight="1">
      <c r="A2285" s="20"/>
      <c r="B2285" s="22"/>
      <c r="C2285" s="19"/>
      <c r="D2285" s="19"/>
      <c r="E2285" s="19"/>
      <c r="F2285" s="19"/>
      <c r="G2285" s="19"/>
      <c r="H2285" s="19"/>
      <c r="I2285" s="19"/>
      <c r="J2285" s="19"/>
      <c r="K2285" s="19"/>
      <c r="L2285" s="60"/>
      <c r="M2285" s="19"/>
      <c r="N2285" s="19"/>
      <c r="O2285" s="19"/>
      <c r="P2285" s="19"/>
      <c r="Q2285" s="19"/>
      <c r="R2285" s="19"/>
      <c r="S2285" s="19"/>
      <c r="T2285" s="19"/>
      <c r="U2285" s="19"/>
      <c r="V2285" s="19"/>
      <c r="X2285" s="25"/>
      <c r="Y2285" s="42"/>
      <c r="Z2285" s="28"/>
      <c r="AA2285" s="11"/>
      <c r="AB2285" s="11"/>
      <c r="AC2285" s="12"/>
      <c r="AD2285" s="12"/>
      <c r="AE2285" s="12"/>
      <c r="AF2285" s="12"/>
    </row>
    <row r="2286" spans="1:32" ht="18" customHeight="1">
      <c r="A2286" s="20"/>
      <c r="B2286" s="22"/>
      <c r="C2286" s="19"/>
      <c r="D2286" s="19"/>
      <c r="E2286" s="19"/>
      <c r="F2286" s="19"/>
      <c r="G2286" s="19"/>
      <c r="H2286" s="19"/>
      <c r="I2286" s="19"/>
      <c r="J2286" s="19"/>
      <c r="K2286" s="19"/>
      <c r="L2286" s="60"/>
      <c r="M2286" s="19"/>
      <c r="N2286" s="19"/>
      <c r="O2286" s="19"/>
      <c r="P2286" s="19"/>
      <c r="Q2286" s="19"/>
      <c r="R2286" s="19"/>
      <c r="S2286" s="19"/>
      <c r="T2286" s="19"/>
      <c r="U2286" s="19"/>
      <c r="V2286" s="19"/>
      <c r="X2286" s="25"/>
      <c r="Y2286" s="42"/>
      <c r="Z2286" s="28"/>
      <c r="AA2286" s="11"/>
      <c r="AB2286" s="11"/>
      <c r="AC2286" s="12"/>
      <c r="AD2286" s="12"/>
      <c r="AE2286" s="12"/>
      <c r="AF2286" s="12"/>
    </row>
    <row r="2287" spans="1:32" ht="18" customHeight="1">
      <c r="A2287" s="20"/>
      <c r="B2287" s="22"/>
      <c r="C2287" s="19"/>
      <c r="D2287" s="19"/>
      <c r="E2287" s="19"/>
      <c r="F2287" s="19"/>
      <c r="G2287" s="19"/>
      <c r="H2287" s="19"/>
      <c r="I2287" s="19"/>
      <c r="J2287" s="19"/>
      <c r="K2287" s="19"/>
      <c r="L2287" s="60"/>
      <c r="M2287" s="19"/>
      <c r="N2287" s="19"/>
      <c r="O2287" s="19"/>
      <c r="P2287" s="19"/>
      <c r="Q2287" s="19"/>
      <c r="R2287" s="19"/>
      <c r="S2287" s="19"/>
      <c r="T2287" s="19"/>
      <c r="U2287" s="19"/>
      <c r="V2287" s="19"/>
      <c r="X2287" s="25"/>
      <c r="Y2287" s="42"/>
      <c r="Z2287" s="28"/>
      <c r="AA2287" s="11"/>
      <c r="AB2287" s="11"/>
      <c r="AC2287" s="12"/>
      <c r="AD2287" s="12"/>
      <c r="AE2287" s="12"/>
      <c r="AF2287" s="12"/>
    </row>
    <row r="2288" spans="1:32" ht="18" customHeight="1">
      <c r="A2288" s="20"/>
      <c r="B2288" s="22"/>
      <c r="C2288" s="19"/>
      <c r="D2288" s="19"/>
      <c r="E2288" s="19"/>
      <c r="F2288" s="19"/>
      <c r="G2288" s="19"/>
      <c r="H2288" s="19"/>
      <c r="I2288" s="19"/>
      <c r="J2288" s="19"/>
      <c r="K2288" s="19"/>
      <c r="L2288" s="60"/>
      <c r="M2288" s="19"/>
      <c r="N2288" s="19"/>
      <c r="O2288" s="19"/>
      <c r="P2288" s="19"/>
      <c r="Q2288" s="19"/>
      <c r="R2288" s="19"/>
      <c r="S2288" s="19"/>
      <c r="T2288" s="19"/>
      <c r="U2288" s="19"/>
      <c r="V2288" s="19"/>
      <c r="X2288" s="25"/>
      <c r="Y2288" s="42"/>
      <c r="Z2288" s="28"/>
      <c r="AA2288" s="11"/>
      <c r="AB2288" s="11"/>
      <c r="AC2288" s="12"/>
      <c r="AD2288" s="12"/>
      <c r="AE2288" s="12"/>
      <c r="AF2288" s="12"/>
    </row>
    <row r="2289" spans="1:32" ht="18" customHeight="1">
      <c r="A2289" s="20"/>
      <c r="B2289" s="22"/>
      <c r="C2289" s="19"/>
      <c r="D2289" s="19"/>
      <c r="E2289" s="19"/>
      <c r="F2289" s="19"/>
      <c r="G2289" s="19"/>
      <c r="H2289" s="19"/>
      <c r="I2289" s="19"/>
      <c r="J2289" s="19"/>
      <c r="K2289" s="19"/>
      <c r="L2289" s="60"/>
      <c r="M2289" s="19"/>
      <c r="N2289" s="19"/>
      <c r="O2289" s="19"/>
      <c r="P2289" s="19"/>
      <c r="Q2289" s="19"/>
      <c r="R2289" s="19"/>
      <c r="S2289" s="19"/>
      <c r="T2289" s="19"/>
      <c r="U2289" s="19"/>
      <c r="V2289" s="19"/>
      <c r="X2289" s="25"/>
      <c r="Y2289" s="42"/>
      <c r="Z2289" s="28"/>
      <c r="AA2289" s="11"/>
      <c r="AB2289" s="11"/>
      <c r="AC2289" s="12"/>
      <c r="AD2289" s="12"/>
      <c r="AE2289" s="12"/>
      <c r="AF2289" s="12"/>
    </row>
    <row r="2290" spans="1:32" ht="18" customHeight="1">
      <c r="A2290" s="20"/>
      <c r="B2290" s="22"/>
      <c r="C2290" s="19"/>
      <c r="D2290" s="19"/>
      <c r="E2290" s="19"/>
      <c r="F2290" s="19"/>
      <c r="G2290" s="19"/>
      <c r="H2290" s="19"/>
      <c r="I2290" s="19"/>
      <c r="J2290" s="19"/>
      <c r="K2290" s="19"/>
      <c r="L2290" s="60"/>
      <c r="M2290" s="19"/>
      <c r="N2290" s="19"/>
      <c r="O2290" s="19"/>
      <c r="P2290" s="19"/>
      <c r="Q2290" s="19"/>
      <c r="R2290" s="19"/>
      <c r="S2290" s="19"/>
      <c r="T2290" s="19"/>
      <c r="U2290" s="19"/>
      <c r="V2290" s="19"/>
      <c r="X2290" s="25"/>
      <c r="Y2290" s="42"/>
      <c r="Z2290" s="28"/>
      <c r="AA2290" s="11"/>
      <c r="AB2290" s="11"/>
      <c r="AC2290" s="12"/>
      <c r="AD2290" s="12"/>
      <c r="AE2290" s="12"/>
      <c r="AF2290" s="12"/>
    </row>
    <row r="2291" spans="1:32" ht="18" customHeight="1">
      <c r="A2291" s="20"/>
      <c r="B2291" s="22"/>
      <c r="C2291" s="19"/>
      <c r="D2291" s="19"/>
      <c r="E2291" s="19"/>
      <c r="F2291" s="19"/>
      <c r="G2291" s="19"/>
      <c r="H2291" s="19"/>
      <c r="I2291" s="19"/>
      <c r="J2291" s="19"/>
      <c r="K2291" s="19"/>
      <c r="L2291" s="60"/>
      <c r="M2291" s="19"/>
      <c r="N2291" s="19"/>
      <c r="O2291" s="19"/>
      <c r="P2291" s="19"/>
      <c r="Q2291" s="19"/>
      <c r="R2291" s="19"/>
      <c r="S2291" s="19"/>
      <c r="T2291" s="19"/>
      <c r="U2291" s="19"/>
      <c r="V2291" s="19"/>
      <c r="X2291" s="25"/>
      <c r="Y2291" s="42"/>
      <c r="Z2291" s="28"/>
      <c r="AA2291" s="11"/>
      <c r="AB2291" s="11"/>
      <c r="AC2291" s="12"/>
      <c r="AD2291" s="12"/>
      <c r="AE2291" s="12"/>
      <c r="AF2291" s="12"/>
    </row>
    <row r="2292" spans="1:32" ht="18" customHeight="1">
      <c r="A2292" s="20"/>
      <c r="B2292" s="22"/>
      <c r="C2292" s="19"/>
      <c r="D2292" s="19"/>
      <c r="E2292" s="19"/>
      <c r="F2292" s="19"/>
      <c r="G2292" s="19"/>
      <c r="H2292" s="19"/>
      <c r="I2292" s="19"/>
      <c r="J2292" s="19"/>
      <c r="K2292" s="19"/>
      <c r="L2292" s="60"/>
      <c r="M2292" s="19"/>
      <c r="N2292" s="19"/>
      <c r="O2292" s="19"/>
      <c r="P2292" s="19"/>
      <c r="Q2292" s="19"/>
      <c r="R2292" s="19"/>
      <c r="S2292" s="19"/>
      <c r="T2292" s="19"/>
      <c r="U2292" s="19"/>
      <c r="V2292" s="19"/>
      <c r="X2292" s="25"/>
      <c r="Y2292" s="42"/>
      <c r="Z2292" s="28"/>
      <c r="AA2292" s="11"/>
      <c r="AB2292" s="11"/>
      <c r="AC2292" s="12"/>
      <c r="AD2292" s="12"/>
      <c r="AE2292" s="12"/>
      <c r="AF2292" s="12"/>
    </row>
    <row r="2293" spans="1:32" ht="18" customHeight="1">
      <c r="A2293" s="20"/>
      <c r="B2293" s="22"/>
      <c r="C2293" s="19"/>
      <c r="D2293" s="19"/>
      <c r="E2293" s="19"/>
      <c r="F2293" s="19"/>
      <c r="G2293" s="19"/>
      <c r="H2293" s="19"/>
      <c r="I2293" s="19"/>
      <c r="J2293" s="19"/>
      <c r="K2293" s="19"/>
      <c r="L2293" s="60"/>
      <c r="M2293" s="19"/>
      <c r="N2293" s="19"/>
      <c r="O2293" s="19"/>
      <c r="P2293" s="19"/>
      <c r="Q2293" s="19"/>
      <c r="R2293" s="19"/>
      <c r="S2293" s="19"/>
      <c r="T2293" s="19"/>
      <c r="U2293" s="19"/>
      <c r="V2293" s="19"/>
      <c r="X2293" s="25"/>
      <c r="Y2293" s="42"/>
      <c r="Z2293" s="28"/>
      <c r="AA2293" s="11"/>
      <c r="AB2293" s="11"/>
      <c r="AC2293" s="12"/>
      <c r="AD2293" s="12"/>
      <c r="AE2293" s="12"/>
      <c r="AF2293" s="12"/>
    </row>
    <row r="2294" spans="1:32" ht="18" customHeight="1">
      <c r="A2294" s="20"/>
      <c r="B2294" s="22"/>
      <c r="C2294" s="19"/>
      <c r="D2294" s="19"/>
      <c r="E2294" s="19"/>
      <c r="F2294" s="19"/>
      <c r="G2294" s="19"/>
      <c r="H2294" s="19"/>
      <c r="I2294" s="19"/>
      <c r="J2294" s="19"/>
      <c r="K2294" s="19"/>
      <c r="L2294" s="60"/>
      <c r="M2294" s="19"/>
      <c r="N2294" s="19"/>
      <c r="O2294" s="19"/>
      <c r="P2294" s="19"/>
      <c r="Q2294" s="19"/>
      <c r="R2294" s="19"/>
      <c r="S2294" s="19"/>
      <c r="T2294" s="19"/>
      <c r="U2294" s="19"/>
      <c r="V2294" s="19"/>
      <c r="X2294" s="25"/>
      <c r="Y2294" s="42"/>
      <c r="Z2294" s="28"/>
      <c r="AA2294" s="11"/>
      <c r="AB2294" s="11"/>
      <c r="AC2294" s="12"/>
      <c r="AD2294" s="12"/>
      <c r="AE2294" s="12"/>
      <c r="AF2294" s="12"/>
    </row>
    <row r="2295" spans="1:32" ht="18" customHeight="1">
      <c r="A2295" s="20"/>
      <c r="B2295" s="22"/>
      <c r="C2295" s="19"/>
      <c r="D2295" s="19"/>
      <c r="E2295" s="19"/>
      <c r="F2295" s="19"/>
      <c r="G2295" s="19"/>
      <c r="H2295" s="19"/>
      <c r="I2295" s="19"/>
      <c r="J2295" s="19"/>
      <c r="K2295" s="19"/>
      <c r="L2295" s="60"/>
      <c r="M2295" s="19"/>
      <c r="N2295" s="19"/>
      <c r="O2295" s="19"/>
      <c r="P2295" s="19"/>
      <c r="Q2295" s="19"/>
      <c r="R2295" s="19"/>
      <c r="S2295" s="19"/>
      <c r="T2295" s="19"/>
      <c r="U2295" s="19"/>
      <c r="V2295" s="19"/>
      <c r="X2295" s="25"/>
      <c r="Y2295" s="42"/>
      <c r="Z2295" s="28"/>
      <c r="AA2295" s="11"/>
      <c r="AB2295" s="11"/>
      <c r="AC2295" s="12"/>
      <c r="AD2295" s="12"/>
      <c r="AE2295" s="12"/>
      <c r="AF2295" s="12"/>
    </row>
    <row r="2296" spans="1:32" ht="18" customHeight="1">
      <c r="A2296" s="20"/>
      <c r="B2296" s="22"/>
      <c r="C2296" s="19"/>
      <c r="D2296" s="19"/>
      <c r="E2296" s="19"/>
      <c r="F2296" s="19"/>
      <c r="G2296" s="19"/>
      <c r="H2296" s="19"/>
      <c r="I2296" s="19"/>
      <c r="J2296" s="19"/>
      <c r="K2296" s="19"/>
      <c r="L2296" s="60"/>
      <c r="M2296" s="19"/>
      <c r="N2296" s="19"/>
      <c r="O2296" s="19"/>
      <c r="P2296" s="19"/>
      <c r="Q2296" s="19"/>
      <c r="R2296" s="19"/>
      <c r="S2296" s="19"/>
      <c r="T2296" s="19"/>
      <c r="U2296" s="19"/>
      <c r="V2296" s="19"/>
      <c r="X2296" s="25"/>
      <c r="Y2296" s="42"/>
      <c r="Z2296" s="28"/>
      <c r="AA2296" s="11"/>
      <c r="AB2296" s="11"/>
      <c r="AC2296" s="12"/>
      <c r="AD2296" s="12"/>
      <c r="AE2296" s="12"/>
      <c r="AF2296" s="12"/>
    </row>
    <row r="2297" spans="1:32" ht="18" customHeight="1">
      <c r="A2297" s="20"/>
      <c r="B2297" s="22"/>
      <c r="C2297" s="19"/>
      <c r="D2297" s="19"/>
      <c r="E2297" s="19"/>
      <c r="F2297" s="19"/>
      <c r="G2297" s="19"/>
      <c r="H2297" s="19"/>
      <c r="I2297" s="19"/>
      <c r="J2297" s="19"/>
      <c r="K2297" s="19"/>
      <c r="L2297" s="60"/>
      <c r="M2297" s="19"/>
      <c r="N2297" s="19"/>
      <c r="O2297" s="19"/>
      <c r="P2297" s="19"/>
      <c r="Q2297" s="19"/>
      <c r="R2297" s="19"/>
      <c r="S2297" s="19"/>
      <c r="T2297" s="19"/>
      <c r="U2297" s="19"/>
      <c r="V2297" s="19"/>
      <c r="X2297" s="25"/>
      <c r="Y2297" s="42"/>
      <c r="Z2297" s="28"/>
      <c r="AA2297" s="11"/>
      <c r="AB2297" s="11"/>
      <c r="AC2297" s="12"/>
      <c r="AD2297" s="12"/>
      <c r="AE2297" s="12"/>
      <c r="AF2297" s="12"/>
    </row>
    <row r="2298" spans="1:32" ht="18" customHeight="1">
      <c r="A2298" s="20"/>
      <c r="B2298" s="22"/>
      <c r="C2298" s="19"/>
      <c r="D2298" s="19"/>
      <c r="E2298" s="19"/>
      <c r="F2298" s="19"/>
      <c r="G2298" s="19"/>
      <c r="H2298" s="19"/>
      <c r="I2298" s="19"/>
      <c r="J2298" s="19"/>
      <c r="K2298" s="19"/>
      <c r="L2298" s="60"/>
      <c r="M2298" s="19"/>
      <c r="N2298" s="19"/>
      <c r="O2298" s="19"/>
      <c r="P2298" s="19"/>
      <c r="Q2298" s="19"/>
      <c r="R2298" s="19"/>
      <c r="S2298" s="19"/>
      <c r="T2298" s="19"/>
      <c r="U2298" s="19"/>
      <c r="V2298" s="19"/>
      <c r="X2298" s="25"/>
      <c r="Y2298" s="42"/>
      <c r="Z2298" s="28"/>
      <c r="AA2298" s="11"/>
      <c r="AB2298" s="11"/>
      <c r="AC2298" s="12"/>
      <c r="AD2298" s="12"/>
      <c r="AE2298" s="12"/>
      <c r="AF2298" s="12"/>
    </row>
    <row r="2299" spans="1:32" ht="18" customHeight="1">
      <c r="A2299" s="20"/>
      <c r="B2299" s="22"/>
      <c r="C2299" s="19"/>
      <c r="D2299" s="19"/>
      <c r="E2299" s="19"/>
      <c r="F2299" s="19"/>
      <c r="G2299" s="19"/>
      <c r="H2299" s="19"/>
      <c r="I2299" s="19"/>
      <c r="J2299" s="19"/>
      <c r="K2299" s="19"/>
      <c r="L2299" s="60"/>
      <c r="M2299" s="19"/>
      <c r="N2299" s="19"/>
      <c r="O2299" s="19"/>
      <c r="P2299" s="19"/>
      <c r="Q2299" s="19"/>
      <c r="R2299" s="19"/>
      <c r="S2299" s="19"/>
      <c r="T2299" s="19"/>
      <c r="U2299" s="19"/>
      <c r="V2299" s="19"/>
      <c r="X2299" s="25"/>
      <c r="Y2299" s="42"/>
      <c r="Z2299" s="28"/>
      <c r="AA2299" s="11"/>
      <c r="AB2299" s="11"/>
      <c r="AC2299" s="12"/>
      <c r="AD2299" s="12"/>
      <c r="AE2299" s="12"/>
      <c r="AF2299" s="12"/>
    </row>
    <row r="2300" spans="1:32" ht="18" customHeight="1">
      <c r="A2300" s="20"/>
      <c r="B2300" s="22"/>
      <c r="C2300" s="19"/>
      <c r="D2300" s="19"/>
      <c r="E2300" s="19"/>
      <c r="F2300" s="19"/>
      <c r="G2300" s="19"/>
      <c r="H2300" s="19"/>
      <c r="I2300" s="19"/>
      <c r="J2300" s="19"/>
      <c r="K2300" s="19"/>
      <c r="L2300" s="60"/>
      <c r="M2300" s="19"/>
      <c r="N2300" s="19"/>
      <c r="O2300" s="19"/>
      <c r="P2300" s="19"/>
      <c r="Q2300" s="19"/>
      <c r="R2300" s="19"/>
      <c r="S2300" s="19"/>
      <c r="T2300" s="19"/>
      <c r="U2300" s="19"/>
      <c r="V2300" s="19"/>
      <c r="X2300" s="25"/>
      <c r="Y2300" s="42"/>
      <c r="Z2300" s="28"/>
      <c r="AA2300" s="11"/>
      <c r="AB2300" s="11"/>
      <c r="AC2300" s="12"/>
      <c r="AD2300" s="12"/>
      <c r="AE2300" s="12"/>
      <c r="AF2300" s="12"/>
    </row>
    <row r="2301" spans="1:32" ht="18" customHeight="1">
      <c r="A2301" s="20"/>
      <c r="B2301" s="22"/>
      <c r="C2301" s="19"/>
      <c r="D2301" s="19"/>
      <c r="E2301" s="19"/>
      <c r="F2301" s="19"/>
      <c r="G2301" s="19"/>
      <c r="H2301" s="19"/>
      <c r="I2301" s="19"/>
      <c r="J2301" s="19"/>
      <c r="K2301" s="19"/>
      <c r="L2301" s="60"/>
      <c r="M2301" s="19"/>
      <c r="N2301" s="19"/>
      <c r="O2301" s="19"/>
      <c r="P2301" s="19"/>
      <c r="Q2301" s="19"/>
      <c r="R2301" s="19"/>
      <c r="S2301" s="19"/>
      <c r="T2301" s="19"/>
      <c r="U2301" s="19"/>
      <c r="V2301" s="19"/>
      <c r="X2301" s="25"/>
      <c r="Y2301" s="42"/>
      <c r="Z2301" s="28"/>
      <c r="AA2301" s="11"/>
      <c r="AB2301" s="11"/>
      <c r="AC2301" s="12"/>
      <c r="AD2301" s="12"/>
      <c r="AE2301" s="12"/>
      <c r="AF2301" s="12"/>
    </row>
    <row r="2302" spans="1:32" ht="18" customHeight="1">
      <c r="A2302" s="20"/>
      <c r="B2302" s="22"/>
      <c r="C2302" s="19"/>
      <c r="D2302" s="19"/>
      <c r="E2302" s="19"/>
      <c r="F2302" s="19"/>
      <c r="G2302" s="19"/>
      <c r="H2302" s="19"/>
      <c r="I2302" s="19"/>
      <c r="J2302" s="19"/>
      <c r="K2302" s="19"/>
      <c r="L2302" s="60"/>
      <c r="M2302" s="19"/>
      <c r="N2302" s="19"/>
      <c r="O2302" s="19"/>
      <c r="P2302" s="19"/>
      <c r="Q2302" s="19"/>
      <c r="R2302" s="19"/>
      <c r="S2302" s="19"/>
      <c r="T2302" s="19"/>
      <c r="U2302" s="19"/>
      <c r="V2302" s="19"/>
      <c r="X2302" s="25"/>
      <c r="Y2302" s="42"/>
      <c r="Z2302" s="28"/>
      <c r="AA2302" s="11"/>
      <c r="AB2302" s="11"/>
      <c r="AC2302" s="12"/>
      <c r="AD2302" s="12"/>
      <c r="AE2302" s="12"/>
      <c r="AF2302" s="12"/>
    </row>
    <row r="2303" spans="1:32" ht="18" customHeight="1">
      <c r="A2303" s="20"/>
      <c r="B2303" s="22"/>
      <c r="C2303" s="19"/>
      <c r="D2303" s="19"/>
      <c r="E2303" s="19"/>
      <c r="F2303" s="19"/>
      <c r="G2303" s="19"/>
      <c r="H2303" s="19"/>
      <c r="I2303" s="19"/>
      <c r="J2303" s="19"/>
      <c r="K2303" s="19"/>
      <c r="L2303" s="60"/>
      <c r="M2303" s="19"/>
      <c r="N2303" s="19"/>
      <c r="O2303" s="19"/>
      <c r="P2303" s="19"/>
      <c r="Q2303" s="19"/>
      <c r="R2303" s="19"/>
      <c r="S2303" s="19"/>
      <c r="T2303" s="19"/>
      <c r="U2303" s="19"/>
      <c r="V2303" s="19"/>
      <c r="X2303" s="25"/>
      <c r="Y2303" s="42"/>
      <c r="Z2303" s="28"/>
      <c r="AA2303" s="11"/>
      <c r="AB2303" s="11"/>
      <c r="AC2303" s="12"/>
      <c r="AD2303" s="12"/>
      <c r="AE2303" s="12"/>
      <c r="AF2303" s="12"/>
    </row>
    <row r="2304" spans="1:32" ht="18" customHeight="1">
      <c r="A2304" s="20"/>
      <c r="B2304" s="22"/>
      <c r="C2304" s="19"/>
      <c r="D2304" s="19"/>
      <c r="E2304" s="19"/>
      <c r="F2304" s="19"/>
      <c r="G2304" s="19"/>
      <c r="H2304" s="19"/>
      <c r="I2304" s="19"/>
      <c r="J2304" s="19"/>
      <c r="K2304" s="19"/>
      <c r="L2304" s="60"/>
      <c r="M2304" s="19"/>
      <c r="N2304" s="19"/>
      <c r="O2304" s="19"/>
      <c r="P2304" s="19"/>
      <c r="Q2304" s="19"/>
      <c r="R2304" s="19"/>
      <c r="S2304" s="19"/>
      <c r="T2304" s="19"/>
      <c r="U2304" s="19"/>
      <c r="V2304" s="19"/>
      <c r="X2304" s="25"/>
      <c r="Y2304" s="42"/>
      <c r="Z2304" s="28"/>
      <c r="AA2304" s="11"/>
      <c r="AB2304" s="11"/>
      <c r="AC2304" s="12"/>
      <c r="AD2304" s="12"/>
      <c r="AE2304" s="12"/>
      <c r="AF2304" s="12"/>
    </row>
    <row r="2305" spans="1:32" ht="18" customHeight="1">
      <c r="A2305" s="20"/>
      <c r="B2305" s="22"/>
      <c r="C2305" s="19"/>
      <c r="D2305" s="19"/>
      <c r="E2305" s="19"/>
      <c r="F2305" s="19"/>
      <c r="G2305" s="19"/>
      <c r="H2305" s="19"/>
      <c r="I2305" s="19"/>
      <c r="J2305" s="19"/>
      <c r="K2305" s="19"/>
      <c r="L2305" s="60"/>
      <c r="M2305" s="19"/>
      <c r="N2305" s="19"/>
      <c r="O2305" s="19"/>
      <c r="P2305" s="19"/>
      <c r="Q2305" s="19"/>
      <c r="R2305" s="19"/>
      <c r="S2305" s="19"/>
      <c r="T2305" s="19"/>
      <c r="U2305" s="19"/>
      <c r="V2305" s="19"/>
      <c r="X2305" s="25"/>
      <c r="Y2305" s="42"/>
      <c r="Z2305" s="28"/>
      <c r="AA2305" s="11"/>
      <c r="AB2305" s="11"/>
      <c r="AC2305" s="12"/>
      <c r="AD2305" s="12"/>
      <c r="AE2305" s="12"/>
      <c r="AF2305" s="12"/>
    </row>
    <row r="2306" spans="1:32" ht="18" customHeight="1">
      <c r="A2306" s="20"/>
      <c r="B2306" s="22"/>
      <c r="C2306" s="19"/>
      <c r="D2306" s="19"/>
      <c r="E2306" s="19"/>
      <c r="F2306" s="19"/>
      <c r="G2306" s="19"/>
      <c r="H2306" s="19"/>
      <c r="I2306" s="19"/>
      <c r="J2306" s="19"/>
      <c r="K2306" s="19"/>
      <c r="L2306" s="60"/>
      <c r="M2306" s="19"/>
      <c r="N2306" s="19"/>
      <c r="O2306" s="19"/>
      <c r="P2306" s="19"/>
      <c r="Q2306" s="19"/>
      <c r="R2306" s="19"/>
      <c r="S2306" s="19"/>
      <c r="T2306" s="19"/>
      <c r="U2306" s="19"/>
      <c r="V2306" s="19"/>
      <c r="X2306" s="25"/>
      <c r="Y2306" s="42"/>
      <c r="Z2306" s="28"/>
      <c r="AA2306" s="11"/>
      <c r="AB2306" s="11"/>
      <c r="AC2306" s="12"/>
      <c r="AD2306" s="12"/>
      <c r="AE2306" s="12"/>
      <c r="AF2306" s="12"/>
    </row>
    <row r="2307" spans="1:32" ht="18" customHeight="1">
      <c r="A2307" s="20"/>
      <c r="B2307" s="22"/>
      <c r="C2307" s="19"/>
      <c r="D2307" s="19"/>
      <c r="E2307" s="19"/>
      <c r="F2307" s="19"/>
      <c r="G2307" s="19"/>
      <c r="H2307" s="19"/>
      <c r="I2307" s="19"/>
      <c r="J2307" s="19"/>
      <c r="K2307" s="19"/>
      <c r="L2307" s="60"/>
      <c r="M2307" s="19"/>
      <c r="N2307" s="19"/>
      <c r="O2307" s="19"/>
      <c r="P2307" s="19"/>
      <c r="Q2307" s="19"/>
      <c r="R2307" s="19"/>
      <c r="S2307" s="19"/>
      <c r="T2307" s="19"/>
      <c r="U2307" s="19"/>
      <c r="V2307" s="19"/>
      <c r="X2307" s="25"/>
      <c r="Y2307" s="42"/>
      <c r="Z2307" s="28"/>
      <c r="AA2307" s="11"/>
      <c r="AB2307" s="11"/>
      <c r="AC2307" s="12"/>
      <c r="AD2307" s="12"/>
      <c r="AE2307" s="12"/>
      <c r="AF2307" s="12"/>
    </row>
    <row r="2308" spans="1:32" ht="18" customHeight="1">
      <c r="A2308" s="20"/>
      <c r="B2308" s="22"/>
      <c r="C2308" s="19"/>
      <c r="D2308" s="19"/>
      <c r="E2308" s="19"/>
      <c r="F2308" s="19"/>
      <c r="G2308" s="19"/>
      <c r="H2308" s="19"/>
      <c r="I2308" s="19"/>
      <c r="J2308" s="19"/>
      <c r="K2308" s="19"/>
      <c r="L2308" s="60"/>
      <c r="M2308" s="19"/>
      <c r="N2308" s="19"/>
      <c r="O2308" s="19"/>
      <c r="P2308" s="19"/>
      <c r="Q2308" s="19"/>
      <c r="R2308" s="19"/>
      <c r="S2308" s="19"/>
      <c r="T2308" s="19"/>
      <c r="U2308" s="19"/>
      <c r="V2308" s="19"/>
      <c r="X2308" s="25"/>
      <c r="Y2308" s="42"/>
      <c r="Z2308" s="28"/>
      <c r="AA2308" s="11"/>
      <c r="AB2308" s="11"/>
      <c r="AC2308" s="12"/>
      <c r="AD2308" s="12"/>
      <c r="AE2308" s="12"/>
      <c r="AF2308" s="12"/>
    </row>
    <row r="2309" spans="1:32" ht="18" customHeight="1">
      <c r="A2309" s="20"/>
      <c r="B2309" s="22"/>
      <c r="C2309" s="19"/>
      <c r="D2309" s="19"/>
      <c r="E2309" s="19"/>
      <c r="F2309" s="19"/>
      <c r="G2309" s="19"/>
      <c r="H2309" s="19"/>
      <c r="I2309" s="19"/>
      <c r="J2309" s="19"/>
      <c r="K2309" s="19"/>
      <c r="L2309" s="60"/>
      <c r="M2309" s="19"/>
      <c r="N2309" s="19"/>
      <c r="O2309" s="19"/>
      <c r="P2309" s="19"/>
      <c r="Q2309" s="19"/>
      <c r="R2309" s="19"/>
      <c r="S2309" s="19"/>
      <c r="T2309" s="19"/>
      <c r="U2309" s="19"/>
      <c r="V2309" s="19"/>
      <c r="X2309" s="25"/>
      <c r="Y2309" s="42"/>
      <c r="Z2309" s="28"/>
      <c r="AA2309" s="11"/>
      <c r="AB2309" s="11"/>
      <c r="AC2309" s="12"/>
      <c r="AD2309" s="12"/>
      <c r="AE2309" s="12"/>
      <c r="AF2309" s="12"/>
    </row>
    <row r="2310" spans="1:32" ht="18" customHeight="1">
      <c r="A2310" s="20"/>
      <c r="B2310" s="22"/>
      <c r="C2310" s="19"/>
      <c r="D2310" s="19"/>
      <c r="E2310" s="19"/>
      <c r="F2310" s="19"/>
      <c r="G2310" s="19"/>
      <c r="H2310" s="19"/>
      <c r="I2310" s="19"/>
      <c r="J2310" s="19"/>
      <c r="K2310" s="19"/>
      <c r="L2310" s="60"/>
      <c r="M2310" s="19"/>
      <c r="N2310" s="19"/>
      <c r="O2310" s="19"/>
      <c r="P2310" s="19"/>
      <c r="Q2310" s="19"/>
      <c r="R2310" s="19"/>
      <c r="S2310" s="19"/>
      <c r="T2310" s="19"/>
      <c r="U2310" s="19"/>
      <c r="V2310" s="19"/>
      <c r="X2310" s="25"/>
      <c r="Y2310" s="42"/>
      <c r="Z2310" s="28"/>
      <c r="AA2310" s="11"/>
      <c r="AB2310" s="11"/>
      <c r="AC2310" s="12"/>
      <c r="AD2310" s="12"/>
      <c r="AE2310" s="12"/>
      <c r="AF2310" s="12"/>
    </row>
    <row r="2311" spans="1:32" ht="18" customHeight="1">
      <c r="A2311" s="20"/>
      <c r="B2311" s="22"/>
      <c r="C2311" s="19"/>
      <c r="D2311" s="19"/>
      <c r="E2311" s="19"/>
      <c r="F2311" s="19"/>
      <c r="G2311" s="19"/>
      <c r="H2311" s="19"/>
      <c r="I2311" s="19"/>
      <c r="J2311" s="19"/>
      <c r="K2311" s="19"/>
      <c r="L2311" s="60"/>
      <c r="M2311" s="19"/>
      <c r="N2311" s="19"/>
      <c r="O2311" s="19"/>
      <c r="P2311" s="19"/>
      <c r="Q2311" s="19"/>
      <c r="R2311" s="19"/>
      <c r="S2311" s="19"/>
      <c r="T2311" s="19"/>
      <c r="U2311" s="19"/>
      <c r="V2311" s="19"/>
      <c r="X2311" s="25"/>
      <c r="Y2311" s="42"/>
      <c r="Z2311" s="28"/>
      <c r="AA2311" s="11"/>
      <c r="AB2311" s="11"/>
      <c r="AC2311" s="12"/>
      <c r="AD2311" s="12"/>
      <c r="AE2311" s="12"/>
      <c r="AF2311" s="12"/>
    </row>
    <row r="2312" spans="1:32" ht="18" customHeight="1">
      <c r="A2312" s="20"/>
      <c r="B2312" s="22"/>
      <c r="C2312" s="19"/>
      <c r="D2312" s="19"/>
      <c r="E2312" s="19"/>
      <c r="F2312" s="19"/>
      <c r="G2312" s="19"/>
      <c r="H2312" s="19"/>
      <c r="I2312" s="19"/>
      <c r="J2312" s="19"/>
      <c r="K2312" s="19"/>
      <c r="L2312" s="60"/>
      <c r="M2312" s="19"/>
      <c r="N2312" s="19"/>
      <c r="O2312" s="19"/>
      <c r="P2312" s="19"/>
      <c r="Q2312" s="19"/>
      <c r="R2312" s="19"/>
      <c r="S2312" s="19"/>
      <c r="T2312" s="19"/>
      <c r="U2312" s="19"/>
      <c r="V2312" s="19"/>
      <c r="X2312" s="25"/>
      <c r="Y2312" s="42"/>
      <c r="Z2312" s="28"/>
      <c r="AA2312" s="11"/>
      <c r="AB2312" s="11"/>
      <c r="AC2312" s="12"/>
      <c r="AD2312" s="12"/>
      <c r="AE2312" s="12"/>
      <c r="AF2312" s="12"/>
    </row>
    <row r="2313" spans="1:32" ht="18" customHeight="1">
      <c r="A2313" s="20"/>
      <c r="B2313" s="22"/>
      <c r="C2313" s="19"/>
      <c r="D2313" s="19"/>
      <c r="E2313" s="19"/>
      <c r="F2313" s="19"/>
      <c r="G2313" s="19"/>
      <c r="H2313" s="19"/>
      <c r="I2313" s="19"/>
      <c r="J2313" s="19"/>
      <c r="K2313" s="19"/>
      <c r="L2313" s="60"/>
      <c r="M2313" s="19"/>
      <c r="N2313" s="19"/>
      <c r="O2313" s="19"/>
      <c r="P2313" s="19"/>
      <c r="Q2313" s="19"/>
      <c r="R2313" s="19"/>
      <c r="S2313" s="19"/>
      <c r="T2313" s="19"/>
      <c r="U2313" s="19"/>
      <c r="V2313" s="19"/>
      <c r="X2313" s="25"/>
      <c r="Y2313" s="42"/>
      <c r="Z2313" s="28"/>
      <c r="AA2313" s="11"/>
      <c r="AB2313" s="11"/>
      <c r="AC2313" s="12"/>
      <c r="AD2313" s="12"/>
      <c r="AE2313" s="12"/>
      <c r="AF2313" s="12"/>
    </row>
    <row r="2314" spans="1:32" ht="18" customHeight="1">
      <c r="A2314" s="20"/>
      <c r="B2314" s="22"/>
      <c r="C2314" s="19"/>
      <c r="D2314" s="19"/>
      <c r="E2314" s="19"/>
      <c r="F2314" s="19"/>
      <c r="G2314" s="19"/>
      <c r="H2314" s="19"/>
      <c r="I2314" s="19"/>
      <c r="J2314" s="19"/>
      <c r="K2314" s="19"/>
      <c r="L2314" s="60"/>
      <c r="M2314" s="19"/>
      <c r="N2314" s="19"/>
      <c r="O2314" s="19"/>
      <c r="P2314" s="19"/>
      <c r="Q2314" s="19"/>
      <c r="R2314" s="19"/>
      <c r="S2314" s="19"/>
      <c r="T2314" s="19"/>
      <c r="U2314" s="19"/>
      <c r="V2314" s="19"/>
      <c r="X2314" s="25"/>
      <c r="Y2314" s="42"/>
      <c r="Z2314" s="28"/>
      <c r="AA2314" s="11"/>
      <c r="AB2314" s="11"/>
      <c r="AC2314" s="12"/>
      <c r="AD2314" s="12"/>
      <c r="AE2314" s="12"/>
      <c r="AF2314" s="12"/>
    </row>
    <row r="2315" spans="1:32" ht="18" customHeight="1">
      <c r="A2315" s="20"/>
      <c r="B2315" s="22"/>
      <c r="C2315" s="19"/>
      <c r="D2315" s="19"/>
      <c r="E2315" s="19"/>
      <c r="F2315" s="19"/>
      <c r="G2315" s="19"/>
      <c r="H2315" s="19"/>
      <c r="I2315" s="19"/>
      <c r="J2315" s="19"/>
      <c r="K2315" s="19"/>
      <c r="L2315" s="60"/>
      <c r="M2315" s="19"/>
      <c r="N2315" s="19"/>
      <c r="O2315" s="19"/>
      <c r="P2315" s="19"/>
      <c r="Q2315" s="19"/>
      <c r="R2315" s="19"/>
      <c r="S2315" s="19"/>
      <c r="T2315" s="19"/>
      <c r="U2315" s="19"/>
      <c r="V2315" s="19"/>
      <c r="X2315" s="25"/>
      <c r="Y2315" s="42"/>
      <c r="Z2315" s="28"/>
      <c r="AA2315" s="11"/>
      <c r="AB2315" s="11"/>
      <c r="AC2315" s="12"/>
      <c r="AD2315" s="12"/>
      <c r="AE2315" s="12"/>
      <c r="AF2315" s="12"/>
    </row>
    <row r="2316" spans="1:32" ht="18" customHeight="1">
      <c r="A2316" s="20"/>
      <c r="B2316" s="22"/>
      <c r="C2316" s="19"/>
      <c r="D2316" s="19"/>
      <c r="E2316" s="19"/>
      <c r="F2316" s="19"/>
      <c r="G2316" s="19"/>
      <c r="H2316" s="19"/>
      <c r="I2316" s="19"/>
      <c r="J2316" s="19"/>
      <c r="K2316" s="19"/>
      <c r="L2316" s="60"/>
      <c r="M2316" s="19"/>
      <c r="N2316" s="19"/>
      <c r="O2316" s="19"/>
      <c r="P2316" s="19"/>
      <c r="Q2316" s="19"/>
      <c r="R2316" s="19"/>
      <c r="S2316" s="19"/>
      <c r="T2316" s="19"/>
      <c r="U2316" s="19"/>
      <c r="V2316" s="19"/>
      <c r="X2316" s="25"/>
      <c r="Y2316" s="42"/>
      <c r="Z2316" s="28"/>
      <c r="AA2316" s="11"/>
      <c r="AB2316" s="11"/>
      <c r="AC2316" s="12"/>
      <c r="AD2316" s="12"/>
      <c r="AE2316" s="12"/>
      <c r="AF2316" s="12"/>
    </row>
    <row r="2317" spans="1:32" ht="18" customHeight="1">
      <c r="A2317" s="20"/>
      <c r="B2317" s="22"/>
      <c r="C2317" s="19"/>
      <c r="D2317" s="19"/>
      <c r="E2317" s="19"/>
      <c r="F2317" s="19"/>
      <c r="G2317" s="19"/>
      <c r="H2317" s="19"/>
      <c r="I2317" s="19"/>
      <c r="J2317" s="19"/>
      <c r="K2317" s="19"/>
      <c r="L2317" s="60"/>
      <c r="M2317" s="19"/>
      <c r="N2317" s="19"/>
      <c r="O2317" s="19"/>
      <c r="P2317" s="19"/>
      <c r="Q2317" s="19"/>
      <c r="R2317" s="19"/>
      <c r="S2317" s="19"/>
      <c r="T2317" s="19"/>
      <c r="U2317" s="19"/>
      <c r="V2317" s="19"/>
      <c r="X2317" s="25"/>
      <c r="Y2317" s="42"/>
      <c r="Z2317" s="28"/>
      <c r="AA2317" s="11"/>
      <c r="AB2317" s="11"/>
      <c r="AC2317" s="12"/>
      <c r="AD2317" s="12"/>
      <c r="AE2317" s="12"/>
      <c r="AF2317" s="12"/>
    </row>
    <row r="2318" spans="1:32" ht="18" customHeight="1">
      <c r="A2318" s="20"/>
      <c r="B2318" s="22"/>
      <c r="C2318" s="19"/>
      <c r="D2318" s="19"/>
      <c r="E2318" s="19"/>
      <c r="F2318" s="19"/>
      <c r="G2318" s="19"/>
      <c r="H2318" s="19"/>
      <c r="I2318" s="19"/>
      <c r="J2318" s="19"/>
      <c r="K2318" s="19"/>
      <c r="L2318" s="60"/>
      <c r="M2318" s="19"/>
      <c r="N2318" s="19"/>
      <c r="O2318" s="19"/>
      <c r="P2318" s="19"/>
      <c r="Q2318" s="19"/>
      <c r="R2318" s="19"/>
      <c r="S2318" s="19"/>
      <c r="T2318" s="19"/>
      <c r="U2318" s="19"/>
      <c r="V2318" s="19"/>
      <c r="X2318" s="25"/>
      <c r="Y2318" s="42"/>
      <c r="Z2318" s="28"/>
      <c r="AA2318" s="11"/>
      <c r="AB2318" s="11"/>
      <c r="AC2318" s="12"/>
      <c r="AD2318" s="12"/>
      <c r="AE2318" s="12"/>
      <c r="AF2318" s="12"/>
    </row>
    <row r="2319" spans="1:32" ht="18" customHeight="1">
      <c r="A2319" s="20"/>
      <c r="B2319" s="22"/>
      <c r="C2319" s="19"/>
      <c r="D2319" s="19"/>
      <c r="E2319" s="19"/>
      <c r="F2319" s="19"/>
      <c r="G2319" s="19"/>
      <c r="H2319" s="19"/>
      <c r="I2319" s="19"/>
      <c r="J2319" s="19"/>
      <c r="K2319" s="19"/>
      <c r="L2319" s="60"/>
      <c r="M2319" s="19"/>
      <c r="N2319" s="19"/>
      <c r="O2319" s="19"/>
      <c r="P2319" s="19"/>
      <c r="Q2319" s="19"/>
      <c r="R2319" s="19"/>
      <c r="S2319" s="19"/>
      <c r="T2319" s="19"/>
      <c r="U2319" s="19"/>
      <c r="V2319" s="19"/>
      <c r="X2319" s="25"/>
      <c r="Y2319" s="42"/>
      <c r="Z2319" s="28"/>
      <c r="AA2319" s="11"/>
      <c r="AB2319" s="11"/>
      <c r="AC2319" s="12"/>
      <c r="AD2319" s="12"/>
      <c r="AE2319" s="12"/>
      <c r="AF2319" s="12"/>
    </row>
    <row r="2320" spans="1:32" ht="18" customHeight="1">
      <c r="A2320" s="20"/>
      <c r="B2320" s="22"/>
      <c r="C2320" s="19"/>
      <c r="D2320" s="19"/>
      <c r="E2320" s="19"/>
      <c r="F2320" s="19"/>
      <c r="G2320" s="19"/>
      <c r="H2320" s="19"/>
      <c r="I2320" s="19"/>
      <c r="J2320" s="19"/>
      <c r="K2320" s="19"/>
      <c r="L2320" s="60"/>
      <c r="M2320" s="19"/>
      <c r="N2320" s="19"/>
      <c r="O2320" s="19"/>
      <c r="P2320" s="19"/>
      <c r="Q2320" s="19"/>
      <c r="R2320" s="19"/>
      <c r="S2320" s="19"/>
      <c r="T2320" s="19"/>
      <c r="U2320" s="19"/>
      <c r="V2320" s="19"/>
      <c r="X2320" s="25"/>
      <c r="Y2320" s="42"/>
      <c r="Z2320" s="28"/>
      <c r="AA2320" s="11"/>
      <c r="AB2320" s="11"/>
      <c r="AC2320" s="12"/>
      <c r="AD2320" s="12"/>
      <c r="AE2320" s="12"/>
      <c r="AF2320" s="12"/>
    </row>
    <row r="2321" spans="1:32" ht="18" customHeight="1">
      <c r="A2321" s="20"/>
      <c r="B2321" s="22"/>
      <c r="C2321" s="19"/>
      <c r="D2321" s="19"/>
      <c r="E2321" s="19"/>
      <c r="F2321" s="19"/>
      <c r="G2321" s="19"/>
      <c r="H2321" s="19"/>
      <c r="I2321" s="19"/>
      <c r="J2321" s="19"/>
      <c r="K2321" s="19"/>
      <c r="L2321" s="60"/>
      <c r="M2321" s="19"/>
      <c r="N2321" s="19"/>
      <c r="O2321" s="19"/>
      <c r="P2321" s="19"/>
      <c r="Q2321" s="19"/>
      <c r="R2321" s="19"/>
      <c r="S2321" s="19"/>
      <c r="T2321" s="19"/>
      <c r="U2321" s="19"/>
      <c r="V2321" s="19"/>
      <c r="X2321" s="25"/>
      <c r="Y2321" s="42"/>
      <c r="Z2321" s="28"/>
      <c r="AA2321" s="11"/>
      <c r="AB2321" s="11"/>
      <c r="AC2321" s="12"/>
      <c r="AD2321" s="12"/>
      <c r="AE2321" s="12"/>
      <c r="AF2321" s="12"/>
    </row>
    <row r="2322" spans="1:32" ht="18" customHeight="1">
      <c r="A2322" s="20"/>
      <c r="B2322" s="22"/>
      <c r="C2322" s="19"/>
      <c r="D2322" s="19"/>
      <c r="E2322" s="19"/>
      <c r="F2322" s="19"/>
      <c r="G2322" s="19"/>
      <c r="H2322" s="19"/>
      <c r="I2322" s="19"/>
      <c r="J2322" s="19"/>
      <c r="K2322" s="19"/>
      <c r="L2322" s="60"/>
      <c r="M2322" s="19"/>
      <c r="N2322" s="19"/>
      <c r="O2322" s="19"/>
      <c r="P2322" s="19"/>
      <c r="Q2322" s="19"/>
      <c r="R2322" s="19"/>
      <c r="S2322" s="19"/>
      <c r="T2322" s="19"/>
      <c r="U2322" s="19"/>
      <c r="V2322" s="19"/>
      <c r="X2322" s="25"/>
      <c r="Y2322" s="42"/>
      <c r="Z2322" s="28"/>
      <c r="AA2322" s="11"/>
      <c r="AB2322" s="11"/>
      <c r="AC2322" s="12"/>
      <c r="AD2322" s="12"/>
      <c r="AE2322" s="12"/>
      <c r="AF2322" s="12"/>
    </row>
    <row r="2323" spans="1:32" ht="18" customHeight="1">
      <c r="A2323" s="20"/>
      <c r="B2323" s="22"/>
      <c r="C2323" s="19"/>
      <c r="D2323" s="19"/>
      <c r="E2323" s="19"/>
      <c r="F2323" s="19"/>
      <c r="G2323" s="19"/>
      <c r="H2323" s="19"/>
      <c r="I2323" s="19"/>
      <c r="J2323" s="19"/>
      <c r="K2323" s="19"/>
      <c r="L2323" s="60"/>
      <c r="M2323" s="19"/>
      <c r="N2323" s="19"/>
      <c r="O2323" s="19"/>
      <c r="P2323" s="19"/>
      <c r="Q2323" s="19"/>
      <c r="R2323" s="19"/>
      <c r="S2323" s="19"/>
      <c r="T2323" s="19"/>
      <c r="U2323" s="19"/>
      <c r="V2323" s="19"/>
      <c r="X2323" s="25"/>
      <c r="Y2323" s="42"/>
      <c r="Z2323" s="28"/>
      <c r="AA2323" s="11"/>
      <c r="AB2323" s="11"/>
      <c r="AC2323" s="12"/>
      <c r="AD2323" s="12"/>
      <c r="AE2323" s="12"/>
      <c r="AF2323" s="12"/>
    </row>
    <row r="2324" spans="1:32" ht="18" customHeight="1">
      <c r="A2324" s="20"/>
      <c r="B2324" s="22"/>
      <c r="C2324" s="19"/>
      <c r="D2324" s="19"/>
      <c r="E2324" s="19"/>
      <c r="F2324" s="19"/>
      <c r="G2324" s="19"/>
      <c r="H2324" s="19"/>
      <c r="I2324" s="19"/>
      <c r="J2324" s="19"/>
      <c r="K2324" s="19"/>
      <c r="L2324" s="60"/>
      <c r="M2324" s="19"/>
      <c r="N2324" s="19"/>
      <c r="O2324" s="19"/>
      <c r="P2324" s="19"/>
      <c r="Q2324" s="19"/>
      <c r="R2324" s="19"/>
      <c r="S2324" s="19"/>
      <c r="T2324" s="19"/>
      <c r="U2324" s="19"/>
      <c r="V2324" s="19"/>
      <c r="X2324" s="25"/>
      <c r="Y2324" s="42"/>
      <c r="Z2324" s="28"/>
      <c r="AA2324" s="11"/>
      <c r="AB2324" s="11"/>
      <c r="AC2324" s="12"/>
      <c r="AD2324" s="12"/>
      <c r="AE2324" s="12"/>
      <c r="AF2324" s="12"/>
    </row>
    <row r="2325" spans="1:32" ht="18" customHeight="1">
      <c r="A2325" s="20"/>
      <c r="B2325" s="22"/>
      <c r="C2325" s="19"/>
      <c r="D2325" s="19"/>
      <c r="E2325" s="19"/>
      <c r="F2325" s="19"/>
      <c r="G2325" s="19"/>
      <c r="H2325" s="19"/>
      <c r="I2325" s="19"/>
      <c r="J2325" s="19"/>
      <c r="K2325" s="19"/>
      <c r="L2325" s="60"/>
      <c r="M2325" s="19"/>
      <c r="N2325" s="19"/>
      <c r="O2325" s="19"/>
      <c r="P2325" s="19"/>
      <c r="Q2325" s="19"/>
      <c r="R2325" s="19"/>
      <c r="S2325" s="19"/>
      <c r="T2325" s="19"/>
      <c r="U2325" s="19"/>
      <c r="V2325" s="19"/>
      <c r="X2325" s="25"/>
      <c r="Y2325" s="42"/>
      <c r="Z2325" s="28"/>
      <c r="AA2325" s="11"/>
      <c r="AB2325" s="11"/>
      <c r="AC2325" s="12"/>
      <c r="AD2325" s="12"/>
      <c r="AE2325" s="12"/>
      <c r="AF2325" s="12"/>
    </row>
    <row r="2326" spans="1:32" ht="18" customHeight="1">
      <c r="A2326" s="20"/>
      <c r="B2326" s="22"/>
      <c r="C2326" s="19"/>
      <c r="D2326" s="19"/>
      <c r="E2326" s="19"/>
      <c r="F2326" s="19"/>
      <c r="G2326" s="19"/>
      <c r="H2326" s="19"/>
      <c r="I2326" s="19"/>
      <c r="J2326" s="19"/>
      <c r="K2326" s="19"/>
      <c r="L2326" s="60"/>
      <c r="M2326" s="19"/>
      <c r="N2326" s="19"/>
      <c r="O2326" s="19"/>
      <c r="P2326" s="19"/>
      <c r="Q2326" s="19"/>
      <c r="R2326" s="19"/>
      <c r="S2326" s="19"/>
      <c r="T2326" s="19"/>
      <c r="U2326" s="19"/>
      <c r="V2326" s="19"/>
      <c r="X2326" s="25"/>
      <c r="Y2326" s="42"/>
      <c r="Z2326" s="28"/>
      <c r="AA2326" s="11"/>
      <c r="AB2326" s="11"/>
      <c r="AC2326" s="12"/>
      <c r="AD2326" s="12"/>
      <c r="AE2326" s="12"/>
      <c r="AF2326" s="12"/>
    </row>
    <row r="2327" spans="1:32" ht="18" customHeight="1">
      <c r="A2327" s="20"/>
      <c r="B2327" s="22"/>
      <c r="C2327" s="19"/>
      <c r="D2327" s="19"/>
      <c r="E2327" s="19"/>
      <c r="F2327" s="19"/>
      <c r="G2327" s="19"/>
      <c r="H2327" s="19"/>
      <c r="I2327" s="19"/>
      <c r="J2327" s="19"/>
      <c r="K2327" s="19"/>
      <c r="L2327" s="60"/>
      <c r="M2327" s="19"/>
      <c r="N2327" s="19"/>
      <c r="O2327" s="19"/>
      <c r="P2327" s="19"/>
      <c r="Q2327" s="19"/>
      <c r="R2327" s="19"/>
      <c r="S2327" s="19"/>
      <c r="T2327" s="19"/>
      <c r="U2327" s="19"/>
      <c r="V2327" s="19"/>
      <c r="X2327" s="25"/>
      <c r="Y2327" s="42"/>
      <c r="Z2327" s="28"/>
      <c r="AA2327" s="11"/>
      <c r="AB2327" s="11"/>
      <c r="AC2327" s="12"/>
      <c r="AD2327" s="12"/>
      <c r="AE2327" s="12"/>
      <c r="AF2327" s="12"/>
    </row>
    <row r="2328" spans="1:32" ht="18" customHeight="1">
      <c r="A2328" s="20"/>
      <c r="B2328" s="22"/>
      <c r="C2328" s="19"/>
      <c r="D2328" s="19"/>
      <c r="E2328" s="19"/>
      <c r="F2328" s="19"/>
      <c r="G2328" s="19"/>
      <c r="H2328" s="19"/>
      <c r="I2328" s="19"/>
      <c r="J2328" s="19"/>
      <c r="K2328" s="19"/>
      <c r="L2328" s="60"/>
      <c r="M2328" s="19"/>
      <c r="N2328" s="19"/>
      <c r="O2328" s="19"/>
      <c r="P2328" s="19"/>
      <c r="Q2328" s="19"/>
      <c r="R2328" s="19"/>
      <c r="S2328" s="19"/>
      <c r="T2328" s="19"/>
      <c r="U2328" s="19"/>
      <c r="V2328" s="19"/>
      <c r="X2328" s="25"/>
      <c r="Y2328" s="42"/>
      <c r="Z2328" s="28"/>
      <c r="AA2328" s="11"/>
      <c r="AB2328" s="11"/>
      <c r="AC2328" s="12"/>
      <c r="AD2328" s="12"/>
      <c r="AE2328" s="12"/>
      <c r="AF2328" s="12"/>
    </row>
    <row r="2329" spans="1:32" ht="18" customHeight="1">
      <c r="A2329" s="20"/>
      <c r="B2329" s="22"/>
      <c r="C2329" s="19"/>
      <c r="D2329" s="19"/>
      <c r="E2329" s="19"/>
      <c r="F2329" s="19"/>
      <c r="G2329" s="19"/>
      <c r="H2329" s="19"/>
      <c r="I2329" s="19"/>
      <c r="J2329" s="19"/>
      <c r="K2329" s="19"/>
      <c r="L2329" s="60"/>
      <c r="M2329" s="19"/>
      <c r="N2329" s="19"/>
      <c r="O2329" s="19"/>
      <c r="P2329" s="19"/>
      <c r="Q2329" s="19"/>
      <c r="R2329" s="19"/>
      <c r="S2329" s="19"/>
      <c r="T2329" s="19"/>
      <c r="U2329" s="19"/>
      <c r="V2329" s="19"/>
      <c r="X2329" s="25"/>
      <c r="Y2329" s="42"/>
      <c r="Z2329" s="28"/>
      <c r="AA2329" s="11"/>
      <c r="AB2329" s="11"/>
      <c r="AC2329" s="12"/>
      <c r="AD2329" s="12"/>
      <c r="AE2329" s="12"/>
      <c r="AF2329" s="12"/>
    </row>
    <row r="2330" spans="1:32" ht="18" customHeight="1">
      <c r="A2330" s="20"/>
      <c r="B2330" s="22"/>
      <c r="C2330" s="19"/>
      <c r="D2330" s="19"/>
      <c r="E2330" s="19"/>
      <c r="F2330" s="19"/>
      <c r="G2330" s="19"/>
      <c r="H2330" s="19"/>
      <c r="I2330" s="19"/>
      <c r="J2330" s="19"/>
      <c r="K2330" s="19"/>
      <c r="L2330" s="60"/>
      <c r="M2330" s="19"/>
      <c r="N2330" s="19"/>
      <c r="O2330" s="19"/>
      <c r="P2330" s="19"/>
      <c r="Q2330" s="19"/>
      <c r="R2330" s="19"/>
      <c r="S2330" s="19"/>
      <c r="T2330" s="19"/>
      <c r="U2330" s="19"/>
      <c r="V2330" s="19"/>
      <c r="X2330" s="25"/>
      <c r="Y2330" s="42"/>
      <c r="Z2330" s="28"/>
      <c r="AA2330" s="11"/>
      <c r="AB2330" s="11"/>
      <c r="AC2330" s="12"/>
      <c r="AD2330" s="12"/>
      <c r="AE2330" s="12"/>
      <c r="AF2330" s="12"/>
    </row>
    <row r="2331" spans="1:32" ht="18" customHeight="1">
      <c r="A2331" s="20"/>
      <c r="B2331" s="22"/>
      <c r="C2331" s="19"/>
      <c r="D2331" s="19"/>
      <c r="E2331" s="19"/>
      <c r="F2331" s="19"/>
      <c r="G2331" s="19"/>
      <c r="H2331" s="19"/>
      <c r="I2331" s="19"/>
      <c r="J2331" s="19"/>
      <c r="K2331" s="19"/>
      <c r="L2331" s="60"/>
      <c r="M2331" s="19"/>
      <c r="N2331" s="19"/>
      <c r="O2331" s="19"/>
      <c r="P2331" s="19"/>
      <c r="Q2331" s="19"/>
      <c r="R2331" s="19"/>
      <c r="S2331" s="19"/>
      <c r="T2331" s="19"/>
      <c r="U2331" s="19"/>
      <c r="V2331" s="19"/>
      <c r="X2331" s="25"/>
      <c r="Y2331" s="42"/>
      <c r="Z2331" s="28"/>
      <c r="AA2331" s="11"/>
      <c r="AB2331" s="11"/>
      <c r="AC2331" s="12"/>
      <c r="AD2331" s="12"/>
      <c r="AE2331" s="12"/>
      <c r="AF2331" s="12"/>
    </row>
    <row r="2332" spans="1:32" ht="18" customHeight="1">
      <c r="A2332" s="20"/>
      <c r="B2332" s="22"/>
      <c r="C2332" s="19"/>
      <c r="D2332" s="19"/>
      <c r="E2332" s="19"/>
      <c r="F2332" s="19"/>
      <c r="G2332" s="19"/>
      <c r="H2332" s="19"/>
      <c r="I2332" s="19"/>
      <c r="J2332" s="19"/>
      <c r="K2332" s="19"/>
      <c r="L2332" s="60"/>
      <c r="M2332" s="19"/>
      <c r="N2332" s="19"/>
      <c r="O2332" s="19"/>
      <c r="P2332" s="19"/>
      <c r="Q2332" s="19"/>
      <c r="R2332" s="19"/>
      <c r="S2332" s="19"/>
      <c r="T2332" s="19"/>
      <c r="U2332" s="19"/>
      <c r="V2332" s="19"/>
      <c r="X2332" s="25"/>
      <c r="Y2332" s="42"/>
      <c r="Z2332" s="28"/>
      <c r="AA2332" s="11"/>
      <c r="AB2332" s="11"/>
      <c r="AC2332" s="12"/>
      <c r="AD2332" s="12"/>
      <c r="AE2332" s="12"/>
      <c r="AF2332" s="12"/>
    </row>
    <row r="2333" spans="1:32" ht="18" customHeight="1">
      <c r="A2333" s="20"/>
      <c r="B2333" s="22"/>
      <c r="C2333" s="19"/>
      <c r="D2333" s="19"/>
      <c r="E2333" s="19"/>
      <c r="F2333" s="19"/>
      <c r="G2333" s="19"/>
      <c r="H2333" s="19"/>
      <c r="I2333" s="19"/>
      <c r="J2333" s="19"/>
      <c r="K2333" s="19"/>
      <c r="L2333" s="60"/>
      <c r="M2333" s="19"/>
      <c r="N2333" s="19"/>
      <c r="O2333" s="19"/>
      <c r="P2333" s="19"/>
      <c r="Q2333" s="19"/>
      <c r="R2333" s="19"/>
      <c r="S2333" s="19"/>
      <c r="T2333" s="19"/>
      <c r="U2333" s="19"/>
      <c r="V2333" s="19"/>
      <c r="X2333" s="25"/>
      <c r="Y2333" s="42"/>
      <c r="Z2333" s="28"/>
      <c r="AA2333" s="11"/>
      <c r="AB2333" s="11"/>
      <c r="AC2333" s="12"/>
      <c r="AD2333" s="12"/>
      <c r="AE2333" s="12"/>
      <c r="AF2333" s="12"/>
    </row>
    <row r="2334" spans="1:32" ht="18" customHeight="1">
      <c r="A2334" s="20"/>
      <c r="B2334" s="22"/>
      <c r="C2334" s="19"/>
      <c r="D2334" s="19"/>
      <c r="E2334" s="19"/>
      <c r="F2334" s="19"/>
      <c r="G2334" s="19"/>
      <c r="H2334" s="19"/>
      <c r="I2334" s="19"/>
      <c r="J2334" s="19"/>
      <c r="K2334" s="19"/>
      <c r="L2334" s="60"/>
      <c r="M2334" s="19"/>
      <c r="N2334" s="19"/>
      <c r="O2334" s="19"/>
      <c r="P2334" s="19"/>
      <c r="Q2334" s="19"/>
      <c r="R2334" s="19"/>
      <c r="S2334" s="19"/>
      <c r="T2334" s="19"/>
      <c r="U2334" s="19"/>
      <c r="V2334" s="19"/>
      <c r="X2334" s="25"/>
      <c r="Y2334" s="42"/>
      <c r="Z2334" s="28"/>
      <c r="AA2334" s="11"/>
      <c r="AB2334" s="11"/>
      <c r="AC2334" s="12"/>
      <c r="AD2334" s="12"/>
      <c r="AE2334" s="12"/>
      <c r="AF2334" s="12"/>
    </row>
    <row r="2335" spans="1:32" ht="18" customHeight="1">
      <c r="A2335" s="20"/>
      <c r="B2335" s="22"/>
      <c r="C2335" s="19"/>
      <c r="D2335" s="19"/>
      <c r="E2335" s="19"/>
      <c r="F2335" s="19"/>
      <c r="G2335" s="19"/>
      <c r="H2335" s="19"/>
      <c r="I2335" s="19"/>
      <c r="J2335" s="19"/>
      <c r="K2335" s="19"/>
      <c r="L2335" s="60"/>
      <c r="M2335" s="19"/>
      <c r="N2335" s="19"/>
      <c r="O2335" s="19"/>
      <c r="P2335" s="19"/>
      <c r="Q2335" s="19"/>
      <c r="R2335" s="19"/>
      <c r="S2335" s="19"/>
      <c r="T2335" s="19"/>
      <c r="U2335" s="19"/>
      <c r="V2335" s="19"/>
      <c r="X2335" s="25"/>
      <c r="Y2335" s="42"/>
      <c r="Z2335" s="28"/>
      <c r="AA2335" s="11"/>
      <c r="AB2335" s="11"/>
      <c r="AC2335" s="12"/>
      <c r="AD2335" s="12"/>
      <c r="AE2335" s="12"/>
      <c r="AF2335" s="12"/>
    </row>
    <row r="2336" spans="1:32" ht="18" customHeight="1">
      <c r="A2336" s="20"/>
      <c r="B2336" s="22"/>
      <c r="C2336" s="19"/>
      <c r="D2336" s="19"/>
      <c r="E2336" s="19"/>
      <c r="F2336" s="19"/>
      <c r="G2336" s="19"/>
      <c r="H2336" s="19"/>
      <c r="I2336" s="19"/>
      <c r="J2336" s="19"/>
      <c r="K2336" s="19"/>
      <c r="L2336" s="60"/>
      <c r="M2336" s="19"/>
      <c r="N2336" s="19"/>
      <c r="O2336" s="19"/>
      <c r="P2336" s="19"/>
      <c r="Q2336" s="19"/>
      <c r="R2336" s="19"/>
      <c r="S2336" s="19"/>
      <c r="T2336" s="19"/>
      <c r="U2336" s="19"/>
      <c r="V2336" s="19"/>
      <c r="X2336" s="25"/>
      <c r="Y2336" s="42"/>
      <c r="Z2336" s="28"/>
      <c r="AA2336" s="11"/>
      <c r="AB2336" s="11"/>
      <c r="AC2336" s="12"/>
      <c r="AD2336" s="12"/>
      <c r="AE2336" s="12"/>
      <c r="AF2336" s="12"/>
    </row>
    <row r="2337" spans="1:32" ht="18" customHeight="1">
      <c r="A2337" s="20"/>
      <c r="B2337" s="22"/>
      <c r="C2337" s="19"/>
      <c r="D2337" s="19"/>
      <c r="E2337" s="19"/>
      <c r="F2337" s="19"/>
      <c r="G2337" s="19"/>
      <c r="H2337" s="19"/>
      <c r="I2337" s="19"/>
      <c r="J2337" s="19"/>
      <c r="K2337" s="19"/>
      <c r="L2337" s="60"/>
      <c r="M2337" s="19"/>
      <c r="N2337" s="19"/>
      <c r="O2337" s="19"/>
      <c r="P2337" s="19"/>
      <c r="Q2337" s="19"/>
      <c r="R2337" s="19"/>
      <c r="S2337" s="19"/>
      <c r="T2337" s="19"/>
      <c r="U2337" s="19"/>
      <c r="V2337" s="19"/>
      <c r="X2337" s="25"/>
      <c r="Y2337" s="42"/>
      <c r="Z2337" s="28"/>
      <c r="AA2337" s="11"/>
      <c r="AB2337" s="11"/>
      <c r="AC2337" s="12"/>
      <c r="AD2337" s="12"/>
      <c r="AE2337" s="12"/>
      <c r="AF2337" s="12"/>
    </row>
    <row r="2338" spans="1:32" ht="18" customHeight="1">
      <c r="A2338" s="20"/>
      <c r="B2338" s="22"/>
      <c r="C2338" s="19"/>
      <c r="D2338" s="19"/>
      <c r="E2338" s="19"/>
      <c r="F2338" s="19"/>
      <c r="G2338" s="19"/>
      <c r="H2338" s="19"/>
      <c r="I2338" s="19"/>
      <c r="J2338" s="19"/>
      <c r="K2338" s="19"/>
      <c r="L2338" s="60"/>
      <c r="M2338" s="19"/>
      <c r="N2338" s="19"/>
      <c r="O2338" s="19"/>
      <c r="P2338" s="19"/>
      <c r="Q2338" s="19"/>
      <c r="R2338" s="19"/>
      <c r="S2338" s="19"/>
      <c r="T2338" s="19"/>
      <c r="U2338" s="19"/>
      <c r="V2338" s="19"/>
      <c r="X2338" s="25"/>
      <c r="Y2338" s="42"/>
      <c r="Z2338" s="28"/>
      <c r="AA2338" s="11"/>
      <c r="AB2338" s="11"/>
      <c r="AC2338" s="12"/>
      <c r="AD2338" s="12"/>
      <c r="AE2338" s="12"/>
      <c r="AF2338" s="12"/>
    </row>
    <row r="2339" spans="1:32" ht="18" customHeight="1">
      <c r="A2339" s="20"/>
      <c r="B2339" s="22"/>
      <c r="C2339" s="19"/>
      <c r="D2339" s="19"/>
      <c r="E2339" s="19"/>
      <c r="F2339" s="19"/>
      <c r="G2339" s="19"/>
      <c r="H2339" s="19"/>
      <c r="I2339" s="19"/>
      <c r="J2339" s="19"/>
      <c r="K2339" s="19"/>
      <c r="L2339" s="60"/>
      <c r="M2339" s="19"/>
      <c r="N2339" s="19"/>
      <c r="O2339" s="19"/>
      <c r="P2339" s="19"/>
      <c r="Q2339" s="19"/>
      <c r="R2339" s="19"/>
      <c r="S2339" s="19"/>
      <c r="T2339" s="19"/>
      <c r="U2339" s="19"/>
      <c r="V2339" s="19"/>
      <c r="X2339" s="25"/>
      <c r="Y2339" s="42"/>
      <c r="Z2339" s="28"/>
      <c r="AA2339" s="11"/>
      <c r="AB2339" s="11"/>
      <c r="AC2339" s="12"/>
      <c r="AD2339" s="12"/>
      <c r="AE2339" s="12"/>
      <c r="AF2339" s="12"/>
    </row>
    <row r="2340" spans="1:32" ht="18" customHeight="1">
      <c r="A2340" s="20"/>
      <c r="B2340" s="22"/>
      <c r="C2340" s="19"/>
      <c r="D2340" s="19"/>
      <c r="E2340" s="19"/>
      <c r="F2340" s="19"/>
      <c r="G2340" s="19"/>
      <c r="H2340" s="19"/>
      <c r="I2340" s="19"/>
      <c r="J2340" s="19"/>
      <c r="K2340" s="19"/>
      <c r="L2340" s="60"/>
      <c r="M2340" s="19"/>
      <c r="N2340" s="19"/>
      <c r="O2340" s="19"/>
      <c r="P2340" s="19"/>
      <c r="Q2340" s="19"/>
      <c r="R2340" s="19"/>
      <c r="S2340" s="19"/>
      <c r="T2340" s="19"/>
      <c r="U2340" s="19"/>
      <c r="V2340" s="19"/>
      <c r="X2340" s="25"/>
      <c r="Y2340" s="42"/>
      <c r="Z2340" s="28"/>
      <c r="AA2340" s="11"/>
      <c r="AB2340" s="11"/>
      <c r="AC2340" s="12"/>
      <c r="AD2340" s="12"/>
      <c r="AE2340" s="12"/>
      <c r="AF2340" s="12"/>
    </row>
    <row r="2341" spans="1:32" ht="18" customHeight="1">
      <c r="A2341" s="20"/>
      <c r="B2341" s="22"/>
      <c r="C2341" s="19"/>
      <c r="D2341" s="19"/>
      <c r="E2341" s="19"/>
      <c r="F2341" s="19"/>
      <c r="G2341" s="19"/>
      <c r="H2341" s="19"/>
      <c r="I2341" s="19"/>
      <c r="J2341" s="19"/>
      <c r="K2341" s="19"/>
      <c r="L2341" s="60"/>
      <c r="M2341" s="19"/>
      <c r="N2341" s="19"/>
      <c r="O2341" s="19"/>
      <c r="P2341" s="19"/>
      <c r="Q2341" s="19"/>
      <c r="R2341" s="19"/>
      <c r="S2341" s="19"/>
      <c r="T2341" s="19"/>
      <c r="U2341" s="19"/>
      <c r="V2341" s="19"/>
      <c r="X2341" s="25"/>
      <c r="Y2341" s="42"/>
      <c r="Z2341" s="28"/>
      <c r="AA2341" s="11"/>
      <c r="AB2341" s="11"/>
      <c r="AC2341" s="12"/>
      <c r="AD2341" s="12"/>
      <c r="AE2341" s="12"/>
      <c r="AF2341" s="12"/>
    </row>
    <row r="2342" spans="1:32" ht="18" customHeight="1">
      <c r="A2342" s="20"/>
      <c r="B2342" s="22"/>
      <c r="C2342" s="19"/>
      <c r="D2342" s="19"/>
      <c r="E2342" s="19"/>
      <c r="F2342" s="19"/>
      <c r="G2342" s="19"/>
      <c r="H2342" s="19"/>
      <c r="I2342" s="19"/>
      <c r="J2342" s="19"/>
      <c r="K2342" s="19"/>
      <c r="L2342" s="60"/>
      <c r="M2342" s="19"/>
      <c r="N2342" s="19"/>
      <c r="O2342" s="19"/>
      <c r="P2342" s="19"/>
      <c r="Q2342" s="19"/>
      <c r="R2342" s="19"/>
      <c r="S2342" s="19"/>
      <c r="T2342" s="19"/>
      <c r="U2342" s="19"/>
      <c r="V2342" s="19"/>
      <c r="X2342" s="25"/>
      <c r="Y2342" s="42"/>
      <c r="Z2342" s="28"/>
      <c r="AA2342" s="11"/>
      <c r="AB2342" s="11"/>
      <c r="AC2342" s="12"/>
      <c r="AD2342" s="12"/>
      <c r="AE2342" s="12"/>
      <c r="AF2342" s="12"/>
    </row>
    <row r="2343" spans="1:32" ht="18" customHeight="1">
      <c r="A2343" s="20"/>
      <c r="B2343" s="22"/>
      <c r="C2343" s="19"/>
      <c r="D2343" s="19"/>
      <c r="E2343" s="19"/>
      <c r="F2343" s="19"/>
      <c r="G2343" s="19"/>
      <c r="H2343" s="19"/>
      <c r="I2343" s="19"/>
      <c r="J2343" s="19"/>
      <c r="K2343" s="19"/>
      <c r="L2343" s="60"/>
      <c r="M2343" s="19"/>
      <c r="N2343" s="19"/>
      <c r="O2343" s="19"/>
      <c r="P2343" s="19"/>
      <c r="Q2343" s="19"/>
      <c r="R2343" s="19"/>
      <c r="S2343" s="19"/>
      <c r="T2343" s="19"/>
      <c r="U2343" s="19"/>
      <c r="V2343" s="19"/>
      <c r="X2343" s="25"/>
      <c r="Y2343" s="42"/>
      <c r="Z2343" s="28"/>
      <c r="AA2343" s="11"/>
      <c r="AB2343" s="11"/>
      <c r="AC2343" s="12"/>
      <c r="AD2343" s="12"/>
      <c r="AE2343" s="12"/>
      <c r="AF2343" s="12"/>
    </row>
    <row r="2344" spans="1:32" ht="18" customHeight="1">
      <c r="A2344" s="20"/>
      <c r="B2344" s="22"/>
      <c r="C2344" s="19"/>
      <c r="D2344" s="19"/>
      <c r="E2344" s="19"/>
      <c r="F2344" s="19"/>
      <c r="G2344" s="19"/>
      <c r="H2344" s="19"/>
      <c r="I2344" s="19"/>
      <c r="J2344" s="19"/>
      <c r="K2344" s="19"/>
      <c r="L2344" s="60"/>
      <c r="M2344" s="19"/>
      <c r="N2344" s="19"/>
      <c r="O2344" s="19"/>
      <c r="P2344" s="19"/>
      <c r="Q2344" s="19"/>
      <c r="R2344" s="19"/>
      <c r="S2344" s="19"/>
      <c r="T2344" s="19"/>
      <c r="U2344" s="19"/>
      <c r="V2344" s="19"/>
      <c r="X2344" s="25"/>
      <c r="Y2344" s="42"/>
      <c r="Z2344" s="28"/>
      <c r="AA2344" s="11"/>
      <c r="AB2344" s="11"/>
      <c r="AC2344" s="12"/>
      <c r="AD2344" s="12"/>
      <c r="AE2344" s="12"/>
      <c r="AF2344" s="12"/>
    </row>
    <row r="2345" spans="1:32" ht="18" customHeight="1">
      <c r="A2345" s="20"/>
      <c r="B2345" s="22"/>
      <c r="C2345" s="19"/>
      <c r="D2345" s="19"/>
      <c r="E2345" s="19"/>
      <c r="F2345" s="19"/>
      <c r="G2345" s="19"/>
      <c r="H2345" s="19"/>
      <c r="I2345" s="19"/>
      <c r="J2345" s="19"/>
      <c r="K2345" s="19"/>
      <c r="L2345" s="60"/>
      <c r="M2345" s="19"/>
      <c r="N2345" s="19"/>
      <c r="O2345" s="19"/>
      <c r="P2345" s="19"/>
      <c r="Q2345" s="19"/>
      <c r="R2345" s="19"/>
      <c r="S2345" s="19"/>
      <c r="T2345" s="19"/>
      <c r="U2345" s="19"/>
      <c r="V2345" s="19"/>
      <c r="X2345" s="25"/>
      <c r="Y2345" s="42"/>
      <c r="Z2345" s="28"/>
      <c r="AA2345" s="11"/>
      <c r="AB2345" s="11"/>
      <c r="AC2345" s="12"/>
      <c r="AD2345" s="12"/>
      <c r="AE2345" s="12"/>
      <c r="AF2345" s="12"/>
    </row>
    <row r="2346" spans="1:32" ht="18" customHeight="1">
      <c r="A2346" s="20"/>
      <c r="B2346" s="22"/>
      <c r="C2346" s="19"/>
      <c r="D2346" s="19"/>
      <c r="E2346" s="19"/>
      <c r="F2346" s="19"/>
      <c r="G2346" s="19"/>
      <c r="H2346" s="19"/>
      <c r="I2346" s="19"/>
      <c r="J2346" s="19"/>
      <c r="K2346" s="19"/>
      <c r="L2346" s="60"/>
      <c r="M2346" s="19"/>
      <c r="N2346" s="19"/>
      <c r="O2346" s="19"/>
      <c r="P2346" s="19"/>
      <c r="Q2346" s="19"/>
      <c r="R2346" s="19"/>
      <c r="S2346" s="19"/>
      <c r="T2346" s="19"/>
      <c r="U2346" s="19"/>
      <c r="V2346" s="19"/>
      <c r="X2346" s="25"/>
      <c r="Y2346" s="42"/>
      <c r="Z2346" s="28"/>
      <c r="AA2346" s="11"/>
      <c r="AB2346" s="11"/>
      <c r="AC2346" s="12"/>
      <c r="AD2346" s="12"/>
      <c r="AE2346" s="12"/>
      <c r="AF2346" s="12"/>
    </row>
    <row r="2347" spans="1:32" ht="18" customHeight="1">
      <c r="A2347" s="20"/>
      <c r="B2347" s="22"/>
      <c r="C2347" s="19"/>
      <c r="D2347" s="19"/>
      <c r="E2347" s="19"/>
      <c r="F2347" s="19"/>
      <c r="G2347" s="19"/>
      <c r="H2347" s="19"/>
      <c r="I2347" s="19"/>
      <c r="J2347" s="19"/>
      <c r="K2347" s="19"/>
      <c r="L2347" s="60"/>
      <c r="M2347" s="19"/>
      <c r="N2347" s="19"/>
      <c r="O2347" s="19"/>
      <c r="P2347" s="19"/>
      <c r="Q2347" s="19"/>
      <c r="R2347" s="19"/>
      <c r="S2347" s="19"/>
      <c r="T2347" s="19"/>
      <c r="U2347" s="19"/>
      <c r="V2347" s="19"/>
      <c r="X2347" s="25"/>
      <c r="Y2347" s="42"/>
      <c r="Z2347" s="28"/>
      <c r="AA2347" s="11"/>
      <c r="AB2347" s="11"/>
      <c r="AC2347" s="12"/>
      <c r="AD2347" s="12"/>
      <c r="AE2347" s="12"/>
      <c r="AF2347" s="12"/>
    </row>
    <row r="2348" spans="1:32" ht="18" customHeight="1">
      <c r="A2348" s="20"/>
      <c r="B2348" s="22"/>
      <c r="C2348" s="19"/>
      <c r="D2348" s="19"/>
      <c r="E2348" s="19"/>
      <c r="F2348" s="19"/>
      <c r="G2348" s="19"/>
      <c r="H2348" s="19"/>
      <c r="I2348" s="19"/>
      <c r="J2348" s="19"/>
      <c r="K2348" s="19"/>
      <c r="L2348" s="60"/>
      <c r="M2348" s="19"/>
      <c r="N2348" s="19"/>
      <c r="O2348" s="19"/>
      <c r="P2348" s="19"/>
      <c r="Q2348" s="19"/>
      <c r="R2348" s="19"/>
      <c r="S2348" s="19"/>
      <c r="T2348" s="19"/>
      <c r="U2348" s="19"/>
      <c r="V2348" s="19"/>
      <c r="X2348" s="25"/>
      <c r="Y2348" s="42"/>
      <c r="Z2348" s="28"/>
      <c r="AA2348" s="11"/>
      <c r="AB2348" s="11"/>
      <c r="AC2348" s="12"/>
      <c r="AD2348" s="12"/>
      <c r="AE2348" s="12"/>
      <c r="AF2348" s="12"/>
    </row>
    <row r="2349" spans="1:32" ht="18" customHeight="1">
      <c r="A2349" s="20"/>
      <c r="B2349" s="22"/>
      <c r="C2349" s="19"/>
      <c r="D2349" s="19"/>
      <c r="E2349" s="19"/>
      <c r="F2349" s="19"/>
      <c r="G2349" s="19"/>
      <c r="H2349" s="19"/>
      <c r="I2349" s="19"/>
      <c r="J2349" s="19"/>
      <c r="K2349" s="19"/>
      <c r="L2349" s="60"/>
      <c r="M2349" s="19"/>
      <c r="N2349" s="19"/>
      <c r="O2349" s="19"/>
      <c r="P2349" s="19"/>
      <c r="Q2349" s="19"/>
      <c r="R2349" s="19"/>
      <c r="S2349" s="19"/>
      <c r="T2349" s="19"/>
      <c r="U2349" s="19"/>
      <c r="V2349" s="19"/>
      <c r="X2349" s="25"/>
      <c r="Y2349" s="42"/>
      <c r="Z2349" s="28"/>
      <c r="AA2349" s="11"/>
      <c r="AB2349" s="11"/>
      <c r="AC2349" s="12"/>
      <c r="AD2349" s="12"/>
      <c r="AE2349" s="12"/>
      <c r="AF2349" s="12"/>
    </row>
    <row r="2350" spans="1:32" ht="18" customHeight="1">
      <c r="A2350" s="20"/>
      <c r="B2350" s="22"/>
      <c r="C2350" s="19"/>
      <c r="D2350" s="19"/>
      <c r="E2350" s="19"/>
      <c r="F2350" s="19"/>
      <c r="G2350" s="19"/>
      <c r="H2350" s="19"/>
      <c r="I2350" s="19"/>
      <c r="J2350" s="19"/>
      <c r="K2350" s="19"/>
      <c r="L2350" s="60"/>
      <c r="M2350" s="19"/>
      <c r="N2350" s="19"/>
      <c r="O2350" s="19"/>
      <c r="P2350" s="19"/>
      <c r="Q2350" s="19"/>
      <c r="R2350" s="19"/>
      <c r="S2350" s="19"/>
      <c r="T2350" s="19"/>
      <c r="U2350" s="19"/>
      <c r="V2350" s="19"/>
      <c r="X2350" s="25"/>
      <c r="Y2350" s="42"/>
      <c r="Z2350" s="28"/>
      <c r="AA2350" s="11"/>
      <c r="AB2350" s="11"/>
      <c r="AC2350" s="12"/>
      <c r="AD2350" s="12"/>
      <c r="AE2350" s="12"/>
      <c r="AF2350" s="12"/>
    </row>
    <row r="2351" spans="1:32" ht="18" customHeight="1">
      <c r="A2351" s="20"/>
      <c r="B2351" s="22"/>
      <c r="C2351" s="19"/>
      <c r="D2351" s="19"/>
      <c r="E2351" s="19"/>
      <c r="F2351" s="19"/>
      <c r="G2351" s="19"/>
      <c r="H2351" s="19"/>
      <c r="I2351" s="19"/>
      <c r="J2351" s="19"/>
      <c r="K2351" s="19"/>
      <c r="L2351" s="60"/>
      <c r="M2351" s="19"/>
      <c r="N2351" s="19"/>
      <c r="O2351" s="19"/>
      <c r="P2351" s="19"/>
      <c r="Q2351" s="19"/>
      <c r="R2351" s="19"/>
      <c r="S2351" s="19"/>
      <c r="T2351" s="19"/>
      <c r="U2351" s="19"/>
      <c r="V2351" s="19"/>
      <c r="X2351" s="25"/>
      <c r="Y2351" s="42"/>
      <c r="Z2351" s="28"/>
      <c r="AA2351" s="11"/>
      <c r="AB2351" s="11"/>
      <c r="AC2351" s="12"/>
      <c r="AD2351" s="12"/>
      <c r="AE2351" s="12"/>
      <c r="AF2351" s="12"/>
    </row>
    <row r="2352" spans="1:32" ht="18" customHeight="1">
      <c r="A2352" s="20"/>
      <c r="B2352" s="22"/>
      <c r="C2352" s="19"/>
      <c r="D2352" s="19"/>
      <c r="E2352" s="19"/>
      <c r="F2352" s="19"/>
      <c r="G2352" s="19"/>
      <c r="H2352" s="19"/>
      <c r="I2352" s="19"/>
      <c r="J2352" s="19"/>
      <c r="K2352" s="19"/>
      <c r="L2352" s="60"/>
      <c r="M2352" s="19"/>
      <c r="N2352" s="19"/>
      <c r="O2352" s="19"/>
      <c r="P2352" s="19"/>
      <c r="Q2352" s="19"/>
      <c r="R2352" s="19"/>
      <c r="S2352" s="19"/>
      <c r="T2352" s="19"/>
      <c r="U2352" s="19"/>
      <c r="V2352" s="19"/>
      <c r="X2352" s="25"/>
      <c r="Y2352" s="42"/>
      <c r="Z2352" s="28"/>
      <c r="AA2352" s="11"/>
      <c r="AB2352" s="11"/>
      <c r="AC2352" s="12"/>
      <c r="AD2352" s="12"/>
      <c r="AE2352" s="12"/>
      <c r="AF2352" s="12"/>
    </row>
    <row r="2353" spans="1:32" ht="18" customHeight="1">
      <c r="A2353" s="20"/>
      <c r="B2353" s="22"/>
      <c r="C2353" s="19"/>
      <c r="D2353" s="19"/>
      <c r="E2353" s="19"/>
      <c r="F2353" s="19"/>
      <c r="G2353" s="19"/>
      <c r="H2353" s="19"/>
      <c r="I2353" s="19"/>
      <c r="J2353" s="19"/>
      <c r="K2353" s="19"/>
      <c r="L2353" s="60"/>
      <c r="M2353" s="19"/>
      <c r="N2353" s="19"/>
      <c r="O2353" s="19"/>
      <c r="P2353" s="19"/>
      <c r="Q2353" s="19"/>
      <c r="R2353" s="19"/>
      <c r="S2353" s="19"/>
      <c r="T2353" s="19"/>
      <c r="U2353" s="19"/>
      <c r="V2353" s="19"/>
      <c r="X2353" s="25"/>
      <c r="Y2353" s="42"/>
      <c r="Z2353" s="28"/>
      <c r="AA2353" s="11"/>
      <c r="AB2353" s="11"/>
      <c r="AC2353" s="12"/>
      <c r="AD2353" s="12"/>
      <c r="AE2353" s="12"/>
      <c r="AF2353" s="12"/>
    </row>
    <row r="2354" spans="1:32" ht="18" customHeight="1">
      <c r="A2354" s="20"/>
      <c r="B2354" s="22"/>
      <c r="C2354" s="19"/>
      <c r="D2354" s="19"/>
      <c r="E2354" s="19"/>
      <c r="F2354" s="19"/>
      <c r="G2354" s="19"/>
      <c r="H2354" s="19"/>
      <c r="I2354" s="19"/>
      <c r="J2354" s="19"/>
      <c r="K2354" s="19"/>
      <c r="L2354" s="60"/>
      <c r="M2354" s="19"/>
      <c r="N2354" s="19"/>
      <c r="O2354" s="19"/>
      <c r="P2354" s="19"/>
      <c r="Q2354" s="19"/>
      <c r="R2354" s="19"/>
      <c r="S2354" s="19"/>
      <c r="T2354" s="19"/>
      <c r="U2354" s="19"/>
      <c r="V2354" s="19"/>
      <c r="X2354" s="25"/>
      <c r="Y2354" s="42"/>
      <c r="Z2354" s="28"/>
      <c r="AA2354" s="11"/>
      <c r="AB2354" s="11"/>
      <c r="AC2354" s="12"/>
      <c r="AD2354" s="12"/>
      <c r="AE2354" s="12"/>
      <c r="AF2354" s="12"/>
    </row>
    <row r="2355" spans="1:32" ht="18" customHeight="1">
      <c r="A2355" s="20"/>
      <c r="B2355" s="22"/>
      <c r="C2355" s="19"/>
      <c r="D2355" s="19"/>
      <c r="E2355" s="19"/>
      <c r="F2355" s="19"/>
      <c r="G2355" s="19"/>
      <c r="H2355" s="19"/>
      <c r="I2355" s="19"/>
      <c r="J2355" s="19"/>
      <c r="K2355" s="19"/>
      <c r="L2355" s="60"/>
      <c r="M2355" s="19"/>
      <c r="N2355" s="19"/>
      <c r="O2355" s="19"/>
      <c r="P2355" s="19"/>
      <c r="Q2355" s="19"/>
      <c r="R2355" s="19"/>
      <c r="S2355" s="19"/>
      <c r="T2355" s="19"/>
      <c r="U2355" s="19"/>
      <c r="V2355" s="19"/>
      <c r="X2355" s="25"/>
      <c r="Y2355" s="42"/>
      <c r="Z2355" s="28"/>
      <c r="AA2355" s="11"/>
      <c r="AB2355" s="11"/>
      <c r="AC2355" s="12"/>
      <c r="AD2355" s="12"/>
      <c r="AE2355" s="12"/>
      <c r="AF2355" s="12"/>
    </row>
    <row r="2356" spans="1:32" ht="18" customHeight="1">
      <c r="A2356" s="20"/>
      <c r="B2356" s="22"/>
      <c r="C2356" s="19"/>
      <c r="D2356" s="19"/>
      <c r="E2356" s="19"/>
      <c r="F2356" s="19"/>
      <c r="G2356" s="19"/>
      <c r="H2356" s="19"/>
      <c r="I2356" s="19"/>
      <c r="J2356" s="19"/>
      <c r="K2356" s="19"/>
      <c r="L2356" s="60"/>
      <c r="M2356" s="19"/>
      <c r="N2356" s="19"/>
      <c r="O2356" s="19"/>
      <c r="P2356" s="19"/>
      <c r="Q2356" s="19"/>
      <c r="R2356" s="19"/>
      <c r="S2356" s="19"/>
      <c r="T2356" s="19"/>
      <c r="U2356" s="19"/>
      <c r="V2356" s="19"/>
      <c r="X2356" s="25"/>
      <c r="Y2356" s="42"/>
      <c r="Z2356" s="28"/>
      <c r="AA2356" s="11"/>
      <c r="AB2356" s="11"/>
      <c r="AC2356" s="12"/>
      <c r="AD2356" s="12"/>
      <c r="AE2356" s="12"/>
      <c r="AF2356" s="12"/>
    </row>
    <row r="2357" spans="1:32" ht="18" customHeight="1">
      <c r="A2357" s="20"/>
      <c r="B2357" s="22"/>
      <c r="C2357" s="19"/>
      <c r="D2357" s="19"/>
      <c r="E2357" s="19"/>
      <c r="F2357" s="19"/>
      <c r="G2357" s="19"/>
      <c r="H2357" s="19"/>
      <c r="I2357" s="19"/>
      <c r="J2357" s="19"/>
      <c r="K2357" s="19"/>
      <c r="L2357" s="60"/>
      <c r="M2357" s="19"/>
      <c r="N2357" s="19"/>
      <c r="O2357" s="19"/>
      <c r="P2357" s="19"/>
      <c r="Q2357" s="19"/>
      <c r="R2357" s="19"/>
      <c r="S2357" s="19"/>
      <c r="T2357" s="19"/>
      <c r="U2357" s="19"/>
      <c r="V2357" s="19"/>
      <c r="X2357" s="25"/>
      <c r="Y2357" s="42"/>
      <c r="Z2357" s="28"/>
      <c r="AA2357" s="11"/>
      <c r="AB2357" s="11"/>
      <c r="AC2357" s="12"/>
      <c r="AD2357" s="12"/>
      <c r="AE2357" s="12"/>
      <c r="AF2357" s="12"/>
    </row>
    <row r="2358" spans="1:32" ht="18" customHeight="1">
      <c r="A2358" s="20"/>
      <c r="B2358" s="22"/>
      <c r="C2358" s="19"/>
      <c r="D2358" s="19"/>
      <c r="E2358" s="19"/>
      <c r="F2358" s="19"/>
      <c r="G2358" s="19"/>
      <c r="H2358" s="19"/>
      <c r="I2358" s="19"/>
      <c r="J2358" s="19"/>
      <c r="K2358" s="19"/>
      <c r="L2358" s="60"/>
      <c r="M2358" s="19"/>
      <c r="N2358" s="19"/>
      <c r="O2358" s="19"/>
      <c r="P2358" s="19"/>
      <c r="Q2358" s="19"/>
      <c r="R2358" s="19"/>
      <c r="S2358" s="19"/>
      <c r="T2358" s="19"/>
      <c r="U2358" s="19"/>
      <c r="V2358" s="19"/>
      <c r="X2358" s="25"/>
      <c r="Y2358" s="42"/>
      <c r="Z2358" s="28"/>
      <c r="AA2358" s="11"/>
      <c r="AB2358" s="11"/>
      <c r="AC2358" s="12"/>
      <c r="AD2358" s="12"/>
      <c r="AE2358" s="12"/>
      <c r="AF2358" s="12"/>
    </row>
    <row r="2359" spans="1:32" ht="18" customHeight="1">
      <c r="A2359" s="20"/>
      <c r="B2359" s="22"/>
      <c r="C2359" s="19"/>
      <c r="D2359" s="19"/>
      <c r="E2359" s="19"/>
      <c r="F2359" s="19"/>
      <c r="G2359" s="19"/>
      <c r="H2359" s="19"/>
      <c r="I2359" s="19"/>
      <c r="J2359" s="19"/>
      <c r="K2359" s="19"/>
      <c r="L2359" s="60"/>
      <c r="M2359" s="19"/>
      <c r="N2359" s="19"/>
      <c r="O2359" s="19"/>
      <c r="P2359" s="19"/>
      <c r="Q2359" s="19"/>
      <c r="R2359" s="19"/>
      <c r="S2359" s="19"/>
      <c r="T2359" s="19"/>
      <c r="U2359" s="19"/>
      <c r="V2359" s="19"/>
      <c r="X2359" s="25"/>
      <c r="Y2359" s="42"/>
      <c r="Z2359" s="28"/>
      <c r="AA2359" s="11"/>
      <c r="AB2359" s="11"/>
      <c r="AC2359" s="12"/>
      <c r="AD2359" s="12"/>
      <c r="AE2359" s="12"/>
      <c r="AF2359" s="12"/>
    </row>
    <row r="2360" spans="1:32" ht="18" customHeight="1">
      <c r="A2360" s="20"/>
      <c r="B2360" s="22"/>
      <c r="C2360" s="19"/>
      <c r="D2360" s="19"/>
      <c r="E2360" s="19"/>
      <c r="F2360" s="19"/>
      <c r="G2360" s="19"/>
      <c r="H2360" s="19"/>
      <c r="I2360" s="19"/>
      <c r="J2360" s="19"/>
      <c r="K2360" s="19"/>
      <c r="L2360" s="60"/>
      <c r="M2360" s="19"/>
      <c r="N2360" s="19"/>
      <c r="O2360" s="19"/>
      <c r="P2360" s="19"/>
      <c r="Q2360" s="19"/>
      <c r="R2360" s="19"/>
      <c r="S2360" s="19"/>
      <c r="T2360" s="19"/>
      <c r="U2360" s="19"/>
      <c r="V2360" s="19"/>
      <c r="X2360" s="25"/>
      <c r="Y2360" s="42"/>
      <c r="Z2360" s="28"/>
      <c r="AA2360" s="11"/>
      <c r="AB2360" s="11"/>
      <c r="AC2360" s="12"/>
      <c r="AD2360" s="12"/>
      <c r="AE2360" s="12"/>
      <c r="AF2360" s="12"/>
    </row>
    <row r="2361" spans="1:32" ht="18" customHeight="1">
      <c r="A2361" s="20"/>
      <c r="B2361" s="22"/>
      <c r="C2361" s="19"/>
      <c r="D2361" s="19"/>
      <c r="E2361" s="19"/>
      <c r="F2361" s="19"/>
      <c r="G2361" s="19"/>
      <c r="H2361" s="19"/>
      <c r="I2361" s="19"/>
      <c r="J2361" s="19"/>
      <c r="K2361" s="19"/>
      <c r="L2361" s="60"/>
      <c r="M2361" s="19"/>
      <c r="N2361" s="19"/>
      <c r="O2361" s="19"/>
      <c r="P2361" s="19"/>
      <c r="Q2361" s="19"/>
      <c r="R2361" s="19"/>
      <c r="S2361" s="19"/>
      <c r="T2361" s="19"/>
      <c r="U2361" s="19"/>
      <c r="V2361" s="19"/>
      <c r="X2361" s="25"/>
      <c r="Y2361" s="42"/>
      <c r="Z2361" s="28"/>
      <c r="AA2361" s="11"/>
      <c r="AB2361" s="11"/>
      <c r="AC2361" s="12"/>
      <c r="AD2361" s="12"/>
      <c r="AE2361" s="12"/>
      <c r="AF2361" s="12"/>
    </row>
    <row r="2362" spans="1:32" ht="18" customHeight="1">
      <c r="A2362" s="20"/>
      <c r="B2362" s="22"/>
      <c r="C2362" s="19"/>
      <c r="D2362" s="19"/>
      <c r="E2362" s="19"/>
      <c r="F2362" s="19"/>
      <c r="G2362" s="19"/>
      <c r="H2362" s="19"/>
      <c r="I2362" s="19"/>
      <c r="J2362" s="19"/>
      <c r="K2362" s="19"/>
      <c r="L2362" s="60"/>
      <c r="M2362" s="19"/>
      <c r="N2362" s="19"/>
      <c r="O2362" s="19"/>
      <c r="P2362" s="19"/>
      <c r="Q2362" s="19"/>
      <c r="R2362" s="19"/>
      <c r="S2362" s="19"/>
      <c r="T2362" s="19"/>
      <c r="U2362" s="19"/>
      <c r="V2362" s="19"/>
      <c r="X2362" s="25"/>
      <c r="Y2362" s="42"/>
      <c r="Z2362" s="28"/>
      <c r="AA2362" s="11"/>
      <c r="AB2362" s="11"/>
      <c r="AC2362" s="12"/>
      <c r="AD2362" s="12"/>
      <c r="AE2362" s="12"/>
      <c r="AF2362" s="12"/>
    </row>
    <row r="2363" spans="1:32" ht="18" customHeight="1">
      <c r="A2363" s="20"/>
      <c r="B2363" s="22"/>
      <c r="C2363" s="19"/>
      <c r="D2363" s="19"/>
      <c r="E2363" s="19"/>
      <c r="F2363" s="19"/>
      <c r="G2363" s="19"/>
      <c r="H2363" s="19"/>
      <c r="I2363" s="19"/>
      <c r="J2363" s="19"/>
      <c r="K2363" s="19"/>
      <c r="L2363" s="60"/>
      <c r="M2363" s="19"/>
      <c r="N2363" s="19"/>
      <c r="O2363" s="19"/>
      <c r="P2363" s="19"/>
      <c r="Q2363" s="19"/>
      <c r="R2363" s="19"/>
      <c r="S2363" s="19"/>
      <c r="T2363" s="19"/>
      <c r="U2363" s="19"/>
      <c r="V2363" s="19"/>
      <c r="X2363" s="25"/>
      <c r="Y2363" s="42"/>
      <c r="Z2363" s="28"/>
      <c r="AA2363" s="11"/>
      <c r="AB2363" s="11"/>
      <c r="AC2363" s="12"/>
      <c r="AD2363" s="12"/>
      <c r="AE2363" s="12"/>
      <c r="AF2363" s="12"/>
    </row>
    <row r="2364" spans="1:32" ht="18" customHeight="1">
      <c r="A2364" s="20"/>
      <c r="B2364" s="22"/>
      <c r="C2364" s="19"/>
      <c r="D2364" s="19"/>
      <c r="E2364" s="19"/>
      <c r="F2364" s="19"/>
      <c r="G2364" s="19"/>
      <c r="H2364" s="19"/>
      <c r="I2364" s="19"/>
      <c r="J2364" s="19"/>
      <c r="K2364" s="19"/>
      <c r="L2364" s="60"/>
      <c r="M2364" s="19"/>
      <c r="N2364" s="19"/>
      <c r="O2364" s="19"/>
      <c r="P2364" s="19"/>
      <c r="Q2364" s="19"/>
      <c r="R2364" s="19"/>
      <c r="S2364" s="19"/>
      <c r="T2364" s="19"/>
      <c r="U2364" s="19"/>
      <c r="V2364" s="19"/>
      <c r="X2364" s="25"/>
      <c r="Y2364" s="42"/>
      <c r="Z2364" s="28"/>
      <c r="AA2364" s="11"/>
      <c r="AB2364" s="11"/>
      <c r="AC2364" s="12"/>
      <c r="AD2364" s="12"/>
      <c r="AE2364" s="12"/>
      <c r="AF2364" s="12"/>
    </row>
    <row r="2365" spans="1:32" ht="18" customHeight="1">
      <c r="A2365" s="20"/>
      <c r="B2365" s="22"/>
      <c r="C2365" s="19"/>
      <c r="D2365" s="19"/>
      <c r="E2365" s="19"/>
      <c r="F2365" s="19"/>
      <c r="G2365" s="19"/>
      <c r="H2365" s="19"/>
      <c r="I2365" s="19"/>
      <c r="J2365" s="19"/>
      <c r="K2365" s="19"/>
      <c r="L2365" s="60"/>
      <c r="M2365" s="19"/>
      <c r="N2365" s="19"/>
      <c r="O2365" s="19"/>
      <c r="P2365" s="19"/>
      <c r="Q2365" s="19"/>
      <c r="R2365" s="19"/>
      <c r="S2365" s="19"/>
      <c r="T2365" s="19"/>
      <c r="U2365" s="19"/>
      <c r="V2365" s="19"/>
      <c r="X2365" s="25"/>
      <c r="Y2365" s="42"/>
      <c r="Z2365" s="28"/>
      <c r="AA2365" s="11"/>
      <c r="AB2365" s="11"/>
      <c r="AC2365" s="12"/>
      <c r="AD2365" s="12"/>
      <c r="AE2365" s="12"/>
      <c r="AF2365" s="12"/>
    </row>
    <row r="2366" spans="1:32" ht="18" customHeight="1">
      <c r="A2366" s="20"/>
      <c r="B2366" s="22"/>
      <c r="C2366" s="19"/>
      <c r="D2366" s="19"/>
      <c r="E2366" s="19"/>
      <c r="F2366" s="19"/>
      <c r="G2366" s="19"/>
      <c r="H2366" s="19"/>
      <c r="I2366" s="19"/>
      <c r="J2366" s="19"/>
      <c r="K2366" s="19"/>
      <c r="L2366" s="60"/>
      <c r="M2366" s="19"/>
      <c r="N2366" s="19"/>
      <c r="O2366" s="19"/>
      <c r="P2366" s="19"/>
      <c r="Q2366" s="19"/>
      <c r="R2366" s="19"/>
      <c r="S2366" s="19"/>
      <c r="T2366" s="19"/>
      <c r="U2366" s="19"/>
      <c r="V2366" s="19"/>
      <c r="X2366" s="25"/>
      <c r="Y2366" s="42"/>
      <c r="Z2366" s="28"/>
      <c r="AA2366" s="11"/>
      <c r="AB2366" s="11"/>
      <c r="AC2366" s="12"/>
      <c r="AD2366" s="12"/>
      <c r="AE2366" s="12"/>
      <c r="AF2366" s="12"/>
    </row>
    <row r="2367" spans="1:32" ht="18" customHeight="1">
      <c r="A2367" s="20"/>
      <c r="B2367" s="22"/>
      <c r="C2367" s="19"/>
      <c r="D2367" s="19"/>
      <c r="E2367" s="19"/>
      <c r="F2367" s="19"/>
      <c r="G2367" s="19"/>
      <c r="H2367" s="19"/>
      <c r="I2367" s="19"/>
      <c r="J2367" s="19"/>
      <c r="K2367" s="19"/>
      <c r="L2367" s="60"/>
      <c r="M2367" s="19"/>
      <c r="N2367" s="19"/>
      <c r="O2367" s="19"/>
      <c r="P2367" s="19"/>
      <c r="Q2367" s="19"/>
      <c r="R2367" s="19"/>
      <c r="S2367" s="19"/>
      <c r="T2367" s="19"/>
      <c r="U2367" s="19"/>
      <c r="V2367" s="19"/>
      <c r="X2367" s="25"/>
      <c r="Y2367" s="42"/>
      <c r="Z2367" s="28"/>
      <c r="AA2367" s="11"/>
      <c r="AB2367" s="11"/>
      <c r="AC2367" s="12"/>
      <c r="AD2367" s="12"/>
      <c r="AE2367" s="12"/>
      <c r="AF2367" s="12"/>
    </row>
    <row r="2368" spans="1:32" ht="18" customHeight="1">
      <c r="A2368" s="20"/>
      <c r="B2368" s="22"/>
      <c r="C2368" s="19"/>
      <c r="D2368" s="19"/>
      <c r="E2368" s="19"/>
      <c r="F2368" s="19"/>
      <c r="G2368" s="19"/>
      <c r="H2368" s="19"/>
      <c r="I2368" s="19"/>
      <c r="J2368" s="19"/>
      <c r="K2368" s="19"/>
      <c r="L2368" s="60"/>
      <c r="M2368" s="19"/>
      <c r="N2368" s="19"/>
      <c r="O2368" s="19"/>
      <c r="P2368" s="19"/>
      <c r="Q2368" s="19"/>
      <c r="R2368" s="19"/>
      <c r="S2368" s="19"/>
      <c r="T2368" s="19"/>
      <c r="U2368" s="19"/>
      <c r="V2368" s="19"/>
      <c r="X2368" s="25"/>
      <c r="Y2368" s="42"/>
      <c r="Z2368" s="28"/>
      <c r="AA2368" s="11"/>
      <c r="AB2368" s="11"/>
      <c r="AC2368" s="12"/>
      <c r="AD2368" s="12"/>
      <c r="AE2368" s="12"/>
      <c r="AF2368" s="12"/>
    </row>
    <row r="2369" spans="1:32" ht="18" customHeight="1">
      <c r="A2369" s="20"/>
      <c r="B2369" s="22"/>
      <c r="C2369" s="19"/>
      <c r="D2369" s="19"/>
      <c r="E2369" s="19"/>
      <c r="F2369" s="19"/>
      <c r="G2369" s="19"/>
      <c r="H2369" s="19"/>
      <c r="I2369" s="19"/>
      <c r="J2369" s="19"/>
      <c r="K2369" s="19"/>
      <c r="L2369" s="60"/>
      <c r="M2369" s="19"/>
      <c r="N2369" s="19"/>
      <c r="O2369" s="19"/>
      <c r="P2369" s="19"/>
      <c r="Q2369" s="19"/>
      <c r="R2369" s="19"/>
      <c r="S2369" s="19"/>
      <c r="T2369" s="19"/>
      <c r="U2369" s="19"/>
      <c r="V2369" s="19"/>
      <c r="X2369" s="25"/>
      <c r="Y2369" s="42"/>
      <c r="Z2369" s="28"/>
      <c r="AA2369" s="11"/>
      <c r="AB2369" s="11"/>
      <c r="AC2369" s="12"/>
      <c r="AD2369" s="12"/>
      <c r="AE2369" s="12"/>
      <c r="AF2369" s="12"/>
    </row>
    <row r="2370" spans="1:32" ht="18" customHeight="1">
      <c r="A2370" s="20"/>
      <c r="B2370" s="22"/>
      <c r="C2370" s="19"/>
      <c r="D2370" s="19"/>
      <c r="E2370" s="19"/>
      <c r="F2370" s="19"/>
      <c r="G2370" s="19"/>
      <c r="H2370" s="19"/>
      <c r="I2370" s="19"/>
      <c r="J2370" s="19"/>
      <c r="K2370" s="19"/>
      <c r="L2370" s="60"/>
      <c r="M2370" s="19"/>
      <c r="N2370" s="19"/>
      <c r="O2370" s="19"/>
      <c r="P2370" s="19"/>
      <c r="Q2370" s="19"/>
      <c r="R2370" s="19"/>
      <c r="S2370" s="19"/>
      <c r="T2370" s="19"/>
      <c r="U2370" s="19"/>
      <c r="V2370" s="19"/>
      <c r="X2370" s="25"/>
      <c r="Y2370" s="42"/>
      <c r="Z2370" s="28"/>
      <c r="AA2370" s="11"/>
      <c r="AB2370" s="11"/>
      <c r="AC2370" s="12"/>
      <c r="AD2370" s="12"/>
      <c r="AE2370" s="12"/>
      <c r="AF2370" s="12"/>
    </row>
    <row r="2371" spans="1:32" ht="18" customHeight="1">
      <c r="A2371" s="20"/>
      <c r="B2371" s="22"/>
      <c r="C2371" s="19"/>
      <c r="D2371" s="19"/>
      <c r="E2371" s="19"/>
      <c r="F2371" s="19"/>
      <c r="G2371" s="19"/>
      <c r="H2371" s="19"/>
      <c r="I2371" s="19"/>
      <c r="J2371" s="19"/>
      <c r="K2371" s="19"/>
      <c r="L2371" s="60"/>
      <c r="M2371" s="19"/>
      <c r="N2371" s="19"/>
      <c r="O2371" s="19"/>
      <c r="P2371" s="19"/>
      <c r="Q2371" s="19"/>
      <c r="R2371" s="19"/>
      <c r="S2371" s="19"/>
      <c r="T2371" s="19"/>
      <c r="U2371" s="19"/>
      <c r="V2371" s="19"/>
      <c r="X2371" s="25"/>
      <c r="Y2371" s="42"/>
      <c r="Z2371" s="28"/>
      <c r="AA2371" s="11"/>
      <c r="AB2371" s="11"/>
      <c r="AC2371" s="12"/>
      <c r="AD2371" s="12"/>
      <c r="AE2371" s="12"/>
      <c r="AF2371" s="12"/>
    </row>
    <row r="2372" spans="1:32" ht="18" customHeight="1">
      <c r="A2372" s="20"/>
      <c r="B2372" s="22"/>
      <c r="C2372" s="19"/>
      <c r="D2372" s="19"/>
      <c r="E2372" s="19"/>
      <c r="F2372" s="19"/>
      <c r="G2372" s="19"/>
      <c r="H2372" s="19"/>
      <c r="I2372" s="19"/>
      <c r="J2372" s="19"/>
      <c r="K2372" s="19"/>
      <c r="L2372" s="60"/>
      <c r="M2372" s="19"/>
      <c r="N2372" s="19"/>
      <c r="O2372" s="19"/>
      <c r="P2372" s="19"/>
      <c r="Q2372" s="19"/>
      <c r="R2372" s="19"/>
      <c r="S2372" s="19"/>
      <c r="T2372" s="19"/>
      <c r="U2372" s="19"/>
      <c r="V2372" s="19"/>
      <c r="X2372" s="25"/>
      <c r="Y2372" s="42"/>
      <c r="Z2372" s="28"/>
      <c r="AA2372" s="11"/>
      <c r="AB2372" s="11"/>
      <c r="AC2372" s="12"/>
      <c r="AD2372" s="12"/>
      <c r="AE2372" s="12"/>
      <c r="AF2372" s="12"/>
    </row>
    <row r="2373" spans="1:32" ht="18" customHeight="1">
      <c r="A2373" s="20"/>
      <c r="B2373" s="22"/>
      <c r="C2373" s="19"/>
      <c r="D2373" s="19"/>
      <c r="E2373" s="19"/>
      <c r="F2373" s="19"/>
      <c r="G2373" s="19"/>
      <c r="H2373" s="19"/>
      <c r="I2373" s="19"/>
      <c r="J2373" s="19"/>
      <c r="K2373" s="19"/>
      <c r="L2373" s="60"/>
      <c r="M2373" s="19"/>
      <c r="N2373" s="19"/>
      <c r="O2373" s="19"/>
      <c r="P2373" s="19"/>
      <c r="Q2373" s="19"/>
      <c r="R2373" s="19"/>
      <c r="S2373" s="19"/>
      <c r="T2373" s="19"/>
      <c r="U2373" s="19"/>
      <c r="V2373" s="19"/>
      <c r="X2373" s="25"/>
      <c r="Y2373" s="42"/>
      <c r="Z2373" s="28"/>
      <c r="AA2373" s="11"/>
      <c r="AB2373" s="11"/>
      <c r="AC2373" s="12"/>
      <c r="AD2373" s="12"/>
      <c r="AE2373" s="12"/>
      <c r="AF2373" s="12"/>
    </row>
    <row r="2374" spans="1:32" ht="18" customHeight="1">
      <c r="A2374" s="20"/>
      <c r="B2374" s="22"/>
      <c r="C2374" s="19"/>
      <c r="D2374" s="19"/>
      <c r="E2374" s="19"/>
      <c r="F2374" s="19"/>
      <c r="G2374" s="19"/>
      <c r="H2374" s="19"/>
      <c r="I2374" s="19"/>
      <c r="J2374" s="19"/>
      <c r="K2374" s="19"/>
      <c r="L2374" s="60"/>
      <c r="M2374" s="19"/>
      <c r="N2374" s="19"/>
      <c r="O2374" s="19"/>
      <c r="P2374" s="19"/>
      <c r="Q2374" s="19"/>
      <c r="R2374" s="19"/>
      <c r="S2374" s="19"/>
      <c r="T2374" s="19"/>
      <c r="U2374" s="19"/>
      <c r="V2374" s="19"/>
      <c r="X2374" s="25"/>
      <c r="Y2374" s="42"/>
      <c r="Z2374" s="28"/>
      <c r="AA2374" s="11"/>
      <c r="AB2374" s="11"/>
      <c r="AC2374" s="12"/>
      <c r="AD2374" s="12"/>
      <c r="AE2374" s="12"/>
      <c r="AF2374" s="12"/>
    </row>
    <row r="2375" spans="1:32" ht="18" customHeight="1">
      <c r="A2375" s="20"/>
      <c r="B2375" s="22"/>
      <c r="C2375" s="19"/>
      <c r="D2375" s="19"/>
      <c r="E2375" s="19"/>
      <c r="F2375" s="19"/>
      <c r="G2375" s="19"/>
      <c r="H2375" s="19"/>
      <c r="I2375" s="19"/>
      <c r="J2375" s="19"/>
      <c r="K2375" s="19"/>
      <c r="L2375" s="60"/>
      <c r="M2375" s="19"/>
      <c r="N2375" s="19"/>
      <c r="O2375" s="19"/>
      <c r="P2375" s="19"/>
      <c r="Q2375" s="19"/>
      <c r="R2375" s="19"/>
      <c r="S2375" s="19"/>
      <c r="T2375" s="19"/>
      <c r="U2375" s="19"/>
      <c r="V2375" s="19"/>
      <c r="X2375" s="25"/>
      <c r="Y2375" s="42"/>
      <c r="Z2375" s="28"/>
      <c r="AA2375" s="11"/>
      <c r="AB2375" s="11"/>
      <c r="AC2375" s="12"/>
      <c r="AD2375" s="12"/>
      <c r="AE2375" s="12"/>
      <c r="AF2375" s="12"/>
    </row>
    <row r="2376" spans="1:32" ht="18" customHeight="1">
      <c r="A2376" s="20"/>
      <c r="B2376" s="22"/>
      <c r="C2376" s="19"/>
      <c r="D2376" s="19"/>
      <c r="E2376" s="19"/>
      <c r="F2376" s="19"/>
      <c r="G2376" s="19"/>
      <c r="H2376" s="19"/>
      <c r="I2376" s="19"/>
      <c r="J2376" s="19"/>
      <c r="K2376" s="19"/>
      <c r="L2376" s="60"/>
      <c r="M2376" s="19"/>
      <c r="N2376" s="19"/>
      <c r="O2376" s="19"/>
      <c r="P2376" s="19"/>
      <c r="Q2376" s="19"/>
      <c r="R2376" s="19"/>
      <c r="S2376" s="19"/>
      <c r="T2376" s="19"/>
      <c r="U2376" s="19"/>
      <c r="V2376" s="19"/>
      <c r="X2376" s="25"/>
      <c r="Y2376" s="42"/>
      <c r="Z2376" s="28"/>
      <c r="AA2376" s="11"/>
      <c r="AB2376" s="11"/>
      <c r="AC2376" s="12"/>
      <c r="AD2376" s="12"/>
      <c r="AE2376" s="12"/>
      <c r="AF2376" s="12"/>
    </row>
    <row r="2377" spans="1:32" ht="18" customHeight="1">
      <c r="A2377" s="20"/>
      <c r="B2377" s="22"/>
      <c r="C2377" s="19"/>
      <c r="D2377" s="19"/>
      <c r="E2377" s="19"/>
      <c r="F2377" s="19"/>
      <c r="G2377" s="19"/>
      <c r="H2377" s="19"/>
      <c r="I2377" s="19"/>
      <c r="J2377" s="19"/>
      <c r="K2377" s="19"/>
      <c r="L2377" s="60"/>
      <c r="M2377" s="19"/>
      <c r="N2377" s="19"/>
      <c r="O2377" s="19"/>
      <c r="P2377" s="19"/>
      <c r="Q2377" s="19"/>
      <c r="R2377" s="19"/>
      <c r="S2377" s="19"/>
      <c r="T2377" s="19"/>
      <c r="U2377" s="19"/>
      <c r="V2377" s="19"/>
      <c r="X2377" s="25"/>
      <c r="Y2377" s="42"/>
      <c r="Z2377" s="28"/>
      <c r="AA2377" s="11"/>
      <c r="AB2377" s="11"/>
      <c r="AC2377" s="12"/>
      <c r="AD2377" s="12"/>
      <c r="AE2377" s="12"/>
      <c r="AF2377" s="12"/>
    </row>
    <row r="2378" spans="1:32" ht="18" customHeight="1">
      <c r="A2378" s="20"/>
      <c r="B2378" s="22"/>
      <c r="C2378" s="19"/>
      <c r="D2378" s="19"/>
      <c r="E2378" s="19"/>
      <c r="F2378" s="19"/>
      <c r="G2378" s="19"/>
      <c r="H2378" s="19"/>
      <c r="I2378" s="19"/>
      <c r="J2378" s="19"/>
      <c r="K2378" s="19"/>
      <c r="L2378" s="60"/>
      <c r="M2378" s="19"/>
      <c r="N2378" s="19"/>
      <c r="O2378" s="19"/>
      <c r="P2378" s="19"/>
      <c r="Q2378" s="19"/>
      <c r="R2378" s="19"/>
      <c r="S2378" s="19"/>
      <c r="T2378" s="19"/>
      <c r="U2378" s="19"/>
      <c r="V2378" s="19"/>
      <c r="X2378" s="25"/>
      <c r="Y2378" s="42"/>
      <c r="Z2378" s="28"/>
      <c r="AA2378" s="11"/>
      <c r="AB2378" s="11"/>
      <c r="AC2378" s="12"/>
      <c r="AD2378" s="12"/>
      <c r="AE2378" s="12"/>
      <c r="AF2378" s="12"/>
    </row>
    <row r="2379" spans="1:32" ht="18" customHeight="1">
      <c r="A2379" s="20"/>
      <c r="B2379" s="22"/>
      <c r="C2379" s="19"/>
      <c r="D2379" s="19"/>
      <c r="E2379" s="19"/>
      <c r="F2379" s="19"/>
      <c r="G2379" s="19"/>
      <c r="H2379" s="19"/>
      <c r="I2379" s="19"/>
      <c r="J2379" s="19"/>
      <c r="K2379" s="19"/>
      <c r="L2379" s="60"/>
      <c r="M2379" s="19"/>
      <c r="N2379" s="19"/>
      <c r="O2379" s="19"/>
      <c r="P2379" s="19"/>
      <c r="Q2379" s="19"/>
      <c r="R2379" s="19"/>
      <c r="S2379" s="19"/>
      <c r="T2379" s="19"/>
      <c r="U2379" s="19"/>
      <c r="V2379" s="19"/>
      <c r="X2379" s="25"/>
      <c r="Y2379" s="42"/>
      <c r="Z2379" s="28"/>
      <c r="AA2379" s="11"/>
      <c r="AB2379" s="11"/>
      <c r="AC2379" s="12"/>
      <c r="AD2379" s="12"/>
      <c r="AE2379" s="12"/>
      <c r="AF2379" s="12"/>
    </row>
    <row r="2380" spans="1:32" ht="18" customHeight="1">
      <c r="A2380" s="20"/>
      <c r="B2380" s="22"/>
      <c r="C2380" s="19"/>
      <c r="D2380" s="19"/>
      <c r="E2380" s="19"/>
      <c r="F2380" s="19"/>
      <c r="G2380" s="19"/>
      <c r="H2380" s="19"/>
      <c r="I2380" s="19"/>
      <c r="J2380" s="19"/>
      <c r="K2380" s="19"/>
      <c r="L2380" s="60"/>
      <c r="M2380" s="19"/>
      <c r="N2380" s="19"/>
      <c r="O2380" s="19"/>
      <c r="P2380" s="19"/>
      <c r="Q2380" s="19"/>
      <c r="R2380" s="19"/>
      <c r="S2380" s="19"/>
      <c r="T2380" s="19"/>
      <c r="U2380" s="19"/>
      <c r="V2380" s="19"/>
      <c r="X2380" s="25"/>
      <c r="Y2380" s="42"/>
      <c r="Z2380" s="28"/>
      <c r="AA2380" s="11"/>
      <c r="AB2380" s="11"/>
      <c r="AC2380" s="12"/>
      <c r="AD2380" s="12"/>
      <c r="AE2380" s="12"/>
      <c r="AF2380" s="12"/>
    </row>
    <row r="2381" spans="1:32" ht="18" customHeight="1">
      <c r="A2381" s="20"/>
      <c r="B2381" s="22"/>
      <c r="C2381" s="19"/>
      <c r="D2381" s="19"/>
      <c r="E2381" s="19"/>
      <c r="F2381" s="19"/>
      <c r="G2381" s="19"/>
      <c r="H2381" s="19"/>
      <c r="I2381" s="19"/>
      <c r="J2381" s="19"/>
      <c r="K2381" s="19"/>
      <c r="L2381" s="60"/>
      <c r="M2381" s="19"/>
      <c r="N2381" s="19"/>
      <c r="O2381" s="19"/>
      <c r="P2381" s="19"/>
      <c r="Q2381" s="19"/>
      <c r="R2381" s="19"/>
      <c r="S2381" s="19"/>
      <c r="T2381" s="19"/>
      <c r="U2381" s="19"/>
      <c r="V2381" s="19"/>
      <c r="X2381" s="25"/>
      <c r="Y2381" s="42"/>
      <c r="Z2381" s="28"/>
      <c r="AA2381" s="11"/>
      <c r="AB2381" s="11"/>
      <c r="AC2381" s="12"/>
      <c r="AD2381" s="12"/>
      <c r="AE2381" s="12"/>
      <c r="AF2381" s="12"/>
    </row>
    <row r="2382" spans="1:32" ht="18" customHeight="1">
      <c r="A2382" s="20"/>
      <c r="B2382" s="22"/>
      <c r="C2382" s="19"/>
      <c r="D2382" s="19"/>
      <c r="E2382" s="19"/>
      <c r="F2382" s="19"/>
      <c r="G2382" s="19"/>
      <c r="H2382" s="19"/>
      <c r="I2382" s="19"/>
      <c r="J2382" s="19"/>
      <c r="K2382" s="19"/>
      <c r="L2382" s="60"/>
      <c r="M2382" s="19"/>
      <c r="N2382" s="19"/>
      <c r="O2382" s="19"/>
      <c r="P2382" s="19"/>
      <c r="Q2382" s="19"/>
      <c r="R2382" s="19"/>
      <c r="S2382" s="19"/>
      <c r="T2382" s="19"/>
      <c r="U2382" s="19"/>
      <c r="V2382" s="19"/>
      <c r="X2382" s="25"/>
      <c r="Y2382" s="42"/>
      <c r="Z2382" s="28"/>
      <c r="AA2382" s="11"/>
      <c r="AB2382" s="11"/>
      <c r="AC2382" s="12"/>
      <c r="AD2382" s="12"/>
      <c r="AE2382" s="12"/>
      <c r="AF2382" s="12"/>
    </row>
    <row r="2383" spans="1:32" ht="18" customHeight="1">
      <c r="A2383" s="20"/>
      <c r="B2383" s="22"/>
      <c r="C2383" s="19"/>
      <c r="D2383" s="19"/>
      <c r="E2383" s="19"/>
      <c r="F2383" s="19"/>
      <c r="G2383" s="19"/>
      <c r="H2383" s="19"/>
      <c r="I2383" s="19"/>
      <c r="J2383" s="19"/>
      <c r="K2383" s="19"/>
      <c r="L2383" s="60"/>
      <c r="M2383" s="19"/>
      <c r="N2383" s="19"/>
      <c r="O2383" s="19"/>
      <c r="P2383" s="19"/>
      <c r="Q2383" s="19"/>
      <c r="R2383" s="19"/>
      <c r="S2383" s="19"/>
      <c r="T2383" s="19"/>
      <c r="U2383" s="19"/>
      <c r="V2383" s="19"/>
      <c r="X2383" s="25"/>
      <c r="Y2383" s="42"/>
      <c r="Z2383" s="28"/>
      <c r="AA2383" s="11"/>
      <c r="AB2383" s="11"/>
      <c r="AC2383" s="12"/>
      <c r="AD2383" s="12"/>
      <c r="AE2383" s="12"/>
      <c r="AF2383" s="12"/>
    </row>
    <row r="2384" spans="1:32" ht="18" customHeight="1">
      <c r="A2384" s="20"/>
      <c r="B2384" s="22"/>
      <c r="C2384" s="19"/>
      <c r="D2384" s="19"/>
      <c r="E2384" s="19"/>
      <c r="F2384" s="19"/>
      <c r="G2384" s="19"/>
      <c r="H2384" s="19"/>
      <c r="I2384" s="19"/>
      <c r="J2384" s="19"/>
      <c r="K2384" s="19"/>
      <c r="L2384" s="60"/>
      <c r="M2384" s="19"/>
      <c r="N2384" s="19"/>
      <c r="O2384" s="19"/>
      <c r="P2384" s="19"/>
      <c r="Q2384" s="19"/>
      <c r="R2384" s="19"/>
      <c r="S2384" s="19"/>
      <c r="T2384" s="19"/>
      <c r="U2384" s="19"/>
      <c r="V2384" s="19"/>
      <c r="X2384" s="25"/>
      <c r="Y2384" s="42"/>
      <c r="Z2384" s="28"/>
      <c r="AA2384" s="11"/>
      <c r="AB2384" s="11"/>
      <c r="AC2384" s="12"/>
      <c r="AD2384" s="12"/>
      <c r="AE2384" s="12"/>
      <c r="AF2384" s="12"/>
    </row>
    <row r="2385" spans="1:32" ht="18" customHeight="1">
      <c r="A2385" s="20"/>
      <c r="B2385" s="22"/>
      <c r="C2385" s="19"/>
      <c r="D2385" s="19"/>
      <c r="E2385" s="19"/>
      <c r="F2385" s="19"/>
      <c r="G2385" s="19"/>
      <c r="H2385" s="19"/>
      <c r="I2385" s="19"/>
      <c r="J2385" s="19"/>
      <c r="K2385" s="19"/>
      <c r="L2385" s="60"/>
      <c r="M2385" s="19"/>
      <c r="N2385" s="19"/>
      <c r="O2385" s="19"/>
      <c r="P2385" s="19"/>
      <c r="Q2385" s="19"/>
      <c r="R2385" s="19"/>
      <c r="S2385" s="19"/>
      <c r="T2385" s="19"/>
      <c r="U2385" s="19"/>
      <c r="V2385" s="19"/>
      <c r="X2385" s="25"/>
      <c r="Y2385" s="42"/>
      <c r="Z2385" s="28"/>
      <c r="AA2385" s="11"/>
      <c r="AB2385" s="11"/>
      <c r="AC2385" s="12"/>
      <c r="AD2385" s="12"/>
      <c r="AE2385" s="12"/>
      <c r="AF2385" s="12"/>
    </row>
    <row r="2386" spans="1:32" ht="18" customHeight="1">
      <c r="A2386" s="20"/>
      <c r="B2386" s="22"/>
      <c r="C2386" s="19"/>
      <c r="D2386" s="19"/>
      <c r="E2386" s="19"/>
      <c r="F2386" s="19"/>
      <c r="G2386" s="19"/>
      <c r="H2386" s="19"/>
      <c r="I2386" s="19"/>
      <c r="J2386" s="19"/>
      <c r="K2386" s="19"/>
      <c r="L2386" s="60"/>
      <c r="M2386" s="19"/>
      <c r="N2386" s="19"/>
      <c r="O2386" s="19"/>
      <c r="P2386" s="19"/>
      <c r="Q2386" s="19"/>
      <c r="R2386" s="19"/>
      <c r="S2386" s="19"/>
      <c r="T2386" s="19"/>
      <c r="U2386" s="19"/>
      <c r="V2386" s="19"/>
      <c r="X2386" s="25"/>
      <c r="Y2386" s="42"/>
      <c r="Z2386" s="28"/>
      <c r="AA2386" s="11"/>
      <c r="AB2386" s="11"/>
      <c r="AC2386" s="12"/>
      <c r="AD2386" s="12"/>
      <c r="AE2386" s="12"/>
      <c r="AF2386" s="12"/>
    </row>
    <row r="2387" spans="1:32" ht="18" customHeight="1">
      <c r="A2387" s="20"/>
      <c r="B2387" s="22"/>
      <c r="C2387" s="19"/>
      <c r="D2387" s="19"/>
      <c r="E2387" s="19"/>
      <c r="F2387" s="19"/>
      <c r="G2387" s="19"/>
      <c r="H2387" s="19"/>
      <c r="I2387" s="19"/>
      <c r="J2387" s="19"/>
      <c r="K2387" s="19"/>
      <c r="L2387" s="60"/>
      <c r="M2387" s="19"/>
      <c r="N2387" s="19"/>
      <c r="O2387" s="19"/>
      <c r="P2387" s="19"/>
      <c r="Q2387" s="19"/>
      <c r="R2387" s="19"/>
      <c r="S2387" s="19"/>
      <c r="T2387" s="19"/>
      <c r="U2387" s="19"/>
      <c r="V2387" s="19"/>
      <c r="X2387" s="25"/>
      <c r="Y2387" s="42"/>
      <c r="Z2387" s="28"/>
      <c r="AA2387" s="11"/>
      <c r="AB2387" s="11"/>
      <c r="AC2387" s="12"/>
      <c r="AD2387" s="12"/>
      <c r="AE2387" s="12"/>
      <c r="AF2387" s="12"/>
    </row>
    <row r="2388" spans="1:32" ht="18" customHeight="1">
      <c r="A2388" s="20"/>
      <c r="B2388" s="22"/>
      <c r="C2388" s="19"/>
      <c r="D2388" s="19"/>
      <c r="E2388" s="19"/>
      <c r="F2388" s="19"/>
      <c r="G2388" s="19"/>
      <c r="H2388" s="19"/>
      <c r="I2388" s="19"/>
      <c r="J2388" s="19"/>
      <c r="K2388" s="19"/>
      <c r="L2388" s="60"/>
      <c r="M2388" s="19"/>
      <c r="N2388" s="19"/>
      <c r="O2388" s="19"/>
      <c r="P2388" s="19"/>
      <c r="Q2388" s="19"/>
      <c r="R2388" s="19"/>
      <c r="S2388" s="19"/>
      <c r="T2388" s="19"/>
      <c r="U2388" s="19"/>
      <c r="V2388" s="19"/>
      <c r="X2388" s="25"/>
      <c r="Y2388" s="42"/>
      <c r="Z2388" s="28"/>
      <c r="AA2388" s="11"/>
      <c r="AB2388" s="11"/>
      <c r="AC2388" s="12"/>
      <c r="AD2388" s="12"/>
      <c r="AE2388" s="12"/>
      <c r="AF2388" s="12"/>
    </row>
    <row r="2389" spans="1:32" ht="18" customHeight="1">
      <c r="A2389" s="20"/>
      <c r="B2389" s="22"/>
      <c r="C2389" s="19"/>
      <c r="D2389" s="19"/>
      <c r="E2389" s="19"/>
      <c r="F2389" s="19"/>
      <c r="G2389" s="19"/>
      <c r="H2389" s="19"/>
      <c r="I2389" s="19"/>
      <c r="J2389" s="19"/>
      <c r="K2389" s="19"/>
      <c r="L2389" s="60"/>
      <c r="M2389" s="19"/>
      <c r="N2389" s="19"/>
      <c r="O2389" s="19"/>
      <c r="P2389" s="19"/>
      <c r="Q2389" s="19"/>
      <c r="R2389" s="19"/>
      <c r="S2389" s="19"/>
      <c r="T2389" s="19"/>
      <c r="U2389" s="19"/>
      <c r="V2389" s="19"/>
      <c r="X2389" s="25"/>
      <c r="Y2389" s="42"/>
      <c r="Z2389" s="28"/>
      <c r="AA2389" s="11"/>
      <c r="AB2389" s="11"/>
      <c r="AC2389" s="12"/>
      <c r="AD2389" s="12"/>
      <c r="AE2389" s="12"/>
      <c r="AF2389" s="12"/>
    </row>
    <row r="2390" spans="1:32" ht="18" customHeight="1">
      <c r="A2390" s="20"/>
      <c r="B2390" s="22"/>
      <c r="C2390" s="19"/>
      <c r="D2390" s="19"/>
      <c r="E2390" s="19"/>
      <c r="F2390" s="19"/>
      <c r="G2390" s="19"/>
      <c r="H2390" s="19"/>
      <c r="I2390" s="19"/>
      <c r="J2390" s="19"/>
      <c r="K2390" s="19"/>
      <c r="L2390" s="60"/>
      <c r="M2390" s="19"/>
      <c r="N2390" s="19"/>
      <c r="O2390" s="19"/>
      <c r="P2390" s="19"/>
      <c r="Q2390" s="19"/>
      <c r="R2390" s="19"/>
      <c r="S2390" s="19"/>
      <c r="T2390" s="19"/>
      <c r="U2390" s="19"/>
      <c r="V2390" s="19"/>
      <c r="X2390" s="25"/>
      <c r="Y2390" s="42"/>
      <c r="Z2390" s="28"/>
      <c r="AA2390" s="11"/>
      <c r="AB2390" s="11"/>
      <c r="AC2390" s="12"/>
      <c r="AD2390" s="12"/>
      <c r="AE2390" s="12"/>
      <c r="AF2390" s="12"/>
    </row>
    <row r="2391" spans="1:32" ht="18" customHeight="1">
      <c r="A2391" s="20"/>
      <c r="B2391" s="22"/>
      <c r="C2391" s="19"/>
      <c r="D2391" s="19"/>
      <c r="E2391" s="19"/>
      <c r="F2391" s="19"/>
      <c r="G2391" s="19"/>
      <c r="H2391" s="19"/>
      <c r="I2391" s="19"/>
      <c r="J2391" s="19"/>
      <c r="K2391" s="19"/>
      <c r="L2391" s="60"/>
      <c r="M2391" s="19"/>
      <c r="N2391" s="19"/>
      <c r="O2391" s="19"/>
      <c r="P2391" s="19"/>
      <c r="Q2391" s="19"/>
      <c r="R2391" s="19"/>
      <c r="S2391" s="19"/>
      <c r="T2391" s="19"/>
      <c r="U2391" s="19"/>
      <c r="V2391" s="19"/>
      <c r="X2391" s="25"/>
      <c r="Y2391" s="42"/>
      <c r="Z2391" s="28"/>
      <c r="AA2391" s="11"/>
      <c r="AB2391" s="11"/>
      <c r="AC2391" s="12"/>
      <c r="AD2391" s="12"/>
      <c r="AE2391" s="12"/>
      <c r="AF2391" s="12"/>
    </row>
    <row r="2392" spans="1:32" ht="18" customHeight="1">
      <c r="A2392" s="20"/>
      <c r="B2392" s="22"/>
      <c r="C2392" s="19"/>
      <c r="D2392" s="19"/>
      <c r="E2392" s="19"/>
      <c r="F2392" s="19"/>
      <c r="G2392" s="19"/>
      <c r="H2392" s="19"/>
      <c r="I2392" s="19"/>
      <c r="J2392" s="19"/>
      <c r="K2392" s="19"/>
      <c r="L2392" s="60"/>
      <c r="M2392" s="19"/>
      <c r="N2392" s="19"/>
      <c r="O2392" s="19"/>
      <c r="P2392" s="19"/>
      <c r="Q2392" s="19"/>
      <c r="R2392" s="19"/>
      <c r="S2392" s="19"/>
      <c r="T2392" s="19"/>
      <c r="U2392" s="19"/>
      <c r="V2392" s="19"/>
      <c r="X2392" s="25"/>
      <c r="Y2392" s="42"/>
      <c r="Z2392" s="28"/>
      <c r="AA2392" s="11"/>
      <c r="AB2392" s="11"/>
      <c r="AC2392" s="12"/>
      <c r="AD2392" s="12"/>
      <c r="AE2392" s="12"/>
      <c r="AF2392" s="12"/>
    </row>
    <row r="2393" spans="1:32" ht="18" customHeight="1">
      <c r="A2393" s="20"/>
      <c r="B2393" s="22"/>
      <c r="C2393" s="19"/>
      <c r="D2393" s="19"/>
      <c r="E2393" s="19"/>
      <c r="F2393" s="19"/>
      <c r="G2393" s="19"/>
      <c r="H2393" s="19"/>
      <c r="I2393" s="19"/>
      <c r="J2393" s="19"/>
      <c r="K2393" s="19"/>
      <c r="L2393" s="60"/>
      <c r="M2393" s="19"/>
      <c r="N2393" s="19"/>
      <c r="O2393" s="19"/>
      <c r="P2393" s="19"/>
      <c r="Q2393" s="19"/>
      <c r="R2393" s="19"/>
      <c r="S2393" s="19"/>
      <c r="T2393" s="19"/>
      <c r="U2393" s="19"/>
      <c r="V2393" s="19"/>
      <c r="X2393" s="25"/>
      <c r="Y2393" s="42"/>
      <c r="Z2393" s="28"/>
      <c r="AA2393" s="11"/>
      <c r="AB2393" s="11"/>
      <c r="AC2393" s="12"/>
      <c r="AD2393" s="12"/>
      <c r="AE2393" s="12"/>
      <c r="AF2393" s="12"/>
    </row>
    <row r="2394" spans="1:32" ht="18" customHeight="1">
      <c r="A2394" s="20"/>
      <c r="B2394" s="22"/>
      <c r="C2394" s="19"/>
      <c r="D2394" s="19"/>
      <c r="E2394" s="19"/>
      <c r="F2394" s="19"/>
      <c r="G2394" s="19"/>
      <c r="H2394" s="19"/>
      <c r="I2394" s="19"/>
      <c r="J2394" s="19"/>
      <c r="K2394" s="19"/>
      <c r="L2394" s="60"/>
      <c r="M2394" s="19"/>
      <c r="N2394" s="19"/>
      <c r="O2394" s="19"/>
      <c r="P2394" s="19"/>
      <c r="Q2394" s="19"/>
      <c r="R2394" s="19"/>
      <c r="S2394" s="19"/>
      <c r="T2394" s="19"/>
      <c r="U2394" s="19"/>
      <c r="V2394" s="19"/>
      <c r="X2394" s="25"/>
      <c r="Y2394" s="42"/>
      <c r="Z2394" s="28"/>
      <c r="AA2394" s="11"/>
      <c r="AB2394" s="11"/>
      <c r="AC2394" s="12"/>
      <c r="AD2394" s="12"/>
      <c r="AE2394" s="12"/>
      <c r="AF2394" s="12"/>
    </row>
    <row r="2395" spans="1:32" ht="18" customHeight="1">
      <c r="A2395" s="20"/>
      <c r="B2395" s="22"/>
      <c r="C2395" s="19"/>
      <c r="D2395" s="19"/>
      <c r="E2395" s="19"/>
      <c r="F2395" s="19"/>
      <c r="G2395" s="19"/>
      <c r="H2395" s="19"/>
      <c r="I2395" s="19"/>
      <c r="J2395" s="19"/>
      <c r="K2395" s="19"/>
      <c r="L2395" s="60"/>
      <c r="M2395" s="19"/>
      <c r="N2395" s="19"/>
      <c r="O2395" s="19"/>
      <c r="P2395" s="19"/>
      <c r="Q2395" s="19"/>
      <c r="R2395" s="19"/>
      <c r="S2395" s="19"/>
      <c r="T2395" s="19"/>
      <c r="U2395" s="19"/>
      <c r="V2395" s="19"/>
      <c r="X2395" s="25"/>
      <c r="Y2395" s="42"/>
      <c r="Z2395" s="28"/>
      <c r="AA2395" s="11"/>
      <c r="AB2395" s="11"/>
      <c r="AC2395" s="12"/>
      <c r="AD2395" s="12"/>
      <c r="AE2395" s="12"/>
      <c r="AF2395" s="12"/>
    </row>
    <row r="2396" spans="1:32" ht="18" customHeight="1">
      <c r="A2396" s="20"/>
      <c r="B2396" s="22"/>
      <c r="C2396" s="19"/>
      <c r="D2396" s="19"/>
      <c r="E2396" s="19"/>
      <c r="F2396" s="19"/>
      <c r="G2396" s="19"/>
      <c r="H2396" s="19"/>
      <c r="I2396" s="19"/>
      <c r="J2396" s="19"/>
      <c r="K2396" s="19"/>
      <c r="L2396" s="60"/>
      <c r="M2396" s="19"/>
      <c r="N2396" s="19"/>
      <c r="O2396" s="19"/>
      <c r="P2396" s="19"/>
      <c r="Q2396" s="19"/>
      <c r="R2396" s="19"/>
      <c r="S2396" s="19"/>
      <c r="T2396" s="19"/>
      <c r="U2396" s="19"/>
      <c r="V2396" s="19"/>
      <c r="X2396" s="25"/>
      <c r="Y2396" s="42"/>
      <c r="Z2396" s="28"/>
      <c r="AA2396" s="11"/>
      <c r="AB2396" s="11"/>
      <c r="AC2396" s="12"/>
      <c r="AD2396" s="12"/>
      <c r="AE2396" s="12"/>
      <c r="AF2396" s="12"/>
    </row>
    <row r="2397" spans="1:32" ht="18" customHeight="1">
      <c r="A2397" s="20"/>
      <c r="B2397" s="22"/>
      <c r="C2397" s="19"/>
      <c r="D2397" s="19"/>
      <c r="E2397" s="19"/>
      <c r="F2397" s="19"/>
      <c r="G2397" s="19"/>
      <c r="H2397" s="19"/>
      <c r="I2397" s="19"/>
      <c r="J2397" s="19"/>
      <c r="K2397" s="19"/>
      <c r="L2397" s="60"/>
      <c r="M2397" s="19"/>
      <c r="N2397" s="19"/>
      <c r="O2397" s="19"/>
      <c r="P2397" s="19"/>
      <c r="Q2397" s="19"/>
      <c r="R2397" s="19"/>
      <c r="S2397" s="19"/>
      <c r="T2397" s="19"/>
      <c r="U2397" s="19"/>
      <c r="V2397" s="19"/>
      <c r="X2397" s="25"/>
      <c r="Y2397" s="42"/>
      <c r="Z2397" s="28"/>
      <c r="AA2397" s="11"/>
      <c r="AB2397" s="11"/>
      <c r="AC2397" s="12"/>
      <c r="AD2397" s="12"/>
      <c r="AE2397" s="12"/>
      <c r="AF2397" s="12"/>
    </row>
    <row r="2398" spans="1:32" ht="18" customHeight="1">
      <c r="A2398" s="20"/>
      <c r="B2398" s="22"/>
      <c r="C2398" s="19"/>
      <c r="D2398" s="19"/>
      <c r="E2398" s="19"/>
      <c r="F2398" s="19"/>
      <c r="G2398" s="19"/>
      <c r="H2398" s="19"/>
      <c r="I2398" s="19"/>
      <c r="J2398" s="19"/>
      <c r="K2398" s="19"/>
      <c r="L2398" s="60"/>
      <c r="M2398" s="19"/>
      <c r="N2398" s="19"/>
      <c r="O2398" s="19"/>
      <c r="P2398" s="19"/>
      <c r="Q2398" s="19"/>
      <c r="R2398" s="19"/>
      <c r="S2398" s="19"/>
      <c r="T2398" s="19"/>
      <c r="U2398" s="19"/>
      <c r="V2398" s="19"/>
      <c r="X2398" s="25"/>
      <c r="Y2398" s="42"/>
      <c r="Z2398" s="28"/>
      <c r="AA2398" s="11"/>
      <c r="AB2398" s="11"/>
      <c r="AC2398" s="12"/>
      <c r="AD2398" s="12"/>
      <c r="AE2398" s="12"/>
      <c r="AF2398" s="12"/>
    </row>
    <row r="2399" spans="1:32" ht="18" customHeight="1">
      <c r="A2399" s="20"/>
      <c r="B2399" s="22"/>
      <c r="C2399" s="19"/>
      <c r="D2399" s="19"/>
      <c r="E2399" s="19"/>
      <c r="F2399" s="19"/>
      <c r="G2399" s="19"/>
      <c r="H2399" s="19"/>
      <c r="I2399" s="19"/>
      <c r="J2399" s="19"/>
      <c r="K2399" s="19"/>
      <c r="L2399" s="60"/>
      <c r="M2399" s="19"/>
      <c r="N2399" s="19"/>
      <c r="O2399" s="19"/>
      <c r="P2399" s="19"/>
      <c r="Q2399" s="19"/>
      <c r="R2399" s="19"/>
      <c r="S2399" s="19"/>
      <c r="T2399" s="19"/>
      <c r="U2399" s="19"/>
      <c r="V2399" s="19"/>
      <c r="X2399" s="25"/>
      <c r="Y2399" s="42"/>
      <c r="Z2399" s="28"/>
      <c r="AA2399" s="11"/>
      <c r="AB2399" s="11"/>
      <c r="AC2399" s="12"/>
      <c r="AD2399" s="12"/>
      <c r="AE2399" s="12"/>
      <c r="AF2399" s="12"/>
    </row>
    <row r="2400" spans="1:32" ht="18" customHeight="1">
      <c r="A2400" s="20"/>
      <c r="B2400" s="22"/>
      <c r="C2400" s="19"/>
      <c r="D2400" s="19"/>
      <c r="E2400" s="19"/>
      <c r="F2400" s="19"/>
      <c r="G2400" s="19"/>
      <c r="H2400" s="19"/>
      <c r="I2400" s="19"/>
      <c r="J2400" s="19"/>
      <c r="K2400" s="19"/>
      <c r="L2400" s="60"/>
      <c r="M2400" s="19"/>
      <c r="N2400" s="19"/>
      <c r="O2400" s="19"/>
      <c r="P2400" s="19"/>
      <c r="Q2400" s="19"/>
      <c r="R2400" s="19"/>
      <c r="S2400" s="19"/>
      <c r="T2400" s="19"/>
      <c r="U2400" s="19"/>
      <c r="V2400" s="19"/>
      <c r="X2400" s="25"/>
      <c r="Y2400" s="42"/>
      <c r="Z2400" s="28"/>
      <c r="AA2400" s="11"/>
      <c r="AB2400" s="11"/>
      <c r="AC2400" s="12"/>
      <c r="AD2400" s="12"/>
      <c r="AE2400" s="12"/>
      <c r="AF2400" s="12"/>
    </row>
    <row r="2401" spans="1:32" ht="18" customHeight="1">
      <c r="A2401" s="20"/>
      <c r="B2401" s="22"/>
      <c r="C2401" s="19"/>
      <c r="D2401" s="19"/>
      <c r="E2401" s="19"/>
      <c r="F2401" s="19"/>
      <c r="G2401" s="19"/>
      <c r="H2401" s="19"/>
      <c r="I2401" s="19"/>
      <c r="J2401" s="19"/>
      <c r="K2401" s="19"/>
      <c r="L2401" s="60"/>
      <c r="M2401" s="19"/>
      <c r="N2401" s="19"/>
      <c r="O2401" s="19"/>
      <c r="P2401" s="19"/>
      <c r="Q2401" s="19"/>
      <c r="R2401" s="19"/>
      <c r="S2401" s="19"/>
      <c r="T2401" s="19"/>
      <c r="U2401" s="19"/>
      <c r="V2401" s="19"/>
      <c r="X2401" s="25"/>
      <c r="Y2401" s="42"/>
      <c r="Z2401" s="28"/>
      <c r="AA2401" s="11"/>
      <c r="AB2401" s="11"/>
      <c r="AC2401" s="12"/>
      <c r="AD2401" s="12"/>
      <c r="AE2401" s="12"/>
      <c r="AF2401" s="12"/>
    </row>
    <row r="2402" spans="1:32" ht="18" customHeight="1">
      <c r="A2402" s="20"/>
      <c r="B2402" s="22"/>
      <c r="C2402" s="19"/>
      <c r="D2402" s="19"/>
      <c r="E2402" s="19"/>
      <c r="F2402" s="19"/>
      <c r="G2402" s="19"/>
      <c r="H2402" s="19"/>
      <c r="I2402" s="19"/>
      <c r="J2402" s="19"/>
      <c r="K2402" s="19"/>
      <c r="L2402" s="60"/>
      <c r="M2402" s="19"/>
      <c r="N2402" s="19"/>
      <c r="O2402" s="19"/>
      <c r="P2402" s="19"/>
      <c r="Q2402" s="19"/>
      <c r="R2402" s="19"/>
      <c r="S2402" s="19"/>
      <c r="T2402" s="19"/>
      <c r="U2402" s="19"/>
      <c r="V2402" s="19"/>
      <c r="X2402" s="25"/>
      <c r="Y2402" s="42"/>
      <c r="Z2402" s="28"/>
      <c r="AA2402" s="11"/>
      <c r="AB2402" s="11"/>
      <c r="AC2402" s="12"/>
      <c r="AD2402" s="12"/>
      <c r="AE2402" s="12"/>
      <c r="AF2402" s="12"/>
    </row>
    <row r="2403" spans="1:32" ht="18" customHeight="1">
      <c r="A2403" s="20"/>
      <c r="B2403" s="22"/>
      <c r="C2403" s="19"/>
      <c r="D2403" s="19"/>
      <c r="E2403" s="19"/>
      <c r="F2403" s="19"/>
      <c r="G2403" s="19"/>
      <c r="H2403" s="19"/>
      <c r="I2403" s="19"/>
      <c r="J2403" s="19"/>
      <c r="K2403" s="19"/>
      <c r="L2403" s="60"/>
      <c r="M2403" s="19"/>
      <c r="N2403" s="19"/>
      <c r="O2403" s="19"/>
      <c r="P2403" s="19"/>
      <c r="Q2403" s="19"/>
      <c r="R2403" s="19"/>
      <c r="S2403" s="19"/>
      <c r="T2403" s="19"/>
      <c r="U2403" s="19"/>
      <c r="V2403" s="19"/>
      <c r="X2403" s="25"/>
      <c r="Y2403" s="42"/>
      <c r="Z2403" s="28"/>
      <c r="AA2403" s="11"/>
      <c r="AB2403" s="11"/>
      <c r="AC2403" s="12"/>
      <c r="AD2403" s="12"/>
      <c r="AE2403" s="12"/>
      <c r="AF2403" s="12"/>
    </row>
    <row r="2404" spans="1:32" ht="18" customHeight="1">
      <c r="A2404" s="20"/>
      <c r="B2404" s="22"/>
      <c r="C2404" s="19"/>
      <c r="D2404" s="19"/>
      <c r="E2404" s="19"/>
      <c r="F2404" s="19"/>
      <c r="G2404" s="19"/>
      <c r="H2404" s="19"/>
      <c r="I2404" s="19"/>
      <c r="J2404" s="19"/>
      <c r="K2404" s="19"/>
      <c r="L2404" s="60"/>
      <c r="M2404" s="19"/>
      <c r="N2404" s="19"/>
      <c r="O2404" s="19"/>
      <c r="P2404" s="19"/>
      <c r="Q2404" s="19"/>
      <c r="R2404" s="19"/>
      <c r="S2404" s="19"/>
      <c r="T2404" s="19"/>
      <c r="U2404" s="19"/>
      <c r="V2404" s="19"/>
      <c r="X2404" s="25"/>
      <c r="Y2404" s="42"/>
      <c r="Z2404" s="28"/>
      <c r="AA2404" s="11"/>
      <c r="AB2404" s="11"/>
      <c r="AC2404" s="12"/>
      <c r="AD2404" s="12"/>
      <c r="AE2404" s="12"/>
      <c r="AF2404" s="12"/>
    </row>
    <row r="2405" spans="1:32" ht="18" customHeight="1">
      <c r="A2405" s="20"/>
      <c r="B2405" s="22"/>
      <c r="C2405" s="19"/>
      <c r="D2405" s="19"/>
      <c r="E2405" s="19"/>
      <c r="F2405" s="19"/>
      <c r="G2405" s="19"/>
      <c r="H2405" s="19"/>
      <c r="I2405" s="19"/>
      <c r="J2405" s="19"/>
      <c r="K2405" s="19"/>
      <c r="L2405" s="60"/>
      <c r="M2405" s="19"/>
      <c r="N2405" s="19"/>
      <c r="O2405" s="19"/>
      <c r="P2405" s="19"/>
      <c r="Q2405" s="19"/>
      <c r="R2405" s="19"/>
      <c r="S2405" s="19"/>
      <c r="T2405" s="19"/>
      <c r="U2405" s="19"/>
      <c r="V2405" s="19"/>
      <c r="X2405" s="25"/>
      <c r="Y2405" s="42"/>
      <c r="Z2405" s="28"/>
      <c r="AA2405" s="11"/>
      <c r="AB2405" s="11"/>
      <c r="AC2405" s="12"/>
      <c r="AD2405" s="12"/>
      <c r="AE2405" s="12"/>
      <c r="AF2405" s="12"/>
    </row>
    <row r="2406" spans="1:32" ht="18" customHeight="1">
      <c r="A2406" s="20"/>
      <c r="B2406" s="22"/>
      <c r="C2406" s="19"/>
      <c r="D2406" s="19"/>
      <c r="E2406" s="19"/>
      <c r="F2406" s="19"/>
      <c r="G2406" s="19"/>
      <c r="H2406" s="19"/>
      <c r="I2406" s="19"/>
      <c r="J2406" s="19"/>
      <c r="K2406" s="19"/>
      <c r="L2406" s="60"/>
      <c r="M2406" s="19"/>
      <c r="N2406" s="19"/>
      <c r="O2406" s="19"/>
      <c r="P2406" s="19"/>
      <c r="Q2406" s="19"/>
      <c r="R2406" s="19"/>
      <c r="S2406" s="19"/>
      <c r="T2406" s="19"/>
      <c r="U2406" s="19"/>
      <c r="V2406" s="19"/>
      <c r="X2406" s="25"/>
      <c r="Y2406" s="42"/>
      <c r="Z2406" s="28"/>
      <c r="AA2406" s="11"/>
      <c r="AB2406" s="11"/>
      <c r="AC2406" s="12"/>
      <c r="AD2406" s="12"/>
      <c r="AE2406" s="12"/>
      <c r="AF2406" s="12"/>
    </row>
    <row r="2407" spans="1:32" ht="18" customHeight="1">
      <c r="A2407" s="20"/>
      <c r="B2407" s="22"/>
      <c r="C2407" s="19"/>
      <c r="D2407" s="19"/>
      <c r="E2407" s="19"/>
      <c r="F2407" s="19"/>
      <c r="G2407" s="19"/>
      <c r="H2407" s="19"/>
      <c r="I2407" s="19"/>
      <c r="J2407" s="19"/>
      <c r="K2407" s="19"/>
      <c r="L2407" s="60"/>
      <c r="M2407" s="19"/>
      <c r="N2407" s="19"/>
      <c r="O2407" s="19"/>
      <c r="P2407" s="19"/>
      <c r="Q2407" s="19"/>
      <c r="R2407" s="19"/>
      <c r="S2407" s="19"/>
      <c r="T2407" s="19"/>
      <c r="U2407" s="19"/>
      <c r="V2407" s="19"/>
      <c r="X2407" s="25"/>
      <c r="Y2407" s="42"/>
      <c r="Z2407" s="28"/>
      <c r="AA2407" s="11"/>
      <c r="AB2407" s="11"/>
      <c r="AC2407" s="12"/>
      <c r="AD2407" s="12"/>
      <c r="AE2407" s="12"/>
      <c r="AF2407" s="12"/>
    </row>
    <row r="2408" spans="1:32" ht="18" customHeight="1">
      <c r="A2408" s="20"/>
      <c r="B2408" s="22"/>
      <c r="C2408" s="19"/>
      <c r="D2408" s="19"/>
      <c r="E2408" s="19"/>
      <c r="F2408" s="19"/>
      <c r="G2408" s="19"/>
      <c r="H2408" s="19"/>
      <c r="I2408" s="19"/>
      <c r="J2408" s="19"/>
      <c r="K2408" s="19"/>
      <c r="L2408" s="60"/>
      <c r="M2408" s="19"/>
      <c r="N2408" s="19"/>
      <c r="O2408" s="19"/>
      <c r="P2408" s="19"/>
      <c r="Q2408" s="19"/>
      <c r="R2408" s="19"/>
      <c r="S2408" s="19"/>
      <c r="T2408" s="19"/>
      <c r="U2408" s="19"/>
      <c r="V2408" s="19"/>
      <c r="X2408" s="25"/>
      <c r="Y2408" s="42"/>
      <c r="Z2408" s="28"/>
      <c r="AA2408" s="11"/>
      <c r="AB2408" s="11"/>
      <c r="AC2408" s="12"/>
      <c r="AD2408" s="12"/>
      <c r="AE2408" s="12"/>
      <c r="AF2408" s="12"/>
    </row>
    <row r="2409" spans="1:32" ht="18" customHeight="1">
      <c r="A2409" s="20"/>
      <c r="B2409" s="22"/>
      <c r="C2409" s="19"/>
      <c r="D2409" s="19"/>
      <c r="E2409" s="19"/>
      <c r="F2409" s="19"/>
      <c r="G2409" s="19"/>
      <c r="H2409" s="19"/>
      <c r="I2409" s="19"/>
      <c r="J2409" s="19"/>
      <c r="K2409" s="19"/>
      <c r="L2409" s="60"/>
      <c r="M2409" s="19"/>
      <c r="N2409" s="19"/>
      <c r="O2409" s="19"/>
      <c r="P2409" s="19"/>
      <c r="Q2409" s="19"/>
      <c r="R2409" s="19"/>
      <c r="S2409" s="19"/>
      <c r="T2409" s="19"/>
      <c r="U2409" s="19"/>
      <c r="V2409" s="19"/>
      <c r="X2409" s="25"/>
      <c r="Y2409" s="42"/>
      <c r="Z2409" s="28"/>
      <c r="AA2409" s="11"/>
      <c r="AB2409" s="11"/>
      <c r="AC2409" s="12"/>
      <c r="AD2409" s="12"/>
      <c r="AE2409" s="12"/>
      <c r="AF2409" s="12"/>
    </row>
    <row r="2410" spans="1:32" ht="18" customHeight="1">
      <c r="A2410" s="20"/>
      <c r="B2410" s="22"/>
      <c r="C2410" s="19"/>
      <c r="D2410" s="19"/>
      <c r="E2410" s="19"/>
      <c r="F2410" s="19"/>
      <c r="G2410" s="19"/>
      <c r="H2410" s="19"/>
      <c r="I2410" s="19"/>
      <c r="J2410" s="19"/>
      <c r="K2410" s="19"/>
      <c r="L2410" s="60"/>
      <c r="M2410" s="19"/>
      <c r="N2410" s="19"/>
      <c r="O2410" s="19"/>
      <c r="P2410" s="19"/>
      <c r="Q2410" s="19"/>
      <c r="R2410" s="19"/>
      <c r="S2410" s="19"/>
      <c r="T2410" s="19"/>
      <c r="U2410" s="19"/>
      <c r="V2410" s="19"/>
      <c r="X2410" s="25"/>
      <c r="Y2410" s="42"/>
      <c r="Z2410" s="28"/>
      <c r="AA2410" s="11"/>
      <c r="AB2410" s="11"/>
      <c r="AC2410" s="12"/>
      <c r="AD2410" s="12"/>
      <c r="AE2410" s="12"/>
      <c r="AF2410" s="12"/>
    </row>
    <row r="2411" spans="1:32" ht="18" customHeight="1">
      <c r="A2411" s="20"/>
      <c r="B2411" s="22"/>
      <c r="C2411" s="19"/>
      <c r="D2411" s="19"/>
      <c r="E2411" s="19"/>
      <c r="F2411" s="19"/>
      <c r="G2411" s="19"/>
      <c r="H2411" s="19"/>
      <c r="I2411" s="19"/>
      <c r="J2411" s="19"/>
      <c r="K2411" s="19"/>
      <c r="L2411" s="60"/>
      <c r="M2411" s="19"/>
      <c r="N2411" s="19"/>
      <c r="O2411" s="19"/>
      <c r="P2411" s="19"/>
      <c r="Q2411" s="19"/>
      <c r="R2411" s="19"/>
      <c r="S2411" s="19"/>
      <c r="T2411" s="19"/>
      <c r="U2411" s="19"/>
      <c r="V2411" s="19"/>
      <c r="X2411" s="25"/>
      <c r="Y2411" s="42"/>
      <c r="Z2411" s="28"/>
      <c r="AA2411" s="11"/>
      <c r="AB2411" s="11"/>
      <c r="AC2411" s="12"/>
      <c r="AD2411" s="12"/>
      <c r="AE2411" s="12"/>
      <c r="AF2411" s="12"/>
    </row>
    <row r="2412" spans="1:32" ht="18" customHeight="1">
      <c r="A2412" s="20"/>
      <c r="B2412" s="22"/>
      <c r="C2412" s="19"/>
      <c r="D2412" s="19"/>
      <c r="E2412" s="19"/>
      <c r="F2412" s="19"/>
      <c r="G2412" s="19"/>
      <c r="H2412" s="19"/>
      <c r="I2412" s="19"/>
      <c r="J2412" s="19"/>
      <c r="K2412" s="19"/>
      <c r="L2412" s="60"/>
      <c r="M2412" s="19"/>
      <c r="N2412" s="19"/>
      <c r="O2412" s="19"/>
      <c r="P2412" s="19"/>
      <c r="Q2412" s="19"/>
      <c r="R2412" s="19"/>
      <c r="S2412" s="19"/>
      <c r="T2412" s="19"/>
      <c r="U2412" s="19"/>
      <c r="V2412" s="19"/>
      <c r="X2412" s="25"/>
      <c r="Y2412" s="42"/>
      <c r="Z2412" s="28"/>
      <c r="AA2412" s="11"/>
      <c r="AB2412" s="11"/>
      <c r="AC2412" s="12"/>
      <c r="AD2412" s="12"/>
      <c r="AE2412" s="12"/>
      <c r="AF2412" s="12"/>
    </row>
    <row r="2413" spans="1:32" ht="18" customHeight="1">
      <c r="A2413" s="20"/>
      <c r="B2413" s="22"/>
      <c r="C2413" s="19"/>
      <c r="D2413" s="19"/>
      <c r="E2413" s="19"/>
      <c r="F2413" s="19"/>
      <c r="G2413" s="19"/>
      <c r="H2413" s="19"/>
      <c r="I2413" s="19"/>
      <c r="J2413" s="19"/>
      <c r="K2413" s="19"/>
      <c r="L2413" s="60"/>
      <c r="M2413" s="19"/>
      <c r="N2413" s="19"/>
      <c r="O2413" s="19"/>
      <c r="P2413" s="19"/>
      <c r="Q2413" s="19"/>
      <c r="R2413" s="19"/>
      <c r="S2413" s="19"/>
      <c r="T2413" s="19"/>
      <c r="U2413" s="19"/>
      <c r="V2413" s="19"/>
      <c r="X2413" s="25"/>
      <c r="Y2413" s="42"/>
      <c r="Z2413" s="28"/>
      <c r="AA2413" s="11"/>
      <c r="AB2413" s="11"/>
      <c r="AC2413" s="12"/>
      <c r="AD2413" s="12"/>
      <c r="AE2413" s="12"/>
      <c r="AF2413" s="12"/>
    </row>
    <row r="2414" spans="1:32" ht="18" customHeight="1">
      <c r="A2414" s="20"/>
      <c r="B2414" s="22"/>
      <c r="C2414" s="19"/>
      <c r="D2414" s="19"/>
      <c r="E2414" s="19"/>
      <c r="F2414" s="19"/>
      <c r="G2414" s="19"/>
      <c r="H2414" s="19"/>
      <c r="I2414" s="19"/>
      <c r="J2414" s="19"/>
      <c r="K2414" s="19"/>
      <c r="L2414" s="60"/>
      <c r="M2414" s="19"/>
      <c r="N2414" s="19"/>
      <c r="O2414" s="19"/>
      <c r="P2414" s="19"/>
      <c r="Q2414" s="19"/>
      <c r="R2414" s="19"/>
      <c r="S2414" s="19"/>
      <c r="T2414" s="19"/>
      <c r="U2414" s="19"/>
      <c r="V2414" s="19"/>
      <c r="X2414" s="25"/>
      <c r="Y2414" s="42"/>
      <c r="Z2414" s="28"/>
      <c r="AA2414" s="11"/>
      <c r="AB2414" s="11"/>
      <c r="AC2414" s="12"/>
      <c r="AD2414" s="12"/>
      <c r="AE2414" s="12"/>
      <c r="AF2414" s="12"/>
    </row>
    <row r="2415" spans="1:32" ht="18" customHeight="1">
      <c r="A2415" s="20"/>
      <c r="B2415" s="22"/>
      <c r="C2415" s="19"/>
      <c r="D2415" s="19"/>
      <c r="E2415" s="19"/>
      <c r="F2415" s="19"/>
      <c r="G2415" s="19"/>
      <c r="H2415" s="19"/>
      <c r="I2415" s="19"/>
      <c r="J2415" s="19"/>
      <c r="K2415" s="19"/>
      <c r="L2415" s="60"/>
      <c r="M2415" s="19"/>
      <c r="N2415" s="19"/>
      <c r="O2415" s="19"/>
      <c r="P2415" s="19"/>
      <c r="Q2415" s="19"/>
      <c r="R2415" s="19"/>
      <c r="S2415" s="19"/>
      <c r="T2415" s="19"/>
      <c r="U2415" s="19"/>
      <c r="V2415" s="19"/>
      <c r="X2415" s="25"/>
      <c r="Y2415" s="42"/>
      <c r="Z2415" s="28"/>
      <c r="AA2415" s="11"/>
      <c r="AB2415" s="11"/>
      <c r="AC2415" s="12"/>
      <c r="AD2415" s="12"/>
      <c r="AE2415" s="12"/>
      <c r="AF2415" s="12"/>
    </row>
    <row r="2416" spans="1:32" ht="18" customHeight="1">
      <c r="A2416" s="20"/>
      <c r="B2416" s="22"/>
      <c r="C2416" s="19"/>
      <c r="D2416" s="19"/>
      <c r="E2416" s="19"/>
      <c r="F2416" s="19"/>
      <c r="G2416" s="19"/>
      <c r="H2416" s="19"/>
      <c r="I2416" s="19"/>
      <c r="J2416" s="19"/>
      <c r="K2416" s="19"/>
      <c r="L2416" s="60"/>
      <c r="M2416" s="19"/>
      <c r="N2416" s="19"/>
      <c r="O2416" s="19"/>
      <c r="P2416" s="19"/>
      <c r="Q2416" s="19"/>
      <c r="R2416" s="19"/>
      <c r="S2416" s="19"/>
      <c r="T2416" s="19"/>
      <c r="U2416" s="19"/>
      <c r="V2416" s="19"/>
      <c r="X2416" s="25"/>
      <c r="Y2416" s="42"/>
      <c r="Z2416" s="28"/>
      <c r="AA2416" s="11"/>
      <c r="AB2416" s="11"/>
      <c r="AC2416" s="12"/>
      <c r="AD2416" s="12"/>
      <c r="AE2416" s="12"/>
      <c r="AF2416" s="12"/>
    </row>
    <row r="2417" spans="1:32" ht="18" customHeight="1">
      <c r="A2417" s="20"/>
      <c r="B2417" s="22"/>
      <c r="C2417" s="19"/>
      <c r="D2417" s="19"/>
      <c r="E2417" s="19"/>
      <c r="F2417" s="19"/>
      <c r="G2417" s="19"/>
      <c r="H2417" s="19"/>
      <c r="I2417" s="19"/>
      <c r="J2417" s="19"/>
      <c r="K2417" s="19"/>
      <c r="L2417" s="60"/>
      <c r="M2417" s="19"/>
      <c r="N2417" s="19"/>
      <c r="O2417" s="19"/>
      <c r="P2417" s="19"/>
      <c r="Q2417" s="19"/>
      <c r="R2417" s="19"/>
      <c r="S2417" s="19"/>
      <c r="T2417" s="19"/>
      <c r="U2417" s="19"/>
      <c r="V2417" s="19"/>
      <c r="X2417" s="25"/>
      <c r="Y2417" s="42"/>
      <c r="Z2417" s="28"/>
      <c r="AA2417" s="11"/>
      <c r="AB2417" s="11"/>
      <c r="AC2417" s="12"/>
      <c r="AD2417" s="12"/>
      <c r="AE2417" s="12"/>
      <c r="AF2417" s="12"/>
    </row>
    <row r="2418" spans="1:32" ht="18" customHeight="1">
      <c r="A2418" s="20"/>
      <c r="B2418" s="22"/>
      <c r="C2418" s="19"/>
      <c r="D2418" s="19"/>
      <c r="E2418" s="19"/>
      <c r="F2418" s="19"/>
      <c r="G2418" s="19"/>
      <c r="H2418" s="19"/>
      <c r="I2418" s="19"/>
      <c r="J2418" s="19"/>
      <c r="K2418" s="19"/>
      <c r="L2418" s="60"/>
      <c r="M2418" s="19"/>
      <c r="N2418" s="19"/>
      <c r="O2418" s="19"/>
      <c r="P2418" s="19"/>
      <c r="Q2418" s="19"/>
      <c r="R2418" s="19"/>
      <c r="S2418" s="19"/>
      <c r="T2418" s="19"/>
      <c r="U2418" s="19"/>
      <c r="V2418" s="19"/>
      <c r="X2418" s="25"/>
      <c r="Y2418" s="42"/>
      <c r="Z2418" s="28"/>
      <c r="AA2418" s="11"/>
      <c r="AB2418" s="11"/>
      <c r="AC2418" s="12"/>
      <c r="AD2418" s="12"/>
      <c r="AE2418" s="12"/>
      <c r="AF2418" s="12"/>
    </row>
    <row r="2419" spans="1:32" ht="18" customHeight="1">
      <c r="A2419" s="20"/>
      <c r="B2419" s="22"/>
      <c r="C2419" s="19"/>
      <c r="D2419" s="19"/>
      <c r="E2419" s="19"/>
      <c r="F2419" s="19"/>
      <c r="G2419" s="19"/>
      <c r="H2419" s="19"/>
      <c r="I2419" s="19"/>
      <c r="J2419" s="19"/>
      <c r="K2419" s="19"/>
      <c r="L2419" s="60"/>
      <c r="M2419" s="19"/>
      <c r="N2419" s="19"/>
      <c r="O2419" s="19"/>
      <c r="P2419" s="19"/>
      <c r="Q2419" s="19"/>
      <c r="R2419" s="19"/>
      <c r="S2419" s="19"/>
      <c r="T2419" s="19"/>
      <c r="U2419" s="19"/>
      <c r="V2419" s="19"/>
      <c r="X2419" s="25"/>
      <c r="Y2419" s="42"/>
      <c r="Z2419" s="28"/>
      <c r="AA2419" s="11"/>
      <c r="AB2419" s="11"/>
      <c r="AC2419" s="12"/>
      <c r="AD2419" s="12"/>
      <c r="AE2419" s="12"/>
      <c r="AF2419" s="12"/>
    </row>
    <row r="2420" spans="1:32" ht="18" customHeight="1">
      <c r="A2420" s="20"/>
      <c r="B2420" s="22"/>
      <c r="C2420" s="19"/>
      <c r="D2420" s="19"/>
      <c r="E2420" s="19"/>
      <c r="F2420" s="19"/>
      <c r="G2420" s="19"/>
      <c r="H2420" s="19"/>
      <c r="I2420" s="19"/>
      <c r="J2420" s="19"/>
      <c r="K2420" s="19"/>
      <c r="L2420" s="60"/>
      <c r="M2420" s="19"/>
      <c r="N2420" s="19"/>
      <c r="O2420" s="19"/>
      <c r="P2420" s="19"/>
      <c r="Q2420" s="19"/>
      <c r="R2420" s="19"/>
      <c r="S2420" s="19"/>
      <c r="T2420" s="19"/>
      <c r="U2420" s="19"/>
      <c r="V2420" s="19"/>
      <c r="X2420" s="25"/>
      <c r="Y2420" s="42"/>
      <c r="Z2420" s="28"/>
      <c r="AA2420" s="11"/>
      <c r="AB2420" s="11"/>
      <c r="AC2420" s="12"/>
      <c r="AD2420" s="12"/>
      <c r="AE2420" s="12"/>
      <c r="AF2420" s="12"/>
    </row>
    <row r="2421" spans="1:32" ht="18" customHeight="1">
      <c r="A2421" s="20"/>
      <c r="B2421" s="22"/>
      <c r="C2421" s="19"/>
      <c r="D2421" s="19"/>
      <c r="E2421" s="19"/>
      <c r="F2421" s="19"/>
      <c r="G2421" s="19"/>
      <c r="H2421" s="19"/>
      <c r="I2421" s="19"/>
      <c r="J2421" s="19"/>
      <c r="K2421" s="19"/>
      <c r="L2421" s="60"/>
      <c r="M2421" s="19"/>
      <c r="N2421" s="19"/>
      <c r="O2421" s="19"/>
      <c r="P2421" s="19"/>
      <c r="Q2421" s="19"/>
      <c r="R2421" s="19"/>
      <c r="S2421" s="19"/>
      <c r="T2421" s="19"/>
      <c r="U2421" s="19"/>
      <c r="V2421" s="19"/>
      <c r="X2421" s="25"/>
      <c r="Y2421" s="42"/>
      <c r="Z2421" s="28"/>
      <c r="AA2421" s="11"/>
      <c r="AB2421" s="11"/>
      <c r="AC2421" s="12"/>
      <c r="AD2421" s="12"/>
      <c r="AE2421" s="12"/>
      <c r="AF2421" s="12"/>
    </row>
    <row r="2422" spans="1:32" ht="18" customHeight="1">
      <c r="A2422" s="20"/>
      <c r="B2422" s="22"/>
      <c r="C2422" s="19"/>
      <c r="D2422" s="19"/>
      <c r="E2422" s="19"/>
      <c r="F2422" s="19"/>
      <c r="G2422" s="19"/>
      <c r="H2422" s="19"/>
      <c r="I2422" s="19"/>
      <c r="J2422" s="19"/>
      <c r="K2422" s="19"/>
      <c r="L2422" s="60"/>
      <c r="M2422" s="19"/>
      <c r="N2422" s="19"/>
      <c r="O2422" s="19"/>
      <c r="P2422" s="19"/>
      <c r="Q2422" s="19"/>
      <c r="R2422" s="19"/>
      <c r="S2422" s="19"/>
      <c r="T2422" s="19"/>
      <c r="U2422" s="19"/>
      <c r="V2422" s="19"/>
      <c r="X2422" s="25"/>
      <c r="Y2422" s="42"/>
      <c r="Z2422" s="28"/>
      <c r="AA2422" s="11"/>
      <c r="AB2422" s="11"/>
      <c r="AC2422" s="12"/>
      <c r="AD2422" s="12"/>
      <c r="AE2422" s="12"/>
      <c r="AF2422" s="12"/>
    </row>
    <row r="2423" spans="1:32" ht="18" customHeight="1">
      <c r="A2423" s="20"/>
      <c r="B2423" s="22"/>
      <c r="C2423" s="19"/>
      <c r="D2423" s="19"/>
      <c r="E2423" s="19"/>
      <c r="F2423" s="19"/>
      <c r="G2423" s="19"/>
      <c r="H2423" s="19"/>
      <c r="I2423" s="19"/>
      <c r="J2423" s="19"/>
      <c r="K2423" s="19"/>
      <c r="L2423" s="60"/>
      <c r="M2423" s="19"/>
      <c r="N2423" s="19"/>
      <c r="O2423" s="19"/>
      <c r="P2423" s="19"/>
      <c r="Q2423" s="19"/>
      <c r="R2423" s="19"/>
      <c r="S2423" s="19"/>
      <c r="T2423" s="19"/>
      <c r="U2423" s="19"/>
      <c r="V2423" s="19"/>
      <c r="X2423" s="25"/>
      <c r="Y2423" s="42"/>
      <c r="Z2423" s="28"/>
      <c r="AA2423" s="11"/>
      <c r="AB2423" s="11"/>
      <c r="AC2423" s="12"/>
      <c r="AD2423" s="12"/>
      <c r="AE2423" s="12"/>
      <c r="AF2423" s="12"/>
    </row>
    <row r="2424" spans="1:32" ht="18" customHeight="1">
      <c r="A2424" s="20"/>
      <c r="B2424" s="22"/>
      <c r="C2424" s="19"/>
      <c r="D2424" s="19"/>
      <c r="E2424" s="19"/>
      <c r="F2424" s="19"/>
      <c r="G2424" s="19"/>
      <c r="H2424" s="19"/>
      <c r="I2424" s="19"/>
      <c r="J2424" s="19"/>
      <c r="K2424" s="19"/>
      <c r="L2424" s="60"/>
      <c r="M2424" s="19"/>
      <c r="N2424" s="19"/>
      <c r="O2424" s="19"/>
      <c r="P2424" s="19"/>
      <c r="Q2424" s="19"/>
      <c r="R2424" s="19"/>
      <c r="S2424" s="19"/>
      <c r="T2424" s="19"/>
      <c r="U2424" s="19"/>
      <c r="V2424" s="19"/>
      <c r="X2424" s="25"/>
      <c r="Y2424" s="42"/>
      <c r="Z2424" s="28"/>
      <c r="AA2424" s="11"/>
      <c r="AB2424" s="11"/>
      <c r="AC2424" s="12"/>
      <c r="AD2424" s="12"/>
      <c r="AE2424" s="12"/>
      <c r="AF2424" s="12"/>
    </row>
    <row r="2425" spans="1:32" ht="18" customHeight="1">
      <c r="A2425" s="20"/>
      <c r="B2425" s="22"/>
      <c r="C2425" s="19"/>
      <c r="D2425" s="19"/>
      <c r="E2425" s="19"/>
      <c r="F2425" s="19"/>
      <c r="G2425" s="19"/>
      <c r="H2425" s="19"/>
      <c r="I2425" s="19"/>
      <c r="J2425" s="19"/>
      <c r="K2425" s="19"/>
      <c r="L2425" s="60"/>
      <c r="M2425" s="19"/>
      <c r="N2425" s="19"/>
      <c r="O2425" s="19"/>
      <c r="P2425" s="19"/>
      <c r="Q2425" s="19"/>
      <c r="R2425" s="19"/>
      <c r="S2425" s="19"/>
      <c r="T2425" s="19"/>
      <c r="U2425" s="19"/>
      <c r="V2425" s="19"/>
      <c r="X2425" s="25"/>
      <c r="Y2425" s="42"/>
      <c r="Z2425" s="28"/>
      <c r="AA2425" s="11"/>
      <c r="AB2425" s="11"/>
      <c r="AC2425" s="12"/>
      <c r="AD2425" s="12"/>
      <c r="AE2425" s="12"/>
      <c r="AF2425" s="12"/>
    </row>
    <row r="2426" spans="1:32" ht="18" customHeight="1">
      <c r="A2426" s="20"/>
      <c r="B2426" s="22"/>
      <c r="C2426" s="19"/>
      <c r="D2426" s="19"/>
      <c r="E2426" s="19"/>
      <c r="F2426" s="19"/>
      <c r="G2426" s="19"/>
      <c r="H2426" s="19"/>
      <c r="I2426" s="19"/>
      <c r="J2426" s="19"/>
      <c r="K2426" s="19"/>
      <c r="L2426" s="60"/>
      <c r="M2426" s="19"/>
      <c r="N2426" s="19"/>
      <c r="O2426" s="19"/>
      <c r="P2426" s="19"/>
      <c r="Q2426" s="19"/>
      <c r="R2426" s="19"/>
      <c r="S2426" s="19"/>
      <c r="T2426" s="19"/>
      <c r="U2426" s="19"/>
      <c r="V2426" s="19"/>
      <c r="X2426" s="25"/>
      <c r="Y2426" s="42"/>
      <c r="Z2426" s="28"/>
      <c r="AA2426" s="11"/>
      <c r="AB2426" s="11"/>
      <c r="AC2426" s="12"/>
      <c r="AD2426" s="12"/>
      <c r="AE2426" s="12"/>
      <c r="AF2426" s="12"/>
    </row>
    <row r="2427" spans="1:32" ht="18" customHeight="1">
      <c r="A2427" s="20"/>
      <c r="B2427" s="22"/>
      <c r="C2427" s="19"/>
      <c r="D2427" s="19"/>
      <c r="E2427" s="19"/>
      <c r="F2427" s="19"/>
      <c r="G2427" s="19"/>
      <c r="H2427" s="19"/>
      <c r="I2427" s="19"/>
      <c r="J2427" s="19"/>
      <c r="K2427" s="19"/>
      <c r="L2427" s="60"/>
      <c r="M2427" s="19"/>
      <c r="N2427" s="19"/>
      <c r="O2427" s="19"/>
      <c r="P2427" s="19"/>
      <c r="Q2427" s="19"/>
      <c r="R2427" s="19"/>
      <c r="S2427" s="19"/>
      <c r="T2427" s="19"/>
      <c r="U2427" s="19"/>
      <c r="V2427" s="19"/>
      <c r="X2427" s="25"/>
      <c r="Y2427" s="42"/>
      <c r="Z2427" s="28"/>
      <c r="AA2427" s="11"/>
      <c r="AB2427" s="11"/>
      <c r="AC2427" s="12"/>
      <c r="AD2427" s="12"/>
      <c r="AE2427" s="12"/>
      <c r="AF2427" s="12"/>
    </row>
    <row r="2428" spans="1:32" ht="18" customHeight="1">
      <c r="A2428" s="20"/>
      <c r="B2428" s="22"/>
      <c r="C2428" s="19"/>
      <c r="D2428" s="19"/>
      <c r="E2428" s="19"/>
      <c r="F2428" s="19"/>
      <c r="G2428" s="19"/>
      <c r="H2428" s="19"/>
      <c r="I2428" s="19"/>
      <c r="J2428" s="19"/>
      <c r="K2428" s="19"/>
      <c r="L2428" s="60"/>
      <c r="M2428" s="19"/>
      <c r="N2428" s="19"/>
      <c r="O2428" s="19"/>
      <c r="P2428" s="19"/>
      <c r="Q2428" s="19"/>
      <c r="R2428" s="19"/>
      <c r="S2428" s="19"/>
      <c r="T2428" s="19"/>
      <c r="U2428" s="19"/>
      <c r="V2428" s="19"/>
      <c r="X2428" s="25"/>
      <c r="Y2428" s="42"/>
      <c r="Z2428" s="28"/>
      <c r="AA2428" s="11"/>
      <c r="AB2428" s="11"/>
      <c r="AC2428" s="12"/>
      <c r="AD2428" s="12"/>
      <c r="AE2428" s="12"/>
      <c r="AF2428" s="12"/>
    </row>
    <row r="2429" spans="1:32" ht="18" customHeight="1">
      <c r="A2429" s="20"/>
      <c r="B2429" s="22"/>
      <c r="C2429" s="19"/>
      <c r="D2429" s="19"/>
      <c r="E2429" s="19"/>
      <c r="F2429" s="19"/>
      <c r="G2429" s="19"/>
      <c r="H2429" s="19"/>
      <c r="I2429" s="19"/>
      <c r="J2429" s="19"/>
      <c r="K2429" s="19"/>
      <c r="L2429" s="60"/>
      <c r="M2429" s="19"/>
      <c r="N2429" s="19"/>
      <c r="O2429" s="19"/>
      <c r="P2429" s="19"/>
      <c r="Q2429" s="19"/>
      <c r="R2429" s="19"/>
      <c r="S2429" s="19"/>
      <c r="T2429" s="19"/>
      <c r="U2429" s="19"/>
      <c r="V2429" s="19"/>
      <c r="X2429" s="25"/>
      <c r="Y2429" s="42"/>
      <c r="Z2429" s="28"/>
      <c r="AA2429" s="11"/>
      <c r="AB2429" s="11"/>
      <c r="AC2429" s="12"/>
      <c r="AD2429" s="12"/>
      <c r="AE2429" s="12"/>
      <c r="AF2429" s="12"/>
    </row>
    <row r="2430" spans="1:32" ht="18" customHeight="1">
      <c r="A2430" s="20"/>
      <c r="B2430" s="22"/>
      <c r="C2430" s="19"/>
      <c r="D2430" s="19"/>
      <c r="E2430" s="19"/>
      <c r="F2430" s="19"/>
      <c r="G2430" s="19"/>
      <c r="H2430" s="19"/>
      <c r="I2430" s="19"/>
      <c r="J2430" s="19"/>
      <c r="K2430" s="19"/>
      <c r="L2430" s="60"/>
      <c r="M2430" s="19"/>
      <c r="N2430" s="19"/>
      <c r="O2430" s="19"/>
      <c r="P2430" s="19"/>
      <c r="Q2430" s="19"/>
      <c r="R2430" s="19"/>
      <c r="S2430" s="19"/>
      <c r="T2430" s="19"/>
      <c r="U2430" s="19"/>
      <c r="V2430" s="19"/>
      <c r="X2430" s="25"/>
      <c r="Y2430" s="42"/>
      <c r="Z2430" s="28"/>
      <c r="AA2430" s="11"/>
      <c r="AB2430" s="11"/>
      <c r="AC2430" s="12"/>
      <c r="AD2430" s="12"/>
      <c r="AE2430" s="12"/>
      <c r="AF2430" s="12"/>
    </row>
    <row r="2431" spans="1:32" ht="18" customHeight="1">
      <c r="A2431" s="20"/>
      <c r="B2431" s="22"/>
      <c r="C2431" s="19"/>
      <c r="D2431" s="19"/>
      <c r="E2431" s="19"/>
      <c r="F2431" s="19"/>
      <c r="G2431" s="19"/>
      <c r="H2431" s="19"/>
      <c r="I2431" s="19"/>
      <c r="J2431" s="19"/>
      <c r="K2431" s="19"/>
      <c r="L2431" s="60"/>
      <c r="M2431" s="19"/>
      <c r="N2431" s="19"/>
      <c r="O2431" s="19"/>
      <c r="P2431" s="19"/>
      <c r="Q2431" s="19"/>
      <c r="R2431" s="19"/>
      <c r="S2431" s="19"/>
      <c r="T2431" s="19"/>
      <c r="U2431" s="19"/>
      <c r="V2431" s="19"/>
      <c r="X2431" s="25"/>
      <c r="Y2431" s="42"/>
      <c r="Z2431" s="28"/>
      <c r="AA2431" s="11"/>
      <c r="AB2431" s="11"/>
      <c r="AC2431" s="12"/>
      <c r="AD2431" s="12"/>
      <c r="AE2431" s="12"/>
      <c r="AF2431" s="12"/>
    </row>
    <row r="2432" spans="1:32" ht="18" customHeight="1">
      <c r="A2432" s="20"/>
      <c r="B2432" s="22"/>
      <c r="C2432" s="19"/>
      <c r="D2432" s="19"/>
      <c r="E2432" s="19"/>
      <c r="F2432" s="19"/>
      <c r="G2432" s="19"/>
      <c r="H2432" s="19"/>
      <c r="I2432" s="19"/>
      <c r="J2432" s="19"/>
      <c r="K2432" s="19"/>
      <c r="L2432" s="60"/>
      <c r="M2432" s="19"/>
      <c r="N2432" s="19"/>
      <c r="O2432" s="19"/>
      <c r="P2432" s="19"/>
      <c r="Q2432" s="19"/>
      <c r="R2432" s="19"/>
      <c r="S2432" s="19"/>
      <c r="T2432" s="19"/>
      <c r="U2432" s="19"/>
      <c r="V2432" s="19"/>
      <c r="X2432" s="25"/>
      <c r="Y2432" s="42"/>
      <c r="Z2432" s="28"/>
      <c r="AA2432" s="11"/>
      <c r="AB2432" s="11"/>
      <c r="AC2432" s="12"/>
      <c r="AD2432" s="12"/>
      <c r="AE2432" s="12"/>
      <c r="AF2432" s="12"/>
    </row>
    <row r="2433" spans="1:32" ht="18" customHeight="1">
      <c r="A2433" s="20"/>
      <c r="B2433" s="22"/>
      <c r="C2433" s="19"/>
      <c r="D2433" s="19"/>
      <c r="E2433" s="19"/>
      <c r="F2433" s="19"/>
      <c r="G2433" s="19"/>
      <c r="H2433" s="19"/>
      <c r="I2433" s="19"/>
      <c r="J2433" s="19"/>
      <c r="K2433" s="19"/>
      <c r="L2433" s="60"/>
      <c r="M2433" s="19"/>
      <c r="N2433" s="19"/>
      <c r="O2433" s="19"/>
      <c r="P2433" s="19"/>
      <c r="Q2433" s="19"/>
      <c r="R2433" s="19"/>
      <c r="S2433" s="19"/>
      <c r="T2433" s="19"/>
      <c r="U2433" s="19"/>
      <c r="V2433" s="19"/>
      <c r="X2433" s="25"/>
      <c r="Y2433" s="42"/>
      <c r="Z2433" s="28"/>
      <c r="AA2433" s="11"/>
      <c r="AB2433" s="11"/>
      <c r="AC2433" s="12"/>
      <c r="AD2433" s="12"/>
      <c r="AE2433" s="12"/>
      <c r="AF2433" s="12"/>
    </row>
    <row r="2434" spans="1:32" ht="18" customHeight="1">
      <c r="A2434" s="20"/>
      <c r="B2434" s="22"/>
      <c r="C2434" s="19"/>
      <c r="D2434" s="19"/>
      <c r="E2434" s="19"/>
      <c r="F2434" s="19"/>
      <c r="G2434" s="19"/>
      <c r="H2434" s="19"/>
      <c r="I2434" s="19"/>
      <c r="J2434" s="19"/>
      <c r="K2434" s="19"/>
      <c r="L2434" s="60"/>
      <c r="M2434" s="19"/>
      <c r="N2434" s="19"/>
      <c r="O2434" s="19"/>
      <c r="P2434" s="19"/>
      <c r="Q2434" s="19"/>
      <c r="R2434" s="19"/>
      <c r="S2434" s="19"/>
      <c r="T2434" s="19"/>
      <c r="U2434" s="19"/>
      <c r="V2434" s="19"/>
      <c r="X2434" s="25"/>
      <c r="Y2434" s="42"/>
      <c r="Z2434" s="28"/>
      <c r="AA2434" s="11"/>
      <c r="AB2434" s="11"/>
      <c r="AC2434" s="12"/>
      <c r="AD2434" s="12"/>
      <c r="AE2434" s="12"/>
      <c r="AF2434" s="12"/>
    </row>
    <row r="2435" spans="1:32" ht="18" customHeight="1">
      <c r="A2435" s="20"/>
      <c r="B2435" s="22"/>
      <c r="C2435" s="19"/>
      <c r="D2435" s="19"/>
      <c r="E2435" s="19"/>
      <c r="F2435" s="19"/>
      <c r="G2435" s="19"/>
      <c r="H2435" s="19"/>
      <c r="I2435" s="19"/>
      <c r="J2435" s="19"/>
      <c r="K2435" s="19"/>
      <c r="L2435" s="60"/>
      <c r="M2435" s="19"/>
      <c r="N2435" s="19"/>
      <c r="O2435" s="19"/>
      <c r="P2435" s="19"/>
      <c r="Q2435" s="19"/>
      <c r="R2435" s="19"/>
      <c r="S2435" s="19"/>
      <c r="T2435" s="19"/>
      <c r="U2435" s="19"/>
      <c r="V2435" s="19"/>
      <c r="X2435" s="25"/>
      <c r="Y2435" s="42"/>
      <c r="Z2435" s="28"/>
      <c r="AA2435" s="11"/>
      <c r="AB2435" s="11"/>
      <c r="AC2435" s="12"/>
      <c r="AD2435" s="12"/>
      <c r="AE2435" s="12"/>
      <c r="AF2435" s="12"/>
    </row>
    <row r="2436" spans="1:32" ht="18" customHeight="1">
      <c r="A2436" s="20"/>
      <c r="B2436" s="22"/>
      <c r="C2436" s="19"/>
      <c r="D2436" s="19"/>
      <c r="E2436" s="19"/>
      <c r="F2436" s="19"/>
      <c r="G2436" s="19"/>
      <c r="H2436" s="19"/>
      <c r="I2436" s="19"/>
      <c r="J2436" s="19"/>
      <c r="K2436" s="19"/>
      <c r="L2436" s="60"/>
      <c r="M2436" s="19"/>
      <c r="N2436" s="19"/>
      <c r="O2436" s="19"/>
      <c r="P2436" s="19"/>
      <c r="Q2436" s="19"/>
      <c r="R2436" s="19"/>
      <c r="S2436" s="19"/>
      <c r="T2436" s="19"/>
      <c r="U2436" s="19"/>
      <c r="V2436" s="19"/>
      <c r="X2436" s="25"/>
      <c r="Y2436" s="42"/>
      <c r="Z2436" s="28"/>
      <c r="AA2436" s="11"/>
      <c r="AB2436" s="11"/>
      <c r="AC2436" s="12"/>
      <c r="AD2436" s="12"/>
      <c r="AE2436" s="12"/>
      <c r="AF2436" s="12"/>
    </row>
    <row r="2437" spans="1:32" ht="18" customHeight="1">
      <c r="A2437" s="20"/>
      <c r="B2437" s="22"/>
      <c r="C2437" s="19"/>
      <c r="D2437" s="19"/>
      <c r="E2437" s="19"/>
      <c r="F2437" s="19"/>
      <c r="G2437" s="19"/>
      <c r="H2437" s="19"/>
      <c r="I2437" s="19"/>
      <c r="J2437" s="19"/>
      <c r="K2437" s="19"/>
      <c r="L2437" s="60"/>
      <c r="M2437" s="19"/>
      <c r="N2437" s="19"/>
      <c r="O2437" s="19"/>
      <c r="P2437" s="19"/>
      <c r="Q2437" s="19"/>
      <c r="R2437" s="19"/>
      <c r="S2437" s="19"/>
      <c r="T2437" s="19"/>
      <c r="U2437" s="19"/>
      <c r="V2437" s="19"/>
      <c r="X2437" s="25"/>
      <c r="Y2437" s="42"/>
      <c r="Z2437" s="28"/>
      <c r="AA2437" s="11"/>
      <c r="AB2437" s="11"/>
      <c r="AC2437" s="12"/>
      <c r="AD2437" s="12"/>
      <c r="AE2437" s="12"/>
      <c r="AF2437" s="12"/>
    </row>
    <row r="2438" spans="1:32" ht="18" customHeight="1">
      <c r="A2438" s="20"/>
      <c r="B2438" s="22"/>
      <c r="C2438" s="19"/>
      <c r="D2438" s="19"/>
      <c r="E2438" s="19"/>
      <c r="F2438" s="19"/>
      <c r="G2438" s="19"/>
      <c r="H2438" s="19"/>
      <c r="I2438" s="19"/>
      <c r="J2438" s="19"/>
      <c r="K2438" s="19"/>
      <c r="L2438" s="60"/>
      <c r="M2438" s="19"/>
      <c r="N2438" s="19"/>
      <c r="O2438" s="19"/>
      <c r="P2438" s="19"/>
      <c r="Q2438" s="19"/>
      <c r="R2438" s="19"/>
      <c r="S2438" s="19"/>
      <c r="T2438" s="19"/>
      <c r="U2438" s="19"/>
      <c r="V2438" s="19"/>
      <c r="X2438" s="25"/>
      <c r="Y2438" s="42"/>
      <c r="Z2438" s="28"/>
      <c r="AA2438" s="11"/>
      <c r="AB2438" s="11"/>
      <c r="AC2438" s="12"/>
      <c r="AD2438" s="12"/>
      <c r="AE2438" s="12"/>
      <c r="AF2438" s="12"/>
    </row>
    <row r="2439" spans="1:32" ht="18" customHeight="1">
      <c r="A2439" s="20"/>
      <c r="B2439" s="22"/>
      <c r="C2439" s="19"/>
      <c r="D2439" s="19"/>
      <c r="E2439" s="19"/>
      <c r="F2439" s="19"/>
      <c r="G2439" s="19"/>
      <c r="H2439" s="19"/>
      <c r="I2439" s="19"/>
      <c r="J2439" s="19"/>
      <c r="K2439" s="19"/>
      <c r="L2439" s="60"/>
      <c r="M2439" s="19"/>
      <c r="N2439" s="19"/>
      <c r="O2439" s="19"/>
      <c r="P2439" s="19"/>
      <c r="Q2439" s="19"/>
      <c r="R2439" s="19"/>
      <c r="S2439" s="19"/>
      <c r="T2439" s="19"/>
      <c r="U2439" s="19"/>
      <c r="V2439" s="19"/>
      <c r="X2439" s="25"/>
      <c r="Y2439" s="42"/>
      <c r="Z2439" s="28"/>
      <c r="AA2439" s="11"/>
      <c r="AB2439" s="11"/>
      <c r="AC2439" s="12"/>
      <c r="AD2439" s="12"/>
      <c r="AE2439" s="12"/>
      <c r="AF2439" s="12"/>
    </row>
    <row r="2440" spans="1:32" ht="18" customHeight="1">
      <c r="A2440" s="20"/>
      <c r="B2440" s="22"/>
      <c r="C2440" s="19"/>
      <c r="D2440" s="19"/>
      <c r="E2440" s="19"/>
      <c r="F2440" s="19"/>
      <c r="G2440" s="19"/>
      <c r="H2440" s="19"/>
      <c r="I2440" s="19"/>
      <c r="J2440" s="19"/>
      <c r="K2440" s="19"/>
      <c r="L2440" s="60"/>
      <c r="M2440" s="19"/>
      <c r="N2440" s="19"/>
      <c r="O2440" s="19"/>
      <c r="P2440" s="19"/>
      <c r="Q2440" s="19"/>
      <c r="R2440" s="19"/>
      <c r="S2440" s="19"/>
      <c r="T2440" s="19"/>
      <c r="U2440" s="19"/>
      <c r="V2440" s="19"/>
      <c r="X2440" s="25"/>
      <c r="Y2440" s="42"/>
      <c r="Z2440" s="28"/>
      <c r="AA2440" s="11"/>
      <c r="AB2440" s="11"/>
      <c r="AC2440" s="12"/>
      <c r="AD2440" s="12"/>
      <c r="AE2440" s="12"/>
      <c r="AF2440" s="12"/>
    </row>
    <row r="2441" spans="1:32" ht="18" customHeight="1">
      <c r="A2441" s="20"/>
      <c r="B2441" s="22"/>
      <c r="C2441" s="19"/>
      <c r="D2441" s="19"/>
      <c r="E2441" s="19"/>
      <c r="F2441" s="19"/>
      <c r="G2441" s="19"/>
      <c r="H2441" s="19"/>
      <c r="I2441" s="19"/>
      <c r="J2441" s="19"/>
      <c r="K2441" s="19"/>
      <c r="L2441" s="60"/>
      <c r="M2441" s="19"/>
      <c r="N2441" s="19"/>
      <c r="O2441" s="19"/>
      <c r="P2441" s="19"/>
      <c r="Q2441" s="19"/>
      <c r="R2441" s="19"/>
      <c r="S2441" s="19"/>
      <c r="T2441" s="19"/>
      <c r="U2441" s="19"/>
      <c r="V2441" s="19"/>
      <c r="X2441" s="25"/>
      <c r="Y2441" s="42"/>
      <c r="Z2441" s="28"/>
      <c r="AA2441" s="11"/>
      <c r="AB2441" s="11"/>
      <c r="AC2441" s="12"/>
      <c r="AD2441" s="12"/>
      <c r="AE2441" s="12"/>
      <c r="AF2441" s="12"/>
    </row>
    <row r="2442" spans="1:32" ht="18" customHeight="1">
      <c r="A2442" s="20"/>
      <c r="B2442" s="22"/>
      <c r="C2442" s="19"/>
      <c r="D2442" s="19"/>
      <c r="E2442" s="19"/>
      <c r="F2442" s="19"/>
      <c r="G2442" s="19"/>
      <c r="H2442" s="19"/>
      <c r="I2442" s="19"/>
      <c r="J2442" s="19"/>
      <c r="K2442" s="19"/>
      <c r="L2442" s="60"/>
      <c r="M2442" s="19"/>
      <c r="N2442" s="19"/>
      <c r="O2442" s="19"/>
      <c r="P2442" s="19"/>
      <c r="Q2442" s="19"/>
      <c r="R2442" s="19"/>
      <c r="S2442" s="19"/>
      <c r="T2442" s="19"/>
      <c r="U2442" s="19"/>
      <c r="V2442" s="19"/>
      <c r="X2442" s="25"/>
      <c r="Y2442" s="42"/>
      <c r="Z2442" s="28"/>
      <c r="AA2442" s="11"/>
      <c r="AB2442" s="11"/>
      <c r="AC2442" s="12"/>
      <c r="AD2442" s="12"/>
      <c r="AE2442" s="12"/>
      <c r="AF2442" s="12"/>
    </row>
    <row r="2443" spans="1:32" ht="18" customHeight="1">
      <c r="A2443" s="20"/>
      <c r="B2443" s="22"/>
      <c r="C2443" s="19"/>
      <c r="D2443" s="19"/>
      <c r="E2443" s="19"/>
      <c r="F2443" s="19"/>
      <c r="G2443" s="19"/>
      <c r="H2443" s="19"/>
      <c r="I2443" s="19"/>
      <c r="J2443" s="19"/>
      <c r="K2443" s="19"/>
      <c r="L2443" s="60"/>
      <c r="M2443" s="19"/>
      <c r="N2443" s="19"/>
      <c r="O2443" s="19"/>
      <c r="P2443" s="19"/>
      <c r="Q2443" s="19"/>
      <c r="R2443" s="19"/>
      <c r="S2443" s="19"/>
      <c r="T2443" s="19"/>
      <c r="U2443" s="19"/>
      <c r="V2443" s="19"/>
      <c r="X2443" s="25"/>
      <c r="Y2443" s="42"/>
      <c r="Z2443" s="28"/>
      <c r="AA2443" s="11"/>
      <c r="AB2443" s="11"/>
      <c r="AC2443" s="12"/>
      <c r="AD2443" s="12"/>
      <c r="AE2443" s="12"/>
      <c r="AF2443" s="12"/>
    </row>
    <row r="2444" spans="1:32" ht="18" customHeight="1">
      <c r="A2444" s="20"/>
      <c r="B2444" s="22"/>
      <c r="C2444" s="19"/>
      <c r="D2444" s="19"/>
      <c r="E2444" s="19"/>
      <c r="F2444" s="19"/>
      <c r="G2444" s="19"/>
      <c r="H2444" s="19"/>
      <c r="I2444" s="19"/>
      <c r="J2444" s="19"/>
      <c r="K2444" s="19"/>
      <c r="L2444" s="60"/>
      <c r="M2444" s="19"/>
      <c r="N2444" s="19"/>
      <c r="O2444" s="19"/>
      <c r="P2444" s="19"/>
      <c r="Q2444" s="19"/>
      <c r="R2444" s="19"/>
      <c r="S2444" s="19"/>
      <c r="T2444" s="19"/>
      <c r="U2444" s="19"/>
      <c r="V2444" s="19"/>
      <c r="X2444" s="25"/>
      <c r="Y2444" s="42"/>
      <c r="Z2444" s="28"/>
      <c r="AA2444" s="11"/>
      <c r="AB2444" s="11"/>
      <c r="AC2444" s="12"/>
      <c r="AD2444" s="12"/>
      <c r="AE2444" s="12"/>
      <c r="AF2444" s="12"/>
    </row>
    <row r="2445" spans="1:32" ht="18" customHeight="1">
      <c r="A2445" s="20"/>
      <c r="B2445" s="22"/>
      <c r="C2445" s="19"/>
      <c r="D2445" s="19"/>
      <c r="E2445" s="19"/>
      <c r="F2445" s="19"/>
      <c r="G2445" s="19"/>
      <c r="H2445" s="19"/>
      <c r="I2445" s="19"/>
      <c r="J2445" s="19"/>
      <c r="K2445" s="19"/>
      <c r="L2445" s="60"/>
      <c r="M2445" s="19"/>
      <c r="N2445" s="19"/>
      <c r="O2445" s="19"/>
      <c r="P2445" s="19"/>
      <c r="Q2445" s="19"/>
      <c r="R2445" s="19"/>
      <c r="S2445" s="19"/>
      <c r="T2445" s="19"/>
      <c r="U2445" s="19"/>
      <c r="V2445" s="19"/>
      <c r="X2445" s="25"/>
      <c r="Y2445" s="42"/>
      <c r="Z2445" s="28"/>
      <c r="AA2445" s="11"/>
      <c r="AB2445" s="11"/>
      <c r="AC2445" s="12"/>
      <c r="AD2445" s="12"/>
      <c r="AE2445" s="12"/>
      <c r="AF2445" s="12"/>
    </row>
    <row r="2446" spans="1:32" ht="18" customHeight="1">
      <c r="A2446" s="20"/>
      <c r="B2446" s="22"/>
      <c r="C2446" s="19"/>
      <c r="D2446" s="19"/>
      <c r="E2446" s="19"/>
      <c r="F2446" s="19"/>
      <c r="G2446" s="19"/>
      <c r="H2446" s="19"/>
      <c r="I2446" s="19"/>
      <c r="J2446" s="19"/>
      <c r="K2446" s="19"/>
      <c r="L2446" s="60"/>
      <c r="M2446" s="19"/>
      <c r="N2446" s="19"/>
      <c r="O2446" s="19"/>
      <c r="P2446" s="19"/>
      <c r="Q2446" s="19"/>
      <c r="R2446" s="19"/>
      <c r="S2446" s="19"/>
      <c r="T2446" s="19"/>
      <c r="U2446" s="19"/>
      <c r="V2446" s="19"/>
      <c r="X2446" s="25"/>
      <c r="Y2446" s="42"/>
      <c r="Z2446" s="28"/>
      <c r="AA2446" s="11"/>
      <c r="AB2446" s="11"/>
      <c r="AC2446" s="12"/>
      <c r="AD2446" s="12"/>
      <c r="AE2446" s="12"/>
      <c r="AF2446" s="12"/>
    </row>
    <row r="2447" spans="1:32" ht="18" customHeight="1">
      <c r="A2447" s="20"/>
      <c r="B2447" s="22"/>
      <c r="C2447" s="19"/>
      <c r="D2447" s="19"/>
      <c r="E2447" s="19"/>
      <c r="F2447" s="19"/>
      <c r="G2447" s="19"/>
      <c r="H2447" s="19"/>
      <c r="I2447" s="19"/>
      <c r="J2447" s="19"/>
      <c r="K2447" s="19"/>
      <c r="L2447" s="60"/>
      <c r="M2447" s="19"/>
      <c r="N2447" s="19"/>
      <c r="O2447" s="19"/>
      <c r="P2447" s="19"/>
      <c r="Q2447" s="19"/>
      <c r="R2447" s="19"/>
      <c r="S2447" s="19"/>
      <c r="T2447" s="19"/>
      <c r="U2447" s="19"/>
      <c r="V2447" s="19"/>
      <c r="X2447" s="25"/>
      <c r="Y2447" s="42"/>
      <c r="Z2447" s="28"/>
      <c r="AA2447" s="11"/>
      <c r="AB2447" s="11"/>
      <c r="AC2447" s="12"/>
      <c r="AD2447" s="12"/>
      <c r="AE2447" s="12"/>
      <c r="AF2447" s="12"/>
    </row>
    <row r="2448" spans="1:32" ht="18" customHeight="1">
      <c r="A2448" s="20"/>
      <c r="B2448" s="22"/>
      <c r="C2448" s="19"/>
      <c r="D2448" s="19"/>
      <c r="E2448" s="19"/>
      <c r="F2448" s="19"/>
      <c r="G2448" s="19"/>
      <c r="H2448" s="19"/>
      <c r="I2448" s="19"/>
      <c r="J2448" s="19"/>
      <c r="K2448" s="19"/>
      <c r="L2448" s="60"/>
      <c r="M2448" s="19"/>
      <c r="N2448" s="19"/>
      <c r="O2448" s="19"/>
      <c r="P2448" s="19"/>
      <c r="Q2448" s="19"/>
      <c r="R2448" s="19"/>
      <c r="S2448" s="19"/>
      <c r="T2448" s="19"/>
      <c r="U2448" s="19"/>
      <c r="V2448" s="19"/>
      <c r="X2448" s="25"/>
      <c r="Y2448" s="42"/>
      <c r="Z2448" s="28"/>
      <c r="AA2448" s="11"/>
      <c r="AB2448" s="11"/>
      <c r="AC2448" s="12"/>
      <c r="AD2448" s="12"/>
      <c r="AE2448" s="12"/>
      <c r="AF2448" s="12"/>
    </row>
    <row r="2449" spans="1:32" ht="18" customHeight="1">
      <c r="A2449" s="20"/>
      <c r="B2449" s="22"/>
      <c r="C2449" s="19"/>
      <c r="D2449" s="19"/>
      <c r="E2449" s="19"/>
      <c r="F2449" s="19"/>
      <c r="G2449" s="19"/>
      <c r="H2449" s="19"/>
      <c r="I2449" s="19"/>
      <c r="J2449" s="19"/>
      <c r="K2449" s="19"/>
      <c r="L2449" s="60"/>
      <c r="M2449" s="19"/>
      <c r="N2449" s="19"/>
      <c r="O2449" s="19"/>
      <c r="P2449" s="19"/>
      <c r="Q2449" s="19"/>
      <c r="R2449" s="19"/>
      <c r="S2449" s="19"/>
      <c r="T2449" s="19"/>
      <c r="U2449" s="19"/>
      <c r="V2449" s="19"/>
      <c r="X2449" s="25"/>
      <c r="Y2449" s="42"/>
      <c r="Z2449" s="28"/>
      <c r="AA2449" s="11"/>
      <c r="AB2449" s="11"/>
      <c r="AC2449" s="12"/>
      <c r="AD2449" s="12"/>
      <c r="AE2449" s="12"/>
      <c r="AF2449" s="12"/>
    </row>
    <row r="2450" spans="1:32" ht="18" customHeight="1">
      <c r="A2450" s="20"/>
      <c r="B2450" s="22"/>
      <c r="C2450" s="19"/>
      <c r="D2450" s="19"/>
      <c r="E2450" s="19"/>
      <c r="F2450" s="19"/>
      <c r="G2450" s="19"/>
      <c r="H2450" s="19"/>
      <c r="I2450" s="19"/>
      <c r="J2450" s="19"/>
      <c r="K2450" s="19"/>
      <c r="L2450" s="60"/>
      <c r="M2450" s="19"/>
      <c r="N2450" s="19"/>
      <c r="O2450" s="19"/>
      <c r="P2450" s="19"/>
      <c r="Q2450" s="19"/>
      <c r="R2450" s="19"/>
      <c r="S2450" s="19"/>
      <c r="T2450" s="19"/>
      <c r="U2450" s="19"/>
      <c r="V2450" s="19"/>
      <c r="X2450" s="25"/>
      <c r="Y2450" s="42"/>
      <c r="Z2450" s="28"/>
      <c r="AA2450" s="11"/>
      <c r="AB2450" s="11"/>
      <c r="AC2450" s="12"/>
      <c r="AD2450" s="12"/>
      <c r="AE2450" s="12"/>
      <c r="AF2450" s="12"/>
    </row>
    <row r="2451" spans="1:32" ht="18" customHeight="1">
      <c r="A2451" s="20"/>
      <c r="B2451" s="22"/>
      <c r="C2451" s="19"/>
      <c r="D2451" s="19"/>
      <c r="E2451" s="19"/>
      <c r="F2451" s="19"/>
      <c r="G2451" s="19"/>
      <c r="H2451" s="19"/>
      <c r="I2451" s="19"/>
      <c r="J2451" s="19"/>
      <c r="K2451" s="19"/>
      <c r="L2451" s="60"/>
      <c r="M2451" s="19"/>
      <c r="N2451" s="19"/>
      <c r="O2451" s="19"/>
      <c r="P2451" s="19"/>
      <c r="Q2451" s="19"/>
      <c r="R2451" s="19"/>
      <c r="S2451" s="19"/>
      <c r="T2451" s="19"/>
      <c r="U2451" s="19"/>
      <c r="V2451" s="19"/>
      <c r="X2451" s="25"/>
      <c r="Y2451" s="42"/>
      <c r="Z2451" s="28"/>
      <c r="AA2451" s="11"/>
      <c r="AB2451" s="11"/>
      <c r="AC2451" s="12"/>
      <c r="AD2451" s="12"/>
      <c r="AE2451" s="12"/>
      <c r="AF2451" s="12"/>
    </row>
    <row r="2452" spans="1:32" ht="18" customHeight="1">
      <c r="A2452" s="20"/>
      <c r="B2452" s="22"/>
      <c r="C2452" s="19"/>
      <c r="D2452" s="19"/>
      <c r="E2452" s="19"/>
      <c r="F2452" s="19"/>
      <c r="G2452" s="19"/>
      <c r="H2452" s="19"/>
      <c r="I2452" s="19"/>
      <c r="J2452" s="19"/>
      <c r="K2452" s="19"/>
      <c r="L2452" s="60"/>
      <c r="M2452" s="19"/>
      <c r="N2452" s="19"/>
      <c r="O2452" s="19"/>
      <c r="P2452" s="19"/>
      <c r="Q2452" s="19"/>
      <c r="R2452" s="19"/>
      <c r="S2452" s="19"/>
      <c r="T2452" s="19"/>
      <c r="U2452" s="19"/>
      <c r="V2452" s="19"/>
      <c r="X2452" s="25"/>
      <c r="Y2452" s="42"/>
      <c r="Z2452" s="28"/>
      <c r="AA2452" s="11"/>
      <c r="AB2452" s="11"/>
      <c r="AC2452" s="12"/>
      <c r="AD2452" s="12"/>
      <c r="AE2452" s="12"/>
      <c r="AF2452" s="12"/>
    </row>
    <row r="2453" spans="1:32" ht="18" customHeight="1">
      <c r="A2453" s="20"/>
      <c r="B2453" s="22"/>
      <c r="C2453" s="19"/>
      <c r="D2453" s="19"/>
      <c r="E2453" s="19"/>
      <c r="F2453" s="19"/>
      <c r="G2453" s="19"/>
      <c r="H2453" s="19"/>
      <c r="I2453" s="19"/>
      <c r="J2453" s="19"/>
      <c r="K2453" s="19"/>
      <c r="L2453" s="60"/>
      <c r="M2453" s="19"/>
      <c r="N2453" s="19"/>
      <c r="O2453" s="19"/>
      <c r="P2453" s="19"/>
      <c r="Q2453" s="19"/>
      <c r="R2453" s="19"/>
      <c r="S2453" s="19"/>
      <c r="T2453" s="19"/>
      <c r="U2453" s="19"/>
      <c r="V2453" s="19"/>
      <c r="X2453" s="25"/>
      <c r="Y2453" s="42"/>
      <c r="Z2453" s="28"/>
      <c r="AA2453" s="11"/>
      <c r="AB2453" s="11"/>
      <c r="AC2453" s="12"/>
      <c r="AD2453" s="12"/>
      <c r="AE2453" s="12"/>
      <c r="AF2453" s="12"/>
    </row>
    <row r="2454" spans="1:32" ht="18" customHeight="1">
      <c r="A2454" s="20"/>
      <c r="B2454" s="22"/>
      <c r="C2454" s="19"/>
      <c r="D2454" s="19"/>
      <c r="E2454" s="19"/>
      <c r="F2454" s="19"/>
      <c r="G2454" s="19"/>
      <c r="H2454" s="19"/>
      <c r="I2454" s="19"/>
      <c r="J2454" s="19"/>
      <c r="K2454" s="19"/>
      <c r="L2454" s="60"/>
      <c r="M2454" s="19"/>
      <c r="N2454" s="19"/>
      <c r="O2454" s="19"/>
      <c r="P2454" s="19"/>
      <c r="Q2454" s="19"/>
      <c r="R2454" s="19"/>
      <c r="S2454" s="19"/>
      <c r="T2454" s="19"/>
      <c r="U2454" s="19"/>
      <c r="V2454" s="19"/>
      <c r="X2454" s="25"/>
      <c r="Y2454" s="42"/>
      <c r="Z2454" s="28"/>
      <c r="AA2454" s="11"/>
      <c r="AB2454" s="11"/>
      <c r="AC2454" s="12"/>
      <c r="AD2454" s="12"/>
      <c r="AE2454" s="12"/>
      <c r="AF2454" s="12"/>
    </row>
    <row r="2455" spans="1:32" ht="18" customHeight="1">
      <c r="A2455" s="20"/>
      <c r="B2455" s="22"/>
      <c r="C2455" s="19"/>
      <c r="D2455" s="19"/>
      <c r="E2455" s="19"/>
      <c r="F2455" s="19"/>
      <c r="G2455" s="19"/>
      <c r="H2455" s="19"/>
      <c r="I2455" s="19"/>
      <c r="J2455" s="19"/>
      <c r="K2455" s="19"/>
      <c r="L2455" s="60"/>
      <c r="M2455" s="19"/>
      <c r="N2455" s="19"/>
      <c r="O2455" s="19"/>
      <c r="P2455" s="19"/>
      <c r="Q2455" s="19"/>
      <c r="R2455" s="19"/>
      <c r="S2455" s="19"/>
      <c r="T2455" s="19"/>
      <c r="U2455" s="19"/>
      <c r="V2455" s="19"/>
      <c r="X2455" s="25"/>
      <c r="Y2455" s="42"/>
      <c r="Z2455" s="28"/>
      <c r="AA2455" s="11"/>
      <c r="AB2455" s="11"/>
      <c r="AC2455" s="12"/>
      <c r="AD2455" s="12"/>
      <c r="AE2455" s="12"/>
      <c r="AF2455" s="12"/>
    </row>
    <row r="2456" spans="1:32" ht="18" customHeight="1">
      <c r="A2456" s="20"/>
      <c r="B2456" s="22"/>
      <c r="C2456" s="19"/>
      <c r="D2456" s="19"/>
      <c r="E2456" s="19"/>
      <c r="F2456" s="19"/>
      <c r="G2456" s="19"/>
      <c r="H2456" s="19"/>
      <c r="I2456" s="19"/>
      <c r="J2456" s="19"/>
      <c r="K2456" s="19"/>
      <c r="L2456" s="60"/>
      <c r="M2456" s="19"/>
      <c r="N2456" s="19"/>
      <c r="O2456" s="19"/>
      <c r="P2456" s="19"/>
      <c r="Q2456" s="19"/>
      <c r="R2456" s="19"/>
      <c r="S2456" s="19"/>
      <c r="T2456" s="19"/>
      <c r="U2456" s="19"/>
      <c r="V2456" s="19"/>
      <c r="X2456" s="25"/>
      <c r="Y2456" s="42"/>
      <c r="Z2456" s="28"/>
      <c r="AA2456" s="11"/>
      <c r="AB2456" s="11"/>
      <c r="AC2456" s="12"/>
      <c r="AD2456" s="12"/>
      <c r="AE2456" s="12"/>
      <c r="AF2456" s="12"/>
    </row>
    <row r="2457" spans="1:32" ht="18" customHeight="1">
      <c r="A2457" s="20"/>
      <c r="B2457" s="22"/>
      <c r="C2457" s="19"/>
      <c r="D2457" s="19"/>
      <c r="E2457" s="19"/>
      <c r="F2457" s="19"/>
      <c r="G2457" s="19"/>
      <c r="H2457" s="19"/>
      <c r="I2457" s="19"/>
      <c r="J2457" s="19"/>
      <c r="K2457" s="19"/>
      <c r="L2457" s="60"/>
      <c r="M2457" s="19"/>
      <c r="N2457" s="19"/>
      <c r="O2457" s="19"/>
      <c r="P2457" s="19"/>
      <c r="Q2457" s="19"/>
      <c r="R2457" s="19"/>
      <c r="S2457" s="19"/>
      <c r="T2457" s="19"/>
      <c r="U2457" s="19"/>
      <c r="V2457" s="19"/>
      <c r="X2457" s="25"/>
      <c r="Y2457" s="42"/>
      <c r="Z2457" s="28"/>
      <c r="AA2457" s="11"/>
      <c r="AB2457" s="11"/>
      <c r="AC2457" s="12"/>
      <c r="AD2457" s="12"/>
      <c r="AE2457" s="12"/>
      <c r="AF2457" s="12"/>
    </row>
    <row r="2458" spans="1:32" ht="18" customHeight="1">
      <c r="A2458" s="20"/>
      <c r="B2458" s="22"/>
      <c r="C2458" s="19"/>
      <c r="D2458" s="19"/>
      <c r="E2458" s="19"/>
      <c r="F2458" s="19"/>
      <c r="G2458" s="19"/>
      <c r="H2458" s="19"/>
      <c r="I2458" s="19"/>
      <c r="J2458" s="19"/>
      <c r="K2458" s="19"/>
      <c r="L2458" s="60"/>
      <c r="M2458" s="19"/>
      <c r="N2458" s="19"/>
      <c r="O2458" s="19"/>
      <c r="P2458" s="19"/>
      <c r="Q2458" s="19"/>
      <c r="R2458" s="19"/>
      <c r="S2458" s="19"/>
      <c r="T2458" s="19"/>
      <c r="U2458" s="19"/>
      <c r="V2458" s="19"/>
      <c r="X2458" s="25"/>
      <c r="Y2458" s="42"/>
      <c r="Z2458" s="28"/>
      <c r="AA2458" s="11"/>
      <c r="AB2458" s="11"/>
      <c r="AC2458" s="12"/>
      <c r="AD2458" s="12"/>
      <c r="AE2458" s="12"/>
      <c r="AF2458" s="12"/>
    </row>
    <row r="2459" spans="1:32" ht="18" customHeight="1">
      <c r="A2459" s="20"/>
      <c r="B2459" s="22"/>
      <c r="C2459" s="19"/>
      <c r="D2459" s="19"/>
      <c r="E2459" s="19"/>
      <c r="F2459" s="19"/>
      <c r="G2459" s="19"/>
      <c r="H2459" s="19"/>
      <c r="I2459" s="19"/>
      <c r="J2459" s="19"/>
      <c r="K2459" s="19"/>
      <c r="L2459" s="60"/>
      <c r="M2459" s="19"/>
      <c r="N2459" s="19"/>
      <c r="O2459" s="19"/>
      <c r="P2459" s="19"/>
      <c r="Q2459" s="19"/>
      <c r="R2459" s="19"/>
      <c r="S2459" s="19"/>
      <c r="T2459" s="19"/>
      <c r="U2459" s="19"/>
      <c r="V2459" s="19"/>
      <c r="X2459" s="25"/>
      <c r="Y2459" s="42"/>
      <c r="Z2459" s="28"/>
      <c r="AA2459" s="11"/>
      <c r="AB2459" s="11"/>
      <c r="AC2459" s="12"/>
      <c r="AD2459" s="12"/>
      <c r="AE2459" s="12"/>
      <c r="AF2459" s="12"/>
    </row>
    <row r="2460" spans="1:32" ht="18" customHeight="1">
      <c r="A2460" s="20"/>
      <c r="B2460" s="22"/>
      <c r="C2460" s="19"/>
      <c r="D2460" s="19"/>
      <c r="E2460" s="19"/>
      <c r="F2460" s="19"/>
      <c r="G2460" s="19"/>
      <c r="H2460" s="19"/>
      <c r="I2460" s="19"/>
      <c r="J2460" s="19"/>
      <c r="K2460" s="19"/>
      <c r="L2460" s="60"/>
      <c r="M2460" s="19"/>
      <c r="N2460" s="19"/>
      <c r="O2460" s="19"/>
      <c r="P2460" s="19"/>
      <c r="Q2460" s="19"/>
      <c r="R2460" s="19"/>
      <c r="S2460" s="19"/>
      <c r="T2460" s="19"/>
      <c r="U2460" s="19"/>
      <c r="V2460" s="19"/>
      <c r="X2460" s="25"/>
      <c r="Y2460" s="42"/>
      <c r="Z2460" s="28"/>
      <c r="AA2460" s="11"/>
      <c r="AB2460" s="11"/>
      <c r="AC2460" s="12"/>
      <c r="AD2460" s="12"/>
      <c r="AE2460" s="12"/>
      <c r="AF2460" s="12"/>
    </row>
    <row r="2461" spans="1:32" ht="18" customHeight="1">
      <c r="A2461" s="20"/>
      <c r="B2461" s="22"/>
      <c r="C2461" s="19"/>
      <c r="D2461" s="19"/>
      <c r="E2461" s="19"/>
      <c r="F2461" s="19"/>
      <c r="G2461" s="19"/>
      <c r="H2461" s="19"/>
      <c r="I2461" s="19"/>
      <c r="J2461" s="19"/>
      <c r="K2461" s="19"/>
      <c r="L2461" s="60"/>
      <c r="M2461" s="19"/>
      <c r="N2461" s="19"/>
      <c r="O2461" s="19"/>
      <c r="P2461" s="19"/>
      <c r="Q2461" s="19"/>
      <c r="R2461" s="19"/>
      <c r="S2461" s="19"/>
      <c r="T2461" s="19"/>
      <c r="U2461" s="19"/>
      <c r="V2461" s="19"/>
      <c r="X2461" s="25"/>
      <c r="Y2461" s="42"/>
      <c r="Z2461" s="28"/>
      <c r="AA2461" s="11"/>
      <c r="AB2461" s="11"/>
      <c r="AC2461" s="12"/>
      <c r="AD2461" s="12"/>
      <c r="AE2461" s="12"/>
      <c r="AF2461" s="12"/>
    </row>
    <row r="2462" spans="1:32" ht="18" customHeight="1">
      <c r="A2462" s="20"/>
      <c r="B2462" s="22"/>
      <c r="C2462" s="19"/>
      <c r="D2462" s="19"/>
      <c r="E2462" s="19"/>
      <c r="F2462" s="19"/>
      <c r="G2462" s="19"/>
      <c r="H2462" s="19"/>
      <c r="I2462" s="19"/>
      <c r="J2462" s="19"/>
      <c r="K2462" s="19"/>
      <c r="L2462" s="60"/>
      <c r="M2462" s="19"/>
      <c r="N2462" s="19"/>
      <c r="O2462" s="19"/>
      <c r="P2462" s="19"/>
      <c r="Q2462" s="19"/>
      <c r="R2462" s="19"/>
      <c r="S2462" s="19"/>
      <c r="T2462" s="19"/>
      <c r="U2462" s="19"/>
      <c r="V2462" s="19"/>
      <c r="X2462" s="25"/>
      <c r="Y2462" s="42"/>
      <c r="Z2462" s="28"/>
      <c r="AA2462" s="11"/>
      <c r="AB2462" s="11"/>
      <c r="AC2462" s="12"/>
      <c r="AD2462" s="12"/>
      <c r="AE2462" s="12"/>
      <c r="AF2462" s="12"/>
    </row>
    <row r="2463" spans="1:32" ht="18" customHeight="1">
      <c r="A2463" s="20"/>
      <c r="B2463" s="22"/>
      <c r="C2463" s="19"/>
      <c r="D2463" s="19"/>
      <c r="E2463" s="19"/>
      <c r="F2463" s="19"/>
      <c r="G2463" s="19"/>
      <c r="H2463" s="19"/>
      <c r="I2463" s="19"/>
      <c r="J2463" s="19"/>
      <c r="K2463" s="19"/>
      <c r="L2463" s="60"/>
      <c r="M2463" s="19"/>
      <c r="N2463" s="19"/>
      <c r="O2463" s="19"/>
      <c r="P2463" s="19"/>
      <c r="Q2463" s="19"/>
      <c r="R2463" s="19"/>
      <c r="S2463" s="19"/>
      <c r="T2463" s="19"/>
      <c r="U2463" s="19"/>
      <c r="V2463" s="19"/>
      <c r="X2463" s="25"/>
      <c r="Y2463" s="42"/>
      <c r="Z2463" s="28"/>
      <c r="AA2463" s="11"/>
      <c r="AB2463" s="11"/>
      <c r="AC2463" s="12"/>
      <c r="AD2463" s="12"/>
      <c r="AE2463" s="12"/>
      <c r="AF2463" s="12"/>
    </row>
    <row r="2464" spans="1:32" ht="18" customHeight="1">
      <c r="A2464" s="20"/>
      <c r="B2464" s="22"/>
      <c r="C2464" s="19"/>
      <c r="D2464" s="19"/>
      <c r="E2464" s="19"/>
      <c r="F2464" s="19"/>
      <c r="G2464" s="19"/>
      <c r="H2464" s="19"/>
      <c r="I2464" s="19"/>
      <c r="J2464" s="19"/>
      <c r="K2464" s="19"/>
      <c r="L2464" s="60"/>
      <c r="M2464" s="19"/>
      <c r="N2464" s="19"/>
      <c r="O2464" s="19"/>
      <c r="P2464" s="19"/>
      <c r="Q2464" s="19"/>
      <c r="R2464" s="19"/>
      <c r="S2464" s="19"/>
      <c r="T2464" s="19"/>
      <c r="U2464" s="19"/>
      <c r="V2464" s="19"/>
      <c r="X2464" s="25"/>
      <c r="Y2464" s="42"/>
      <c r="Z2464" s="28"/>
      <c r="AA2464" s="11"/>
      <c r="AB2464" s="11"/>
      <c r="AC2464" s="12"/>
      <c r="AD2464" s="12"/>
      <c r="AE2464" s="12"/>
      <c r="AF2464" s="12"/>
    </row>
    <row r="2465" spans="1:32" ht="18" customHeight="1">
      <c r="A2465" s="20"/>
      <c r="B2465" s="22"/>
      <c r="C2465" s="19"/>
      <c r="D2465" s="19"/>
      <c r="E2465" s="19"/>
      <c r="F2465" s="19"/>
      <c r="G2465" s="19"/>
      <c r="H2465" s="19"/>
      <c r="I2465" s="19"/>
      <c r="J2465" s="19"/>
      <c r="K2465" s="19"/>
      <c r="L2465" s="60"/>
      <c r="M2465" s="19"/>
      <c r="N2465" s="19"/>
      <c r="O2465" s="19"/>
      <c r="P2465" s="19"/>
      <c r="Q2465" s="19"/>
      <c r="R2465" s="19"/>
      <c r="S2465" s="19"/>
      <c r="T2465" s="19"/>
      <c r="U2465" s="19"/>
      <c r="V2465" s="19"/>
      <c r="X2465" s="25"/>
      <c r="Y2465" s="42"/>
      <c r="Z2465" s="28"/>
      <c r="AA2465" s="11"/>
      <c r="AB2465" s="11"/>
      <c r="AC2465" s="12"/>
      <c r="AD2465" s="12"/>
      <c r="AE2465" s="12"/>
      <c r="AF2465" s="12"/>
    </row>
    <row r="2466" spans="1:32" ht="18" customHeight="1">
      <c r="A2466" s="20"/>
      <c r="B2466" s="22"/>
      <c r="C2466" s="19"/>
      <c r="D2466" s="19"/>
      <c r="E2466" s="19"/>
      <c r="F2466" s="19"/>
      <c r="G2466" s="19"/>
      <c r="H2466" s="19"/>
      <c r="I2466" s="19"/>
      <c r="J2466" s="19"/>
      <c r="K2466" s="19"/>
      <c r="L2466" s="60"/>
      <c r="M2466" s="19"/>
      <c r="N2466" s="19"/>
      <c r="O2466" s="19"/>
      <c r="P2466" s="19"/>
      <c r="Q2466" s="19"/>
      <c r="R2466" s="19"/>
      <c r="S2466" s="19"/>
      <c r="T2466" s="19"/>
      <c r="U2466" s="19"/>
      <c r="V2466" s="19"/>
      <c r="X2466" s="25"/>
      <c r="Y2466" s="42"/>
      <c r="Z2466" s="28"/>
      <c r="AA2466" s="11"/>
      <c r="AB2466" s="11"/>
      <c r="AC2466" s="12"/>
      <c r="AD2466" s="12"/>
      <c r="AE2466" s="12"/>
      <c r="AF2466" s="12"/>
    </row>
    <row r="2467" spans="1:32" ht="18" customHeight="1">
      <c r="A2467" s="20"/>
      <c r="B2467" s="22"/>
      <c r="C2467" s="19"/>
      <c r="D2467" s="19"/>
      <c r="E2467" s="19"/>
      <c r="F2467" s="19"/>
      <c r="G2467" s="19"/>
      <c r="H2467" s="19"/>
      <c r="I2467" s="19"/>
      <c r="J2467" s="19"/>
      <c r="K2467" s="19"/>
      <c r="L2467" s="60"/>
      <c r="M2467" s="19"/>
      <c r="N2467" s="19"/>
      <c r="O2467" s="19"/>
      <c r="P2467" s="19"/>
      <c r="Q2467" s="19"/>
      <c r="R2467" s="19"/>
      <c r="S2467" s="19"/>
      <c r="T2467" s="19"/>
      <c r="U2467" s="19"/>
      <c r="V2467" s="19"/>
      <c r="X2467" s="25"/>
      <c r="Y2467" s="42"/>
      <c r="Z2467" s="28"/>
      <c r="AA2467" s="11"/>
      <c r="AB2467" s="11"/>
      <c r="AC2467" s="12"/>
      <c r="AD2467" s="12"/>
      <c r="AE2467" s="12"/>
      <c r="AF2467" s="12"/>
    </row>
    <row r="2468" spans="1:32" ht="18" customHeight="1">
      <c r="A2468" s="20"/>
      <c r="B2468" s="22"/>
      <c r="C2468" s="19"/>
      <c r="D2468" s="19"/>
      <c r="E2468" s="19"/>
      <c r="F2468" s="19"/>
      <c r="G2468" s="19"/>
      <c r="H2468" s="19"/>
      <c r="I2468" s="19"/>
      <c r="J2468" s="19"/>
      <c r="K2468" s="19"/>
      <c r="L2468" s="60"/>
      <c r="M2468" s="19"/>
      <c r="N2468" s="19"/>
      <c r="O2468" s="19"/>
      <c r="P2468" s="19"/>
      <c r="Q2468" s="19"/>
      <c r="R2468" s="19"/>
      <c r="S2468" s="19"/>
      <c r="T2468" s="19"/>
      <c r="U2468" s="19"/>
      <c r="V2468" s="19"/>
      <c r="X2468" s="25"/>
      <c r="Y2468" s="42"/>
      <c r="Z2468" s="28"/>
      <c r="AA2468" s="11"/>
      <c r="AB2468" s="11"/>
      <c r="AC2468" s="12"/>
      <c r="AD2468" s="12"/>
      <c r="AE2468" s="12"/>
      <c r="AF2468" s="12"/>
    </row>
    <row r="2469" spans="1:32" ht="18" customHeight="1">
      <c r="A2469" s="20"/>
      <c r="B2469" s="22"/>
      <c r="C2469" s="19"/>
      <c r="D2469" s="19"/>
      <c r="E2469" s="19"/>
      <c r="F2469" s="19"/>
      <c r="G2469" s="19"/>
      <c r="H2469" s="19"/>
      <c r="I2469" s="19"/>
      <c r="J2469" s="19"/>
      <c r="K2469" s="19"/>
      <c r="L2469" s="60"/>
      <c r="M2469" s="19"/>
      <c r="N2469" s="19"/>
      <c r="O2469" s="19"/>
      <c r="P2469" s="19"/>
      <c r="Q2469" s="19"/>
      <c r="R2469" s="19"/>
      <c r="S2469" s="19"/>
      <c r="T2469" s="19"/>
      <c r="U2469" s="19"/>
      <c r="V2469" s="19"/>
      <c r="X2469" s="25"/>
      <c r="Y2469" s="42"/>
      <c r="Z2469" s="28"/>
      <c r="AA2469" s="11"/>
      <c r="AB2469" s="11"/>
      <c r="AC2469" s="12"/>
      <c r="AD2469" s="12"/>
      <c r="AE2469" s="12"/>
      <c r="AF2469" s="12"/>
    </row>
    <row r="2470" spans="1:32" ht="18" customHeight="1">
      <c r="A2470" s="20"/>
      <c r="B2470" s="22"/>
      <c r="C2470" s="19"/>
      <c r="D2470" s="19"/>
      <c r="E2470" s="19"/>
      <c r="F2470" s="19"/>
      <c r="G2470" s="19"/>
      <c r="H2470" s="19"/>
      <c r="I2470" s="19"/>
      <c r="J2470" s="19"/>
      <c r="K2470" s="19"/>
      <c r="L2470" s="60"/>
      <c r="M2470" s="19"/>
      <c r="N2470" s="19"/>
      <c r="O2470" s="19"/>
      <c r="P2470" s="19"/>
      <c r="Q2470" s="19"/>
      <c r="R2470" s="19"/>
      <c r="S2470" s="19"/>
      <c r="T2470" s="19"/>
      <c r="U2470" s="19"/>
      <c r="V2470" s="19"/>
      <c r="X2470" s="25"/>
      <c r="Y2470" s="42"/>
      <c r="Z2470" s="28"/>
      <c r="AA2470" s="11"/>
      <c r="AB2470" s="11"/>
      <c r="AC2470" s="12"/>
      <c r="AD2470" s="12"/>
      <c r="AE2470" s="12"/>
      <c r="AF2470" s="12"/>
    </row>
    <row r="2471" spans="1:32" ht="18" customHeight="1">
      <c r="A2471" s="20"/>
      <c r="B2471" s="22"/>
      <c r="C2471" s="19"/>
      <c r="D2471" s="19"/>
      <c r="E2471" s="19"/>
      <c r="F2471" s="19"/>
      <c r="G2471" s="19"/>
      <c r="H2471" s="19"/>
      <c r="I2471" s="19"/>
      <c r="J2471" s="19"/>
      <c r="K2471" s="19"/>
      <c r="L2471" s="60"/>
      <c r="M2471" s="19"/>
      <c r="N2471" s="19"/>
      <c r="O2471" s="19"/>
      <c r="P2471" s="19"/>
      <c r="Q2471" s="19"/>
      <c r="R2471" s="19"/>
      <c r="S2471" s="19"/>
      <c r="T2471" s="19"/>
      <c r="U2471" s="19"/>
      <c r="V2471" s="19"/>
      <c r="X2471" s="25"/>
      <c r="Y2471" s="42"/>
      <c r="Z2471" s="28"/>
      <c r="AA2471" s="11"/>
      <c r="AB2471" s="11"/>
      <c r="AC2471" s="12"/>
      <c r="AD2471" s="12"/>
      <c r="AE2471" s="12"/>
      <c r="AF2471" s="12"/>
    </row>
    <row r="2472" spans="1:32" ht="18" customHeight="1">
      <c r="A2472" s="20"/>
      <c r="B2472" s="22"/>
      <c r="C2472" s="19"/>
      <c r="D2472" s="19"/>
      <c r="E2472" s="19"/>
      <c r="F2472" s="19"/>
      <c r="G2472" s="19"/>
      <c r="H2472" s="19"/>
      <c r="I2472" s="19"/>
      <c r="J2472" s="19"/>
      <c r="K2472" s="19"/>
      <c r="L2472" s="60"/>
      <c r="M2472" s="19"/>
      <c r="N2472" s="19"/>
      <c r="O2472" s="19"/>
      <c r="P2472" s="19"/>
      <c r="Q2472" s="19"/>
      <c r="R2472" s="19"/>
      <c r="S2472" s="19"/>
      <c r="T2472" s="19"/>
      <c r="U2472" s="19"/>
      <c r="V2472" s="19"/>
      <c r="X2472" s="25"/>
      <c r="Y2472" s="42"/>
      <c r="Z2472" s="28"/>
      <c r="AA2472" s="11"/>
      <c r="AB2472" s="11"/>
      <c r="AC2472" s="12"/>
      <c r="AD2472" s="12"/>
      <c r="AE2472" s="12"/>
      <c r="AF2472" s="12"/>
    </row>
    <row r="2473" spans="1:32" ht="18" customHeight="1">
      <c r="A2473" s="20"/>
      <c r="B2473" s="22"/>
      <c r="C2473" s="19"/>
      <c r="D2473" s="19"/>
      <c r="E2473" s="19"/>
      <c r="F2473" s="19"/>
      <c r="G2473" s="19"/>
      <c r="H2473" s="19"/>
      <c r="I2473" s="19"/>
      <c r="J2473" s="19"/>
      <c r="K2473" s="19"/>
      <c r="L2473" s="60"/>
      <c r="M2473" s="19"/>
      <c r="N2473" s="19"/>
      <c r="O2473" s="19"/>
      <c r="P2473" s="19"/>
      <c r="Q2473" s="19"/>
      <c r="R2473" s="19"/>
      <c r="S2473" s="19"/>
      <c r="T2473" s="19"/>
      <c r="U2473" s="19"/>
      <c r="V2473" s="19"/>
      <c r="X2473" s="25"/>
      <c r="Y2473" s="42"/>
      <c r="Z2473" s="28"/>
      <c r="AA2473" s="11"/>
      <c r="AB2473" s="11"/>
      <c r="AC2473" s="12"/>
      <c r="AD2473" s="12"/>
      <c r="AE2473" s="12"/>
      <c r="AF2473" s="12"/>
    </row>
    <row r="2474" spans="1:32" ht="18" customHeight="1">
      <c r="A2474" s="20"/>
      <c r="B2474" s="22"/>
      <c r="C2474" s="19"/>
      <c r="D2474" s="19"/>
      <c r="E2474" s="19"/>
      <c r="F2474" s="19"/>
      <c r="G2474" s="19"/>
      <c r="H2474" s="19"/>
      <c r="I2474" s="19"/>
      <c r="J2474" s="19"/>
      <c r="K2474" s="19"/>
      <c r="L2474" s="60"/>
      <c r="M2474" s="19"/>
      <c r="N2474" s="19"/>
      <c r="O2474" s="19"/>
      <c r="P2474" s="19"/>
      <c r="Q2474" s="19"/>
      <c r="R2474" s="19"/>
      <c r="S2474" s="19"/>
      <c r="T2474" s="19"/>
      <c r="U2474" s="19"/>
      <c r="V2474" s="19"/>
      <c r="X2474" s="25"/>
      <c r="Y2474" s="42"/>
      <c r="Z2474" s="28"/>
      <c r="AA2474" s="11"/>
      <c r="AB2474" s="11"/>
      <c r="AC2474" s="12"/>
      <c r="AD2474" s="12"/>
      <c r="AE2474" s="12"/>
      <c r="AF2474" s="12"/>
    </row>
    <row r="2475" spans="1:32" ht="18" customHeight="1">
      <c r="A2475" s="20"/>
      <c r="B2475" s="22"/>
      <c r="C2475" s="19"/>
      <c r="D2475" s="19"/>
      <c r="E2475" s="19"/>
      <c r="F2475" s="19"/>
      <c r="G2475" s="19"/>
      <c r="H2475" s="19"/>
      <c r="I2475" s="19"/>
      <c r="J2475" s="19"/>
      <c r="K2475" s="19"/>
      <c r="L2475" s="60"/>
      <c r="M2475" s="19"/>
      <c r="N2475" s="19"/>
      <c r="O2475" s="19"/>
      <c r="P2475" s="19"/>
      <c r="Q2475" s="19"/>
      <c r="R2475" s="19"/>
      <c r="S2475" s="19"/>
      <c r="T2475" s="19"/>
      <c r="U2475" s="19"/>
      <c r="V2475" s="19"/>
      <c r="X2475" s="25"/>
      <c r="Y2475" s="42"/>
      <c r="Z2475" s="28"/>
      <c r="AA2475" s="11"/>
      <c r="AB2475" s="11"/>
      <c r="AC2475" s="12"/>
      <c r="AD2475" s="12"/>
      <c r="AE2475" s="12"/>
      <c r="AF2475" s="12"/>
    </row>
    <row r="2476" spans="1:32" ht="18" customHeight="1">
      <c r="A2476" s="20"/>
      <c r="B2476" s="22"/>
      <c r="C2476" s="19"/>
      <c r="D2476" s="19"/>
      <c r="E2476" s="19"/>
      <c r="F2476" s="19"/>
      <c r="G2476" s="19"/>
      <c r="H2476" s="19"/>
      <c r="I2476" s="19"/>
      <c r="J2476" s="19"/>
      <c r="K2476" s="19"/>
      <c r="L2476" s="60"/>
      <c r="M2476" s="19"/>
      <c r="N2476" s="19"/>
      <c r="O2476" s="19"/>
      <c r="P2476" s="19"/>
      <c r="Q2476" s="19"/>
      <c r="R2476" s="19"/>
      <c r="S2476" s="19"/>
      <c r="T2476" s="19"/>
      <c r="U2476" s="19"/>
      <c r="V2476" s="19"/>
      <c r="X2476" s="25"/>
      <c r="Y2476" s="42"/>
      <c r="Z2476" s="28"/>
      <c r="AA2476" s="11"/>
      <c r="AB2476" s="11"/>
      <c r="AC2476" s="12"/>
      <c r="AD2476" s="12"/>
      <c r="AE2476" s="12"/>
      <c r="AF2476" s="12"/>
    </row>
    <row r="2477" spans="1:32" ht="18" customHeight="1">
      <c r="A2477" s="20"/>
      <c r="B2477" s="22"/>
      <c r="C2477" s="19"/>
      <c r="D2477" s="19"/>
      <c r="E2477" s="19"/>
      <c r="F2477" s="19"/>
      <c r="G2477" s="19"/>
      <c r="H2477" s="19"/>
      <c r="I2477" s="19"/>
      <c r="J2477" s="19"/>
      <c r="K2477" s="19"/>
      <c r="L2477" s="60"/>
      <c r="M2477" s="19"/>
      <c r="N2477" s="19"/>
      <c r="O2477" s="19"/>
      <c r="P2477" s="19"/>
      <c r="Q2477" s="19"/>
      <c r="R2477" s="19"/>
      <c r="S2477" s="19"/>
      <c r="T2477" s="19"/>
      <c r="U2477" s="19"/>
      <c r="V2477" s="19"/>
      <c r="X2477" s="25"/>
      <c r="Y2477" s="42"/>
      <c r="Z2477" s="28"/>
      <c r="AA2477" s="11"/>
      <c r="AB2477" s="11"/>
      <c r="AC2477" s="12"/>
      <c r="AD2477" s="12"/>
      <c r="AE2477" s="12"/>
      <c r="AF2477" s="12"/>
    </row>
    <row r="2478" spans="1:32" ht="18" customHeight="1">
      <c r="A2478" s="20"/>
      <c r="B2478" s="22"/>
      <c r="C2478" s="19"/>
      <c r="D2478" s="19"/>
      <c r="E2478" s="19"/>
      <c r="F2478" s="19"/>
      <c r="G2478" s="19"/>
      <c r="H2478" s="19"/>
      <c r="I2478" s="19"/>
      <c r="J2478" s="19"/>
      <c r="K2478" s="19"/>
      <c r="L2478" s="60"/>
      <c r="M2478" s="19"/>
      <c r="N2478" s="19"/>
      <c r="O2478" s="19"/>
      <c r="P2478" s="19"/>
      <c r="Q2478" s="19"/>
      <c r="R2478" s="19"/>
      <c r="S2478" s="19"/>
      <c r="T2478" s="19"/>
      <c r="U2478" s="19"/>
      <c r="V2478" s="19"/>
      <c r="X2478" s="25"/>
      <c r="Y2478" s="42"/>
      <c r="Z2478" s="28"/>
      <c r="AA2478" s="11"/>
      <c r="AB2478" s="11"/>
      <c r="AC2478" s="12"/>
      <c r="AD2478" s="12"/>
      <c r="AE2478" s="12"/>
      <c r="AF2478" s="12"/>
    </row>
    <row r="2479" spans="1:32" ht="18" customHeight="1">
      <c r="A2479" s="20"/>
      <c r="B2479" s="22"/>
      <c r="C2479" s="19"/>
      <c r="D2479" s="19"/>
      <c r="E2479" s="19"/>
      <c r="F2479" s="19"/>
      <c r="G2479" s="19"/>
      <c r="H2479" s="19"/>
      <c r="I2479" s="19"/>
      <c r="J2479" s="19"/>
      <c r="K2479" s="19"/>
      <c r="L2479" s="60"/>
      <c r="M2479" s="19"/>
      <c r="N2479" s="19"/>
      <c r="O2479" s="19"/>
      <c r="P2479" s="19"/>
      <c r="Q2479" s="19"/>
      <c r="R2479" s="19"/>
      <c r="S2479" s="19"/>
      <c r="T2479" s="19"/>
      <c r="U2479" s="19"/>
      <c r="V2479" s="19"/>
      <c r="X2479" s="25"/>
      <c r="Y2479" s="42"/>
      <c r="Z2479" s="28"/>
      <c r="AA2479" s="11"/>
      <c r="AB2479" s="11"/>
      <c r="AC2479" s="12"/>
      <c r="AD2479" s="12"/>
      <c r="AE2479" s="12"/>
      <c r="AF2479" s="12"/>
    </row>
    <row r="2480" spans="1:32" ht="18" customHeight="1">
      <c r="A2480" s="20"/>
      <c r="B2480" s="22"/>
      <c r="C2480" s="19"/>
      <c r="D2480" s="19"/>
      <c r="E2480" s="19"/>
      <c r="F2480" s="19"/>
      <c r="G2480" s="19"/>
      <c r="H2480" s="19"/>
      <c r="I2480" s="19"/>
      <c r="J2480" s="19"/>
      <c r="K2480" s="19"/>
      <c r="L2480" s="60"/>
      <c r="M2480" s="19"/>
      <c r="N2480" s="19"/>
      <c r="O2480" s="19"/>
      <c r="P2480" s="19"/>
      <c r="Q2480" s="19"/>
      <c r="R2480" s="19"/>
      <c r="S2480" s="19"/>
      <c r="T2480" s="19"/>
      <c r="U2480" s="19"/>
      <c r="V2480" s="19"/>
      <c r="X2480" s="25"/>
      <c r="Y2480" s="42"/>
      <c r="Z2480" s="28"/>
      <c r="AA2480" s="11"/>
      <c r="AB2480" s="11"/>
      <c r="AC2480" s="12"/>
      <c r="AD2480" s="12"/>
      <c r="AE2480" s="12"/>
      <c r="AF2480" s="12"/>
    </row>
    <row r="2481" spans="1:32" ht="18" customHeight="1">
      <c r="A2481" s="20"/>
      <c r="B2481" s="22"/>
      <c r="C2481" s="19"/>
      <c r="D2481" s="19"/>
      <c r="E2481" s="19"/>
      <c r="F2481" s="19"/>
      <c r="G2481" s="19"/>
      <c r="H2481" s="19"/>
      <c r="I2481" s="19"/>
      <c r="J2481" s="19"/>
      <c r="K2481" s="19"/>
      <c r="L2481" s="60"/>
      <c r="M2481" s="19"/>
      <c r="N2481" s="19"/>
      <c r="O2481" s="19"/>
      <c r="P2481" s="19"/>
      <c r="Q2481" s="19"/>
      <c r="R2481" s="19"/>
      <c r="S2481" s="19"/>
      <c r="T2481" s="19"/>
      <c r="U2481" s="19"/>
      <c r="V2481" s="19"/>
      <c r="X2481" s="25"/>
      <c r="Y2481" s="42"/>
      <c r="Z2481" s="28"/>
      <c r="AA2481" s="11"/>
      <c r="AB2481" s="11"/>
      <c r="AC2481" s="12"/>
      <c r="AD2481" s="12"/>
      <c r="AE2481" s="12"/>
      <c r="AF2481" s="12"/>
    </row>
    <row r="2482" spans="1:32" ht="18" customHeight="1">
      <c r="A2482" s="20"/>
      <c r="B2482" s="22"/>
      <c r="C2482" s="19"/>
      <c r="D2482" s="19"/>
      <c r="E2482" s="19"/>
      <c r="F2482" s="19"/>
      <c r="G2482" s="19"/>
      <c r="H2482" s="19"/>
      <c r="I2482" s="19"/>
      <c r="J2482" s="19"/>
      <c r="K2482" s="19"/>
      <c r="L2482" s="60"/>
      <c r="M2482" s="19"/>
      <c r="N2482" s="19"/>
      <c r="O2482" s="19"/>
      <c r="P2482" s="19"/>
      <c r="Q2482" s="19"/>
      <c r="R2482" s="19"/>
      <c r="S2482" s="19"/>
      <c r="T2482" s="19"/>
      <c r="U2482" s="19"/>
      <c r="V2482" s="19"/>
      <c r="X2482" s="25"/>
      <c r="Y2482" s="42"/>
      <c r="Z2482" s="28"/>
      <c r="AA2482" s="11"/>
      <c r="AB2482" s="11"/>
      <c r="AC2482" s="12"/>
      <c r="AD2482" s="12"/>
      <c r="AE2482" s="12"/>
      <c r="AF2482" s="12"/>
    </row>
    <row r="2483" spans="1:32" ht="18" customHeight="1">
      <c r="A2483" s="20"/>
      <c r="B2483" s="22"/>
      <c r="C2483" s="19"/>
      <c r="D2483" s="19"/>
      <c r="E2483" s="19"/>
      <c r="F2483" s="19"/>
      <c r="G2483" s="19"/>
      <c r="H2483" s="19"/>
      <c r="I2483" s="19"/>
      <c r="J2483" s="19"/>
      <c r="K2483" s="19"/>
      <c r="L2483" s="60"/>
      <c r="M2483" s="19"/>
      <c r="N2483" s="19"/>
      <c r="O2483" s="19"/>
      <c r="P2483" s="19"/>
      <c r="Q2483" s="19"/>
      <c r="R2483" s="19"/>
      <c r="S2483" s="19"/>
      <c r="T2483" s="19"/>
      <c r="U2483" s="19"/>
      <c r="V2483" s="19"/>
      <c r="X2483" s="25"/>
      <c r="Y2483" s="42"/>
      <c r="Z2483" s="28"/>
      <c r="AA2483" s="11"/>
      <c r="AB2483" s="11"/>
      <c r="AC2483" s="12"/>
      <c r="AD2483" s="12"/>
      <c r="AE2483" s="12"/>
      <c r="AF2483" s="12"/>
    </row>
    <row r="2484" spans="1:32" ht="18" customHeight="1">
      <c r="A2484" s="20"/>
      <c r="B2484" s="22"/>
      <c r="C2484" s="19"/>
      <c r="D2484" s="19"/>
      <c r="E2484" s="19"/>
      <c r="F2484" s="19"/>
      <c r="G2484" s="19"/>
      <c r="H2484" s="19"/>
      <c r="I2484" s="19"/>
      <c r="J2484" s="19"/>
      <c r="K2484" s="19"/>
      <c r="L2484" s="60"/>
      <c r="M2484" s="19"/>
      <c r="N2484" s="19"/>
      <c r="O2484" s="19"/>
      <c r="P2484" s="19"/>
      <c r="Q2484" s="19"/>
      <c r="R2484" s="19"/>
      <c r="S2484" s="19"/>
      <c r="T2484" s="19"/>
      <c r="U2484" s="19"/>
      <c r="V2484" s="19"/>
      <c r="X2484" s="25"/>
      <c r="Y2484" s="42"/>
      <c r="Z2484" s="28"/>
      <c r="AA2484" s="11"/>
      <c r="AB2484" s="11"/>
      <c r="AC2484" s="12"/>
      <c r="AD2484" s="12"/>
      <c r="AE2484" s="12"/>
      <c r="AF2484" s="12"/>
    </row>
    <row r="2485" spans="1:32" ht="18" customHeight="1">
      <c r="A2485" s="20"/>
      <c r="B2485" s="22"/>
      <c r="C2485" s="19"/>
      <c r="D2485" s="19"/>
      <c r="E2485" s="19"/>
      <c r="F2485" s="19"/>
      <c r="G2485" s="19"/>
      <c r="H2485" s="19"/>
      <c r="I2485" s="19"/>
      <c r="J2485" s="19"/>
      <c r="K2485" s="19"/>
      <c r="L2485" s="60"/>
      <c r="M2485" s="19"/>
      <c r="N2485" s="19"/>
      <c r="O2485" s="19"/>
      <c r="P2485" s="19"/>
      <c r="Q2485" s="19"/>
      <c r="R2485" s="19"/>
      <c r="S2485" s="19"/>
      <c r="T2485" s="19"/>
      <c r="U2485" s="19"/>
      <c r="V2485" s="19"/>
      <c r="X2485" s="25"/>
      <c r="Y2485" s="42"/>
      <c r="Z2485" s="28"/>
      <c r="AA2485" s="11"/>
      <c r="AB2485" s="11"/>
      <c r="AC2485" s="12"/>
      <c r="AD2485" s="12"/>
      <c r="AE2485" s="12"/>
      <c r="AF2485" s="12"/>
    </row>
    <row r="2486" spans="1:32" ht="18" customHeight="1">
      <c r="A2486" s="20"/>
      <c r="B2486" s="22"/>
      <c r="C2486" s="19"/>
      <c r="D2486" s="19"/>
      <c r="E2486" s="19"/>
      <c r="F2486" s="19"/>
      <c r="G2486" s="19"/>
      <c r="H2486" s="19"/>
      <c r="I2486" s="19"/>
      <c r="J2486" s="19"/>
      <c r="K2486" s="19"/>
      <c r="L2486" s="60"/>
      <c r="M2486" s="19"/>
      <c r="N2486" s="19"/>
      <c r="O2486" s="19"/>
      <c r="P2486" s="19"/>
      <c r="Q2486" s="19"/>
      <c r="R2486" s="19"/>
      <c r="S2486" s="19"/>
      <c r="T2486" s="19"/>
      <c r="U2486" s="19"/>
      <c r="V2486" s="19"/>
      <c r="X2486" s="25"/>
      <c r="Y2486" s="42"/>
      <c r="Z2486" s="28"/>
      <c r="AA2486" s="11"/>
      <c r="AB2486" s="11"/>
      <c r="AC2486" s="12"/>
      <c r="AD2486" s="12"/>
      <c r="AE2486" s="12"/>
      <c r="AF2486" s="12"/>
    </row>
    <row r="2487" spans="1:32" ht="18" customHeight="1">
      <c r="A2487" s="20"/>
      <c r="B2487" s="22"/>
      <c r="C2487" s="19"/>
      <c r="D2487" s="19"/>
      <c r="E2487" s="19"/>
      <c r="F2487" s="19"/>
      <c r="G2487" s="19"/>
      <c r="H2487" s="19"/>
      <c r="I2487" s="19"/>
      <c r="J2487" s="19"/>
      <c r="K2487" s="19"/>
      <c r="L2487" s="60"/>
      <c r="M2487" s="19"/>
      <c r="N2487" s="19"/>
      <c r="O2487" s="19"/>
      <c r="P2487" s="19"/>
      <c r="Q2487" s="19"/>
      <c r="R2487" s="19"/>
      <c r="S2487" s="19"/>
      <c r="T2487" s="19"/>
      <c r="U2487" s="19"/>
      <c r="V2487" s="19"/>
      <c r="X2487" s="25"/>
      <c r="Y2487" s="42"/>
      <c r="Z2487" s="28"/>
      <c r="AA2487" s="11"/>
      <c r="AB2487" s="11"/>
      <c r="AC2487" s="12"/>
      <c r="AD2487" s="12"/>
      <c r="AE2487" s="12"/>
      <c r="AF2487" s="12"/>
    </row>
    <row r="2488" spans="1:32" ht="18" customHeight="1">
      <c r="A2488" s="20"/>
      <c r="B2488" s="22"/>
      <c r="C2488" s="19"/>
      <c r="D2488" s="19"/>
      <c r="E2488" s="19"/>
      <c r="F2488" s="19"/>
      <c r="G2488" s="19"/>
      <c r="H2488" s="19"/>
      <c r="I2488" s="19"/>
      <c r="J2488" s="19"/>
      <c r="K2488" s="19"/>
      <c r="L2488" s="60"/>
      <c r="M2488" s="19"/>
      <c r="N2488" s="19"/>
      <c r="O2488" s="19"/>
      <c r="P2488" s="19"/>
      <c r="Q2488" s="19"/>
      <c r="R2488" s="19"/>
      <c r="S2488" s="19"/>
      <c r="T2488" s="19"/>
      <c r="U2488" s="19"/>
      <c r="V2488" s="19"/>
      <c r="X2488" s="25"/>
      <c r="Y2488" s="42"/>
      <c r="Z2488" s="28"/>
      <c r="AA2488" s="11"/>
      <c r="AB2488" s="11"/>
      <c r="AC2488" s="12"/>
      <c r="AD2488" s="12"/>
      <c r="AE2488" s="12"/>
      <c r="AF2488" s="12"/>
    </row>
    <row r="2489" spans="1:32" ht="18" customHeight="1">
      <c r="A2489" s="20"/>
      <c r="B2489" s="22"/>
      <c r="C2489" s="19"/>
      <c r="D2489" s="19"/>
      <c r="E2489" s="19"/>
      <c r="F2489" s="19"/>
      <c r="G2489" s="19"/>
      <c r="H2489" s="19"/>
      <c r="I2489" s="19"/>
      <c r="J2489" s="19"/>
      <c r="K2489" s="19"/>
      <c r="L2489" s="60"/>
      <c r="M2489" s="19"/>
      <c r="N2489" s="19"/>
      <c r="O2489" s="19"/>
      <c r="P2489" s="19"/>
      <c r="Q2489" s="19"/>
      <c r="R2489" s="19"/>
      <c r="S2489" s="19"/>
      <c r="T2489" s="19"/>
      <c r="U2489" s="19"/>
      <c r="V2489" s="19"/>
      <c r="X2489" s="25"/>
      <c r="Y2489" s="42"/>
      <c r="Z2489" s="28"/>
      <c r="AA2489" s="11"/>
      <c r="AB2489" s="11"/>
      <c r="AC2489" s="12"/>
      <c r="AD2489" s="12"/>
      <c r="AE2489" s="12"/>
      <c r="AF2489" s="12"/>
    </row>
    <row r="2490" spans="1:32" ht="18" customHeight="1">
      <c r="A2490" s="20"/>
      <c r="B2490" s="22"/>
      <c r="C2490" s="19"/>
      <c r="D2490" s="19"/>
      <c r="E2490" s="19"/>
      <c r="F2490" s="19"/>
      <c r="G2490" s="19"/>
      <c r="H2490" s="19"/>
      <c r="I2490" s="19"/>
      <c r="J2490" s="19"/>
      <c r="K2490" s="19"/>
      <c r="L2490" s="60"/>
      <c r="M2490" s="19"/>
      <c r="N2490" s="19"/>
      <c r="O2490" s="19"/>
      <c r="P2490" s="19"/>
      <c r="Q2490" s="19"/>
      <c r="R2490" s="19"/>
      <c r="S2490" s="19"/>
      <c r="T2490" s="19"/>
      <c r="U2490" s="19"/>
      <c r="V2490" s="19"/>
      <c r="X2490" s="25"/>
      <c r="Y2490" s="42"/>
      <c r="Z2490" s="28"/>
      <c r="AA2490" s="11"/>
      <c r="AB2490" s="11"/>
      <c r="AC2490" s="12"/>
      <c r="AD2490" s="12"/>
      <c r="AE2490" s="12"/>
      <c r="AF2490" s="12"/>
    </row>
    <row r="2491" spans="1:32" ht="18" customHeight="1">
      <c r="A2491" s="20"/>
      <c r="B2491" s="22"/>
      <c r="C2491" s="19"/>
      <c r="D2491" s="19"/>
      <c r="E2491" s="19"/>
      <c r="F2491" s="19"/>
      <c r="G2491" s="19"/>
      <c r="H2491" s="19"/>
      <c r="I2491" s="19"/>
      <c r="J2491" s="19"/>
      <c r="K2491" s="19"/>
      <c r="L2491" s="60"/>
      <c r="M2491" s="19"/>
      <c r="N2491" s="19"/>
      <c r="O2491" s="19"/>
      <c r="P2491" s="19"/>
      <c r="Q2491" s="19"/>
      <c r="R2491" s="19"/>
      <c r="S2491" s="19"/>
      <c r="T2491" s="19"/>
      <c r="U2491" s="19"/>
      <c r="V2491" s="19"/>
      <c r="X2491" s="25"/>
      <c r="Y2491" s="42"/>
      <c r="Z2491" s="28"/>
      <c r="AA2491" s="11"/>
      <c r="AB2491" s="11"/>
      <c r="AC2491" s="12"/>
      <c r="AD2491" s="12"/>
      <c r="AE2491" s="12"/>
      <c r="AF2491" s="12"/>
    </row>
    <row r="2492" spans="1:32" ht="18" customHeight="1">
      <c r="A2492" s="20"/>
      <c r="B2492" s="22"/>
      <c r="C2492" s="19"/>
      <c r="D2492" s="19"/>
      <c r="E2492" s="19"/>
      <c r="F2492" s="19"/>
      <c r="G2492" s="19"/>
      <c r="H2492" s="19"/>
      <c r="I2492" s="19"/>
      <c r="J2492" s="19"/>
      <c r="K2492" s="19"/>
      <c r="L2492" s="60"/>
      <c r="M2492" s="19"/>
      <c r="N2492" s="19"/>
      <c r="O2492" s="19"/>
      <c r="P2492" s="19"/>
      <c r="Q2492" s="19"/>
      <c r="R2492" s="19"/>
      <c r="S2492" s="19"/>
      <c r="T2492" s="19"/>
      <c r="U2492" s="19"/>
      <c r="V2492" s="19"/>
      <c r="X2492" s="25"/>
      <c r="Y2492" s="42"/>
      <c r="Z2492" s="28"/>
      <c r="AA2492" s="11"/>
      <c r="AB2492" s="11"/>
      <c r="AC2492" s="12"/>
      <c r="AD2492" s="12"/>
      <c r="AE2492" s="12"/>
      <c r="AF2492" s="12"/>
    </row>
    <row r="2493" spans="1:32" ht="18" customHeight="1">
      <c r="A2493" s="20"/>
      <c r="B2493" s="22"/>
      <c r="C2493" s="19"/>
      <c r="D2493" s="19"/>
      <c r="E2493" s="19"/>
      <c r="F2493" s="19"/>
      <c r="G2493" s="19"/>
      <c r="H2493" s="19"/>
      <c r="I2493" s="19"/>
      <c r="J2493" s="19"/>
      <c r="K2493" s="19"/>
      <c r="L2493" s="60"/>
      <c r="M2493" s="19"/>
      <c r="N2493" s="19"/>
      <c r="O2493" s="19"/>
      <c r="P2493" s="19"/>
      <c r="Q2493" s="19"/>
      <c r="R2493" s="19"/>
      <c r="S2493" s="19"/>
      <c r="T2493" s="19"/>
      <c r="U2493" s="19"/>
      <c r="V2493" s="19"/>
      <c r="X2493" s="25"/>
      <c r="Y2493" s="42"/>
      <c r="Z2493" s="28"/>
      <c r="AA2493" s="11"/>
      <c r="AB2493" s="11"/>
      <c r="AC2493" s="12"/>
      <c r="AD2493" s="12"/>
      <c r="AE2493" s="12"/>
      <c r="AF2493" s="12"/>
    </row>
    <row r="2494" spans="1:32" ht="18" customHeight="1">
      <c r="A2494" s="20"/>
      <c r="B2494" s="22"/>
      <c r="C2494" s="19"/>
      <c r="D2494" s="19"/>
      <c r="E2494" s="19"/>
      <c r="F2494" s="19"/>
      <c r="G2494" s="19"/>
      <c r="H2494" s="19"/>
      <c r="I2494" s="19"/>
      <c r="J2494" s="19"/>
      <c r="K2494" s="19"/>
      <c r="L2494" s="60"/>
      <c r="M2494" s="19"/>
      <c r="N2494" s="19"/>
      <c r="O2494" s="19"/>
      <c r="P2494" s="19"/>
      <c r="Q2494" s="19"/>
      <c r="R2494" s="19"/>
      <c r="S2494" s="19"/>
      <c r="T2494" s="19"/>
      <c r="U2494" s="19"/>
      <c r="V2494" s="19"/>
      <c r="X2494" s="25"/>
      <c r="Y2494" s="42"/>
      <c r="Z2494" s="28"/>
      <c r="AA2494" s="11"/>
      <c r="AB2494" s="11"/>
      <c r="AC2494" s="12"/>
      <c r="AD2494" s="12"/>
      <c r="AE2494" s="12"/>
      <c r="AF2494" s="12"/>
    </row>
    <row r="2495" spans="1:32" ht="18" customHeight="1">
      <c r="A2495" s="20"/>
      <c r="B2495" s="22"/>
      <c r="C2495" s="19"/>
      <c r="D2495" s="19"/>
      <c r="E2495" s="19"/>
      <c r="F2495" s="19"/>
      <c r="G2495" s="19"/>
      <c r="H2495" s="19"/>
      <c r="I2495" s="19"/>
      <c r="J2495" s="19"/>
      <c r="K2495" s="19"/>
      <c r="L2495" s="60"/>
      <c r="M2495" s="19"/>
      <c r="N2495" s="19"/>
      <c r="O2495" s="19"/>
      <c r="P2495" s="19"/>
      <c r="Q2495" s="19"/>
      <c r="R2495" s="19"/>
      <c r="S2495" s="19"/>
      <c r="T2495" s="19"/>
      <c r="U2495" s="19"/>
      <c r="V2495" s="19"/>
      <c r="X2495" s="25"/>
      <c r="Y2495" s="42"/>
      <c r="Z2495" s="28"/>
      <c r="AA2495" s="11"/>
      <c r="AB2495" s="11"/>
      <c r="AC2495" s="12"/>
      <c r="AD2495" s="12"/>
      <c r="AE2495" s="12"/>
      <c r="AF2495" s="12"/>
    </row>
    <row r="2496" spans="1:32" ht="18" customHeight="1">
      <c r="A2496" s="20"/>
      <c r="B2496" s="22"/>
      <c r="C2496" s="19"/>
      <c r="D2496" s="19"/>
      <c r="E2496" s="19"/>
      <c r="F2496" s="19"/>
      <c r="G2496" s="19"/>
      <c r="H2496" s="19"/>
      <c r="I2496" s="19"/>
      <c r="J2496" s="19"/>
      <c r="K2496" s="19"/>
      <c r="L2496" s="60"/>
      <c r="M2496" s="19"/>
      <c r="N2496" s="19"/>
      <c r="O2496" s="19"/>
      <c r="P2496" s="19"/>
      <c r="Q2496" s="19"/>
      <c r="R2496" s="19"/>
      <c r="S2496" s="19"/>
      <c r="T2496" s="19"/>
      <c r="U2496" s="19"/>
      <c r="V2496" s="19"/>
      <c r="X2496" s="25"/>
      <c r="Y2496" s="42"/>
      <c r="Z2496" s="28"/>
      <c r="AA2496" s="11"/>
      <c r="AB2496" s="11"/>
      <c r="AC2496" s="12"/>
      <c r="AD2496" s="12"/>
      <c r="AE2496" s="12"/>
      <c r="AF2496" s="12"/>
    </row>
    <row r="2497" spans="1:32" ht="18" customHeight="1">
      <c r="A2497" s="20"/>
      <c r="B2497" s="22"/>
      <c r="C2497" s="19"/>
      <c r="D2497" s="19"/>
      <c r="E2497" s="19"/>
      <c r="F2497" s="19"/>
      <c r="G2497" s="19"/>
      <c r="H2497" s="19"/>
      <c r="I2497" s="19"/>
      <c r="J2497" s="19"/>
      <c r="K2497" s="19"/>
      <c r="L2497" s="60"/>
      <c r="M2497" s="19"/>
      <c r="N2497" s="19"/>
      <c r="O2497" s="19"/>
      <c r="P2497" s="19"/>
      <c r="Q2497" s="19"/>
      <c r="R2497" s="19"/>
      <c r="S2497" s="19"/>
      <c r="T2497" s="19"/>
      <c r="U2497" s="19"/>
      <c r="V2497" s="19"/>
      <c r="X2497" s="25"/>
      <c r="Y2497" s="42"/>
      <c r="Z2497" s="28"/>
      <c r="AA2497" s="11"/>
      <c r="AB2497" s="11"/>
      <c r="AC2497" s="12"/>
      <c r="AD2497" s="12"/>
      <c r="AE2497" s="12"/>
      <c r="AF2497" s="12"/>
    </row>
    <row r="2498" spans="1:32" ht="18" customHeight="1">
      <c r="A2498" s="20"/>
      <c r="B2498" s="22"/>
      <c r="C2498" s="19"/>
      <c r="D2498" s="19"/>
      <c r="E2498" s="19"/>
      <c r="F2498" s="19"/>
      <c r="G2498" s="19"/>
      <c r="H2498" s="19"/>
      <c r="I2498" s="19"/>
      <c r="J2498" s="19"/>
      <c r="K2498" s="19"/>
      <c r="L2498" s="60"/>
      <c r="M2498" s="19"/>
      <c r="N2498" s="19"/>
      <c r="O2498" s="19"/>
      <c r="P2498" s="19"/>
      <c r="Q2498" s="19"/>
      <c r="R2498" s="19"/>
      <c r="S2498" s="19"/>
      <c r="T2498" s="19"/>
      <c r="U2498" s="19"/>
      <c r="V2498" s="19"/>
      <c r="X2498" s="25"/>
      <c r="Y2498" s="42"/>
      <c r="Z2498" s="28"/>
      <c r="AA2498" s="11"/>
      <c r="AB2498" s="11"/>
      <c r="AC2498" s="12"/>
      <c r="AD2498" s="12"/>
      <c r="AE2498" s="12"/>
      <c r="AF2498" s="12"/>
    </row>
    <row r="2499" spans="1:32" ht="18" customHeight="1">
      <c r="A2499" s="20"/>
      <c r="B2499" s="22"/>
      <c r="C2499" s="19"/>
      <c r="D2499" s="19"/>
      <c r="E2499" s="19"/>
      <c r="F2499" s="19"/>
      <c r="G2499" s="19"/>
      <c r="H2499" s="19"/>
      <c r="I2499" s="19"/>
      <c r="J2499" s="19"/>
      <c r="K2499" s="19"/>
      <c r="L2499" s="60"/>
      <c r="M2499" s="19"/>
      <c r="N2499" s="19"/>
      <c r="O2499" s="19"/>
      <c r="P2499" s="19"/>
      <c r="Q2499" s="19"/>
      <c r="R2499" s="19"/>
      <c r="S2499" s="19"/>
      <c r="T2499" s="19"/>
      <c r="U2499" s="19"/>
      <c r="V2499" s="19"/>
      <c r="X2499" s="25"/>
      <c r="Y2499" s="42"/>
      <c r="Z2499" s="28"/>
      <c r="AA2499" s="11"/>
      <c r="AB2499" s="11"/>
      <c r="AC2499" s="12"/>
      <c r="AD2499" s="12"/>
      <c r="AE2499" s="12"/>
      <c r="AF2499" s="12"/>
    </row>
    <row r="2500" spans="1:32" ht="18" customHeight="1">
      <c r="A2500" s="20"/>
      <c r="B2500" s="22"/>
      <c r="C2500" s="19"/>
      <c r="D2500" s="19"/>
      <c r="E2500" s="19"/>
      <c r="F2500" s="19"/>
      <c r="G2500" s="19"/>
      <c r="H2500" s="19"/>
      <c r="I2500" s="19"/>
      <c r="J2500" s="19"/>
      <c r="K2500" s="19"/>
      <c r="L2500" s="60"/>
      <c r="M2500" s="19"/>
      <c r="N2500" s="19"/>
      <c r="O2500" s="19"/>
      <c r="P2500" s="19"/>
      <c r="Q2500" s="19"/>
      <c r="R2500" s="19"/>
      <c r="S2500" s="19"/>
      <c r="T2500" s="19"/>
      <c r="U2500" s="19"/>
      <c r="V2500" s="19"/>
      <c r="X2500" s="25"/>
      <c r="Y2500" s="42"/>
      <c r="Z2500" s="28"/>
      <c r="AA2500" s="11"/>
      <c r="AB2500" s="11"/>
      <c r="AC2500" s="12"/>
      <c r="AD2500" s="12"/>
      <c r="AE2500" s="12"/>
      <c r="AF2500" s="12"/>
    </row>
    <row r="2501" spans="1:32" ht="18" customHeight="1">
      <c r="A2501" s="20"/>
      <c r="B2501" s="22"/>
      <c r="C2501" s="19"/>
      <c r="D2501" s="19"/>
      <c r="E2501" s="19"/>
      <c r="F2501" s="19"/>
      <c r="G2501" s="19"/>
      <c r="H2501" s="19"/>
      <c r="I2501" s="19"/>
      <c r="J2501" s="19"/>
      <c r="K2501" s="19"/>
      <c r="L2501" s="60"/>
      <c r="M2501" s="19"/>
      <c r="N2501" s="19"/>
      <c r="O2501" s="19"/>
      <c r="P2501" s="19"/>
      <c r="Q2501" s="19"/>
      <c r="R2501" s="19"/>
      <c r="S2501" s="19"/>
      <c r="T2501" s="19"/>
      <c r="U2501" s="19"/>
      <c r="V2501" s="19"/>
      <c r="X2501" s="25"/>
      <c r="Y2501" s="42"/>
      <c r="Z2501" s="28"/>
      <c r="AA2501" s="11"/>
      <c r="AB2501" s="11"/>
      <c r="AC2501" s="12"/>
      <c r="AD2501" s="12"/>
      <c r="AE2501" s="12"/>
      <c r="AF2501" s="12"/>
    </row>
    <row r="2502" spans="1:32" ht="18" customHeight="1">
      <c r="A2502" s="20"/>
      <c r="B2502" s="22"/>
      <c r="C2502" s="19"/>
      <c r="D2502" s="19"/>
      <c r="E2502" s="19"/>
      <c r="F2502" s="19"/>
      <c r="G2502" s="19"/>
      <c r="H2502" s="19"/>
      <c r="I2502" s="19"/>
      <c r="J2502" s="19"/>
      <c r="K2502" s="19"/>
      <c r="L2502" s="60"/>
      <c r="M2502" s="19"/>
      <c r="N2502" s="19"/>
      <c r="O2502" s="19"/>
      <c r="P2502" s="19"/>
      <c r="Q2502" s="19"/>
      <c r="R2502" s="19"/>
      <c r="S2502" s="19"/>
      <c r="T2502" s="19"/>
      <c r="U2502" s="19"/>
      <c r="V2502" s="19"/>
      <c r="X2502" s="25"/>
      <c r="Y2502" s="42"/>
      <c r="Z2502" s="28"/>
      <c r="AA2502" s="11"/>
      <c r="AB2502" s="11"/>
      <c r="AC2502" s="12"/>
      <c r="AD2502" s="12"/>
      <c r="AE2502" s="12"/>
      <c r="AF2502" s="12"/>
    </row>
    <row r="2503" spans="1:32" ht="18" customHeight="1">
      <c r="A2503" s="20"/>
      <c r="B2503" s="22"/>
      <c r="C2503" s="19"/>
      <c r="D2503" s="19"/>
      <c r="E2503" s="19"/>
      <c r="F2503" s="19"/>
      <c r="G2503" s="19"/>
      <c r="H2503" s="19"/>
      <c r="I2503" s="19"/>
      <c r="J2503" s="19"/>
      <c r="K2503" s="19"/>
      <c r="L2503" s="60"/>
      <c r="M2503" s="19"/>
      <c r="N2503" s="19"/>
      <c r="O2503" s="19"/>
      <c r="P2503" s="19"/>
      <c r="Q2503" s="19"/>
      <c r="R2503" s="19"/>
      <c r="S2503" s="19"/>
      <c r="T2503" s="19"/>
      <c r="U2503" s="19"/>
      <c r="V2503" s="19"/>
      <c r="X2503" s="25"/>
      <c r="Y2503" s="42"/>
      <c r="Z2503" s="28"/>
      <c r="AA2503" s="11"/>
      <c r="AB2503" s="11"/>
      <c r="AC2503" s="12"/>
      <c r="AD2503" s="12"/>
      <c r="AE2503" s="12"/>
      <c r="AF2503" s="12"/>
    </row>
    <row r="2504" spans="1:32" ht="18" customHeight="1">
      <c r="A2504" s="20"/>
      <c r="B2504" s="22"/>
      <c r="C2504" s="19"/>
      <c r="D2504" s="19"/>
      <c r="E2504" s="19"/>
      <c r="F2504" s="19"/>
      <c r="G2504" s="19"/>
      <c r="H2504" s="19"/>
      <c r="I2504" s="19"/>
      <c r="J2504" s="19"/>
      <c r="K2504" s="19"/>
      <c r="L2504" s="60"/>
      <c r="M2504" s="19"/>
      <c r="N2504" s="19"/>
      <c r="O2504" s="19"/>
      <c r="P2504" s="19"/>
      <c r="Q2504" s="19"/>
      <c r="R2504" s="19"/>
      <c r="S2504" s="19"/>
      <c r="T2504" s="19"/>
      <c r="U2504" s="19"/>
      <c r="V2504" s="19"/>
      <c r="X2504" s="25"/>
      <c r="Y2504" s="42"/>
      <c r="Z2504" s="28"/>
      <c r="AA2504" s="11"/>
      <c r="AB2504" s="11"/>
      <c r="AC2504" s="12"/>
      <c r="AD2504" s="12"/>
      <c r="AE2504" s="12"/>
      <c r="AF2504" s="12"/>
    </row>
    <row r="2505" spans="1:32" ht="18" customHeight="1">
      <c r="A2505" s="20"/>
      <c r="B2505" s="22"/>
      <c r="C2505" s="19"/>
      <c r="D2505" s="19"/>
      <c r="E2505" s="19"/>
      <c r="F2505" s="19"/>
      <c r="G2505" s="19"/>
      <c r="H2505" s="19"/>
      <c r="I2505" s="19"/>
      <c r="J2505" s="19"/>
      <c r="K2505" s="19"/>
      <c r="L2505" s="60"/>
      <c r="M2505" s="19"/>
      <c r="N2505" s="19"/>
      <c r="O2505" s="19"/>
      <c r="P2505" s="19"/>
      <c r="Q2505" s="19"/>
      <c r="R2505" s="19"/>
      <c r="S2505" s="19"/>
      <c r="T2505" s="19"/>
      <c r="U2505" s="19"/>
      <c r="V2505" s="19"/>
      <c r="X2505" s="25"/>
      <c r="Y2505" s="42"/>
      <c r="Z2505" s="28"/>
      <c r="AA2505" s="11"/>
      <c r="AB2505" s="11"/>
      <c r="AC2505" s="12"/>
      <c r="AD2505" s="12"/>
      <c r="AE2505" s="12"/>
      <c r="AF2505" s="12"/>
    </row>
    <row r="2506" spans="1:32" ht="18" customHeight="1">
      <c r="A2506" s="20"/>
      <c r="B2506" s="22"/>
      <c r="C2506" s="19"/>
      <c r="D2506" s="19"/>
      <c r="E2506" s="19"/>
      <c r="F2506" s="19"/>
      <c r="G2506" s="19"/>
      <c r="H2506" s="19"/>
      <c r="I2506" s="19"/>
      <c r="J2506" s="19"/>
      <c r="K2506" s="19"/>
      <c r="L2506" s="60"/>
      <c r="M2506" s="19"/>
      <c r="N2506" s="19"/>
      <c r="O2506" s="19"/>
      <c r="P2506" s="19"/>
      <c r="Q2506" s="19"/>
      <c r="R2506" s="19"/>
      <c r="S2506" s="19"/>
      <c r="T2506" s="19"/>
      <c r="U2506" s="19"/>
      <c r="V2506" s="19"/>
      <c r="X2506" s="25"/>
      <c r="Y2506" s="42"/>
      <c r="Z2506" s="28"/>
      <c r="AA2506" s="11"/>
      <c r="AB2506" s="11"/>
      <c r="AC2506" s="12"/>
      <c r="AD2506" s="12"/>
      <c r="AE2506" s="12"/>
      <c r="AF2506" s="12"/>
    </row>
    <row r="2507" spans="1:32" ht="18" customHeight="1">
      <c r="A2507" s="20"/>
      <c r="B2507" s="22"/>
      <c r="C2507" s="19"/>
      <c r="D2507" s="19"/>
      <c r="E2507" s="19"/>
      <c r="F2507" s="19"/>
      <c r="G2507" s="19"/>
      <c r="H2507" s="19"/>
      <c r="I2507" s="19"/>
      <c r="J2507" s="19"/>
      <c r="K2507" s="19"/>
      <c r="L2507" s="60"/>
      <c r="M2507" s="19"/>
      <c r="N2507" s="19"/>
      <c r="O2507" s="19"/>
      <c r="P2507" s="19"/>
      <c r="Q2507" s="19"/>
      <c r="R2507" s="19"/>
      <c r="S2507" s="19"/>
      <c r="T2507" s="19"/>
      <c r="U2507" s="19"/>
      <c r="V2507" s="19"/>
      <c r="X2507" s="25"/>
      <c r="Y2507" s="42"/>
      <c r="Z2507" s="28"/>
      <c r="AA2507" s="11"/>
      <c r="AB2507" s="11"/>
      <c r="AC2507" s="12"/>
      <c r="AD2507" s="12"/>
      <c r="AE2507" s="12"/>
      <c r="AF2507" s="12"/>
    </row>
    <row r="2508" spans="1:32" ht="18" customHeight="1">
      <c r="A2508" s="20"/>
      <c r="B2508" s="22"/>
      <c r="C2508" s="19"/>
      <c r="D2508" s="19"/>
      <c r="E2508" s="19"/>
      <c r="F2508" s="19"/>
      <c r="G2508" s="19"/>
      <c r="H2508" s="19"/>
      <c r="I2508" s="19"/>
      <c r="J2508" s="19"/>
      <c r="K2508" s="19"/>
      <c r="L2508" s="60"/>
      <c r="M2508" s="19"/>
      <c r="N2508" s="19"/>
      <c r="O2508" s="19"/>
      <c r="P2508" s="19"/>
      <c r="Q2508" s="19"/>
      <c r="R2508" s="19"/>
      <c r="S2508" s="19"/>
      <c r="T2508" s="19"/>
      <c r="U2508" s="19"/>
      <c r="V2508" s="19"/>
      <c r="X2508" s="25"/>
      <c r="Y2508" s="42"/>
      <c r="Z2508" s="28"/>
      <c r="AA2508" s="11"/>
      <c r="AB2508" s="11"/>
      <c r="AC2508" s="12"/>
      <c r="AD2508" s="12"/>
      <c r="AE2508" s="12"/>
      <c r="AF2508" s="12"/>
    </row>
    <row r="2509" spans="1:32" ht="18" customHeight="1">
      <c r="A2509" s="20"/>
      <c r="B2509" s="22"/>
      <c r="C2509" s="19"/>
      <c r="D2509" s="19"/>
      <c r="E2509" s="19"/>
      <c r="F2509" s="19"/>
      <c r="G2509" s="19"/>
      <c r="H2509" s="19"/>
      <c r="I2509" s="19"/>
      <c r="J2509" s="19"/>
      <c r="K2509" s="19"/>
      <c r="L2509" s="60"/>
      <c r="M2509" s="19"/>
      <c r="N2509" s="19"/>
      <c r="O2509" s="19"/>
      <c r="P2509" s="19"/>
      <c r="Q2509" s="19"/>
      <c r="R2509" s="19"/>
      <c r="S2509" s="19"/>
      <c r="T2509" s="19"/>
      <c r="U2509" s="19"/>
      <c r="V2509" s="19"/>
      <c r="X2509" s="25"/>
      <c r="Y2509" s="42"/>
      <c r="Z2509" s="28"/>
      <c r="AA2509" s="11"/>
      <c r="AB2509" s="11"/>
      <c r="AC2509" s="12"/>
      <c r="AD2509" s="12"/>
      <c r="AE2509" s="12"/>
      <c r="AF2509" s="12"/>
    </row>
    <row r="2510" spans="1:32" ht="18" customHeight="1">
      <c r="A2510" s="20"/>
      <c r="B2510" s="22"/>
      <c r="C2510" s="19"/>
      <c r="D2510" s="19"/>
      <c r="E2510" s="19"/>
      <c r="F2510" s="19"/>
      <c r="G2510" s="19"/>
      <c r="H2510" s="19"/>
      <c r="I2510" s="19"/>
      <c r="J2510" s="19"/>
      <c r="K2510" s="19"/>
      <c r="L2510" s="60"/>
      <c r="M2510" s="19"/>
      <c r="N2510" s="19"/>
      <c r="O2510" s="19"/>
      <c r="P2510" s="19"/>
      <c r="Q2510" s="19"/>
      <c r="R2510" s="19"/>
      <c r="S2510" s="19"/>
      <c r="T2510" s="19"/>
      <c r="U2510" s="19"/>
      <c r="V2510" s="19"/>
      <c r="X2510" s="25"/>
      <c r="Y2510" s="42"/>
      <c r="Z2510" s="28"/>
      <c r="AA2510" s="11"/>
      <c r="AB2510" s="11"/>
      <c r="AC2510" s="12"/>
      <c r="AD2510" s="12"/>
      <c r="AE2510" s="12"/>
      <c r="AF2510" s="12"/>
    </row>
    <row r="2511" spans="1:32" ht="18" customHeight="1">
      <c r="A2511" s="20"/>
      <c r="B2511" s="22"/>
      <c r="C2511" s="19"/>
      <c r="D2511" s="19"/>
      <c r="E2511" s="19"/>
      <c r="F2511" s="19"/>
      <c r="G2511" s="19"/>
      <c r="H2511" s="19"/>
      <c r="I2511" s="19"/>
      <c r="J2511" s="19"/>
      <c r="K2511" s="19"/>
      <c r="L2511" s="60"/>
      <c r="M2511" s="19"/>
      <c r="N2511" s="19"/>
      <c r="O2511" s="19"/>
      <c r="P2511" s="19"/>
      <c r="Q2511" s="19"/>
      <c r="R2511" s="19"/>
      <c r="S2511" s="19"/>
      <c r="T2511" s="19"/>
      <c r="U2511" s="19"/>
      <c r="V2511" s="19"/>
      <c r="X2511" s="25"/>
      <c r="Y2511" s="42"/>
      <c r="Z2511" s="28"/>
      <c r="AA2511" s="11"/>
      <c r="AB2511" s="11"/>
      <c r="AC2511" s="12"/>
      <c r="AD2511" s="12"/>
      <c r="AE2511" s="12"/>
      <c r="AF2511" s="12"/>
    </row>
    <row r="2512" spans="1:32" ht="18" customHeight="1">
      <c r="A2512" s="20"/>
      <c r="B2512" s="22"/>
      <c r="C2512" s="19"/>
      <c r="D2512" s="19"/>
      <c r="E2512" s="19"/>
      <c r="F2512" s="19"/>
      <c r="G2512" s="19"/>
      <c r="H2512" s="19"/>
      <c r="I2512" s="19"/>
      <c r="J2512" s="19"/>
      <c r="K2512" s="19"/>
      <c r="L2512" s="60"/>
      <c r="M2512" s="19"/>
      <c r="N2512" s="19"/>
      <c r="O2512" s="19"/>
      <c r="P2512" s="19"/>
      <c r="Q2512" s="19"/>
      <c r="R2512" s="19"/>
      <c r="S2512" s="19"/>
      <c r="T2512" s="19"/>
      <c r="U2512" s="19"/>
      <c r="V2512" s="19"/>
      <c r="X2512" s="25"/>
      <c r="Y2512" s="42"/>
      <c r="Z2512" s="28"/>
      <c r="AA2512" s="11"/>
      <c r="AB2512" s="11"/>
      <c r="AC2512" s="12"/>
      <c r="AD2512" s="12"/>
      <c r="AE2512" s="12"/>
      <c r="AF2512" s="12"/>
    </row>
    <row r="2513" spans="1:32" ht="18" customHeight="1">
      <c r="A2513" s="20"/>
      <c r="B2513" s="22"/>
      <c r="C2513" s="19"/>
      <c r="D2513" s="19"/>
      <c r="E2513" s="19"/>
      <c r="F2513" s="19"/>
      <c r="G2513" s="19"/>
      <c r="H2513" s="19"/>
      <c r="I2513" s="19"/>
      <c r="J2513" s="19"/>
      <c r="K2513" s="19"/>
      <c r="L2513" s="60"/>
      <c r="M2513" s="19"/>
      <c r="N2513" s="19"/>
      <c r="O2513" s="19"/>
      <c r="P2513" s="19"/>
      <c r="Q2513" s="19"/>
      <c r="R2513" s="19"/>
      <c r="S2513" s="19"/>
      <c r="T2513" s="19"/>
      <c r="U2513" s="19"/>
      <c r="V2513" s="19"/>
      <c r="X2513" s="25"/>
      <c r="Y2513" s="42"/>
      <c r="Z2513" s="28"/>
      <c r="AA2513" s="11"/>
      <c r="AB2513" s="11"/>
      <c r="AC2513" s="12"/>
      <c r="AD2513" s="12"/>
      <c r="AE2513" s="12"/>
      <c r="AF2513" s="12"/>
    </row>
    <row r="2514" spans="1:32" ht="18" customHeight="1">
      <c r="A2514" s="20"/>
      <c r="B2514" s="22"/>
      <c r="C2514" s="19"/>
      <c r="D2514" s="19"/>
      <c r="E2514" s="19"/>
      <c r="F2514" s="19"/>
      <c r="G2514" s="19"/>
      <c r="H2514" s="19"/>
      <c r="I2514" s="19"/>
      <c r="J2514" s="19"/>
      <c r="K2514" s="19"/>
      <c r="L2514" s="60"/>
      <c r="M2514" s="19"/>
      <c r="N2514" s="19"/>
      <c r="O2514" s="19"/>
      <c r="P2514" s="19"/>
      <c r="Q2514" s="19"/>
      <c r="R2514" s="19"/>
      <c r="S2514" s="19"/>
      <c r="T2514" s="19"/>
      <c r="U2514" s="19"/>
      <c r="V2514" s="19"/>
      <c r="X2514" s="25"/>
      <c r="Y2514" s="42"/>
      <c r="Z2514" s="28"/>
      <c r="AA2514" s="11"/>
      <c r="AB2514" s="11"/>
      <c r="AC2514" s="12"/>
      <c r="AD2514" s="12"/>
      <c r="AE2514" s="12"/>
      <c r="AF2514" s="12"/>
    </row>
    <row r="2515" spans="1:32" ht="18" customHeight="1">
      <c r="A2515" s="20"/>
      <c r="B2515" s="22"/>
      <c r="C2515" s="19"/>
      <c r="D2515" s="19"/>
      <c r="E2515" s="19"/>
      <c r="F2515" s="19"/>
      <c r="G2515" s="19"/>
      <c r="H2515" s="19"/>
      <c r="I2515" s="19"/>
      <c r="J2515" s="19"/>
      <c r="K2515" s="19"/>
      <c r="L2515" s="60"/>
      <c r="M2515" s="19"/>
      <c r="N2515" s="19"/>
      <c r="O2515" s="19"/>
      <c r="P2515" s="19"/>
      <c r="Q2515" s="19"/>
      <c r="R2515" s="19"/>
      <c r="S2515" s="19"/>
      <c r="T2515" s="19"/>
      <c r="U2515" s="19"/>
      <c r="V2515" s="19"/>
      <c r="X2515" s="25"/>
      <c r="Y2515" s="42"/>
      <c r="Z2515" s="28"/>
      <c r="AA2515" s="11"/>
      <c r="AB2515" s="11"/>
      <c r="AC2515" s="12"/>
      <c r="AD2515" s="12"/>
      <c r="AE2515" s="12"/>
      <c r="AF2515" s="12"/>
    </row>
    <row r="2516" spans="1:32" ht="18" customHeight="1">
      <c r="A2516" s="20"/>
      <c r="B2516" s="22"/>
      <c r="C2516" s="19"/>
      <c r="D2516" s="19"/>
      <c r="E2516" s="19"/>
      <c r="F2516" s="19"/>
      <c r="G2516" s="19"/>
      <c r="H2516" s="19"/>
      <c r="I2516" s="19"/>
      <c r="J2516" s="19"/>
      <c r="K2516" s="19"/>
      <c r="L2516" s="60"/>
      <c r="M2516" s="19"/>
      <c r="N2516" s="19"/>
      <c r="O2516" s="19"/>
      <c r="P2516" s="19"/>
      <c r="Q2516" s="19"/>
      <c r="R2516" s="19"/>
      <c r="S2516" s="19"/>
      <c r="T2516" s="19"/>
      <c r="U2516" s="19"/>
      <c r="V2516" s="19"/>
      <c r="X2516" s="25"/>
      <c r="Y2516" s="42"/>
      <c r="Z2516" s="28"/>
      <c r="AA2516" s="11"/>
      <c r="AB2516" s="11"/>
      <c r="AC2516" s="12"/>
      <c r="AD2516" s="12"/>
      <c r="AE2516" s="12"/>
      <c r="AF2516" s="12"/>
    </row>
    <row r="2517" spans="1:32" ht="18" customHeight="1">
      <c r="A2517" s="20"/>
      <c r="B2517" s="22"/>
      <c r="C2517" s="19"/>
      <c r="D2517" s="19"/>
      <c r="E2517" s="19"/>
      <c r="F2517" s="19"/>
      <c r="G2517" s="19"/>
      <c r="H2517" s="19"/>
      <c r="I2517" s="19"/>
      <c r="J2517" s="19"/>
      <c r="K2517" s="19"/>
      <c r="L2517" s="60"/>
      <c r="M2517" s="19"/>
      <c r="N2517" s="19"/>
      <c r="O2517" s="19"/>
      <c r="P2517" s="19"/>
      <c r="Q2517" s="19"/>
      <c r="R2517" s="19"/>
      <c r="S2517" s="19"/>
      <c r="T2517" s="19"/>
      <c r="U2517" s="19"/>
      <c r="V2517" s="19"/>
      <c r="X2517" s="25"/>
      <c r="Y2517" s="42"/>
      <c r="Z2517" s="28"/>
      <c r="AA2517" s="11"/>
      <c r="AB2517" s="11"/>
      <c r="AC2517" s="12"/>
      <c r="AD2517" s="12"/>
      <c r="AE2517" s="12"/>
      <c r="AF2517" s="12"/>
    </row>
    <row r="2518" spans="1:32" ht="18" customHeight="1">
      <c r="A2518" s="20"/>
      <c r="B2518" s="22"/>
      <c r="C2518" s="19"/>
      <c r="D2518" s="19"/>
      <c r="E2518" s="19"/>
      <c r="F2518" s="19"/>
      <c r="G2518" s="19"/>
      <c r="H2518" s="19"/>
      <c r="I2518" s="19"/>
      <c r="J2518" s="19"/>
      <c r="K2518" s="19"/>
      <c r="L2518" s="60"/>
      <c r="M2518" s="19"/>
      <c r="N2518" s="19"/>
      <c r="O2518" s="19"/>
      <c r="P2518" s="19"/>
      <c r="Q2518" s="19"/>
      <c r="R2518" s="19"/>
      <c r="S2518" s="19"/>
      <c r="T2518" s="19"/>
      <c r="U2518" s="19"/>
      <c r="V2518" s="19"/>
      <c r="X2518" s="25"/>
      <c r="Y2518" s="42"/>
      <c r="Z2518" s="28"/>
      <c r="AA2518" s="11"/>
      <c r="AB2518" s="11"/>
      <c r="AC2518" s="12"/>
      <c r="AD2518" s="12"/>
      <c r="AE2518" s="12"/>
      <c r="AF2518" s="12"/>
    </row>
    <row r="2519" spans="1:32" ht="18" customHeight="1">
      <c r="A2519" s="20"/>
      <c r="B2519" s="22"/>
      <c r="C2519" s="19"/>
      <c r="D2519" s="19"/>
      <c r="E2519" s="19"/>
      <c r="F2519" s="19"/>
      <c r="G2519" s="19"/>
      <c r="H2519" s="19"/>
      <c r="I2519" s="19"/>
      <c r="J2519" s="19"/>
      <c r="K2519" s="19"/>
      <c r="L2519" s="60"/>
      <c r="M2519" s="19"/>
      <c r="N2519" s="19"/>
      <c r="O2519" s="19"/>
      <c r="P2519" s="19"/>
      <c r="Q2519" s="19"/>
      <c r="R2519" s="19"/>
      <c r="S2519" s="19"/>
      <c r="T2519" s="19"/>
      <c r="U2519" s="19"/>
      <c r="V2519" s="19"/>
      <c r="X2519" s="25"/>
      <c r="Y2519" s="42"/>
      <c r="Z2519" s="28"/>
      <c r="AA2519" s="11"/>
      <c r="AB2519" s="11"/>
      <c r="AC2519" s="12"/>
      <c r="AD2519" s="12"/>
      <c r="AE2519" s="12"/>
      <c r="AF2519" s="12"/>
    </row>
    <row r="2520" spans="1:32" ht="18" customHeight="1">
      <c r="A2520" s="20"/>
      <c r="B2520" s="22"/>
      <c r="C2520" s="19"/>
      <c r="D2520" s="19"/>
      <c r="E2520" s="19"/>
      <c r="F2520" s="19"/>
      <c r="G2520" s="19"/>
      <c r="H2520" s="19"/>
      <c r="I2520" s="19"/>
      <c r="J2520" s="19"/>
      <c r="K2520" s="19"/>
      <c r="L2520" s="60"/>
      <c r="M2520" s="19"/>
      <c r="N2520" s="19"/>
      <c r="O2520" s="19"/>
      <c r="P2520" s="19"/>
      <c r="Q2520" s="19"/>
      <c r="R2520" s="19"/>
      <c r="S2520" s="19"/>
      <c r="T2520" s="19"/>
      <c r="U2520" s="19"/>
      <c r="V2520" s="19"/>
      <c r="X2520" s="25"/>
      <c r="Y2520" s="42"/>
      <c r="Z2520" s="28"/>
      <c r="AA2520" s="11"/>
      <c r="AB2520" s="11"/>
      <c r="AC2520" s="12"/>
      <c r="AD2520" s="12"/>
      <c r="AE2520" s="12"/>
      <c r="AF2520" s="12"/>
    </row>
    <row r="2521" spans="1:32" ht="18" customHeight="1">
      <c r="A2521" s="20"/>
      <c r="B2521" s="22"/>
      <c r="C2521" s="19"/>
      <c r="D2521" s="19"/>
      <c r="E2521" s="19"/>
      <c r="F2521" s="19"/>
      <c r="G2521" s="19"/>
      <c r="H2521" s="19"/>
      <c r="I2521" s="19"/>
      <c r="J2521" s="19"/>
      <c r="K2521" s="19"/>
      <c r="L2521" s="60"/>
      <c r="M2521" s="19"/>
      <c r="N2521" s="19"/>
      <c r="O2521" s="19"/>
      <c r="P2521" s="19"/>
      <c r="Q2521" s="19"/>
      <c r="R2521" s="19"/>
      <c r="S2521" s="19"/>
      <c r="T2521" s="19"/>
      <c r="U2521" s="19"/>
      <c r="V2521" s="19"/>
      <c r="X2521" s="25"/>
      <c r="Y2521" s="42"/>
      <c r="Z2521" s="28"/>
      <c r="AA2521" s="11"/>
      <c r="AB2521" s="11"/>
      <c r="AC2521" s="12"/>
      <c r="AD2521" s="12"/>
      <c r="AE2521" s="12"/>
      <c r="AF2521" s="12"/>
    </row>
    <row r="2522" spans="1:32" ht="18" customHeight="1">
      <c r="A2522" s="20"/>
      <c r="B2522" s="22"/>
      <c r="C2522" s="19"/>
      <c r="D2522" s="19"/>
      <c r="E2522" s="19"/>
      <c r="F2522" s="19"/>
      <c r="G2522" s="19"/>
      <c r="H2522" s="19"/>
      <c r="I2522" s="19"/>
      <c r="J2522" s="19"/>
      <c r="K2522" s="19"/>
      <c r="L2522" s="60"/>
      <c r="M2522" s="19"/>
      <c r="N2522" s="19"/>
      <c r="O2522" s="19"/>
      <c r="P2522" s="19"/>
      <c r="Q2522" s="19"/>
      <c r="R2522" s="19"/>
      <c r="S2522" s="19"/>
      <c r="T2522" s="19"/>
      <c r="U2522" s="19"/>
      <c r="V2522" s="19"/>
      <c r="X2522" s="25"/>
      <c r="Y2522" s="42"/>
      <c r="Z2522" s="28"/>
      <c r="AA2522" s="11"/>
      <c r="AB2522" s="11"/>
      <c r="AC2522" s="12"/>
      <c r="AD2522" s="12"/>
      <c r="AE2522" s="12"/>
      <c r="AF2522" s="12"/>
    </row>
    <row r="2523" spans="1:32" ht="18" customHeight="1">
      <c r="A2523" s="20"/>
      <c r="B2523" s="22"/>
      <c r="C2523" s="19"/>
      <c r="D2523" s="19"/>
      <c r="E2523" s="19"/>
      <c r="F2523" s="19"/>
      <c r="G2523" s="19"/>
      <c r="H2523" s="19"/>
      <c r="I2523" s="19"/>
      <c r="J2523" s="19"/>
      <c r="K2523" s="19"/>
      <c r="L2523" s="60"/>
      <c r="M2523" s="19"/>
      <c r="N2523" s="19"/>
      <c r="O2523" s="19"/>
      <c r="P2523" s="19"/>
      <c r="Q2523" s="19"/>
      <c r="R2523" s="19"/>
      <c r="S2523" s="19"/>
      <c r="T2523" s="19"/>
      <c r="U2523" s="19"/>
      <c r="V2523" s="19"/>
      <c r="X2523" s="25"/>
      <c r="Y2523" s="42"/>
      <c r="Z2523" s="28"/>
      <c r="AA2523" s="11"/>
      <c r="AB2523" s="11"/>
      <c r="AC2523" s="12"/>
      <c r="AD2523" s="12"/>
      <c r="AE2523" s="12"/>
      <c r="AF2523" s="12"/>
    </row>
    <row r="2524" spans="1:32" ht="18" customHeight="1">
      <c r="A2524" s="20"/>
      <c r="B2524" s="22"/>
      <c r="C2524" s="19"/>
      <c r="D2524" s="19"/>
      <c r="E2524" s="19"/>
      <c r="F2524" s="19"/>
      <c r="G2524" s="19"/>
      <c r="H2524" s="19"/>
      <c r="I2524" s="19"/>
      <c r="J2524" s="19"/>
      <c r="K2524" s="19"/>
      <c r="L2524" s="60"/>
      <c r="M2524" s="19"/>
      <c r="N2524" s="19"/>
      <c r="O2524" s="19"/>
      <c r="P2524" s="19"/>
      <c r="Q2524" s="19"/>
      <c r="R2524" s="19"/>
      <c r="S2524" s="19"/>
      <c r="T2524" s="19"/>
      <c r="U2524" s="19"/>
      <c r="V2524" s="19"/>
      <c r="X2524" s="25"/>
      <c r="Y2524" s="42"/>
      <c r="Z2524" s="28"/>
      <c r="AA2524" s="11"/>
      <c r="AB2524" s="11"/>
      <c r="AC2524" s="12"/>
      <c r="AD2524" s="12"/>
      <c r="AE2524" s="12"/>
      <c r="AF2524" s="12"/>
    </row>
    <row r="2525" spans="1:32" ht="18" customHeight="1">
      <c r="A2525" s="20"/>
      <c r="B2525" s="22"/>
      <c r="C2525" s="19"/>
      <c r="D2525" s="19"/>
      <c r="E2525" s="19"/>
      <c r="F2525" s="19"/>
      <c r="G2525" s="19"/>
      <c r="H2525" s="19"/>
      <c r="I2525" s="19"/>
      <c r="J2525" s="19"/>
      <c r="K2525" s="19"/>
      <c r="L2525" s="60"/>
      <c r="M2525" s="19"/>
      <c r="N2525" s="19"/>
      <c r="O2525" s="19"/>
      <c r="P2525" s="19"/>
      <c r="Q2525" s="19"/>
      <c r="R2525" s="19"/>
      <c r="S2525" s="19"/>
      <c r="T2525" s="19"/>
      <c r="U2525" s="19"/>
      <c r="V2525" s="19"/>
      <c r="X2525" s="25"/>
      <c r="Y2525" s="42"/>
      <c r="Z2525" s="28"/>
      <c r="AA2525" s="11"/>
      <c r="AB2525" s="11"/>
      <c r="AC2525" s="12"/>
      <c r="AD2525" s="12"/>
      <c r="AE2525" s="12"/>
      <c r="AF2525" s="12"/>
    </row>
    <row r="2526" spans="1:32" ht="18" customHeight="1">
      <c r="A2526" s="20"/>
      <c r="B2526" s="22"/>
      <c r="C2526" s="19"/>
      <c r="D2526" s="19"/>
      <c r="E2526" s="19"/>
      <c r="F2526" s="19"/>
      <c r="G2526" s="19"/>
      <c r="H2526" s="19"/>
      <c r="I2526" s="19"/>
      <c r="J2526" s="19"/>
      <c r="K2526" s="19"/>
      <c r="L2526" s="60"/>
      <c r="M2526" s="19"/>
      <c r="N2526" s="19"/>
      <c r="O2526" s="19"/>
      <c r="P2526" s="19"/>
      <c r="Q2526" s="19"/>
      <c r="R2526" s="19"/>
      <c r="S2526" s="19"/>
      <c r="T2526" s="19"/>
      <c r="U2526" s="19"/>
      <c r="V2526" s="19"/>
      <c r="X2526" s="25"/>
      <c r="Y2526" s="42"/>
      <c r="Z2526" s="28"/>
      <c r="AA2526" s="11"/>
      <c r="AB2526" s="11"/>
      <c r="AC2526" s="12"/>
      <c r="AD2526" s="12"/>
      <c r="AE2526" s="12"/>
      <c r="AF2526" s="12"/>
    </row>
    <row r="2527" spans="1:32" ht="18" customHeight="1">
      <c r="A2527" s="20"/>
      <c r="B2527" s="22"/>
      <c r="C2527" s="19"/>
      <c r="D2527" s="19"/>
      <c r="E2527" s="19"/>
      <c r="F2527" s="19"/>
      <c r="G2527" s="19"/>
      <c r="H2527" s="19"/>
      <c r="I2527" s="19"/>
      <c r="J2527" s="19"/>
      <c r="K2527" s="19"/>
      <c r="L2527" s="60"/>
      <c r="M2527" s="19"/>
      <c r="N2527" s="19"/>
      <c r="O2527" s="19"/>
      <c r="P2527" s="19"/>
      <c r="Q2527" s="19"/>
      <c r="R2527" s="19"/>
      <c r="S2527" s="19"/>
      <c r="T2527" s="19"/>
      <c r="U2527" s="19"/>
      <c r="V2527" s="19"/>
      <c r="X2527" s="25"/>
      <c r="Y2527" s="42"/>
      <c r="Z2527" s="28"/>
      <c r="AA2527" s="11"/>
      <c r="AB2527" s="11"/>
      <c r="AC2527" s="12"/>
      <c r="AD2527" s="12"/>
      <c r="AE2527" s="12"/>
      <c r="AF2527" s="12"/>
    </row>
    <row r="2528" spans="1:32" ht="18" customHeight="1">
      <c r="A2528" s="20"/>
      <c r="B2528" s="22"/>
      <c r="C2528" s="19"/>
      <c r="D2528" s="19"/>
      <c r="E2528" s="19"/>
      <c r="F2528" s="19"/>
      <c r="G2528" s="19"/>
      <c r="H2528" s="19"/>
      <c r="I2528" s="19"/>
      <c r="J2528" s="19"/>
      <c r="K2528" s="19"/>
      <c r="L2528" s="60"/>
      <c r="M2528" s="19"/>
      <c r="N2528" s="19"/>
      <c r="O2528" s="19"/>
      <c r="P2528" s="19"/>
      <c r="Q2528" s="19"/>
      <c r="R2528" s="19"/>
      <c r="S2528" s="19"/>
      <c r="T2528" s="19"/>
      <c r="U2528" s="19"/>
      <c r="V2528" s="19"/>
      <c r="X2528" s="25"/>
      <c r="Y2528" s="42"/>
      <c r="Z2528" s="28"/>
      <c r="AA2528" s="11"/>
      <c r="AB2528" s="11"/>
      <c r="AC2528" s="12"/>
      <c r="AD2528" s="12"/>
      <c r="AE2528" s="12"/>
      <c r="AF2528" s="12"/>
    </row>
    <row r="2529" spans="1:32" ht="18" customHeight="1">
      <c r="A2529" s="20"/>
      <c r="B2529" s="22"/>
      <c r="C2529" s="19"/>
      <c r="D2529" s="19"/>
      <c r="E2529" s="19"/>
      <c r="F2529" s="19"/>
      <c r="G2529" s="19"/>
      <c r="H2529" s="19"/>
      <c r="I2529" s="19"/>
      <c r="J2529" s="19"/>
      <c r="K2529" s="19"/>
      <c r="L2529" s="60"/>
      <c r="M2529" s="19"/>
      <c r="N2529" s="19"/>
      <c r="O2529" s="19"/>
      <c r="P2529" s="19"/>
      <c r="Q2529" s="19"/>
      <c r="R2529" s="19"/>
      <c r="S2529" s="19"/>
      <c r="T2529" s="19"/>
      <c r="U2529" s="19"/>
      <c r="V2529" s="19"/>
      <c r="X2529" s="25"/>
      <c r="Y2529" s="42"/>
      <c r="Z2529" s="28"/>
      <c r="AA2529" s="11"/>
      <c r="AB2529" s="11"/>
      <c r="AC2529" s="12"/>
      <c r="AD2529" s="12"/>
      <c r="AE2529" s="12"/>
      <c r="AF2529" s="12"/>
    </row>
    <row r="2530" spans="1:32" ht="18" customHeight="1">
      <c r="A2530" s="20"/>
      <c r="B2530" s="22"/>
      <c r="C2530" s="19"/>
      <c r="D2530" s="19"/>
      <c r="E2530" s="19"/>
      <c r="F2530" s="19"/>
      <c r="G2530" s="19"/>
      <c r="H2530" s="19"/>
      <c r="I2530" s="19"/>
      <c r="J2530" s="19"/>
      <c r="K2530" s="19"/>
      <c r="L2530" s="60"/>
      <c r="M2530" s="19"/>
      <c r="N2530" s="19"/>
      <c r="O2530" s="19"/>
      <c r="P2530" s="19"/>
      <c r="Q2530" s="19"/>
      <c r="R2530" s="19"/>
      <c r="S2530" s="19"/>
      <c r="T2530" s="19"/>
      <c r="U2530" s="19"/>
      <c r="V2530" s="19"/>
      <c r="X2530" s="25"/>
      <c r="Y2530" s="42"/>
      <c r="Z2530" s="28"/>
      <c r="AA2530" s="11"/>
      <c r="AB2530" s="11"/>
      <c r="AC2530" s="12"/>
      <c r="AD2530" s="12"/>
      <c r="AE2530" s="12"/>
      <c r="AF2530" s="12"/>
    </row>
    <row r="2531" spans="1:32" ht="18" customHeight="1">
      <c r="A2531" s="20"/>
      <c r="B2531" s="22"/>
      <c r="C2531" s="19"/>
      <c r="D2531" s="19"/>
      <c r="E2531" s="19"/>
      <c r="F2531" s="19"/>
      <c r="G2531" s="19"/>
      <c r="H2531" s="19"/>
      <c r="I2531" s="19"/>
      <c r="J2531" s="19"/>
      <c r="K2531" s="19"/>
      <c r="L2531" s="60"/>
      <c r="M2531" s="19"/>
      <c r="N2531" s="19"/>
      <c r="O2531" s="19"/>
      <c r="P2531" s="19"/>
      <c r="Q2531" s="19"/>
      <c r="R2531" s="19"/>
      <c r="S2531" s="19"/>
      <c r="T2531" s="19"/>
      <c r="U2531" s="19"/>
      <c r="V2531" s="19"/>
      <c r="X2531" s="25"/>
      <c r="Y2531" s="42"/>
      <c r="Z2531" s="28"/>
      <c r="AA2531" s="11"/>
      <c r="AB2531" s="11"/>
      <c r="AC2531" s="12"/>
      <c r="AD2531" s="12"/>
      <c r="AE2531" s="12"/>
      <c r="AF2531" s="12"/>
    </row>
    <row r="2532" spans="1:32" ht="18" customHeight="1">
      <c r="A2532" s="20"/>
      <c r="B2532" s="22"/>
      <c r="C2532" s="19"/>
      <c r="D2532" s="19"/>
      <c r="E2532" s="19"/>
      <c r="F2532" s="19"/>
      <c r="G2532" s="19"/>
      <c r="H2532" s="19"/>
      <c r="I2532" s="19"/>
      <c r="J2532" s="19"/>
      <c r="K2532" s="19"/>
      <c r="L2532" s="60"/>
      <c r="M2532" s="19"/>
      <c r="N2532" s="19"/>
      <c r="O2532" s="19"/>
      <c r="P2532" s="19"/>
      <c r="Q2532" s="19"/>
      <c r="R2532" s="19"/>
      <c r="S2532" s="19"/>
      <c r="T2532" s="19"/>
      <c r="U2532" s="19"/>
      <c r="V2532" s="19"/>
      <c r="X2532" s="25"/>
      <c r="Y2532" s="42"/>
      <c r="Z2532" s="28"/>
      <c r="AA2532" s="11"/>
      <c r="AB2532" s="11"/>
      <c r="AC2532" s="12"/>
      <c r="AD2532" s="12"/>
      <c r="AE2532" s="12"/>
      <c r="AF2532" s="12"/>
    </row>
    <row r="2533" spans="1:32" ht="18" customHeight="1">
      <c r="A2533" s="20"/>
      <c r="B2533" s="22"/>
      <c r="C2533" s="19"/>
      <c r="D2533" s="19"/>
      <c r="E2533" s="19"/>
      <c r="F2533" s="19"/>
      <c r="G2533" s="19"/>
      <c r="H2533" s="19"/>
      <c r="I2533" s="19"/>
      <c r="J2533" s="19"/>
      <c r="K2533" s="19"/>
      <c r="L2533" s="60"/>
      <c r="M2533" s="19"/>
      <c r="N2533" s="19"/>
      <c r="O2533" s="19"/>
      <c r="P2533" s="19"/>
      <c r="Q2533" s="19"/>
      <c r="R2533" s="19"/>
      <c r="S2533" s="19"/>
      <c r="T2533" s="19"/>
      <c r="U2533" s="19"/>
      <c r="V2533" s="19"/>
      <c r="X2533" s="25"/>
      <c r="Y2533" s="42"/>
      <c r="Z2533" s="28"/>
      <c r="AA2533" s="11"/>
      <c r="AB2533" s="11"/>
      <c r="AC2533" s="12"/>
      <c r="AD2533" s="12"/>
      <c r="AE2533" s="12"/>
      <c r="AF2533" s="12"/>
    </row>
    <row r="2534" spans="1:32" ht="18" customHeight="1">
      <c r="A2534" s="20"/>
      <c r="B2534" s="22"/>
      <c r="C2534" s="19"/>
      <c r="D2534" s="19"/>
      <c r="E2534" s="19"/>
      <c r="F2534" s="19"/>
      <c r="G2534" s="19"/>
      <c r="H2534" s="19"/>
      <c r="I2534" s="19"/>
      <c r="J2534" s="19"/>
      <c r="K2534" s="19"/>
      <c r="L2534" s="60"/>
      <c r="M2534" s="19"/>
      <c r="N2534" s="19"/>
      <c r="O2534" s="19"/>
      <c r="P2534" s="19"/>
      <c r="Q2534" s="19"/>
      <c r="R2534" s="19"/>
      <c r="S2534" s="19"/>
      <c r="T2534" s="19"/>
      <c r="U2534" s="19"/>
      <c r="V2534" s="19"/>
      <c r="X2534" s="25"/>
      <c r="Y2534" s="42"/>
      <c r="Z2534" s="28"/>
      <c r="AA2534" s="11"/>
      <c r="AB2534" s="11"/>
      <c r="AC2534" s="12"/>
      <c r="AD2534" s="12"/>
      <c r="AE2534" s="12"/>
      <c r="AF2534" s="12"/>
    </row>
    <row r="2535" spans="1:32" ht="18" customHeight="1">
      <c r="A2535" s="20"/>
      <c r="B2535" s="22"/>
      <c r="C2535" s="19"/>
      <c r="D2535" s="19"/>
      <c r="E2535" s="19"/>
      <c r="F2535" s="19"/>
      <c r="G2535" s="19"/>
      <c r="H2535" s="19"/>
      <c r="I2535" s="19"/>
      <c r="J2535" s="19"/>
      <c r="K2535" s="19"/>
      <c r="L2535" s="60"/>
      <c r="M2535" s="19"/>
      <c r="N2535" s="19"/>
      <c r="O2535" s="19"/>
      <c r="P2535" s="19"/>
      <c r="Q2535" s="19"/>
      <c r="R2535" s="19"/>
      <c r="S2535" s="19"/>
      <c r="T2535" s="19"/>
      <c r="U2535" s="19"/>
      <c r="V2535" s="19"/>
      <c r="X2535" s="25"/>
      <c r="Y2535" s="42"/>
      <c r="Z2535" s="28"/>
      <c r="AA2535" s="11"/>
      <c r="AB2535" s="11"/>
      <c r="AC2535" s="12"/>
      <c r="AD2535" s="12"/>
      <c r="AE2535" s="12"/>
      <c r="AF2535" s="12"/>
    </row>
    <row r="2536" spans="1:32" ht="18" customHeight="1">
      <c r="A2536" s="20"/>
      <c r="B2536" s="22"/>
      <c r="C2536" s="19"/>
      <c r="D2536" s="19"/>
      <c r="E2536" s="19"/>
      <c r="F2536" s="19"/>
      <c r="G2536" s="19"/>
      <c r="H2536" s="19"/>
      <c r="I2536" s="19"/>
      <c r="J2536" s="19"/>
      <c r="K2536" s="19"/>
      <c r="L2536" s="60"/>
      <c r="M2536" s="19"/>
      <c r="N2536" s="19"/>
      <c r="O2536" s="19"/>
      <c r="P2536" s="19"/>
      <c r="Q2536" s="19"/>
      <c r="R2536" s="19"/>
      <c r="S2536" s="19"/>
      <c r="T2536" s="19"/>
      <c r="U2536" s="19"/>
      <c r="V2536" s="19"/>
      <c r="X2536" s="25"/>
      <c r="Y2536" s="42"/>
      <c r="Z2536" s="28"/>
      <c r="AA2536" s="11"/>
      <c r="AB2536" s="11"/>
      <c r="AC2536" s="12"/>
      <c r="AD2536" s="12"/>
      <c r="AE2536" s="12"/>
      <c r="AF2536" s="12"/>
    </row>
    <row r="2537" spans="1:32" ht="18" customHeight="1">
      <c r="A2537" s="20"/>
      <c r="B2537" s="22"/>
      <c r="C2537" s="19"/>
      <c r="D2537" s="19"/>
      <c r="E2537" s="19"/>
      <c r="F2537" s="19"/>
      <c r="G2537" s="19"/>
      <c r="H2537" s="19"/>
      <c r="I2537" s="19"/>
      <c r="J2537" s="19"/>
      <c r="K2537" s="19"/>
      <c r="L2537" s="60"/>
      <c r="M2537" s="19"/>
      <c r="N2537" s="19"/>
      <c r="O2537" s="19"/>
      <c r="P2537" s="19"/>
      <c r="Q2537" s="19"/>
      <c r="R2537" s="19"/>
      <c r="S2537" s="19"/>
      <c r="T2537" s="19"/>
      <c r="U2537" s="19"/>
      <c r="V2537" s="19"/>
      <c r="X2537" s="25"/>
      <c r="Y2537" s="42"/>
      <c r="Z2537" s="28"/>
      <c r="AA2537" s="11"/>
      <c r="AB2537" s="11"/>
      <c r="AC2537" s="12"/>
      <c r="AD2537" s="12"/>
      <c r="AE2537" s="12"/>
      <c r="AF2537" s="12"/>
    </row>
    <row r="2538" spans="1:32" ht="18" customHeight="1">
      <c r="A2538" s="20"/>
      <c r="B2538" s="22"/>
      <c r="C2538" s="19"/>
      <c r="D2538" s="19"/>
      <c r="E2538" s="19"/>
      <c r="F2538" s="19"/>
      <c r="G2538" s="19"/>
      <c r="H2538" s="19"/>
      <c r="I2538" s="19"/>
      <c r="J2538" s="19"/>
      <c r="K2538" s="19"/>
      <c r="L2538" s="60"/>
      <c r="M2538" s="19"/>
      <c r="N2538" s="19"/>
      <c r="O2538" s="19"/>
      <c r="P2538" s="19"/>
      <c r="Q2538" s="19"/>
      <c r="R2538" s="19"/>
      <c r="S2538" s="19"/>
      <c r="T2538" s="19"/>
      <c r="U2538" s="19"/>
      <c r="V2538" s="19"/>
      <c r="X2538" s="25"/>
      <c r="Y2538" s="42"/>
      <c r="Z2538" s="28"/>
      <c r="AA2538" s="11"/>
      <c r="AB2538" s="11"/>
      <c r="AC2538" s="12"/>
      <c r="AD2538" s="12"/>
      <c r="AE2538" s="12"/>
      <c r="AF2538" s="12"/>
    </row>
    <row r="2539" spans="1:32" ht="18" customHeight="1">
      <c r="A2539" s="20"/>
      <c r="B2539" s="22"/>
      <c r="C2539" s="19"/>
      <c r="D2539" s="19"/>
      <c r="E2539" s="19"/>
      <c r="F2539" s="19"/>
      <c r="G2539" s="19"/>
      <c r="H2539" s="19"/>
      <c r="I2539" s="19"/>
      <c r="J2539" s="19"/>
      <c r="K2539" s="19"/>
      <c r="L2539" s="60"/>
      <c r="M2539" s="19"/>
      <c r="N2539" s="19"/>
      <c r="O2539" s="19"/>
      <c r="P2539" s="19"/>
      <c r="Q2539" s="19"/>
      <c r="R2539" s="19"/>
      <c r="S2539" s="19"/>
      <c r="T2539" s="19"/>
      <c r="U2539" s="19"/>
      <c r="V2539" s="19"/>
      <c r="X2539" s="25"/>
      <c r="Y2539" s="42"/>
      <c r="Z2539" s="28"/>
      <c r="AA2539" s="11"/>
      <c r="AB2539" s="11"/>
      <c r="AC2539" s="12"/>
      <c r="AD2539" s="12"/>
      <c r="AE2539" s="12"/>
      <c r="AF2539" s="12"/>
    </row>
    <row r="2540" spans="1:32" ht="18" customHeight="1">
      <c r="A2540" s="20"/>
      <c r="B2540" s="22"/>
      <c r="C2540" s="19"/>
      <c r="D2540" s="19"/>
      <c r="E2540" s="19"/>
      <c r="F2540" s="19"/>
      <c r="G2540" s="19"/>
      <c r="H2540" s="19"/>
      <c r="I2540" s="19"/>
      <c r="J2540" s="19"/>
      <c r="K2540" s="19"/>
      <c r="L2540" s="60"/>
      <c r="M2540" s="19"/>
      <c r="N2540" s="19"/>
      <c r="O2540" s="19"/>
      <c r="P2540" s="19"/>
      <c r="Q2540" s="19"/>
      <c r="R2540" s="19"/>
      <c r="S2540" s="19"/>
      <c r="T2540" s="19"/>
      <c r="U2540" s="19"/>
      <c r="V2540" s="19"/>
      <c r="X2540" s="25"/>
      <c r="Y2540" s="42"/>
      <c r="Z2540" s="28"/>
      <c r="AA2540" s="11"/>
      <c r="AB2540" s="11"/>
      <c r="AC2540" s="12"/>
      <c r="AD2540" s="12"/>
      <c r="AE2540" s="12"/>
      <c r="AF2540" s="12"/>
    </row>
    <row r="2541" spans="1:32" ht="18" customHeight="1">
      <c r="A2541" s="20"/>
      <c r="B2541" s="22"/>
      <c r="C2541" s="19"/>
      <c r="D2541" s="19"/>
      <c r="E2541" s="19"/>
      <c r="F2541" s="19"/>
      <c r="G2541" s="19"/>
      <c r="H2541" s="19"/>
      <c r="I2541" s="19"/>
      <c r="J2541" s="19"/>
      <c r="K2541" s="19"/>
      <c r="L2541" s="60"/>
      <c r="M2541" s="19"/>
      <c r="N2541" s="19"/>
      <c r="O2541" s="19"/>
      <c r="P2541" s="19"/>
      <c r="Q2541" s="19"/>
      <c r="R2541" s="19"/>
      <c r="S2541" s="19"/>
      <c r="T2541" s="19"/>
      <c r="U2541" s="19"/>
      <c r="V2541" s="19"/>
      <c r="X2541" s="25"/>
      <c r="Y2541" s="42"/>
      <c r="Z2541" s="28"/>
      <c r="AA2541" s="11"/>
      <c r="AB2541" s="11"/>
      <c r="AC2541" s="12"/>
      <c r="AD2541" s="12"/>
      <c r="AE2541" s="12"/>
      <c r="AF2541" s="12"/>
    </row>
    <row r="2542" spans="1:32" ht="18" customHeight="1">
      <c r="A2542" s="20"/>
      <c r="B2542" s="22"/>
      <c r="C2542" s="19"/>
      <c r="D2542" s="19"/>
      <c r="E2542" s="19"/>
      <c r="F2542" s="19"/>
      <c r="G2542" s="19"/>
      <c r="H2542" s="19"/>
      <c r="I2542" s="19"/>
      <c r="J2542" s="19"/>
      <c r="K2542" s="19"/>
      <c r="L2542" s="60"/>
      <c r="M2542" s="19"/>
      <c r="N2542" s="19"/>
      <c r="O2542" s="19"/>
      <c r="P2542" s="19"/>
      <c r="Q2542" s="19"/>
      <c r="R2542" s="19"/>
      <c r="S2542" s="19"/>
      <c r="T2542" s="19"/>
      <c r="U2542" s="19"/>
      <c r="V2542" s="19"/>
      <c r="X2542" s="25"/>
      <c r="Y2542" s="42"/>
      <c r="Z2542" s="28"/>
      <c r="AA2542" s="11"/>
      <c r="AB2542" s="11"/>
      <c r="AC2542" s="12"/>
      <c r="AD2542" s="12"/>
      <c r="AE2542" s="12"/>
      <c r="AF2542" s="12"/>
    </row>
    <row r="2543" spans="1:32" ht="18" customHeight="1">
      <c r="A2543" s="20"/>
      <c r="B2543" s="22"/>
      <c r="C2543" s="19"/>
      <c r="D2543" s="19"/>
      <c r="E2543" s="19"/>
      <c r="F2543" s="19"/>
      <c r="G2543" s="19"/>
      <c r="H2543" s="19"/>
      <c r="I2543" s="19"/>
      <c r="J2543" s="19"/>
      <c r="K2543" s="19"/>
      <c r="L2543" s="60"/>
      <c r="M2543" s="19"/>
      <c r="N2543" s="19"/>
      <c r="O2543" s="19"/>
      <c r="P2543" s="19"/>
      <c r="Q2543" s="19"/>
      <c r="R2543" s="19"/>
      <c r="S2543" s="19"/>
      <c r="T2543" s="19"/>
      <c r="U2543" s="19"/>
      <c r="V2543" s="19"/>
      <c r="X2543" s="25"/>
      <c r="Y2543" s="42"/>
      <c r="Z2543" s="28"/>
      <c r="AA2543" s="11"/>
      <c r="AB2543" s="11"/>
      <c r="AC2543" s="12"/>
      <c r="AD2543" s="12"/>
      <c r="AE2543" s="12"/>
      <c r="AF2543" s="12"/>
    </row>
    <row r="2544" spans="1:32" ht="18" customHeight="1">
      <c r="A2544" s="20"/>
      <c r="B2544" s="22"/>
      <c r="C2544" s="19"/>
      <c r="D2544" s="19"/>
      <c r="E2544" s="19"/>
      <c r="F2544" s="19"/>
      <c r="G2544" s="19"/>
      <c r="H2544" s="19"/>
      <c r="I2544" s="19"/>
      <c r="J2544" s="19"/>
      <c r="K2544" s="19"/>
      <c r="L2544" s="60"/>
      <c r="M2544" s="19"/>
      <c r="N2544" s="19"/>
      <c r="O2544" s="19"/>
      <c r="P2544" s="19"/>
      <c r="Q2544" s="19"/>
      <c r="R2544" s="19"/>
      <c r="S2544" s="19"/>
      <c r="T2544" s="19"/>
      <c r="U2544" s="19"/>
      <c r="V2544" s="19"/>
      <c r="X2544" s="25"/>
      <c r="Y2544" s="42"/>
      <c r="Z2544" s="28"/>
      <c r="AA2544" s="11"/>
      <c r="AB2544" s="11"/>
      <c r="AC2544" s="12"/>
      <c r="AD2544" s="12"/>
      <c r="AE2544" s="12"/>
      <c r="AF2544" s="12"/>
    </row>
    <row r="2545" spans="1:32" ht="18" customHeight="1">
      <c r="A2545" s="20"/>
      <c r="B2545" s="22"/>
      <c r="C2545" s="19"/>
      <c r="D2545" s="19"/>
      <c r="E2545" s="19"/>
      <c r="F2545" s="19"/>
      <c r="G2545" s="19"/>
      <c r="H2545" s="19"/>
      <c r="I2545" s="19"/>
      <c r="J2545" s="19"/>
      <c r="K2545" s="19"/>
      <c r="L2545" s="60"/>
      <c r="M2545" s="19"/>
      <c r="N2545" s="19"/>
      <c r="O2545" s="19"/>
      <c r="P2545" s="19"/>
      <c r="Q2545" s="19"/>
      <c r="R2545" s="19"/>
      <c r="S2545" s="19"/>
      <c r="T2545" s="19"/>
      <c r="U2545" s="19"/>
      <c r="V2545" s="19"/>
      <c r="X2545" s="25"/>
      <c r="Y2545" s="42"/>
      <c r="Z2545" s="28"/>
      <c r="AA2545" s="11"/>
      <c r="AB2545" s="11"/>
      <c r="AC2545" s="12"/>
      <c r="AD2545" s="12"/>
      <c r="AE2545" s="12"/>
      <c r="AF2545" s="12"/>
    </row>
    <row r="2546" spans="1:32" ht="18" customHeight="1">
      <c r="A2546" s="20"/>
      <c r="B2546" s="22"/>
      <c r="C2546" s="19"/>
      <c r="D2546" s="19"/>
      <c r="E2546" s="19"/>
      <c r="F2546" s="19"/>
      <c r="G2546" s="19"/>
      <c r="H2546" s="19"/>
      <c r="I2546" s="19"/>
      <c r="J2546" s="19"/>
      <c r="K2546" s="19"/>
      <c r="L2546" s="60"/>
      <c r="M2546" s="19"/>
      <c r="N2546" s="19"/>
      <c r="O2546" s="19"/>
      <c r="P2546" s="19"/>
      <c r="Q2546" s="19"/>
      <c r="R2546" s="19"/>
      <c r="S2546" s="19"/>
      <c r="T2546" s="19"/>
      <c r="U2546" s="19"/>
      <c r="V2546" s="19"/>
      <c r="X2546" s="25"/>
      <c r="Y2546" s="42"/>
      <c r="Z2546" s="28"/>
      <c r="AA2546" s="11"/>
      <c r="AB2546" s="11"/>
      <c r="AC2546" s="12"/>
      <c r="AD2546" s="12"/>
      <c r="AE2546" s="12"/>
      <c r="AF2546" s="12"/>
    </row>
    <row r="2547" spans="1:32" ht="18" customHeight="1">
      <c r="A2547" s="20"/>
      <c r="B2547" s="22"/>
      <c r="C2547" s="19"/>
      <c r="D2547" s="19"/>
      <c r="E2547" s="19"/>
      <c r="F2547" s="19"/>
      <c r="G2547" s="19"/>
      <c r="H2547" s="19"/>
      <c r="I2547" s="19"/>
      <c r="J2547" s="19"/>
      <c r="K2547" s="19"/>
      <c r="L2547" s="60"/>
      <c r="M2547" s="19"/>
      <c r="N2547" s="19"/>
      <c r="O2547" s="19"/>
      <c r="P2547" s="19"/>
      <c r="Q2547" s="19"/>
      <c r="R2547" s="19"/>
      <c r="S2547" s="19"/>
      <c r="T2547" s="19"/>
      <c r="U2547" s="19"/>
      <c r="V2547" s="19"/>
      <c r="X2547" s="25"/>
      <c r="Y2547" s="42"/>
      <c r="Z2547" s="28"/>
      <c r="AA2547" s="11"/>
      <c r="AB2547" s="11"/>
      <c r="AC2547" s="12"/>
      <c r="AD2547" s="12"/>
      <c r="AE2547" s="12"/>
      <c r="AF2547" s="12"/>
    </row>
    <row r="2548" spans="1:32" ht="18" customHeight="1">
      <c r="A2548" s="20"/>
      <c r="B2548" s="22"/>
      <c r="C2548" s="19"/>
      <c r="D2548" s="19"/>
      <c r="E2548" s="19"/>
      <c r="F2548" s="19"/>
      <c r="G2548" s="19"/>
      <c r="H2548" s="19"/>
      <c r="I2548" s="19"/>
      <c r="J2548" s="19"/>
      <c r="K2548" s="19"/>
      <c r="L2548" s="60"/>
      <c r="M2548" s="19"/>
      <c r="N2548" s="19"/>
      <c r="O2548" s="19"/>
      <c r="P2548" s="19"/>
      <c r="Q2548" s="19"/>
      <c r="R2548" s="19"/>
      <c r="S2548" s="19"/>
      <c r="T2548" s="19"/>
      <c r="U2548" s="19"/>
      <c r="V2548" s="19"/>
      <c r="X2548" s="25"/>
      <c r="Y2548" s="42"/>
      <c r="Z2548" s="28"/>
      <c r="AA2548" s="11"/>
      <c r="AB2548" s="11"/>
      <c r="AC2548" s="12"/>
      <c r="AD2548" s="12"/>
      <c r="AE2548" s="12"/>
      <c r="AF2548" s="12"/>
    </row>
    <row r="2549" spans="1:32" ht="18" customHeight="1">
      <c r="A2549" s="20"/>
      <c r="B2549" s="22"/>
      <c r="C2549" s="19"/>
      <c r="D2549" s="19"/>
      <c r="E2549" s="19"/>
      <c r="F2549" s="19"/>
      <c r="G2549" s="19"/>
      <c r="H2549" s="19"/>
      <c r="I2549" s="19"/>
      <c r="J2549" s="19"/>
      <c r="K2549" s="19"/>
      <c r="L2549" s="60"/>
      <c r="M2549" s="19"/>
      <c r="N2549" s="19"/>
      <c r="O2549" s="19"/>
      <c r="P2549" s="19"/>
      <c r="Q2549" s="19"/>
      <c r="R2549" s="19"/>
      <c r="S2549" s="19"/>
      <c r="T2549" s="19"/>
      <c r="U2549" s="19"/>
      <c r="V2549" s="19"/>
      <c r="X2549" s="25"/>
      <c r="Y2549" s="42"/>
      <c r="Z2549" s="28"/>
      <c r="AA2549" s="11"/>
      <c r="AB2549" s="11"/>
      <c r="AC2549" s="12"/>
      <c r="AD2549" s="12"/>
      <c r="AE2549" s="12"/>
      <c r="AF2549" s="12"/>
    </row>
    <row r="2550" spans="1:32" ht="18" customHeight="1">
      <c r="A2550" s="20"/>
      <c r="B2550" s="22"/>
      <c r="C2550" s="19"/>
      <c r="D2550" s="19"/>
      <c r="E2550" s="19"/>
      <c r="F2550" s="19"/>
      <c r="G2550" s="19"/>
      <c r="H2550" s="19"/>
      <c r="I2550" s="19"/>
      <c r="J2550" s="19"/>
      <c r="K2550" s="19"/>
      <c r="L2550" s="60"/>
      <c r="M2550" s="19"/>
      <c r="N2550" s="19"/>
      <c r="O2550" s="19"/>
      <c r="P2550" s="19"/>
      <c r="Q2550" s="19"/>
      <c r="R2550" s="19"/>
      <c r="S2550" s="19"/>
      <c r="T2550" s="19"/>
      <c r="U2550" s="19"/>
      <c r="V2550" s="19"/>
      <c r="X2550" s="25"/>
      <c r="Y2550" s="42"/>
      <c r="Z2550" s="28"/>
      <c r="AA2550" s="11"/>
      <c r="AB2550" s="11"/>
      <c r="AC2550" s="12"/>
      <c r="AD2550" s="12"/>
      <c r="AE2550" s="12"/>
      <c r="AF2550" s="12"/>
    </row>
    <row r="2551" spans="1:32" ht="18" customHeight="1">
      <c r="A2551" s="20"/>
      <c r="B2551" s="22"/>
      <c r="C2551" s="19"/>
      <c r="D2551" s="19"/>
      <c r="E2551" s="19"/>
      <c r="F2551" s="19"/>
      <c r="G2551" s="19"/>
      <c r="H2551" s="19"/>
      <c r="I2551" s="19"/>
      <c r="J2551" s="19"/>
      <c r="K2551" s="19"/>
      <c r="L2551" s="60"/>
      <c r="M2551" s="19"/>
      <c r="N2551" s="19"/>
      <c r="O2551" s="19"/>
      <c r="P2551" s="19"/>
      <c r="Q2551" s="19"/>
      <c r="R2551" s="19"/>
      <c r="S2551" s="19"/>
      <c r="T2551" s="19"/>
      <c r="U2551" s="19"/>
      <c r="V2551" s="19"/>
      <c r="X2551" s="25"/>
      <c r="Y2551" s="42"/>
      <c r="Z2551" s="28"/>
      <c r="AA2551" s="11"/>
      <c r="AB2551" s="11"/>
      <c r="AC2551" s="12"/>
      <c r="AD2551" s="12"/>
      <c r="AE2551" s="12"/>
      <c r="AF2551" s="12"/>
    </row>
    <row r="2552" spans="1:32" ht="18" customHeight="1">
      <c r="A2552" s="20"/>
      <c r="B2552" s="22"/>
      <c r="C2552" s="19"/>
      <c r="D2552" s="19"/>
      <c r="E2552" s="19"/>
      <c r="F2552" s="19"/>
      <c r="G2552" s="19"/>
      <c r="H2552" s="19"/>
      <c r="I2552" s="19"/>
      <c r="J2552" s="19"/>
      <c r="K2552" s="19"/>
      <c r="L2552" s="60"/>
      <c r="M2552" s="19"/>
      <c r="N2552" s="19"/>
      <c r="O2552" s="19"/>
      <c r="P2552" s="19"/>
      <c r="Q2552" s="19"/>
      <c r="R2552" s="19"/>
      <c r="S2552" s="19"/>
      <c r="T2552" s="19"/>
      <c r="U2552" s="19"/>
      <c r="V2552" s="19"/>
      <c r="X2552" s="25"/>
      <c r="Y2552" s="42"/>
      <c r="Z2552" s="28"/>
      <c r="AA2552" s="11"/>
      <c r="AB2552" s="11"/>
      <c r="AC2552" s="12"/>
      <c r="AD2552" s="12"/>
      <c r="AE2552" s="12"/>
      <c r="AF2552" s="12"/>
    </row>
    <row r="2553" spans="1:32" ht="18" customHeight="1">
      <c r="A2553" s="20"/>
      <c r="B2553" s="22"/>
      <c r="C2553" s="19"/>
      <c r="D2553" s="19"/>
      <c r="E2553" s="19"/>
      <c r="F2553" s="19"/>
      <c r="G2553" s="19"/>
      <c r="H2553" s="19"/>
      <c r="I2553" s="19"/>
      <c r="J2553" s="19"/>
      <c r="K2553" s="19"/>
      <c r="L2553" s="60"/>
      <c r="M2553" s="19"/>
      <c r="N2553" s="19"/>
      <c r="O2553" s="19"/>
      <c r="P2553" s="19"/>
      <c r="Q2553" s="19"/>
      <c r="R2553" s="19"/>
      <c r="S2553" s="19"/>
      <c r="T2553" s="19"/>
      <c r="U2553" s="19"/>
      <c r="V2553" s="19"/>
      <c r="X2553" s="25"/>
      <c r="Y2553" s="42"/>
      <c r="Z2553" s="28"/>
      <c r="AA2553" s="11"/>
      <c r="AB2553" s="11"/>
      <c r="AC2553" s="12"/>
      <c r="AD2553" s="12"/>
      <c r="AE2553" s="12"/>
      <c r="AF2553" s="12"/>
    </row>
    <row r="2554" spans="1:32" ht="18" customHeight="1">
      <c r="A2554" s="20"/>
      <c r="B2554" s="22"/>
      <c r="C2554" s="19"/>
      <c r="D2554" s="19"/>
      <c r="E2554" s="19"/>
      <c r="F2554" s="19"/>
      <c r="G2554" s="19"/>
      <c r="H2554" s="19"/>
      <c r="I2554" s="19"/>
      <c r="J2554" s="19"/>
      <c r="K2554" s="19"/>
      <c r="L2554" s="60"/>
      <c r="M2554" s="19"/>
      <c r="N2554" s="19"/>
      <c r="O2554" s="19"/>
      <c r="P2554" s="19"/>
      <c r="Q2554" s="19"/>
      <c r="R2554" s="19"/>
      <c r="S2554" s="19"/>
      <c r="T2554" s="19"/>
      <c r="U2554" s="19"/>
      <c r="V2554" s="19"/>
      <c r="X2554" s="25"/>
      <c r="Y2554" s="42"/>
      <c r="Z2554" s="28"/>
      <c r="AA2554" s="11"/>
      <c r="AB2554" s="11"/>
      <c r="AC2554" s="12"/>
      <c r="AD2554" s="12"/>
      <c r="AE2554" s="12"/>
      <c r="AF2554" s="12"/>
    </row>
    <row r="2555" spans="1:32" ht="18" customHeight="1">
      <c r="A2555" s="20"/>
      <c r="B2555" s="22"/>
      <c r="C2555" s="19"/>
      <c r="D2555" s="19"/>
      <c r="E2555" s="19"/>
      <c r="F2555" s="19"/>
      <c r="G2555" s="19"/>
      <c r="H2555" s="19"/>
      <c r="I2555" s="19"/>
      <c r="J2555" s="19"/>
      <c r="K2555" s="19"/>
      <c r="L2555" s="60"/>
      <c r="M2555" s="19"/>
      <c r="N2555" s="19"/>
      <c r="O2555" s="19"/>
      <c r="P2555" s="19"/>
      <c r="Q2555" s="19"/>
      <c r="R2555" s="19"/>
      <c r="S2555" s="19"/>
      <c r="T2555" s="19"/>
      <c r="U2555" s="19"/>
      <c r="V2555" s="19"/>
      <c r="X2555" s="25"/>
      <c r="Y2555" s="42"/>
      <c r="Z2555" s="28"/>
      <c r="AA2555" s="11"/>
      <c r="AB2555" s="11"/>
      <c r="AC2555" s="12"/>
      <c r="AD2555" s="12"/>
      <c r="AE2555" s="12"/>
      <c r="AF2555" s="12"/>
    </row>
    <row r="2556" spans="1:32" ht="18" customHeight="1">
      <c r="A2556" s="20"/>
      <c r="B2556" s="22"/>
      <c r="C2556" s="19"/>
      <c r="D2556" s="19"/>
      <c r="E2556" s="19"/>
      <c r="F2556" s="19"/>
      <c r="G2556" s="19"/>
      <c r="H2556" s="19"/>
      <c r="I2556" s="19"/>
      <c r="J2556" s="19"/>
      <c r="K2556" s="19"/>
      <c r="L2556" s="60"/>
      <c r="M2556" s="19"/>
      <c r="N2556" s="19"/>
      <c r="O2556" s="19"/>
      <c r="P2556" s="19"/>
      <c r="Q2556" s="19"/>
      <c r="R2556" s="19"/>
      <c r="S2556" s="19"/>
      <c r="T2556" s="19"/>
      <c r="U2556" s="19"/>
      <c r="V2556" s="19"/>
      <c r="X2556" s="25"/>
      <c r="Y2556" s="42"/>
      <c r="Z2556" s="28"/>
      <c r="AA2556" s="11"/>
      <c r="AB2556" s="11"/>
      <c r="AC2556" s="12"/>
      <c r="AD2556" s="12"/>
      <c r="AE2556" s="12"/>
      <c r="AF2556" s="12"/>
    </row>
    <row r="2557" spans="1:32" ht="18" customHeight="1">
      <c r="A2557" s="20"/>
      <c r="B2557" s="22"/>
      <c r="C2557" s="19"/>
      <c r="D2557" s="19"/>
      <c r="E2557" s="19"/>
      <c r="F2557" s="19"/>
      <c r="G2557" s="19"/>
      <c r="H2557" s="19"/>
      <c r="I2557" s="19"/>
      <c r="J2557" s="19"/>
      <c r="K2557" s="19"/>
      <c r="L2557" s="60"/>
      <c r="M2557" s="19"/>
      <c r="N2557" s="19"/>
      <c r="O2557" s="19"/>
      <c r="P2557" s="19"/>
      <c r="Q2557" s="19"/>
      <c r="R2557" s="19"/>
      <c r="S2557" s="19"/>
      <c r="T2557" s="19"/>
      <c r="U2557" s="19"/>
      <c r="V2557" s="19"/>
      <c r="X2557" s="25"/>
      <c r="Y2557" s="42"/>
      <c r="Z2557" s="28"/>
      <c r="AA2557" s="11"/>
      <c r="AB2557" s="11"/>
      <c r="AC2557" s="12"/>
      <c r="AD2557" s="12"/>
      <c r="AE2557" s="12"/>
      <c r="AF2557" s="12"/>
    </row>
    <row r="2558" spans="1:32" ht="18" customHeight="1">
      <c r="A2558" s="20"/>
      <c r="B2558" s="22"/>
      <c r="C2558" s="19"/>
      <c r="D2558" s="19"/>
      <c r="E2558" s="19"/>
      <c r="F2558" s="19"/>
      <c r="G2558" s="19"/>
      <c r="H2558" s="19"/>
      <c r="I2558" s="19"/>
      <c r="J2558" s="19"/>
      <c r="K2558" s="19"/>
      <c r="L2558" s="60"/>
      <c r="M2558" s="19"/>
      <c r="N2558" s="19"/>
      <c r="O2558" s="19"/>
      <c r="P2558" s="19"/>
      <c r="Q2558" s="19"/>
      <c r="R2558" s="19"/>
      <c r="S2558" s="19"/>
      <c r="T2558" s="19"/>
      <c r="U2558" s="19"/>
      <c r="V2558" s="19"/>
      <c r="X2558" s="25"/>
      <c r="Y2558" s="42"/>
      <c r="Z2558" s="28"/>
      <c r="AA2558" s="11"/>
      <c r="AB2558" s="11"/>
      <c r="AC2558" s="12"/>
      <c r="AD2558" s="12"/>
      <c r="AE2558" s="12"/>
      <c r="AF2558" s="12"/>
    </row>
    <row r="2559" spans="1:32" ht="18" customHeight="1">
      <c r="A2559" s="20"/>
      <c r="B2559" s="22"/>
      <c r="C2559" s="19"/>
      <c r="D2559" s="19"/>
      <c r="E2559" s="19"/>
      <c r="F2559" s="19"/>
      <c r="G2559" s="19"/>
      <c r="H2559" s="19"/>
      <c r="I2559" s="19"/>
      <c r="J2559" s="19"/>
      <c r="K2559" s="19"/>
      <c r="L2559" s="60"/>
      <c r="M2559" s="19"/>
      <c r="N2559" s="19"/>
      <c r="O2559" s="19"/>
      <c r="P2559" s="19"/>
      <c r="Q2559" s="19"/>
      <c r="R2559" s="19"/>
      <c r="S2559" s="19"/>
      <c r="T2559" s="19"/>
      <c r="U2559" s="19"/>
      <c r="V2559" s="19"/>
      <c r="X2559" s="25"/>
      <c r="Y2559" s="42"/>
      <c r="Z2559" s="28"/>
      <c r="AA2559" s="11"/>
      <c r="AB2559" s="11"/>
      <c r="AC2559" s="12"/>
      <c r="AD2559" s="12"/>
      <c r="AE2559" s="12"/>
      <c r="AF2559" s="12"/>
    </row>
    <row r="2560" spans="1:32" ht="18" customHeight="1">
      <c r="A2560" s="20"/>
      <c r="B2560" s="22"/>
      <c r="C2560" s="19"/>
      <c r="D2560" s="19"/>
      <c r="E2560" s="19"/>
      <c r="F2560" s="19"/>
      <c r="G2560" s="19"/>
      <c r="H2560" s="19"/>
      <c r="I2560" s="19"/>
      <c r="J2560" s="19"/>
      <c r="K2560" s="19"/>
      <c r="L2560" s="60"/>
      <c r="M2560" s="19"/>
      <c r="N2560" s="19"/>
      <c r="O2560" s="19"/>
      <c r="P2560" s="19"/>
      <c r="Q2560" s="19"/>
      <c r="R2560" s="19"/>
      <c r="S2560" s="19"/>
      <c r="T2560" s="19"/>
      <c r="U2560" s="19"/>
      <c r="V2560" s="19"/>
      <c r="X2560" s="25"/>
      <c r="Y2560" s="42"/>
      <c r="Z2560" s="28"/>
      <c r="AA2560" s="11"/>
      <c r="AB2560" s="11"/>
      <c r="AC2560" s="12"/>
      <c r="AD2560" s="12"/>
      <c r="AE2560" s="12"/>
      <c r="AF2560" s="12"/>
    </row>
    <row r="2561" spans="1:32" ht="18" customHeight="1">
      <c r="A2561" s="20"/>
      <c r="B2561" s="22"/>
      <c r="C2561" s="19"/>
      <c r="D2561" s="19"/>
      <c r="E2561" s="19"/>
      <c r="F2561" s="19"/>
      <c r="G2561" s="19"/>
      <c r="H2561" s="19"/>
      <c r="I2561" s="19"/>
      <c r="J2561" s="19"/>
      <c r="K2561" s="19"/>
      <c r="L2561" s="60"/>
      <c r="M2561" s="19"/>
      <c r="N2561" s="19"/>
      <c r="O2561" s="19"/>
      <c r="P2561" s="19"/>
      <c r="Q2561" s="19"/>
      <c r="R2561" s="19"/>
      <c r="S2561" s="19"/>
      <c r="T2561" s="19"/>
      <c r="U2561" s="19"/>
      <c r="V2561" s="19"/>
      <c r="X2561" s="25"/>
      <c r="Y2561" s="42"/>
      <c r="Z2561" s="28"/>
      <c r="AA2561" s="11"/>
      <c r="AB2561" s="11"/>
      <c r="AC2561" s="12"/>
      <c r="AD2561" s="12"/>
      <c r="AE2561" s="12"/>
      <c r="AF2561" s="12"/>
    </row>
    <row r="2562" spans="1:32" ht="18" customHeight="1">
      <c r="A2562" s="20"/>
      <c r="B2562" s="22"/>
      <c r="C2562" s="19"/>
      <c r="D2562" s="19"/>
      <c r="E2562" s="19"/>
      <c r="F2562" s="19"/>
      <c r="G2562" s="19"/>
      <c r="H2562" s="19"/>
      <c r="I2562" s="19"/>
      <c r="J2562" s="19"/>
      <c r="K2562" s="19"/>
      <c r="L2562" s="60"/>
      <c r="M2562" s="19"/>
      <c r="N2562" s="19"/>
      <c r="O2562" s="19"/>
      <c r="P2562" s="19"/>
      <c r="Q2562" s="19"/>
      <c r="R2562" s="19"/>
      <c r="S2562" s="19"/>
      <c r="T2562" s="19"/>
      <c r="U2562" s="19"/>
      <c r="V2562" s="19"/>
      <c r="X2562" s="25"/>
      <c r="Y2562" s="42"/>
      <c r="Z2562" s="28"/>
      <c r="AA2562" s="11"/>
      <c r="AB2562" s="11"/>
      <c r="AC2562" s="12"/>
      <c r="AD2562" s="12"/>
      <c r="AE2562" s="12"/>
      <c r="AF2562" s="12"/>
    </row>
    <row r="2563" spans="1:32" ht="18" customHeight="1">
      <c r="A2563" s="20"/>
      <c r="B2563" s="22"/>
      <c r="C2563" s="19"/>
      <c r="D2563" s="19"/>
      <c r="E2563" s="19"/>
      <c r="F2563" s="19"/>
      <c r="G2563" s="19"/>
      <c r="H2563" s="19"/>
      <c r="I2563" s="19"/>
      <c r="J2563" s="19"/>
      <c r="K2563" s="19"/>
      <c r="L2563" s="60"/>
      <c r="M2563" s="19"/>
      <c r="N2563" s="19"/>
      <c r="O2563" s="19"/>
      <c r="P2563" s="19"/>
      <c r="Q2563" s="19"/>
      <c r="R2563" s="19"/>
      <c r="S2563" s="19"/>
      <c r="T2563" s="19"/>
      <c r="U2563" s="19"/>
      <c r="V2563" s="19"/>
      <c r="X2563" s="25"/>
      <c r="Y2563" s="42"/>
      <c r="Z2563" s="28"/>
      <c r="AA2563" s="11"/>
      <c r="AB2563" s="11"/>
      <c r="AC2563" s="12"/>
      <c r="AD2563" s="12"/>
      <c r="AE2563" s="12"/>
      <c r="AF2563" s="12"/>
    </row>
    <row r="2564" spans="1:32" ht="18" customHeight="1">
      <c r="A2564" s="20"/>
      <c r="B2564" s="22"/>
      <c r="C2564" s="19"/>
      <c r="D2564" s="19"/>
      <c r="E2564" s="19"/>
      <c r="F2564" s="19"/>
      <c r="G2564" s="19"/>
      <c r="H2564" s="19"/>
      <c r="I2564" s="19"/>
      <c r="J2564" s="19"/>
      <c r="K2564" s="19"/>
      <c r="L2564" s="60"/>
      <c r="M2564" s="19"/>
      <c r="N2564" s="19"/>
      <c r="O2564" s="19"/>
      <c r="P2564" s="19"/>
      <c r="Q2564" s="19"/>
      <c r="R2564" s="19"/>
      <c r="S2564" s="19"/>
      <c r="T2564" s="19"/>
      <c r="U2564" s="19"/>
      <c r="V2564" s="19"/>
      <c r="X2564" s="25"/>
      <c r="Y2564" s="42"/>
      <c r="Z2564" s="28"/>
      <c r="AA2564" s="11"/>
      <c r="AB2564" s="11"/>
      <c r="AC2564" s="12"/>
      <c r="AD2564" s="12"/>
      <c r="AE2564" s="12"/>
      <c r="AF2564" s="12"/>
    </row>
    <row r="2565" spans="1:32" ht="18" customHeight="1">
      <c r="A2565" s="20"/>
      <c r="B2565" s="22"/>
      <c r="C2565" s="19"/>
      <c r="D2565" s="19"/>
      <c r="E2565" s="19"/>
      <c r="F2565" s="19"/>
      <c r="G2565" s="19"/>
      <c r="H2565" s="19"/>
      <c r="I2565" s="19"/>
      <c r="J2565" s="19"/>
      <c r="K2565" s="19"/>
      <c r="L2565" s="60"/>
      <c r="M2565" s="19"/>
      <c r="N2565" s="19"/>
      <c r="O2565" s="19"/>
      <c r="P2565" s="19"/>
      <c r="Q2565" s="19"/>
      <c r="R2565" s="19"/>
      <c r="S2565" s="19"/>
      <c r="T2565" s="19"/>
      <c r="U2565" s="19"/>
      <c r="V2565" s="19"/>
      <c r="X2565" s="25"/>
      <c r="Y2565" s="42"/>
      <c r="Z2565" s="28"/>
      <c r="AA2565" s="11"/>
      <c r="AB2565" s="11"/>
      <c r="AC2565" s="12"/>
      <c r="AD2565" s="12"/>
      <c r="AE2565" s="12"/>
      <c r="AF2565" s="12"/>
    </row>
    <row r="2566" spans="1:32" ht="18" customHeight="1">
      <c r="A2566" s="20"/>
      <c r="B2566" s="22"/>
      <c r="C2566" s="19"/>
      <c r="D2566" s="19"/>
      <c r="E2566" s="19"/>
      <c r="F2566" s="19"/>
      <c r="G2566" s="19"/>
      <c r="H2566" s="19"/>
      <c r="I2566" s="19"/>
      <c r="J2566" s="19"/>
      <c r="K2566" s="19"/>
      <c r="L2566" s="60"/>
      <c r="M2566" s="19"/>
      <c r="N2566" s="19"/>
      <c r="O2566" s="19"/>
      <c r="P2566" s="19"/>
      <c r="Q2566" s="19"/>
      <c r="R2566" s="19"/>
      <c r="S2566" s="19"/>
      <c r="T2566" s="19"/>
      <c r="U2566" s="19"/>
      <c r="V2566" s="19"/>
      <c r="X2566" s="25"/>
      <c r="Y2566" s="42"/>
      <c r="Z2566" s="28"/>
      <c r="AA2566" s="11"/>
      <c r="AB2566" s="11"/>
      <c r="AC2566" s="12"/>
      <c r="AD2566" s="12"/>
      <c r="AE2566" s="12"/>
      <c r="AF2566" s="12"/>
    </row>
    <row r="2567" spans="1:32" ht="18" customHeight="1">
      <c r="A2567" s="20"/>
      <c r="B2567" s="22"/>
      <c r="C2567" s="19"/>
      <c r="D2567" s="19"/>
      <c r="E2567" s="19"/>
      <c r="F2567" s="19"/>
      <c r="G2567" s="19"/>
      <c r="H2567" s="19"/>
      <c r="I2567" s="19"/>
      <c r="J2567" s="19"/>
      <c r="K2567" s="19"/>
      <c r="L2567" s="60"/>
      <c r="M2567" s="19"/>
      <c r="N2567" s="19"/>
      <c r="O2567" s="19"/>
      <c r="P2567" s="19"/>
      <c r="Q2567" s="19"/>
      <c r="R2567" s="19"/>
      <c r="S2567" s="19"/>
      <c r="T2567" s="19"/>
      <c r="U2567" s="19"/>
      <c r="V2567" s="19"/>
      <c r="X2567" s="25"/>
      <c r="Y2567" s="42"/>
      <c r="Z2567" s="28"/>
      <c r="AA2567" s="11"/>
      <c r="AB2567" s="11"/>
      <c r="AC2567" s="12"/>
      <c r="AD2567" s="12"/>
      <c r="AE2567" s="12"/>
      <c r="AF2567" s="12"/>
    </row>
    <row r="2568" spans="1:32" ht="18" customHeight="1">
      <c r="A2568" s="20"/>
      <c r="B2568" s="22"/>
      <c r="C2568" s="19"/>
      <c r="D2568" s="19"/>
      <c r="E2568" s="19"/>
      <c r="F2568" s="19"/>
      <c r="G2568" s="19"/>
      <c r="H2568" s="19"/>
      <c r="I2568" s="19"/>
      <c r="J2568" s="19"/>
      <c r="K2568" s="19"/>
      <c r="L2568" s="60"/>
      <c r="M2568" s="19"/>
      <c r="N2568" s="19"/>
      <c r="O2568" s="19"/>
      <c r="P2568" s="19"/>
      <c r="Q2568" s="19"/>
      <c r="R2568" s="19"/>
      <c r="S2568" s="19"/>
      <c r="T2568" s="19"/>
      <c r="U2568" s="19"/>
      <c r="V2568" s="19"/>
      <c r="X2568" s="25"/>
      <c r="Y2568" s="42"/>
      <c r="Z2568" s="28"/>
      <c r="AA2568" s="11"/>
      <c r="AB2568" s="11"/>
      <c r="AC2568" s="12"/>
      <c r="AD2568" s="12"/>
      <c r="AE2568" s="12"/>
      <c r="AF2568" s="12"/>
    </row>
    <row r="2569" spans="1:32" ht="18" customHeight="1">
      <c r="A2569" s="20"/>
      <c r="B2569" s="22"/>
      <c r="C2569" s="19"/>
      <c r="D2569" s="19"/>
      <c r="E2569" s="19"/>
      <c r="F2569" s="19"/>
      <c r="G2569" s="19"/>
      <c r="H2569" s="19"/>
      <c r="I2569" s="19"/>
      <c r="J2569" s="19"/>
      <c r="K2569" s="19"/>
      <c r="L2569" s="60"/>
      <c r="M2569" s="19"/>
      <c r="N2569" s="19"/>
      <c r="O2569" s="19"/>
      <c r="P2569" s="19"/>
      <c r="Q2569" s="19"/>
      <c r="R2569" s="19"/>
      <c r="S2569" s="19"/>
      <c r="T2569" s="19"/>
      <c r="U2569" s="19"/>
      <c r="V2569" s="19"/>
      <c r="X2569" s="25"/>
      <c r="Y2569" s="42"/>
      <c r="Z2569" s="28"/>
      <c r="AA2569" s="11"/>
      <c r="AB2569" s="11"/>
      <c r="AC2569" s="12"/>
      <c r="AD2569" s="12"/>
      <c r="AE2569" s="12"/>
      <c r="AF2569" s="12"/>
    </row>
    <row r="2570" spans="1:32" ht="18" customHeight="1">
      <c r="A2570" s="20"/>
      <c r="B2570" s="22"/>
      <c r="C2570" s="19"/>
      <c r="D2570" s="19"/>
      <c r="E2570" s="19"/>
      <c r="F2570" s="19"/>
      <c r="G2570" s="19"/>
      <c r="H2570" s="19"/>
      <c r="I2570" s="19"/>
      <c r="J2570" s="19"/>
      <c r="K2570" s="19"/>
      <c r="L2570" s="60"/>
      <c r="M2570" s="19"/>
      <c r="N2570" s="19"/>
      <c r="O2570" s="19"/>
      <c r="P2570" s="19"/>
      <c r="Q2570" s="19"/>
      <c r="R2570" s="19"/>
      <c r="S2570" s="19"/>
      <c r="T2570" s="19"/>
      <c r="U2570" s="19"/>
      <c r="V2570" s="19"/>
      <c r="X2570" s="25"/>
      <c r="Y2570" s="42"/>
      <c r="Z2570" s="28"/>
      <c r="AA2570" s="11"/>
      <c r="AB2570" s="11"/>
      <c r="AC2570" s="12"/>
      <c r="AD2570" s="12"/>
      <c r="AE2570" s="12"/>
      <c r="AF2570" s="12"/>
    </row>
    <row r="2571" spans="1:32" ht="18" customHeight="1">
      <c r="A2571" s="20"/>
      <c r="B2571" s="22"/>
      <c r="C2571" s="19"/>
      <c r="D2571" s="19"/>
      <c r="E2571" s="19"/>
      <c r="F2571" s="19"/>
      <c r="G2571" s="19"/>
      <c r="H2571" s="19"/>
      <c r="I2571" s="19"/>
      <c r="J2571" s="19"/>
      <c r="K2571" s="19"/>
      <c r="L2571" s="60"/>
      <c r="M2571" s="19"/>
      <c r="N2571" s="19"/>
      <c r="O2571" s="19"/>
      <c r="P2571" s="19"/>
      <c r="Q2571" s="19"/>
      <c r="R2571" s="19"/>
      <c r="S2571" s="19"/>
      <c r="T2571" s="19"/>
      <c r="U2571" s="19"/>
      <c r="V2571" s="19"/>
      <c r="X2571" s="25"/>
      <c r="Y2571" s="42"/>
      <c r="Z2571" s="28"/>
      <c r="AA2571" s="11"/>
      <c r="AB2571" s="11"/>
      <c r="AC2571" s="12"/>
      <c r="AD2571" s="12"/>
      <c r="AE2571" s="12"/>
      <c r="AF2571" s="12"/>
    </row>
    <row r="2572" spans="1:32" ht="18" customHeight="1">
      <c r="A2572" s="20"/>
      <c r="B2572" s="22"/>
      <c r="C2572" s="19"/>
      <c r="D2572" s="19"/>
      <c r="E2572" s="19"/>
      <c r="F2572" s="19"/>
      <c r="G2572" s="19"/>
      <c r="H2572" s="19"/>
      <c r="I2572" s="19"/>
      <c r="J2572" s="19"/>
      <c r="K2572" s="19"/>
      <c r="L2572" s="60"/>
      <c r="M2572" s="19"/>
      <c r="N2572" s="19"/>
      <c r="O2572" s="19"/>
      <c r="P2572" s="19"/>
      <c r="Q2572" s="19"/>
      <c r="R2572" s="19"/>
      <c r="S2572" s="19"/>
      <c r="T2572" s="19"/>
      <c r="U2572" s="19"/>
      <c r="V2572" s="19"/>
      <c r="X2572" s="25"/>
      <c r="Y2572" s="42"/>
      <c r="Z2572" s="28"/>
      <c r="AA2572" s="11"/>
      <c r="AB2572" s="11"/>
      <c r="AC2572" s="12"/>
      <c r="AD2572" s="12"/>
      <c r="AE2572" s="12"/>
      <c r="AF2572" s="12"/>
    </row>
    <row r="2573" spans="1:32" ht="18" customHeight="1">
      <c r="A2573" s="20"/>
      <c r="B2573" s="22"/>
      <c r="C2573" s="19"/>
      <c r="D2573" s="19"/>
      <c r="E2573" s="19"/>
      <c r="F2573" s="19"/>
      <c r="G2573" s="19"/>
      <c r="H2573" s="19"/>
      <c r="I2573" s="19"/>
      <c r="J2573" s="19"/>
      <c r="K2573" s="19"/>
      <c r="L2573" s="60"/>
      <c r="M2573" s="19"/>
      <c r="N2573" s="19"/>
      <c r="O2573" s="19"/>
      <c r="P2573" s="19"/>
      <c r="Q2573" s="19"/>
      <c r="R2573" s="19"/>
      <c r="S2573" s="19"/>
      <c r="T2573" s="19"/>
      <c r="U2573" s="19"/>
      <c r="V2573" s="19"/>
      <c r="X2573" s="25"/>
      <c r="Y2573" s="42"/>
      <c r="Z2573" s="28"/>
      <c r="AA2573" s="11"/>
      <c r="AB2573" s="11"/>
      <c r="AC2573" s="12"/>
      <c r="AD2573" s="12"/>
      <c r="AE2573" s="12"/>
      <c r="AF2573" s="12"/>
    </row>
    <row r="2574" spans="1:32" ht="18" customHeight="1">
      <c r="A2574" s="20"/>
      <c r="B2574" s="22"/>
      <c r="C2574" s="19"/>
      <c r="D2574" s="19"/>
      <c r="E2574" s="19"/>
      <c r="F2574" s="19"/>
      <c r="G2574" s="19"/>
      <c r="H2574" s="19"/>
      <c r="I2574" s="19"/>
      <c r="J2574" s="19"/>
      <c r="K2574" s="19"/>
      <c r="L2574" s="60"/>
      <c r="M2574" s="19"/>
      <c r="N2574" s="19"/>
      <c r="O2574" s="19"/>
      <c r="P2574" s="19"/>
      <c r="Q2574" s="19"/>
      <c r="R2574" s="19"/>
      <c r="S2574" s="19"/>
      <c r="T2574" s="19"/>
      <c r="U2574" s="19"/>
      <c r="V2574" s="19"/>
      <c r="X2574" s="25"/>
      <c r="Y2574" s="42"/>
      <c r="Z2574" s="28"/>
      <c r="AA2574" s="11"/>
      <c r="AB2574" s="11"/>
      <c r="AC2574" s="12"/>
      <c r="AD2574" s="12"/>
      <c r="AE2574" s="12"/>
      <c r="AF2574" s="12"/>
    </row>
    <row r="2575" spans="1:32" ht="18" customHeight="1">
      <c r="A2575" s="20"/>
      <c r="B2575" s="22"/>
      <c r="C2575" s="19"/>
      <c r="D2575" s="19"/>
      <c r="E2575" s="19"/>
      <c r="F2575" s="19"/>
      <c r="G2575" s="19"/>
      <c r="H2575" s="19"/>
      <c r="I2575" s="19"/>
      <c r="J2575" s="19"/>
      <c r="K2575" s="19"/>
      <c r="L2575" s="60"/>
      <c r="M2575" s="19"/>
      <c r="N2575" s="19"/>
      <c r="O2575" s="19"/>
      <c r="P2575" s="19"/>
      <c r="Q2575" s="19"/>
      <c r="R2575" s="19"/>
      <c r="S2575" s="19"/>
      <c r="T2575" s="19"/>
      <c r="U2575" s="19"/>
      <c r="V2575" s="19"/>
      <c r="X2575" s="25"/>
      <c r="Y2575" s="42"/>
      <c r="Z2575" s="28"/>
      <c r="AA2575" s="11"/>
      <c r="AB2575" s="11"/>
      <c r="AC2575" s="12"/>
      <c r="AD2575" s="12"/>
      <c r="AE2575" s="12"/>
      <c r="AF2575" s="12"/>
    </row>
    <row r="2576" spans="1:32" ht="18" customHeight="1">
      <c r="A2576" s="20"/>
      <c r="B2576" s="22"/>
      <c r="C2576" s="19"/>
      <c r="D2576" s="19"/>
      <c r="E2576" s="19"/>
      <c r="F2576" s="19"/>
      <c r="G2576" s="19"/>
      <c r="H2576" s="19"/>
      <c r="I2576" s="19"/>
      <c r="J2576" s="19"/>
      <c r="K2576" s="19"/>
      <c r="L2576" s="60"/>
      <c r="M2576" s="19"/>
      <c r="N2576" s="19"/>
      <c r="O2576" s="19"/>
      <c r="P2576" s="19"/>
      <c r="Q2576" s="19"/>
      <c r="R2576" s="19"/>
      <c r="S2576" s="19"/>
      <c r="T2576" s="19"/>
      <c r="U2576" s="19"/>
      <c r="V2576" s="19"/>
      <c r="X2576" s="25"/>
      <c r="Y2576" s="42"/>
      <c r="Z2576" s="28"/>
      <c r="AA2576" s="11"/>
      <c r="AB2576" s="11"/>
      <c r="AC2576" s="12"/>
      <c r="AD2576" s="12"/>
      <c r="AE2576" s="12"/>
      <c r="AF2576" s="12"/>
    </row>
    <row r="2577" spans="1:32" ht="18" customHeight="1">
      <c r="A2577" s="20"/>
      <c r="B2577" s="22"/>
      <c r="C2577" s="19"/>
      <c r="D2577" s="19"/>
      <c r="E2577" s="19"/>
      <c r="F2577" s="19"/>
      <c r="G2577" s="19"/>
      <c r="H2577" s="19"/>
      <c r="I2577" s="19"/>
      <c r="J2577" s="19"/>
      <c r="K2577" s="19"/>
      <c r="L2577" s="60"/>
      <c r="M2577" s="19"/>
      <c r="N2577" s="19"/>
      <c r="O2577" s="19"/>
      <c r="P2577" s="19"/>
      <c r="Q2577" s="19"/>
      <c r="R2577" s="19"/>
      <c r="S2577" s="19"/>
      <c r="T2577" s="19"/>
      <c r="U2577" s="19"/>
      <c r="V2577" s="19"/>
      <c r="X2577" s="25"/>
      <c r="Y2577" s="42"/>
      <c r="Z2577" s="28"/>
      <c r="AA2577" s="11"/>
      <c r="AB2577" s="11"/>
      <c r="AC2577" s="12"/>
      <c r="AD2577" s="12"/>
      <c r="AE2577" s="12"/>
      <c r="AF2577" s="12"/>
    </row>
    <row r="2578" spans="1:32" ht="18" customHeight="1">
      <c r="A2578" s="20"/>
      <c r="B2578" s="22"/>
      <c r="C2578" s="19"/>
      <c r="D2578" s="19"/>
      <c r="E2578" s="19"/>
      <c r="F2578" s="19"/>
      <c r="G2578" s="19"/>
      <c r="H2578" s="19"/>
      <c r="I2578" s="19"/>
      <c r="J2578" s="19"/>
      <c r="K2578" s="19"/>
      <c r="L2578" s="60"/>
      <c r="M2578" s="19"/>
      <c r="N2578" s="19"/>
      <c r="O2578" s="19"/>
      <c r="P2578" s="19"/>
      <c r="Q2578" s="19"/>
      <c r="R2578" s="19"/>
      <c r="S2578" s="19"/>
      <c r="T2578" s="19"/>
      <c r="U2578" s="19"/>
      <c r="V2578" s="19"/>
      <c r="X2578" s="25"/>
      <c r="Y2578" s="42"/>
      <c r="Z2578" s="28"/>
      <c r="AA2578" s="11"/>
      <c r="AB2578" s="11"/>
      <c r="AC2578" s="12"/>
      <c r="AD2578" s="12"/>
      <c r="AE2578" s="12"/>
      <c r="AF2578" s="12"/>
    </row>
    <row r="2579" spans="1:32" ht="18" customHeight="1">
      <c r="A2579" s="20"/>
      <c r="B2579" s="22"/>
      <c r="C2579" s="19"/>
      <c r="D2579" s="19"/>
      <c r="E2579" s="19"/>
      <c r="F2579" s="19"/>
      <c r="G2579" s="19"/>
      <c r="H2579" s="19"/>
      <c r="I2579" s="19"/>
      <c r="J2579" s="19"/>
      <c r="K2579" s="19"/>
      <c r="L2579" s="60"/>
      <c r="M2579" s="19"/>
      <c r="N2579" s="19"/>
      <c r="O2579" s="19"/>
      <c r="P2579" s="19"/>
      <c r="Q2579" s="19"/>
      <c r="R2579" s="19"/>
      <c r="S2579" s="19"/>
      <c r="T2579" s="19"/>
      <c r="U2579" s="19"/>
      <c r="V2579" s="19"/>
      <c r="X2579" s="25"/>
      <c r="Y2579" s="42"/>
      <c r="Z2579" s="28"/>
      <c r="AA2579" s="11"/>
      <c r="AB2579" s="11"/>
      <c r="AC2579" s="12"/>
      <c r="AD2579" s="12"/>
      <c r="AE2579" s="12"/>
      <c r="AF2579" s="12"/>
    </row>
    <row r="2580" spans="1:32" ht="18" customHeight="1">
      <c r="A2580" s="20"/>
      <c r="B2580" s="22"/>
      <c r="C2580" s="19"/>
      <c r="D2580" s="19"/>
      <c r="E2580" s="19"/>
      <c r="F2580" s="19"/>
      <c r="G2580" s="19"/>
      <c r="H2580" s="19"/>
      <c r="I2580" s="19"/>
      <c r="J2580" s="19"/>
      <c r="K2580" s="19"/>
      <c r="L2580" s="60"/>
      <c r="M2580" s="19"/>
      <c r="N2580" s="19"/>
      <c r="O2580" s="19"/>
      <c r="P2580" s="19"/>
      <c r="Q2580" s="19"/>
      <c r="R2580" s="19"/>
      <c r="S2580" s="19"/>
      <c r="T2580" s="19"/>
      <c r="U2580" s="19"/>
      <c r="V2580" s="19"/>
      <c r="X2580" s="25"/>
      <c r="Y2580" s="42"/>
      <c r="Z2580" s="28"/>
      <c r="AA2580" s="11"/>
      <c r="AB2580" s="11"/>
      <c r="AC2580" s="12"/>
      <c r="AD2580" s="12"/>
      <c r="AE2580" s="12"/>
      <c r="AF2580" s="12"/>
    </row>
    <row r="2581" spans="1:32" ht="18" customHeight="1">
      <c r="A2581" s="20"/>
      <c r="B2581" s="22"/>
      <c r="C2581" s="19"/>
      <c r="D2581" s="19"/>
      <c r="E2581" s="19"/>
      <c r="F2581" s="19"/>
      <c r="G2581" s="19"/>
      <c r="H2581" s="19"/>
      <c r="I2581" s="19"/>
      <c r="J2581" s="19"/>
      <c r="K2581" s="19"/>
      <c r="L2581" s="60"/>
      <c r="M2581" s="19"/>
      <c r="N2581" s="19"/>
      <c r="O2581" s="19"/>
      <c r="P2581" s="19"/>
      <c r="Q2581" s="19"/>
      <c r="R2581" s="19"/>
      <c r="S2581" s="19"/>
      <c r="T2581" s="19"/>
      <c r="U2581" s="19"/>
      <c r="V2581" s="19"/>
      <c r="X2581" s="25"/>
      <c r="Y2581" s="42"/>
      <c r="Z2581" s="28"/>
      <c r="AA2581" s="11"/>
      <c r="AB2581" s="11"/>
      <c r="AC2581" s="12"/>
      <c r="AD2581" s="12"/>
      <c r="AE2581" s="12"/>
      <c r="AF2581" s="12"/>
    </row>
    <row r="2582" spans="1:32" ht="18" customHeight="1">
      <c r="A2582" s="20"/>
      <c r="B2582" s="22"/>
      <c r="C2582" s="19"/>
      <c r="D2582" s="19"/>
      <c r="E2582" s="19"/>
      <c r="F2582" s="19"/>
      <c r="G2582" s="19"/>
      <c r="H2582" s="19"/>
      <c r="I2582" s="19"/>
      <c r="J2582" s="19"/>
      <c r="K2582" s="19"/>
      <c r="L2582" s="60"/>
      <c r="M2582" s="19"/>
      <c r="N2582" s="19"/>
      <c r="O2582" s="19"/>
      <c r="P2582" s="19"/>
      <c r="Q2582" s="19"/>
      <c r="R2582" s="19"/>
      <c r="S2582" s="19"/>
      <c r="T2582" s="19"/>
      <c r="U2582" s="19"/>
      <c r="V2582" s="19"/>
      <c r="X2582" s="25"/>
      <c r="Y2582" s="42"/>
      <c r="Z2582" s="28"/>
      <c r="AA2582" s="11"/>
      <c r="AB2582" s="11"/>
      <c r="AC2582" s="12"/>
      <c r="AD2582" s="12"/>
      <c r="AE2582" s="12"/>
      <c r="AF2582" s="12"/>
    </row>
    <row r="2583" spans="1:32" ht="18" customHeight="1">
      <c r="A2583" s="20"/>
      <c r="B2583" s="22"/>
      <c r="C2583" s="19"/>
      <c r="D2583" s="19"/>
      <c r="E2583" s="19"/>
      <c r="F2583" s="19"/>
      <c r="G2583" s="19"/>
      <c r="H2583" s="19"/>
      <c r="I2583" s="19"/>
      <c r="J2583" s="19"/>
      <c r="K2583" s="19"/>
      <c r="L2583" s="60"/>
      <c r="M2583" s="19"/>
      <c r="N2583" s="19"/>
      <c r="O2583" s="19"/>
      <c r="P2583" s="19"/>
      <c r="Q2583" s="19"/>
      <c r="R2583" s="19"/>
      <c r="S2583" s="19"/>
      <c r="T2583" s="19"/>
      <c r="U2583" s="19"/>
      <c r="V2583" s="19"/>
      <c r="X2583" s="25"/>
      <c r="Y2583" s="42"/>
      <c r="Z2583" s="28"/>
      <c r="AA2583" s="11"/>
      <c r="AB2583" s="11"/>
      <c r="AC2583" s="12"/>
      <c r="AD2583" s="12"/>
      <c r="AE2583" s="12"/>
      <c r="AF2583" s="12"/>
    </row>
    <row r="2584" spans="1:32" ht="18" customHeight="1">
      <c r="A2584" s="20"/>
      <c r="B2584" s="22"/>
      <c r="C2584" s="19"/>
      <c r="D2584" s="19"/>
      <c r="E2584" s="19"/>
      <c r="F2584" s="19"/>
      <c r="G2584" s="19"/>
      <c r="H2584" s="19"/>
      <c r="I2584" s="19"/>
      <c r="J2584" s="19"/>
      <c r="K2584" s="19"/>
      <c r="L2584" s="60"/>
      <c r="M2584" s="19"/>
      <c r="N2584" s="19"/>
      <c r="O2584" s="19"/>
      <c r="P2584" s="19"/>
      <c r="Q2584" s="19"/>
      <c r="R2584" s="19"/>
      <c r="S2584" s="19"/>
      <c r="T2584" s="19"/>
      <c r="U2584" s="19"/>
      <c r="V2584" s="19"/>
      <c r="X2584" s="25"/>
      <c r="Y2584" s="42"/>
      <c r="Z2584" s="28"/>
      <c r="AA2584" s="11"/>
      <c r="AB2584" s="11"/>
      <c r="AC2584" s="12"/>
      <c r="AD2584" s="12"/>
      <c r="AE2584" s="12"/>
      <c r="AF2584" s="12"/>
    </row>
    <row r="2585" spans="1:32" ht="18" customHeight="1">
      <c r="A2585" s="20"/>
      <c r="B2585" s="22"/>
      <c r="C2585" s="19"/>
      <c r="D2585" s="19"/>
      <c r="E2585" s="19"/>
      <c r="F2585" s="19"/>
      <c r="G2585" s="19"/>
      <c r="H2585" s="19"/>
      <c r="I2585" s="19"/>
      <c r="J2585" s="19"/>
      <c r="K2585" s="19"/>
      <c r="L2585" s="60"/>
      <c r="M2585" s="19"/>
      <c r="N2585" s="19"/>
      <c r="O2585" s="19"/>
      <c r="P2585" s="19"/>
      <c r="Q2585" s="19"/>
      <c r="R2585" s="19"/>
      <c r="S2585" s="19"/>
      <c r="T2585" s="19"/>
      <c r="U2585" s="19"/>
      <c r="V2585" s="19"/>
      <c r="X2585" s="25"/>
      <c r="Y2585" s="42"/>
      <c r="Z2585" s="28"/>
      <c r="AA2585" s="11"/>
      <c r="AB2585" s="11"/>
      <c r="AC2585" s="12"/>
      <c r="AD2585" s="12"/>
      <c r="AE2585" s="12"/>
      <c r="AF2585" s="12"/>
    </row>
    <row r="2586" spans="1:32" ht="18" customHeight="1">
      <c r="A2586" s="20"/>
      <c r="B2586" s="22"/>
      <c r="C2586" s="19"/>
      <c r="D2586" s="19"/>
      <c r="E2586" s="19"/>
      <c r="F2586" s="19"/>
      <c r="G2586" s="19"/>
      <c r="H2586" s="19"/>
      <c r="I2586" s="19"/>
      <c r="J2586" s="19"/>
      <c r="K2586" s="19"/>
      <c r="L2586" s="60"/>
      <c r="M2586" s="19"/>
      <c r="N2586" s="19"/>
      <c r="O2586" s="19"/>
      <c r="P2586" s="19"/>
      <c r="Q2586" s="19"/>
      <c r="R2586" s="19"/>
      <c r="S2586" s="19"/>
      <c r="T2586" s="19"/>
      <c r="U2586" s="19"/>
      <c r="V2586" s="19"/>
      <c r="X2586" s="25"/>
      <c r="Y2586" s="42"/>
      <c r="Z2586" s="28"/>
      <c r="AA2586" s="11"/>
      <c r="AB2586" s="11"/>
      <c r="AC2586" s="12"/>
      <c r="AD2586" s="12"/>
      <c r="AE2586" s="12"/>
      <c r="AF2586" s="12"/>
    </row>
    <row r="2587" spans="1:32" ht="18" customHeight="1">
      <c r="A2587" s="20"/>
      <c r="B2587" s="22"/>
      <c r="C2587" s="19"/>
      <c r="D2587" s="19"/>
      <c r="E2587" s="19"/>
      <c r="F2587" s="19"/>
      <c r="G2587" s="19"/>
      <c r="H2587" s="19"/>
      <c r="I2587" s="19"/>
      <c r="J2587" s="19"/>
      <c r="K2587" s="19"/>
      <c r="L2587" s="60"/>
      <c r="M2587" s="19"/>
      <c r="N2587" s="19"/>
      <c r="O2587" s="19"/>
      <c r="P2587" s="19"/>
      <c r="Q2587" s="19"/>
      <c r="R2587" s="19"/>
      <c r="S2587" s="19"/>
      <c r="T2587" s="19"/>
      <c r="U2587" s="19"/>
      <c r="V2587" s="19"/>
      <c r="X2587" s="25"/>
      <c r="Y2587" s="42"/>
      <c r="Z2587" s="28"/>
      <c r="AA2587" s="11"/>
      <c r="AB2587" s="11"/>
      <c r="AC2587" s="12"/>
      <c r="AD2587" s="12"/>
      <c r="AE2587" s="12"/>
      <c r="AF2587" s="12"/>
    </row>
    <row r="2588" spans="1:32" ht="18" customHeight="1">
      <c r="A2588" s="20"/>
      <c r="B2588" s="22"/>
      <c r="C2588" s="19"/>
      <c r="D2588" s="19"/>
      <c r="E2588" s="19"/>
      <c r="F2588" s="19"/>
      <c r="G2588" s="19"/>
      <c r="H2588" s="19"/>
      <c r="I2588" s="19"/>
      <c r="J2588" s="19"/>
      <c r="K2588" s="19"/>
      <c r="L2588" s="60"/>
      <c r="M2588" s="19"/>
      <c r="N2588" s="19"/>
      <c r="O2588" s="19"/>
      <c r="P2588" s="19"/>
      <c r="Q2588" s="19"/>
      <c r="R2588" s="19"/>
      <c r="S2588" s="19"/>
      <c r="T2588" s="19"/>
      <c r="U2588" s="19"/>
      <c r="V2588" s="19"/>
      <c r="X2588" s="25"/>
      <c r="Y2588" s="42"/>
      <c r="Z2588" s="28"/>
      <c r="AA2588" s="11"/>
      <c r="AB2588" s="11"/>
      <c r="AC2588" s="12"/>
      <c r="AD2588" s="12"/>
      <c r="AE2588" s="12"/>
      <c r="AF2588" s="12"/>
    </row>
    <row r="2589" spans="1:32" ht="18" customHeight="1">
      <c r="A2589" s="20"/>
      <c r="B2589" s="22"/>
      <c r="C2589" s="19"/>
      <c r="D2589" s="19"/>
      <c r="E2589" s="19"/>
      <c r="F2589" s="19"/>
      <c r="G2589" s="19"/>
      <c r="H2589" s="19"/>
      <c r="I2589" s="19"/>
      <c r="J2589" s="19"/>
      <c r="K2589" s="19"/>
      <c r="L2589" s="60"/>
      <c r="M2589" s="19"/>
      <c r="N2589" s="19"/>
      <c r="O2589" s="19"/>
      <c r="P2589" s="19"/>
      <c r="Q2589" s="19"/>
      <c r="R2589" s="19"/>
      <c r="S2589" s="19"/>
      <c r="T2589" s="19"/>
      <c r="U2589" s="19"/>
      <c r="V2589" s="19"/>
      <c r="X2589" s="25"/>
      <c r="Y2589" s="42"/>
      <c r="Z2589" s="28"/>
      <c r="AA2589" s="11"/>
      <c r="AB2589" s="11"/>
      <c r="AC2589" s="12"/>
      <c r="AD2589" s="12"/>
      <c r="AE2589" s="12"/>
      <c r="AF2589" s="12"/>
    </row>
    <row r="2590" spans="1:32" ht="18" customHeight="1">
      <c r="A2590" s="20"/>
      <c r="B2590" s="22"/>
      <c r="C2590" s="19"/>
      <c r="D2590" s="19"/>
      <c r="E2590" s="19"/>
      <c r="F2590" s="19"/>
      <c r="G2590" s="19"/>
      <c r="H2590" s="19"/>
      <c r="I2590" s="19"/>
      <c r="J2590" s="19"/>
      <c r="K2590" s="19"/>
      <c r="L2590" s="60"/>
      <c r="M2590" s="19"/>
      <c r="N2590" s="19"/>
      <c r="O2590" s="19"/>
      <c r="P2590" s="19"/>
      <c r="Q2590" s="19"/>
      <c r="R2590" s="19"/>
      <c r="S2590" s="19"/>
      <c r="T2590" s="19"/>
      <c r="U2590" s="19"/>
      <c r="V2590" s="19"/>
      <c r="X2590" s="25"/>
      <c r="Y2590" s="42"/>
      <c r="Z2590" s="28"/>
      <c r="AA2590" s="11"/>
      <c r="AB2590" s="11"/>
      <c r="AC2590" s="12"/>
      <c r="AD2590" s="12"/>
      <c r="AE2590" s="12"/>
      <c r="AF2590" s="12"/>
    </row>
    <row r="2591" spans="1:32" ht="18" customHeight="1">
      <c r="A2591" s="20"/>
      <c r="B2591" s="22"/>
      <c r="C2591" s="19"/>
      <c r="D2591" s="19"/>
      <c r="E2591" s="19"/>
      <c r="F2591" s="19"/>
      <c r="G2591" s="19"/>
      <c r="H2591" s="19"/>
      <c r="I2591" s="19"/>
      <c r="J2591" s="19"/>
      <c r="K2591" s="19"/>
      <c r="L2591" s="60"/>
      <c r="M2591" s="19"/>
      <c r="N2591" s="19"/>
      <c r="O2591" s="19"/>
      <c r="P2591" s="19"/>
      <c r="Q2591" s="19"/>
      <c r="R2591" s="19"/>
      <c r="S2591" s="19"/>
      <c r="T2591" s="19"/>
      <c r="U2591" s="19"/>
      <c r="V2591" s="19"/>
      <c r="X2591" s="25"/>
      <c r="Y2591" s="42"/>
      <c r="Z2591" s="28"/>
      <c r="AA2591" s="11"/>
      <c r="AB2591" s="11"/>
      <c r="AC2591" s="12"/>
      <c r="AD2591" s="12"/>
      <c r="AE2591" s="12"/>
      <c r="AF2591" s="12"/>
    </row>
    <row r="2592" spans="1:32" ht="18" customHeight="1">
      <c r="A2592" s="20"/>
      <c r="B2592" s="22"/>
      <c r="C2592" s="19"/>
      <c r="D2592" s="19"/>
      <c r="E2592" s="19"/>
      <c r="F2592" s="19"/>
      <c r="G2592" s="19"/>
      <c r="H2592" s="19"/>
      <c r="I2592" s="19"/>
      <c r="J2592" s="19"/>
      <c r="K2592" s="19"/>
      <c r="L2592" s="60"/>
      <c r="M2592" s="19"/>
      <c r="N2592" s="19"/>
      <c r="O2592" s="19"/>
      <c r="P2592" s="19"/>
      <c r="Q2592" s="19"/>
      <c r="R2592" s="19"/>
      <c r="S2592" s="19"/>
      <c r="T2592" s="19"/>
      <c r="U2592" s="19"/>
      <c r="V2592" s="19"/>
      <c r="X2592" s="25"/>
      <c r="Y2592" s="42"/>
      <c r="Z2592" s="28"/>
      <c r="AA2592" s="11"/>
      <c r="AB2592" s="11"/>
      <c r="AC2592" s="12"/>
      <c r="AD2592" s="12"/>
      <c r="AE2592" s="12"/>
      <c r="AF2592" s="12"/>
    </row>
    <row r="2593" spans="1:32" ht="18" customHeight="1">
      <c r="A2593" s="20"/>
      <c r="B2593" s="22"/>
      <c r="C2593" s="19"/>
      <c r="D2593" s="19"/>
      <c r="E2593" s="19"/>
      <c r="F2593" s="19"/>
      <c r="G2593" s="19"/>
      <c r="H2593" s="19"/>
      <c r="I2593" s="19"/>
      <c r="J2593" s="19"/>
      <c r="K2593" s="19"/>
      <c r="L2593" s="60"/>
      <c r="M2593" s="19"/>
      <c r="N2593" s="19"/>
      <c r="O2593" s="19"/>
      <c r="P2593" s="19"/>
      <c r="Q2593" s="19"/>
      <c r="R2593" s="19"/>
      <c r="S2593" s="19"/>
      <c r="T2593" s="19"/>
      <c r="U2593" s="19"/>
      <c r="V2593" s="19"/>
      <c r="X2593" s="25"/>
      <c r="Y2593" s="42"/>
      <c r="Z2593" s="28"/>
      <c r="AA2593" s="11"/>
      <c r="AB2593" s="11"/>
      <c r="AC2593" s="12"/>
      <c r="AD2593" s="12"/>
      <c r="AE2593" s="12"/>
      <c r="AF2593" s="12"/>
    </row>
    <row r="2594" spans="1:32" ht="18" customHeight="1">
      <c r="A2594" s="20"/>
      <c r="B2594" s="22"/>
      <c r="C2594" s="19"/>
      <c r="D2594" s="19"/>
      <c r="E2594" s="19"/>
      <c r="F2594" s="19"/>
      <c r="G2594" s="19"/>
      <c r="H2594" s="19"/>
      <c r="I2594" s="19"/>
      <c r="J2594" s="19"/>
      <c r="K2594" s="19"/>
      <c r="L2594" s="60"/>
      <c r="M2594" s="19"/>
      <c r="N2594" s="19"/>
      <c r="O2594" s="19"/>
      <c r="P2594" s="19"/>
      <c r="Q2594" s="19"/>
      <c r="R2594" s="19"/>
      <c r="S2594" s="19"/>
      <c r="T2594" s="19"/>
      <c r="U2594" s="19"/>
      <c r="V2594" s="19"/>
      <c r="X2594" s="25"/>
      <c r="Y2594" s="42"/>
      <c r="Z2594" s="28"/>
      <c r="AA2594" s="11"/>
      <c r="AB2594" s="11"/>
      <c r="AC2594" s="12"/>
      <c r="AD2594" s="12"/>
      <c r="AE2594" s="12"/>
      <c r="AF2594" s="12"/>
    </row>
    <row r="2595" spans="1:32" ht="18" customHeight="1">
      <c r="A2595" s="20"/>
      <c r="B2595" s="22"/>
      <c r="C2595" s="19"/>
      <c r="D2595" s="19"/>
      <c r="E2595" s="19"/>
      <c r="F2595" s="19"/>
      <c r="G2595" s="19"/>
      <c r="H2595" s="19"/>
      <c r="I2595" s="19"/>
      <c r="J2595" s="19"/>
      <c r="K2595" s="19"/>
      <c r="L2595" s="60"/>
      <c r="M2595" s="19"/>
      <c r="N2595" s="19"/>
      <c r="O2595" s="19"/>
      <c r="P2595" s="19"/>
      <c r="Q2595" s="19"/>
      <c r="R2595" s="19"/>
      <c r="S2595" s="19"/>
      <c r="T2595" s="19"/>
      <c r="U2595" s="19"/>
      <c r="V2595" s="19"/>
      <c r="X2595" s="25"/>
      <c r="Y2595" s="42"/>
      <c r="Z2595" s="28"/>
      <c r="AA2595" s="11"/>
      <c r="AB2595" s="11"/>
      <c r="AC2595" s="12"/>
      <c r="AD2595" s="12"/>
      <c r="AE2595" s="12"/>
      <c r="AF2595" s="12"/>
    </row>
    <row r="2596" spans="1:32" ht="18" customHeight="1">
      <c r="A2596" s="20"/>
      <c r="B2596" s="22"/>
      <c r="C2596" s="19"/>
      <c r="D2596" s="19"/>
      <c r="E2596" s="19"/>
      <c r="F2596" s="19"/>
      <c r="G2596" s="19"/>
      <c r="H2596" s="19"/>
      <c r="I2596" s="19"/>
      <c r="J2596" s="19"/>
      <c r="K2596" s="19"/>
      <c r="L2596" s="60"/>
      <c r="M2596" s="19"/>
      <c r="N2596" s="19"/>
      <c r="O2596" s="19"/>
      <c r="P2596" s="19"/>
      <c r="Q2596" s="19"/>
      <c r="R2596" s="19"/>
      <c r="S2596" s="19"/>
      <c r="T2596" s="19"/>
      <c r="U2596" s="19"/>
      <c r="V2596" s="19"/>
      <c r="X2596" s="25"/>
      <c r="Y2596" s="42"/>
      <c r="Z2596" s="28"/>
      <c r="AA2596" s="11"/>
      <c r="AB2596" s="11"/>
      <c r="AC2596" s="12"/>
      <c r="AD2596" s="12"/>
      <c r="AE2596" s="12"/>
      <c r="AF2596" s="12"/>
    </row>
    <row r="2597" spans="1:32" ht="18" customHeight="1">
      <c r="A2597" s="20"/>
      <c r="B2597" s="22"/>
      <c r="C2597" s="19"/>
      <c r="D2597" s="19"/>
      <c r="E2597" s="19"/>
      <c r="F2597" s="19"/>
      <c r="G2597" s="19"/>
      <c r="H2597" s="19"/>
      <c r="I2597" s="19"/>
      <c r="J2597" s="19"/>
      <c r="K2597" s="19"/>
      <c r="L2597" s="60"/>
      <c r="M2597" s="19"/>
      <c r="N2597" s="19"/>
      <c r="O2597" s="19"/>
      <c r="P2597" s="19"/>
      <c r="Q2597" s="19"/>
      <c r="R2597" s="19"/>
      <c r="S2597" s="19"/>
      <c r="T2597" s="19"/>
      <c r="U2597" s="19"/>
      <c r="V2597" s="19"/>
      <c r="X2597" s="25"/>
      <c r="Y2597" s="42"/>
      <c r="Z2597" s="28"/>
      <c r="AA2597" s="11"/>
      <c r="AB2597" s="11"/>
      <c r="AC2597" s="12"/>
      <c r="AD2597" s="12"/>
      <c r="AE2597" s="12"/>
      <c r="AF2597" s="12"/>
    </row>
    <row r="2598" spans="1:32" ht="18" customHeight="1">
      <c r="A2598" s="20"/>
      <c r="B2598" s="22"/>
      <c r="C2598" s="19"/>
      <c r="D2598" s="19"/>
      <c r="E2598" s="19"/>
      <c r="F2598" s="19"/>
      <c r="G2598" s="19"/>
      <c r="H2598" s="19"/>
      <c r="I2598" s="19"/>
      <c r="J2598" s="19"/>
      <c r="K2598" s="19"/>
      <c r="L2598" s="60"/>
      <c r="M2598" s="19"/>
      <c r="N2598" s="19"/>
      <c r="O2598" s="19"/>
      <c r="P2598" s="19"/>
      <c r="Q2598" s="19"/>
      <c r="R2598" s="19"/>
      <c r="S2598" s="19"/>
      <c r="T2598" s="19"/>
      <c r="U2598" s="19"/>
      <c r="V2598" s="19"/>
      <c r="X2598" s="25"/>
      <c r="Y2598" s="42"/>
      <c r="Z2598" s="28"/>
      <c r="AA2598" s="11"/>
      <c r="AB2598" s="11"/>
      <c r="AC2598" s="12"/>
      <c r="AD2598" s="12"/>
      <c r="AE2598" s="12"/>
      <c r="AF2598" s="12"/>
    </row>
    <row r="2599" spans="1:32" ht="18" customHeight="1">
      <c r="A2599" s="20"/>
      <c r="B2599" s="22"/>
      <c r="C2599" s="19"/>
      <c r="D2599" s="19"/>
      <c r="E2599" s="19"/>
      <c r="F2599" s="19"/>
      <c r="G2599" s="19"/>
      <c r="H2599" s="19"/>
      <c r="I2599" s="19"/>
      <c r="J2599" s="19"/>
      <c r="K2599" s="19"/>
      <c r="L2599" s="60"/>
      <c r="M2599" s="19"/>
      <c r="N2599" s="19"/>
      <c r="O2599" s="19"/>
      <c r="P2599" s="19"/>
      <c r="Q2599" s="19"/>
      <c r="R2599" s="19"/>
      <c r="S2599" s="19"/>
      <c r="T2599" s="19"/>
      <c r="U2599" s="19"/>
      <c r="V2599" s="19"/>
      <c r="X2599" s="25"/>
      <c r="Y2599" s="42"/>
      <c r="Z2599" s="28"/>
      <c r="AA2599" s="11"/>
      <c r="AB2599" s="11"/>
      <c r="AC2599" s="12"/>
      <c r="AD2599" s="12"/>
      <c r="AE2599" s="12"/>
      <c r="AF2599" s="12"/>
    </row>
    <row r="2600" spans="1:32" ht="18" customHeight="1">
      <c r="A2600" s="20"/>
      <c r="B2600" s="22"/>
      <c r="C2600" s="19"/>
      <c r="D2600" s="19"/>
      <c r="E2600" s="19"/>
      <c r="F2600" s="19"/>
      <c r="G2600" s="19"/>
      <c r="H2600" s="19"/>
      <c r="I2600" s="19"/>
      <c r="J2600" s="19"/>
      <c r="K2600" s="19"/>
      <c r="L2600" s="60"/>
      <c r="M2600" s="19"/>
      <c r="N2600" s="19"/>
      <c r="O2600" s="19"/>
      <c r="P2600" s="19"/>
      <c r="Q2600" s="19"/>
      <c r="R2600" s="19"/>
      <c r="S2600" s="19"/>
      <c r="T2600" s="19"/>
      <c r="U2600" s="19"/>
      <c r="V2600" s="19"/>
      <c r="X2600" s="25"/>
      <c r="Y2600" s="42"/>
      <c r="Z2600" s="28"/>
      <c r="AA2600" s="11"/>
      <c r="AB2600" s="11"/>
      <c r="AC2600" s="12"/>
      <c r="AD2600" s="12"/>
      <c r="AE2600" s="12"/>
      <c r="AF2600" s="12"/>
    </row>
    <row r="2601" spans="1:32" ht="18" customHeight="1">
      <c r="A2601" s="20"/>
      <c r="B2601" s="22"/>
      <c r="C2601" s="19"/>
      <c r="D2601" s="19"/>
      <c r="E2601" s="19"/>
      <c r="F2601" s="19"/>
      <c r="G2601" s="19"/>
      <c r="H2601" s="19"/>
      <c r="I2601" s="19"/>
      <c r="J2601" s="19"/>
      <c r="K2601" s="19"/>
      <c r="L2601" s="60"/>
      <c r="M2601" s="19"/>
      <c r="N2601" s="19"/>
      <c r="O2601" s="19"/>
      <c r="P2601" s="19"/>
      <c r="Q2601" s="19"/>
      <c r="R2601" s="19"/>
      <c r="S2601" s="19"/>
      <c r="T2601" s="19"/>
      <c r="U2601" s="19"/>
      <c r="V2601" s="19"/>
      <c r="X2601" s="25"/>
      <c r="Y2601" s="42"/>
      <c r="Z2601" s="28"/>
      <c r="AA2601" s="11"/>
      <c r="AB2601" s="11"/>
      <c r="AC2601" s="12"/>
      <c r="AD2601" s="12"/>
      <c r="AE2601" s="12"/>
      <c r="AF2601" s="12"/>
    </row>
    <row r="2602" spans="1:32" ht="18" customHeight="1">
      <c r="A2602" s="20"/>
      <c r="B2602" s="22"/>
      <c r="C2602" s="19"/>
      <c r="D2602" s="19"/>
      <c r="E2602" s="19"/>
      <c r="F2602" s="19"/>
      <c r="G2602" s="19"/>
      <c r="H2602" s="19"/>
      <c r="I2602" s="19"/>
      <c r="J2602" s="19"/>
      <c r="K2602" s="19"/>
      <c r="L2602" s="60"/>
      <c r="M2602" s="19"/>
      <c r="N2602" s="19"/>
      <c r="O2602" s="19"/>
      <c r="P2602" s="19"/>
      <c r="Q2602" s="19"/>
      <c r="R2602" s="19"/>
      <c r="S2602" s="19"/>
      <c r="T2602" s="19"/>
      <c r="U2602" s="19"/>
      <c r="V2602" s="19"/>
      <c r="X2602" s="25"/>
      <c r="Y2602" s="42"/>
      <c r="Z2602" s="28"/>
      <c r="AA2602" s="11"/>
      <c r="AB2602" s="11"/>
      <c r="AC2602" s="12"/>
      <c r="AD2602" s="12"/>
      <c r="AE2602" s="12"/>
      <c r="AF2602" s="12"/>
    </row>
    <row r="2603" spans="1:32" ht="18" customHeight="1">
      <c r="A2603" s="20"/>
      <c r="B2603" s="22"/>
      <c r="C2603" s="19"/>
      <c r="D2603" s="19"/>
      <c r="E2603" s="19"/>
      <c r="F2603" s="19"/>
      <c r="G2603" s="19"/>
      <c r="H2603" s="19"/>
      <c r="I2603" s="19"/>
      <c r="J2603" s="19"/>
      <c r="K2603" s="19"/>
      <c r="L2603" s="60"/>
      <c r="M2603" s="19"/>
      <c r="N2603" s="19"/>
      <c r="O2603" s="19"/>
      <c r="P2603" s="19"/>
      <c r="Q2603" s="19"/>
      <c r="R2603" s="19"/>
      <c r="S2603" s="19"/>
      <c r="T2603" s="19"/>
      <c r="U2603" s="19"/>
      <c r="V2603" s="19"/>
      <c r="X2603" s="25"/>
      <c r="Y2603" s="42"/>
      <c r="Z2603" s="28"/>
      <c r="AA2603" s="11"/>
      <c r="AB2603" s="11"/>
      <c r="AC2603" s="12"/>
      <c r="AD2603" s="12"/>
      <c r="AE2603" s="12"/>
      <c r="AF2603" s="12"/>
    </row>
    <row r="2604" spans="1:32" ht="18" customHeight="1">
      <c r="A2604" s="20"/>
      <c r="B2604" s="22"/>
      <c r="C2604" s="19"/>
      <c r="D2604" s="19"/>
      <c r="E2604" s="19"/>
      <c r="F2604" s="19"/>
      <c r="G2604" s="19"/>
      <c r="H2604" s="19"/>
      <c r="I2604" s="19"/>
      <c r="J2604" s="19"/>
      <c r="K2604" s="19"/>
      <c r="L2604" s="60"/>
      <c r="M2604" s="19"/>
      <c r="N2604" s="19"/>
      <c r="O2604" s="19"/>
      <c r="P2604" s="19"/>
      <c r="Q2604" s="19"/>
      <c r="R2604" s="19"/>
      <c r="S2604" s="19"/>
      <c r="T2604" s="19"/>
      <c r="U2604" s="19"/>
      <c r="V2604" s="19"/>
      <c r="X2604" s="25"/>
      <c r="Y2604" s="42"/>
      <c r="Z2604" s="28"/>
      <c r="AA2604" s="11"/>
      <c r="AB2604" s="11"/>
      <c r="AC2604" s="12"/>
      <c r="AD2604" s="12"/>
      <c r="AE2604" s="12"/>
      <c r="AF2604" s="12"/>
    </row>
    <row r="2605" spans="1:32" ht="18" customHeight="1">
      <c r="A2605" s="20"/>
      <c r="B2605" s="22"/>
      <c r="C2605" s="19"/>
      <c r="D2605" s="19"/>
      <c r="E2605" s="19"/>
      <c r="F2605" s="19"/>
      <c r="G2605" s="19"/>
      <c r="H2605" s="19"/>
      <c r="I2605" s="19"/>
      <c r="J2605" s="19"/>
      <c r="K2605" s="19"/>
      <c r="L2605" s="60"/>
      <c r="M2605" s="19"/>
      <c r="N2605" s="19"/>
      <c r="O2605" s="19"/>
      <c r="P2605" s="19"/>
      <c r="Q2605" s="19"/>
      <c r="R2605" s="19"/>
      <c r="S2605" s="19"/>
      <c r="T2605" s="19"/>
      <c r="U2605" s="19"/>
      <c r="V2605" s="19"/>
      <c r="X2605" s="25"/>
      <c r="Y2605" s="42"/>
      <c r="Z2605" s="28"/>
      <c r="AA2605" s="11"/>
      <c r="AB2605" s="11"/>
      <c r="AC2605" s="12"/>
      <c r="AD2605" s="12"/>
      <c r="AE2605" s="12"/>
      <c r="AF2605" s="12"/>
    </row>
    <row r="2606" spans="1:32" ht="18" customHeight="1">
      <c r="A2606" s="20"/>
      <c r="B2606" s="22"/>
      <c r="C2606" s="19"/>
      <c r="D2606" s="19"/>
      <c r="E2606" s="19"/>
      <c r="F2606" s="19"/>
      <c r="G2606" s="19"/>
      <c r="H2606" s="19"/>
      <c r="I2606" s="19"/>
      <c r="J2606" s="19"/>
      <c r="K2606" s="19"/>
      <c r="L2606" s="60"/>
      <c r="M2606" s="19"/>
      <c r="N2606" s="19"/>
      <c r="O2606" s="19"/>
      <c r="P2606" s="19"/>
      <c r="Q2606" s="19"/>
      <c r="R2606" s="19"/>
      <c r="S2606" s="19"/>
      <c r="T2606" s="19"/>
      <c r="U2606" s="19"/>
      <c r="V2606" s="19"/>
      <c r="X2606" s="25"/>
      <c r="Y2606" s="42"/>
      <c r="Z2606" s="28"/>
      <c r="AA2606" s="11"/>
      <c r="AB2606" s="11"/>
      <c r="AC2606" s="12"/>
      <c r="AD2606" s="12"/>
      <c r="AE2606" s="12"/>
      <c r="AF2606" s="12"/>
    </row>
    <row r="2607" spans="1:32" ht="18" customHeight="1">
      <c r="A2607" s="20"/>
      <c r="B2607" s="22"/>
      <c r="C2607" s="19"/>
      <c r="D2607" s="19"/>
      <c r="E2607" s="19"/>
      <c r="F2607" s="19"/>
      <c r="G2607" s="19"/>
      <c r="H2607" s="19"/>
      <c r="I2607" s="19"/>
      <c r="J2607" s="19"/>
      <c r="K2607" s="19"/>
      <c r="L2607" s="60"/>
      <c r="M2607" s="19"/>
      <c r="N2607" s="19"/>
      <c r="O2607" s="19"/>
      <c r="P2607" s="19"/>
      <c r="Q2607" s="19"/>
      <c r="R2607" s="19"/>
      <c r="S2607" s="19"/>
      <c r="T2607" s="19"/>
      <c r="U2607" s="19"/>
      <c r="V2607" s="19"/>
      <c r="X2607" s="25"/>
      <c r="Y2607" s="42"/>
      <c r="Z2607" s="28"/>
      <c r="AA2607" s="11"/>
      <c r="AB2607" s="11"/>
      <c r="AC2607" s="12"/>
      <c r="AD2607" s="12"/>
      <c r="AE2607" s="12"/>
      <c r="AF2607" s="12"/>
    </row>
    <row r="2608" spans="1:32" ht="18" customHeight="1">
      <c r="A2608" s="20"/>
      <c r="B2608" s="22"/>
      <c r="C2608" s="19"/>
      <c r="D2608" s="19"/>
      <c r="E2608" s="19"/>
      <c r="F2608" s="19"/>
      <c r="G2608" s="19"/>
      <c r="H2608" s="19"/>
      <c r="I2608" s="19"/>
      <c r="J2608" s="19"/>
      <c r="K2608" s="19"/>
      <c r="L2608" s="60"/>
      <c r="M2608" s="19"/>
      <c r="N2608" s="19"/>
      <c r="O2608" s="19"/>
      <c r="P2608" s="19"/>
      <c r="Q2608" s="19"/>
      <c r="R2608" s="19"/>
      <c r="S2608" s="19"/>
      <c r="T2608" s="19"/>
      <c r="U2608" s="19"/>
      <c r="V2608" s="19"/>
      <c r="X2608" s="25"/>
      <c r="Y2608" s="42"/>
      <c r="Z2608" s="28"/>
      <c r="AA2608" s="11"/>
      <c r="AB2608" s="11"/>
      <c r="AC2608" s="12"/>
      <c r="AD2608" s="12"/>
      <c r="AE2608" s="12"/>
      <c r="AF2608" s="12"/>
    </row>
    <row r="2609" spans="1:32" ht="18" customHeight="1">
      <c r="A2609" s="20"/>
      <c r="B2609" s="22"/>
      <c r="C2609" s="19"/>
      <c r="D2609" s="19"/>
      <c r="E2609" s="19"/>
      <c r="F2609" s="19"/>
      <c r="G2609" s="19"/>
      <c r="H2609" s="19"/>
      <c r="I2609" s="19"/>
      <c r="J2609" s="19"/>
      <c r="K2609" s="19"/>
      <c r="L2609" s="60"/>
      <c r="M2609" s="19"/>
      <c r="N2609" s="19"/>
      <c r="O2609" s="19"/>
      <c r="P2609" s="19"/>
      <c r="Q2609" s="19"/>
      <c r="R2609" s="19"/>
      <c r="S2609" s="19"/>
      <c r="T2609" s="19"/>
      <c r="U2609" s="19"/>
      <c r="V2609" s="19"/>
      <c r="X2609" s="25"/>
      <c r="Y2609" s="42"/>
      <c r="Z2609" s="28"/>
      <c r="AA2609" s="11"/>
      <c r="AB2609" s="11"/>
      <c r="AC2609" s="12"/>
      <c r="AD2609" s="12"/>
      <c r="AE2609" s="12"/>
      <c r="AF2609" s="12"/>
    </row>
    <row r="2610" spans="1:32" ht="18" customHeight="1">
      <c r="A2610" s="20"/>
      <c r="B2610" s="22"/>
      <c r="C2610" s="19"/>
      <c r="D2610" s="19"/>
      <c r="E2610" s="19"/>
      <c r="F2610" s="19"/>
      <c r="G2610" s="19"/>
      <c r="H2610" s="19"/>
      <c r="I2610" s="19"/>
      <c r="J2610" s="19"/>
      <c r="K2610" s="19"/>
      <c r="L2610" s="60"/>
      <c r="M2610" s="19"/>
      <c r="N2610" s="19"/>
      <c r="O2610" s="19"/>
      <c r="P2610" s="19"/>
      <c r="Q2610" s="19"/>
      <c r="R2610" s="19"/>
      <c r="S2610" s="19"/>
      <c r="T2610" s="19"/>
      <c r="U2610" s="19"/>
      <c r="V2610" s="19"/>
      <c r="X2610" s="25"/>
      <c r="Y2610" s="42"/>
      <c r="Z2610" s="28"/>
      <c r="AA2610" s="11"/>
      <c r="AB2610" s="11"/>
      <c r="AC2610" s="12"/>
      <c r="AD2610" s="12"/>
      <c r="AE2610" s="12"/>
      <c r="AF2610" s="12"/>
    </row>
    <row r="2611" spans="1:32" ht="18" customHeight="1">
      <c r="A2611" s="20"/>
      <c r="B2611" s="22"/>
      <c r="C2611" s="19"/>
      <c r="D2611" s="19"/>
      <c r="E2611" s="19"/>
      <c r="F2611" s="19"/>
      <c r="G2611" s="19"/>
      <c r="H2611" s="19"/>
      <c r="I2611" s="19"/>
      <c r="J2611" s="19"/>
      <c r="K2611" s="19"/>
      <c r="L2611" s="60"/>
      <c r="M2611" s="19"/>
      <c r="N2611" s="19"/>
      <c r="O2611" s="19"/>
      <c r="P2611" s="19"/>
      <c r="Q2611" s="19"/>
      <c r="R2611" s="19"/>
      <c r="S2611" s="19"/>
      <c r="T2611" s="19"/>
      <c r="U2611" s="19"/>
      <c r="V2611" s="19"/>
      <c r="X2611" s="25"/>
      <c r="Y2611" s="42"/>
      <c r="Z2611" s="28"/>
      <c r="AA2611" s="11"/>
      <c r="AB2611" s="11"/>
      <c r="AC2611" s="12"/>
      <c r="AD2611" s="12"/>
      <c r="AE2611" s="12"/>
      <c r="AF2611" s="12"/>
    </row>
    <row r="2612" spans="1:32" ht="18" customHeight="1">
      <c r="A2612" s="20"/>
      <c r="B2612" s="22"/>
      <c r="C2612" s="19"/>
      <c r="D2612" s="19"/>
      <c r="E2612" s="19"/>
      <c r="F2612" s="19"/>
      <c r="G2612" s="19"/>
      <c r="H2612" s="19"/>
      <c r="I2612" s="19"/>
      <c r="J2612" s="19"/>
      <c r="K2612" s="19"/>
      <c r="L2612" s="60"/>
      <c r="M2612" s="19"/>
      <c r="N2612" s="19"/>
      <c r="O2612" s="19"/>
      <c r="P2612" s="19"/>
      <c r="Q2612" s="19"/>
      <c r="R2612" s="19"/>
      <c r="S2612" s="19"/>
      <c r="T2612" s="19"/>
      <c r="U2612" s="19"/>
      <c r="V2612" s="19"/>
      <c r="X2612" s="25"/>
      <c r="Y2612" s="42"/>
      <c r="Z2612" s="28"/>
      <c r="AA2612" s="11"/>
      <c r="AB2612" s="11"/>
      <c r="AC2612" s="12"/>
      <c r="AD2612" s="12"/>
      <c r="AE2612" s="12"/>
      <c r="AF2612" s="12"/>
    </row>
    <row r="2613" spans="1:32" ht="18" customHeight="1">
      <c r="A2613" s="20"/>
      <c r="B2613" s="22"/>
      <c r="C2613" s="19"/>
      <c r="D2613" s="19"/>
      <c r="E2613" s="19"/>
      <c r="F2613" s="19"/>
      <c r="G2613" s="19"/>
      <c r="H2613" s="19"/>
      <c r="I2613" s="19"/>
      <c r="J2613" s="19"/>
      <c r="K2613" s="19"/>
      <c r="L2613" s="60"/>
      <c r="M2613" s="19"/>
      <c r="N2613" s="19"/>
      <c r="O2613" s="19"/>
      <c r="P2613" s="19"/>
      <c r="Q2613" s="19"/>
      <c r="R2613" s="19"/>
      <c r="S2613" s="19"/>
      <c r="T2613" s="19"/>
      <c r="U2613" s="19"/>
      <c r="V2613" s="19"/>
      <c r="X2613" s="25"/>
      <c r="Y2613" s="42"/>
      <c r="Z2613" s="28"/>
      <c r="AA2613" s="11"/>
      <c r="AB2613" s="11"/>
      <c r="AC2613" s="12"/>
      <c r="AD2613" s="12"/>
      <c r="AE2613" s="12"/>
      <c r="AF2613" s="12"/>
    </row>
    <row r="2614" spans="1:32" ht="18" customHeight="1">
      <c r="A2614" s="20"/>
      <c r="B2614" s="22"/>
      <c r="C2614" s="19"/>
      <c r="D2614" s="19"/>
      <c r="E2614" s="19"/>
      <c r="F2614" s="19"/>
      <c r="G2614" s="19"/>
      <c r="H2614" s="19"/>
      <c r="I2614" s="19"/>
      <c r="J2614" s="19"/>
      <c r="K2614" s="19"/>
      <c r="L2614" s="60"/>
      <c r="M2614" s="19"/>
      <c r="N2614" s="19"/>
      <c r="O2614" s="19"/>
      <c r="P2614" s="19"/>
      <c r="Q2614" s="19"/>
      <c r="R2614" s="19"/>
      <c r="S2614" s="19"/>
      <c r="T2614" s="19"/>
      <c r="U2614" s="19"/>
      <c r="V2614" s="19"/>
      <c r="X2614" s="25"/>
      <c r="Y2614" s="42"/>
      <c r="Z2614" s="28"/>
      <c r="AA2614" s="11"/>
      <c r="AB2614" s="11"/>
      <c r="AC2614" s="12"/>
      <c r="AD2614" s="12"/>
      <c r="AE2614" s="12"/>
      <c r="AF2614" s="12"/>
    </row>
    <row r="2615" spans="1:32" ht="18" customHeight="1">
      <c r="A2615" s="20"/>
      <c r="B2615" s="22"/>
      <c r="C2615" s="19"/>
      <c r="D2615" s="19"/>
      <c r="E2615" s="19"/>
      <c r="F2615" s="19"/>
      <c r="G2615" s="19"/>
      <c r="H2615" s="19"/>
      <c r="I2615" s="19"/>
      <c r="J2615" s="19"/>
      <c r="K2615" s="19"/>
      <c r="L2615" s="60"/>
      <c r="M2615" s="19"/>
      <c r="N2615" s="19"/>
      <c r="O2615" s="19"/>
      <c r="P2615" s="19"/>
      <c r="Q2615" s="19"/>
      <c r="R2615" s="19"/>
      <c r="S2615" s="19"/>
      <c r="T2615" s="19"/>
      <c r="U2615" s="19"/>
      <c r="V2615" s="19"/>
      <c r="X2615" s="25"/>
      <c r="Y2615" s="42"/>
      <c r="Z2615" s="28"/>
      <c r="AA2615" s="11"/>
      <c r="AB2615" s="11"/>
      <c r="AC2615" s="12"/>
      <c r="AD2615" s="12"/>
      <c r="AE2615" s="12"/>
      <c r="AF2615" s="12"/>
    </row>
    <row r="2616" spans="1:32" ht="18" customHeight="1">
      <c r="A2616" s="20"/>
      <c r="B2616" s="22"/>
      <c r="C2616" s="19"/>
      <c r="D2616" s="19"/>
      <c r="E2616" s="19"/>
      <c r="F2616" s="19"/>
      <c r="G2616" s="19"/>
      <c r="H2616" s="19"/>
      <c r="I2616" s="19"/>
      <c r="J2616" s="19"/>
      <c r="K2616" s="19"/>
      <c r="L2616" s="60"/>
      <c r="M2616" s="19"/>
      <c r="N2616" s="19"/>
      <c r="O2616" s="19"/>
      <c r="P2616" s="19"/>
      <c r="Q2616" s="19"/>
      <c r="R2616" s="19"/>
      <c r="S2616" s="19"/>
      <c r="T2616" s="19"/>
      <c r="U2616" s="19"/>
      <c r="V2616" s="19"/>
      <c r="X2616" s="25"/>
      <c r="Y2616" s="42"/>
      <c r="Z2616" s="28"/>
      <c r="AA2616" s="11"/>
      <c r="AB2616" s="11"/>
      <c r="AC2616" s="12"/>
      <c r="AD2616" s="12"/>
      <c r="AE2616" s="12"/>
      <c r="AF2616" s="12"/>
    </row>
    <row r="2617" spans="1:32" ht="18" customHeight="1">
      <c r="A2617" s="20"/>
      <c r="B2617" s="22"/>
      <c r="C2617" s="19"/>
      <c r="D2617" s="19"/>
      <c r="E2617" s="19"/>
      <c r="F2617" s="19"/>
      <c r="G2617" s="19"/>
      <c r="H2617" s="19"/>
      <c r="I2617" s="19"/>
      <c r="J2617" s="19"/>
      <c r="K2617" s="19"/>
      <c r="L2617" s="60"/>
      <c r="M2617" s="19"/>
      <c r="N2617" s="19"/>
      <c r="O2617" s="19"/>
      <c r="P2617" s="19"/>
      <c r="Q2617" s="19"/>
      <c r="R2617" s="19"/>
      <c r="S2617" s="19"/>
      <c r="T2617" s="19"/>
      <c r="U2617" s="19"/>
      <c r="V2617" s="19"/>
      <c r="X2617" s="25"/>
      <c r="Y2617" s="42"/>
      <c r="Z2617" s="28"/>
      <c r="AA2617" s="11"/>
      <c r="AB2617" s="11"/>
      <c r="AC2617" s="12"/>
      <c r="AD2617" s="12"/>
      <c r="AE2617" s="12"/>
      <c r="AF2617" s="12"/>
    </row>
    <row r="2618" spans="1:32" ht="18" customHeight="1">
      <c r="A2618" s="20"/>
      <c r="B2618" s="22"/>
      <c r="C2618" s="19"/>
      <c r="D2618" s="19"/>
      <c r="E2618" s="19"/>
      <c r="F2618" s="19"/>
      <c r="G2618" s="19"/>
      <c r="H2618" s="19"/>
      <c r="I2618" s="19"/>
      <c r="J2618" s="19"/>
      <c r="K2618" s="19"/>
      <c r="L2618" s="60"/>
      <c r="M2618" s="19"/>
      <c r="N2618" s="19"/>
      <c r="O2618" s="19"/>
      <c r="P2618" s="19"/>
      <c r="Q2618" s="19"/>
      <c r="R2618" s="19"/>
      <c r="S2618" s="19"/>
      <c r="T2618" s="19"/>
      <c r="U2618" s="19"/>
      <c r="V2618" s="19"/>
      <c r="X2618" s="25"/>
      <c r="Y2618" s="42"/>
      <c r="Z2618" s="28"/>
      <c r="AA2618" s="11"/>
      <c r="AB2618" s="11"/>
      <c r="AC2618" s="12"/>
      <c r="AD2618" s="12"/>
      <c r="AE2618" s="12"/>
      <c r="AF2618" s="12"/>
    </row>
    <row r="2619" spans="1:32" ht="18" customHeight="1">
      <c r="A2619" s="20"/>
      <c r="B2619" s="22"/>
      <c r="C2619" s="19"/>
      <c r="D2619" s="19"/>
      <c r="E2619" s="19"/>
      <c r="F2619" s="19"/>
      <c r="G2619" s="19"/>
      <c r="H2619" s="19"/>
      <c r="I2619" s="19"/>
      <c r="J2619" s="19"/>
      <c r="K2619" s="19"/>
      <c r="L2619" s="60"/>
      <c r="M2619" s="19"/>
      <c r="N2619" s="19"/>
      <c r="O2619" s="19"/>
      <c r="P2619" s="19"/>
      <c r="Q2619" s="19"/>
      <c r="R2619" s="19"/>
      <c r="S2619" s="19"/>
      <c r="T2619" s="19"/>
      <c r="U2619" s="19"/>
      <c r="V2619" s="19"/>
      <c r="X2619" s="25"/>
      <c r="Y2619" s="42"/>
      <c r="Z2619" s="28"/>
      <c r="AA2619" s="11"/>
      <c r="AB2619" s="11"/>
      <c r="AC2619" s="12"/>
      <c r="AD2619" s="12"/>
      <c r="AE2619" s="12"/>
      <c r="AF2619" s="12"/>
    </row>
    <row r="2620" spans="1:32" ht="18" customHeight="1">
      <c r="A2620" s="20"/>
      <c r="B2620" s="22"/>
      <c r="C2620" s="19"/>
      <c r="D2620" s="19"/>
      <c r="E2620" s="19"/>
      <c r="F2620" s="19"/>
      <c r="G2620" s="19"/>
      <c r="H2620" s="19"/>
      <c r="I2620" s="19"/>
      <c r="J2620" s="19"/>
      <c r="K2620" s="19"/>
      <c r="L2620" s="60"/>
      <c r="M2620" s="19"/>
      <c r="N2620" s="19"/>
      <c r="O2620" s="19"/>
      <c r="P2620" s="19"/>
      <c r="Q2620" s="19"/>
      <c r="R2620" s="19"/>
      <c r="S2620" s="19"/>
      <c r="T2620" s="19"/>
      <c r="U2620" s="19"/>
      <c r="V2620" s="19"/>
      <c r="X2620" s="25"/>
      <c r="Y2620" s="42"/>
      <c r="Z2620" s="28"/>
      <c r="AA2620" s="11"/>
      <c r="AB2620" s="11"/>
      <c r="AC2620" s="12"/>
      <c r="AD2620" s="12"/>
      <c r="AE2620" s="12"/>
      <c r="AF2620" s="12"/>
    </row>
    <row r="2621" spans="1:32" ht="18" customHeight="1">
      <c r="A2621" s="20"/>
      <c r="B2621" s="22"/>
      <c r="C2621" s="19"/>
      <c r="D2621" s="19"/>
      <c r="E2621" s="19"/>
      <c r="F2621" s="19"/>
      <c r="G2621" s="19"/>
      <c r="H2621" s="19"/>
      <c r="I2621" s="19"/>
      <c r="J2621" s="19"/>
      <c r="K2621" s="19"/>
      <c r="L2621" s="60"/>
      <c r="M2621" s="19"/>
      <c r="N2621" s="19"/>
      <c r="O2621" s="19"/>
      <c r="P2621" s="19"/>
      <c r="Q2621" s="19"/>
      <c r="R2621" s="19"/>
      <c r="S2621" s="19"/>
      <c r="T2621" s="19"/>
      <c r="U2621" s="19"/>
      <c r="V2621" s="19"/>
      <c r="X2621" s="25"/>
      <c r="Y2621" s="42"/>
      <c r="Z2621" s="28"/>
      <c r="AA2621" s="11"/>
      <c r="AB2621" s="11"/>
      <c r="AC2621" s="12"/>
      <c r="AD2621" s="12"/>
      <c r="AE2621" s="12"/>
      <c r="AF2621" s="12"/>
    </row>
    <row r="2622" spans="1:32" ht="18" customHeight="1">
      <c r="A2622" s="20"/>
      <c r="B2622" s="22"/>
      <c r="C2622" s="19"/>
      <c r="D2622" s="19"/>
      <c r="E2622" s="19"/>
      <c r="F2622" s="19"/>
      <c r="G2622" s="19"/>
      <c r="H2622" s="19"/>
      <c r="I2622" s="19"/>
      <c r="J2622" s="19"/>
      <c r="K2622" s="19"/>
      <c r="L2622" s="60"/>
      <c r="M2622" s="19"/>
      <c r="N2622" s="19"/>
      <c r="O2622" s="19"/>
      <c r="P2622" s="19"/>
      <c r="Q2622" s="19"/>
      <c r="R2622" s="19"/>
      <c r="S2622" s="19"/>
      <c r="T2622" s="19"/>
      <c r="U2622" s="19"/>
      <c r="V2622" s="19"/>
      <c r="X2622" s="25"/>
      <c r="Y2622" s="42"/>
      <c r="Z2622" s="28"/>
      <c r="AA2622" s="11"/>
      <c r="AB2622" s="11"/>
      <c r="AC2622" s="12"/>
      <c r="AD2622" s="12"/>
      <c r="AE2622" s="12"/>
      <c r="AF2622" s="12"/>
    </row>
    <row r="2623" spans="1:32" ht="18" customHeight="1">
      <c r="A2623" s="20"/>
      <c r="B2623" s="22"/>
      <c r="C2623" s="19"/>
      <c r="D2623" s="19"/>
      <c r="E2623" s="19"/>
      <c r="F2623" s="19"/>
      <c r="G2623" s="19"/>
      <c r="H2623" s="19"/>
      <c r="I2623" s="19"/>
      <c r="J2623" s="19"/>
      <c r="K2623" s="19"/>
      <c r="L2623" s="60"/>
      <c r="M2623" s="19"/>
      <c r="N2623" s="19"/>
      <c r="O2623" s="19"/>
      <c r="P2623" s="19"/>
      <c r="Q2623" s="19"/>
      <c r="R2623" s="19"/>
      <c r="S2623" s="19"/>
      <c r="T2623" s="19"/>
      <c r="U2623" s="19"/>
      <c r="V2623" s="19"/>
      <c r="X2623" s="25"/>
      <c r="Y2623" s="42"/>
      <c r="Z2623" s="28"/>
      <c r="AA2623" s="11"/>
      <c r="AB2623" s="11"/>
      <c r="AC2623" s="12"/>
      <c r="AD2623" s="12"/>
      <c r="AE2623" s="12"/>
      <c r="AF2623" s="12"/>
    </row>
    <row r="2624" spans="1:32" ht="18" customHeight="1">
      <c r="A2624" s="20"/>
      <c r="B2624" s="22"/>
      <c r="C2624" s="19"/>
      <c r="D2624" s="19"/>
      <c r="E2624" s="19"/>
      <c r="F2624" s="19"/>
      <c r="G2624" s="19"/>
      <c r="H2624" s="19"/>
      <c r="I2624" s="19"/>
      <c r="J2624" s="19"/>
      <c r="K2624" s="19"/>
      <c r="L2624" s="60"/>
      <c r="M2624" s="19"/>
      <c r="N2624" s="19"/>
      <c r="O2624" s="19"/>
      <c r="P2624" s="19"/>
      <c r="Q2624" s="19"/>
      <c r="R2624" s="19"/>
      <c r="S2624" s="19"/>
      <c r="T2624" s="19"/>
      <c r="U2624" s="19"/>
      <c r="V2624" s="19"/>
      <c r="X2624" s="25"/>
      <c r="Y2624" s="42"/>
      <c r="Z2624" s="28"/>
      <c r="AA2624" s="11"/>
      <c r="AB2624" s="11"/>
      <c r="AC2624" s="12"/>
      <c r="AD2624" s="12"/>
      <c r="AE2624" s="12"/>
      <c r="AF2624" s="12"/>
    </row>
    <row r="2625" spans="1:32" ht="18" customHeight="1">
      <c r="A2625" s="20"/>
      <c r="B2625" s="22"/>
      <c r="C2625" s="19"/>
      <c r="D2625" s="19"/>
      <c r="E2625" s="19"/>
      <c r="F2625" s="19"/>
      <c r="G2625" s="19"/>
      <c r="H2625" s="19"/>
      <c r="I2625" s="19"/>
      <c r="J2625" s="19"/>
      <c r="K2625" s="19"/>
      <c r="L2625" s="60"/>
      <c r="M2625" s="19"/>
      <c r="N2625" s="19"/>
      <c r="O2625" s="19"/>
      <c r="P2625" s="19"/>
      <c r="Q2625" s="19"/>
      <c r="R2625" s="19"/>
      <c r="S2625" s="19"/>
      <c r="T2625" s="19"/>
      <c r="U2625" s="19"/>
      <c r="V2625" s="19"/>
      <c r="X2625" s="25"/>
      <c r="Y2625" s="42"/>
      <c r="Z2625" s="28"/>
      <c r="AA2625" s="11"/>
      <c r="AB2625" s="11"/>
      <c r="AC2625" s="12"/>
      <c r="AD2625" s="12"/>
      <c r="AE2625" s="12"/>
      <c r="AF2625" s="12"/>
    </row>
    <row r="2626" spans="1:32" ht="18" customHeight="1">
      <c r="A2626" s="20"/>
      <c r="B2626" s="22"/>
      <c r="C2626" s="19"/>
      <c r="D2626" s="19"/>
      <c r="E2626" s="19"/>
      <c r="F2626" s="19"/>
      <c r="G2626" s="19"/>
      <c r="H2626" s="19"/>
      <c r="I2626" s="19"/>
      <c r="J2626" s="19"/>
      <c r="K2626" s="19"/>
      <c r="L2626" s="60"/>
      <c r="M2626" s="19"/>
      <c r="N2626" s="19"/>
      <c r="O2626" s="19"/>
      <c r="P2626" s="19"/>
      <c r="Q2626" s="19"/>
      <c r="R2626" s="19"/>
      <c r="S2626" s="19"/>
      <c r="T2626" s="19"/>
      <c r="U2626" s="19"/>
      <c r="V2626" s="19"/>
      <c r="X2626" s="25"/>
      <c r="Y2626" s="42"/>
      <c r="Z2626" s="28"/>
      <c r="AA2626" s="11"/>
      <c r="AB2626" s="11"/>
      <c r="AC2626" s="12"/>
      <c r="AD2626" s="12"/>
      <c r="AE2626" s="12"/>
      <c r="AF2626" s="12"/>
    </row>
    <row r="2627" spans="1:32" ht="18" customHeight="1">
      <c r="A2627" s="20"/>
      <c r="B2627" s="22"/>
      <c r="C2627" s="19"/>
      <c r="D2627" s="19"/>
      <c r="E2627" s="19"/>
      <c r="F2627" s="19"/>
      <c r="G2627" s="19"/>
      <c r="H2627" s="19"/>
      <c r="I2627" s="19"/>
      <c r="J2627" s="19"/>
      <c r="K2627" s="19"/>
      <c r="L2627" s="60"/>
      <c r="M2627" s="19"/>
      <c r="N2627" s="19"/>
      <c r="O2627" s="19"/>
      <c r="P2627" s="19"/>
      <c r="Q2627" s="19"/>
      <c r="R2627" s="19"/>
      <c r="S2627" s="19"/>
      <c r="T2627" s="19"/>
      <c r="U2627" s="19"/>
      <c r="V2627" s="19"/>
      <c r="X2627" s="25"/>
      <c r="Y2627" s="42"/>
      <c r="Z2627" s="28"/>
      <c r="AA2627" s="11"/>
      <c r="AB2627" s="11"/>
      <c r="AC2627" s="12"/>
      <c r="AD2627" s="12"/>
      <c r="AE2627" s="12"/>
      <c r="AF2627" s="12"/>
    </row>
    <row r="2628" spans="1:32" ht="18" customHeight="1">
      <c r="A2628" s="20"/>
      <c r="B2628" s="22"/>
      <c r="C2628" s="19"/>
      <c r="D2628" s="19"/>
      <c r="E2628" s="19"/>
      <c r="F2628" s="19"/>
      <c r="G2628" s="19"/>
      <c r="H2628" s="19"/>
      <c r="I2628" s="19"/>
      <c r="J2628" s="19"/>
      <c r="K2628" s="19"/>
      <c r="L2628" s="60"/>
      <c r="M2628" s="19"/>
      <c r="N2628" s="19"/>
      <c r="O2628" s="19"/>
      <c r="P2628" s="19"/>
      <c r="Q2628" s="19"/>
      <c r="R2628" s="19"/>
      <c r="S2628" s="19"/>
      <c r="T2628" s="19"/>
      <c r="U2628" s="19"/>
      <c r="V2628" s="19"/>
      <c r="X2628" s="25"/>
      <c r="Y2628" s="42"/>
      <c r="Z2628" s="28"/>
      <c r="AA2628" s="11"/>
      <c r="AB2628" s="11"/>
      <c r="AC2628" s="12"/>
      <c r="AD2628" s="12"/>
      <c r="AE2628" s="12"/>
      <c r="AF2628" s="12"/>
    </row>
    <row r="2629" spans="1:32" ht="18" customHeight="1">
      <c r="A2629" s="20"/>
      <c r="B2629" s="22"/>
      <c r="C2629" s="19"/>
      <c r="D2629" s="19"/>
      <c r="E2629" s="19"/>
      <c r="F2629" s="19"/>
      <c r="G2629" s="19"/>
      <c r="H2629" s="19"/>
      <c r="I2629" s="19"/>
      <c r="J2629" s="19"/>
      <c r="K2629" s="19"/>
      <c r="L2629" s="60"/>
      <c r="M2629" s="19"/>
      <c r="N2629" s="19"/>
      <c r="O2629" s="19"/>
      <c r="P2629" s="19"/>
      <c r="Q2629" s="19"/>
      <c r="R2629" s="19"/>
      <c r="S2629" s="19"/>
      <c r="T2629" s="19"/>
      <c r="U2629" s="19"/>
      <c r="V2629" s="19"/>
      <c r="X2629" s="25"/>
      <c r="Y2629" s="42"/>
      <c r="Z2629" s="28"/>
      <c r="AA2629" s="11"/>
      <c r="AB2629" s="11"/>
      <c r="AC2629" s="12"/>
      <c r="AD2629" s="12"/>
      <c r="AE2629" s="12"/>
      <c r="AF2629" s="12"/>
    </row>
    <row r="2630" spans="1:32" ht="18" customHeight="1">
      <c r="A2630" s="20"/>
      <c r="B2630" s="22"/>
      <c r="C2630" s="19"/>
      <c r="D2630" s="19"/>
      <c r="E2630" s="19"/>
      <c r="F2630" s="19"/>
      <c r="G2630" s="19"/>
      <c r="H2630" s="19"/>
      <c r="I2630" s="19"/>
      <c r="J2630" s="19"/>
      <c r="K2630" s="19"/>
      <c r="L2630" s="60"/>
      <c r="M2630" s="19"/>
      <c r="N2630" s="19"/>
      <c r="O2630" s="19"/>
      <c r="P2630" s="19"/>
      <c r="Q2630" s="19"/>
      <c r="R2630" s="19"/>
      <c r="S2630" s="19"/>
      <c r="T2630" s="19"/>
      <c r="U2630" s="19"/>
      <c r="V2630" s="19"/>
      <c r="X2630" s="25"/>
      <c r="Y2630" s="42"/>
      <c r="Z2630" s="28"/>
      <c r="AA2630" s="11"/>
      <c r="AB2630" s="11"/>
      <c r="AC2630" s="12"/>
      <c r="AD2630" s="12"/>
      <c r="AE2630" s="12"/>
      <c r="AF2630" s="12"/>
    </row>
    <row r="2631" spans="1:32" ht="18" customHeight="1">
      <c r="A2631" s="20"/>
      <c r="B2631" s="22"/>
      <c r="C2631" s="19"/>
      <c r="D2631" s="19"/>
      <c r="E2631" s="19"/>
      <c r="F2631" s="19"/>
      <c r="G2631" s="19"/>
      <c r="H2631" s="19"/>
      <c r="I2631" s="19"/>
      <c r="J2631" s="19"/>
      <c r="K2631" s="19"/>
      <c r="L2631" s="60"/>
      <c r="M2631" s="19"/>
      <c r="N2631" s="19"/>
      <c r="O2631" s="19"/>
      <c r="P2631" s="19"/>
      <c r="Q2631" s="19"/>
      <c r="R2631" s="19"/>
      <c r="S2631" s="19"/>
      <c r="T2631" s="19"/>
      <c r="U2631" s="19"/>
      <c r="V2631" s="19"/>
      <c r="X2631" s="25"/>
      <c r="Y2631" s="42"/>
      <c r="Z2631" s="28"/>
      <c r="AA2631" s="11"/>
      <c r="AB2631" s="11"/>
      <c r="AC2631" s="12"/>
      <c r="AD2631" s="12"/>
      <c r="AE2631" s="12"/>
      <c r="AF2631" s="12"/>
    </row>
    <row r="2632" spans="1:32" ht="18" customHeight="1">
      <c r="A2632" s="20"/>
      <c r="B2632" s="22"/>
      <c r="C2632" s="19"/>
      <c r="D2632" s="19"/>
      <c r="E2632" s="19"/>
      <c r="F2632" s="19"/>
      <c r="G2632" s="19"/>
      <c r="H2632" s="19"/>
      <c r="I2632" s="19"/>
      <c r="J2632" s="19"/>
      <c r="K2632" s="19"/>
      <c r="L2632" s="60"/>
      <c r="M2632" s="19"/>
      <c r="N2632" s="19"/>
      <c r="O2632" s="19"/>
      <c r="P2632" s="19"/>
      <c r="Q2632" s="19"/>
      <c r="R2632" s="19"/>
      <c r="S2632" s="19"/>
      <c r="T2632" s="19"/>
      <c r="U2632" s="19"/>
      <c r="V2632" s="19"/>
      <c r="X2632" s="25"/>
      <c r="Y2632" s="42"/>
      <c r="Z2632" s="28"/>
      <c r="AA2632" s="11"/>
      <c r="AB2632" s="11"/>
      <c r="AC2632" s="12"/>
      <c r="AD2632" s="12"/>
      <c r="AE2632" s="12"/>
      <c r="AF2632" s="12"/>
    </row>
    <row r="2633" spans="1:32" ht="18" customHeight="1">
      <c r="A2633" s="20"/>
      <c r="B2633" s="22"/>
      <c r="C2633" s="19"/>
      <c r="D2633" s="19"/>
      <c r="E2633" s="19"/>
      <c r="F2633" s="19"/>
      <c r="G2633" s="19"/>
      <c r="H2633" s="19"/>
      <c r="I2633" s="19"/>
      <c r="J2633" s="19"/>
      <c r="K2633" s="19"/>
      <c r="L2633" s="60"/>
      <c r="M2633" s="19"/>
      <c r="N2633" s="19"/>
      <c r="O2633" s="19"/>
      <c r="P2633" s="19"/>
      <c r="Q2633" s="19"/>
      <c r="R2633" s="19"/>
      <c r="S2633" s="19"/>
      <c r="T2633" s="19"/>
      <c r="U2633" s="19"/>
      <c r="V2633" s="19"/>
      <c r="X2633" s="25"/>
      <c r="Y2633" s="42"/>
      <c r="Z2633" s="28"/>
      <c r="AA2633" s="11"/>
      <c r="AB2633" s="11"/>
      <c r="AC2633" s="12"/>
      <c r="AD2633" s="12"/>
      <c r="AE2633" s="12"/>
      <c r="AF2633" s="12"/>
    </row>
    <row r="2634" spans="1:32" ht="18" customHeight="1">
      <c r="A2634" s="20"/>
      <c r="B2634" s="22"/>
      <c r="C2634" s="19"/>
      <c r="D2634" s="19"/>
      <c r="E2634" s="19"/>
      <c r="F2634" s="19"/>
      <c r="G2634" s="19"/>
      <c r="H2634" s="19"/>
      <c r="I2634" s="19"/>
      <c r="J2634" s="19"/>
      <c r="K2634" s="19"/>
      <c r="L2634" s="60"/>
      <c r="M2634" s="19"/>
      <c r="N2634" s="19"/>
      <c r="O2634" s="19"/>
      <c r="P2634" s="19"/>
      <c r="Q2634" s="19"/>
      <c r="R2634" s="19"/>
      <c r="S2634" s="19"/>
      <c r="T2634" s="19"/>
      <c r="U2634" s="19"/>
      <c r="V2634" s="19"/>
      <c r="X2634" s="25"/>
      <c r="Y2634" s="42"/>
      <c r="Z2634" s="28"/>
      <c r="AA2634" s="11"/>
      <c r="AB2634" s="11"/>
      <c r="AC2634" s="12"/>
      <c r="AD2634" s="12"/>
      <c r="AE2634" s="12"/>
      <c r="AF2634" s="12"/>
    </row>
    <row r="2635" spans="1:32" ht="18" customHeight="1">
      <c r="A2635" s="20"/>
      <c r="B2635" s="22"/>
      <c r="C2635" s="19"/>
      <c r="D2635" s="19"/>
      <c r="E2635" s="19"/>
      <c r="F2635" s="19"/>
      <c r="G2635" s="19"/>
      <c r="H2635" s="19"/>
      <c r="I2635" s="19"/>
      <c r="J2635" s="19"/>
      <c r="K2635" s="19"/>
      <c r="L2635" s="60"/>
      <c r="M2635" s="19"/>
      <c r="N2635" s="19"/>
      <c r="O2635" s="19"/>
      <c r="P2635" s="19"/>
      <c r="Q2635" s="19"/>
      <c r="R2635" s="19"/>
      <c r="S2635" s="19"/>
      <c r="T2635" s="19"/>
      <c r="U2635" s="19"/>
      <c r="V2635" s="19"/>
      <c r="X2635" s="25"/>
      <c r="Y2635" s="42"/>
      <c r="Z2635" s="28"/>
      <c r="AA2635" s="11"/>
      <c r="AB2635" s="11"/>
      <c r="AC2635" s="12"/>
      <c r="AD2635" s="12"/>
      <c r="AE2635" s="12"/>
      <c r="AF2635" s="12"/>
    </row>
    <row r="2636" spans="1:32" ht="18" customHeight="1">
      <c r="A2636" s="20"/>
      <c r="B2636" s="22"/>
      <c r="C2636" s="19"/>
      <c r="D2636" s="19"/>
      <c r="E2636" s="19"/>
      <c r="F2636" s="19"/>
      <c r="G2636" s="19"/>
      <c r="H2636" s="19"/>
      <c r="I2636" s="19"/>
      <c r="J2636" s="19"/>
      <c r="K2636" s="19"/>
      <c r="L2636" s="60"/>
      <c r="M2636" s="19"/>
      <c r="N2636" s="19"/>
      <c r="O2636" s="19"/>
      <c r="P2636" s="19"/>
      <c r="Q2636" s="19"/>
      <c r="R2636" s="19"/>
      <c r="S2636" s="19"/>
      <c r="T2636" s="19"/>
      <c r="U2636" s="19"/>
      <c r="V2636" s="19"/>
      <c r="X2636" s="25"/>
      <c r="Y2636" s="42"/>
      <c r="Z2636" s="28"/>
      <c r="AA2636" s="11"/>
      <c r="AB2636" s="11"/>
      <c r="AC2636" s="12"/>
      <c r="AD2636" s="12"/>
      <c r="AE2636" s="12"/>
      <c r="AF2636" s="12"/>
    </row>
    <row r="2637" spans="1:32" ht="18" customHeight="1">
      <c r="A2637" s="20"/>
      <c r="B2637" s="22"/>
      <c r="C2637" s="19"/>
      <c r="D2637" s="19"/>
      <c r="E2637" s="19"/>
      <c r="F2637" s="19"/>
      <c r="G2637" s="19"/>
      <c r="H2637" s="19"/>
      <c r="I2637" s="19"/>
      <c r="J2637" s="19"/>
      <c r="K2637" s="19"/>
      <c r="L2637" s="60"/>
      <c r="M2637" s="19"/>
      <c r="N2637" s="19"/>
      <c r="O2637" s="19"/>
      <c r="P2637" s="19"/>
      <c r="Q2637" s="19"/>
      <c r="R2637" s="19"/>
      <c r="S2637" s="19"/>
      <c r="T2637" s="19"/>
      <c r="U2637" s="19"/>
      <c r="V2637" s="19"/>
      <c r="X2637" s="25"/>
      <c r="Y2637" s="42"/>
      <c r="Z2637" s="28"/>
      <c r="AA2637" s="11"/>
      <c r="AB2637" s="11"/>
      <c r="AC2637" s="12"/>
      <c r="AD2637" s="12"/>
      <c r="AE2637" s="12"/>
      <c r="AF2637" s="12"/>
    </row>
    <row r="2638" spans="1:32" ht="18" customHeight="1">
      <c r="A2638" s="20"/>
      <c r="B2638" s="22"/>
      <c r="C2638" s="19"/>
      <c r="D2638" s="19"/>
      <c r="E2638" s="19"/>
      <c r="F2638" s="19"/>
      <c r="G2638" s="19"/>
      <c r="H2638" s="19"/>
      <c r="I2638" s="19"/>
      <c r="J2638" s="19"/>
      <c r="K2638" s="19"/>
      <c r="L2638" s="60"/>
      <c r="M2638" s="19"/>
      <c r="N2638" s="19"/>
      <c r="O2638" s="19"/>
      <c r="P2638" s="19"/>
      <c r="Q2638" s="19"/>
      <c r="R2638" s="19"/>
      <c r="S2638" s="19"/>
      <c r="T2638" s="19"/>
      <c r="U2638" s="19"/>
      <c r="V2638" s="19"/>
      <c r="X2638" s="25"/>
      <c r="Y2638" s="42"/>
      <c r="Z2638" s="28"/>
      <c r="AA2638" s="11"/>
      <c r="AB2638" s="11"/>
      <c r="AC2638" s="12"/>
      <c r="AD2638" s="12"/>
      <c r="AE2638" s="12"/>
      <c r="AF2638" s="12"/>
    </row>
    <row r="2639" spans="1:32" ht="18" customHeight="1">
      <c r="A2639" s="20"/>
      <c r="B2639" s="22"/>
      <c r="C2639" s="19"/>
      <c r="D2639" s="19"/>
      <c r="E2639" s="19"/>
      <c r="F2639" s="19"/>
      <c r="G2639" s="19"/>
      <c r="H2639" s="19"/>
      <c r="I2639" s="19"/>
      <c r="J2639" s="19"/>
      <c r="K2639" s="19"/>
      <c r="L2639" s="60"/>
      <c r="M2639" s="19"/>
      <c r="N2639" s="19"/>
      <c r="O2639" s="19"/>
      <c r="P2639" s="19"/>
      <c r="Q2639" s="19"/>
      <c r="R2639" s="19"/>
      <c r="S2639" s="19"/>
      <c r="T2639" s="19"/>
      <c r="U2639" s="19"/>
      <c r="V2639" s="19"/>
      <c r="X2639" s="25"/>
      <c r="Y2639" s="42"/>
      <c r="Z2639" s="28"/>
      <c r="AA2639" s="11"/>
      <c r="AB2639" s="11"/>
      <c r="AC2639" s="12"/>
      <c r="AD2639" s="12"/>
      <c r="AE2639" s="12"/>
      <c r="AF2639" s="12"/>
    </row>
    <row r="2640" spans="1:32" ht="18" customHeight="1">
      <c r="A2640" s="20"/>
      <c r="B2640" s="22"/>
      <c r="C2640" s="19"/>
      <c r="D2640" s="19"/>
      <c r="E2640" s="19"/>
      <c r="F2640" s="19"/>
      <c r="G2640" s="19"/>
      <c r="H2640" s="19"/>
      <c r="I2640" s="19"/>
      <c r="J2640" s="19"/>
      <c r="K2640" s="19"/>
      <c r="L2640" s="60"/>
      <c r="M2640" s="19"/>
      <c r="N2640" s="19"/>
      <c r="O2640" s="19"/>
      <c r="P2640" s="19"/>
      <c r="Q2640" s="19"/>
      <c r="R2640" s="19"/>
      <c r="S2640" s="19"/>
      <c r="T2640" s="19"/>
      <c r="U2640" s="19"/>
      <c r="V2640" s="19"/>
      <c r="X2640" s="25"/>
      <c r="Y2640" s="42"/>
      <c r="Z2640" s="28"/>
      <c r="AA2640" s="11"/>
      <c r="AB2640" s="11"/>
      <c r="AC2640" s="12"/>
      <c r="AD2640" s="12"/>
      <c r="AE2640" s="12"/>
      <c r="AF2640" s="12"/>
    </row>
    <row r="2641" spans="1:32" ht="18" customHeight="1">
      <c r="A2641" s="20"/>
      <c r="B2641" s="22"/>
      <c r="C2641" s="19"/>
      <c r="D2641" s="19"/>
      <c r="E2641" s="19"/>
      <c r="F2641" s="19"/>
      <c r="G2641" s="19"/>
      <c r="H2641" s="19"/>
      <c r="I2641" s="19"/>
      <c r="J2641" s="19"/>
      <c r="K2641" s="19"/>
      <c r="L2641" s="60"/>
      <c r="M2641" s="19"/>
      <c r="N2641" s="19"/>
      <c r="O2641" s="19"/>
      <c r="P2641" s="19"/>
      <c r="Q2641" s="19"/>
      <c r="R2641" s="19"/>
      <c r="S2641" s="19"/>
      <c r="T2641" s="19"/>
      <c r="U2641" s="19"/>
      <c r="V2641" s="19"/>
      <c r="X2641" s="25"/>
      <c r="Y2641" s="42"/>
      <c r="Z2641" s="28"/>
      <c r="AA2641" s="11"/>
      <c r="AB2641" s="11"/>
      <c r="AC2641" s="12"/>
      <c r="AD2641" s="12"/>
      <c r="AE2641" s="12"/>
      <c r="AF2641" s="12"/>
    </row>
    <row r="2642" spans="1:32" ht="18" customHeight="1">
      <c r="A2642" s="20"/>
      <c r="B2642" s="22"/>
      <c r="C2642" s="19"/>
      <c r="D2642" s="19"/>
      <c r="E2642" s="19"/>
      <c r="F2642" s="19"/>
      <c r="G2642" s="19"/>
      <c r="H2642" s="19"/>
      <c r="I2642" s="19"/>
      <c r="J2642" s="19"/>
      <c r="K2642" s="19"/>
      <c r="L2642" s="60"/>
      <c r="M2642" s="19"/>
      <c r="N2642" s="19"/>
      <c r="O2642" s="19"/>
      <c r="P2642" s="19"/>
      <c r="Q2642" s="19"/>
      <c r="R2642" s="19"/>
      <c r="S2642" s="19"/>
      <c r="T2642" s="19"/>
      <c r="U2642" s="19"/>
      <c r="V2642" s="19"/>
      <c r="X2642" s="25"/>
      <c r="Y2642" s="42"/>
      <c r="Z2642" s="28"/>
      <c r="AA2642" s="11"/>
      <c r="AB2642" s="11"/>
      <c r="AC2642" s="12"/>
      <c r="AD2642" s="12"/>
      <c r="AE2642" s="12"/>
      <c r="AF2642" s="12"/>
    </row>
    <row r="2643" spans="1:32" ht="18" customHeight="1">
      <c r="A2643" s="20"/>
      <c r="B2643" s="22"/>
      <c r="C2643" s="19"/>
      <c r="D2643" s="19"/>
      <c r="E2643" s="19"/>
      <c r="F2643" s="19"/>
      <c r="G2643" s="19"/>
      <c r="H2643" s="19"/>
      <c r="I2643" s="19"/>
      <c r="J2643" s="19"/>
      <c r="K2643" s="19"/>
      <c r="L2643" s="60"/>
      <c r="M2643" s="19"/>
      <c r="N2643" s="19"/>
      <c r="O2643" s="19"/>
      <c r="P2643" s="19"/>
      <c r="Q2643" s="19"/>
      <c r="R2643" s="19"/>
      <c r="S2643" s="19"/>
      <c r="T2643" s="19"/>
      <c r="U2643" s="19"/>
      <c r="V2643" s="19"/>
      <c r="X2643" s="25"/>
      <c r="Y2643" s="42"/>
      <c r="Z2643" s="28"/>
      <c r="AA2643" s="11"/>
      <c r="AB2643" s="11"/>
      <c r="AC2643" s="12"/>
      <c r="AD2643" s="12"/>
      <c r="AE2643" s="12"/>
      <c r="AF2643" s="12"/>
    </row>
    <row r="2644" spans="1:32" ht="18" customHeight="1">
      <c r="A2644" s="20"/>
      <c r="B2644" s="22"/>
      <c r="C2644" s="19"/>
      <c r="D2644" s="19"/>
      <c r="E2644" s="19"/>
      <c r="F2644" s="19"/>
      <c r="G2644" s="19"/>
      <c r="H2644" s="19"/>
      <c r="I2644" s="19"/>
      <c r="J2644" s="19"/>
      <c r="K2644" s="19"/>
      <c r="L2644" s="60"/>
      <c r="M2644" s="19"/>
      <c r="N2644" s="19"/>
      <c r="O2644" s="19"/>
      <c r="P2644" s="19"/>
      <c r="Q2644" s="19"/>
      <c r="R2644" s="19"/>
      <c r="S2644" s="19"/>
      <c r="T2644" s="19"/>
      <c r="U2644" s="19"/>
      <c r="V2644" s="19"/>
      <c r="X2644" s="25"/>
      <c r="Y2644" s="42"/>
      <c r="Z2644" s="28"/>
      <c r="AA2644" s="11"/>
      <c r="AB2644" s="11"/>
      <c r="AC2644" s="12"/>
      <c r="AD2644" s="12"/>
      <c r="AE2644" s="12"/>
      <c r="AF2644" s="12"/>
    </row>
    <row r="2645" spans="1:32" ht="18" customHeight="1">
      <c r="A2645" s="20"/>
      <c r="B2645" s="22"/>
      <c r="C2645" s="19"/>
      <c r="D2645" s="19"/>
      <c r="E2645" s="19"/>
      <c r="F2645" s="19"/>
      <c r="G2645" s="19"/>
      <c r="H2645" s="19"/>
      <c r="I2645" s="19"/>
      <c r="J2645" s="19"/>
      <c r="K2645" s="19"/>
      <c r="L2645" s="60"/>
      <c r="M2645" s="19"/>
      <c r="N2645" s="19"/>
      <c r="O2645" s="19"/>
      <c r="P2645" s="19"/>
      <c r="Q2645" s="19"/>
      <c r="R2645" s="19"/>
      <c r="S2645" s="19"/>
      <c r="T2645" s="19"/>
      <c r="U2645" s="19"/>
      <c r="V2645" s="19"/>
      <c r="X2645" s="25"/>
      <c r="Y2645" s="42"/>
      <c r="Z2645" s="28"/>
      <c r="AA2645" s="11"/>
      <c r="AB2645" s="11"/>
      <c r="AC2645" s="12"/>
      <c r="AD2645" s="12"/>
      <c r="AE2645" s="12"/>
      <c r="AF2645" s="12"/>
    </row>
    <row r="2646" spans="1:32" ht="18" customHeight="1">
      <c r="A2646" s="20"/>
      <c r="B2646" s="22"/>
      <c r="C2646" s="19"/>
      <c r="D2646" s="19"/>
      <c r="E2646" s="19"/>
      <c r="F2646" s="19"/>
      <c r="G2646" s="19"/>
      <c r="H2646" s="19"/>
      <c r="I2646" s="19"/>
      <c r="J2646" s="19"/>
      <c r="K2646" s="19"/>
      <c r="L2646" s="60"/>
      <c r="M2646" s="19"/>
      <c r="N2646" s="19"/>
      <c r="O2646" s="19"/>
      <c r="P2646" s="19"/>
      <c r="Q2646" s="19"/>
      <c r="R2646" s="19"/>
      <c r="S2646" s="19"/>
      <c r="T2646" s="19"/>
      <c r="U2646" s="19"/>
      <c r="V2646" s="19"/>
      <c r="X2646" s="25"/>
      <c r="Y2646" s="42"/>
      <c r="Z2646" s="28"/>
      <c r="AA2646" s="11"/>
      <c r="AB2646" s="11"/>
      <c r="AC2646" s="12"/>
      <c r="AD2646" s="12"/>
      <c r="AE2646" s="12"/>
      <c r="AF2646" s="12"/>
    </row>
    <row r="2647" spans="1:32" ht="18" customHeight="1">
      <c r="A2647" s="20"/>
      <c r="B2647" s="22"/>
      <c r="C2647" s="19"/>
      <c r="D2647" s="19"/>
      <c r="E2647" s="19"/>
      <c r="F2647" s="19"/>
      <c r="G2647" s="19"/>
      <c r="H2647" s="19"/>
      <c r="I2647" s="19"/>
      <c r="J2647" s="19"/>
      <c r="K2647" s="19"/>
      <c r="L2647" s="60"/>
      <c r="M2647" s="19"/>
      <c r="N2647" s="19"/>
      <c r="O2647" s="19"/>
      <c r="P2647" s="19"/>
      <c r="Q2647" s="19"/>
      <c r="R2647" s="19"/>
      <c r="S2647" s="19"/>
      <c r="T2647" s="19"/>
      <c r="U2647" s="19"/>
      <c r="V2647" s="19"/>
      <c r="X2647" s="25"/>
      <c r="Y2647" s="42"/>
      <c r="Z2647" s="28"/>
      <c r="AA2647" s="11"/>
      <c r="AB2647" s="11"/>
      <c r="AC2647" s="12"/>
      <c r="AD2647" s="12"/>
      <c r="AE2647" s="12"/>
      <c r="AF2647" s="12"/>
    </row>
    <row r="2648" spans="1:32" ht="18" customHeight="1">
      <c r="A2648" s="20"/>
      <c r="B2648" s="22"/>
      <c r="C2648" s="19"/>
      <c r="D2648" s="19"/>
      <c r="E2648" s="19"/>
      <c r="F2648" s="19"/>
      <c r="G2648" s="19"/>
      <c r="H2648" s="19"/>
      <c r="I2648" s="19"/>
      <c r="J2648" s="19"/>
      <c r="K2648" s="19"/>
      <c r="L2648" s="60"/>
      <c r="M2648" s="19"/>
      <c r="N2648" s="19"/>
      <c r="O2648" s="19"/>
      <c r="P2648" s="19"/>
      <c r="Q2648" s="19"/>
      <c r="R2648" s="19"/>
      <c r="S2648" s="19"/>
      <c r="T2648" s="19"/>
      <c r="U2648" s="19"/>
      <c r="V2648" s="19"/>
      <c r="X2648" s="25"/>
      <c r="Y2648" s="42"/>
      <c r="Z2648" s="28"/>
      <c r="AA2648" s="11"/>
      <c r="AB2648" s="11"/>
      <c r="AC2648" s="12"/>
      <c r="AD2648" s="12"/>
      <c r="AE2648" s="12"/>
      <c r="AF2648" s="12"/>
    </row>
    <row r="2649" spans="1:32" ht="18" customHeight="1">
      <c r="A2649" s="20"/>
      <c r="B2649" s="22"/>
      <c r="C2649" s="19"/>
      <c r="D2649" s="19"/>
      <c r="E2649" s="19"/>
      <c r="F2649" s="19"/>
      <c r="G2649" s="19"/>
      <c r="H2649" s="19"/>
      <c r="I2649" s="19"/>
      <c r="J2649" s="19"/>
      <c r="K2649" s="19"/>
      <c r="L2649" s="60"/>
      <c r="M2649" s="19"/>
      <c r="N2649" s="19"/>
      <c r="O2649" s="19"/>
      <c r="P2649" s="19"/>
      <c r="Q2649" s="19"/>
      <c r="R2649" s="19"/>
      <c r="S2649" s="19"/>
      <c r="T2649" s="19"/>
      <c r="U2649" s="19"/>
      <c r="V2649" s="19"/>
      <c r="X2649" s="25"/>
      <c r="Y2649" s="42"/>
      <c r="Z2649" s="28"/>
      <c r="AA2649" s="11"/>
      <c r="AB2649" s="11"/>
      <c r="AC2649" s="12"/>
      <c r="AD2649" s="12"/>
      <c r="AE2649" s="12"/>
      <c r="AF2649" s="12"/>
    </row>
    <row r="2650" spans="1:32" ht="18" customHeight="1">
      <c r="A2650" s="20"/>
      <c r="B2650" s="22"/>
      <c r="C2650" s="19"/>
      <c r="D2650" s="19"/>
      <c r="E2650" s="19"/>
      <c r="F2650" s="19"/>
      <c r="G2650" s="19"/>
      <c r="H2650" s="19"/>
      <c r="I2650" s="19"/>
      <c r="J2650" s="19"/>
      <c r="K2650" s="19"/>
      <c r="L2650" s="60"/>
      <c r="M2650" s="19"/>
      <c r="N2650" s="19"/>
      <c r="O2650" s="19"/>
      <c r="P2650" s="19"/>
      <c r="Q2650" s="19"/>
      <c r="R2650" s="19"/>
      <c r="S2650" s="19"/>
      <c r="T2650" s="19"/>
      <c r="U2650" s="19"/>
      <c r="V2650" s="19"/>
      <c r="X2650" s="25"/>
      <c r="Y2650" s="42"/>
      <c r="Z2650" s="28"/>
      <c r="AA2650" s="11"/>
      <c r="AB2650" s="11"/>
      <c r="AC2650" s="12"/>
      <c r="AD2650" s="12"/>
      <c r="AE2650" s="12"/>
      <c r="AF2650" s="12"/>
    </row>
    <row r="2651" spans="1:32" ht="18" customHeight="1">
      <c r="A2651" s="20"/>
      <c r="B2651" s="22"/>
      <c r="C2651" s="19"/>
      <c r="D2651" s="19"/>
      <c r="E2651" s="19"/>
      <c r="F2651" s="19"/>
      <c r="G2651" s="19"/>
      <c r="H2651" s="19"/>
      <c r="I2651" s="19"/>
      <c r="J2651" s="19"/>
      <c r="K2651" s="19"/>
      <c r="L2651" s="60"/>
      <c r="M2651" s="19"/>
      <c r="N2651" s="19"/>
      <c r="O2651" s="19"/>
      <c r="P2651" s="19"/>
      <c r="Q2651" s="19"/>
      <c r="R2651" s="19"/>
      <c r="S2651" s="19"/>
      <c r="T2651" s="19"/>
      <c r="U2651" s="19"/>
      <c r="V2651" s="19"/>
      <c r="X2651" s="25"/>
      <c r="Y2651" s="42"/>
      <c r="Z2651" s="28"/>
      <c r="AA2651" s="11"/>
      <c r="AB2651" s="11"/>
      <c r="AC2651" s="12"/>
      <c r="AD2651" s="12"/>
      <c r="AE2651" s="12"/>
      <c r="AF2651" s="12"/>
    </row>
    <row r="2652" spans="1:32" ht="18" customHeight="1">
      <c r="A2652" s="20"/>
      <c r="B2652" s="22"/>
      <c r="C2652" s="19"/>
      <c r="D2652" s="19"/>
      <c r="E2652" s="19"/>
      <c r="F2652" s="19"/>
      <c r="G2652" s="19"/>
      <c r="H2652" s="19"/>
      <c r="I2652" s="19"/>
      <c r="J2652" s="19"/>
      <c r="K2652" s="19"/>
      <c r="L2652" s="60"/>
      <c r="M2652" s="19"/>
      <c r="N2652" s="19"/>
      <c r="O2652" s="19"/>
      <c r="P2652" s="19"/>
      <c r="Q2652" s="19"/>
      <c r="R2652" s="19"/>
      <c r="S2652" s="19"/>
      <c r="T2652" s="19"/>
      <c r="U2652" s="19"/>
      <c r="V2652" s="19"/>
      <c r="X2652" s="25"/>
      <c r="Y2652" s="42"/>
      <c r="Z2652" s="28"/>
      <c r="AA2652" s="11"/>
      <c r="AB2652" s="11"/>
      <c r="AC2652" s="12"/>
      <c r="AD2652" s="12"/>
      <c r="AE2652" s="12"/>
      <c r="AF2652" s="12"/>
    </row>
    <row r="2653" spans="1:32" ht="18" customHeight="1">
      <c r="A2653" s="20"/>
      <c r="B2653" s="22"/>
      <c r="C2653" s="19"/>
      <c r="D2653" s="19"/>
      <c r="E2653" s="19"/>
      <c r="F2653" s="19"/>
      <c r="G2653" s="19"/>
      <c r="H2653" s="19"/>
      <c r="I2653" s="19"/>
      <c r="J2653" s="19"/>
      <c r="K2653" s="19"/>
      <c r="L2653" s="60"/>
      <c r="M2653" s="19"/>
      <c r="N2653" s="19"/>
      <c r="O2653" s="19"/>
      <c r="P2653" s="19"/>
      <c r="Q2653" s="19"/>
      <c r="R2653" s="19"/>
      <c r="S2653" s="19"/>
      <c r="T2653" s="19"/>
      <c r="U2653" s="19"/>
      <c r="V2653" s="19"/>
      <c r="X2653" s="25"/>
      <c r="Y2653" s="42"/>
      <c r="Z2653" s="28"/>
      <c r="AA2653" s="11"/>
      <c r="AB2653" s="11"/>
      <c r="AC2653" s="12"/>
      <c r="AD2653" s="12"/>
      <c r="AE2653" s="12"/>
      <c r="AF2653" s="12"/>
    </row>
    <row r="2654" spans="1:32" ht="18" customHeight="1">
      <c r="A2654" s="20"/>
      <c r="B2654" s="22"/>
      <c r="C2654" s="19"/>
      <c r="D2654" s="19"/>
      <c r="E2654" s="19"/>
      <c r="F2654" s="19"/>
      <c r="G2654" s="19"/>
      <c r="H2654" s="19"/>
      <c r="I2654" s="19"/>
      <c r="J2654" s="19"/>
      <c r="K2654" s="19"/>
      <c r="L2654" s="60"/>
      <c r="M2654" s="19"/>
      <c r="N2654" s="19"/>
      <c r="O2654" s="19"/>
      <c r="P2654" s="19"/>
      <c r="Q2654" s="19"/>
      <c r="R2654" s="19"/>
      <c r="S2654" s="19"/>
      <c r="T2654" s="19"/>
      <c r="U2654" s="19"/>
      <c r="V2654" s="19"/>
      <c r="X2654" s="25"/>
      <c r="Y2654" s="42"/>
      <c r="Z2654" s="28"/>
      <c r="AA2654" s="11"/>
      <c r="AB2654" s="11"/>
      <c r="AC2654" s="12"/>
      <c r="AD2654" s="12"/>
      <c r="AE2654" s="12"/>
      <c r="AF2654" s="12"/>
    </row>
    <row r="2655" spans="1:32" ht="18" customHeight="1">
      <c r="A2655" s="20"/>
      <c r="B2655" s="22"/>
      <c r="C2655" s="19"/>
      <c r="D2655" s="19"/>
      <c r="E2655" s="19"/>
      <c r="F2655" s="19"/>
      <c r="G2655" s="19"/>
      <c r="H2655" s="19"/>
      <c r="I2655" s="19"/>
      <c r="J2655" s="19"/>
      <c r="K2655" s="19"/>
      <c r="L2655" s="60"/>
      <c r="M2655" s="19"/>
      <c r="N2655" s="19"/>
      <c r="O2655" s="19"/>
      <c r="P2655" s="19"/>
      <c r="Q2655" s="19"/>
      <c r="R2655" s="19"/>
      <c r="S2655" s="19"/>
      <c r="T2655" s="19"/>
      <c r="U2655" s="19"/>
      <c r="V2655" s="19"/>
      <c r="X2655" s="25"/>
      <c r="Y2655" s="42"/>
      <c r="Z2655" s="28"/>
      <c r="AA2655" s="11"/>
      <c r="AB2655" s="11"/>
      <c r="AC2655" s="12"/>
      <c r="AD2655" s="12"/>
      <c r="AE2655" s="12"/>
      <c r="AF2655" s="12"/>
    </row>
    <row r="2656" spans="1:32" ht="18" customHeight="1">
      <c r="A2656" s="20"/>
      <c r="B2656" s="22"/>
      <c r="C2656" s="19"/>
      <c r="D2656" s="19"/>
      <c r="E2656" s="19"/>
      <c r="F2656" s="19"/>
      <c r="G2656" s="19"/>
      <c r="H2656" s="19"/>
      <c r="I2656" s="19"/>
      <c r="J2656" s="19"/>
      <c r="K2656" s="19"/>
      <c r="L2656" s="60"/>
      <c r="M2656" s="19"/>
      <c r="N2656" s="19"/>
      <c r="O2656" s="19"/>
      <c r="P2656" s="19"/>
      <c r="Q2656" s="19"/>
      <c r="R2656" s="19"/>
      <c r="S2656" s="19"/>
      <c r="T2656" s="19"/>
      <c r="U2656" s="19"/>
      <c r="V2656" s="19"/>
      <c r="X2656" s="25"/>
      <c r="Y2656" s="42"/>
      <c r="Z2656" s="28"/>
      <c r="AA2656" s="11"/>
      <c r="AB2656" s="11"/>
      <c r="AC2656" s="12"/>
      <c r="AD2656" s="12"/>
      <c r="AE2656" s="12"/>
      <c r="AF2656" s="12"/>
    </row>
    <row r="2657" spans="1:32" ht="18" customHeight="1">
      <c r="A2657" s="20"/>
      <c r="B2657" s="22"/>
      <c r="C2657" s="19"/>
      <c r="D2657" s="19"/>
      <c r="E2657" s="19"/>
      <c r="F2657" s="19"/>
      <c r="G2657" s="19"/>
      <c r="H2657" s="19"/>
      <c r="I2657" s="19"/>
      <c r="J2657" s="19"/>
      <c r="K2657" s="19"/>
      <c r="L2657" s="60"/>
      <c r="M2657" s="19"/>
      <c r="N2657" s="19"/>
      <c r="O2657" s="19"/>
      <c r="P2657" s="19"/>
      <c r="Q2657" s="19"/>
      <c r="R2657" s="19"/>
      <c r="S2657" s="19"/>
      <c r="T2657" s="19"/>
      <c r="U2657" s="19"/>
      <c r="V2657" s="19"/>
      <c r="X2657" s="25"/>
      <c r="Y2657" s="42"/>
      <c r="Z2657" s="28"/>
      <c r="AA2657" s="11"/>
      <c r="AB2657" s="11"/>
      <c r="AC2657" s="12"/>
      <c r="AD2657" s="12"/>
      <c r="AE2657" s="12"/>
      <c r="AF2657" s="12"/>
    </row>
    <row r="2658" spans="1:32" ht="18" customHeight="1">
      <c r="A2658" s="20"/>
      <c r="B2658" s="22"/>
      <c r="C2658" s="19"/>
      <c r="D2658" s="19"/>
      <c r="E2658" s="19"/>
      <c r="F2658" s="19"/>
      <c r="G2658" s="19"/>
      <c r="H2658" s="19"/>
      <c r="I2658" s="19"/>
      <c r="J2658" s="19"/>
      <c r="K2658" s="19"/>
      <c r="L2658" s="60"/>
      <c r="M2658" s="19"/>
      <c r="N2658" s="19"/>
      <c r="O2658" s="19"/>
      <c r="P2658" s="19"/>
      <c r="Q2658" s="19"/>
      <c r="R2658" s="19"/>
      <c r="S2658" s="19"/>
      <c r="T2658" s="19"/>
      <c r="U2658" s="19"/>
      <c r="V2658" s="19"/>
      <c r="X2658" s="25"/>
      <c r="Y2658" s="42"/>
      <c r="Z2658" s="28"/>
      <c r="AA2658" s="11"/>
      <c r="AB2658" s="11"/>
      <c r="AC2658" s="12"/>
      <c r="AD2658" s="12"/>
      <c r="AE2658" s="12"/>
      <c r="AF2658" s="12"/>
    </row>
    <row r="2659" spans="1:32" ht="18" customHeight="1">
      <c r="A2659" s="20"/>
      <c r="B2659" s="22"/>
      <c r="C2659" s="19"/>
      <c r="D2659" s="19"/>
      <c r="E2659" s="19"/>
      <c r="F2659" s="19"/>
      <c r="G2659" s="19"/>
      <c r="H2659" s="19"/>
      <c r="I2659" s="19"/>
      <c r="J2659" s="19"/>
      <c r="K2659" s="19"/>
      <c r="L2659" s="60"/>
      <c r="M2659" s="19"/>
      <c r="N2659" s="19"/>
      <c r="O2659" s="19"/>
      <c r="P2659" s="19"/>
      <c r="Q2659" s="19"/>
      <c r="R2659" s="19"/>
      <c r="S2659" s="19"/>
      <c r="T2659" s="19"/>
      <c r="U2659" s="19"/>
      <c r="V2659" s="19"/>
      <c r="X2659" s="25"/>
      <c r="Y2659" s="42"/>
      <c r="Z2659" s="28"/>
      <c r="AA2659" s="11"/>
      <c r="AB2659" s="11"/>
      <c r="AC2659" s="12"/>
      <c r="AD2659" s="12"/>
      <c r="AE2659" s="12"/>
      <c r="AF2659" s="12"/>
    </row>
    <row r="2660" spans="1:32" ht="18" customHeight="1">
      <c r="A2660" s="20"/>
      <c r="B2660" s="22"/>
      <c r="C2660" s="19"/>
      <c r="D2660" s="19"/>
      <c r="E2660" s="19"/>
      <c r="F2660" s="19"/>
      <c r="G2660" s="19"/>
      <c r="H2660" s="19"/>
      <c r="I2660" s="19"/>
      <c r="J2660" s="19"/>
      <c r="K2660" s="19"/>
      <c r="L2660" s="60"/>
      <c r="M2660" s="19"/>
      <c r="N2660" s="19"/>
      <c r="O2660" s="19"/>
      <c r="P2660" s="19"/>
      <c r="Q2660" s="19"/>
      <c r="R2660" s="19"/>
      <c r="S2660" s="19"/>
      <c r="T2660" s="19"/>
      <c r="U2660" s="19"/>
      <c r="V2660" s="19"/>
      <c r="X2660" s="25"/>
      <c r="Y2660" s="42"/>
      <c r="Z2660" s="28"/>
      <c r="AA2660" s="11"/>
      <c r="AB2660" s="11"/>
      <c r="AC2660" s="12"/>
      <c r="AD2660" s="12"/>
      <c r="AE2660" s="12"/>
      <c r="AF2660" s="12"/>
    </row>
    <row r="2661" spans="1:32" ht="18" customHeight="1">
      <c r="A2661" s="20"/>
      <c r="B2661" s="22"/>
      <c r="C2661" s="19"/>
      <c r="D2661" s="19"/>
      <c r="E2661" s="19"/>
      <c r="F2661" s="19"/>
      <c r="G2661" s="19"/>
      <c r="H2661" s="19"/>
      <c r="I2661" s="19"/>
      <c r="J2661" s="19"/>
      <c r="K2661" s="19"/>
      <c r="L2661" s="60"/>
      <c r="M2661" s="19"/>
      <c r="N2661" s="19"/>
      <c r="O2661" s="19"/>
      <c r="P2661" s="19"/>
      <c r="Q2661" s="19"/>
      <c r="R2661" s="19"/>
      <c r="S2661" s="19"/>
      <c r="T2661" s="19"/>
      <c r="U2661" s="19"/>
      <c r="V2661" s="19"/>
      <c r="X2661" s="25"/>
      <c r="Y2661" s="42"/>
      <c r="Z2661" s="28"/>
      <c r="AA2661" s="11"/>
      <c r="AB2661" s="11"/>
      <c r="AC2661" s="12"/>
      <c r="AD2661" s="12"/>
      <c r="AE2661" s="12"/>
      <c r="AF2661" s="12"/>
    </row>
    <row r="2662" spans="1:32" ht="18" customHeight="1">
      <c r="A2662" s="20"/>
      <c r="B2662" s="22"/>
      <c r="C2662" s="19"/>
      <c r="D2662" s="19"/>
      <c r="E2662" s="19"/>
      <c r="F2662" s="19"/>
      <c r="G2662" s="19"/>
      <c r="H2662" s="19"/>
      <c r="I2662" s="19"/>
      <c r="J2662" s="19"/>
      <c r="K2662" s="19"/>
      <c r="L2662" s="60"/>
      <c r="M2662" s="19"/>
      <c r="N2662" s="19"/>
      <c r="O2662" s="19"/>
      <c r="P2662" s="19"/>
      <c r="Q2662" s="19"/>
      <c r="R2662" s="19"/>
      <c r="S2662" s="19"/>
      <c r="T2662" s="19"/>
      <c r="U2662" s="19"/>
      <c r="V2662" s="19"/>
      <c r="X2662" s="25"/>
      <c r="Y2662" s="42"/>
      <c r="Z2662" s="28"/>
      <c r="AA2662" s="11"/>
      <c r="AB2662" s="11"/>
      <c r="AC2662" s="12"/>
      <c r="AD2662" s="12"/>
      <c r="AE2662" s="12"/>
      <c r="AF2662" s="12"/>
    </row>
    <row r="2663" spans="1:32" ht="18" customHeight="1">
      <c r="A2663" s="20"/>
      <c r="B2663" s="22"/>
      <c r="C2663" s="19"/>
      <c r="D2663" s="19"/>
      <c r="E2663" s="19"/>
      <c r="F2663" s="19"/>
      <c r="G2663" s="19"/>
      <c r="H2663" s="19"/>
      <c r="I2663" s="19"/>
      <c r="J2663" s="19"/>
      <c r="K2663" s="19"/>
      <c r="L2663" s="60"/>
      <c r="M2663" s="19"/>
      <c r="N2663" s="19"/>
      <c r="O2663" s="19"/>
      <c r="P2663" s="19"/>
      <c r="Q2663" s="19"/>
      <c r="R2663" s="19"/>
      <c r="S2663" s="19"/>
      <c r="T2663" s="19"/>
      <c r="U2663" s="19"/>
      <c r="V2663" s="19"/>
      <c r="X2663" s="25"/>
      <c r="Y2663" s="42"/>
      <c r="Z2663" s="28"/>
      <c r="AA2663" s="11"/>
      <c r="AB2663" s="11"/>
      <c r="AC2663" s="12"/>
      <c r="AD2663" s="12"/>
      <c r="AE2663" s="12"/>
      <c r="AF2663" s="12"/>
    </row>
    <row r="2664" spans="1:32" ht="18" customHeight="1">
      <c r="A2664" s="20"/>
      <c r="B2664" s="22"/>
      <c r="C2664" s="19"/>
      <c r="D2664" s="19"/>
      <c r="E2664" s="19"/>
      <c r="F2664" s="19"/>
      <c r="G2664" s="19"/>
      <c r="H2664" s="19"/>
      <c r="I2664" s="19"/>
      <c r="J2664" s="19"/>
      <c r="K2664" s="19"/>
      <c r="L2664" s="60"/>
      <c r="M2664" s="19"/>
      <c r="N2664" s="19"/>
      <c r="O2664" s="19"/>
      <c r="P2664" s="19"/>
      <c r="Q2664" s="19"/>
      <c r="R2664" s="19"/>
      <c r="S2664" s="19"/>
      <c r="T2664" s="19"/>
      <c r="U2664" s="19"/>
      <c r="V2664" s="19"/>
      <c r="X2664" s="25"/>
      <c r="Y2664" s="42"/>
      <c r="Z2664" s="28"/>
      <c r="AA2664" s="11"/>
      <c r="AB2664" s="11"/>
      <c r="AC2664" s="12"/>
      <c r="AD2664" s="12"/>
      <c r="AE2664" s="12"/>
      <c r="AF2664" s="12"/>
    </row>
    <row r="2665" spans="1:32" ht="18" customHeight="1">
      <c r="A2665" s="20"/>
      <c r="B2665" s="22"/>
      <c r="C2665" s="19"/>
      <c r="D2665" s="19"/>
      <c r="E2665" s="19"/>
      <c r="F2665" s="19"/>
      <c r="G2665" s="19"/>
      <c r="H2665" s="19"/>
      <c r="I2665" s="19"/>
      <c r="J2665" s="19"/>
      <c r="K2665" s="19"/>
      <c r="L2665" s="60"/>
      <c r="M2665" s="19"/>
      <c r="N2665" s="19"/>
      <c r="O2665" s="19"/>
      <c r="P2665" s="19"/>
      <c r="Q2665" s="19"/>
      <c r="R2665" s="19"/>
      <c r="S2665" s="19"/>
      <c r="T2665" s="19"/>
      <c r="U2665" s="19"/>
      <c r="V2665" s="19"/>
      <c r="X2665" s="25"/>
      <c r="Y2665" s="42"/>
      <c r="Z2665" s="28"/>
      <c r="AA2665" s="11"/>
      <c r="AB2665" s="11"/>
      <c r="AC2665" s="12"/>
      <c r="AD2665" s="12"/>
      <c r="AE2665" s="12"/>
      <c r="AF2665" s="12"/>
    </row>
    <row r="2666" spans="1:32" ht="18" customHeight="1">
      <c r="A2666" s="20"/>
      <c r="B2666" s="22"/>
      <c r="C2666" s="19"/>
      <c r="D2666" s="19"/>
      <c r="E2666" s="19"/>
      <c r="F2666" s="19"/>
      <c r="G2666" s="19"/>
      <c r="H2666" s="19"/>
      <c r="I2666" s="19"/>
      <c r="J2666" s="19"/>
      <c r="K2666" s="19"/>
      <c r="L2666" s="60"/>
      <c r="M2666" s="19"/>
      <c r="N2666" s="19"/>
      <c r="O2666" s="19"/>
      <c r="P2666" s="19"/>
      <c r="Q2666" s="19"/>
      <c r="R2666" s="19"/>
      <c r="S2666" s="19"/>
      <c r="T2666" s="19"/>
      <c r="U2666" s="19"/>
      <c r="V2666" s="19"/>
      <c r="X2666" s="25"/>
      <c r="Y2666" s="42"/>
      <c r="Z2666" s="28"/>
      <c r="AA2666" s="11"/>
      <c r="AB2666" s="11"/>
      <c r="AC2666" s="12"/>
      <c r="AD2666" s="12"/>
      <c r="AE2666" s="12"/>
      <c r="AF2666" s="12"/>
    </row>
    <row r="2667" spans="1:32" ht="18" customHeight="1">
      <c r="A2667" s="20"/>
      <c r="B2667" s="22"/>
      <c r="C2667" s="19"/>
      <c r="D2667" s="19"/>
      <c r="E2667" s="19"/>
      <c r="F2667" s="19"/>
      <c r="G2667" s="19"/>
      <c r="H2667" s="19"/>
      <c r="I2667" s="19"/>
      <c r="J2667" s="19"/>
      <c r="K2667" s="19"/>
      <c r="L2667" s="60"/>
      <c r="M2667" s="19"/>
      <c r="N2667" s="19"/>
      <c r="O2667" s="19"/>
      <c r="P2667" s="19"/>
      <c r="Q2667" s="19"/>
      <c r="R2667" s="19"/>
      <c r="S2667" s="19"/>
      <c r="T2667" s="19"/>
      <c r="U2667" s="19"/>
      <c r="V2667" s="19"/>
      <c r="X2667" s="25"/>
      <c r="Y2667" s="42"/>
      <c r="Z2667" s="28"/>
      <c r="AA2667" s="11"/>
      <c r="AB2667" s="11"/>
      <c r="AC2667" s="12"/>
      <c r="AD2667" s="12"/>
      <c r="AE2667" s="12"/>
      <c r="AF2667" s="12"/>
    </row>
    <row r="2668" spans="1:32" ht="18" customHeight="1">
      <c r="A2668" s="20"/>
      <c r="B2668" s="22"/>
      <c r="C2668" s="19"/>
      <c r="D2668" s="19"/>
      <c r="E2668" s="19"/>
      <c r="F2668" s="19"/>
      <c r="G2668" s="19"/>
      <c r="H2668" s="19"/>
      <c r="I2668" s="19"/>
      <c r="J2668" s="19"/>
      <c r="K2668" s="19"/>
      <c r="L2668" s="60"/>
      <c r="M2668" s="19"/>
      <c r="N2668" s="19"/>
      <c r="O2668" s="19"/>
      <c r="P2668" s="19"/>
      <c r="Q2668" s="19"/>
      <c r="R2668" s="19"/>
      <c r="S2668" s="19"/>
      <c r="T2668" s="19"/>
      <c r="U2668" s="19"/>
      <c r="V2668" s="19"/>
      <c r="X2668" s="25"/>
      <c r="Y2668" s="42"/>
      <c r="Z2668" s="28"/>
      <c r="AA2668" s="11"/>
      <c r="AB2668" s="11"/>
      <c r="AC2668" s="12"/>
      <c r="AD2668" s="12"/>
      <c r="AE2668" s="12"/>
      <c r="AF2668" s="12"/>
    </row>
    <row r="2669" spans="1:32" ht="18" customHeight="1">
      <c r="A2669" s="20"/>
      <c r="B2669" s="22"/>
      <c r="C2669" s="19"/>
      <c r="D2669" s="19"/>
      <c r="E2669" s="19"/>
      <c r="F2669" s="19"/>
      <c r="G2669" s="19"/>
      <c r="H2669" s="19"/>
      <c r="I2669" s="19"/>
      <c r="J2669" s="19"/>
      <c r="K2669" s="19"/>
      <c r="L2669" s="60"/>
      <c r="M2669" s="19"/>
      <c r="N2669" s="19"/>
      <c r="O2669" s="19"/>
      <c r="P2669" s="19"/>
      <c r="Q2669" s="19"/>
      <c r="R2669" s="19"/>
      <c r="S2669" s="19"/>
      <c r="T2669" s="19"/>
      <c r="U2669" s="19"/>
      <c r="V2669" s="19"/>
      <c r="X2669" s="25"/>
      <c r="Y2669" s="42"/>
      <c r="Z2669" s="28"/>
      <c r="AA2669" s="11"/>
      <c r="AB2669" s="11"/>
      <c r="AC2669" s="12"/>
      <c r="AD2669" s="12"/>
      <c r="AE2669" s="12"/>
      <c r="AF2669" s="12"/>
    </row>
    <row r="2670" spans="1:32" ht="18" customHeight="1">
      <c r="A2670" s="20"/>
      <c r="B2670" s="22"/>
      <c r="C2670" s="19"/>
      <c r="D2670" s="19"/>
      <c r="E2670" s="19"/>
      <c r="F2670" s="19"/>
      <c r="G2670" s="19"/>
      <c r="H2670" s="19"/>
      <c r="I2670" s="19"/>
      <c r="J2670" s="19"/>
      <c r="K2670" s="19"/>
      <c r="L2670" s="60"/>
      <c r="M2670" s="19"/>
      <c r="N2670" s="19"/>
      <c r="O2670" s="19"/>
      <c r="P2670" s="19"/>
      <c r="Q2670" s="19"/>
      <c r="R2670" s="19"/>
      <c r="S2670" s="19"/>
      <c r="T2670" s="19"/>
      <c r="U2670" s="19"/>
      <c r="V2670" s="19"/>
      <c r="X2670" s="25"/>
      <c r="Y2670" s="42"/>
      <c r="Z2670" s="28"/>
      <c r="AA2670" s="11"/>
      <c r="AB2670" s="11"/>
      <c r="AC2670" s="12"/>
      <c r="AD2670" s="12"/>
      <c r="AE2670" s="12"/>
      <c r="AF2670" s="12"/>
    </row>
    <row r="2671" spans="1:32" ht="18" customHeight="1">
      <c r="A2671" s="20"/>
      <c r="B2671" s="22"/>
      <c r="C2671" s="19"/>
      <c r="D2671" s="19"/>
      <c r="E2671" s="19"/>
      <c r="F2671" s="19"/>
      <c r="G2671" s="19"/>
      <c r="H2671" s="19"/>
      <c r="I2671" s="19"/>
      <c r="J2671" s="19"/>
      <c r="K2671" s="19"/>
      <c r="L2671" s="60"/>
      <c r="M2671" s="19"/>
      <c r="N2671" s="19"/>
      <c r="O2671" s="19"/>
      <c r="P2671" s="19"/>
      <c r="Q2671" s="19"/>
      <c r="R2671" s="19"/>
      <c r="S2671" s="19"/>
      <c r="T2671" s="19"/>
      <c r="U2671" s="19"/>
      <c r="V2671" s="19"/>
      <c r="X2671" s="25"/>
      <c r="Y2671" s="42"/>
      <c r="Z2671" s="28"/>
      <c r="AA2671" s="11"/>
      <c r="AB2671" s="11"/>
      <c r="AC2671" s="12"/>
      <c r="AD2671" s="12"/>
      <c r="AE2671" s="12"/>
      <c r="AF2671" s="12"/>
    </row>
    <row r="2672" spans="1:32" ht="18" customHeight="1">
      <c r="A2672" s="20"/>
      <c r="B2672" s="22"/>
      <c r="C2672" s="19"/>
      <c r="D2672" s="19"/>
      <c r="E2672" s="19"/>
      <c r="F2672" s="19"/>
      <c r="G2672" s="19"/>
      <c r="H2672" s="19"/>
      <c r="I2672" s="19"/>
      <c r="J2672" s="19"/>
      <c r="K2672" s="19"/>
      <c r="L2672" s="60"/>
      <c r="M2672" s="19"/>
      <c r="N2672" s="19"/>
      <c r="O2672" s="19"/>
      <c r="P2672" s="19"/>
      <c r="Q2672" s="19"/>
      <c r="R2672" s="19"/>
      <c r="S2672" s="19"/>
      <c r="T2672" s="19"/>
      <c r="U2672" s="19"/>
      <c r="V2672" s="19"/>
      <c r="X2672" s="25"/>
      <c r="Y2672" s="42"/>
      <c r="Z2672" s="28"/>
      <c r="AA2672" s="11"/>
      <c r="AB2672" s="11"/>
      <c r="AC2672" s="12"/>
      <c r="AD2672" s="12"/>
      <c r="AE2672" s="12"/>
      <c r="AF2672" s="12"/>
    </row>
    <row r="2673" spans="1:32" ht="18" customHeight="1">
      <c r="A2673" s="20"/>
      <c r="B2673" s="22"/>
      <c r="C2673" s="19"/>
      <c r="D2673" s="19"/>
      <c r="E2673" s="19"/>
      <c r="F2673" s="19"/>
      <c r="G2673" s="19"/>
      <c r="H2673" s="19"/>
      <c r="I2673" s="19"/>
      <c r="J2673" s="19"/>
      <c r="K2673" s="19"/>
      <c r="L2673" s="60"/>
      <c r="M2673" s="19"/>
      <c r="N2673" s="19"/>
      <c r="O2673" s="19"/>
      <c r="P2673" s="19"/>
      <c r="Q2673" s="19"/>
      <c r="R2673" s="19"/>
      <c r="S2673" s="19"/>
      <c r="T2673" s="19"/>
      <c r="U2673" s="19"/>
      <c r="V2673" s="19"/>
      <c r="X2673" s="25"/>
      <c r="Y2673" s="42"/>
      <c r="Z2673" s="28"/>
      <c r="AA2673" s="11"/>
      <c r="AB2673" s="11"/>
      <c r="AC2673" s="12"/>
      <c r="AD2673" s="12"/>
      <c r="AE2673" s="12"/>
      <c r="AF2673" s="12"/>
    </row>
    <row r="2674" spans="1:32" ht="18" customHeight="1">
      <c r="A2674" s="20"/>
      <c r="B2674" s="22"/>
      <c r="C2674" s="19"/>
      <c r="D2674" s="19"/>
      <c r="E2674" s="19"/>
      <c r="F2674" s="19"/>
      <c r="G2674" s="19"/>
      <c r="H2674" s="19"/>
      <c r="I2674" s="19"/>
      <c r="J2674" s="19"/>
      <c r="K2674" s="19"/>
      <c r="L2674" s="60"/>
      <c r="M2674" s="19"/>
      <c r="N2674" s="19"/>
      <c r="O2674" s="19"/>
      <c r="P2674" s="19"/>
      <c r="Q2674" s="19"/>
      <c r="R2674" s="19"/>
      <c r="S2674" s="19"/>
      <c r="T2674" s="19"/>
      <c r="U2674" s="19"/>
      <c r="V2674" s="19"/>
      <c r="X2674" s="25"/>
      <c r="Y2674" s="42"/>
      <c r="Z2674" s="28"/>
      <c r="AA2674" s="11"/>
      <c r="AB2674" s="11"/>
      <c r="AC2674" s="12"/>
      <c r="AD2674" s="12"/>
      <c r="AE2674" s="12"/>
      <c r="AF2674" s="12"/>
    </row>
    <row r="2675" spans="1:32" ht="18" customHeight="1">
      <c r="A2675" s="20"/>
      <c r="B2675" s="22"/>
      <c r="C2675" s="19"/>
      <c r="D2675" s="19"/>
      <c r="E2675" s="19"/>
      <c r="F2675" s="19"/>
      <c r="G2675" s="19"/>
      <c r="H2675" s="19"/>
      <c r="I2675" s="19"/>
      <c r="J2675" s="19"/>
      <c r="K2675" s="19"/>
      <c r="L2675" s="60"/>
      <c r="M2675" s="19"/>
      <c r="N2675" s="19"/>
      <c r="O2675" s="19"/>
      <c r="P2675" s="19"/>
      <c r="Q2675" s="19"/>
      <c r="R2675" s="19"/>
      <c r="S2675" s="19"/>
      <c r="T2675" s="19"/>
      <c r="U2675" s="19"/>
      <c r="V2675" s="19"/>
      <c r="X2675" s="25"/>
      <c r="Y2675" s="42"/>
      <c r="Z2675" s="28"/>
      <c r="AA2675" s="11"/>
      <c r="AB2675" s="11"/>
      <c r="AC2675" s="12"/>
      <c r="AD2675" s="12"/>
      <c r="AE2675" s="12"/>
      <c r="AF2675" s="12"/>
    </row>
    <row r="2676" spans="1:32" ht="18" customHeight="1">
      <c r="A2676" s="20"/>
      <c r="B2676" s="22"/>
      <c r="C2676" s="19"/>
      <c r="D2676" s="19"/>
      <c r="E2676" s="19"/>
      <c r="F2676" s="19"/>
      <c r="G2676" s="19"/>
      <c r="H2676" s="19"/>
      <c r="I2676" s="19"/>
      <c r="J2676" s="19"/>
      <c r="K2676" s="19"/>
      <c r="L2676" s="60"/>
      <c r="M2676" s="19"/>
      <c r="N2676" s="19"/>
      <c r="O2676" s="19"/>
      <c r="P2676" s="19"/>
      <c r="Q2676" s="19"/>
      <c r="R2676" s="19"/>
      <c r="S2676" s="19"/>
      <c r="T2676" s="19"/>
      <c r="U2676" s="19"/>
      <c r="V2676" s="19"/>
      <c r="X2676" s="25"/>
      <c r="Y2676" s="42"/>
      <c r="Z2676" s="28"/>
      <c r="AA2676" s="11"/>
      <c r="AB2676" s="11"/>
      <c r="AC2676" s="12"/>
      <c r="AD2676" s="12"/>
      <c r="AE2676" s="12"/>
      <c r="AF2676" s="12"/>
    </row>
    <row r="2677" spans="1:32" ht="18" customHeight="1">
      <c r="A2677" s="20"/>
      <c r="B2677" s="22"/>
      <c r="C2677" s="19"/>
      <c r="D2677" s="19"/>
      <c r="E2677" s="19"/>
      <c r="F2677" s="19"/>
      <c r="G2677" s="19"/>
      <c r="H2677" s="19"/>
      <c r="I2677" s="19"/>
      <c r="J2677" s="19"/>
      <c r="K2677" s="19"/>
      <c r="L2677" s="60"/>
      <c r="M2677" s="19"/>
      <c r="N2677" s="19"/>
      <c r="O2677" s="19"/>
      <c r="P2677" s="19"/>
      <c r="Q2677" s="19"/>
      <c r="R2677" s="19"/>
      <c r="S2677" s="19"/>
      <c r="T2677" s="19"/>
      <c r="U2677" s="19"/>
      <c r="V2677" s="19"/>
      <c r="X2677" s="25"/>
      <c r="Y2677" s="42"/>
      <c r="Z2677" s="28"/>
      <c r="AA2677" s="11"/>
      <c r="AB2677" s="11"/>
      <c r="AC2677" s="12"/>
      <c r="AD2677" s="12"/>
      <c r="AE2677" s="12"/>
      <c r="AF2677" s="12"/>
    </row>
    <row r="2678" spans="1:32" ht="18" customHeight="1">
      <c r="A2678" s="20"/>
      <c r="B2678" s="22"/>
      <c r="C2678" s="19"/>
      <c r="D2678" s="19"/>
      <c r="E2678" s="19"/>
      <c r="F2678" s="19"/>
      <c r="G2678" s="19"/>
      <c r="H2678" s="19"/>
      <c r="I2678" s="19"/>
      <c r="J2678" s="19"/>
      <c r="K2678" s="19"/>
      <c r="L2678" s="60"/>
      <c r="M2678" s="19"/>
      <c r="N2678" s="19"/>
      <c r="O2678" s="19"/>
      <c r="P2678" s="19"/>
      <c r="Q2678" s="19"/>
      <c r="R2678" s="19"/>
      <c r="S2678" s="19"/>
      <c r="T2678" s="19"/>
      <c r="U2678" s="19"/>
      <c r="V2678" s="19"/>
      <c r="X2678" s="25"/>
      <c r="Y2678" s="42"/>
      <c r="Z2678" s="28"/>
      <c r="AA2678" s="11"/>
      <c r="AB2678" s="11"/>
      <c r="AC2678" s="12"/>
      <c r="AD2678" s="12"/>
      <c r="AE2678" s="12"/>
      <c r="AF2678" s="12"/>
    </row>
    <row r="2679" spans="1:32" ht="18" customHeight="1">
      <c r="A2679" s="20"/>
      <c r="B2679" s="22"/>
      <c r="C2679" s="19"/>
      <c r="D2679" s="19"/>
      <c r="E2679" s="19"/>
      <c r="F2679" s="19"/>
      <c r="G2679" s="19"/>
      <c r="H2679" s="19"/>
      <c r="I2679" s="19"/>
      <c r="J2679" s="19"/>
      <c r="K2679" s="19"/>
      <c r="L2679" s="60"/>
      <c r="M2679" s="19"/>
      <c r="N2679" s="19"/>
      <c r="O2679" s="19"/>
      <c r="P2679" s="19"/>
      <c r="Q2679" s="19"/>
      <c r="R2679" s="19"/>
      <c r="S2679" s="19"/>
      <c r="T2679" s="19"/>
      <c r="U2679" s="19"/>
      <c r="V2679" s="19"/>
      <c r="X2679" s="25"/>
      <c r="Y2679" s="42"/>
      <c r="Z2679" s="28"/>
      <c r="AA2679" s="11"/>
      <c r="AB2679" s="11"/>
      <c r="AC2679" s="12"/>
      <c r="AD2679" s="12"/>
      <c r="AE2679" s="12"/>
      <c r="AF2679" s="12"/>
    </row>
    <row r="2680" spans="1:32" ht="18" customHeight="1">
      <c r="A2680" s="20"/>
      <c r="B2680" s="22"/>
      <c r="C2680" s="19"/>
      <c r="D2680" s="19"/>
      <c r="E2680" s="19"/>
      <c r="F2680" s="19"/>
      <c r="G2680" s="19"/>
      <c r="H2680" s="19"/>
      <c r="I2680" s="19"/>
      <c r="J2680" s="19"/>
      <c r="K2680" s="19"/>
      <c r="L2680" s="60"/>
      <c r="M2680" s="19"/>
      <c r="N2680" s="19"/>
      <c r="O2680" s="19"/>
      <c r="P2680" s="19"/>
      <c r="Q2680" s="19"/>
      <c r="R2680" s="19"/>
      <c r="S2680" s="19"/>
      <c r="T2680" s="19"/>
      <c r="U2680" s="19"/>
      <c r="V2680" s="19"/>
      <c r="X2680" s="25"/>
      <c r="Y2680" s="42"/>
      <c r="Z2680" s="28"/>
      <c r="AA2680" s="11"/>
      <c r="AB2680" s="11"/>
      <c r="AC2680" s="12"/>
      <c r="AD2680" s="12"/>
      <c r="AE2680" s="12"/>
      <c r="AF2680" s="12"/>
    </row>
    <row r="2681" spans="1:32" ht="18" customHeight="1">
      <c r="A2681" s="20"/>
      <c r="B2681" s="22"/>
      <c r="C2681" s="19"/>
      <c r="D2681" s="19"/>
      <c r="E2681" s="19"/>
      <c r="F2681" s="19"/>
      <c r="G2681" s="19"/>
      <c r="H2681" s="19"/>
      <c r="I2681" s="19"/>
      <c r="J2681" s="19"/>
      <c r="K2681" s="19"/>
      <c r="L2681" s="60"/>
      <c r="M2681" s="19"/>
      <c r="N2681" s="19"/>
      <c r="O2681" s="19"/>
      <c r="P2681" s="19"/>
      <c r="Q2681" s="19"/>
      <c r="R2681" s="19"/>
      <c r="S2681" s="19"/>
      <c r="T2681" s="19"/>
      <c r="U2681" s="19"/>
      <c r="V2681" s="19"/>
      <c r="X2681" s="25"/>
      <c r="Y2681" s="42"/>
      <c r="Z2681" s="28"/>
      <c r="AA2681" s="11"/>
      <c r="AB2681" s="11"/>
      <c r="AC2681" s="12"/>
      <c r="AD2681" s="12"/>
      <c r="AE2681" s="12"/>
      <c r="AF2681" s="12"/>
    </row>
    <row r="2682" spans="1:32" ht="18" customHeight="1">
      <c r="A2682" s="20"/>
      <c r="B2682" s="22"/>
      <c r="C2682" s="19"/>
      <c r="D2682" s="19"/>
      <c r="E2682" s="19"/>
      <c r="F2682" s="19"/>
      <c r="G2682" s="19"/>
      <c r="H2682" s="19"/>
      <c r="I2682" s="19"/>
      <c r="J2682" s="19"/>
      <c r="K2682" s="19"/>
      <c r="L2682" s="60"/>
      <c r="M2682" s="19"/>
      <c r="N2682" s="19"/>
      <c r="O2682" s="19"/>
      <c r="P2682" s="19"/>
      <c r="Q2682" s="19"/>
      <c r="R2682" s="19"/>
      <c r="S2682" s="19"/>
      <c r="T2682" s="19"/>
      <c r="U2682" s="19"/>
      <c r="V2682" s="19"/>
      <c r="X2682" s="25"/>
      <c r="Y2682" s="42"/>
      <c r="Z2682" s="28"/>
      <c r="AA2682" s="11"/>
      <c r="AB2682" s="11"/>
      <c r="AC2682" s="12"/>
      <c r="AD2682" s="12"/>
      <c r="AE2682" s="12"/>
      <c r="AF2682" s="12"/>
    </row>
    <row r="2683" spans="1:32" ht="18" customHeight="1">
      <c r="A2683" s="20"/>
      <c r="B2683" s="22"/>
      <c r="C2683" s="19"/>
      <c r="D2683" s="19"/>
      <c r="E2683" s="19"/>
      <c r="F2683" s="19"/>
      <c r="G2683" s="19"/>
      <c r="H2683" s="19"/>
      <c r="I2683" s="19"/>
      <c r="J2683" s="19"/>
      <c r="K2683" s="19"/>
      <c r="L2683" s="60"/>
      <c r="M2683" s="19"/>
      <c r="N2683" s="19"/>
      <c r="O2683" s="19"/>
      <c r="P2683" s="19"/>
      <c r="Q2683" s="19"/>
      <c r="R2683" s="19"/>
      <c r="S2683" s="19"/>
      <c r="T2683" s="19"/>
      <c r="U2683" s="19"/>
      <c r="V2683" s="19"/>
      <c r="X2683" s="25"/>
      <c r="Y2683" s="42"/>
      <c r="Z2683" s="28"/>
      <c r="AA2683" s="11"/>
      <c r="AB2683" s="11"/>
      <c r="AC2683" s="12"/>
      <c r="AD2683" s="12"/>
      <c r="AE2683" s="12"/>
      <c r="AF2683" s="12"/>
    </row>
    <row r="2684" spans="1:32" ht="18" customHeight="1">
      <c r="A2684" s="20"/>
      <c r="B2684" s="22"/>
      <c r="C2684" s="19"/>
      <c r="D2684" s="19"/>
      <c r="E2684" s="19"/>
      <c r="F2684" s="19"/>
      <c r="G2684" s="19"/>
      <c r="H2684" s="19"/>
      <c r="I2684" s="19"/>
      <c r="J2684" s="19"/>
      <c r="K2684" s="19"/>
      <c r="L2684" s="60"/>
      <c r="M2684" s="19"/>
      <c r="N2684" s="19"/>
      <c r="O2684" s="19"/>
      <c r="P2684" s="19"/>
      <c r="Q2684" s="19"/>
      <c r="R2684" s="19"/>
      <c r="S2684" s="19"/>
      <c r="T2684" s="19"/>
      <c r="U2684" s="19"/>
      <c r="V2684" s="19"/>
      <c r="X2684" s="25"/>
      <c r="Y2684" s="42"/>
      <c r="Z2684" s="28"/>
      <c r="AA2684" s="11"/>
      <c r="AB2684" s="11"/>
      <c r="AC2684" s="12"/>
      <c r="AD2684" s="12"/>
      <c r="AE2684" s="12"/>
      <c r="AF2684" s="12"/>
    </row>
    <row r="2685" spans="1:32" ht="18" customHeight="1">
      <c r="A2685" s="20"/>
      <c r="B2685" s="22"/>
      <c r="C2685" s="19"/>
      <c r="D2685" s="19"/>
      <c r="E2685" s="19"/>
      <c r="F2685" s="19"/>
      <c r="G2685" s="19"/>
      <c r="H2685" s="19"/>
      <c r="I2685" s="19"/>
      <c r="J2685" s="19"/>
      <c r="K2685" s="19"/>
      <c r="L2685" s="60"/>
      <c r="M2685" s="19"/>
      <c r="N2685" s="19"/>
      <c r="O2685" s="19"/>
      <c r="P2685" s="19"/>
      <c r="Q2685" s="19"/>
      <c r="R2685" s="19"/>
      <c r="S2685" s="19"/>
      <c r="T2685" s="19"/>
      <c r="U2685" s="19"/>
      <c r="V2685" s="19"/>
      <c r="X2685" s="25"/>
      <c r="Y2685" s="42"/>
      <c r="Z2685" s="28"/>
      <c r="AA2685" s="11"/>
      <c r="AB2685" s="11"/>
      <c r="AC2685" s="12"/>
      <c r="AD2685" s="12"/>
      <c r="AE2685" s="12"/>
      <c r="AF2685" s="12"/>
    </row>
    <row r="2686" spans="1:32" ht="18" customHeight="1">
      <c r="A2686" s="20"/>
      <c r="B2686" s="22"/>
      <c r="C2686" s="19"/>
      <c r="D2686" s="19"/>
      <c r="E2686" s="19"/>
      <c r="F2686" s="19"/>
      <c r="G2686" s="19"/>
      <c r="H2686" s="19"/>
      <c r="I2686" s="19"/>
      <c r="J2686" s="19"/>
      <c r="K2686" s="19"/>
      <c r="L2686" s="60"/>
      <c r="M2686" s="19"/>
      <c r="N2686" s="19"/>
      <c r="O2686" s="19"/>
      <c r="P2686" s="19"/>
      <c r="Q2686" s="19"/>
      <c r="R2686" s="19"/>
      <c r="S2686" s="19"/>
      <c r="T2686" s="19"/>
      <c r="U2686" s="19"/>
      <c r="V2686" s="19"/>
      <c r="X2686" s="25"/>
      <c r="Y2686" s="42"/>
      <c r="Z2686" s="28"/>
      <c r="AA2686" s="11"/>
      <c r="AB2686" s="11"/>
      <c r="AC2686" s="12"/>
      <c r="AD2686" s="12"/>
      <c r="AE2686" s="12"/>
      <c r="AF2686" s="12"/>
    </row>
    <row r="2687" spans="1:32" ht="18" customHeight="1">
      <c r="A2687" s="20"/>
      <c r="B2687" s="22"/>
      <c r="C2687" s="19"/>
      <c r="D2687" s="19"/>
      <c r="E2687" s="19"/>
      <c r="F2687" s="19"/>
      <c r="G2687" s="19"/>
      <c r="H2687" s="19"/>
      <c r="I2687" s="19"/>
      <c r="J2687" s="19"/>
      <c r="K2687" s="19"/>
      <c r="L2687" s="60"/>
      <c r="M2687" s="19"/>
      <c r="N2687" s="19"/>
      <c r="O2687" s="19"/>
      <c r="P2687" s="19"/>
      <c r="Q2687" s="19"/>
      <c r="R2687" s="19"/>
      <c r="S2687" s="19"/>
      <c r="T2687" s="19"/>
      <c r="U2687" s="19"/>
      <c r="V2687" s="19"/>
      <c r="X2687" s="25"/>
      <c r="Y2687" s="42"/>
      <c r="Z2687" s="28"/>
      <c r="AA2687" s="11"/>
      <c r="AB2687" s="11"/>
      <c r="AC2687" s="12"/>
      <c r="AD2687" s="12"/>
      <c r="AE2687" s="12"/>
      <c r="AF2687" s="12"/>
    </row>
    <row r="2688" spans="1:32" ht="18" customHeight="1">
      <c r="A2688" s="20"/>
      <c r="B2688" s="22"/>
      <c r="C2688" s="19"/>
      <c r="D2688" s="19"/>
      <c r="E2688" s="19"/>
      <c r="F2688" s="19"/>
      <c r="G2688" s="19"/>
      <c r="H2688" s="19"/>
      <c r="I2688" s="19"/>
      <c r="J2688" s="19"/>
      <c r="K2688" s="19"/>
      <c r="L2688" s="60"/>
      <c r="M2688" s="19"/>
      <c r="N2688" s="19"/>
      <c r="O2688" s="19"/>
      <c r="P2688" s="19"/>
      <c r="Q2688" s="19"/>
      <c r="R2688" s="19"/>
      <c r="S2688" s="19"/>
      <c r="T2688" s="19"/>
      <c r="U2688" s="19"/>
      <c r="V2688" s="19"/>
      <c r="X2688" s="25"/>
      <c r="Y2688" s="42"/>
      <c r="Z2688" s="28"/>
      <c r="AA2688" s="11"/>
      <c r="AB2688" s="11"/>
      <c r="AC2688" s="12"/>
      <c r="AD2688" s="12"/>
      <c r="AE2688" s="12"/>
      <c r="AF2688" s="12"/>
    </row>
    <row r="2689" spans="1:32" ht="18" customHeight="1">
      <c r="A2689" s="20"/>
      <c r="B2689" s="22"/>
      <c r="C2689" s="19"/>
      <c r="D2689" s="19"/>
      <c r="E2689" s="19"/>
      <c r="F2689" s="19"/>
      <c r="G2689" s="19"/>
      <c r="H2689" s="19"/>
      <c r="I2689" s="19"/>
      <c r="J2689" s="19"/>
      <c r="K2689" s="19"/>
      <c r="L2689" s="60"/>
      <c r="M2689" s="19"/>
      <c r="N2689" s="19"/>
      <c r="O2689" s="19"/>
      <c r="P2689" s="19"/>
      <c r="Q2689" s="19"/>
      <c r="R2689" s="19"/>
      <c r="S2689" s="19"/>
      <c r="T2689" s="19"/>
      <c r="U2689" s="19"/>
      <c r="V2689" s="19"/>
      <c r="X2689" s="25"/>
      <c r="Y2689" s="42"/>
      <c r="Z2689" s="28"/>
      <c r="AA2689" s="11"/>
      <c r="AB2689" s="11"/>
      <c r="AC2689" s="12"/>
      <c r="AD2689" s="12"/>
      <c r="AE2689" s="12"/>
      <c r="AF2689" s="12"/>
    </row>
    <row r="2690" spans="1:32" ht="18" customHeight="1">
      <c r="A2690" s="20"/>
      <c r="B2690" s="22"/>
      <c r="C2690" s="19"/>
      <c r="D2690" s="19"/>
      <c r="E2690" s="19"/>
      <c r="F2690" s="19"/>
      <c r="G2690" s="19"/>
      <c r="H2690" s="19"/>
      <c r="I2690" s="19"/>
      <c r="J2690" s="19"/>
      <c r="K2690" s="19"/>
      <c r="L2690" s="60"/>
      <c r="M2690" s="19"/>
      <c r="N2690" s="19"/>
      <c r="O2690" s="19"/>
      <c r="P2690" s="19"/>
      <c r="Q2690" s="19"/>
      <c r="R2690" s="19"/>
      <c r="S2690" s="19"/>
      <c r="T2690" s="19"/>
      <c r="U2690" s="19"/>
      <c r="V2690" s="19"/>
      <c r="X2690" s="25"/>
      <c r="Y2690" s="42"/>
      <c r="Z2690" s="28"/>
      <c r="AA2690" s="11"/>
      <c r="AB2690" s="11"/>
      <c r="AC2690" s="12"/>
      <c r="AD2690" s="12"/>
      <c r="AE2690" s="12"/>
      <c r="AF2690" s="12"/>
    </row>
    <row r="2691" spans="1:32" ht="18" customHeight="1">
      <c r="A2691" s="20"/>
      <c r="B2691" s="22"/>
      <c r="C2691" s="19"/>
      <c r="D2691" s="19"/>
      <c r="E2691" s="19"/>
      <c r="F2691" s="19"/>
      <c r="G2691" s="19"/>
      <c r="H2691" s="19"/>
      <c r="I2691" s="19"/>
      <c r="J2691" s="19"/>
      <c r="K2691" s="19"/>
      <c r="L2691" s="60"/>
      <c r="M2691" s="19"/>
      <c r="N2691" s="19"/>
      <c r="O2691" s="19"/>
      <c r="P2691" s="19"/>
      <c r="Q2691" s="19"/>
      <c r="R2691" s="19"/>
      <c r="S2691" s="19"/>
      <c r="T2691" s="19"/>
      <c r="U2691" s="19"/>
      <c r="V2691" s="19"/>
      <c r="X2691" s="25"/>
      <c r="Y2691" s="42"/>
      <c r="Z2691" s="28"/>
      <c r="AA2691" s="11"/>
      <c r="AB2691" s="11"/>
      <c r="AC2691" s="12"/>
      <c r="AD2691" s="12"/>
      <c r="AE2691" s="12"/>
      <c r="AF2691" s="12"/>
    </row>
    <row r="2692" spans="1:32" ht="18" customHeight="1">
      <c r="A2692" s="20"/>
      <c r="B2692" s="22"/>
      <c r="C2692" s="19"/>
      <c r="D2692" s="19"/>
      <c r="E2692" s="19"/>
      <c r="F2692" s="19"/>
      <c r="G2692" s="19"/>
      <c r="H2692" s="19"/>
      <c r="I2692" s="19"/>
      <c r="J2692" s="19"/>
      <c r="K2692" s="19"/>
      <c r="L2692" s="60"/>
      <c r="M2692" s="19"/>
      <c r="N2692" s="19"/>
      <c r="O2692" s="19"/>
      <c r="P2692" s="19"/>
      <c r="Q2692" s="19"/>
      <c r="R2692" s="19"/>
      <c r="S2692" s="19"/>
      <c r="T2692" s="19"/>
      <c r="U2692" s="19"/>
      <c r="V2692" s="19"/>
      <c r="X2692" s="25"/>
      <c r="Y2692" s="42"/>
      <c r="Z2692" s="28"/>
      <c r="AA2692" s="11"/>
      <c r="AB2692" s="11"/>
      <c r="AC2692" s="12"/>
      <c r="AD2692" s="12"/>
      <c r="AE2692" s="12"/>
      <c r="AF2692" s="12"/>
    </row>
    <row r="2693" spans="1:32" ht="18" customHeight="1">
      <c r="A2693" s="20"/>
      <c r="B2693" s="22"/>
      <c r="C2693" s="19"/>
      <c r="D2693" s="19"/>
      <c r="E2693" s="19"/>
      <c r="F2693" s="19"/>
      <c r="G2693" s="19"/>
      <c r="H2693" s="19"/>
      <c r="I2693" s="19"/>
      <c r="J2693" s="19"/>
      <c r="K2693" s="19"/>
      <c r="L2693" s="60"/>
      <c r="M2693" s="19"/>
      <c r="N2693" s="19"/>
      <c r="O2693" s="19"/>
      <c r="P2693" s="19"/>
      <c r="Q2693" s="19"/>
      <c r="R2693" s="19"/>
      <c r="S2693" s="19"/>
      <c r="T2693" s="19"/>
      <c r="U2693" s="19"/>
      <c r="V2693" s="19"/>
      <c r="X2693" s="25"/>
      <c r="Y2693" s="42"/>
      <c r="Z2693" s="28"/>
      <c r="AA2693" s="11"/>
      <c r="AB2693" s="11"/>
      <c r="AC2693" s="12"/>
      <c r="AD2693" s="12"/>
      <c r="AE2693" s="12"/>
      <c r="AF2693" s="12"/>
    </row>
    <row r="2694" spans="1:32" ht="18" customHeight="1">
      <c r="A2694" s="20"/>
      <c r="B2694" s="22"/>
      <c r="C2694" s="19"/>
      <c r="D2694" s="19"/>
      <c r="E2694" s="19"/>
      <c r="F2694" s="19"/>
      <c r="G2694" s="19"/>
      <c r="H2694" s="19"/>
      <c r="I2694" s="19"/>
      <c r="J2694" s="19"/>
      <c r="K2694" s="19"/>
      <c r="L2694" s="60"/>
      <c r="M2694" s="19"/>
      <c r="N2694" s="19"/>
      <c r="O2694" s="19"/>
      <c r="P2694" s="19"/>
      <c r="Q2694" s="19"/>
      <c r="R2694" s="19"/>
      <c r="S2694" s="19"/>
      <c r="T2694" s="19"/>
      <c r="U2694" s="19"/>
      <c r="V2694" s="19"/>
      <c r="X2694" s="25"/>
      <c r="Y2694" s="42"/>
      <c r="Z2694" s="28"/>
      <c r="AA2694" s="11"/>
      <c r="AB2694" s="11"/>
      <c r="AC2694" s="12"/>
      <c r="AD2694" s="12"/>
      <c r="AE2694" s="12"/>
      <c r="AF2694" s="12"/>
    </row>
    <row r="2695" spans="1:32" ht="18" customHeight="1">
      <c r="A2695" s="20"/>
      <c r="B2695" s="22"/>
      <c r="C2695" s="19"/>
      <c r="D2695" s="19"/>
      <c r="E2695" s="19"/>
      <c r="F2695" s="19"/>
      <c r="G2695" s="19"/>
      <c r="H2695" s="19"/>
      <c r="I2695" s="19"/>
      <c r="J2695" s="19"/>
      <c r="K2695" s="19"/>
      <c r="L2695" s="60"/>
      <c r="M2695" s="19"/>
      <c r="N2695" s="19"/>
      <c r="O2695" s="19"/>
      <c r="P2695" s="19"/>
      <c r="Q2695" s="19"/>
      <c r="R2695" s="19"/>
      <c r="S2695" s="19"/>
      <c r="T2695" s="19"/>
      <c r="U2695" s="19"/>
      <c r="V2695" s="19"/>
      <c r="X2695" s="25"/>
      <c r="Y2695" s="42"/>
      <c r="Z2695" s="28"/>
      <c r="AA2695" s="11"/>
      <c r="AB2695" s="11"/>
      <c r="AC2695" s="12"/>
      <c r="AD2695" s="12"/>
      <c r="AE2695" s="12"/>
      <c r="AF2695" s="12"/>
    </row>
    <row r="2696" spans="1:32" ht="18" customHeight="1">
      <c r="A2696" s="20"/>
      <c r="B2696" s="22"/>
      <c r="C2696" s="19"/>
      <c r="D2696" s="19"/>
      <c r="E2696" s="19"/>
      <c r="F2696" s="19"/>
      <c r="G2696" s="19"/>
      <c r="H2696" s="19"/>
      <c r="I2696" s="19"/>
      <c r="J2696" s="19"/>
      <c r="K2696" s="19"/>
      <c r="L2696" s="60"/>
      <c r="M2696" s="19"/>
      <c r="N2696" s="19"/>
      <c r="O2696" s="19"/>
      <c r="P2696" s="19"/>
      <c r="Q2696" s="19"/>
      <c r="R2696" s="19"/>
      <c r="S2696" s="19"/>
      <c r="T2696" s="19"/>
      <c r="U2696" s="19"/>
      <c r="V2696" s="19"/>
      <c r="X2696" s="25"/>
      <c r="Y2696" s="42"/>
      <c r="Z2696" s="28"/>
      <c r="AA2696" s="11"/>
      <c r="AB2696" s="11"/>
      <c r="AC2696" s="12"/>
      <c r="AD2696" s="12"/>
      <c r="AE2696" s="12"/>
      <c r="AF2696" s="12"/>
    </row>
    <row r="2697" spans="1:32" ht="18" customHeight="1">
      <c r="A2697" s="20"/>
      <c r="B2697" s="22"/>
      <c r="C2697" s="19"/>
      <c r="D2697" s="19"/>
      <c r="E2697" s="19"/>
      <c r="F2697" s="19"/>
      <c r="G2697" s="19"/>
      <c r="H2697" s="19"/>
      <c r="I2697" s="19"/>
      <c r="J2697" s="19"/>
      <c r="K2697" s="19"/>
      <c r="L2697" s="60"/>
      <c r="M2697" s="19"/>
      <c r="N2697" s="19"/>
      <c r="O2697" s="19"/>
      <c r="P2697" s="19"/>
      <c r="Q2697" s="19"/>
      <c r="R2697" s="19"/>
      <c r="S2697" s="19"/>
      <c r="T2697" s="19"/>
      <c r="U2697" s="19"/>
      <c r="V2697" s="19"/>
      <c r="X2697" s="25"/>
      <c r="Y2697" s="42"/>
      <c r="Z2697" s="28"/>
      <c r="AA2697" s="11"/>
      <c r="AB2697" s="11"/>
      <c r="AC2697" s="12"/>
      <c r="AD2697" s="12"/>
      <c r="AE2697" s="12"/>
      <c r="AF2697" s="12"/>
    </row>
    <row r="2698" spans="1:32" ht="18" customHeight="1">
      <c r="A2698" s="20"/>
      <c r="B2698" s="22"/>
      <c r="C2698" s="19"/>
      <c r="D2698" s="19"/>
      <c r="E2698" s="19"/>
      <c r="F2698" s="19"/>
      <c r="G2698" s="19"/>
      <c r="H2698" s="19"/>
      <c r="I2698" s="19"/>
      <c r="J2698" s="19"/>
      <c r="K2698" s="19"/>
      <c r="L2698" s="60"/>
      <c r="M2698" s="19"/>
      <c r="N2698" s="19"/>
      <c r="O2698" s="19"/>
      <c r="P2698" s="19"/>
      <c r="Q2698" s="19"/>
      <c r="R2698" s="19"/>
      <c r="S2698" s="19"/>
      <c r="T2698" s="19"/>
      <c r="U2698" s="19"/>
      <c r="V2698" s="19"/>
      <c r="X2698" s="25"/>
      <c r="Y2698" s="42"/>
      <c r="Z2698" s="28"/>
      <c r="AA2698" s="11"/>
      <c r="AB2698" s="11"/>
      <c r="AC2698" s="12"/>
      <c r="AD2698" s="12"/>
      <c r="AE2698" s="12"/>
      <c r="AF2698" s="12"/>
    </row>
    <row r="2699" spans="1:32" ht="18" customHeight="1">
      <c r="A2699" s="20"/>
      <c r="B2699" s="22"/>
      <c r="C2699" s="19"/>
      <c r="D2699" s="19"/>
      <c r="E2699" s="19"/>
      <c r="F2699" s="19"/>
      <c r="G2699" s="19"/>
      <c r="H2699" s="19"/>
      <c r="I2699" s="19"/>
      <c r="J2699" s="19"/>
      <c r="K2699" s="19"/>
      <c r="L2699" s="60"/>
      <c r="M2699" s="19"/>
      <c r="N2699" s="19"/>
      <c r="O2699" s="19"/>
      <c r="P2699" s="19"/>
      <c r="Q2699" s="19"/>
      <c r="R2699" s="19"/>
      <c r="S2699" s="19"/>
      <c r="T2699" s="19"/>
      <c r="U2699" s="19"/>
      <c r="V2699" s="19"/>
      <c r="X2699" s="25"/>
      <c r="Y2699" s="42"/>
      <c r="Z2699" s="28"/>
      <c r="AA2699" s="11"/>
      <c r="AB2699" s="11"/>
      <c r="AC2699" s="12"/>
      <c r="AD2699" s="12"/>
      <c r="AE2699" s="12"/>
      <c r="AF2699" s="12"/>
    </row>
    <row r="2700" spans="1:32" ht="18" customHeight="1">
      <c r="A2700" s="20"/>
      <c r="B2700" s="22"/>
      <c r="C2700" s="19"/>
      <c r="D2700" s="19"/>
      <c r="E2700" s="19"/>
      <c r="F2700" s="19"/>
      <c r="G2700" s="19"/>
      <c r="H2700" s="19"/>
      <c r="I2700" s="19"/>
      <c r="J2700" s="19"/>
      <c r="K2700" s="19"/>
      <c r="L2700" s="60"/>
      <c r="M2700" s="19"/>
      <c r="N2700" s="19"/>
      <c r="O2700" s="19"/>
      <c r="P2700" s="19"/>
      <c r="Q2700" s="19"/>
      <c r="R2700" s="19"/>
      <c r="S2700" s="19"/>
      <c r="T2700" s="19"/>
      <c r="U2700" s="19"/>
      <c r="V2700" s="19"/>
      <c r="X2700" s="25"/>
      <c r="Y2700" s="42"/>
      <c r="Z2700" s="28"/>
      <c r="AA2700" s="11"/>
      <c r="AB2700" s="11"/>
      <c r="AC2700" s="12"/>
      <c r="AD2700" s="12"/>
      <c r="AE2700" s="12"/>
      <c r="AF2700" s="12"/>
    </row>
    <row r="2701" spans="1:32" ht="18" customHeight="1">
      <c r="A2701" s="20"/>
      <c r="B2701" s="22"/>
      <c r="C2701" s="19"/>
      <c r="D2701" s="19"/>
      <c r="E2701" s="19"/>
      <c r="F2701" s="19"/>
      <c r="G2701" s="19"/>
      <c r="H2701" s="19"/>
      <c r="I2701" s="19"/>
      <c r="J2701" s="19"/>
      <c r="K2701" s="19"/>
      <c r="L2701" s="60"/>
      <c r="M2701" s="19"/>
      <c r="N2701" s="19"/>
      <c r="O2701" s="19"/>
      <c r="P2701" s="19"/>
      <c r="Q2701" s="19"/>
      <c r="R2701" s="19"/>
      <c r="S2701" s="19"/>
      <c r="T2701" s="19"/>
      <c r="U2701" s="19"/>
      <c r="V2701" s="19"/>
      <c r="X2701" s="25"/>
      <c r="Y2701" s="42"/>
      <c r="Z2701" s="28"/>
      <c r="AA2701" s="11"/>
      <c r="AB2701" s="11"/>
      <c r="AC2701" s="12"/>
      <c r="AD2701" s="12"/>
      <c r="AE2701" s="12"/>
      <c r="AF2701" s="12"/>
    </row>
    <row r="2702" spans="1:32" ht="18" customHeight="1">
      <c r="A2702" s="20"/>
      <c r="B2702" s="22"/>
      <c r="C2702" s="19"/>
      <c r="D2702" s="19"/>
      <c r="E2702" s="19"/>
      <c r="F2702" s="19"/>
      <c r="G2702" s="19"/>
      <c r="H2702" s="19"/>
      <c r="I2702" s="19"/>
      <c r="J2702" s="19"/>
      <c r="K2702" s="19"/>
      <c r="L2702" s="60"/>
      <c r="M2702" s="19"/>
      <c r="N2702" s="19"/>
      <c r="O2702" s="19"/>
      <c r="P2702" s="19"/>
      <c r="Q2702" s="19"/>
      <c r="R2702" s="19"/>
      <c r="S2702" s="19"/>
      <c r="T2702" s="19"/>
      <c r="U2702" s="19"/>
      <c r="V2702" s="19"/>
      <c r="X2702" s="25"/>
      <c r="Y2702" s="42"/>
      <c r="Z2702" s="28"/>
      <c r="AA2702" s="11"/>
      <c r="AB2702" s="11"/>
      <c r="AC2702" s="12"/>
      <c r="AD2702" s="12"/>
      <c r="AE2702" s="12"/>
      <c r="AF2702" s="12"/>
    </row>
    <row r="2703" spans="1:32" ht="18" customHeight="1">
      <c r="A2703" s="20"/>
      <c r="B2703" s="22"/>
      <c r="C2703" s="19"/>
      <c r="D2703" s="19"/>
      <c r="E2703" s="19"/>
      <c r="F2703" s="19"/>
      <c r="G2703" s="19"/>
      <c r="H2703" s="19"/>
      <c r="I2703" s="19"/>
      <c r="J2703" s="19"/>
      <c r="K2703" s="19"/>
      <c r="L2703" s="60"/>
      <c r="M2703" s="19"/>
      <c r="N2703" s="19"/>
      <c r="O2703" s="19"/>
      <c r="P2703" s="19"/>
      <c r="Q2703" s="19"/>
      <c r="R2703" s="19"/>
      <c r="S2703" s="19"/>
      <c r="T2703" s="19"/>
      <c r="U2703" s="19"/>
      <c r="V2703" s="19"/>
      <c r="X2703" s="25"/>
      <c r="Y2703" s="42"/>
      <c r="Z2703" s="28"/>
      <c r="AA2703" s="11"/>
      <c r="AB2703" s="11"/>
      <c r="AC2703" s="12"/>
      <c r="AD2703" s="12"/>
      <c r="AE2703" s="12"/>
      <c r="AF2703" s="12"/>
    </row>
    <row r="2704" spans="1:32" ht="18" customHeight="1">
      <c r="A2704" s="20"/>
      <c r="B2704" s="22"/>
      <c r="C2704" s="19"/>
      <c r="D2704" s="19"/>
      <c r="E2704" s="19"/>
      <c r="F2704" s="19"/>
      <c r="G2704" s="19"/>
      <c r="H2704" s="19"/>
      <c r="I2704" s="19"/>
      <c r="J2704" s="19"/>
      <c r="K2704" s="19"/>
      <c r="L2704" s="60"/>
      <c r="M2704" s="19"/>
      <c r="N2704" s="19"/>
      <c r="O2704" s="19"/>
      <c r="P2704" s="19"/>
      <c r="Q2704" s="19"/>
      <c r="R2704" s="19"/>
      <c r="S2704" s="19"/>
      <c r="T2704" s="19"/>
      <c r="U2704" s="19"/>
      <c r="V2704" s="19"/>
      <c r="X2704" s="25"/>
      <c r="Y2704" s="42"/>
      <c r="Z2704" s="28"/>
      <c r="AA2704" s="11"/>
      <c r="AB2704" s="11"/>
      <c r="AC2704" s="12"/>
      <c r="AD2704" s="12"/>
      <c r="AE2704" s="12"/>
      <c r="AF2704" s="12"/>
    </row>
    <row r="2705" spans="1:32" ht="18" customHeight="1">
      <c r="A2705" s="20"/>
      <c r="B2705" s="22"/>
      <c r="C2705" s="19"/>
      <c r="D2705" s="19"/>
      <c r="E2705" s="19"/>
      <c r="F2705" s="19"/>
      <c r="G2705" s="19"/>
      <c r="H2705" s="19"/>
      <c r="I2705" s="19"/>
      <c r="J2705" s="19"/>
      <c r="K2705" s="19"/>
      <c r="L2705" s="60"/>
      <c r="M2705" s="19"/>
      <c r="N2705" s="19"/>
      <c r="O2705" s="19"/>
      <c r="P2705" s="19"/>
      <c r="Q2705" s="19"/>
      <c r="R2705" s="19"/>
      <c r="S2705" s="19"/>
      <c r="T2705" s="19"/>
      <c r="U2705" s="19"/>
      <c r="V2705" s="19"/>
      <c r="X2705" s="25"/>
      <c r="Y2705" s="42"/>
      <c r="Z2705" s="28"/>
      <c r="AA2705" s="11"/>
      <c r="AB2705" s="11"/>
      <c r="AC2705" s="12"/>
      <c r="AD2705" s="12"/>
      <c r="AE2705" s="12"/>
      <c r="AF2705" s="12"/>
    </row>
    <row r="2706" spans="1:32" ht="18" customHeight="1">
      <c r="A2706" s="20"/>
      <c r="B2706" s="22"/>
      <c r="C2706" s="19"/>
      <c r="D2706" s="19"/>
      <c r="E2706" s="19"/>
      <c r="F2706" s="19"/>
      <c r="G2706" s="19"/>
      <c r="H2706" s="19"/>
      <c r="I2706" s="19"/>
      <c r="J2706" s="19"/>
      <c r="K2706" s="19"/>
      <c r="L2706" s="60"/>
      <c r="M2706" s="19"/>
      <c r="N2706" s="19"/>
      <c r="O2706" s="19"/>
      <c r="P2706" s="19"/>
      <c r="Q2706" s="19"/>
      <c r="R2706" s="19"/>
      <c r="S2706" s="19"/>
      <c r="T2706" s="19"/>
      <c r="U2706" s="19"/>
      <c r="V2706" s="19"/>
      <c r="X2706" s="25"/>
      <c r="Y2706" s="42"/>
      <c r="Z2706" s="28"/>
      <c r="AA2706" s="11"/>
      <c r="AB2706" s="11"/>
      <c r="AC2706" s="12"/>
      <c r="AD2706" s="12"/>
      <c r="AE2706" s="12"/>
      <c r="AF2706" s="12"/>
    </row>
    <row r="2707" spans="1:32" ht="18" customHeight="1">
      <c r="A2707" s="20"/>
      <c r="B2707" s="22"/>
      <c r="C2707" s="19"/>
      <c r="D2707" s="19"/>
      <c r="E2707" s="19"/>
      <c r="F2707" s="19"/>
      <c r="G2707" s="19"/>
      <c r="H2707" s="19"/>
      <c r="I2707" s="19"/>
      <c r="J2707" s="19"/>
      <c r="K2707" s="19"/>
      <c r="L2707" s="60"/>
      <c r="M2707" s="19"/>
      <c r="N2707" s="19"/>
      <c r="O2707" s="19"/>
      <c r="P2707" s="19"/>
      <c r="Q2707" s="19"/>
      <c r="R2707" s="19"/>
      <c r="S2707" s="19"/>
      <c r="T2707" s="19"/>
      <c r="U2707" s="19"/>
      <c r="V2707" s="19"/>
      <c r="X2707" s="25"/>
      <c r="Y2707" s="42"/>
      <c r="Z2707" s="28"/>
      <c r="AA2707" s="11"/>
      <c r="AB2707" s="11"/>
      <c r="AC2707" s="12"/>
      <c r="AD2707" s="12"/>
      <c r="AE2707" s="12"/>
      <c r="AF2707" s="12"/>
    </row>
    <row r="2708" spans="1:32" ht="18" customHeight="1">
      <c r="A2708" s="20"/>
      <c r="B2708" s="22"/>
      <c r="C2708" s="19"/>
      <c r="D2708" s="19"/>
      <c r="E2708" s="19"/>
      <c r="F2708" s="19"/>
      <c r="G2708" s="19"/>
      <c r="H2708" s="19"/>
      <c r="I2708" s="19"/>
      <c r="J2708" s="19"/>
      <c r="K2708" s="19"/>
      <c r="L2708" s="60"/>
      <c r="M2708" s="19"/>
      <c r="N2708" s="19"/>
      <c r="O2708" s="19"/>
      <c r="P2708" s="19"/>
      <c r="Q2708" s="19"/>
      <c r="R2708" s="19"/>
      <c r="S2708" s="19"/>
      <c r="T2708" s="19"/>
      <c r="U2708" s="19"/>
      <c r="V2708" s="19"/>
      <c r="X2708" s="25"/>
      <c r="Y2708" s="42"/>
      <c r="Z2708" s="28"/>
      <c r="AA2708" s="11"/>
      <c r="AB2708" s="11"/>
      <c r="AC2708" s="12"/>
      <c r="AD2708" s="12"/>
      <c r="AE2708" s="12"/>
      <c r="AF2708" s="12"/>
    </row>
    <row r="2709" spans="1:32" ht="18" customHeight="1">
      <c r="A2709" s="20"/>
      <c r="B2709" s="22"/>
      <c r="C2709" s="19"/>
      <c r="D2709" s="19"/>
      <c r="E2709" s="19"/>
      <c r="F2709" s="19"/>
      <c r="G2709" s="19"/>
      <c r="H2709" s="19"/>
      <c r="I2709" s="19"/>
      <c r="J2709" s="19"/>
      <c r="K2709" s="19"/>
      <c r="L2709" s="60"/>
      <c r="M2709" s="19"/>
      <c r="N2709" s="19"/>
      <c r="O2709" s="19"/>
      <c r="P2709" s="19"/>
      <c r="Q2709" s="19"/>
      <c r="R2709" s="19"/>
      <c r="S2709" s="19"/>
      <c r="T2709" s="19"/>
      <c r="U2709" s="19"/>
      <c r="V2709" s="19"/>
      <c r="X2709" s="25"/>
      <c r="Y2709" s="42"/>
      <c r="Z2709" s="28"/>
      <c r="AA2709" s="11"/>
      <c r="AB2709" s="11"/>
      <c r="AC2709" s="12"/>
      <c r="AD2709" s="12"/>
      <c r="AE2709" s="12"/>
      <c r="AF2709" s="12"/>
    </row>
    <row r="2710" spans="1:32" ht="18" customHeight="1">
      <c r="A2710" s="20"/>
      <c r="B2710" s="22"/>
      <c r="C2710" s="19"/>
      <c r="D2710" s="19"/>
      <c r="E2710" s="19"/>
      <c r="F2710" s="19"/>
      <c r="G2710" s="19"/>
      <c r="H2710" s="19"/>
      <c r="I2710" s="19"/>
      <c r="J2710" s="19"/>
      <c r="K2710" s="19"/>
      <c r="L2710" s="60"/>
      <c r="M2710" s="19"/>
      <c r="N2710" s="19"/>
      <c r="O2710" s="19"/>
      <c r="P2710" s="19"/>
      <c r="Q2710" s="19"/>
      <c r="R2710" s="19"/>
      <c r="S2710" s="19"/>
      <c r="T2710" s="19"/>
      <c r="U2710" s="19"/>
      <c r="V2710" s="19"/>
      <c r="X2710" s="25"/>
      <c r="Y2710" s="42"/>
      <c r="Z2710" s="28"/>
      <c r="AA2710" s="11"/>
      <c r="AB2710" s="11"/>
      <c r="AC2710" s="12"/>
      <c r="AD2710" s="12"/>
      <c r="AE2710" s="12"/>
      <c r="AF2710" s="12"/>
    </row>
    <row r="2711" spans="1:32" ht="18" customHeight="1">
      <c r="A2711" s="20"/>
      <c r="B2711" s="22"/>
      <c r="C2711" s="19"/>
      <c r="D2711" s="19"/>
      <c r="E2711" s="19"/>
      <c r="F2711" s="19"/>
      <c r="G2711" s="19"/>
      <c r="H2711" s="19"/>
      <c r="I2711" s="19"/>
      <c r="J2711" s="19"/>
      <c r="K2711" s="19"/>
      <c r="L2711" s="60"/>
      <c r="M2711" s="19"/>
      <c r="N2711" s="19"/>
      <c r="O2711" s="19"/>
      <c r="P2711" s="19"/>
      <c r="Q2711" s="19"/>
      <c r="R2711" s="19"/>
      <c r="S2711" s="19"/>
      <c r="T2711" s="19"/>
      <c r="U2711" s="19"/>
      <c r="V2711" s="19"/>
      <c r="X2711" s="25"/>
      <c r="Y2711" s="42"/>
      <c r="Z2711" s="28"/>
      <c r="AA2711" s="11"/>
      <c r="AB2711" s="11"/>
      <c r="AC2711" s="12"/>
      <c r="AD2711" s="12"/>
      <c r="AE2711" s="12"/>
      <c r="AF2711" s="12"/>
    </row>
    <row r="2712" spans="1:32" ht="18" customHeight="1">
      <c r="A2712" s="20"/>
      <c r="B2712" s="22"/>
      <c r="C2712" s="19"/>
      <c r="D2712" s="19"/>
      <c r="E2712" s="19"/>
      <c r="F2712" s="19"/>
      <c r="G2712" s="19"/>
      <c r="H2712" s="19"/>
      <c r="I2712" s="19"/>
      <c r="J2712" s="19"/>
      <c r="K2712" s="19"/>
      <c r="L2712" s="60"/>
      <c r="M2712" s="19"/>
      <c r="N2712" s="19"/>
      <c r="O2712" s="19"/>
      <c r="P2712" s="19"/>
      <c r="Q2712" s="19"/>
      <c r="R2712" s="19"/>
      <c r="S2712" s="19"/>
      <c r="T2712" s="19"/>
      <c r="U2712" s="19"/>
      <c r="V2712" s="19"/>
      <c r="X2712" s="25"/>
      <c r="Y2712" s="42"/>
      <c r="Z2712" s="28"/>
      <c r="AA2712" s="11"/>
      <c r="AB2712" s="11"/>
      <c r="AC2712" s="12"/>
      <c r="AD2712" s="12"/>
      <c r="AE2712" s="12"/>
      <c r="AF2712" s="12"/>
    </row>
    <row r="2713" spans="1:32" ht="18" customHeight="1">
      <c r="A2713" s="20"/>
      <c r="B2713" s="22"/>
      <c r="C2713" s="19"/>
      <c r="D2713" s="19"/>
      <c r="E2713" s="19"/>
      <c r="F2713" s="19"/>
      <c r="G2713" s="19"/>
      <c r="H2713" s="19"/>
      <c r="I2713" s="19"/>
      <c r="J2713" s="19"/>
      <c r="K2713" s="19"/>
      <c r="L2713" s="60"/>
      <c r="M2713" s="19"/>
      <c r="N2713" s="19"/>
      <c r="O2713" s="19"/>
      <c r="P2713" s="19"/>
      <c r="Q2713" s="19"/>
      <c r="R2713" s="19"/>
      <c r="S2713" s="19"/>
      <c r="T2713" s="19"/>
      <c r="U2713" s="19"/>
      <c r="V2713" s="19"/>
      <c r="X2713" s="25"/>
      <c r="Y2713" s="42"/>
      <c r="Z2713" s="28"/>
      <c r="AA2713" s="11"/>
      <c r="AB2713" s="11"/>
      <c r="AC2713" s="12"/>
      <c r="AD2713" s="12"/>
      <c r="AE2713" s="12"/>
      <c r="AF2713" s="12"/>
    </row>
    <row r="2714" spans="1:32" ht="18" customHeight="1">
      <c r="A2714" s="20"/>
      <c r="B2714" s="22"/>
      <c r="C2714" s="19"/>
      <c r="D2714" s="19"/>
      <c r="E2714" s="19"/>
      <c r="F2714" s="19"/>
      <c r="G2714" s="19"/>
      <c r="H2714" s="19"/>
      <c r="I2714" s="19"/>
      <c r="J2714" s="19"/>
      <c r="K2714" s="19"/>
      <c r="L2714" s="60"/>
      <c r="M2714" s="19"/>
      <c r="N2714" s="19"/>
      <c r="O2714" s="19"/>
      <c r="P2714" s="19"/>
      <c r="Q2714" s="19"/>
      <c r="R2714" s="19"/>
      <c r="S2714" s="19"/>
      <c r="T2714" s="19"/>
      <c r="U2714" s="19"/>
      <c r="V2714" s="19"/>
      <c r="X2714" s="25"/>
      <c r="Y2714" s="42"/>
      <c r="Z2714" s="28"/>
      <c r="AA2714" s="11"/>
      <c r="AB2714" s="11"/>
      <c r="AC2714" s="12"/>
      <c r="AD2714" s="12"/>
      <c r="AE2714" s="12"/>
      <c r="AF2714" s="12"/>
    </row>
    <row r="2715" spans="1:32" ht="18" customHeight="1">
      <c r="A2715" s="20"/>
      <c r="B2715" s="22"/>
      <c r="C2715" s="19"/>
      <c r="D2715" s="19"/>
      <c r="E2715" s="19"/>
      <c r="F2715" s="19"/>
      <c r="G2715" s="19"/>
      <c r="H2715" s="19"/>
      <c r="I2715" s="19"/>
      <c r="J2715" s="19"/>
      <c r="K2715" s="19"/>
      <c r="L2715" s="60"/>
      <c r="M2715" s="19"/>
      <c r="N2715" s="19"/>
      <c r="O2715" s="19"/>
      <c r="P2715" s="19"/>
      <c r="Q2715" s="19"/>
      <c r="R2715" s="19"/>
      <c r="S2715" s="19"/>
      <c r="T2715" s="19"/>
      <c r="U2715" s="19"/>
      <c r="V2715" s="19"/>
      <c r="X2715" s="25"/>
      <c r="Y2715" s="42"/>
      <c r="Z2715" s="28"/>
      <c r="AA2715" s="11"/>
      <c r="AB2715" s="11"/>
      <c r="AC2715" s="12"/>
      <c r="AD2715" s="12"/>
      <c r="AE2715" s="12"/>
      <c r="AF2715" s="12"/>
    </row>
    <row r="2716" spans="1:32" ht="18" customHeight="1">
      <c r="A2716" s="20"/>
      <c r="B2716" s="22"/>
      <c r="C2716" s="19"/>
      <c r="D2716" s="19"/>
      <c r="E2716" s="19"/>
      <c r="F2716" s="19"/>
      <c r="G2716" s="19"/>
      <c r="H2716" s="19"/>
      <c r="I2716" s="19"/>
      <c r="J2716" s="19"/>
      <c r="K2716" s="19"/>
      <c r="L2716" s="60"/>
      <c r="M2716" s="19"/>
      <c r="N2716" s="19"/>
      <c r="O2716" s="19"/>
      <c r="P2716" s="19"/>
      <c r="Q2716" s="19"/>
      <c r="R2716" s="19"/>
      <c r="S2716" s="19"/>
      <c r="T2716" s="19"/>
      <c r="U2716" s="19"/>
      <c r="V2716" s="19"/>
      <c r="X2716" s="25"/>
      <c r="Y2716" s="42"/>
      <c r="Z2716" s="28"/>
      <c r="AA2716" s="11"/>
      <c r="AB2716" s="11"/>
      <c r="AC2716" s="12"/>
      <c r="AD2716" s="12"/>
      <c r="AE2716" s="12"/>
      <c r="AF2716" s="12"/>
    </row>
    <row r="2717" spans="1:32" ht="18" customHeight="1">
      <c r="A2717" s="20"/>
      <c r="B2717" s="22"/>
      <c r="C2717" s="19"/>
      <c r="D2717" s="19"/>
      <c r="E2717" s="19"/>
      <c r="F2717" s="19"/>
      <c r="G2717" s="19"/>
      <c r="H2717" s="19"/>
      <c r="I2717" s="19"/>
      <c r="J2717" s="19"/>
      <c r="K2717" s="19"/>
      <c r="L2717" s="60"/>
      <c r="M2717" s="19"/>
      <c r="N2717" s="19"/>
      <c r="O2717" s="19"/>
      <c r="P2717" s="19"/>
      <c r="Q2717" s="19"/>
      <c r="R2717" s="19"/>
      <c r="S2717" s="19"/>
      <c r="T2717" s="19"/>
      <c r="U2717" s="19"/>
      <c r="V2717" s="19"/>
      <c r="X2717" s="25"/>
      <c r="Y2717" s="42"/>
      <c r="Z2717" s="28"/>
      <c r="AA2717" s="11"/>
      <c r="AB2717" s="11"/>
      <c r="AC2717" s="12"/>
      <c r="AD2717" s="12"/>
      <c r="AE2717" s="12"/>
      <c r="AF2717" s="12"/>
    </row>
    <row r="2718" spans="1:32" ht="18" customHeight="1">
      <c r="A2718" s="20"/>
      <c r="B2718" s="22"/>
      <c r="C2718" s="19"/>
      <c r="D2718" s="19"/>
      <c r="E2718" s="19"/>
      <c r="F2718" s="19"/>
      <c r="G2718" s="19"/>
      <c r="H2718" s="19"/>
      <c r="I2718" s="19"/>
      <c r="J2718" s="19"/>
      <c r="K2718" s="19"/>
      <c r="L2718" s="60"/>
      <c r="M2718" s="19"/>
      <c r="N2718" s="19"/>
      <c r="O2718" s="19"/>
      <c r="P2718" s="19"/>
      <c r="Q2718" s="19"/>
      <c r="R2718" s="19"/>
      <c r="S2718" s="19"/>
      <c r="T2718" s="19"/>
      <c r="U2718" s="19"/>
      <c r="V2718" s="19"/>
      <c r="X2718" s="25"/>
      <c r="Y2718" s="42"/>
      <c r="Z2718" s="28"/>
      <c r="AA2718" s="11"/>
      <c r="AB2718" s="11"/>
      <c r="AC2718" s="12"/>
      <c r="AD2718" s="12"/>
      <c r="AE2718" s="12"/>
      <c r="AF2718" s="12"/>
    </row>
    <row r="2719" spans="1:32" ht="18" customHeight="1">
      <c r="A2719" s="20"/>
      <c r="B2719" s="22"/>
      <c r="C2719" s="19"/>
      <c r="D2719" s="19"/>
      <c r="E2719" s="19"/>
      <c r="F2719" s="19"/>
      <c r="G2719" s="19"/>
      <c r="H2719" s="19"/>
      <c r="I2719" s="19"/>
      <c r="J2719" s="19"/>
      <c r="K2719" s="19"/>
      <c r="L2719" s="60"/>
      <c r="M2719" s="19"/>
      <c r="N2719" s="19"/>
      <c r="O2719" s="19"/>
      <c r="P2719" s="19"/>
      <c r="Q2719" s="19"/>
      <c r="R2719" s="19"/>
      <c r="S2719" s="19"/>
      <c r="T2719" s="19"/>
      <c r="U2719" s="19"/>
      <c r="V2719" s="19"/>
      <c r="X2719" s="25"/>
      <c r="Y2719" s="42"/>
      <c r="Z2719" s="28"/>
      <c r="AA2719" s="11"/>
      <c r="AB2719" s="11"/>
      <c r="AC2719" s="12"/>
      <c r="AD2719" s="12"/>
      <c r="AE2719" s="12"/>
      <c r="AF2719" s="12"/>
    </row>
    <row r="2720" spans="1:32" ht="18" customHeight="1">
      <c r="A2720" s="20"/>
      <c r="B2720" s="22"/>
      <c r="C2720" s="19"/>
      <c r="D2720" s="19"/>
      <c r="E2720" s="19"/>
      <c r="F2720" s="19"/>
      <c r="G2720" s="19"/>
      <c r="H2720" s="19"/>
      <c r="I2720" s="19"/>
      <c r="J2720" s="19"/>
      <c r="K2720" s="19"/>
      <c r="L2720" s="60"/>
      <c r="M2720" s="19"/>
      <c r="N2720" s="19"/>
      <c r="O2720" s="19"/>
      <c r="P2720" s="19"/>
      <c r="Q2720" s="19"/>
      <c r="R2720" s="19"/>
      <c r="S2720" s="19"/>
      <c r="T2720" s="19"/>
      <c r="U2720" s="19"/>
      <c r="V2720" s="19"/>
      <c r="X2720" s="25"/>
      <c r="Y2720" s="42"/>
      <c r="Z2720" s="28"/>
      <c r="AA2720" s="11"/>
      <c r="AB2720" s="11"/>
      <c r="AC2720" s="12"/>
      <c r="AD2720" s="12"/>
      <c r="AE2720" s="12"/>
      <c r="AF2720" s="12"/>
    </row>
    <row r="2721" spans="1:32" ht="18" customHeight="1">
      <c r="A2721" s="20"/>
      <c r="B2721" s="22"/>
      <c r="C2721" s="19"/>
      <c r="D2721" s="19"/>
      <c r="E2721" s="19"/>
      <c r="F2721" s="19"/>
      <c r="G2721" s="19"/>
      <c r="H2721" s="19"/>
      <c r="I2721" s="19"/>
      <c r="J2721" s="19"/>
      <c r="K2721" s="19"/>
      <c r="L2721" s="60"/>
      <c r="M2721" s="19"/>
      <c r="N2721" s="19"/>
      <c r="O2721" s="19"/>
      <c r="P2721" s="19"/>
      <c r="Q2721" s="19"/>
      <c r="R2721" s="19"/>
      <c r="S2721" s="19"/>
      <c r="T2721" s="19"/>
      <c r="U2721" s="19"/>
      <c r="V2721" s="19"/>
      <c r="X2721" s="25"/>
      <c r="Y2721" s="42"/>
      <c r="Z2721" s="28"/>
      <c r="AA2721" s="11"/>
      <c r="AB2721" s="11"/>
      <c r="AC2721" s="12"/>
      <c r="AD2721" s="12"/>
      <c r="AE2721" s="12"/>
      <c r="AF2721" s="12"/>
    </row>
    <row r="2722" spans="1:32" ht="18" customHeight="1">
      <c r="A2722" s="20"/>
      <c r="B2722" s="22"/>
      <c r="C2722" s="19"/>
      <c r="D2722" s="19"/>
      <c r="E2722" s="19"/>
      <c r="F2722" s="19"/>
      <c r="G2722" s="19"/>
      <c r="H2722" s="19"/>
      <c r="I2722" s="19"/>
      <c r="J2722" s="19"/>
      <c r="K2722" s="19"/>
      <c r="L2722" s="60"/>
      <c r="M2722" s="19"/>
      <c r="N2722" s="19"/>
      <c r="O2722" s="19"/>
      <c r="P2722" s="19"/>
      <c r="Q2722" s="19"/>
      <c r="R2722" s="19"/>
      <c r="S2722" s="19"/>
      <c r="T2722" s="19"/>
      <c r="U2722" s="19"/>
      <c r="V2722" s="19"/>
      <c r="X2722" s="25"/>
      <c r="Y2722" s="42"/>
      <c r="Z2722" s="28"/>
      <c r="AA2722" s="11"/>
      <c r="AB2722" s="11"/>
      <c r="AC2722" s="12"/>
      <c r="AD2722" s="12"/>
      <c r="AE2722" s="12"/>
      <c r="AF2722" s="12"/>
    </row>
    <row r="2723" spans="1:32" ht="18" customHeight="1">
      <c r="A2723" s="20"/>
      <c r="B2723" s="22"/>
      <c r="C2723" s="19"/>
      <c r="D2723" s="19"/>
      <c r="E2723" s="19"/>
      <c r="F2723" s="19"/>
      <c r="G2723" s="19"/>
      <c r="H2723" s="19"/>
      <c r="I2723" s="19"/>
      <c r="J2723" s="19"/>
      <c r="K2723" s="19"/>
      <c r="L2723" s="60"/>
      <c r="M2723" s="19"/>
      <c r="N2723" s="19"/>
      <c r="O2723" s="19"/>
      <c r="P2723" s="19"/>
      <c r="Q2723" s="19"/>
      <c r="R2723" s="19"/>
      <c r="S2723" s="19"/>
      <c r="T2723" s="19"/>
      <c r="U2723" s="19"/>
      <c r="V2723" s="19"/>
      <c r="X2723" s="25"/>
      <c r="Y2723" s="42"/>
      <c r="Z2723" s="28"/>
      <c r="AA2723" s="11"/>
      <c r="AB2723" s="11"/>
      <c r="AC2723" s="12"/>
      <c r="AD2723" s="12"/>
      <c r="AE2723" s="12"/>
      <c r="AF2723" s="12"/>
    </row>
    <row r="2724" spans="1:32" ht="18" customHeight="1">
      <c r="A2724" s="20"/>
      <c r="B2724" s="22"/>
      <c r="C2724" s="19"/>
      <c r="D2724" s="19"/>
      <c r="E2724" s="19"/>
      <c r="F2724" s="19"/>
      <c r="G2724" s="19"/>
      <c r="H2724" s="19"/>
      <c r="I2724" s="19"/>
      <c r="J2724" s="19"/>
      <c r="K2724" s="19"/>
      <c r="L2724" s="60"/>
      <c r="M2724" s="19"/>
      <c r="N2724" s="19"/>
      <c r="O2724" s="19"/>
      <c r="P2724" s="19"/>
      <c r="Q2724" s="19"/>
      <c r="R2724" s="19"/>
      <c r="S2724" s="19"/>
      <c r="T2724" s="19"/>
      <c r="U2724" s="19"/>
      <c r="V2724" s="19"/>
      <c r="X2724" s="25"/>
      <c r="Y2724" s="42"/>
      <c r="Z2724" s="28"/>
      <c r="AA2724" s="11"/>
      <c r="AB2724" s="11"/>
      <c r="AC2724" s="12"/>
      <c r="AD2724" s="12"/>
      <c r="AE2724" s="12"/>
      <c r="AF2724" s="12"/>
    </row>
    <row r="2725" spans="1:32" ht="18" customHeight="1">
      <c r="A2725" s="20"/>
      <c r="B2725" s="22"/>
      <c r="C2725" s="19"/>
      <c r="D2725" s="19"/>
      <c r="E2725" s="19"/>
      <c r="F2725" s="19"/>
      <c r="G2725" s="19"/>
      <c r="H2725" s="19"/>
      <c r="I2725" s="19"/>
      <c r="J2725" s="19"/>
      <c r="K2725" s="19"/>
      <c r="L2725" s="60"/>
      <c r="M2725" s="19"/>
      <c r="N2725" s="19"/>
      <c r="O2725" s="19"/>
      <c r="P2725" s="19"/>
      <c r="Q2725" s="19"/>
      <c r="R2725" s="19"/>
      <c r="S2725" s="19"/>
      <c r="T2725" s="19"/>
      <c r="U2725" s="19"/>
      <c r="V2725" s="19"/>
      <c r="X2725" s="25"/>
      <c r="Y2725" s="42"/>
      <c r="Z2725" s="28"/>
      <c r="AA2725" s="11"/>
      <c r="AB2725" s="11"/>
      <c r="AC2725" s="12"/>
      <c r="AD2725" s="12"/>
      <c r="AE2725" s="12"/>
      <c r="AF2725" s="12"/>
    </row>
    <row r="2726" spans="1:32" ht="18" customHeight="1">
      <c r="A2726" s="20"/>
      <c r="B2726" s="22"/>
      <c r="C2726" s="19"/>
      <c r="D2726" s="19"/>
      <c r="E2726" s="19"/>
      <c r="F2726" s="19"/>
      <c r="G2726" s="19"/>
      <c r="H2726" s="19"/>
      <c r="I2726" s="19"/>
      <c r="J2726" s="19"/>
      <c r="K2726" s="19"/>
      <c r="L2726" s="60"/>
      <c r="M2726" s="19"/>
      <c r="N2726" s="19"/>
      <c r="O2726" s="19"/>
      <c r="P2726" s="19"/>
      <c r="Q2726" s="19"/>
      <c r="R2726" s="19"/>
      <c r="S2726" s="19"/>
      <c r="T2726" s="19"/>
      <c r="U2726" s="19"/>
      <c r="V2726" s="19"/>
      <c r="X2726" s="25"/>
      <c r="Y2726" s="42"/>
      <c r="Z2726" s="28"/>
      <c r="AA2726" s="11"/>
      <c r="AB2726" s="11"/>
      <c r="AC2726" s="12"/>
      <c r="AD2726" s="12"/>
      <c r="AE2726" s="12"/>
      <c r="AF2726" s="12"/>
    </row>
    <row r="2727" spans="1:32" ht="18" customHeight="1">
      <c r="A2727" s="20"/>
      <c r="B2727" s="22"/>
      <c r="C2727" s="19"/>
      <c r="D2727" s="19"/>
      <c r="E2727" s="19"/>
      <c r="F2727" s="19"/>
      <c r="G2727" s="19"/>
      <c r="H2727" s="19"/>
      <c r="I2727" s="19"/>
      <c r="J2727" s="19"/>
      <c r="K2727" s="19"/>
      <c r="L2727" s="60"/>
      <c r="M2727" s="19"/>
      <c r="N2727" s="19"/>
      <c r="O2727" s="19"/>
      <c r="P2727" s="19"/>
      <c r="Q2727" s="19"/>
      <c r="R2727" s="19"/>
      <c r="S2727" s="19"/>
      <c r="T2727" s="19"/>
      <c r="U2727" s="19"/>
      <c r="V2727" s="19"/>
      <c r="X2727" s="25"/>
      <c r="Y2727" s="42"/>
      <c r="Z2727" s="28"/>
      <c r="AA2727" s="11"/>
      <c r="AB2727" s="11"/>
      <c r="AC2727" s="12"/>
      <c r="AD2727" s="12"/>
      <c r="AE2727" s="12"/>
      <c r="AF2727" s="12"/>
    </row>
    <row r="2728" spans="1:32" ht="18" customHeight="1">
      <c r="A2728" s="20"/>
      <c r="B2728" s="22"/>
      <c r="C2728" s="19"/>
      <c r="D2728" s="19"/>
      <c r="E2728" s="19"/>
      <c r="F2728" s="19"/>
      <c r="G2728" s="19"/>
      <c r="H2728" s="19"/>
      <c r="I2728" s="19"/>
      <c r="J2728" s="19"/>
      <c r="K2728" s="19"/>
      <c r="L2728" s="60"/>
      <c r="M2728" s="19"/>
      <c r="N2728" s="19"/>
      <c r="O2728" s="19"/>
      <c r="P2728" s="19"/>
      <c r="Q2728" s="19"/>
      <c r="R2728" s="19"/>
      <c r="S2728" s="19"/>
      <c r="T2728" s="19"/>
      <c r="U2728" s="19"/>
      <c r="V2728" s="19"/>
      <c r="X2728" s="25"/>
      <c r="Y2728" s="42"/>
      <c r="Z2728" s="28"/>
      <c r="AA2728" s="11"/>
      <c r="AB2728" s="11"/>
      <c r="AC2728" s="12"/>
      <c r="AD2728" s="12"/>
      <c r="AE2728" s="12"/>
      <c r="AF2728" s="12"/>
    </row>
    <row r="2729" spans="1:32" ht="18" customHeight="1">
      <c r="A2729" s="20"/>
      <c r="B2729" s="22"/>
      <c r="C2729" s="19"/>
      <c r="D2729" s="19"/>
      <c r="E2729" s="19"/>
      <c r="F2729" s="19"/>
      <c r="G2729" s="19"/>
      <c r="H2729" s="19"/>
      <c r="I2729" s="19"/>
      <c r="J2729" s="19"/>
      <c r="K2729" s="19"/>
      <c r="L2729" s="60"/>
      <c r="M2729" s="19"/>
      <c r="N2729" s="19"/>
      <c r="O2729" s="19"/>
      <c r="P2729" s="19"/>
      <c r="Q2729" s="19"/>
      <c r="R2729" s="19"/>
      <c r="S2729" s="19"/>
      <c r="T2729" s="19"/>
      <c r="U2729" s="19"/>
      <c r="V2729" s="19"/>
      <c r="X2729" s="25"/>
      <c r="Y2729" s="42"/>
      <c r="Z2729" s="28"/>
      <c r="AA2729" s="11"/>
      <c r="AB2729" s="11"/>
      <c r="AC2729" s="12"/>
      <c r="AD2729" s="12"/>
      <c r="AE2729" s="12"/>
      <c r="AF2729" s="12"/>
    </row>
    <row r="2730" spans="1:32" ht="18" customHeight="1">
      <c r="A2730" s="20"/>
      <c r="B2730" s="22"/>
      <c r="C2730" s="19"/>
      <c r="D2730" s="19"/>
      <c r="E2730" s="19"/>
      <c r="F2730" s="19"/>
      <c r="G2730" s="19"/>
      <c r="H2730" s="19"/>
      <c r="I2730" s="19"/>
      <c r="J2730" s="19"/>
      <c r="K2730" s="19"/>
      <c r="L2730" s="60"/>
      <c r="M2730" s="19"/>
      <c r="N2730" s="19"/>
      <c r="O2730" s="19"/>
      <c r="P2730" s="19"/>
      <c r="Q2730" s="19"/>
      <c r="R2730" s="19"/>
      <c r="S2730" s="19"/>
      <c r="T2730" s="19"/>
      <c r="U2730" s="19"/>
      <c r="V2730" s="19"/>
      <c r="X2730" s="25"/>
      <c r="Y2730" s="42"/>
      <c r="Z2730" s="28"/>
      <c r="AA2730" s="11"/>
      <c r="AB2730" s="11"/>
      <c r="AC2730" s="12"/>
      <c r="AD2730" s="12"/>
      <c r="AE2730" s="12"/>
      <c r="AF2730" s="12"/>
    </row>
    <row r="2731" spans="1:32" ht="18" customHeight="1">
      <c r="A2731" s="20"/>
      <c r="B2731" s="22"/>
      <c r="C2731" s="19"/>
      <c r="D2731" s="19"/>
      <c r="E2731" s="19"/>
      <c r="F2731" s="19"/>
      <c r="G2731" s="19"/>
      <c r="H2731" s="19"/>
      <c r="I2731" s="19"/>
      <c r="J2731" s="19"/>
      <c r="K2731" s="19"/>
      <c r="L2731" s="60"/>
      <c r="M2731" s="19"/>
      <c r="N2731" s="19"/>
      <c r="O2731" s="19"/>
      <c r="P2731" s="19"/>
      <c r="Q2731" s="19"/>
      <c r="R2731" s="19"/>
      <c r="S2731" s="19"/>
      <c r="T2731" s="19"/>
      <c r="U2731" s="19"/>
      <c r="V2731" s="19"/>
      <c r="X2731" s="25"/>
      <c r="Y2731" s="42"/>
      <c r="Z2731" s="28"/>
      <c r="AA2731" s="11"/>
      <c r="AB2731" s="11"/>
      <c r="AC2731" s="12"/>
      <c r="AD2731" s="12"/>
      <c r="AE2731" s="12"/>
      <c r="AF2731" s="12"/>
    </row>
    <row r="2732" spans="1:32" ht="18" customHeight="1">
      <c r="A2732" s="20"/>
      <c r="B2732" s="22"/>
      <c r="C2732" s="19"/>
      <c r="D2732" s="19"/>
      <c r="E2732" s="19"/>
      <c r="F2732" s="19"/>
      <c r="G2732" s="19"/>
      <c r="H2732" s="19"/>
      <c r="I2732" s="19"/>
      <c r="J2732" s="19"/>
      <c r="K2732" s="19"/>
      <c r="L2732" s="60"/>
      <c r="M2732" s="19"/>
      <c r="N2732" s="19"/>
      <c r="O2732" s="19"/>
      <c r="P2732" s="19"/>
      <c r="Q2732" s="19"/>
      <c r="R2732" s="19"/>
      <c r="S2732" s="19"/>
      <c r="T2732" s="19"/>
      <c r="U2732" s="19"/>
      <c r="V2732" s="19"/>
      <c r="X2732" s="25"/>
      <c r="Y2732" s="42"/>
      <c r="Z2732" s="28"/>
      <c r="AA2732" s="11"/>
      <c r="AB2732" s="11"/>
      <c r="AC2732" s="12"/>
      <c r="AD2732" s="12"/>
      <c r="AE2732" s="12"/>
      <c r="AF2732" s="12"/>
    </row>
    <row r="2733" spans="1:32" ht="18" customHeight="1">
      <c r="A2733" s="20"/>
      <c r="B2733" s="22"/>
      <c r="C2733" s="19"/>
      <c r="D2733" s="19"/>
      <c r="E2733" s="19"/>
      <c r="F2733" s="19"/>
      <c r="G2733" s="19"/>
      <c r="H2733" s="19"/>
      <c r="I2733" s="19"/>
      <c r="J2733" s="19"/>
      <c r="K2733" s="19"/>
      <c r="L2733" s="60"/>
      <c r="M2733" s="19"/>
      <c r="N2733" s="19"/>
      <c r="O2733" s="19"/>
      <c r="P2733" s="19"/>
      <c r="Q2733" s="19"/>
      <c r="R2733" s="19"/>
      <c r="S2733" s="19"/>
      <c r="T2733" s="19"/>
      <c r="U2733" s="19"/>
      <c r="V2733" s="19"/>
      <c r="X2733" s="25"/>
      <c r="Y2733" s="42"/>
      <c r="Z2733" s="28"/>
      <c r="AA2733" s="11"/>
      <c r="AB2733" s="11"/>
      <c r="AC2733" s="12"/>
      <c r="AD2733" s="12"/>
      <c r="AE2733" s="12"/>
      <c r="AF2733" s="12"/>
    </row>
    <row r="2734" spans="1:32" ht="18" customHeight="1">
      <c r="A2734" s="20"/>
      <c r="B2734" s="22"/>
      <c r="C2734" s="19"/>
      <c r="D2734" s="19"/>
      <c r="E2734" s="19"/>
      <c r="F2734" s="19"/>
      <c r="G2734" s="19"/>
      <c r="H2734" s="19"/>
      <c r="I2734" s="19"/>
      <c r="J2734" s="19"/>
      <c r="K2734" s="19"/>
      <c r="L2734" s="60"/>
      <c r="M2734" s="19"/>
      <c r="N2734" s="19"/>
      <c r="O2734" s="19"/>
      <c r="P2734" s="19"/>
      <c r="Q2734" s="19"/>
      <c r="R2734" s="19"/>
      <c r="S2734" s="19"/>
      <c r="T2734" s="19"/>
      <c r="U2734" s="19"/>
      <c r="V2734" s="19"/>
      <c r="X2734" s="25"/>
      <c r="Y2734" s="42"/>
      <c r="Z2734" s="28"/>
      <c r="AA2734" s="11"/>
      <c r="AB2734" s="11"/>
      <c r="AC2734" s="12"/>
      <c r="AD2734" s="12"/>
      <c r="AE2734" s="12"/>
      <c r="AF2734" s="12"/>
    </row>
    <row r="2735" spans="1:32" ht="18" customHeight="1">
      <c r="A2735" s="20"/>
      <c r="B2735" s="22"/>
      <c r="C2735" s="19"/>
      <c r="D2735" s="19"/>
      <c r="E2735" s="19"/>
      <c r="F2735" s="19"/>
      <c r="G2735" s="19"/>
      <c r="H2735" s="19"/>
      <c r="I2735" s="19"/>
      <c r="J2735" s="19"/>
      <c r="K2735" s="19"/>
      <c r="L2735" s="60"/>
      <c r="M2735" s="19"/>
      <c r="N2735" s="19"/>
      <c r="O2735" s="19"/>
      <c r="P2735" s="19"/>
      <c r="Q2735" s="19"/>
      <c r="R2735" s="19"/>
      <c r="S2735" s="19"/>
      <c r="T2735" s="19"/>
      <c r="U2735" s="19"/>
      <c r="V2735" s="19"/>
      <c r="X2735" s="25"/>
      <c r="Y2735" s="42"/>
      <c r="Z2735" s="28"/>
      <c r="AA2735" s="11"/>
      <c r="AB2735" s="11"/>
      <c r="AC2735" s="12"/>
      <c r="AD2735" s="12"/>
      <c r="AE2735" s="12"/>
      <c r="AF2735" s="12"/>
    </row>
    <row r="2736" spans="1:32" ht="18" customHeight="1">
      <c r="A2736" s="20"/>
      <c r="B2736" s="22"/>
      <c r="C2736" s="19"/>
      <c r="D2736" s="19"/>
      <c r="E2736" s="19"/>
      <c r="F2736" s="19"/>
      <c r="G2736" s="19"/>
      <c r="H2736" s="19"/>
      <c r="I2736" s="19"/>
      <c r="J2736" s="19"/>
      <c r="K2736" s="19"/>
      <c r="L2736" s="60"/>
      <c r="M2736" s="19"/>
      <c r="N2736" s="19"/>
      <c r="O2736" s="19"/>
      <c r="P2736" s="19"/>
      <c r="Q2736" s="19"/>
      <c r="R2736" s="19"/>
      <c r="S2736" s="19"/>
      <c r="T2736" s="19"/>
      <c r="U2736" s="19"/>
      <c r="V2736" s="19"/>
      <c r="X2736" s="25"/>
      <c r="Y2736" s="42"/>
      <c r="Z2736" s="28"/>
      <c r="AA2736" s="11"/>
      <c r="AB2736" s="11"/>
      <c r="AC2736" s="12"/>
      <c r="AD2736" s="12"/>
      <c r="AE2736" s="12"/>
      <c r="AF2736" s="12"/>
    </row>
    <row r="2737" spans="1:32" ht="18" customHeight="1">
      <c r="A2737" s="20"/>
      <c r="B2737" s="22"/>
      <c r="C2737" s="19"/>
      <c r="D2737" s="19"/>
      <c r="E2737" s="19"/>
      <c r="F2737" s="19"/>
      <c r="G2737" s="19"/>
      <c r="H2737" s="19"/>
      <c r="I2737" s="19"/>
      <c r="J2737" s="19"/>
      <c r="K2737" s="19"/>
      <c r="L2737" s="60"/>
      <c r="M2737" s="19"/>
      <c r="N2737" s="19"/>
      <c r="O2737" s="19"/>
      <c r="P2737" s="19"/>
      <c r="Q2737" s="19"/>
      <c r="R2737" s="19"/>
      <c r="S2737" s="19"/>
      <c r="T2737" s="19"/>
      <c r="U2737" s="19"/>
      <c r="V2737" s="19"/>
      <c r="X2737" s="25"/>
      <c r="Y2737" s="42"/>
      <c r="Z2737" s="28"/>
      <c r="AA2737" s="11"/>
      <c r="AB2737" s="11"/>
      <c r="AC2737" s="12"/>
      <c r="AD2737" s="12"/>
      <c r="AE2737" s="12"/>
      <c r="AF2737" s="12"/>
    </row>
    <row r="2738" spans="1:32" ht="18" customHeight="1">
      <c r="A2738" s="20"/>
      <c r="B2738" s="22"/>
      <c r="C2738" s="19"/>
      <c r="D2738" s="19"/>
      <c r="E2738" s="19"/>
      <c r="F2738" s="19"/>
      <c r="G2738" s="19"/>
      <c r="H2738" s="19"/>
      <c r="I2738" s="19"/>
      <c r="J2738" s="19"/>
      <c r="K2738" s="19"/>
      <c r="L2738" s="60"/>
      <c r="M2738" s="19"/>
      <c r="N2738" s="19"/>
      <c r="O2738" s="19"/>
      <c r="P2738" s="19"/>
      <c r="Q2738" s="19"/>
      <c r="R2738" s="19"/>
      <c r="S2738" s="19"/>
      <c r="T2738" s="19"/>
      <c r="U2738" s="19"/>
      <c r="V2738" s="19"/>
      <c r="X2738" s="25"/>
      <c r="Y2738" s="42"/>
      <c r="Z2738" s="28"/>
      <c r="AA2738" s="11"/>
      <c r="AB2738" s="11"/>
      <c r="AC2738" s="12"/>
      <c r="AD2738" s="12"/>
      <c r="AE2738" s="12"/>
      <c r="AF2738" s="12"/>
    </row>
    <row r="2739" spans="1:32" ht="18" customHeight="1">
      <c r="A2739" s="20"/>
      <c r="B2739" s="22"/>
      <c r="C2739" s="19"/>
      <c r="D2739" s="19"/>
      <c r="E2739" s="19"/>
      <c r="F2739" s="19"/>
      <c r="G2739" s="19"/>
      <c r="H2739" s="19"/>
      <c r="I2739" s="19"/>
      <c r="J2739" s="19"/>
      <c r="K2739" s="19"/>
      <c r="L2739" s="60"/>
      <c r="M2739" s="19"/>
      <c r="N2739" s="19"/>
      <c r="O2739" s="19"/>
      <c r="P2739" s="19"/>
      <c r="Q2739" s="19"/>
      <c r="R2739" s="19"/>
      <c r="S2739" s="19"/>
      <c r="T2739" s="19"/>
      <c r="U2739" s="19"/>
      <c r="V2739" s="19"/>
      <c r="X2739" s="25"/>
      <c r="Y2739" s="42"/>
      <c r="Z2739" s="28"/>
      <c r="AA2739" s="11"/>
      <c r="AB2739" s="11"/>
      <c r="AC2739" s="12"/>
      <c r="AD2739" s="12"/>
      <c r="AE2739" s="12"/>
      <c r="AF2739" s="12"/>
    </row>
    <row r="2740" spans="1:32" ht="18" customHeight="1">
      <c r="A2740" s="20"/>
      <c r="B2740" s="22"/>
      <c r="C2740" s="19"/>
      <c r="D2740" s="19"/>
      <c r="E2740" s="19"/>
      <c r="F2740" s="19"/>
      <c r="G2740" s="19"/>
      <c r="H2740" s="19"/>
      <c r="I2740" s="19"/>
      <c r="J2740" s="19"/>
      <c r="K2740" s="19"/>
      <c r="L2740" s="60"/>
      <c r="M2740" s="19"/>
      <c r="N2740" s="19"/>
      <c r="O2740" s="19"/>
      <c r="P2740" s="19"/>
      <c r="Q2740" s="19"/>
      <c r="R2740" s="19"/>
      <c r="S2740" s="19"/>
      <c r="T2740" s="19"/>
      <c r="U2740" s="19"/>
      <c r="V2740" s="19"/>
      <c r="X2740" s="25"/>
      <c r="Y2740" s="42"/>
      <c r="Z2740" s="28"/>
      <c r="AA2740" s="11"/>
      <c r="AB2740" s="11"/>
      <c r="AC2740" s="12"/>
      <c r="AD2740" s="12"/>
      <c r="AE2740" s="12"/>
      <c r="AF2740" s="12"/>
    </row>
    <row r="2741" spans="1:32" ht="18" customHeight="1">
      <c r="A2741" s="20"/>
      <c r="B2741" s="22"/>
      <c r="C2741" s="19"/>
      <c r="D2741" s="19"/>
      <c r="E2741" s="19"/>
      <c r="F2741" s="19"/>
      <c r="G2741" s="19"/>
      <c r="H2741" s="19"/>
      <c r="I2741" s="19"/>
      <c r="J2741" s="19"/>
      <c r="K2741" s="19"/>
      <c r="L2741" s="60"/>
      <c r="M2741" s="19"/>
      <c r="N2741" s="19"/>
      <c r="O2741" s="19"/>
      <c r="P2741" s="19"/>
      <c r="Q2741" s="19"/>
      <c r="R2741" s="19"/>
      <c r="S2741" s="19"/>
      <c r="T2741" s="19"/>
      <c r="U2741" s="19"/>
      <c r="V2741" s="19"/>
      <c r="X2741" s="25"/>
      <c r="Y2741" s="42"/>
      <c r="Z2741" s="28"/>
      <c r="AA2741" s="11"/>
      <c r="AB2741" s="11"/>
      <c r="AC2741" s="12"/>
      <c r="AD2741" s="12"/>
      <c r="AE2741" s="12"/>
      <c r="AF2741" s="12"/>
    </row>
    <row r="2742" spans="1:32" ht="18" customHeight="1">
      <c r="A2742" s="20"/>
      <c r="B2742" s="22"/>
      <c r="C2742" s="19"/>
      <c r="D2742" s="19"/>
      <c r="E2742" s="19"/>
      <c r="F2742" s="19"/>
      <c r="G2742" s="19"/>
      <c r="H2742" s="19"/>
      <c r="I2742" s="19"/>
      <c r="J2742" s="19"/>
      <c r="K2742" s="19"/>
      <c r="L2742" s="60"/>
      <c r="M2742" s="19"/>
      <c r="N2742" s="19"/>
      <c r="O2742" s="19"/>
      <c r="P2742" s="19"/>
      <c r="Q2742" s="19"/>
      <c r="R2742" s="19"/>
      <c r="S2742" s="19"/>
      <c r="T2742" s="19"/>
      <c r="U2742" s="19"/>
      <c r="V2742" s="19"/>
      <c r="X2742" s="25"/>
      <c r="Y2742" s="42"/>
      <c r="Z2742" s="28"/>
      <c r="AA2742" s="11"/>
      <c r="AB2742" s="11"/>
      <c r="AC2742" s="12"/>
      <c r="AD2742" s="12"/>
      <c r="AE2742" s="12"/>
      <c r="AF2742" s="12"/>
    </row>
    <row r="2743" spans="1:32" ht="18" customHeight="1">
      <c r="A2743" s="20"/>
      <c r="B2743" s="22"/>
      <c r="C2743" s="19"/>
      <c r="D2743" s="19"/>
      <c r="E2743" s="19"/>
      <c r="F2743" s="19"/>
      <c r="G2743" s="19"/>
      <c r="H2743" s="19"/>
      <c r="I2743" s="19"/>
      <c r="J2743" s="19"/>
      <c r="K2743" s="19"/>
      <c r="L2743" s="60"/>
      <c r="M2743" s="19"/>
      <c r="N2743" s="19"/>
      <c r="O2743" s="19"/>
      <c r="P2743" s="19"/>
      <c r="Q2743" s="19"/>
      <c r="R2743" s="19"/>
      <c r="S2743" s="19"/>
      <c r="T2743" s="19"/>
      <c r="U2743" s="19"/>
      <c r="V2743" s="19"/>
      <c r="X2743" s="25"/>
      <c r="Y2743" s="42"/>
      <c r="Z2743" s="28"/>
      <c r="AA2743" s="11"/>
      <c r="AB2743" s="11"/>
      <c r="AC2743" s="12"/>
      <c r="AD2743" s="12"/>
      <c r="AE2743" s="12"/>
      <c r="AF2743" s="12"/>
    </row>
    <row r="2744" spans="1:32" ht="18" customHeight="1">
      <c r="A2744" s="20"/>
      <c r="B2744" s="22"/>
      <c r="C2744" s="19"/>
      <c r="D2744" s="19"/>
      <c r="E2744" s="19"/>
      <c r="F2744" s="19"/>
      <c r="G2744" s="19"/>
      <c r="H2744" s="19"/>
      <c r="I2744" s="19"/>
      <c r="J2744" s="19"/>
      <c r="K2744" s="19"/>
      <c r="L2744" s="60"/>
      <c r="M2744" s="19"/>
      <c r="N2744" s="19"/>
      <c r="O2744" s="19"/>
      <c r="P2744" s="19"/>
      <c r="Q2744" s="19"/>
      <c r="R2744" s="19"/>
      <c r="S2744" s="19"/>
      <c r="T2744" s="19"/>
      <c r="U2744" s="19"/>
      <c r="V2744" s="19"/>
      <c r="X2744" s="25"/>
      <c r="Y2744" s="42"/>
      <c r="Z2744" s="28"/>
      <c r="AA2744" s="11"/>
      <c r="AB2744" s="11"/>
      <c r="AC2744" s="12"/>
      <c r="AD2744" s="12"/>
      <c r="AE2744" s="12"/>
      <c r="AF2744" s="12"/>
    </row>
    <row r="2745" spans="1:32" ht="18" customHeight="1">
      <c r="A2745" s="20"/>
      <c r="B2745" s="22"/>
      <c r="C2745" s="19"/>
      <c r="D2745" s="19"/>
      <c r="E2745" s="19"/>
      <c r="F2745" s="19"/>
      <c r="G2745" s="19"/>
      <c r="H2745" s="19"/>
      <c r="I2745" s="19"/>
      <c r="J2745" s="19"/>
      <c r="K2745" s="19"/>
      <c r="L2745" s="60"/>
      <c r="M2745" s="19"/>
      <c r="N2745" s="19"/>
      <c r="O2745" s="19"/>
      <c r="P2745" s="19"/>
      <c r="Q2745" s="19"/>
      <c r="R2745" s="19"/>
      <c r="S2745" s="19"/>
      <c r="T2745" s="19"/>
      <c r="U2745" s="19"/>
      <c r="V2745" s="19"/>
      <c r="X2745" s="25"/>
      <c r="Y2745" s="42"/>
      <c r="Z2745" s="28"/>
      <c r="AA2745" s="11"/>
      <c r="AB2745" s="11"/>
      <c r="AC2745" s="12"/>
      <c r="AD2745" s="12"/>
      <c r="AE2745" s="12"/>
      <c r="AF2745" s="12"/>
    </row>
    <row r="2746" spans="1:32" ht="18" customHeight="1">
      <c r="A2746" s="20"/>
      <c r="B2746" s="22"/>
      <c r="C2746" s="19"/>
      <c r="D2746" s="19"/>
      <c r="E2746" s="19"/>
      <c r="F2746" s="19"/>
      <c r="G2746" s="19"/>
      <c r="H2746" s="19"/>
      <c r="I2746" s="19"/>
      <c r="J2746" s="19"/>
      <c r="K2746" s="19"/>
      <c r="L2746" s="60"/>
      <c r="M2746" s="19"/>
      <c r="N2746" s="19"/>
      <c r="O2746" s="19"/>
      <c r="P2746" s="19"/>
      <c r="Q2746" s="19"/>
      <c r="R2746" s="19"/>
      <c r="S2746" s="19"/>
      <c r="T2746" s="19"/>
      <c r="U2746" s="19"/>
      <c r="V2746" s="19"/>
      <c r="X2746" s="25"/>
      <c r="Y2746" s="42"/>
      <c r="Z2746" s="28"/>
      <c r="AA2746" s="11"/>
      <c r="AB2746" s="11"/>
      <c r="AC2746" s="12"/>
      <c r="AD2746" s="12"/>
      <c r="AE2746" s="12"/>
      <c r="AF2746" s="12"/>
    </row>
    <row r="2747" spans="1:32" ht="18" customHeight="1">
      <c r="A2747" s="20"/>
      <c r="B2747" s="22"/>
      <c r="C2747" s="19"/>
      <c r="D2747" s="19"/>
      <c r="E2747" s="19"/>
      <c r="F2747" s="19"/>
      <c r="G2747" s="19"/>
      <c r="H2747" s="19"/>
      <c r="I2747" s="19"/>
      <c r="J2747" s="19"/>
      <c r="K2747" s="19"/>
      <c r="L2747" s="60"/>
      <c r="M2747" s="19"/>
      <c r="N2747" s="19"/>
      <c r="O2747" s="19"/>
      <c r="P2747" s="19"/>
      <c r="Q2747" s="19"/>
      <c r="R2747" s="19"/>
      <c r="S2747" s="19"/>
      <c r="T2747" s="19"/>
      <c r="U2747" s="19"/>
      <c r="V2747" s="19"/>
      <c r="X2747" s="25"/>
      <c r="Y2747" s="42"/>
      <c r="Z2747" s="28"/>
      <c r="AA2747" s="11"/>
      <c r="AB2747" s="11"/>
      <c r="AC2747" s="12"/>
      <c r="AD2747" s="12"/>
      <c r="AE2747" s="12"/>
      <c r="AF2747" s="12"/>
    </row>
    <row r="2748" spans="1:32" ht="18" customHeight="1">
      <c r="A2748" s="20"/>
      <c r="B2748" s="22"/>
      <c r="C2748" s="19"/>
      <c r="D2748" s="19"/>
      <c r="E2748" s="19"/>
      <c r="F2748" s="19"/>
      <c r="G2748" s="19"/>
      <c r="H2748" s="19"/>
      <c r="I2748" s="19"/>
      <c r="J2748" s="19"/>
      <c r="K2748" s="19"/>
      <c r="L2748" s="60"/>
      <c r="M2748" s="19"/>
      <c r="N2748" s="19"/>
      <c r="O2748" s="19"/>
      <c r="P2748" s="19"/>
      <c r="Q2748" s="19"/>
      <c r="R2748" s="19"/>
      <c r="S2748" s="19"/>
      <c r="T2748" s="19"/>
      <c r="U2748" s="19"/>
      <c r="V2748" s="19"/>
      <c r="X2748" s="25"/>
      <c r="Y2748" s="42"/>
      <c r="Z2748" s="28"/>
      <c r="AA2748" s="11"/>
      <c r="AB2748" s="11"/>
      <c r="AC2748" s="12"/>
      <c r="AD2748" s="12"/>
      <c r="AE2748" s="12"/>
      <c r="AF2748" s="12"/>
    </row>
    <row r="2749" spans="1:32" ht="18" customHeight="1">
      <c r="A2749" s="20"/>
      <c r="B2749" s="22"/>
      <c r="C2749" s="19"/>
      <c r="D2749" s="19"/>
      <c r="E2749" s="19"/>
      <c r="F2749" s="19"/>
      <c r="G2749" s="19"/>
      <c r="H2749" s="19"/>
      <c r="I2749" s="19"/>
      <c r="J2749" s="19"/>
      <c r="K2749" s="19"/>
      <c r="L2749" s="60"/>
      <c r="M2749" s="19"/>
      <c r="N2749" s="19"/>
      <c r="O2749" s="19"/>
      <c r="P2749" s="19"/>
      <c r="Q2749" s="19"/>
      <c r="R2749" s="19"/>
      <c r="S2749" s="19"/>
      <c r="T2749" s="19"/>
      <c r="U2749" s="19"/>
      <c r="V2749" s="19"/>
      <c r="X2749" s="25"/>
      <c r="Y2749" s="42"/>
      <c r="Z2749" s="28"/>
      <c r="AA2749" s="11"/>
      <c r="AB2749" s="11"/>
      <c r="AC2749" s="12"/>
      <c r="AD2749" s="12"/>
      <c r="AE2749" s="12"/>
      <c r="AF2749" s="12"/>
    </row>
    <row r="2750" spans="1:32" ht="18" customHeight="1">
      <c r="A2750" s="20"/>
      <c r="B2750" s="22"/>
      <c r="C2750" s="19"/>
      <c r="D2750" s="19"/>
      <c r="E2750" s="19"/>
      <c r="F2750" s="19"/>
      <c r="G2750" s="19"/>
      <c r="H2750" s="19"/>
      <c r="I2750" s="19"/>
      <c r="J2750" s="19"/>
      <c r="K2750" s="19"/>
      <c r="L2750" s="60"/>
      <c r="M2750" s="19"/>
      <c r="N2750" s="19"/>
      <c r="O2750" s="19"/>
      <c r="P2750" s="19"/>
      <c r="Q2750" s="19"/>
      <c r="R2750" s="19"/>
      <c r="S2750" s="19"/>
      <c r="T2750" s="19"/>
      <c r="U2750" s="19"/>
      <c r="V2750" s="19"/>
      <c r="X2750" s="25"/>
      <c r="Y2750" s="42"/>
      <c r="Z2750" s="28"/>
      <c r="AA2750" s="11"/>
      <c r="AB2750" s="11"/>
      <c r="AC2750" s="12"/>
      <c r="AD2750" s="12"/>
      <c r="AE2750" s="12"/>
      <c r="AF2750" s="12"/>
    </row>
    <row r="2751" spans="1:32" ht="18" customHeight="1">
      <c r="A2751" s="20"/>
      <c r="B2751" s="22"/>
      <c r="C2751" s="19"/>
      <c r="D2751" s="19"/>
      <c r="E2751" s="19"/>
      <c r="F2751" s="19"/>
      <c r="G2751" s="19"/>
      <c r="H2751" s="19"/>
      <c r="I2751" s="19"/>
      <c r="J2751" s="19"/>
      <c r="K2751" s="19"/>
      <c r="L2751" s="60"/>
      <c r="M2751" s="19"/>
      <c r="N2751" s="19"/>
      <c r="O2751" s="19"/>
      <c r="P2751" s="19"/>
      <c r="Q2751" s="19"/>
      <c r="R2751" s="19"/>
      <c r="S2751" s="19"/>
      <c r="T2751" s="19"/>
      <c r="U2751" s="19"/>
      <c r="V2751" s="19"/>
      <c r="X2751" s="25"/>
      <c r="Y2751" s="42"/>
      <c r="Z2751" s="28"/>
      <c r="AA2751" s="11"/>
      <c r="AB2751" s="11"/>
      <c r="AC2751" s="12"/>
      <c r="AD2751" s="12"/>
      <c r="AE2751" s="12"/>
      <c r="AF2751" s="12"/>
    </row>
    <row r="2752" spans="1:32" ht="18" customHeight="1">
      <c r="A2752" s="20"/>
      <c r="B2752" s="22"/>
      <c r="C2752" s="19"/>
      <c r="D2752" s="19"/>
      <c r="E2752" s="19"/>
      <c r="F2752" s="19"/>
      <c r="G2752" s="19"/>
      <c r="H2752" s="19"/>
      <c r="I2752" s="19"/>
      <c r="J2752" s="19"/>
      <c r="K2752" s="19"/>
      <c r="L2752" s="60"/>
      <c r="M2752" s="19"/>
      <c r="N2752" s="19"/>
      <c r="O2752" s="19"/>
      <c r="P2752" s="19"/>
      <c r="Q2752" s="19"/>
      <c r="R2752" s="19"/>
      <c r="S2752" s="19"/>
      <c r="T2752" s="19"/>
      <c r="U2752" s="19"/>
      <c r="V2752" s="19"/>
      <c r="X2752" s="25"/>
      <c r="Y2752" s="42"/>
      <c r="Z2752" s="28"/>
      <c r="AA2752" s="11"/>
      <c r="AB2752" s="11"/>
      <c r="AC2752" s="12"/>
      <c r="AD2752" s="12"/>
      <c r="AE2752" s="12"/>
      <c r="AF2752" s="12"/>
    </row>
    <row r="2753" spans="1:32" ht="18" customHeight="1">
      <c r="A2753" s="20"/>
      <c r="B2753" s="22"/>
      <c r="C2753" s="19"/>
      <c r="D2753" s="19"/>
      <c r="E2753" s="19"/>
      <c r="F2753" s="19"/>
      <c r="G2753" s="19"/>
      <c r="H2753" s="19"/>
      <c r="I2753" s="19"/>
      <c r="J2753" s="19"/>
      <c r="K2753" s="19"/>
      <c r="L2753" s="60"/>
      <c r="M2753" s="19"/>
      <c r="N2753" s="19"/>
      <c r="O2753" s="19"/>
      <c r="P2753" s="19"/>
      <c r="Q2753" s="19"/>
      <c r="R2753" s="19"/>
      <c r="S2753" s="19"/>
      <c r="T2753" s="19"/>
      <c r="U2753" s="19"/>
      <c r="V2753" s="19"/>
      <c r="X2753" s="25"/>
      <c r="Y2753" s="42"/>
      <c r="Z2753" s="28"/>
      <c r="AA2753" s="11"/>
      <c r="AB2753" s="11"/>
      <c r="AC2753" s="12"/>
      <c r="AD2753" s="12"/>
      <c r="AE2753" s="12"/>
      <c r="AF2753" s="12"/>
    </row>
    <row r="2754" spans="1:32" ht="18" customHeight="1">
      <c r="A2754" s="20"/>
      <c r="B2754" s="22"/>
      <c r="C2754" s="19"/>
      <c r="D2754" s="19"/>
      <c r="E2754" s="19"/>
      <c r="F2754" s="19"/>
      <c r="G2754" s="19"/>
      <c r="H2754" s="19"/>
      <c r="I2754" s="19"/>
      <c r="J2754" s="19"/>
      <c r="K2754" s="19"/>
      <c r="L2754" s="60"/>
      <c r="M2754" s="19"/>
      <c r="N2754" s="19"/>
      <c r="O2754" s="19"/>
      <c r="P2754" s="19"/>
      <c r="Q2754" s="19"/>
      <c r="R2754" s="19"/>
      <c r="S2754" s="19"/>
      <c r="T2754" s="19"/>
      <c r="U2754" s="19"/>
      <c r="V2754" s="19"/>
      <c r="X2754" s="25"/>
      <c r="Y2754" s="42"/>
      <c r="Z2754" s="28"/>
      <c r="AA2754" s="11"/>
      <c r="AB2754" s="11"/>
      <c r="AC2754" s="12"/>
      <c r="AD2754" s="12"/>
      <c r="AE2754" s="12"/>
      <c r="AF2754" s="12"/>
    </row>
    <row r="2755" spans="1:32" ht="18" customHeight="1">
      <c r="A2755" s="20"/>
      <c r="B2755" s="22"/>
      <c r="C2755" s="19"/>
      <c r="D2755" s="19"/>
      <c r="E2755" s="19"/>
      <c r="F2755" s="19"/>
      <c r="G2755" s="19"/>
      <c r="H2755" s="19"/>
      <c r="I2755" s="19"/>
      <c r="J2755" s="19"/>
      <c r="K2755" s="19"/>
      <c r="L2755" s="60"/>
      <c r="M2755" s="19"/>
      <c r="N2755" s="19"/>
      <c r="O2755" s="19"/>
      <c r="P2755" s="19"/>
      <c r="Q2755" s="19"/>
      <c r="R2755" s="19"/>
      <c r="S2755" s="19"/>
      <c r="T2755" s="19"/>
      <c r="U2755" s="19"/>
      <c r="V2755" s="19"/>
      <c r="X2755" s="25"/>
      <c r="Y2755" s="42"/>
      <c r="Z2755" s="28"/>
      <c r="AA2755" s="11"/>
      <c r="AB2755" s="11"/>
      <c r="AC2755" s="12"/>
      <c r="AD2755" s="12"/>
      <c r="AE2755" s="12"/>
      <c r="AF2755" s="12"/>
    </row>
    <row r="2756" spans="1:32" ht="18" customHeight="1">
      <c r="A2756" s="20"/>
      <c r="B2756" s="22"/>
      <c r="C2756" s="19"/>
      <c r="D2756" s="19"/>
      <c r="E2756" s="19"/>
      <c r="F2756" s="19"/>
      <c r="G2756" s="19"/>
      <c r="H2756" s="19"/>
      <c r="I2756" s="19"/>
      <c r="J2756" s="19"/>
      <c r="K2756" s="19"/>
      <c r="L2756" s="60"/>
      <c r="M2756" s="19"/>
      <c r="N2756" s="19"/>
      <c r="O2756" s="19"/>
      <c r="P2756" s="19"/>
      <c r="Q2756" s="19"/>
      <c r="R2756" s="19"/>
      <c r="S2756" s="19"/>
      <c r="T2756" s="19"/>
      <c r="U2756" s="19"/>
      <c r="V2756" s="19"/>
      <c r="X2756" s="25"/>
      <c r="Y2756" s="42"/>
      <c r="Z2756" s="28"/>
      <c r="AA2756" s="11"/>
      <c r="AB2756" s="11"/>
      <c r="AC2756" s="12"/>
      <c r="AD2756" s="12"/>
      <c r="AE2756" s="12"/>
      <c r="AF2756" s="12"/>
    </row>
    <row r="2757" spans="1:32" ht="18" customHeight="1">
      <c r="A2757" s="20"/>
      <c r="B2757" s="22"/>
      <c r="C2757" s="19"/>
      <c r="D2757" s="19"/>
      <c r="E2757" s="19"/>
      <c r="F2757" s="19"/>
      <c r="G2757" s="19"/>
      <c r="H2757" s="19"/>
      <c r="I2757" s="19"/>
      <c r="J2757" s="19"/>
      <c r="K2757" s="19"/>
      <c r="L2757" s="60"/>
      <c r="M2757" s="19"/>
      <c r="N2757" s="19"/>
      <c r="O2757" s="19"/>
      <c r="P2757" s="19"/>
      <c r="Q2757" s="19"/>
      <c r="R2757" s="19"/>
      <c r="S2757" s="19"/>
      <c r="T2757" s="19"/>
      <c r="U2757" s="19"/>
      <c r="V2757" s="19"/>
      <c r="X2757" s="25"/>
      <c r="Y2757" s="42"/>
      <c r="Z2757" s="28"/>
      <c r="AA2757" s="11"/>
      <c r="AB2757" s="11"/>
      <c r="AC2757" s="12"/>
      <c r="AD2757" s="12"/>
      <c r="AE2757" s="12"/>
      <c r="AF2757" s="12"/>
    </row>
    <row r="2758" spans="1:32" ht="18" customHeight="1">
      <c r="A2758" s="20"/>
      <c r="B2758" s="22"/>
      <c r="C2758" s="19"/>
      <c r="D2758" s="19"/>
      <c r="E2758" s="19"/>
      <c r="F2758" s="19"/>
      <c r="G2758" s="19"/>
      <c r="H2758" s="19"/>
      <c r="I2758" s="19"/>
      <c r="J2758" s="19"/>
      <c r="K2758" s="19"/>
      <c r="L2758" s="60"/>
      <c r="M2758" s="19"/>
      <c r="N2758" s="19"/>
      <c r="O2758" s="19"/>
      <c r="P2758" s="19"/>
      <c r="Q2758" s="19"/>
      <c r="R2758" s="19"/>
      <c r="S2758" s="19"/>
      <c r="T2758" s="19"/>
      <c r="U2758" s="19"/>
      <c r="V2758" s="19"/>
      <c r="X2758" s="25"/>
      <c r="Y2758" s="42"/>
      <c r="Z2758" s="28"/>
      <c r="AA2758" s="11"/>
      <c r="AB2758" s="11"/>
      <c r="AC2758" s="12"/>
      <c r="AD2758" s="12"/>
      <c r="AE2758" s="12"/>
      <c r="AF2758" s="12"/>
    </row>
    <row r="2759" spans="1:32" ht="18" customHeight="1">
      <c r="A2759" s="20"/>
      <c r="B2759" s="22"/>
      <c r="C2759" s="19"/>
      <c r="D2759" s="19"/>
      <c r="E2759" s="19"/>
      <c r="F2759" s="19"/>
      <c r="G2759" s="19"/>
      <c r="H2759" s="19"/>
      <c r="I2759" s="19"/>
      <c r="J2759" s="19"/>
      <c r="K2759" s="19"/>
      <c r="L2759" s="60"/>
      <c r="M2759" s="19"/>
      <c r="N2759" s="19"/>
      <c r="O2759" s="19"/>
      <c r="P2759" s="19"/>
      <c r="Q2759" s="19"/>
      <c r="R2759" s="19"/>
      <c r="S2759" s="19"/>
      <c r="T2759" s="19"/>
      <c r="U2759" s="19"/>
      <c r="V2759" s="19"/>
      <c r="X2759" s="25"/>
      <c r="Y2759" s="42"/>
      <c r="Z2759" s="28"/>
      <c r="AA2759" s="11"/>
      <c r="AB2759" s="11"/>
      <c r="AC2759" s="12"/>
      <c r="AD2759" s="12"/>
      <c r="AE2759" s="12"/>
      <c r="AF2759" s="12"/>
    </row>
    <row r="2760" spans="1:32" ht="18" customHeight="1">
      <c r="A2760" s="20"/>
      <c r="B2760" s="22"/>
      <c r="C2760" s="19"/>
      <c r="D2760" s="19"/>
      <c r="E2760" s="19"/>
      <c r="F2760" s="19"/>
      <c r="G2760" s="19"/>
      <c r="H2760" s="19"/>
      <c r="I2760" s="19"/>
      <c r="J2760" s="19"/>
      <c r="K2760" s="19"/>
      <c r="L2760" s="60"/>
      <c r="M2760" s="19"/>
      <c r="N2760" s="19"/>
      <c r="O2760" s="19"/>
      <c r="P2760" s="19"/>
      <c r="Q2760" s="19"/>
      <c r="R2760" s="19"/>
      <c r="S2760" s="19"/>
      <c r="T2760" s="19"/>
      <c r="U2760" s="19"/>
      <c r="V2760" s="19"/>
      <c r="X2760" s="25"/>
      <c r="Y2760" s="42"/>
      <c r="Z2760" s="28"/>
      <c r="AA2760" s="11"/>
      <c r="AB2760" s="11"/>
      <c r="AC2760" s="12"/>
      <c r="AD2760" s="12"/>
      <c r="AE2760" s="12"/>
      <c r="AF2760" s="12"/>
    </row>
    <row r="2761" spans="1:32" ht="18" customHeight="1">
      <c r="A2761" s="20"/>
      <c r="B2761" s="22"/>
      <c r="C2761" s="19"/>
      <c r="D2761" s="19"/>
      <c r="E2761" s="19"/>
      <c r="F2761" s="19"/>
      <c r="G2761" s="19"/>
      <c r="H2761" s="19"/>
      <c r="I2761" s="19"/>
      <c r="J2761" s="19"/>
      <c r="K2761" s="19"/>
      <c r="L2761" s="60"/>
      <c r="M2761" s="19"/>
      <c r="N2761" s="19"/>
      <c r="O2761" s="19"/>
      <c r="P2761" s="19"/>
      <c r="Q2761" s="19"/>
      <c r="R2761" s="19"/>
      <c r="S2761" s="19"/>
      <c r="T2761" s="19"/>
      <c r="U2761" s="19"/>
      <c r="V2761" s="19"/>
      <c r="X2761" s="25"/>
      <c r="Y2761" s="42"/>
      <c r="Z2761" s="28"/>
      <c r="AA2761" s="11"/>
      <c r="AB2761" s="11"/>
      <c r="AC2761" s="12"/>
      <c r="AD2761" s="12"/>
      <c r="AE2761" s="12"/>
      <c r="AF2761" s="12"/>
    </row>
    <row r="2762" spans="1:32" ht="18" customHeight="1">
      <c r="A2762" s="20"/>
      <c r="B2762" s="22"/>
      <c r="C2762" s="19"/>
      <c r="D2762" s="19"/>
      <c r="E2762" s="19"/>
      <c r="F2762" s="19"/>
      <c r="G2762" s="19"/>
      <c r="H2762" s="19"/>
      <c r="I2762" s="19"/>
      <c r="J2762" s="19"/>
      <c r="K2762" s="19"/>
      <c r="L2762" s="60"/>
      <c r="M2762" s="19"/>
      <c r="N2762" s="19"/>
      <c r="O2762" s="19"/>
      <c r="P2762" s="19"/>
      <c r="Q2762" s="19"/>
      <c r="R2762" s="19"/>
      <c r="S2762" s="19"/>
      <c r="T2762" s="19"/>
      <c r="U2762" s="19"/>
      <c r="V2762" s="19"/>
      <c r="X2762" s="25"/>
      <c r="Y2762" s="42"/>
      <c r="Z2762" s="28"/>
      <c r="AA2762" s="11"/>
      <c r="AB2762" s="11"/>
      <c r="AC2762" s="12"/>
      <c r="AD2762" s="12"/>
      <c r="AE2762" s="12"/>
      <c r="AF2762" s="12"/>
    </row>
    <row r="2763" spans="1:32" ht="18" customHeight="1">
      <c r="A2763" s="20"/>
      <c r="B2763" s="22"/>
      <c r="C2763" s="19"/>
      <c r="D2763" s="19"/>
      <c r="E2763" s="19"/>
      <c r="F2763" s="19"/>
      <c r="G2763" s="19"/>
      <c r="H2763" s="19"/>
      <c r="I2763" s="19"/>
      <c r="J2763" s="19"/>
      <c r="K2763" s="19"/>
      <c r="L2763" s="60"/>
      <c r="M2763" s="19"/>
      <c r="N2763" s="19"/>
      <c r="O2763" s="19"/>
      <c r="P2763" s="19"/>
      <c r="Q2763" s="19"/>
      <c r="R2763" s="19"/>
      <c r="S2763" s="19"/>
      <c r="T2763" s="19"/>
      <c r="U2763" s="19"/>
      <c r="V2763" s="19"/>
      <c r="X2763" s="25"/>
      <c r="Y2763" s="42"/>
      <c r="Z2763" s="28"/>
      <c r="AA2763" s="11"/>
      <c r="AB2763" s="11"/>
      <c r="AC2763" s="12"/>
      <c r="AD2763" s="12"/>
      <c r="AE2763" s="12"/>
      <c r="AF2763" s="12"/>
    </row>
    <row r="2764" spans="1:32" ht="18" customHeight="1">
      <c r="A2764" s="20"/>
      <c r="B2764" s="22"/>
      <c r="C2764" s="19"/>
      <c r="D2764" s="19"/>
      <c r="E2764" s="19"/>
      <c r="F2764" s="19"/>
      <c r="G2764" s="19"/>
      <c r="H2764" s="19"/>
      <c r="I2764" s="19"/>
      <c r="J2764" s="19"/>
      <c r="K2764" s="19"/>
      <c r="L2764" s="60"/>
      <c r="M2764" s="19"/>
      <c r="N2764" s="19"/>
      <c r="O2764" s="19"/>
      <c r="P2764" s="19"/>
      <c r="Q2764" s="19"/>
      <c r="R2764" s="19"/>
      <c r="S2764" s="19"/>
      <c r="T2764" s="19"/>
      <c r="U2764" s="19"/>
      <c r="V2764" s="19"/>
      <c r="X2764" s="25"/>
      <c r="Y2764" s="42"/>
      <c r="Z2764" s="28"/>
      <c r="AA2764" s="11"/>
      <c r="AB2764" s="11"/>
      <c r="AC2764" s="12"/>
      <c r="AD2764" s="12"/>
      <c r="AE2764" s="12"/>
      <c r="AF2764" s="12"/>
    </row>
    <row r="2765" spans="1:32" ht="18" customHeight="1">
      <c r="A2765" s="20"/>
      <c r="B2765" s="22"/>
      <c r="C2765" s="19"/>
      <c r="D2765" s="19"/>
      <c r="E2765" s="19"/>
      <c r="F2765" s="19"/>
      <c r="G2765" s="19"/>
      <c r="H2765" s="19"/>
      <c r="I2765" s="19"/>
      <c r="J2765" s="19"/>
      <c r="K2765" s="19"/>
      <c r="L2765" s="60"/>
      <c r="M2765" s="19"/>
      <c r="N2765" s="19"/>
      <c r="O2765" s="19"/>
      <c r="P2765" s="19"/>
      <c r="Q2765" s="19"/>
      <c r="R2765" s="19"/>
      <c r="S2765" s="19"/>
      <c r="T2765" s="19"/>
      <c r="U2765" s="19"/>
      <c r="V2765" s="19"/>
      <c r="X2765" s="25"/>
      <c r="Y2765" s="42"/>
      <c r="Z2765" s="28"/>
      <c r="AA2765" s="11"/>
      <c r="AB2765" s="11"/>
      <c r="AC2765" s="12"/>
      <c r="AD2765" s="12"/>
      <c r="AE2765" s="12"/>
      <c r="AF2765" s="12"/>
    </row>
    <row r="2766" spans="1:32" ht="18" customHeight="1">
      <c r="A2766" s="20"/>
      <c r="B2766" s="22"/>
      <c r="C2766" s="19"/>
      <c r="D2766" s="19"/>
      <c r="E2766" s="19"/>
      <c r="F2766" s="19"/>
      <c r="G2766" s="19"/>
      <c r="H2766" s="19"/>
      <c r="I2766" s="19"/>
      <c r="J2766" s="19"/>
      <c r="K2766" s="19"/>
      <c r="L2766" s="60"/>
      <c r="M2766" s="19"/>
      <c r="N2766" s="19"/>
      <c r="O2766" s="19"/>
      <c r="P2766" s="19"/>
      <c r="Q2766" s="19"/>
      <c r="R2766" s="19"/>
      <c r="S2766" s="19"/>
      <c r="T2766" s="19"/>
      <c r="U2766" s="19"/>
      <c r="V2766" s="19"/>
      <c r="X2766" s="25"/>
      <c r="Y2766" s="42"/>
      <c r="Z2766" s="28"/>
      <c r="AA2766" s="11"/>
      <c r="AB2766" s="11"/>
      <c r="AC2766" s="12"/>
      <c r="AD2766" s="12"/>
      <c r="AE2766" s="12"/>
      <c r="AF2766" s="12"/>
    </row>
    <row r="2767" spans="1:32" ht="18" customHeight="1">
      <c r="A2767" s="20"/>
      <c r="B2767" s="22"/>
      <c r="C2767" s="19"/>
      <c r="D2767" s="19"/>
      <c r="E2767" s="19"/>
      <c r="F2767" s="19"/>
      <c r="G2767" s="19"/>
      <c r="H2767" s="19"/>
      <c r="I2767" s="19"/>
      <c r="J2767" s="19"/>
      <c r="K2767" s="19"/>
      <c r="L2767" s="60"/>
      <c r="M2767" s="19"/>
      <c r="N2767" s="19"/>
      <c r="O2767" s="19"/>
      <c r="P2767" s="19"/>
      <c r="Q2767" s="19"/>
      <c r="R2767" s="19"/>
      <c r="S2767" s="19"/>
      <c r="T2767" s="19"/>
      <c r="U2767" s="19"/>
      <c r="V2767" s="19"/>
      <c r="X2767" s="25"/>
      <c r="Y2767" s="42"/>
      <c r="Z2767" s="28"/>
      <c r="AA2767" s="11"/>
      <c r="AB2767" s="11"/>
      <c r="AC2767" s="12"/>
      <c r="AD2767" s="12"/>
      <c r="AE2767" s="12"/>
      <c r="AF2767" s="12"/>
    </row>
    <row r="2768" spans="1:32" ht="18" customHeight="1">
      <c r="A2768" s="20"/>
      <c r="B2768" s="22"/>
      <c r="C2768" s="19"/>
      <c r="D2768" s="19"/>
      <c r="E2768" s="19"/>
      <c r="F2768" s="19"/>
      <c r="G2768" s="19"/>
      <c r="H2768" s="19"/>
      <c r="I2768" s="19"/>
      <c r="J2768" s="19"/>
      <c r="K2768" s="19"/>
      <c r="L2768" s="60"/>
      <c r="M2768" s="19"/>
      <c r="N2768" s="19"/>
      <c r="O2768" s="19"/>
      <c r="P2768" s="19"/>
      <c r="Q2768" s="19"/>
      <c r="R2768" s="19"/>
      <c r="S2768" s="19"/>
      <c r="T2768" s="19"/>
      <c r="U2768" s="19"/>
      <c r="V2768" s="19"/>
      <c r="X2768" s="25"/>
      <c r="Y2768" s="42"/>
      <c r="Z2768" s="28"/>
      <c r="AA2768" s="11"/>
      <c r="AB2768" s="11"/>
      <c r="AC2768" s="12"/>
      <c r="AD2768" s="12"/>
      <c r="AE2768" s="12"/>
      <c r="AF2768" s="12"/>
    </row>
    <row r="2769" spans="1:32" ht="18" customHeight="1">
      <c r="A2769" s="20"/>
      <c r="B2769" s="22"/>
      <c r="C2769" s="19"/>
      <c r="D2769" s="19"/>
      <c r="E2769" s="19"/>
      <c r="F2769" s="19"/>
      <c r="G2769" s="19"/>
      <c r="H2769" s="19"/>
      <c r="I2769" s="19"/>
      <c r="J2769" s="19"/>
      <c r="K2769" s="19"/>
      <c r="L2769" s="60"/>
      <c r="M2769" s="19"/>
      <c r="N2769" s="19"/>
      <c r="O2769" s="19"/>
      <c r="P2769" s="19"/>
      <c r="Q2769" s="19"/>
      <c r="R2769" s="19"/>
      <c r="S2769" s="19"/>
      <c r="T2769" s="19"/>
      <c r="U2769" s="19"/>
      <c r="V2769" s="19"/>
      <c r="X2769" s="25"/>
      <c r="Y2769" s="42"/>
      <c r="Z2769" s="28"/>
      <c r="AA2769" s="11"/>
      <c r="AB2769" s="11"/>
      <c r="AC2769" s="12"/>
      <c r="AD2769" s="12"/>
      <c r="AE2769" s="12"/>
      <c r="AF2769" s="12"/>
    </row>
    <row r="2770" spans="1:32" ht="18" customHeight="1">
      <c r="A2770" s="20"/>
      <c r="B2770" s="22"/>
      <c r="C2770" s="19"/>
      <c r="D2770" s="19"/>
      <c r="E2770" s="19"/>
      <c r="F2770" s="19"/>
      <c r="G2770" s="19"/>
      <c r="H2770" s="19"/>
      <c r="I2770" s="19"/>
      <c r="J2770" s="19"/>
      <c r="K2770" s="19"/>
      <c r="L2770" s="60"/>
      <c r="M2770" s="19"/>
      <c r="N2770" s="19"/>
      <c r="O2770" s="19"/>
      <c r="P2770" s="19"/>
      <c r="Q2770" s="19"/>
      <c r="R2770" s="19"/>
      <c r="S2770" s="19"/>
      <c r="T2770" s="19"/>
      <c r="U2770" s="19"/>
      <c r="V2770" s="19"/>
      <c r="X2770" s="25"/>
      <c r="Y2770" s="42"/>
      <c r="Z2770" s="28"/>
      <c r="AA2770" s="11"/>
      <c r="AB2770" s="11"/>
      <c r="AC2770" s="12"/>
      <c r="AD2770" s="12"/>
      <c r="AE2770" s="12"/>
      <c r="AF2770" s="12"/>
    </row>
    <row r="2771" spans="1:32" ht="18" customHeight="1">
      <c r="A2771" s="20"/>
      <c r="B2771" s="22"/>
      <c r="C2771" s="19"/>
      <c r="D2771" s="19"/>
      <c r="E2771" s="19"/>
      <c r="F2771" s="19"/>
      <c r="G2771" s="19"/>
      <c r="H2771" s="19"/>
      <c r="I2771" s="19"/>
      <c r="J2771" s="19"/>
      <c r="K2771" s="19"/>
      <c r="L2771" s="60"/>
      <c r="M2771" s="19"/>
      <c r="N2771" s="19"/>
      <c r="O2771" s="19"/>
      <c r="P2771" s="19"/>
      <c r="Q2771" s="19"/>
      <c r="R2771" s="19"/>
      <c r="S2771" s="19"/>
      <c r="T2771" s="19"/>
      <c r="U2771" s="19"/>
      <c r="V2771" s="19"/>
      <c r="X2771" s="25"/>
      <c r="Y2771" s="42"/>
      <c r="Z2771" s="28"/>
      <c r="AA2771" s="11"/>
      <c r="AB2771" s="11"/>
      <c r="AC2771" s="12"/>
      <c r="AD2771" s="12"/>
      <c r="AE2771" s="12"/>
      <c r="AF2771" s="12"/>
    </row>
    <row r="2772" spans="1:32" ht="18" customHeight="1">
      <c r="A2772" s="20"/>
      <c r="B2772" s="22"/>
      <c r="C2772" s="19"/>
      <c r="D2772" s="19"/>
      <c r="E2772" s="19"/>
      <c r="F2772" s="19"/>
      <c r="G2772" s="19"/>
      <c r="H2772" s="19"/>
      <c r="I2772" s="19"/>
      <c r="J2772" s="19"/>
      <c r="K2772" s="19"/>
      <c r="L2772" s="60"/>
      <c r="M2772" s="19"/>
      <c r="N2772" s="19"/>
      <c r="O2772" s="19"/>
      <c r="P2772" s="19"/>
      <c r="Q2772" s="19"/>
      <c r="R2772" s="19"/>
      <c r="S2772" s="19"/>
      <c r="T2772" s="19"/>
      <c r="U2772" s="19"/>
      <c r="V2772" s="19"/>
      <c r="X2772" s="25"/>
      <c r="Y2772" s="42"/>
      <c r="Z2772" s="28"/>
      <c r="AA2772" s="11"/>
      <c r="AB2772" s="11"/>
      <c r="AC2772" s="12"/>
      <c r="AD2772" s="12"/>
      <c r="AE2772" s="12"/>
      <c r="AF2772" s="12"/>
    </row>
    <row r="2773" spans="1:32" ht="18" customHeight="1">
      <c r="A2773" s="20"/>
      <c r="B2773" s="22"/>
      <c r="C2773" s="19"/>
      <c r="D2773" s="19"/>
      <c r="E2773" s="19"/>
      <c r="F2773" s="19"/>
      <c r="G2773" s="19"/>
      <c r="H2773" s="19"/>
      <c r="I2773" s="19"/>
      <c r="J2773" s="19"/>
      <c r="K2773" s="19"/>
      <c r="L2773" s="60"/>
      <c r="M2773" s="19"/>
      <c r="N2773" s="19"/>
      <c r="O2773" s="19"/>
      <c r="P2773" s="19"/>
      <c r="Q2773" s="19"/>
      <c r="R2773" s="19"/>
      <c r="S2773" s="19"/>
      <c r="T2773" s="19"/>
      <c r="U2773" s="19"/>
      <c r="V2773" s="19"/>
      <c r="X2773" s="25"/>
      <c r="Y2773" s="42"/>
      <c r="Z2773" s="28"/>
      <c r="AA2773" s="11"/>
      <c r="AB2773" s="11"/>
      <c r="AC2773" s="12"/>
      <c r="AD2773" s="12"/>
      <c r="AE2773" s="12"/>
      <c r="AF2773" s="12"/>
    </row>
    <row r="2774" spans="1:32" ht="18" customHeight="1">
      <c r="A2774" s="20"/>
      <c r="B2774" s="22"/>
      <c r="C2774" s="19"/>
      <c r="D2774" s="19"/>
      <c r="E2774" s="19"/>
      <c r="F2774" s="19"/>
      <c r="G2774" s="19"/>
      <c r="H2774" s="19"/>
      <c r="I2774" s="19"/>
      <c r="J2774" s="19"/>
      <c r="K2774" s="19"/>
      <c r="L2774" s="60"/>
      <c r="M2774" s="19"/>
      <c r="N2774" s="19"/>
      <c r="O2774" s="19"/>
      <c r="P2774" s="19"/>
      <c r="Q2774" s="19"/>
      <c r="R2774" s="19"/>
      <c r="S2774" s="19"/>
      <c r="T2774" s="19"/>
      <c r="U2774" s="19"/>
      <c r="V2774" s="19"/>
      <c r="X2774" s="25"/>
      <c r="Y2774" s="42"/>
      <c r="Z2774" s="28"/>
      <c r="AA2774" s="11"/>
      <c r="AB2774" s="11"/>
      <c r="AC2774" s="12"/>
      <c r="AD2774" s="12"/>
      <c r="AE2774" s="12"/>
      <c r="AF2774" s="12"/>
    </row>
    <row r="2775" spans="1:32" ht="18" customHeight="1">
      <c r="A2775" s="20"/>
      <c r="B2775" s="22"/>
      <c r="C2775" s="19"/>
      <c r="D2775" s="19"/>
      <c r="E2775" s="19"/>
      <c r="F2775" s="19"/>
      <c r="G2775" s="19"/>
      <c r="H2775" s="19"/>
      <c r="I2775" s="19"/>
      <c r="J2775" s="19"/>
      <c r="K2775" s="19"/>
      <c r="L2775" s="60"/>
      <c r="M2775" s="19"/>
      <c r="N2775" s="19"/>
      <c r="O2775" s="19"/>
      <c r="P2775" s="19"/>
      <c r="Q2775" s="19"/>
      <c r="R2775" s="19"/>
      <c r="S2775" s="19"/>
      <c r="T2775" s="19"/>
      <c r="U2775" s="19"/>
      <c r="V2775" s="19"/>
      <c r="X2775" s="25"/>
      <c r="Y2775" s="42"/>
      <c r="Z2775" s="28"/>
      <c r="AA2775" s="11"/>
      <c r="AB2775" s="11"/>
      <c r="AC2775" s="12"/>
      <c r="AD2775" s="12"/>
      <c r="AE2775" s="12"/>
      <c r="AF2775" s="12"/>
    </row>
    <row r="2776" spans="1:32" ht="18" customHeight="1">
      <c r="A2776" s="20"/>
      <c r="B2776" s="22"/>
      <c r="C2776" s="19"/>
      <c r="D2776" s="19"/>
      <c r="E2776" s="19"/>
      <c r="F2776" s="19"/>
      <c r="G2776" s="19"/>
      <c r="H2776" s="19"/>
      <c r="I2776" s="19"/>
      <c r="J2776" s="19"/>
      <c r="K2776" s="19"/>
      <c r="L2776" s="60"/>
      <c r="M2776" s="19"/>
      <c r="N2776" s="19"/>
      <c r="O2776" s="19"/>
      <c r="P2776" s="19"/>
      <c r="Q2776" s="19"/>
      <c r="R2776" s="19"/>
      <c r="S2776" s="19"/>
      <c r="T2776" s="19"/>
      <c r="U2776" s="19"/>
      <c r="V2776" s="19"/>
      <c r="X2776" s="25"/>
      <c r="Y2776" s="42"/>
      <c r="Z2776" s="28"/>
      <c r="AA2776" s="11"/>
      <c r="AB2776" s="11"/>
      <c r="AC2776" s="12"/>
      <c r="AD2776" s="12"/>
      <c r="AE2776" s="12"/>
      <c r="AF2776" s="12"/>
    </row>
    <row r="2777" spans="1:32" ht="18" customHeight="1">
      <c r="A2777" s="20"/>
      <c r="B2777" s="22"/>
      <c r="C2777" s="19"/>
      <c r="D2777" s="19"/>
      <c r="E2777" s="19"/>
      <c r="F2777" s="19"/>
      <c r="G2777" s="19"/>
      <c r="H2777" s="19"/>
      <c r="I2777" s="19"/>
      <c r="J2777" s="19"/>
      <c r="K2777" s="19"/>
      <c r="L2777" s="60"/>
      <c r="M2777" s="19"/>
      <c r="N2777" s="19"/>
      <c r="O2777" s="19"/>
      <c r="P2777" s="19"/>
      <c r="Q2777" s="19"/>
      <c r="R2777" s="19"/>
      <c r="S2777" s="19"/>
      <c r="T2777" s="19"/>
      <c r="U2777" s="19"/>
      <c r="V2777" s="19"/>
      <c r="X2777" s="25"/>
      <c r="Y2777" s="42"/>
      <c r="Z2777" s="28"/>
      <c r="AA2777" s="11"/>
      <c r="AB2777" s="11"/>
      <c r="AC2777" s="12"/>
      <c r="AD2777" s="12"/>
      <c r="AE2777" s="12"/>
      <c r="AF2777" s="12"/>
    </row>
    <row r="2778" spans="1:32" ht="18" customHeight="1">
      <c r="A2778" s="20"/>
      <c r="B2778" s="22"/>
      <c r="C2778" s="19"/>
      <c r="D2778" s="19"/>
      <c r="E2778" s="19"/>
      <c r="F2778" s="19"/>
      <c r="G2778" s="19"/>
      <c r="H2778" s="19"/>
      <c r="I2778" s="19"/>
      <c r="J2778" s="19"/>
      <c r="K2778" s="19"/>
      <c r="L2778" s="60"/>
      <c r="M2778" s="19"/>
      <c r="N2778" s="19"/>
      <c r="O2778" s="19"/>
      <c r="P2778" s="19"/>
      <c r="Q2778" s="19"/>
      <c r="R2778" s="19"/>
      <c r="S2778" s="19"/>
      <c r="T2778" s="19"/>
      <c r="U2778" s="19"/>
      <c r="V2778" s="19"/>
      <c r="X2778" s="25"/>
      <c r="Y2778" s="42"/>
      <c r="Z2778" s="28"/>
      <c r="AA2778" s="11"/>
      <c r="AB2778" s="11"/>
      <c r="AC2778" s="12"/>
      <c r="AD2778" s="12"/>
      <c r="AE2778" s="12"/>
      <c r="AF2778" s="12"/>
    </row>
    <row r="2779" spans="1:32" ht="18" customHeight="1">
      <c r="A2779" s="20"/>
      <c r="B2779" s="22"/>
      <c r="C2779" s="19"/>
      <c r="D2779" s="19"/>
      <c r="E2779" s="19"/>
      <c r="F2779" s="19"/>
      <c r="G2779" s="19"/>
      <c r="H2779" s="19"/>
      <c r="I2779" s="19"/>
      <c r="J2779" s="19"/>
      <c r="K2779" s="19"/>
      <c r="L2779" s="60"/>
      <c r="M2779" s="19"/>
      <c r="N2779" s="19"/>
      <c r="O2779" s="19"/>
      <c r="P2779" s="19"/>
      <c r="Q2779" s="19"/>
      <c r="R2779" s="19"/>
      <c r="S2779" s="19"/>
      <c r="T2779" s="19"/>
      <c r="U2779" s="19"/>
      <c r="V2779" s="19"/>
      <c r="X2779" s="25"/>
      <c r="Y2779" s="42"/>
      <c r="Z2779" s="28"/>
      <c r="AA2779" s="11"/>
      <c r="AB2779" s="11"/>
      <c r="AC2779" s="12"/>
      <c r="AD2779" s="12"/>
      <c r="AE2779" s="12"/>
      <c r="AF2779" s="12"/>
    </row>
    <row r="2780" spans="1:32" ht="18" customHeight="1">
      <c r="A2780" s="20"/>
      <c r="B2780" s="22"/>
      <c r="C2780" s="19"/>
      <c r="D2780" s="19"/>
      <c r="E2780" s="19"/>
      <c r="F2780" s="19"/>
      <c r="G2780" s="19"/>
      <c r="H2780" s="19"/>
      <c r="I2780" s="19"/>
      <c r="J2780" s="19"/>
      <c r="K2780" s="19"/>
      <c r="L2780" s="60"/>
      <c r="M2780" s="19"/>
      <c r="N2780" s="19"/>
      <c r="O2780" s="19"/>
      <c r="P2780" s="19"/>
      <c r="Q2780" s="19"/>
      <c r="R2780" s="19"/>
      <c r="S2780" s="19"/>
      <c r="T2780" s="19"/>
      <c r="U2780" s="19"/>
      <c r="V2780" s="19"/>
      <c r="X2780" s="25"/>
      <c r="Y2780" s="42"/>
      <c r="Z2780" s="28"/>
      <c r="AA2780" s="11"/>
      <c r="AB2780" s="11"/>
      <c r="AC2780" s="12"/>
      <c r="AD2780" s="12"/>
      <c r="AE2780" s="12"/>
      <c r="AF2780" s="12"/>
    </row>
    <row r="2781" spans="1:32" ht="18" customHeight="1">
      <c r="A2781" s="20"/>
      <c r="B2781" s="22"/>
      <c r="C2781" s="19"/>
      <c r="D2781" s="19"/>
      <c r="E2781" s="19"/>
      <c r="F2781" s="19"/>
      <c r="G2781" s="19"/>
      <c r="H2781" s="19"/>
      <c r="I2781" s="19"/>
      <c r="J2781" s="19"/>
      <c r="K2781" s="19"/>
      <c r="L2781" s="60"/>
      <c r="M2781" s="19"/>
      <c r="N2781" s="19"/>
      <c r="O2781" s="19"/>
      <c r="P2781" s="19"/>
      <c r="Q2781" s="19"/>
      <c r="R2781" s="19"/>
      <c r="S2781" s="19"/>
      <c r="T2781" s="19"/>
      <c r="U2781" s="19"/>
      <c r="V2781" s="19"/>
      <c r="X2781" s="25"/>
      <c r="Y2781" s="42"/>
      <c r="Z2781" s="28"/>
      <c r="AA2781" s="11"/>
      <c r="AB2781" s="11"/>
      <c r="AC2781" s="12"/>
      <c r="AD2781" s="12"/>
      <c r="AE2781" s="12"/>
      <c r="AF2781" s="12"/>
    </row>
    <row r="2782" spans="1:32" ht="18" customHeight="1">
      <c r="A2782" s="20"/>
      <c r="B2782" s="22"/>
      <c r="C2782" s="19"/>
      <c r="D2782" s="19"/>
      <c r="E2782" s="19"/>
      <c r="F2782" s="19"/>
      <c r="G2782" s="19"/>
      <c r="H2782" s="19"/>
      <c r="I2782" s="19"/>
      <c r="J2782" s="19"/>
      <c r="K2782" s="19"/>
      <c r="L2782" s="60"/>
      <c r="M2782" s="19"/>
      <c r="N2782" s="19"/>
      <c r="O2782" s="19"/>
      <c r="P2782" s="19"/>
      <c r="Q2782" s="19"/>
      <c r="R2782" s="19"/>
      <c r="S2782" s="19"/>
      <c r="T2782" s="19"/>
      <c r="U2782" s="19"/>
      <c r="V2782" s="19"/>
      <c r="X2782" s="25"/>
      <c r="Y2782" s="42"/>
      <c r="Z2782" s="28"/>
      <c r="AA2782" s="11"/>
      <c r="AB2782" s="11"/>
      <c r="AC2782" s="12"/>
      <c r="AD2782" s="12"/>
      <c r="AE2782" s="12"/>
      <c r="AF2782" s="12"/>
    </row>
    <row r="2783" spans="1:32" ht="18" customHeight="1">
      <c r="A2783" s="20"/>
      <c r="B2783" s="22"/>
      <c r="C2783" s="19"/>
      <c r="D2783" s="19"/>
      <c r="E2783" s="19"/>
      <c r="F2783" s="19"/>
      <c r="G2783" s="19"/>
      <c r="H2783" s="19"/>
      <c r="I2783" s="19"/>
      <c r="J2783" s="19"/>
      <c r="K2783" s="19"/>
      <c r="L2783" s="60"/>
      <c r="M2783" s="19"/>
      <c r="N2783" s="19"/>
      <c r="O2783" s="19"/>
      <c r="P2783" s="19"/>
      <c r="Q2783" s="19"/>
      <c r="R2783" s="19"/>
      <c r="S2783" s="19"/>
      <c r="T2783" s="19"/>
      <c r="U2783" s="19"/>
      <c r="V2783" s="19"/>
      <c r="X2783" s="25"/>
      <c r="Y2783" s="42"/>
      <c r="Z2783" s="28"/>
      <c r="AA2783" s="11"/>
      <c r="AB2783" s="11"/>
      <c r="AC2783" s="12"/>
      <c r="AD2783" s="12"/>
      <c r="AE2783" s="12"/>
      <c r="AF2783" s="12"/>
    </row>
    <row r="2784" spans="1:32" ht="18" customHeight="1">
      <c r="A2784" s="20"/>
      <c r="B2784" s="22"/>
      <c r="C2784" s="19"/>
      <c r="D2784" s="19"/>
      <c r="E2784" s="19"/>
      <c r="F2784" s="19"/>
      <c r="G2784" s="19"/>
      <c r="H2784" s="19"/>
      <c r="I2784" s="19"/>
      <c r="J2784" s="19"/>
      <c r="K2784" s="19"/>
      <c r="L2784" s="60"/>
      <c r="M2784" s="19"/>
      <c r="N2784" s="19"/>
      <c r="O2784" s="19"/>
      <c r="P2784" s="19"/>
      <c r="Q2784" s="19"/>
      <c r="R2784" s="19"/>
      <c r="S2784" s="19"/>
      <c r="T2784" s="19"/>
      <c r="U2784" s="19"/>
      <c r="V2784" s="19"/>
      <c r="X2784" s="25"/>
      <c r="Y2784" s="42"/>
      <c r="Z2784" s="28"/>
      <c r="AA2784" s="11"/>
      <c r="AB2784" s="11"/>
      <c r="AC2784" s="12"/>
      <c r="AD2784" s="12"/>
      <c r="AE2784" s="12"/>
      <c r="AF2784" s="12"/>
    </row>
    <row r="2785" spans="1:32" ht="18" customHeight="1">
      <c r="A2785" s="20"/>
      <c r="B2785" s="22"/>
      <c r="C2785" s="19"/>
      <c r="D2785" s="19"/>
      <c r="E2785" s="19"/>
      <c r="F2785" s="19"/>
      <c r="G2785" s="19"/>
      <c r="H2785" s="19"/>
      <c r="I2785" s="19"/>
      <c r="J2785" s="19"/>
      <c r="K2785" s="19"/>
      <c r="L2785" s="60"/>
      <c r="M2785" s="19"/>
      <c r="N2785" s="19"/>
      <c r="O2785" s="19"/>
      <c r="P2785" s="19"/>
      <c r="Q2785" s="19"/>
      <c r="R2785" s="19"/>
      <c r="S2785" s="19"/>
      <c r="T2785" s="19"/>
      <c r="U2785" s="19"/>
      <c r="V2785" s="19"/>
      <c r="X2785" s="25"/>
      <c r="Y2785" s="42"/>
      <c r="Z2785" s="28"/>
      <c r="AA2785" s="11"/>
      <c r="AB2785" s="11"/>
      <c r="AC2785" s="12"/>
      <c r="AD2785" s="12"/>
      <c r="AE2785" s="12"/>
      <c r="AF2785" s="12"/>
    </row>
    <row r="2786" spans="1:32" ht="18" customHeight="1">
      <c r="A2786" s="20"/>
      <c r="B2786" s="22"/>
      <c r="C2786" s="19"/>
      <c r="D2786" s="19"/>
      <c r="E2786" s="19"/>
      <c r="F2786" s="19"/>
      <c r="G2786" s="19"/>
      <c r="H2786" s="19"/>
      <c r="I2786" s="19"/>
      <c r="J2786" s="19"/>
      <c r="K2786" s="19"/>
      <c r="L2786" s="60"/>
      <c r="M2786" s="19"/>
      <c r="N2786" s="19"/>
      <c r="O2786" s="19"/>
      <c r="P2786" s="19"/>
      <c r="Q2786" s="19"/>
      <c r="R2786" s="19"/>
      <c r="S2786" s="19"/>
      <c r="T2786" s="19"/>
      <c r="U2786" s="19"/>
      <c r="V2786" s="19"/>
      <c r="X2786" s="25"/>
      <c r="Y2786" s="42"/>
      <c r="Z2786" s="28"/>
      <c r="AA2786" s="11"/>
      <c r="AB2786" s="11"/>
      <c r="AC2786" s="12"/>
      <c r="AD2786" s="12"/>
      <c r="AE2786" s="12"/>
      <c r="AF2786" s="12"/>
    </row>
    <row r="2787" spans="1:32" ht="18" customHeight="1">
      <c r="A2787" s="20"/>
      <c r="B2787" s="22"/>
      <c r="C2787" s="19"/>
      <c r="D2787" s="19"/>
      <c r="E2787" s="19"/>
      <c r="F2787" s="19"/>
      <c r="G2787" s="19"/>
      <c r="H2787" s="19"/>
      <c r="I2787" s="19"/>
      <c r="J2787" s="19"/>
      <c r="K2787" s="19"/>
      <c r="L2787" s="60"/>
      <c r="M2787" s="19"/>
      <c r="N2787" s="19"/>
      <c r="O2787" s="19"/>
      <c r="P2787" s="19"/>
      <c r="Q2787" s="19"/>
      <c r="R2787" s="19"/>
      <c r="S2787" s="19"/>
      <c r="T2787" s="19"/>
      <c r="U2787" s="19"/>
      <c r="V2787" s="19"/>
      <c r="X2787" s="25"/>
      <c r="Y2787" s="42"/>
      <c r="Z2787" s="28"/>
      <c r="AA2787" s="11"/>
      <c r="AB2787" s="11"/>
      <c r="AC2787" s="12"/>
      <c r="AD2787" s="12"/>
      <c r="AE2787" s="12"/>
      <c r="AF2787" s="12"/>
    </row>
    <row r="2788" spans="1:32" ht="18" customHeight="1">
      <c r="A2788" s="20"/>
      <c r="B2788" s="22"/>
      <c r="C2788" s="19"/>
      <c r="D2788" s="19"/>
      <c r="E2788" s="19"/>
      <c r="F2788" s="19"/>
      <c r="G2788" s="19"/>
      <c r="H2788" s="19"/>
      <c r="I2788" s="19"/>
      <c r="J2788" s="19"/>
      <c r="K2788" s="19"/>
      <c r="L2788" s="60"/>
      <c r="M2788" s="19"/>
      <c r="N2788" s="19"/>
      <c r="O2788" s="19"/>
      <c r="P2788" s="19"/>
      <c r="Q2788" s="19"/>
      <c r="R2788" s="19"/>
      <c r="S2788" s="19"/>
      <c r="T2788" s="19"/>
      <c r="U2788" s="19"/>
      <c r="V2788" s="19"/>
      <c r="X2788" s="25"/>
      <c r="Y2788" s="42"/>
      <c r="Z2788" s="28"/>
      <c r="AA2788" s="11"/>
      <c r="AB2788" s="11"/>
      <c r="AC2788" s="12"/>
      <c r="AD2788" s="12"/>
      <c r="AE2788" s="12"/>
      <c r="AF2788" s="12"/>
    </row>
    <row r="2789" spans="1:32" ht="18" customHeight="1">
      <c r="A2789" s="20"/>
      <c r="B2789" s="22"/>
      <c r="C2789" s="19"/>
      <c r="D2789" s="19"/>
      <c r="E2789" s="19"/>
      <c r="F2789" s="19"/>
      <c r="G2789" s="19"/>
      <c r="H2789" s="19"/>
      <c r="I2789" s="19"/>
      <c r="J2789" s="19"/>
      <c r="K2789" s="19"/>
      <c r="L2789" s="60"/>
      <c r="M2789" s="19"/>
      <c r="N2789" s="19"/>
      <c r="O2789" s="19"/>
      <c r="P2789" s="19"/>
      <c r="Q2789" s="19"/>
      <c r="R2789" s="19"/>
      <c r="S2789" s="19"/>
      <c r="T2789" s="19"/>
      <c r="U2789" s="19"/>
      <c r="V2789" s="19"/>
      <c r="X2789" s="25"/>
      <c r="Y2789" s="42"/>
      <c r="Z2789" s="28"/>
      <c r="AA2789" s="11"/>
      <c r="AB2789" s="11"/>
      <c r="AC2789" s="12"/>
      <c r="AD2789" s="12"/>
      <c r="AE2789" s="12"/>
      <c r="AF2789" s="12"/>
    </row>
    <row r="2790" spans="1:32" ht="18" customHeight="1">
      <c r="A2790" s="20"/>
      <c r="B2790" s="22"/>
      <c r="C2790" s="19"/>
      <c r="D2790" s="19"/>
      <c r="E2790" s="19"/>
      <c r="F2790" s="19"/>
      <c r="G2790" s="19"/>
      <c r="H2790" s="19"/>
      <c r="I2790" s="19"/>
      <c r="J2790" s="19"/>
      <c r="K2790" s="19"/>
      <c r="L2790" s="60"/>
      <c r="M2790" s="19"/>
      <c r="N2790" s="19"/>
      <c r="O2790" s="19"/>
      <c r="P2790" s="19"/>
      <c r="Q2790" s="19"/>
      <c r="R2790" s="19"/>
      <c r="S2790" s="19"/>
      <c r="T2790" s="19"/>
      <c r="U2790" s="19"/>
      <c r="V2790" s="19"/>
      <c r="X2790" s="25"/>
      <c r="Y2790" s="42"/>
      <c r="Z2790" s="28"/>
      <c r="AA2790" s="11"/>
      <c r="AB2790" s="11"/>
      <c r="AC2790" s="12"/>
      <c r="AD2790" s="12"/>
      <c r="AE2790" s="12"/>
      <c r="AF2790" s="12"/>
    </row>
    <row r="2791" spans="1:32" ht="18" customHeight="1">
      <c r="A2791" s="20"/>
      <c r="B2791" s="22"/>
      <c r="C2791" s="19"/>
      <c r="D2791" s="19"/>
      <c r="E2791" s="19"/>
      <c r="F2791" s="19"/>
      <c r="G2791" s="19"/>
      <c r="H2791" s="19"/>
      <c r="I2791" s="19"/>
      <c r="J2791" s="19"/>
      <c r="K2791" s="19"/>
      <c r="L2791" s="60"/>
      <c r="M2791" s="19"/>
      <c r="N2791" s="19"/>
      <c r="O2791" s="19"/>
      <c r="P2791" s="19"/>
      <c r="Q2791" s="19"/>
      <c r="R2791" s="19"/>
      <c r="S2791" s="19"/>
      <c r="T2791" s="19"/>
      <c r="U2791" s="19"/>
      <c r="V2791" s="19"/>
      <c r="X2791" s="25"/>
      <c r="Y2791" s="42"/>
      <c r="Z2791" s="28"/>
      <c r="AA2791" s="11"/>
      <c r="AB2791" s="11"/>
      <c r="AC2791" s="12"/>
      <c r="AD2791" s="12"/>
      <c r="AE2791" s="12"/>
      <c r="AF2791" s="12"/>
    </row>
    <row r="2792" spans="1:32" ht="18" customHeight="1">
      <c r="A2792" s="20"/>
      <c r="B2792" s="22"/>
      <c r="C2792" s="19"/>
      <c r="D2792" s="19"/>
      <c r="E2792" s="19"/>
      <c r="F2792" s="19"/>
      <c r="G2792" s="19"/>
      <c r="H2792" s="19"/>
      <c r="I2792" s="19"/>
      <c r="J2792" s="19"/>
      <c r="K2792" s="19"/>
      <c r="L2792" s="60"/>
      <c r="M2792" s="19"/>
      <c r="N2792" s="19"/>
      <c r="O2792" s="19"/>
      <c r="P2792" s="19"/>
      <c r="Q2792" s="19"/>
      <c r="R2792" s="19"/>
      <c r="S2792" s="19"/>
      <c r="T2792" s="19"/>
      <c r="U2792" s="19"/>
      <c r="V2792" s="19"/>
      <c r="X2792" s="25"/>
      <c r="Y2792" s="42"/>
      <c r="Z2792" s="28"/>
      <c r="AA2792" s="11"/>
      <c r="AB2792" s="11"/>
      <c r="AC2792" s="12"/>
      <c r="AD2792" s="12"/>
      <c r="AE2792" s="12"/>
      <c r="AF2792" s="12"/>
    </row>
    <row r="2793" spans="1:32" ht="18" customHeight="1">
      <c r="A2793" s="20"/>
      <c r="B2793" s="22"/>
      <c r="C2793" s="19"/>
      <c r="D2793" s="19"/>
      <c r="E2793" s="19"/>
      <c r="F2793" s="19"/>
      <c r="G2793" s="19"/>
      <c r="H2793" s="19"/>
      <c r="I2793" s="19"/>
      <c r="J2793" s="19"/>
      <c r="K2793" s="19"/>
      <c r="L2793" s="60"/>
      <c r="M2793" s="19"/>
      <c r="N2793" s="19"/>
      <c r="O2793" s="19"/>
      <c r="P2793" s="19"/>
      <c r="Q2793" s="19"/>
      <c r="R2793" s="19"/>
      <c r="S2793" s="19"/>
      <c r="T2793" s="19"/>
      <c r="U2793" s="19"/>
      <c r="V2793" s="19"/>
      <c r="X2793" s="25"/>
      <c r="Y2793" s="42"/>
      <c r="Z2793" s="28"/>
      <c r="AA2793" s="11"/>
      <c r="AB2793" s="11"/>
      <c r="AC2793" s="12"/>
      <c r="AD2793" s="12"/>
      <c r="AE2793" s="12"/>
      <c r="AF2793" s="12"/>
    </row>
    <row r="2794" spans="1:32" ht="18" customHeight="1">
      <c r="A2794" s="20"/>
      <c r="B2794" s="22"/>
      <c r="C2794" s="19"/>
      <c r="D2794" s="19"/>
      <c r="E2794" s="19"/>
      <c r="F2794" s="19"/>
      <c r="G2794" s="19"/>
      <c r="H2794" s="19"/>
      <c r="I2794" s="19"/>
      <c r="J2794" s="19"/>
      <c r="K2794" s="19"/>
      <c r="L2794" s="60"/>
      <c r="M2794" s="19"/>
      <c r="N2794" s="19"/>
      <c r="O2794" s="19"/>
      <c r="P2794" s="19"/>
      <c r="Q2794" s="19"/>
      <c r="R2794" s="19"/>
      <c r="S2794" s="19"/>
      <c r="T2794" s="19"/>
      <c r="U2794" s="19"/>
      <c r="V2794" s="19"/>
      <c r="X2794" s="25"/>
      <c r="Y2794" s="42"/>
      <c r="Z2794" s="28"/>
      <c r="AA2794" s="11"/>
      <c r="AB2794" s="11"/>
      <c r="AC2794" s="12"/>
      <c r="AD2794" s="12"/>
      <c r="AE2794" s="12"/>
      <c r="AF2794" s="12"/>
    </row>
    <row r="2795" spans="1:32" ht="18" customHeight="1">
      <c r="A2795" s="20"/>
      <c r="B2795" s="22"/>
      <c r="C2795" s="19"/>
      <c r="D2795" s="19"/>
      <c r="E2795" s="19"/>
      <c r="F2795" s="19"/>
      <c r="G2795" s="19"/>
      <c r="H2795" s="19"/>
      <c r="I2795" s="19"/>
      <c r="J2795" s="19"/>
      <c r="K2795" s="19"/>
      <c r="L2795" s="60"/>
      <c r="M2795" s="19"/>
      <c r="N2795" s="19"/>
      <c r="O2795" s="19"/>
      <c r="P2795" s="19"/>
      <c r="Q2795" s="19"/>
      <c r="R2795" s="19"/>
      <c r="S2795" s="19"/>
      <c r="T2795" s="19"/>
      <c r="U2795" s="19"/>
      <c r="V2795" s="19"/>
      <c r="X2795" s="25"/>
      <c r="Y2795" s="42"/>
      <c r="Z2795" s="28"/>
      <c r="AA2795" s="11"/>
      <c r="AB2795" s="11"/>
      <c r="AC2795" s="12"/>
      <c r="AD2795" s="12"/>
      <c r="AE2795" s="12"/>
      <c r="AF2795" s="12"/>
    </row>
    <row r="2796" spans="1:32" ht="18" customHeight="1">
      <c r="A2796" s="20"/>
      <c r="B2796" s="22"/>
      <c r="C2796" s="19"/>
      <c r="D2796" s="19"/>
      <c r="E2796" s="19"/>
      <c r="F2796" s="19"/>
      <c r="G2796" s="19"/>
      <c r="H2796" s="19"/>
      <c r="I2796" s="19"/>
      <c r="J2796" s="19"/>
      <c r="K2796" s="19"/>
      <c r="L2796" s="60"/>
      <c r="M2796" s="19"/>
      <c r="N2796" s="19"/>
      <c r="O2796" s="19"/>
      <c r="P2796" s="19"/>
      <c r="Q2796" s="19"/>
      <c r="R2796" s="19"/>
      <c r="S2796" s="19"/>
      <c r="T2796" s="19"/>
      <c r="U2796" s="19"/>
      <c r="V2796" s="19"/>
      <c r="X2796" s="25"/>
      <c r="Y2796" s="42"/>
      <c r="Z2796" s="28"/>
      <c r="AA2796" s="11"/>
      <c r="AB2796" s="11"/>
      <c r="AC2796" s="12"/>
      <c r="AD2796" s="12"/>
      <c r="AE2796" s="12"/>
      <c r="AF2796" s="12"/>
    </row>
    <row r="2797" spans="1:32" ht="18" customHeight="1">
      <c r="A2797" s="20"/>
      <c r="B2797" s="22"/>
      <c r="C2797" s="19"/>
      <c r="D2797" s="19"/>
      <c r="E2797" s="19"/>
      <c r="F2797" s="19"/>
      <c r="G2797" s="19"/>
      <c r="H2797" s="19"/>
      <c r="I2797" s="19"/>
      <c r="J2797" s="19"/>
      <c r="K2797" s="19"/>
      <c r="L2797" s="60"/>
      <c r="M2797" s="19"/>
      <c r="N2797" s="19"/>
      <c r="O2797" s="19"/>
      <c r="P2797" s="19"/>
      <c r="Q2797" s="19"/>
      <c r="R2797" s="19"/>
      <c r="S2797" s="19"/>
      <c r="T2797" s="19"/>
      <c r="U2797" s="19"/>
      <c r="V2797" s="19"/>
      <c r="X2797" s="25"/>
      <c r="Y2797" s="42"/>
      <c r="Z2797" s="28"/>
      <c r="AA2797" s="11"/>
      <c r="AB2797" s="11"/>
      <c r="AC2797" s="12"/>
      <c r="AD2797" s="12"/>
      <c r="AE2797" s="12"/>
      <c r="AF2797" s="12"/>
    </row>
    <row r="2798" spans="1:32" ht="18" customHeight="1">
      <c r="A2798" s="20"/>
      <c r="B2798" s="22"/>
      <c r="C2798" s="19"/>
      <c r="D2798" s="19"/>
      <c r="E2798" s="19"/>
      <c r="F2798" s="19"/>
      <c r="G2798" s="19"/>
      <c r="H2798" s="19"/>
      <c r="I2798" s="19"/>
      <c r="J2798" s="19"/>
      <c r="K2798" s="19"/>
      <c r="L2798" s="60"/>
      <c r="M2798" s="19"/>
      <c r="N2798" s="19"/>
      <c r="O2798" s="19"/>
      <c r="P2798" s="19"/>
      <c r="Q2798" s="19"/>
      <c r="R2798" s="19"/>
      <c r="S2798" s="19"/>
      <c r="T2798" s="19"/>
      <c r="U2798" s="19"/>
      <c r="V2798" s="19"/>
      <c r="X2798" s="25"/>
      <c r="Y2798" s="42"/>
      <c r="Z2798" s="28"/>
      <c r="AA2798" s="11"/>
      <c r="AB2798" s="11"/>
      <c r="AC2798" s="12"/>
      <c r="AD2798" s="12"/>
      <c r="AE2798" s="12"/>
      <c r="AF2798" s="12"/>
    </row>
    <row r="2799" spans="1:32" ht="18" customHeight="1">
      <c r="A2799" s="20"/>
      <c r="B2799" s="22"/>
      <c r="C2799" s="19"/>
      <c r="D2799" s="19"/>
      <c r="E2799" s="19"/>
      <c r="F2799" s="19"/>
      <c r="G2799" s="19"/>
      <c r="H2799" s="19"/>
      <c r="I2799" s="19"/>
      <c r="J2799" s="19"/>
      <c r="K2799" s="19"/>
      <c r="L2799" s="60"/>
      <c r="M2799" s="19"/>
      <c r="N2799" s="19"/>
      <c r="O2799" s="19"/>
      <c r="P2799" s="19"/>
      <c r="Q2799" s="19"/>
      <c r="R2799" s="19"/>
      <c r="S2799" s="19"/>
      <c r="T2799" s="19"/>
      <c r="U2799" s="19"/>
      <c r="V2799" s="19"/>
      <c r="X2799" s="25"/>
      <c r="Y2799" s="42"/>
      <c r="Z2799" s="28"/>
      <c r="AA2799" s="11"/>
      <c r="AB2799" s="11"/>
      <c r="AC2799" s="12"/>
      <c r="AD2799" s="12"/>
      <c r="AE2799" s="12"/>
      <c r="AF2799" s="12"/>
    </row>
    <row r="2800" spans="1:32" ht="18" customHeight="1">
      <c r="A2800" s="20"/>
      <c r="B2800" s="22"/>
      <c r="C2800" s="19"/>
      <c r="D2800" s="19"/>
      <c r="E2800" s="19"/>
      <c r="F2800" s="19"/>
      <c r="G2800" s="19"/>
      <c r="H2800" s="19"/>
      <c r="I2800" s="19"/>
      <c r="J2800" s="19"/>
      <c r="K2800" s="19"/>
      <c r="L2800" s="60"/>
      <c r="M2800" s="19"/>
      <c r="N2800" s="19"/>
      <c r="O2800" s="19"/>
      <c r="P2800" s="19"/>
      <c r="Q2800" s="19"/>
      <c r="R2800" s="19"/>
      <c r="S2800" s="19"/>
      <c r="T2800" s="19"/>
      <c r="U2800" s="19"/>
      <c r="V2800" s="19"/>
      <c r="X2800" s="25"/>
      <c r="Y2800" s="42"/>
      <c r="Z2800" s="28"/>
      <c r="AA2800" s="11"/>
      <c r="AB2800" s="11"/>
      <c r="AC2800" s="12"/>
      <c r="AD2800" s="12"/>
      <c r="AE2800" s="12"/>
      <c r="AF2800" s="12"/>
    </row>
    <row r="2801" spans="1:32" ht="18" customHeight="1">
      <c r="A2801" s="20"/>
      <c r="B2801" s="22"/>
      <c r="C2801" s="19"/>
      <c r="D2801" s="19"/>
      <c r="E2801" s="19"/>
      <c r="F2801" s="19"/>
      <c r="G2801" s="19"/>
      <c r="H2801" s="19"/>
      <c r="I2801" s="19"/>
      <c r="J2801" s="19"/>
      <c r="K2801" s="19"/>
      <c r="L2801" s="60"/>
      <c r="M2801" s="19"/>
      <c r="N2801" s="19"/>
      <c r="O2801" s="19"/>
      <c r="P2801" s="19"/>
      <c r="Q2801" s="19"/>
      <c r="R2801" s="19"/>
      <c r="S2801" s="19"/>
      <c r="T2801" s="19"/>
      <c r="U2801" s="19"/>
      <c r="V2801" s="19"/>
      <c r="X2801" s="25"/>
      <c r="Y2801" s="42"/>
      <c r="Z2801" s="28"/>
      <c r="AA2801" s="11"/>
      <c r="AB2801" s="11"/>
      <c r="AC2801" s="12"/>
      <c r="AD2801" s="12"/>
      <c r="AE2801" s="12"/>
      <c r="AF2801" s="12"/>
    </row>
    <row r="2802" spans="1:32" ht="18" customHeight="1">
      <c r="A2802" s="20"/>
      <c r="B2802" s="22"/>
      <c r="C2802" s="19"/>
      <c r="D2802" s="19"/>
      <c r="E2802" s="19"/>
      <c r="F2802" s="19"/>
      <c r="G2802" s="19"/>
      <c r="H2802" s="19"/>
      <c r="I2802" s="19"/>
      <c r="J2802" s="19"/>
      <c r="K2802" s="19"/>
      <c r="L2802" s="60"/>
      <c r="M2802" s="19"/>
      <c r="N2802" s="19"/>
      <c r="O2802" s="19"/>
      <c r="P2802" s="19"/>
      <c r="Q2802" s="19"/>
      <c r="R2802" s="19"/>
      <c r="S2802" s="19"/>
      <c r="T2802" s="19"/>
      <c r="U2802" s="19"/>
      <c r="V2802" s="19"/>
      <c r="X2802" s="25"/>
      <c r="Y2802" s="42"/>
      <c r="Z2802" s="28"/>
      <c r="AA2802" s="11"/>
      <c r="AB2802" s="11"/>
      <c r="AC2802" s="12"/>
      <c r="AD2802" s="12"/>
      <c r="AE2802" s="12"/>
      <c r="AF2802" s="12"/>
    </row>
    <row r="2803" spans="1:32" ht="18" customHeight="1">
      <c r="A2803" s="20"/>
      <c r="B2803" s="22"/>
      <c r="C2803" s="19"/>
      <c r="D2803" s="19"/>
      <c r="E2803" s="19"/>
      <c r="F2803" s="19"/>
      <c r="G2803" s="19"/>
      <c r="H2803" s="19"/>
      <c r="I2803" s="19"/>
      <c r="J2803" s="19"/>
      <c r="K2803" s="19"/>
      <c r="L2803" s="60"/>
      <c r="M2803" s="19"/>
      <c r="N2803" s="19"/>
      <c r="O2803" s="19"/>
      <c r="P2803" s="19"/>
      <c r="Q2803" s="19"/>
      <c r="R2803" s="19"/>
      <c r="S2803" s="19"/>
      <c r="T2803" s="19"/>
      <c r="U2803" s="19"/>
      <c r="V2803" s="19"/>
      <c r="X2803" s="25"/>
      <c r="Y2803" s="42"/>
      <c r="Z2803" s="28"/>
      <c r="AA2803" s="11"/>
      <c r="AB2803" s="11"/>
      <c r="AC2803" s="12"/>
      <c r="AD2803" s="12"/>
      <c r="AE2803" s="12"/>
      <c r="AF2803" s="12"/>
    </row>
    <row r="2804" spans="1:32" ht="18" customHeight="1">
      <c r="A2804" s="20"/>
      <c r="B2804" s="22"/>
      <c r="C2804" s="19"/>
      <c r="D2804" s="19"/>
      <c r="E2804" s="19"/>
      <c r="F2804" s="19"/>
      <c r="G2804" s="19"/>
      <c r="H2804" s="19"/>
      <c r="I2804" s="19"/>
      <c r="J2804" s="19"/>
      <c r="K2804" s="19"/>
      <c r="L2804" s="60"/>
      <c r="M2804" s="19"/>
      <c r="N2804" s="19"/>
      <c r="O2804" s="19"/>
      <c r="P2804" s="19"/>
      <c r="Q2804" s="19"/>
      <c r="R2804" s="19"/>
      <c r="S2804" s="19"/>
      <c r="T2804" s="19"/>
      <c r="U2804" s="19"/>
      <c r="V2804" s="19"/>
      <c r="X2804" s="25"/>
      <c r="Y2804" s="42"/>
      <c r="Z2804" s="28"/>
      <c r="AA2804" s="11"/>
      <c r="AB2804" s="11"/>
      <c r="AC2804" s="12"/>
      <c r="AD2804" s="12"/>
      <c r="AE2804" s="12"/>
      <c r="AF2804" s="12"/>
    </row>
    <row r="2805" spans="1:32" ht="18" customHeight="1">
      <c r="A2805" s="20"/>
      <c r="B2805" s="22"/>
      <c r="C2805" s="19"/>
      <c r="D2805" s="19"/>
      <c r="E2805" s="19"/>
      <c r="F2805" s="19"/>
      <c r="G2805" s="19"/>
      <c r="H2805" s="19"/>
      <c r="I2805" s="19"/>
      <c r="J2805" s="19"/>
      <c r="K2805" s="19"/>
      <c r="L2805" s="60"/>
      <c r="M2805" s="19"/>
      <c r="N2805" s="19"/>
      <c r="O2805" s="19"/>
      <c r="P2805" s="19"/>
      <c r="Q2805" s="19"/>
      <c r="R2805" s="19"/>
      <c r="S2805" s="19"/>
      <c r="T2805" s="19"/>
      <c r="U2805" s="19"/>
      <c r="V2805" s="19"/>
      <c r="X2805" s="25"/>
      <c r="Y2805" s="42"/>
      <c r="Z2805" s="28"/>
      <c r="AA2805" s="11"/>
      <c r="AB2805" s="11"/>
      <c r="AC2805" s="12"/>
      <c r="AD2805" s="12"/>
      <c r="AE2805" s="12"/>
      <c r="AF2805" s="12"/>
    </row>
    <row r="2806" spans="1:32" ht="18" customHeight="1">
      <c r="A2806" s="20"/>
      <c r="B2806" s="22"/>
      <c r="C2806" s="19"/>
      <c r="D2806" s="19"/>
      <c r="E2806" s="19"/>
      <c r="F2806" s="19"/>
      <c r="G2806" s="19"/>
      <c r="H2806" s="19"/>
      <c r="I2806" s="19"/>
      <c r="J2806" s="19"/>
      <c r="K2806" s="19"/>
      <c r="L2806" s="60"/>
      <c r="M2806" s="19"/>
      <c r="N2806" s="19"/>
      <c r="O2806" s="19"/>
      <c r="P2806" s="19"/>
      <c r="Q2806" s="19"/>
      <c r="R2806" s="19"/>
      <c r="S2806" s="19"/>
      <c r="T2806" s="19"/>
      <c r="U2806" s="19"/>
      <c r="V2806" s="19"/>
      <c r="X2806" s="25"/>
      <c r="Y2806" s="42"/>
      <c r="Z2806" s="28"/>
      <c r="AA2806" s="11"/>
      <c r="AB2806" s="11"/>
      <c r="AC2806" s="12"/>
      <c r="AD2806" s="12"/>
      <c r="AE2806" s="12"/>
      <c r="AF2806" s="12"/>
    </row>
    <row r="2807" spans="1:32" ht="18" customHeight="1">
      <c r="A2807" s="20"/>
      <c r="B2807" s="22"/>
      <c r="C2807" s="19"/>
      <c r="D2807" s="19"/>
      <c r="E2807" s="19"/>
      <c r="F2807" s="19"/>
      <c r="G2807" s="19"/>
      <c r="H2807" s="19"/>
      <c r="I2807" s="19"/>
      <c r="J2807" s="19"/>
      <c r="K2807" s="19"/>
      <c r="L2807" s="60"/>
      <c r="M2807" s="19"/>
      <c r="N2807" s="19"/>
      <c r="O2807" s="19"/>
      <c r="P2807" s="19"/>
      <c r="Q2807" s="19"/>
      <c r="R2807" s="19"/>
      <c r="S2807" s="19"/>
      <c r="T2807" s="19"/>
      <c r="U2807" s="19"/>
      <c r="V2807" s="19"/>
      <c r="X2807" s="25"/>
      <c r="Y2807" s="42"/>
      <c r="Z2807" s="28"/>
      <c r="AA2807" s="11"/>
      <c r="AB2807" s="11"/>
      <c r="AC2807" s="12"/>
      <c r="AD2807" s="12"/>
      <c r="AE2807" s="12"/>
      <c r="AF2807" s="12"/>
    </row>
    <row r="2808" spans="1:32" ht="18" customHeight="1">
      <c r="A2808" s="20"/>
      <c r="B2808" s="22"/>
      <c r="C2808" s="19"/>
      <c r="D2808" s="19"/>
      <c r="E2808" s="19"/>
      <c r="F2808" s="19"/>
      <c r="G2808" s="19"/>
      <c r="H2808" s="19"/>
      <c r="I2808" s="19"/>
      <c r="J2808" s="19"/>
      <c r="K2808" s="19"/>
      <c r="L2808" s="60"/>
      <c r="M2808" s="19"/>
      <c r="N2808" s="19"/>
      <c r="O2808" s="19"/>
      <c r="P2808" s="19"/>
      <c r="Q2808" s="19"/>
      <c r="R2808" s="19"/>
      <c r="S2808" s="19"/>
      <c r="T2808" s="19"/>
      <c r="U2808" s="19"/>
      <c r="V2808" s="19"/>
      <c r="X2808" s="25"/>
      <c r="Y2808" s="42"/>
      <c r="Z2808" s="28"/>
      <c r="AA2808" s="11"/>
      <c r="AB2808" s="11"/>
      <c r="AC2808" s="12"/>
      <c r="AD2808" s="12"/>
      <c r="AE2808" s="12"/>
      <c r="AF2808" s="12"/>
    </row>
    <row r="2809" spans="1:32" ht="18" customHeight="1">
      <c r="A2809" s="20"/>
      <c r="B2809" s="22"/>
      <c r="C2809" s="19"/>
      <c r="D2809" s="19"/>
      <c r="E2809" s="19"/>
      <c r="F2809" s="19"/>
      <c r="G2809" s="19"/>
      <c r="H2809" s="19"/>
      <c r="I2809" s="19"/>
      <c r="J2809" s="19"/>
      <c r="K2809" s="19"/>
      <c r="L2809" s="60"/>
      <c r="M2809" s="19"/>
      <c r="N2809" s="19"/>
      <c r="O2809" s="19"/>
      <c r="P2809" s="19"/>
      <c r="Q2809" s="19"/>
      <c r="R2809" s="19"/>
      <c r="S2809" s="19"/>
      <c r="T2809" s="19"/>
      <c r="U2809" s="19"/>
      <c r="V2809" s="19"/>
      <c r="X2809" s="25"/>
      <c r="Y2809" s="42"/>
      <c r="Z2809" s="28"/>
      <c r="AA2809" s="11"/>
      <c r="AB2809" s="11"/>
      <c r="AC2809" s="12"/>
      <c r="AD2809" s="12"/>
      <c r="AE2809" s="12"/>
      <c r="AF2809" s="12"/>
    </row>
    <row r="2810" spans="1:32" ht="18" customHeight="1">
      <c r="A2810" s="20"/>
      <c r="B2810" s="22"/>
      <c r="C2810" s="19"/>
      <c r="D2810" s="19"/>
      <c r="E2810" s="19"/>
      <c r="F2810" s="19"/>
      <c r="G2810" s="19"/>
      <c r="H2810" s="19"/>
      <c r="I2810" s="19"/>
      <c r="J2810" s="19"/>
      <c r="K2810" s="19"/>
      <c r="L2810" s="60"/>
      <c r="M2810" s="19"/>
      <c r="N2810" s="19"/>
      <c r="O2810" s="19"/>
      <c r="P2810" s="19"/>
      <c r="Q2810" s="19"/>
      <c r="R2810" s="19"/>
      <c r="S2810" s="19"/>
      <c r="T2810" s="19"/>
      <c r="U2810" s="19"/>
      <c r="V2810" s="19"/>
      <c r="X2810" s="25"/>
      <c r="Y2810" s="42"/>
      <c r="Z2810" s="28"/>
      <c r="AA2810" s="11"/>
      <c r="AB2810" s="11"/>
      <c r="AC2810" s="12"/>
      <c r="AD2810" s="12"/>
      <c r="AE2810" s="12"/>
      <c r="AF2810" s="12"/>
    </row>
    <row r="2811" spans="1:32" ht="18" customHeight="1">
      <c r="A2811" s="20"/>
      <c r="B2811" s="22"/>
      <c r="C2811" s="19"/>
      <c r="D2811" s="19"/>
      <c r="E2811" s="19"/>
      <c r="F2811" s="19"/>
      <c r="G2811" s="19"/>
      <c r="H2811" s="19"/>
      <c r="I2811" s="19"/>
      <c r="J2811" s="19"/>
      <c r="K2811" s="19"/>
      <c r="L2811" s="60"/>
      <c r="M2811" s="19"/>
      <c r="N2811" s="19"/>
      <c r="O2811" s="19"/>
      <c r="P2811" s="19"/>
      <c r="Q2811" s="19"/>
      <c r="R2811" s="19"/>
      <c r="S2811" s="19"/>
      <c r="T2811" s="19"/>
      <c r="U2811" s="19"/>
      <c r="V2811" s="19"/>
      <c r="X2811" s="25"/>
      <c r="Y2811" s="42"/>
      <c r="Z2811" s="28"/>
      <c r="AA2811" s="11"/>
      <c r="AB2811" s="11"/>
      <c r="AC2811" s="12"/>
      <c r="AD2811" s="12"/>
      <c r="AE2811" s="12"/>
      <c r="AF2811" s="12"/>
    </row>
    <row r="2812" spans="1:32" ht="18" customHeight="1">
      <c r="A2812" s="20"/>
      <c r="B2812" s="22"/>
      <c r="C2812" s="19"/>
      <c r="D2812" s="19"/>
      <c r="E2812" s="19"/>
      <c r="F2812" s="19"/>
      <c r="G2812" s="19"/>
      <c r="H2812" s="19"/>
      <c r="I2812" s="19"/>
      <c r="J2812" s="19"/>
      <c r="K2812" s="19"/>
      <c r="L2812" s="60"/>
      <c r="M2812" s="19"/>
      <c r="N2812" s="19"/>
      <c r="O2812" s="19"/>
      <c r="P2812" s="19"/>
      <c r="Q2812" s="19"/>
      <c r="R2812" s="19"/>
      <c r="S2812" s="19"/>
      <c r="T2812" s="19"/>
      <c r="U2812" s="19"/>
      <c r="V2812" s="19"/>
      <c r="X2812" s="25"/>
      <c r="Y2812" s="42"/>
      <c r="Z2812" s="28"/>
      <c r="AA2812" s="11"/>
      <c r="AB2812" s="11"/>
      <c r="AC2812" s="12"/>
      <c r="AD2812" s="12"/>
      <c r="AE2812" s="12"/>
      <c r="AF2812" s="12"/>
    </row>
    <row r="2813" spans="1:32" ht="18" customHeight="1">
      <c r="A2813" s="20"/>
      <c r="B2813" s="22"/>
      <c r="C2813" s="19"/>
      <c r="D2813" s="19"/>
      <c r="E2813" s="19"/>
      <c r="F2813" s="19"/>
      <c r="G2813" s="19"/>
      <c r="H2813" s="19"/>
      <c r="I2813" s="19"/>
      <c r="J2813" s="19"/>
      <c r="K2813" s="19"/>
      <c r="L2813" s="60"/>
      <c r="M2813" s="19"/>
      <c r="N2813" s="19"/>
      <c r="O2813" s="19"/>
      <c r="P2813" s="19"/>
      <c r="Q2813" s="19"/>
      <c r="R2813" s="19"/>
      <c r="S2813" s="19"/>
      <c r="T2813" s="19"/>
      <c r="U2813" s="19"/>
      <c r="V2813" s="19"/>
      <c r="X2813" s="25"/>
      <c r="Y2813" s="42"/>
      <c r="Z2813" s="28"/>
      <c r="AA2813" s="11"/>
      <c r="AB2813" s="11"/>
      <c r="AC2813" s="12"/>
      <c r="AD2813" s="12"/>
      <c r="AE2813" s="12"/>
      <c r="AF2813" s="12"/>
    </row>
    <row r="2814" spans="1:32" ht="18" customHeight="1">
      <c r="A2814" s="20"/>
      <c r="B2814" s="22"/>
      <c r="C2814" s="19"/>
      <c r="D2814" s="19"/>
      <c r="E2814" s="19"/>
      <c r="F2814" s="19"/>
      <c r="G2814" s="19"/>
      <c r="H2814" s="19"/>
      <c r="I2814" s="19"/>
      <c r="J2814" s="19"/>
      <c r="K2814" s="19"/>
      <c r="L2814" s="60"/>
      <c r="M2814" s="19"/>
      <c r="N2814" s="19"/>
      <c r="O2814" s="19"/>
      <c r="P2814" s="19"/>
      <c r="Q2814" s="19"/>
      <c r="R2814" s="19"/>
      <c r="S2814" s="19"/>
      <c r="T2814" s="19"/>
      <c r="U2814" s="19"/>
      <c r="V2814" s="19"/>
      <c r="X2814" s="25"/>
      <c r="Y2814" s="42"/>
      <c r="Z2814" s="28"/>
      <c r="AA2814" s="11"/>
      <c r="AB2814" s="11"/>
      <c r="AC2814" s="12"/>
      <c r="AD2814" s="12"/>
      <c r="AE2814" s="12"/>
      <c r="AF2814" s="12"/>
    </row>
    <row r="2815" spans="1:32" ht="18" customHeight="1">
      <c r="A2815" s="20"/>
      <c r="B2815" s="22"/>
      <c r="C2815" s="19"/>
      <c r="D2815" s="19"/>
      <c r="E2815" s="19"/>
      <c r="F2815" s="19"/>
      <c r="G2815" s="19"/>
      <c r="H2815" s="19"/>
      <c r="I2815" s="19"/>
      <c r="J2815" s="19"/>
      <c r="K2815" s="19"/>
      <c r="L2815" s="60"/>
      <c r="M2815" s="19"/>
      <c r="N2815" s="19"/>
      <c r="O2815" s="19"/>
      <c r="P2815" s="19"/>
      <c r="Q2815" s="19"/>
      <c r="R2815" s="19"/>
      <c r="S2815" s="19"/>
      <c r="T2815" s="19"/>
      <c r="U2815" s="19"/>
      <c r="V2815" s="19"/>
      <c r="X2815" s="25"/>
      <c r="Y2815" s="42"/>
      <c r="Z2815" s="28"/>
      <c r="AA2815" s="11"/>
      <c r="AB2815" s="11"/>
      <c r="AC2815" s="12"/>
      <c r="AD2815" s="12"/>
      <c r="AE2815" s="12"/>
      <c r="AF2815" s="12"/>
    </row>
    <row r="2816" spans="1:32" ht="18" customHeight="1">
      <c r="A2816" s="20"/>
      <c r="B2816" s="22"/>
      <c r="C2816" s="19"/>
      <c r="D2816" s="19"/>
      <c r="E2816" s="19"/>
      <c r="F2816" s="19"/>
      <c r="G2816" s="19"/>
      <c r="H2816" s="19"/>
      <c r="I2816" s="19"/>
      <c r="J2816" s="19"/>
      <c r="K2816" s="19"/>
      <c r="L2816" s="60"/>
      <c r="M2816" s="19"/>
      <c r="N2816" s="19"/>
      <c r="O2816" s="19"/>
      <c r="P2816" s="19"/>
      <c r="Q2816" s="19"/>
      <c r="R2816" s="19"/>
      <c r="S2816" s="19"/>
      <c r="T2816" s="19"/>
      <c r="U2816" s="19"/>
      <c r="V2816" s="19"/>
      <c r="X2816" s="25"/>
      <c r="Y2816" s="42"/>
      <c r="Z2816" s="28"/>
      <c r="AA2816" s="11"/>
      <c r="AB2816" s="11"/>
      <c r="AC2816" s="12"/>
      <c r="AD2816" s="12"/>
      <c r="AE2816" s="12"/>
      <c r="AF2816" s="12"/>
    </row>
    <row r="2817" spans="1:32" ht="18" customHeight="1">
      <c r="A2817" s="20"/>
      <c r="B2817" s="22"/>
      <c r="C2817" s="19"/>
      <c r="D2817" s="19"/>
      <c r="E2817" s="19"/>
      <c r="F2817" s="19"/>
      <c r="G2817" s="19"/>
      <c r="H2817" s="19"/>
      <c r="I2817" s="19"/>
      <c r="J2817" s="19"/>
      <c r="K2817" s="19"/>
      <c r="L2817" s="60"/>
      <c r="M2817" s="19"/>
      <c r="N2817" s="19"/>
      <c r="O2817" s="19"/>
      <c r="P2817" s="19"/>
      <c r="Q2817" s="19"/>
      <c r="R2817" s="19"/>
      <c r="S2817" s="19"/>
      <c r="T2817" s="19"/>
      <c r="U2817" s="19"/>
      <c r="V2817" s="19"/>
      <c r="X2817" s="25"/>
      <c r="Y2817" s="42"/>
      <c r="Z2817" s="28"/>
      <c r="AA2817" s="11"/>
      <c r="AB2817" s="11"/>
      <c r="AC2817" s="12"/>
      <c r="AD2817" s="12"/>
      <c r="AE2817" s="12"/>
      <c r="AF2817" s="12"/>
    </row>
    <row r="2818" spans="1:32" ht="18" customHeight="1">
      <c r="A2818" s="20"/>
      <c r="B2818" s="22"/>
      <c r="C2818" s="19"/>
      <c r="D2818" s="19"/>
      <c r="E2818" s="19"/>
      <c r="F2818" s="19"/>
      <c r="G2818" s="19"/>
      <c r="H2818" s="19"/>
      <c r="I2818" s="19"/>
      <c r="J2818" s="19"/>
      <c r="K2818" s="19"/>
      <c r="L2818" s="60"/>
      <c r="M2818" s="19"/>
      <c r="N2818" s="19"/>
      <c r="O2818" s="19"/>
      <c r="P2818" s="19"/>
      <c r="Q2818" s="19"/>
      <c r="R2818" s="19"/>
      <c r="S2818" s="19"/>
      <c r="T2818" s="19"/>
      <c r="U2818" s="19"/>
      <c r="V2818" s="19"/>
      <c r="X2818" s="25"/>
      <c r="Y2818" s="42"/>
      <c r="Z2818" s="28"/>
      <c r="AA2818" s="11"/>
      <c r="AB2818" s="11"/>
      <c r="AC2818" s="12"/>
      <c r="AD2818" s="12"/>
      <c r="AE2818" s="12"/>
      <c r="AF2818" s="12"/>
    </row>
    <row r="2819" spans="1:32" ht="18" customHeight="1">
      <c r="A2819" s="20"/>
      <c r="B2819" s="22"/>
      <c r="C2819" s="19"/>
      <c r="D2819" s="19"/>
      <c r="E2819" s="19"/>
      <c r="F2819" s="19"/>
      <c r="G2819" s="19"/>
      <c r="H2819" s="19"/>
      <c r="I2819" s="19"/>
      <c r="J2819" s="19"/>
      <c r="K2819" s="19"/>
      <c r="L2819" s="60"/>
      <c r="M2819" s="19"/>
      <c r="N2819" s="19"/>
      <c r="O2819" s="19"/>
      <c r="P2819" s="19"/>
      <c r="Q2819" s="19"/>
      <c r="R2819" s="19"/>
      <c r="S2819" s="19"/>
      <c r="T2819" s="19"/>
      <c r="U2819" s="19"/>
      <c r="V2819" s="19"/>
      <c r="X2819" s="25"/>
      <c r="Y2819" s="42"/>
      <c r="Z2819" s="28"/>
      <c r="AA2819" s="11"/>
      <c r="AB2819" s="11"/>
      <c r="AC2819" s="12"/>
      <c r="AD2819" s="12"/>
      <c r="AE2819" s="12"/>
      <c r="AF2819" s="12"/>
    </row>
    <row r="2820" spans="1:32" ht="18" customHeight="1">
      <c r="A2820" s="20"/>
      <c r="B2820" s="22"/>
      <c r="C2820" s="19"/>
      <c r="D2820" s="19"/>
      <c r="E2820" s="19"/>
      <c r="F2820" s="19"/>
      <c r="G2820" s="19"/>
      <c r="H2820" s="19"/>
      <c r="I2820" s="19"/>
      <c r="J2820" s="19"/>
      <c r="K2820" s="19"/>
      <c r="L2820" s="60"/>
      <c r="M2820" s="19"/>
      <c r="N2820" s="19"/>
      <c r="O2820" s="19"/>
      <c r="P2820" s="19"/>
      <c r="Q2820" s="19"/>
      <c r="R2820" s="19"/>
      <c r="S2820" s="19"/>
      <c r="T2820" s="19"/>
      <c r="U2820" s="19"/>
      <c r="V2820" s="19"/>
      <c r="X2820" s="25"/>
      <c r="Y2820" s="42"/>
      <c r="Z2820" s="28"/>
      <c r="AA2820" s="11"/>
      <c r="AB2820" s="11"/>
      <c r="AC2820" s="12"/>
      <c r="AD2820" s="12"/>
      <c r="AE2820" s="12"/>
      <c r="AF2820" s="12"/>
    </row>
    <row r="2821" spans="1:32" ht="18" customHeight="1">
      <c r="A2821" s="20"/>
      <c r="B2821" s="22"/>
      <c r="C2821" s="19"/>
      <c r="D2821" s="19"/>
      <c r="E2821" s="19"/>
      <c r="F2821" s="19"/>
      <c r="G2821" s="19"/>
      <c r="H2821" s="19"/>
      <c r="I2821" s="19"/>
      <c r="J2821" s="19"/>
      <c r="K2821" s="19"/>
      <c r="L2821" s="60"/>
      <c r="M2821" s="19"/>
      <c r="N2821" s="19"/>
      <c r="O2821" s="19"/>
      <c r="P2821" s="19"/>
      <c r="Q2821" s="19"/>
      <c r="R2821" s="19"/>
      <c r="S2821" s="19"/>
      <c r="T2821" s="19"/>
      <c r="U2821" s="19"/>
      <c r="V2821" s="19"/>
      <c r="X2821" s="25"/>
      <c r="Y2821" s="42"/>
      <c r="Z2821" s="28"/>
      <c r="AA2821" s="11"/>
      <c r="AB2821" s="11"/>
      <c r="AC2821" s="12"/>
      <c r="AD2821" s="12"/>
      <c r="AE2821" s="12"/>
      <c r="AF2821" s="12"/>
    </row>
    <row r="2822" spans="1:32" ht="18" customHeight="1">
      <c r="A2822" s="20"/>
      <c r="B2822" s="22"/>
      <c r="C2822" s="19"/>
      <c r="D2822" s="19"/>
      <c r="E2822" s="19"/>
      <c r="F2822" s="19"/>
      <c r="G2822" s="19"/>
      <c r="H2822" s="19"/>
      <c r="I2822" s="19"/>
      <c r="J2822" s="19"/>
      <c r="K2822" s="19"/>
      <c r="L2822" s="60"/>
      <c r="M2822" s="19"/>
      <c r="N2822" s="19"/>
      <c r="O2822" s="19"/>
      <c r="P2822" s="19"/>
      <c r="Q2822" s="19"/>
      <c r="R2822" s="19"/>
      <c r="S2822" s="19"/>
      <c r="T2822" s="19"/>
      <c r="U2822" s="19"/>
      <c r="V2822" s="19"/>
      <c r="X2822" s="25"/>
      <c r="Y2822" s="42"/>
      <c r="Z2822" s="28"/>
      <c r="AA2822" s="11"/>
      <c r="AB2822" s="11"/>
      <c r="AC2822" s="12"/>
      <c r="AD2822" s="12"/>
      <c r="AE2822" s="12"/>
      <c r="AF2822" s="12"/>
    </row>
    <row r="2823" spans="1:32" ht="18" customHeight="1">
      <c r="A2823" s="20"/>
      <c r="B2823" s="22"/>
      <c r="C2823" s="19"/>
      <c r="D2823" s="19"/>
      <c r="E2823" s="19"/>
      <c r="F2823" s="19"/>
      <c r="G2823" s="19"/>
      <c r="H2823" s="19"/>
      <c r="I2823" s="19"/>
      <c r="J2823" s="19"/>
      <c r="K2823" s="19"/>
      <c r="L2823" s="60"/>
      <c r="M2823" s="19"/>
      <c r="N2823" s="19"/>
      <c r="O2823" s="19"/>
      <c r="P2823" s="19"/>
      <c r="Q2823" s="19"/>
      <c r="R2823" s="19"/>
      <c r="S2823" s="19"/>
      <c r="T2823" s="19"/>
      <c r="U2823" s="19"/>
      <c r="V2823" s="19"/>
      <c r="X2823" s="25"/>
      <c r="Y2823" s="42"/>
      <c r="Z2823" s="28"/>
      <c r="AA2823" s="11"/>
      <c r="AB2823" s="11"/>
      <c r="AC2823" s="12"/>
      <c r="AD2823" s="12"/>
      <c r="AE2823" s="12"/>
      <c r="AF2823" s="12"/>
    </row>
    <row r="2824" spans="1:32" ht="18" customHeight="1">
      <c r="A2824" s="20"/>
      <c r="B2824" s="22"/>
      <c r="C2824" s="19"/>
      <c r="D2824" s="19"/>
      <c r="E2824" s="19"/>
      <c r="F2824" s="19"/>
      <c r="G2824" s="19"/>
      <c r="H2824" s="19"/>
      <c r="I2824" s="19"/>
      <c r="J2824" s="19"/>
      <c r="K2824" s="19"/>
      <c r="L2824" s="60"/>
      <c r="M2824" s="19"/>
      <c r="N2824" s="19"/>
      <c r="O2824" s="19"/>
      <c r="P2824" s="19"/>
      <c r="Q2824" s="19"/>
      <c r="R2824" s="19"/>
      <c r="S2824" s="19"/>
      <c r="T2824" s="19"/>
      <c r="U2824" s="19"/>
      <c r="V2824" s="19"/>
      <c r="X2824" s="25"/>
      <c r="Y2824" s="42"/>
      <c r="Z2824" s="28"/>
      <c r="AA2824" s="11"/>
      <c r="AB2824" s="11"/>
      <c r="AC2824" s="12"/>
      <c r="AD2824" s="12"/>
      <c r="AE2824" s="12"/>
      <c r="AF2824" s="12"/>
    </row>
    <row r="2825" spans="1:32" ht="18" customHeight="1">
      <c r="A2825" s="20"/>
      <c r="B2825" s="22"/>
      <c r="C2825" s="19"/>
      <c r="D2825" s="19"/>
      <c r="E2825" s="19"/>
      <c r="F2825" s="19"/>
      <c r="G2825" s="19"/>
      <c r="H2825" s="19"/>
      <c r="I2825" s="19"/>
      <c r="J2825" s="19"/>
      <c r="K2825" s="19"/>
      <c r="L2825" s="60"/>
      <c r="M2825" s="19"/>
      <c r="N2825" s="19"/>
      <c r="O2825" s="19"/>
      <c r="P2825" s="19"/>
      <c r="Q2825" s="19"/>
      <c r="R2825" s="19"/>
      <c r="S2825" s="19"/>
      <c r="T2825" s="19"/>
      <c r="U2825" s="19"/>
      <c r="V2825" s="19"/>
      <c r="X2825" s="25"/>
      <c r="Y2825" s="42"/>
      <c r="Z2825" s="28"/>
      <c r="AA2825" s="11"/>
      <c r="AB2825" s="11"/>
      <c r="AC2825" s="12"/>
      <c r="AD2825" s="12"/>
      <c r="AE2825" s="12"/>
      <c r="AF2825" s="12"/>
    </row>
    <row r="2826" spans="1:32" ht="18" customHeight="1">
      <c r="A2826" s="20"/>
      <c r="B2826" s="22"/>
      <c r="C2826" s="19"/>
      <c r="D2826" s="19"/>
      <c r="E2826" s="19"/>
      <c r="F2826" s="19"/>
      <c r="G2826" s="19"/>
      <c r="H2826" s="19"/>
      <c r="I2826" s="19"/>
      <c r="J2826" s="19"/>
      <c r="K2826" s="19"/>
      <c r="L2826" s="60"/>
      <c r="M2826" s="19"/>
      <c r="N2826" s="19"/>
      <c r="O2826" s="19"/>
      <c r="P2826" s="19"/>
      <c r="Q2826" s="19"/>
      <c r="R2826" s="19"/>
      <c r="S2826" s="19"/>
      <c r="T2826" s="19"/>
      <c r="U2826" s="19"/>
      <c r="V2826" s="19"/>
      <c r="X2826" s="25"/>
      <c r="Y2826" s="42"/>
      <c r="Z2826" s="28"/>
      <c r="AA2826" s="11"/>
      <c r="AB2826" s="11"/>
      <c r="AC2826" s="12"/>
      <c r="AD2826" s="12"/>
      <c r="AE2826" s="12"/>
      <c r="AF2826" s="12"/>
    </row>
    <row r="2827" spans="1:32" ht="18" customHeight="1">
      <c r="A2827" s="20"/>
      <c r="B2827" s="22"/>
      <c r="C2827" s="19"/>
      <c r="D2827" s="19"/>
      <c r="E2827" s="19"/>
      <c r="F2827" s="19"/>
      <c r="G2827" s="19"/>
      <c r="H2827" s="19"/>
      <c r="I2827" s="19"/>
      <c r="J2827" s="19"/>
      <c r="K2827" s="19"/>
      <c r="L2827" s="60"/>
      <c r="M2827" s="19"/>
      <c r="N2827" s="19"/>
      <c r="O2827" s="19"/>
      <c r="P2827" s="19"/>
      <c r="Q2827" s="19"/>
      <c r="R2827" s="19"/>
      <c r="S2827" s="19"/>
      <c r="T2827" s="19"/>
      <c r="U2827" s="19"/>
      <c r="V2827" s="19"/>
      <c r="X2827" s="25"/>
      <c r="Y2827" s="42"/>
      <c r="Z2827" s="28"/>
      <c r="AA2827" s="11"/>
      <c r="AB2827" s="11"/>
      <c r="AC2827" s="12"/>
      <c r="AD2827" s="12"/>
      <c r="AE2827" s="12"/>
      <c r="AF2827" s="12"/>
    </row>
    <row r="2828" spans="1:32" ht="18" customHeight="1">
      <c r="A2828" s="20"/>
      <c r="B2828" s="22"/>
      <c r="C2828" s="19"/>
      <c r="D2828" s="19"/>
      <c r="E2828" s="19"/>
      <c r="F2828" s="19"/>
      <c r="G2828" s="19"/>
      <c r="H2828" s="19"/>
      <c r="I2828" s="19"/>
      <c r="J2828" s="19"/>
      <c r="K2828" s="19"/>
      <c r="L2828" s="60"/>
      <c r="M2828" s="19"/>
      <c r="N2828" s="19"/>
      <c r="O2828" s="19"/>
      <c r="P2828" s="19"/>
      <c r="Q2828" s="19"/>
      <c r="R2828" s="19"/>
      <c r="S2828" s="19"/>
      <c r="T2828" s="19"/>
      <c r="U2828" s="19"/>
      <c r="V2828" s="19"/>
      <c r="X2828" s="25"/>
      <c r="Y2828" s="42"/>
      <c r="Z2828" s="28"/>
      <c r="AA2828" s="11"/>
      <c r="AB2828" s="11"/>
      <c r="AC2828" s="12"/>
      <c r="AD2828" s="12"/>
      <c r="AE2828" s="12"/>
      <c r="AF2828" s="12"/>
    </row>
    <row r="2829" spans="1:32" ht="18" customHeight="1">
      <c r="A2829" s="20"/>
      <c r="B2829" s="22"/>
      <c r="C2829" s="19"/>
      <c r="D2829" s="19"/>
      <c r="E2829" s="19"/>
      <c r="F2829" s="19"/>
      <c r="G2829" s="19"/>
      <c r="H2829" s="19"/>
      <c r="I2829" s="19"/>
      <c r="J2829" s="19"/>
      <c r="K2829" s="19"/>
      <c r="L2829" s="60"/>
      <c r="M2829" s="19"/>
      <c r="N2829" s="19"/>
      <c r="O2829" s="19"/>
      <c r="P2829" s="19"/>
      <c r="Q2829" s="19"/>
      <c r="R2829" s="19"/>
      <c r="S2829" s="19"/>
      <c r="T2829" s="19"/>
      <c r="U2829" s="19"/>
      <c r="V2829" s="19"/>
      <c r="X2829" s="25"/>
      <c r="Y2829" s="42"/>
      <c r="Z2829" s="28"/>
      <c r="AA2829" s="11"/>
      <c r="AB2829" s="11"/>
      <c r="AC2829" s="12"/>
      <c r="AD2829" s="12"/>
      <c r="AE2829" s="12"/>
      <c r="AF2829" s="12"/>
    </row>
    <row r="2830" spans="1:32" ht="18" customHeight="1">
      <c r="A2830" s="20"/>
      <c r="B2830" s="22"/>
      <c r="C2830" s="19"/>
      <c r="D2830" s="19"/>
      <c r="E2830" s="19"/>
      <c r="F2830" s="19"/>
      <c r="G2830" s="19"/>
      <c r="H2830" s="19"/>
      <c r="I2830" s="19"/>
      <c r="J2830" s="19"/>
      <c r="K2830" s="19"/>
      <c r="L2830" s="60"/>
      <c r="M2830" s="19"/>
      <c r="N2830" s="19"/>
      <c r="O2830" s="19"/>
      <c r="P2830" s="19"/>
      <c r="Q2830" s="19"/>
      <c r="R2830" s="19"/>
      <c r="S2830" s="19"/>
      <c r="T2830" s="19"/>
      <c r="U2830" s="19"/>
      <c r="V2830" s="19"/>
      <c r="X2830" s="25"/>
      <c r="Y2830" s="42"/>
      <c r="Z2830" s="28"/>
      <c r="AA2830" s="11"/>
      <c r="AB2830" s="11"/>
      <c r="AC2830" s="12"/>
      <c r="AD2830" s="12"/>
      <c r="AE2830" s="12"/>
      <c r="AF2830" s="12"/>
    </row>
    <row r="2831" spans="1:32" ht="18" customHeight="1">
      <c r="A2831" s="20"/>
      <c r="B2831" s="22"/>
      <c r="C2831" s="19"/>
      <c r="D2831" s="19"/>
      <c r="E2831" s="19"/>
      <c r="F2831" s="19"/>
      <c r="G2831" s="19"/>
      <c r="H2831" s="19"/>
      <c r="I2831" s="19"/>
      <c r="J2831" s="19"/>
      <c r="K2831" s="19"/>
      <c r="L2831" s="60"/>
      <c r="M2831" s="19"/>
      <c r="N2831" s="19"/>
      <c r="O2831" s="19"/>
      <c r="P2831" s="19"/>
      <c r="Q2831" s="19"/>
      <c r="R2831" s="19"/>
      <c r="S2831" s="19"/>
      <c r="T2831" s="19"/>
      <c r="U2831" s="19"/>
      <c r="V2831" s="19"/>
      <c r="X2831" s="25"/>
      <c r="Y2831" s="42"/>
      <c r="Z2831" s="28"/>
      <c r="AA2831" s="11"/>
      <c r="AB2831" s="11"/>
      <c r="AC2831" s="12"/>
      <c r="AD2831" s="12"/>
      <c r="AE2831" s="12"/>
      <c r="AF2831" s="12"/>
    </row>
    <row r="2832" spans="1:32" ht="18" customHeight="1">
      <c r="A2832" s="20"/>
      <c r="B2832" s="22"/>
      <c r="C2832" s="19"/>
      <c r="D2832" s="19"/>
      <c r="E2832" s="19"/>
      <c r="F2832" s="19"/>
      <c r="G2832" s="19"/>
      <c r="H2832" s="19"/>
      <c r="I2832" s="19"/>
      <c r="J2832" s="19"/>
      <c r="K2832" s="19"/>
      <c r="L2832" s="60"/>
      <c r="M2832" s="19"/>
      <c r="N2832" s="19"/>
      <c r="O2832" s="19"/>
      <c r="P2832" s="19"/>
      <c r="Q2832" s="19"/>
      <c r="R2832" s="19"/>
      <c r="S2832" s="19"/>
      <c r="T2832" s="19"/>
      <c r="U2832" s="19"/>
      <c r="V2832" s="19"/>
      <c r="X2832" s="25"/>
      <c r="Y2832" s="42"/>
      <c r="Z2832" s="28"/>
      <c r="AA2832" s="11"/>
      <c r="AB2832" s="11"/>
      <c r="AC2832" s="12"/>
      <c r="AD2832" s="12"/>
      <c r="AE2832" s="12"/>
      <c r="AF2832" s="12"/>
    </row>
    <row r="2833" spans="1:32" ht="18" customHeight="1">
      <c r="A2833" s="20"/>
      <c r="B2833" s="22"/>
      <c r="C2833" s="19"/>
      <c r="D2833" s="19"/>
      <c r="E2833" s="19"/>
      <c r="F2833" s="19"/>
      <c r="G2833" s="19"/>
      <c r="H2833" s="19"/>
      <c r="I2833" s="19"/>
      <c r="J2833" s="19"/>
      <c r="K2833" s="19"/>
      <c r="L2833" s="60"/>
      <c r="M2833" s="19"/>
      <c r="N2833" s="19"/>
      <c r="O2833" s="19"/>
      <c r="P2833" s="19"/>
      <c r="Q2833" s="19"/>
      <c r="R2833" s="19"/>
      <c r="S2833" s="19"/>
      <c r="T2833" s="19"/>
      <c r="U2833" s="19"/>
      <c r="V2833" s="19"/>
      <c r="X2833" s="25"/>
      <c r="Y2833" s="42"/>
      <c r="Z2833" s="28"/>
      <c r="AA2833" s="11"/>
      <c r="AB2833" s="11"/>
      <c r="AC2833" s="12"/>
      <c r="AD2833" s="12"/>
      <c r="AE2833" s="12"/>
      <c r="AF2833" s="12"/>
    </row>
    <row r="2834" spans="1:32" ht="18" customHeight="1">
      <c r="A2834" s="20"/>
      <c r="B2834" s="22"/>
      <c r="C2834" s="19"/>
      <c r="D2834" s="19"/>
      <c r="E2834" s="19"/>
      <c r="F2834" s="19"/>
      <c r="G2834" s="19"/>
      <c r="H2834" s="19"/>
      <c r="I2834" s="19"/>
      <c r="J2834" s="19"/>
      <c r="K2834" s="19"/>
      <c r="L2834" s="60"/>
      <c r="M2834" s="19"/>
      <c r="N2834" s="19"/>
      <c r="O2834" s="19"/>
      <c r="P2834" s="19"/>
      <c r="Q2834" s="19"/>
      <c r="R2834" s="19"/>
      <c r="S2834" s="19"/>
      <c r="T2834" s="19"/>
      <c r="U2834" s="19"/>
      <c r="V2834" s="19"/>
      <c r="X2834" s="25"/>
      <c r="Y2834" s="42"/>
      <c r="Z2834" s="28"/>
      <c r="AA2834" s="11"/>
      <c r="AB2834" s="11"/>
      <c r="AC2834" s="12"/>
      <c r="AD2834" s="12"/>
      <c r="AE2834" s="12"/>
      <c r="AF2834" s="12"/>
    </row>
    <row r="2835" spans="1:32" ht="18" customHeight="1">
      <c r="A2835" s="20"/>
      <c r="B2835" s="22"/>
      <c r="C2835" s="19"/>
      <c r="D2835" s="19"/>
      <c r="E2835" s="19"/>
      <c r="F2835" s="19"/>
      <c r="G2835" s="19"/>
      <c r="H2835" s="19"/>
      <c r="I2835" s="19"/>
      <c r="J2835" s="19"/>
      <c r="K2835" s="19"/>
      <c r="L2835" s="60"/>
      <c r="M2835" s="19"/>
      <c r="N2835" s="19"/>
      <c r="O2835" s="19"/>
      <c r="P2835" s="19"/>
      <c r="Q2835" s="19"/>
      <c r="R2835" s="19"/>
      <c r="S2835" s="19"/>
      <c r="T2835" s="19"/>
      <c r="U2835" s="19"/>
      <c r="V2835" s="19"/>
      <c r="X2835" s="25"/>
      <c r="Y2835" s="42"/>
      <c r="Z2835" s="28"/>
      <c r="AA2835" s="11"/>
      <c r="AB2835" s="11"/>
      <c r="AC2835" s="12"/>
      <c r="AD2835" s="12"/>
      <c r="AE2835" s="12"/>
      <c r="AF2835" s="12"/>
    </row>
    <row r="2836" spans="1:32" ht="18" customHeight="1">
      <c r="A2836" s="20"/>
      <c r="B2836" s="22"/>
      <c r="C2836" s="19"/>
      <c r="D2836" s="19"/>
      <c r="E2836" s="19"/>
      <c r="F2836" s="19"/>
      <c r="G2836" s="19"/>
      <c r="H2836" s="19"/>
      <c r="I2836" s="19"/>
      <c r="J2836" s="19"/>
      <c r="K2836" s="19"/>
      <c r="L2836" s="60"/>
      <c r="M2836" s="19"/>
      <c r="N2836" s="19"/>
      <c r="O2836" s="19"/>
      <c r="P2836" s="19"/>
      <c r="Q2836" s="19"/>
      <c r="R2836" s="19"/>
      <c r="S2836" s="19"/>
      <c r="T2836" s="19"/>
      <c r="U2836" s="19"/>
      <c r="V2836" s="19"/>
      <c r="X2836" s="25"/>
      <c r="Y2836" s="42"/>
      <c r="Z2836" s="28"/>
      <c r="AA2836" s="11"/>
      <c r="AB2836" s="11"/>
      <c r="AC2836" s="12"/>
      <c r="AD2836" s="12"/>
      <c r="AE2836" s="12"/>
      <c r="AF2836" s="12"/>
    </row>
    <row r="2837" spans="1:32" ht="18" customHeight="1">
      <c r="A2837" s="20"/>
      <c r="B2837" s="22"/>
      <c r="C2837" s="19"/>
      <c r="D2837" s="19"/>
      <c r="E2837" s="19"/>
      <c r="F2837" s="19"/>
      <c r="G2837" s="19"/>
      <c r="H2837" s="19"/>
      <c r="I2837" s="19"/>
      <c r="J2837" s="19"/>
      <c r="K2837" s="19"/>
      <c r="L2837" s="60"/>
      <c r="M2837" s="19"/>
      <c r="N2837" s="19"/>
      <c r="O2837" s="19"/>
      <c r="P2837" s="19"/>
      <c r="Q2837" s="19"/>
      <c r="R2837" s="19"/>
      <c r="S2837" s="19"/>
      <c r="T2837" s="19"/>
      <c r="U2837" s="19"/>
      <c r="V2837" s="19"/>
      <c r="X2837" s="25"/>
      <c r="Y2837" s="42"/>
      <c r="Z2837" s="28"/>
      <c r="AA2837" s="11"/>
      <c r="AB2837" s="11"/>
      <c r="AC2837" s="12"/>
      <c r="AD2837" s="12"/>
      <c r="AE2837" s="12"/>
      <c r="AF2837" s="12"/>
    </row>
    <row r="2838" spans="1:32" ht="18" customHeight="1">
      <c r="A2838" s="20"/>
      <c r="B2838" s="22"/>
      <c r="C2838" s="19"/>
      <c r="D2838" s="19"/>
      <c r="E2838" s="19"/>
      <c r="F2838" s="19"/>
      <c r="G2838" s="19"/>
      <c r="H2838" s="19"/>
      <c r="I2838" s="19"/>
      <c r="J2838" s="19"/>
      <c r="K2838" s="19"/>
      <c r="L2838" s="60"/>
      <c r="M2838" s="19"/>
      <c r="N2838" s="19"/>
      <c r="O2838" s="19"/>
      <c r="P2838" s="19"/>
      <c r="Q2838" s="19"/>
      <c r="R2838" s="19"/>
      <c r="S2838" s="19"/>
      <c r="T2838" s="19"/>
      <c r="U2838" s="19"/>
      <c r="V2838" s="19"/>
      <c r="X2838" s="25"/>
      <c r="Y2838" s="42"/>
      <c r="Z2838" s="28"/>
      <c r="AA2838" s="11"/>
      <c r="AB2838" s="11"/>
      <c r="AC2838" s="12"/>
      <c r="AD2838" s="12"/>
      <c r="AE2838" s="12"/>
      <c r="AF2838" s="12"/>
    </row>
    <row r="2839" spans="1:32" ht="18" customHeight="1">
      <c r="A2839" s="20"/>
      <c r="B2839" s="22"/>
      <c r="C2839" s="19"/>
      <c r="D2839" s="19"/>
      <c r="E2839" s="19"/>
      <c r="F2839" s="19"/>
      <c r="G2839" s="19"/>
      <c r="H2839" s="19"/>
      <c r="I2839" s="19"/>
      <c r="J2839" s="19"/>
      <c r="K2839" s="19"/>
      <c r="L2839" s="60"/>
      <c r="M2839" s="19"/>
      <c r="N2839" s="19"/>
      <c r="O2839" s="19"/>
      <c r="P2839" s="19"/>
      <c r="Q2839" s="19"/>
      <c r="R2839" s="19"/>
      <c r="S2839" s="19"/>
      <c r="T2839" s="19"/>
      <c r="U2839" s="19"/>
      <c r="V2839" s="19"/>
      <c r="X2839" s="25"/>
      <c r="Y2839" s="42"/>
      <c r="Z2839" s="28"/>
      <c r="AA2839" s="11"/>
      <c r="AB2839" s="11"/>
      <c r="AC2839" s="12"/>
      <c r="AD2839" s="12"/>
      <c r="AE2839" s="12"/>
      <c r="AF2839" s="12"/>
    </row>
    <row r="2840" spans="1:32" ht="18" customHeight="1">
      <c r="A2840" s="20"/>
      <c r="B2840" s="22"/>
      <c r="C2840" s="19"/>
      <c r="D2840" s="19"/>
      <c r="E2840" s="19"/>
      <c r="F2840" s="19"/>
      <c r="G2840" s="19"/>
      <c r="H2840" s="19"/>
      <c r="I2840" s="19"/>
      <c r="J2840" s="19"/>
      <c r="K2840" s="19"/>
      <c r="L2840" s="60"/>
      <c r="M2840" s="19"/>
      <c r="N2840" s="19"/>
      <c r="O2840" s="19"/>
      <c r="P2840" s="19"/>
      <c r="Q2840" s="19"/>
      <c r="R2840" s="19"/>
      <c r="S2840" s="19"/>
      <c r="T2840" s="19"/>
      <c r="U2840" s="19"/>
      <c r="V2840" s="19"/>
      <c r="X2840" s="25"/>
      <c r="Y2840" s="42"/>
      <c r="Z2840" s="28"/>
      <c r="AA2840" s="11"/>
      <c r="AB2840" s="11"/>
      <c r="AC2840" s="12"/>
      <c r="AD2840" s="12"/>
      <c r="AE2840" s="12"/>
      <c r="AF2840" s="12"/>
    </row>
    <row r="2841" spans="1:32" ht="18" customHeight="1">
      <c r="A2841" s="20"/>
      <c r="B2841" s="22"/>
      <c r="C2841" s="19"/>
      <c r="D2841" s="19"/>
      <c r="E2841" s="19"/>
      <c r="F2841" s="19"/>
      <c r="G2841" s="19"/>
      <c r="H2841" s="19"/>
      <c r="I2841" s="19"/>
      <c r="J2841" s="19"/>
      <c r="K2841" s="19"/>
      <c r="L2841" s="60"/>
      <c r="M2841" s="19"/>
      <c r="N2841" s="19"/>
      <c r="O2841" s="19"/>
      <c r="P2841" s="19"/>
      <c r="Q2841" s="19"/>
      <c r="R2841" s="19"/>
      <c r="S2841" s="19"/>
      <c r="T2841" s="19"/>
      <c r="U2841" s="19"/>
      <c r="V2841" s="19"/>
      <c r="X2841" s="25"/>
      <c r="Y2841" s="42"/>
      <c r="Z2841" s="28"/>
      <c r="AA2841" s="11"/>
      <c r="AB2841" s="11"/>
      <c r="AC2841" s="12"/>
      <c r="AD2841" s="12"/>
      <c r="AE2841" s="12"/>
      <c r="AF2841" s="12"/>
    </row>
    <row r="2842" spans="1:32" ht="18" customHeight="1">
      <c r="A2842" s="20"/>
      <c r="B2842" s="22"/>
      <c r="C2842" s="19"/>
      <c r="D2842" s="19"/>
      <c r="E2842" s="19"/>
      <c r="F2842" s="19"/>
      <c r="G2842" s="19"/>
      <c r="H2842" s="19"/>
      <c r="I2842" s="19"/>
      <c r="J2842" s="19"/>
      <c r="K2842" s="19"/>
      <c r="L2842" s="60"/>
      <c r="M2842" s="19"/>
      <c r="N2842" s="19"/>
      <c r="O2842" s="19"/>
      <c r="P2842" s="19"/>
      <c r="Q2842" s="19"/>
      <c r="R2842" s="19"/>
      <c r="S2842" s="19"/>
      <c r="T2842" s="19"/>
      <c r="U2842" s="19"/>
      <c r="V2842" s="19"/>
      <c r="X2842" s="25"/>
      <c r="Y2842" s="42"/>
      <c r="Z2842" s="28"/>
      <c r="AA2842" s="11"/>
      <c r="AB2842" s="11"/>
      <c r="AC2842" s="12"/>
      <c r="AD2842" s="12"/>
      <c r="AE2842" s="12"/>
      <c r="AF2842" s="12"/>
    </row>
    <row r="2843" spans="1:32" ht="18" customHeight="1">
      <c r="A2843" s="20"/>
      <c r="B2843" s="22"/>
      <c r="C2843" s="19"/>
      <c r="D2843" s="19"/>
      <c r="E2843" s="19"/>
      <c r="F2843" s="19"/>
      <c r="G2843" s="19"/>
      <c r="H2843" s="19"/>
      <c r="I2843" s="19"/>
      <c r="J2843" s="19"/>
      <c r="K2843" s="19"/>
      <c r="L2843" s="60"/>
      <c r="M2843" s="19"/>
      <c r="N2843" s="19"/>
      <c r="O2843" s="19"/>
      <c r="P2843" s="19"/>
      <c r="Q2843" s="19"/>
      <c r="R2843" s="19"/>
      <c r="S2843" s="19"/>
      <c r="T2843" s="19"/>
      <c r="U2843" s="19"/>
      <c r="V2843" s="19"/>
      <c r="X2843" s="25"/>
      <c r="Y2843" s="42"/>
      <c r="Z2843" s="28"/>
      <c r="AA2843" s="11"/>
      <c r="AB2843" s="11"/>
      <c r="AC2843" s="12"/>
      <c r="AD2843" s="12"/>
      <c r="AE2843" s="12"/>
      <c r="AF2843" s="12"/>
    </row>
    <row r="2844" spans="1:32" ht="18" customHeight="1">
      <c r="A2844" s="20"/>
      <c r="B2844" s="22"/>
      <c r="C2844" s="19"/>
      <c r="D2844" s="19"/>
      <c r="E2844" s="19"/>
      <c r="F2844" s="19"/>
      <c r="G2844" s="19"/>
      <c r="H2844" s="19"/>
      <c r="I2844" s="19"/>
      <c r="J2844" s="19"/>
      <c r="K2844" s="19"/>
      <c r="L2844" s="60"/>
      <c r="M2844" s="19"/>
      <c r="N2844" s="19"/>
      <c r="O2844" s="19"/>
      <c r="P2844" s="19"/>
      <c r="Q2844" s="19"/>
      <c r="R2844" s="19"/>
      <c r="S2844" s="19"/>
      <c r="T2844" s="19"/>
      <c r="U2844" s="19"/>
      <c r="V2844" s="19"/>
      <c r="X2844" s="25"/>
      <c r="Y2844" s="42"/>
      <c r="Z2844" s="28"/>
      <c r="AA2844" s="11"/>
      <c r="AB2844" s="11"/>
      <c r="AC2844" s="12"/>
      <c r="AD2844" s="12"/>
      <c r="AE2844" s="12"/>
      <c r="AF2844" s="12"/>
    </row>
    <row r="2845" spans="1:32" ht="18" customHeight="1">
      <c r="A2845" s="20"/>
      <c r="B2845" s="22"/>
      <c r="C2845" s="19"/>
      <c r="D2845" s="19"/>
      <c r="E2845" s="19"/>
      <c r="F2845" s="19"/>
      <c r="G2845" s="19"/>
      <c r="H2845" s="19"/>
      <c r="I2845" s="19"/>
      <c r="J2845" s="19"/>
      <c r="K2845" s="19"/>
      <c r="L2845" s="60"/>
      <c r="M2845" s="19"/>
      <c r="N2845" s="19"/>
      <c r="O2845" s="19"/>
      <c r="P2845" s="19"/>
      <c r="Q2845" s="19"/>
      <c r="R2845" s="19"/>
      <c r="S2845" s="19"/>
      <c r="T2845" s="19"/>
      <c r="U2845" s="19"/>
      <c r="V2845" s="19"/>
      <c r="X2845" s="25"/>
      <c r="Y2845" s="42"/>
      <c r="Z2845" s="28"/>
      <c r="AA2845" s="11"/>
      <c r="AB2845" s="11"/>
      <c r="AC2845" s="12"/>
      <c r="AD2845" s="12"/>
      <c r="AE2845" s="12"/>
      <c r="AF2845" s="12"/>
    </row>
    <row r="2846" spans="1:32" ht="18" customHeight="1">
      <c r="A2846" s="20"/>
      <c r="B2846" s="22"/>
      <c r="C2846" s="19"/>
      <c r="D2846" s="19"/>
      <c r="E2846" s="19"/>
      <c r="F2846" s="19"/>
      <c r="G2846" s="19"/>
      <c r="H2846" s="19"/>
      <c r="I2846" s="19"/>
      <c r="J2846" s="19"/>
      <c r="K2846" s="19"/>
      <c r="L2846" s="60"/>
      <c r="M2846" s="19"/>
      <c r="N2846" s="19"/>
      <c r="O2846" s="19"/>
      <c r="P2846" s="19"/>
      <c r="Q2846" s="19"/>
      <c r="R2846" s="19"/>
      <c r="S2846" s="19"/>
      <c r="T2846" s="19"/>
      <c r="U2846" s="19"/>
      <c r="V2846" s="19"/>
      <c r="X2846" s="25"/>
      <c r="Y2846" s="42"/>
      <c r="Z2846" s="28"/>
      <c r="AA2846" s="11"/>
      <c r="AB2846" s="11"/>
      <c r="AC2846" s="12"/>
      <c r="AD2846" s="12"/>
      <c r="AE2846" s="12"/>
      <c r="AF2846" s="12"/>
    </row>
    <row r="2847" spans="1:32" ht="18" customHeight="1">
      <c r="A2847" s="20"/>
      <c r="B2847" s="22"/>
      <c r="C2847" s="19"/>
      <c r="D2847" s="19"/>
      <c r="E2847" s="19"/>
      <c r="F2847" s="19"/>
      <c r="G2847" s="19"/>
      <c r="H2847" s="19"/>
      <c r="I2847" s="19"/>
      <c r="J2847" s="19"/>
      <c r="K2847" s="19"/>
      <c r="L2847" s="60"/>
      <c r="M2847" s="19"/>
      <c r="N2847" s="19"/>
      <c r="O2847" s="19"/>
      <c r="P2847" s="19"/>
      <c r="Q2847" s="19"/>
      <c r="R2847" s="19"/>
      <c r="S2847" s="19"/>
      <c r="T2847" s="19"/>
      <c r="U2847" s="19"/>
      <c r="V2847" s="19"/>
      <c r="X2847" s="25"/>
      <c r="Y2847" s="42"/>
      <c r="Z2847" s="28"/>
      <c r="AA2847" s="11"/>
      <c r="AB2847" s="11"/>
      <c r="AC2847" s="12"/>
      <c r="AD2847" s="12"/>
      <c r="AE2847" s="12"/>
      <c r="AF2847" s="12"/>
    </row>
    <row r="2848" spans="1:32" ht="18" customHeight="1">
      <c r="A2848" s="20"/>
      <c r="B2848" s="22"/>
      <c r="C2848" s="19"/>
      <c r="D2848" s="19"/>
      <c r="E2848" s="19"/>
      <c r="F2848" s="19"/>
      <c r="G2848" s="19"/>
      <c r="H2848" s="19"/>
      <c r="I2848" s="19"/>
      <c r="J2848" s="19"/>
      <c r="K2848" s="19"/>
      <c r="L2848" s="60"/>
      <c r="M2848" s="19"/>
      <c r="N2848" s="19"/>
      <c r="O2848" s="19"/>
      <c r="P2848" s="19"/>
      <c r="Q2848" s="19"/>
      <c r="R2848" s="19"/>
      <c r="S2848" s="19"/>
      <c r="T2848" s="19"/>
      <c r="U2848" s="19"/>
      <c r="V2848" s="19"/>
      <c r="X2848" s="25"/>
      <c r="Y2848" s="42"/>
      <c r="Z2848" s="28"/>
      <c r="AA2848" s="11"/>
      <c r="AB2848" s="11"/>
      <c r="AC2848" s="12"/>
      <c r="AD2848" s="12"/>
      <c r="AE2848" s="12"/>
      <c r="AF2848" s="12"/>
    </row>
    <row r="2849" spans="1:32" ht="18" customHeight="1">
      <c r="A2849" s="20"/>
      <c r="B2849" s="22"/>
      <c r="C2849" s="19"/>
      <c r="D2849" s="19"/>
      <c r="E2849" s="19"/>
      <c r="F2849" s="19"/>
      <c r="G2849" s="19"/>
      <c r="H2849" s="19"/>
      <c r="I2849" s="19"/>
      <c r="J2849" s="19"/>
      <c r="K2849" s="19"/>
      <c r="L2849" s="60"/>
      <c r="M2849" s="19"/>
      <c r="N2849" s="19"/>
      <c r="O2849" s="19"/>
      <c r="P2849" s="19"/>
      <c r="Q2849" s="19"/>
      <c r="R2849" s="19"/>
      <c r="S2849" s="19"/>
      <c r="T2849" s="19"/>
      <c r="U2849" s="19"/>
      <c r="V2849" s="19"/>
      <c r="X2849" s="25"/>
      <c r="Y2849" s="42"/>
      <c r="Z2849" s="28"/>
      <c r="AA2849" s="11"/>
      <c r="AB2849" s="11"/>
      <c r="AC2849" s="12"/>
      <c r="AD2849" s="12"/>
      <c r="AE2849" s="12"/>
      <c r="AF2849" s="12"/>
    </row>
    <row r="2850" spans="1:32" ht="18" customHeight="1">
      <c r="A2850" s="20"/>
      <c r="B2850" s="22"/>
      <c r="C2850" s="19"/>
      <c r="D2850" s="19"/>
      <c r="E2850" s="19"/>
      <c r="F2850" s="19"/>
      <c r="G2850" s="19"/>
      <c r="H2850" s="19"/>
      <c r="I2850" s="19"/>
      <c r="J2850" s="19"/>
      <c r="K2850" s="19"/>
      <c r="L2850" s="60"/>
      <c r="M2850" s="19"/>
      <c r="N2850" s="19"/>
      <c r="O2850" s="19"/>
      <c r="P2850" s="19"/>
      <c r="Q2850" s="19"/>
      <c r="R2850" s="19"/>
      <c r="S2850" s="19"/>
      <c r="T2850" s="19"/>
      <c r="U2850" s="19"/>
      <c r="V2850" s="19"/>
      <c r="X2850" s="25"/>
      <c r="Y2850" s="42"/>
      <c r="Z2850" s="28"/>
      <c r="AA2850" s="11"/>
      <c r="AB2850" s="11"/>
      <c r="AC2850" s="12"/>
      <c r="AD2850" s="12"/>
      <c r="AE2850" s="12"/>
      <c r="AF2850" s="12"/>
    </row>
    <row r="2851" spans="1:32" ht="18" customHeight="1">
      <c r="A2851" s="20"/>
      <c r="B2851" s="22"/>
      <c r="C2851" s="19"/>
      <c r="D2851" s="19"/>
      <c r="E2851" s="19"/>
      <c r="F2851" s="19"/>
      <c r="G2851" s="19"/>
      <c r="H2851" s="19"/>
      <c r="I2851" s="19"/>
      <c r="J2851" s="19"/>
      <c r="K2851" s="19"/>
      <c r="L2851" s="60"/>
      <c r="M2851" s="19"/>
      <c r="N2851" s="19"/>
      <c r="O2851" s="19"/>
      <c r="P2851" s="19"/>
      <c r="Q2851" s="19"/>
      <c r="R2851" s="19"/>
      <c r="S2851" s="19"/>
      <c r="T2851" s="19"/>
      <c r="U2851" s="19"/>
      <c r="V2851" s="19"/>
      <c r="X2851" s="25"/>
      <c r="Y2851" s="42"/>
      <c r="Z2851" s="28"/>
      <c r="AA2851" s="11"/>
      <c r="AB2851" s="11"/>
      <c r="AC2851" s="12"/>
      <c r="AD2851" s="12"/>
      <c r="AE2851" s="12"/>
      <c r="AF2851" s="12"/>
    </row>
    <row r="2852" spans="1:32" ht="18" customHeight="1">
      <c r="A2852" s="20"/>
      <c r="B2852" s="22"/>
      <c r="C2852" s="19"/>
      <c r="D2852" s="19"/>
      <c r="E2852" s="19"/>
      <c r="F2852" s="19"/>
      <c r="G2852" s="19"/>
      <c r="H2852" s="19"/>
      <c r="I2852" s="19"/>
      <c r="J2852" s="19"/>
      <c r="K2852" s="19"/>
      <c r="L2852" s="60"/>
      <c r="M2852" s="19"/>
      <c r="N2852" s="19"/>
      <c r="O2852" s="19"/>
      <c r="P2852" s="19"/>
      <c r="Q2852" s="19"/>
      <c r="R2852" s="19"/>
      <c r="S2852" s="19"/>
      <c r="T2852" s="19"/>
      <c r="U2852" s="19"/>
      <c r="V2852" s="19"/>
      <c r="X2852" s="25"/>
      <c r="Y2852" s="42"/>
      <c r="Z2852" s="28"/>
      <c r="AA2852" s="11"/>
      <c r="AB2852" s="11"/>
      <c r="AC2852" s="12"/>
      <c r="AD2852" s="12"/>
      <c r="AE2852" s="12"/>
      <c r="AF2852" s="12"/>
    </row>
    <row r="2853" spans="1:32" ht="18" customHeight="1">
      <c r="A2853" s="20"/>
      <c r="B2853" s="22"/>
      <c r="C2853" s="19"/>
      <c r="D2853" s="19"/>
      <c r="E2853" s="19"/>
      <c r="F2853" s="19"/>
      <c r="G2853" s="19"/>
      <c r="H2853" s="19"/>
      <c r="I2853" s="19"/>
      <c r="J2853" s="19"/>
      <c r="K2853" s="19"/>
      <c r="L2853" s="60"/>
      <c r="M2853" s="19"/>
      <c r="N2853" s="19"/>
      <c r="O2853" s="19"/>
      <c r="P2853" s="19"/>
      <c r="Q2853" s="19"/>
      <c r="R2853" s="19"/>
      <c r="S2853" s="19"/>
      <c r="T2853" s="19"/>
      <c r="U2853" s="19"/>
      <c r="V2853" s="19"/>
      <c r="X2853" s="25"/>
      <c r="Y2853" s="42"/>
      <c r="Z2853" s="28"/>
      <c r="AA2853" s="11"/>
      <c r="AB2853" s="11"/>
      <c r="AC2853" s="12"/>
      <c r="AD2853" s="12"/>
      <c r="AE2853" s="12"/>
      <c r="AF2853" s="12"/>
    </row>
    <row r="2854" spans="1:32" ht="18" customHeight="1">
      <c r="A2854" s="20"/>
      <c r="B2854" s="22"/>
      <c r="C2854" s="19"/>
      <c r="D2854" s="19"/>
      <c r="E2854" s="19"/>
      <c r="F2854" s="19"/>
      <c r="G2854" s="19"/>
      <c r="H2854" s="19"/>
      <c r="I2854" s="19"/>
      <c r="J2854" s="19"/>
      <c r="K2854" s="19"/>
      <c r="L2854" s="60"/>
      <c r="M2854" s="19"/>
      <c r="N2854" s="19"/>
      <c r="O2854" s="19"/>
      <c r="P2854" s="19"/>
      <c r="Q2854" s="19"/>
      <c r="R2854" s="19"/>
      <c r="S2854" s="19"/>
      <c r="T2854" s="19"/>
      <c r="U2854" s="19"/>
      <c r="V2854" s="19"/>
      <c r="X2854" s="25"/>
      <c r="Y2854" s="42"/>
      <c r="Z2854" s="28"/>
      <c r="AA2854" s="11"/>
      <c r="AB2854" s="11"/>
      <c r="AC2854" s="12"/>
      <c r="AD2854" s="12"/>
      <c r="AE2854" s="12"/>
      <c r="AF2854" s="12"/>
    </row>
    <row r="2855" spans="1:32" ht="18" customHeight="1">
      <c r="A2855" s="20"/>
      <c r="B2855" s="22"/>
      <c r="C2855" s="19"/>
      <c r="D2855" s="19"/>
      <c r="E2855" s="19"/>
      <c r="F2855" s="19"/>
      <c r="G2855" s="19"/>
      <c r="H2855" s="19"/>
      <c r="I2855" s="19"/>
      <c r="J2855" s="19"/>
      <c r="K2855" s="19"/>
      <c r="L2855" s="60"/>
      <c r="M2855" s="19"/>
      <c r="N2855" s="19"/>
      <c r="O2855" s="19"/>
      <c r="P2855" s="19"/>
      <c r="Q2855" s="19"/>
      <c r="R2855" s="19"/>
      <c r="S2855" s="19"/>
      <c r="T2855" s="19"/>
      <c r="U2855" s="19"/>
      <c r="V2855" s="19"/>
      <c r="X2855" s="25"/>
      <c r="Y2855" s="42"/>
      <c r="Z2855" s="28"/>
      <c r="AA2855" s="11"/>
      <c r="AB2855" s="11"/>
      <c r="AC2855" s="12"/>
      <c r="AD2855" s="12"/>
      <c r="AE2855" s="12"/>
      <c r="AF2855" s="12"/>
    </row>
    <row r="2856" spans="1:32" ht="18" customHeight="1">
      <c r="A2856" s="20"/>
      <c r="B2856" s="22"/>
      <c r="C2856" s="19"/>
      <c r="D2856" s="19"/>
      <c r="E2856" s="19"/>
      <c r="F2856" s="19"/>
      <c r="G2856" s="19"/>
      <c r="H2856" s="19"/>
      <c r="I2856" s="19"/>
      <c r="J2856" s="19"/>
      <c r="K2856" s="19"/>
      <c r="L2856" s="60"/>
      <c r="M2856" s="19"/>
      <c r="N2856" s="19"/>
      <c r="O2856" s="19"/>
      <c r="P2856" s="19"/>
      <c r="Q2856" s="19"/>
      <c r="R2856" s="19"/>
      <c r="S2856" s="19"/>
      <c r="T2856" s="19"/>
      <c r="U2856" s="19"/>
      <c r="V2856" s="19"/>
      <c r="X2856" s="25"/>
      <c r="Y2856" s="42"/>
      <c r="Z2856" s="28"/>
      <c r="AA2856" s="11"/>
      <c r="AB2856" s="11"/>
      <c r="AC2856" s="12"/>
      <c r="AD2856" s="12"/>
      <c r="AE2856" s="12"/>
      <c r="AF2856" s="12"/>
    </row>
    <row r="2857" spans="1:32" ht="18" customHeight="1">
      <c r="A2857" s="20"/>
      <c r="B2857" s="22"/>
      <c r="C2857" s="19"/>
      <c r="D2857" s="19"/>
      <c r="E2857" s="19"/>
      <c r="F2857" s="19"/>
      <c r="G2857" s="19"/>
      <c r="H2857" s="19"/>
      <c r="I2857" s="19"/>
      <c r="J2857" s="19"/>
      <c r="K2857" s="19"/>
      <c r="L2857" s="60"/>
      <c r="M2857" s="19"/>
      <c r="N2857" s="19"/>
      <c r="O2857" s="19"/>
      <c r="P2857" s="19"/>
      <c r="Q2857" s="19"/>
      <c r="R2857" s="19"/>
      <c r="S2857" s="19"/>
      <c r="T2857" s="19"/>
      <c r="U2857" s="19"/>
      <c r="V2857" s="19"/>
      <c r="X2857" s="25"/>
      <c r="Y2857" s="42"/>
      <c r="Z2857" s="28"/>
      <c r="AA2857" s="11"/>
      <c r="AB2857" s="11"/>
      <c r="AC2857" s="12"/>
      <c r="AD2857" s="12"/>
      <c r="AE2857" s="12"/>
      <c r="AF2857" s="12"/>
    </row>
    <row r="2858" spans="1:32" ht="18" customHeight="1">
      <c r="A2858" s="20"/>
      <c r="B2858" s="22"/>
      <c r="C2858" s="19"/>
      <c r="D2858" s="19"/>
      <c r="E2858" s="19"/>
      <c r="F2858" s="19"/>
      <c r="G2858" s="19"/>
      <c r="H2858" s="19"/>
      <c r="I2858" s="19"/>
      <c r="J2858" s="19"/>
      <c r="K2858" s="19"/>
      <c r="L2858" s="60"/>
      <c r="M2858" s="19"/>
      <c r="N2858" s="19"/>
      <c r="O2858" s="19"/>
      <c r="P2858" s="19"/>
      <c r="Q2858" s="19"/>
      <c r="R2858" s="19"/>
      <c r="S2858" s="19"/>
      <c r="T2858" s="19"/>
      <c r="U2858" s="19"/>
      <c r="V2858" s="19"/>
      <c r="X2858" s="25"/>
      <c r="Y2858" s="42"/>
      <c r="Z2858" s="28"/>
      <c r="AA2858" s="11"/>
      <c r="AB2858" s="11"/>
      <c r="AC2858" s="12"/>
      <c r="AD2858" s="12"/>
      <c r="AE2858" s="12"/>
      <c r="AF2858" s="12"/>
    </row>
    <row r="2859" spans="1:32" ht="18" customHeight="1">
      <c r="A2859" s="20"/>
      <c r="B2859" s="22"/>
      <c r="C2859" s="19"/>
      <c r="D2859" s="19"/>
      <c r="E2859" s="19"/>
      <c r="F2859" s="19"/>
      <c r="G2859" s="19"/>
      <c r="H2859" s="19"/>
      <c r="I2859" s="19"/>
      <c r="J2859" s="19"/>
      <c r="K2859" s="19"/>
      <c r="L2859" s="60"/>
      <c r="M2859" s="19"/>
      <c r="N2859" s="19"/>
      <c r="O2859" s="19"/>
      <c r="P2859" s="19"/>
      <c r="Q2859" s="19"/>
      <c r="R2859" s="19"/>
      <c r="S2859" s="19"/>
      <c r="T2859" s="19"/>
      <c r="U2859" s="19"/>
      <c r="V2859" s="19"/>
      <c r="X2859" s="25"/>
      <c r="Y2859" s="42"/>
      <c r="Z2859" s="28"/>
      <c r="AA2859" s="11"/>
      <c r="AB2859" s="11"/>
      <c r="AC2859" s="12"/>
      <c r="AD2859" s="12"/>
      <c r="AE2859" s="12"/>
      <c r="AF2859" s="12"/>
    </row>
    <row r="2860" spans="1:32" ht="18" customHeight="1">
      <c r="A2860" s="20"/>
      <c r="B2860" s="22"/>
      <c r="C2860" s="19"/>
      <c r="D2860" s="19"/>
      <c r="E2860" s="19"/>
      <c r="F2860" s="19"/>
      <c r="G2860" s="19"/>
      <c r="H2860" s="19"/>
      <c r="I2860" s="19"/>
      <c r="J2860" s="19"/>
      <c r="K2860" s="19"/>
      <c r="L2860" s="60"/>
      <c r="M2860" s="19"/>
      <c r="N2860" s="19"/>
      <c r="O2860" s="19"/>
      <c r="P2860" s="19"/>
      <c r="Q2860" s="19"/>
      <c r="R2860" s="19"/>
      <c r="S2860" s="19"/>
      <c r="T2860" s="19"/>
      <c r="U2860" s="19"/>
      <c r="V2860" s="19"/>
      <c r="X2860" s="25"/>
      <c r="Y2860" s="42"/>
      <c r="Z2860" s="28"/>
      <c r="AA2860" s="11"/>
      <c r="AB2860" s="11"/>
      <c r="AC2860" s="12"/>
      <c r="AD2860" s="12"/>
      <c r="AE2860" s="12"/>
      <c r="AF2860" s="12"/>
    </row>
    <row r="2861" spans="1:32" ht="18" customHeight="1">
      <c r="A2861" s="20"/>
      <c r="B2861" s="22"/>
      <c r="C2861" s="19"/>
      <c r="D2861" s="19"/>
      <c r="E2861" s="19"/>
      <c r="F2861" s="19"/>
      <c r="G2861" s="19"/>
      <c r="H2861" s="19"/>
      <c r="I2861" s="19"/>
      <c r="J2861" s="19"/>
      <c r="K2861" s="19"/>
      <c r="L2861" s="60"/>
      <c r="M2861" s="19"/>
      <c r="N2861" s="19"/>
      <c r="O2861" s="19"/>
      <c r="P2861" s="19"/>
      <c r="Q2861" s="19"/>
      <c r="R2861" s="19"/>
      <c r="S2861" s="19"/>
      <c r="T2861" s="19"/>
      <c r="U2861" s="19"/>
      <c r="V2861" s="19"/>
      <c r="X2861" s="25"/>
      <c r="Y2861" s="42"/>
      <c r="Z2861" s="28"/>
      <c r="AA2861" s="11"/>
      <c r="AB2861" s="11"/>
      <c r="AC2861" s="12"/>
      <c r="AD2861" s="12"/>
      <c r="AE2861" s="12"/>
      <c r="AF2861" s="12"/>
    </row>
    <row r="2862" spans="1:32" ht="18" customHeight="1">
      <c r="A2862" s="20"/>
      <c r="B2862" s="22"/>
      <c r="C2862" s="19"/>
      <c r="D2862" s="19"/>
      <c r="E2862" s="19"/>
      <c r="F2862" s="19"/>
      <c r="G2862" s="19"/>
      <c r="H2862" s="19"/>
      <c r="I2862" s="19"/>
      <c r="J2862" s="19"/>
      <c r="K2862" s="19"/>
      <c r="L2862" s="60"/>
      <c r="M2862" s="19"/>
      <c r="N2862" s="19"/>
      <c r="O2862" s="19"/>
      <c r="P2862" s="19"/>
      <c r="Q2862" s="19"/>
      <c r="R2862" s="19"/>
      <c r="S2862" s="19"/>
      <c r="T2862" s="19"/>
      <c r="U2862" s="19"/>
      <c r="V2862" s="19"/>
      <c r="X2862" s="25"/>
      <c r="Y2862" s="42"/>
      <c r="Z2862" s="28"/>
      <c r="AA2862" s="11"/>
      <c r="AB2862" s="11"/>
      <c r="AC2862" s="12"/>
      <c r="AD2862" s="12"/>
      <c r="AE2862" s="12"/>
      <c r="AF2862" s="12"/>
    </row>
    <row r="2863" spans="1:32" ht="18" customHeight="1">
      <c r="A2863" s="20"/>
      <c r="B2863" s="22"/>
      <c r="C2863" s="19"/>
      <c r="D2863" s="19"/>
      <c r="E2863" s="19"/>
      <c r="F2863" s="19"/>
      <c r="G2863" s="19"/>
      <c r="H2863" s="19"/>
      <c r="I2863" s="19"/>
      <c r="J2863" s="19"/>
      <c r="K2863" s="19"/>
      <c r="L2863" s="60"/>
      <c r="M2863" s="19"/>
      <c r="N2863" s="19"/>
      <c r="O2863" s="19"/>
      <c r="P2863" s="19"/>
      <c r="Q2863" s="19"/>
      <c r="R2863" s="19"/>
      <c r="S2863" s="19"/>
      <c r="T2863" s="19"/>
      <c r="U2863" s="19"/>
      <c r="V2863" s="19"/>
      <c r="X2863" s="25"/>
      <c r="Y2863" s="42"/>
      <c r="Z2863" s="28"/>
      <c r="AA2863" s="11"/>
      <c r="AB2863" s="11"/>
      <c r="AC2863" s="12"/>
      <c r="AD2863" s="12"/>
      <c r="AE2863" s="12"/>
      <c r="AF2863" s="12"/>
    </row>
    <row r="2864" spans="1:32" ht="18" customHeight="1">
      <c r="A2864" s="20"/>
      <c r="B2864" s="22"/>
      <c r="C2864" s="19"/>
      <c r="D2864" s="19"/>
      <c r="E2864" s="19"/>
      <c r="F2864" s="19"/>
      <c r="G2864" s="19"/>
      <c r="H2864" s="19"/>
      <c r="I2864" s="19"/>
      <c r="J2864" s="19"/>
      <c r="K2864" s="19"/>
      <c r="L2864" s="60"/>
      <c r="M2864" s="19"/>
      <c r="N2864" s="19"/>
      <c r="O2864" s="19"/>
      <c r="P2864" s="19"/>
      <c r="Q2864" s="19"/>
      <c r="R2864" s="19"/>
      <c r="S2864" s="19"/>
      <c r="T2864" s="19"/>
      <c r="U2864" s="19"/>
      <c r="V2864" s="19"/>
      <c r="X2864" s="25"/>
      <c r="Y2864" s="42"/>
      <c r="Z2864" s="28"/>
      <c r="AA2864" s="11"/>
      <c r="AB2864" s="11"/>
      <c r="AC2864" s="12"/>
      <c r="AD2864" s="12"/>
      <c r="AE2864" s="12"/>
      <c r="AF2864" s="12"/>
    </row>
    <row r="2865" spans="1:32" ht="18" customHeight="1">
      <c r="A2865" s="20"/>
      <c r="B2865" s="22"/>
      <c r="C2865" s="19"/>
      <c r="D2865" s="19"/>
      <c r="E2865" s="19"/>
      <c r="F2865" s="19"/>
      <c r="G2865" s="19"/>
      <c r="H2865" s="19"/>
      <c r="I2865" s="19"/>
      <c r="J2865" s="19"/>
      <c r="K2865" s="19"/>
      <c r="L2865" s="60"/>
      <c r="M2865" s="19"/>
      <c r="N2865" s="19"/>
      <c r="O2865" s="19"/>
      <c r="P2865" s="19"/>
      <c r="Q2865" s="19"/>
      <c r="R2865" s="19"/>
      <c r="S2865" s="19"/>
      <c r="T2865" s="19"/>
      <c r="U2865" s="19"/>
      <c r="V2865" s="19"/>
      <c r="X2865" s="25"/>
      <c r="Y2865" s="42"/>
      <c r="Z2865" s="28"/>
      <c r="AA2865" s="11"/>
      <c r="AB2865" s="11"/>
      <c r="AC2865" s="12"/>
      <c r="AD2865" s="12"/>
      <c r="AE2865" s="12"/>
      <c r="AF2865" s="12"/>
    </row>
    <row r="2866" spans="1:32" ht="18" customHeight="1">
      <c r="A2866" s="20"/>
      <c r="B2866" s="22"/>
      <c r="C2866" s="19"/>
      <c r="D2866" s="19"/>
      <c r="E2866" s="19"/>
      <c r="F2866" s="19"/>
      <c r="G2866" s="19"/>
      <c r="H2866" s="19"/>
      <c r="I2866" s="19"/>
      <c r="J2866" s="19"/>
      <c r="K2866" s="19"/>
      <c r="L2866" s="60"/>
      <c r="M2866" s="19"/>
      <c r="N2866" s="19"/>
      <c r="O2866" s="19"/>
      <c r="P2866" s="19"/>
      <c r="Q2866" s="19"/>
      <c r="R2866" s="19"/>
      <c r="S2866" s="19"/>
      <c r="T2866" s="19"/>
      <c r="U2866" s="19"/>
      <c r="V2866" s="19"/>
      <c r="X2866" s="25"/>
      <c r="Y2866" s="42"/>
      <c r="Z2866" s="28"/>
      <c r="AA2866" s="11"/>
      <c r="AB2866" s="11"/>
      <c r="AC2866" s="12"/>
      <c r="AD2866" s="12"/>
      <c r="AE2866" s="12"/>
      <c r="AF2866" s="12"/>
    </row>
    <row r="2867" spans="1:32" ht="18" customHeight="1">
      <c r="A2867" s="20"/>
      <c r="B2867" s="22"/>
      <c r="C2867" s="19"/>
      <c r="D2867" s="19"/>
      <c r="E2867" s="19"/>
      <c r="F2867" s="19"/>
      <c r="G2867" s="19"/>
      <c r="H2867" s="19"/>
      <c r="I2867" s="19"/>
      <c r="J2867" s="19"/>
      <c r="K2867" s="19"/>
      <c r="L2867" s="60"/>
      <c r="M2867" s="19"/>
      <c r="N2867" s="19"/>
      <c r="O2867" s="19"/>
      <c r="P2867" s="19"/>
      <c r="Q2867" s="19"/>
      <c r="R2867" s="19"/>
      <c r="S2867" s="19"/>
      <c r="T2867" s="19"/>
      <c r="U2867" s="19"/>
      <c r="V2867" s="19"/>
      <c r="X2867" s="25"/>
      <c r="Y2867" s="42"/>
      <c r="Z2867" s="28"/>
      <c r="AA2867" s="11"/>
      <c r="AB2867" s="11"/>
      <c r="AC2867" s="12"/>
      <c r="AD2867" s="12"/>
      <c r="AE2867" s="12"/>
      <c r="AF2867" s="12"/>
    </row>
    <row r="2868" spans="1:32" ht="18" customHeight="1">
      <c r="A2868" s="20"/>
      <c r="B2868" s="22"/>
      <c r="C2868" s="19"/>
      <c r="D2868" s="19"/>
      <c r="E2868" s="19"/>
      <c r="F2868" s="19"/>
      <c r="G2868" s="19"/>
      <c r="H2868" s="19"/>
      <c r="I2868" s="19"/>
      <c r="J2868" s="19"/>
      <c r="K2868" s="19"/>
      <c r="L2868" s="60"/>
      <c r="M2868" s="19"/>
      <c r="N2868" s="19"/>
      <c r="O2868" s="19"/>
      <c r="P2868" s="19"/>
      <c r="Q2868" s="19"/>
      <c r="R2868" s="19"/>
      <c r="S2868" s="19"/>
      <c r="T2868" s="19"/>
      <c r="U2868" s="19"/>
      <c r="V2868" s="19"/>
      <c r="X2868" s="25"/>
      <c r="Y2868" s="42"/>
      <c r="Z2868" s="28"/>
      <c r="AA2868" s="11"/>
      <c r="AB2868" s="11"/>
      <c r="AC2868" s="12"/>
      <c r="AD2868" s="12"/>
      <c r="AE2868" s="12"/>
      <c r="AF2868" s="12"/>
    </row>
    <row r="2869" spans="1:32" ht="18" customHeight="1">
      <c r="A2869" s="20"/>
      <c r="B2869" s="22"/>
      <c r="C2869" s="19"/>
      <c r="D2869" s="19"/>
      <c r="E2869" s="19"/>
      <c r="F2869" s="19"/>
      <c r="G2869" s="19"/>
      <c r="H2869" s="19"/>
      <c r="I2869" s="19"/>
      <c r="J2869" s="19"/>
      <c r="K2869" s="19"/>
      <c r="L2869" s="60"/>
      <c r="M2869" s="19"/>
      <c r="N2869" s="19"/>
      <c r="O2869" s="19"/>
      <c r="P2869" s="19"/>
      <c r="Q2869" s="19"/>
      <c r="R2869" s="19"/>
      <c r="S2869" s="19"/>
      <c r="T2869" s="19"/>
      <c r="U2869" s="19"/>
      <c r="V2869" s="19"/>
      <c r="X2869" s="25"/>
      <c r="Y2869" s="42"/>
      <c r="Z2869" s="28"/>
      <c r="AA2869" s="11"/>
      <c r="AB2869" s="11"/>
      <c r="AC2869" s="12"/>
      <c r="AD2869" s="12"/>
      <c r="AE2869" s="12"/>
      <c r="AF2869" s="12"/>
    </row>
    <row r="2870" spans="1:32" ht="18" customHeight="1">
      <c r="A2870" s="20"/>
      <c r="B2870" s="22"/>
      <c r="C2870" s="19"/>
      <c r="D2870" s="19"/>
      <c r="E2870" s="19"/>
      <c r="F2870" s="19"/>
      <c r="G2870" s="19"/>
      <c r="H2870" s="19"/>
      <c r="I2870" s="19"/>
      <c r="J2870" s="19"/>
      <c r="K2870" s="19"/>
      <c r="L2870" s="60"/>
      <c r="M2870" s="19"/>
      <c r="N2870" s="19"/>
      <c r="O2870" s="19"/>
      <c r="P2870" s="19"/>
      <c r="Q2870" s="19"/>
      <c r="R2870" s="19"/>
      <c r="S2870" s="19"/>
      <c r="T2870" s="19"/>
      <c r="U2870" s="19"/>
      <c r="V2870" s="19"/>
      <c r="X2870" s="25"/>
      <c r="Y2870" s="42"/>
      <c r="Z2870" s="28"/>
      <c r="AA2870" s="11"/>
      <c r="AB2870" s="11"/>
      <c r="AC2870" s="12"/>
      <c r="AD2870" s="12"/>
      <c r="AE2870" s="12"/>
      <c r="AF2870" s="12"/>
    </row>
    <row r="2871" spans="1:32" ht="18" customHeight="1">
      <c r="A2871" s="20"/>
      <c r="B2871" s="22"/>
      <c r="C2871" s="19"/>
      <c r="D2871" s="19"/>
      <c r="E2871" s="19"/>
      <c r="F2871" s="19"/>
      <c r="G2871" s="19"/>
      <c r="H2871" s="19"/>
      <c r="I2871" s="19"/>
      <c r="J2871" s="19"/>
      <c r="K2871" s="19"/>
      <c r="L2871" s="60"/>
      <c r="M2871" s="19"/>
      <c r="N2871" s="19"/>
      <c r="O2871" s="19"/>
      <c r="P2871" s="19"/>
      <c r="Q2871" s="19"/>
      <c r="R2871" s="19"/>
      <c r="S2871" s="19"/>
      <c r="T2871" s="19"/>
      <c r="U2871" s="19"/>
      <c r="V2871" s="19"/>
      <c r="X2871" s="25"/>
      <c r="Y2871" s="42"/>
      <c r="Z2871" s="28"/>
      <c r="AA2871" s="11"/>
      <c r="AB2871" s="11"/>
      <c r="AC2871" s="12"/>
      <c r="AD2871" s="12"/>
      <c r="AE2871" s="12"/>
      <c r="AF2871" s="12"/>
    </row>
    <row r="2872" spans="1:32" ht="18" customHeight="1">
      <c r="A2872" s="20"/>
      <c r="B2872" s="22"/>
      <c r="C2872" s="19"/>
      <c r="D2872" s="19"/>
      <c r="E2872" s="19"/>
      <c r="F2872" s="19"/>
      <c r="G2872" s="19"/>
      <c r="H2872" s="19"/>
      <c r="I2872" s="19"/>
      <c r="J2872" s="19"/>
      <c r="K2872" s="19"/>
      <c r="L2872" s="60"/>
      <c r="M2872" s="19"/>
      <c r="N2872" s="19"/>
      <c r="O2872" s="19"/>
      <c r="P2872" s="19"/>
      <c r="Q2872" s="19"/>
      <c r="R2872" s="19"/>
      <c r="S2872" s="19"/>
      <c r="T2872" s="19"/>
      <c r="U2872" s="19"/>
      <c r="V2872" s="19"/>
      <c r="X2872" s="25"/>
      <c r="Y2872" s="42"/>
      <c r="Z2872" s="28"/>
      <c r="AA2872" s="11"/>
      <c r="AB2872" s="11"/>
      <c r="AC2872" s="12"/>
      <c r="AD2872" s="12"/>
      <c r="AE2872" s="12"/>
      <c r="AF2872" s="12"/>
    </row>
    <row r="2873" spans="1:32" ht="18" customHeight="1">
      <c r="A2873" s="20"/>
      <c r="B2873" s="22"/>
      <c r="C2873" s="19"/>
      <c r="D2873" s="19"/>
      <c r="E2873" s="19"/>
      <c r="F2873" s="19"/>
      <c r="G2873" s="19"/>
      <c r="H2873" s="19"/>
      <c r="I2873" s="19"/>
      <c r="J2873" s="19"/>
      <c r="K2873" s="19"/>
      <c r="L2873" s="60"/>
      <c r="M2873" s="19"/>
      <c r="N2873" s="19"/>
      <c r="O2873" s="19"/>
      <c r="P2873" s="19"/>
      <c r="Q2873" s="19"/>
      <c r="R2873" s="19"/>
      <c r="S2873" s="19"/>
      <c r="T2873" s="19"/>
      <c r="U2873" s="19"/>
      <c r="V2873" s="19"/>
      <c r="X2873" s="25"/>
      <c r="Y2873" s="42"/>
      <c r="Z2873" s="28"/>
      <c r="AA2873" s="11"/>
      <c r="AB2873" s="11"/>
      <c r="AC2873" s="12"/>
      <c r="AD2873" s="12"/>
      <c r="AE2873" s="12"/>
      <c r="AF2873" s="12"/>
    </row>
    <row r="2874" spans="1:32" ht="18" customHeight="1">
      <c r="A2874" s="20"/>
      <c r="B2874" s="22"/>
      <c r="C2874" s="19"/>
      <c r="D2874" s="19"/>
      <c r="E2874" s="19"/>
      <c r="F2874" s="19"/>
      <c r="G2874" s="19"/>
      <c r="H2874" s="19"/>
      <c r="I2874" s="19"/>
      <c r="J2874" s="19"/>
      <c r="K2874" s="19"/>
      <c r="L2874" s="60"/>
      <c r="M2874" s="19"/>
      <c r="N2874" s="19"/>
      <c r="O2874" s="19"/>
      <c r="P2874" s="19"/>
      <c r="Q2874" s="19"/>
      <c r="R2874" s="19"/>
      <c r="S2874" s="19"/>
      <c r="T2874" s="19"/>
      <c r="U2874" s="19"/>
      <c r="V2874" s="19"/>
      <c r="X2874" s="25"/>
      <c r="Y2874" s="42"/>
      <c r="Z2874" s="28"/>
      <c r="AA2874" s="11"/>
      <c r="AB2874" s="11"/>
      <c r="AC2874" s="12"/>
      <c r="AD2874" s="12"/>
      <c r="AE2874" s="12"/>
      <c r="AF2874" s="12"/>
    </row>
    <row r="2875" spans="1:32" ht="18" customHeight="1">
      <c r="A2875" s="20"/>
      <c r="B2875" s="22"/>
      <c r="C2875" s="19"/>
      <c r="D2875" s="19"/>
      <c r="E2875" s="19"/>
      <c r="F2875" s="19"/>
      <c r="G2875" s="19"/>
      <c r="H2875" s="19"/>
      <c r="I2875" s="19"/>
      <c r="J2875" s="19"/>
      <c r="K2875" s="19"/>
      <c r="L2875" s="60"/>
      <c r="M2875" s="19"/>
      <c r="N2875" s="19"/>
      <c r="O2875" s="19"/>
      <c r="P2875" s="19"/>
      <c r="Q2875" s="19"/>
      <c r="R2875" s="19"/>
      <c r="S2875" s="19"/>
      <c r="T2875" s="19"/>
      <c r="U2875" s="19"/>
      <c r="V2875" s="19"/>
      <c r="X2875" s="25"/>
      <c r="Y2875" s="42"/>
      <c r="Z2875" s="28"/>
      <c r="AA2875" s="11"/>
      <c r="AB2875" s="11"/>
      <c r="AC2875" s="12"/>
      <c r="AD2875" s="12"/>
      <c r="AE2875" s="12"/>
      <c r="AF2875" s="12"/>
    </row>
    <row r="2876" spans="1:32" ht="18" customHeight="1">
      <c r="A2876" s="20"/>
      <c r="B2876" s="22"/>
      <c r="C2876" s="19"/>
      <c r="D2876" s="19"/>
      <c r="E2876" s="19"/>
      <c r="F2876" s="19"/>
      <c r="G2876" s="19"/>
      <c r="H2876" s="19"/>
      <c r="I2876" s="19"/>
      <c r="J2876" s="19"/>
      <c r="K2876" s="19"/>
      <c r="L2876" s="60"/>
      <c r="M2876" s="19"/>
      <c r="N2876" s="19"/>
      <c r="O2876" s="19"/>
      <c r="P2876" s="19"/>
      <c r="Q2876" s="19"/>
      <c r="R2876" s="19"/>
      <c r="S2876" s="19"/>
      <c r="T2876" s="19"/>
      <c r="U2876" s="19"/>
      <c r="V2876" s="19"/>
      <c r="X2876" s="25"/>
      <c r="Y2876" s="42"/>
      <c r="Z2876" s="28"/>
      <c r="AA2876" s="11"/>
      <c r="AB2876" s="11"/>
      <c r="AC2876" s="12"/>
      <c r="AD2876" s="12"/>
      <c r="AE2876" s="12"/>
      <c r="AF2876" s="12"/>
    </row>
    <row r="2877" spans="1:32" ht="18" customHeight="1">
      <c r="A2877" s="20"/>
      <c r="B2877" s="22"/>
      <c r="C2877" s="19"/>
      <c r="D2877" s="19"/>
      <c r="E2877" s="19"/>
      <c r="F2877" s="19"/>
      <c r="G2877" s="19"/>
      <c r="H2877" s="19"/>
      <c r="I2877" s="19"/>
      <c r="J2877" s="19"/>
      <c r="K2877" s="19"/>
      <c r="L2877" s="60"/>
      <c r="M2877" s="19"/>
      <c r="N2877" s="19"/>
      <c r="O2877" s="19"/>
      <c r="P2877" s="19"/>
      <c r="Q2877" s="19"/>
      <c r="R2877" s="19"/>
      <c r="S2877" s="19"/>
      <c r="T2877" s="19"/>
      <c r="U2877" s="19"/>
      <c r="V2877" s="19"/>
      <c r="X2877" s="25"/>
      <c r="Y2877" s="42"/>
      <c r="Z2877" s="28"/>
      <c r="AA2877" s="11"/>
      <c r="AB2877" s="11"/>
      <c r="AC2877" s="12"/>
      <c r="AD2877" s="12"/>
      <c r="AE2877" s="12"/>
      <c r="AF2877" s="12"/>
    </row>
    <row r="2878" spans="1:32" ht="18" customHeight="1">
      <c r="A2878" s="20"/>
      <c r="B2878" s="22"/>
      <c r="C2878" s="19"/>
      <c r="D2878" s="19"/>
      <c r="E2878" s="19"/>
      <c r="F2878" s="19"/>
      <c r="G2878" s="19"/>
      <c r="H2878" s="19"/>
      <c r="I2878" s="19"/>
      <c r="J2878" s="19"/>
      <c r="K2878" s="19"/>
      <c r="L2878" s="60"/>
      <c r="M2878" s="19"/>
      <c r="N2878" s="19"/>
      <c r="O2878" s="19"/>
      <c r="P2878" s="19"/>
      <c r="Q2878" s="19"/>
      <c r="R2878" s="19"/>
      <c r="S2878" s="19"/>
      <c r="T2878" s="19"/>
      <c r="U2878" s="19"/>
      <c r="V2878" s="19"/>
      <c r="X2878" s="25"/>
      <c r="Y2878" s="42"/>
      <c r="Z2878" s="28"/>
      <c r="AA2878" s="11"/>
      <c r="AB2878" s="11"/>
      <c r="AC2878" s="12"/>
      <c r="AD2878" s="12"/>
      <c r="AE2878" s="12"/>
      <c r="AF2878" s="12"/>
    </row>
    <row r="2879" spans="1:32" ht="18" customHeight="1">
      <c r="A2879" s="20"/>
      <c r="B2879" s="22"/>
      <c r="C2879" s="19"/>
      <c r="D2879" s="19"/>
      <c r="E2879" s="19"/>
      <c r="F2879" s="19"/>
      <c r="G2879" s="19"/>
      <c r="H2879" s="19"/>
      <c r="I2879" s="19"/>
      <c r="J2879" s="19"/>
      <c r="K2879" s="19"/>
      <c r="L2879" s="60"/>
      <c r="M2879" s="19"/>
      <c r="N2879" s="19"/>
      <c r="O2879" s="19"/>
      <c r="P2879" s="19"/>
      <c r="Q2879" s="19"/>
      <c r="R2879" s="19"/>
      <c r="S2879" s="19"/>
      <c r="T2879" s="19"/>
      <c r="U2879" s="19"/>
      <c r="V2879" s="19"/>
      <c r="X2879" s="25"/>
      <c r="Y2879" s="42"/>
      <c r="Z2879" s="28"/>
      <c r="AA2879" s="11"/>
      <c r="AB2879" s="11"/>
      <c r="AC2879" s="12"/>
      <c r="AD2879" s="12"/>
      <c r="AE2879" s="12"/>
      <c r="AF2879" s="12"/>
    </row>
    <row r="2880" spans="1:32" ht="18" customHeight="1">
      <c r="A2880" s="20"/>
      <c r="B2880" s="22"/>
      <c r="C2880" s="19"/>
      <c r="D2880" s="19"/>
      <c r="E2880" s="19"/>
      <c r="F2880" s="19"/>
      <c r="G2880" s="19"/>
      <c r="H2880" s="19"/>
      <c r="I2880" s="19"/>
      <c r="J2880" s="19"/>
      <c r="K2880" s="19"/>
      <c r="L2880" s="60"/>
      <c r="M2880" s="19"/>
      <c r="N2880" s="19"/>
      <c r="O2880" s="19"/>
      <c r="P2880" s="19"/>
      <c r="Q2880" s="19"/>
      <c r="R2880" s="19"/>
      <c r="S2880" s="19"/>
      <c r="T2880" s="19"/>
      <c r="U2880" s="19"/>
      <c r="V2880" s="19"/>
      <c r="X2880" s="25"/>
      <c r="Y2880" s="42"/>
      <c r="Z2880" s="28"/>
      <c r="AA2880" s="11"/>
      <c r="AB2880" s="11"/>
      <c r="AC2880" s="12"/>
      <c r="AD2880" s="12"/>
      <c r="AE2880" s="12"/>
      <c r="AF2880" s="12"/>
    </row>
    <row r="2881" spans="1:32" ht="18" customHeight="1">
      <c r="A2881" s="20"/>
      <c r="B2881" s="22"/>
      <c r="C2881" s="19"/>
      <c r="D2881" s="19"/>
      <c r="E2881" s="19"/>
      <c r="F2881" s="19"/>
      <c r="G2881" s="19"/>
      <c r="H2881" s="19"/>
      <c r="I2881" s="19"/>
      <c r="J2881" s="19"/>
      <c r="K2881" s="19"/>
      <c r="L2881" s="60"/>
      <c r="M2881" s="19"/>
      <c r="N2881" s="19"/>
      <c r="O2881" s="19"/>
      <c r="P2881" s="19"/>
      <c r="Q2881" s="19"/>
      <c r="R2881" s="19"/>
      <c r="S2881" s="19"/>
      <c r="T2881" s="19"/>
      <c r="U2881" s="19"/>
      <c r="V2881" s="19"/>
      <c r="X2881" s="25"/>
      <c r="Y2881" s="42"/>
      <c r="Z2881" s="28"/>
      <c r="AA2881" s="11"/>
      <c r="AB2881" s="11"/>
      <c r="AC2881" s="12"/>
      <c r="AD2881" s="12"/>
      <c r="AE2881" s="12"/>
      <c r="AF2881" s="12"/>
    </row>
    <row r="2882" spans="1:32" ht="18" customHeight="1">
      <c r="A2882" s="20"/>
      <c r="B2882" s="22"/>
      <c r="C2882" s="19"/>
      <c r="D2882" s="19"/>
      <c r="E2882" s="19"/>
      <c r="F2882" s="19"/>
      <c r="G2882" s="19"/>
      <c r="H2882" s="19"/>
      <c r="I2882" s="19"/>
      <c r="J2882" s="19"/>
      <c r="K2882" s="19"/>
      <c r="L2882" s="60"/>
      <c r="M2882" s="19"/>
      <c r="N2882" s="19"/>
      <c r="O2882" s="19"/>
      <c r="P2882" s="19"/>
      <c r="Q2882" s="19"/>
      <c r="R2882" s="19"/>
      <c r="S2882" s="19"/>
      <c r="T2882" s="19"/>
      <c r="U2882" s="19"/>
      <c r="V2882" s="19"/>
      <c r="X2882" s="25"/>
      <c r="Y2882" s="42"/>
      <c r="Z2882" s="28"/>
      <c r="AA2882" s="11"/>
      <c r="AB2882" s="11"/>
      <c r="AC2882" s="12"/>
      <c r="AD2882" s="12"/>
      <c r="AE2882" s="12"/>
      <c r="AF2882" s="12"/>
    </row>
    <row r="2883" spans="1:32" ht="18" customHeight="1">
      <c r="A2883" s="20"/>
      <c r="B2883" s="22"/>
      <c r="C2883" s="19"/>
      <c r="D2883" s="19"/>
      <c r="E2883" s="19"/>
      <c r="F2883" s="19"/>
      <c r="G2883" s="19"/>
      <c r="H2883" s="19"/>
      <c r="I2883" s="19"/>
      <c r="J2883" s="19"/>
      <c r="K2883" s="19"/>
      <c r="L2883" s="60"/>
      <c r="M2883" s="19"/>
      <c r="N2883" s="19"/>
      <c r="O2883" s="19"/>
      <c r="P2883" s="19"/>
      <c r="Q2883" s="19"/>
      <c r="R2883" s="19"/>
      <c r="S2883" s="19"/>
      <c r="T2883" s="19"/>
      <c r="U2883" s="19"/>
      <c r="V2883" s="19"/>
      <c r="X2883" s="25"/>
      <c r="Y2883" s="42"/>
      <c r="Z2883" s="28"/>
      <c r="AA2883" s="11"/>
      <c r="AB2883" s="11"/>
      <c r="AC2883" s="12"/>
      <c r="AD2883" s="12"/>
      <c r="AE2883" s="12"/>
      <c r="AF2883" s="12"/>
    </row>
    <row r="2884" spans="1:32" ht="18" customHeight="1">
      <c r="A2884" s="20"/>
      <c r="B2884" s="22"/>
      <c r="C2884" s="19"/>
      <c r="D2884" s="19"/>
      <c r="E2884" s="19"/>
      <c r="F2884" s="19"/>
      <c r="G2884" s="19"/>
      <c r="H2884" s="19"/>
      <c r="I2884" s="19"/>
      <c r="J2884" s="19"/>
      <c r="K2884" s="19"/>
      <c r="L2884" s="60"/>
      <c r="M2884" s="19"/>
      <c r="N2884" s="19"/>
      <c r="O2884" s="19"/>
      <c r="P2884" s="19"/>
      <c r="Q2884" s="19"/>
      <c r="R2884" s="19"/>
      <c r="S2884" s="19"/>
      <c r="T2884" s="19"/>
      <c r="U2884" s="19"/>
      <c r="V2884" s="19"/>
      <c r="X2884" s="25"/>
      <c r="Y2884" s="42"/>
      <c r="Z2884" s="28"/>
      <c r="AA2884" s="11"/>
      <c r="AB2884" s="11"/>
      <c r="AC2884" s="12"/>
      <c r="AD2884" s="12"/>
      <c r="AE2884" s="12"/>
      <c r="AF2884" s="12"/>
    </row>
    <row r="2885" spans="1:32" ht="18" customHeight="1">
      <c r="A2885" s="20"/>
      <c r="B2885" s="22"/>
      <c r="C2885" s="19"/>
      <c r="D2885" s="19"/>
      <c r="E2885" s="19"/>
      <c r="F2885" s="19"/>
      <c r="G2885" s="19"/>
      <c r="H2885" s="19"/>
      <c r="I2885" s="19"/>
      <c r="J2885" s="19"/>
      <c r="K2885" s="19"/>
      <c r="L2885" s="60"/>
      <c r="M2885" s="19"/>
      <c r="N2885" s="19"/>
      <c r="O2885" s="19"/>
      <c r="P2885" s="19"/>
      <c r="Q2885" s="19"/>
      <c r="R2885" s="19"/>
      <c r="S2885" s="19"/>
      <c r="T2885" s="19"/>
      <c r="U2885" s="19"/>
      <c r="V2885" s="19"/>
      <c r="X2885" s="25"/>
      <c r="Y2885" s="42"/>
      <c r="Z2885" s="28"/>
      <c r="AA2885" s="11"/>
      <c r="AB2885" s="11"/>
      <c r="AC2885" s="12"/>
      <c r="AD2885" s="12"/>
      <c r="AE2885" s="12"/>
      <c r="AF2885" s="12"/>
    </row>
    <row r="2886" spans="1:32" ht="18" customHeight="1">
      <c r="A2886" s="20"/>
      <c r="B2886" s="22"/>
      <c r="C2886" s="19"/>
      <c r="D2886" s="19"/>
      <c r="E2886" s="19"/>
      <c r="F2886" s="19"/>
      <c r="G2886" s="19"/>
      <c r="H2886" s="19"/>
      <c r="I2886" s="19"/>
      <c r="J2886" s="19"/>
      <c r="K2886" s="19"/>
      <c r="L2886" s="60"/>
      <c r="M2886" s="19"/>
      <c r="N2886" s="19"/>
      <c r="O2886" s="19"/>
      <c r="P2886" s="19"/>
      <c r="Q2886" s="19"/>
      <c r="R2886" s="19"/>
      <c r="S2886" s="19"/>
      <c r="T2886" s="19"/>
      <c r="U2886" s="19"/>
      <c r="V2886" s="19"/>
      <c r="X2886" s="25"/>
      <c r="Y2886" s="42"/>
      <c r="Z2886" s="28"/>
      <c r="AA2886" s="11"/>
      <c r="AB2886" s="11"/>
      <c r="AC2886" s="12"/>
      <c r="AD2886" s="12"/>
      <c r="AE2886" s="12"/>
      <c r="AF2886" s="12"/>
    </row>
    <row r="2887" spans="1:32" ht="18" customHeight="1">
      <c r="A2887" s="20"/>
      <c r="B2887" s="22"/>
      <c r="C2887" s="19"/>
      <c r="D2887" s="19"/>
      <c r="E2887" s="19"/>
      <c r="F2887" s="19"/>
      <c r="G2887" s="19"/>
      <c r="H2887" s="19"/>
      <c r="I2887" s="19"/>
      <c r="J2887" s="19"/>
      <c r="K2887" s="19"/>
      <c r="L2887" s="60"/>
      <c r="M2887" s="19"/>
      <c r="N2887" s="19"/>
      <c r="O2887" s="19"/>
      <c r="P2887" s="19"/>
      <c r="Q2887" s="19"/>
      <c r="R2887" s="19"/>
      <c r="S2887" s="19"/>
      <c r="T2887" s="19"/>
      <c r="U2887" s="19"/>
      <c r="V2887" s="19"/>
      <c r="X2887" s="25"/>
      <c r="Y2887" s="42"/>
      <c r="Z2887" s="28"/>
      <c r="AA2887" s="11"/>
      <c r="AB2887" s="11"/>
      <c r="AC2887" s="12"/>
      <c r="AD2887" s="12"/>
      <c r="AE2887" s="12"/>
      <c r="AF2887" s="12"/>
    </row>
    <row r="2888" spans="1:32" ht="18" customHeight="1">
      <c r="A2888" s="20"/>
      <c r="B2888" s="22"/>
      <c r="C2888" s="19"/>
      <c r="D2888" s="19"/>
      <c r="E2888" s="19"/>
      <c r="F2888" s="19"/>
      <c r="G2888" s="19"/>
      <c r="H2888" s="19"/>
      <c r="I2888" s="19"/>
      <c r="J2888" s="19"/>
      <c r="K2888" s="19"/>
      <c r="L2888" s="60"/>
      <c r="M2888" s="19"/>
      <c r="N2888" s="19"/>
      <c r="O2888" s="19"/>
      <c r="P2888" s="19"/>
      <c r="Q2888" s="19"/>
      <c r="R2888" s="19"/>
      <c r="S2888" s="19"/>
      <c r="T2888" s="19"/>
      <c r="U2888" s="19"/>
      <c r="V2888" s="19"/>
      <c r="X2888" s="25"/>
      <c r="Y2888" s="42"/>
      <c r="Z2888" s="28"/>
      <c r="AA2888" s="11"/>
      <c r="AB2888" s="11"/>
      <c r="AC2888" s="12"/>
      <c r="AD2888" s="12"/>
      <c r="AE2888" s="12"/>
      <c r="AF2888" s="12"/>
    </row>
    <row r="2889" spans="1:32" ht="18" customHeight="1">
      <c r="A2889" s="20"/>
      <c r="B2889" s="22"/>
      <c r="C2889" s="19"/>
      <c r="D2889" s="19"/>
      <c r="E2889" s="19"/>
      <c r="F2889" s="19"/>
      <c r="G2889" s="19"/>
      <c r="H2889" s="19"/>
      <c r="I2889" s="19"/>
      <c r="J2889" s="19"/>
      <c r="K2889" s="19"/>
      <c r="L2889" s="60"/>
      <c r="M2889" s="19"/>
      <c r="N2889" s="19"/>
      <c r="O2889" s="19"/>
      <c r="P2889" s="19"/>
      <c r="Q2889" s="19"/>
      <c r="R2889" s="19"/>
      <c r="S2889" s="19"/>
      <c r="T2889" s="19"/>
      <c r="U2889" s="19"/>
      <c r="V2889" s="19"/>
      <c r="X2889" s="25"/>
      <c r="Y2889" s="42"/>
      <c r="Z2889" s="28"/>
      <c r="AA2889" s="11"/>
      <c r="AB2889" s="11"/>
      <c r="AC2889" s="12"/>
      <c r="AD2889" s="12"/>
      <c r="AE2889" s="12"/>
      <c r="AF2889" s="12"/>
    </row>
    <row r="2890" spans="1:32" ht="18" customHeight="1">
      <c r="A2890" s="20"/>
      <c r="B2890" s="22"/>
      <c r="C2890" s="19"/>
      <c r="D2890" s="19"/>
      <c r="E2890" s="19"/>
      <c r="F2890" s="19"/>
      <c r="G2890" s="19"/>
      <c r="H2890" s="19"/>
      <c r="I2890" s="19"/>
      <c r="J2890" s="19"/>
      <c r="K2890" s="19"/>
      <c r="L2890" s="60"/>
      <c r="M2890" s="19"/>
      <c r="N2890" s="19"/>
      <c r="O2890" s="19"/>
      <c r="P2890" s="19"/>
      <c r="Q2890" s="19"/>
      <c r="R2890" s="19"/>
      <c r="S2890" s="19"/>
      <c r="T2890" s="19"/>
      <c r="U2890" s="19"/>
      <c r="V2890" s="19"/>
      <c r="X2890" s="25"/>
      <c r="Y2890" s="42"/>
      <c r="Z2890" s="28"/>
      <c r="AA2890" s="11"/>
      <c r="AB2890" s="11"/>
      <c r="AC2890" s="12"/>
      <c r="AD2890" s="12"/>
      <c r="AE2890" s="12"/>
      <c r="AF2890" s="12"/>
    </row>
    <row r="2891" spans="1:32" ht="18" customHeight="1">
      <c r="A2891" s="20"/>
      <c r="B2891" s="22"/>
      <c r="C2891" s="19"/>
      <c r="D2891" s="19"/>
      <c r="E2891" s="19"/>
      <c r="F2891" s="19"/>
      <c r="G2891" s="19"/>
      <c r="H2891" s="19"/>
      <c r="I2891" s="19"/>
      <c r="J2891" s="19"/>
      <c r="K2891" s="19"/>
      <c r="L2891" s="60"/>
      <c r="M2891" s="19"/>
      <c r="N2891" s="19"/>
      <c r="O2891" s="19"/>
      <c r="P2891" s="19"/>
      <c r="Q2891" s="19"/>
      <c r="R2891" s="19"/>
      <c r="S2891" s="19"/>
      <c r="T2891" s="19"/>
      <c r="U2891" s="19"/>
      <c r="V2891" s="19"/>
      <c r="X2891" s="25"/>
      <c r="Y2891" s="42"/>
      <c r="Z2891" s="28"/>
      <c r="AA2891" s="11"/>
      <c r="AB2891" s="11"/>
      <c r="AC2891" s="12"/>
      <c r="AD2891" s="12"/>
      <c r="AE2891" s="12"/>
      <c r="AF2891" s="12"/>
    </row>
    <row r="2892" spans="1:32" ht="18" customHeight="1">
      <c r="A2892" s="20"/>
      <c r="B2892" s="22"/>
      <c r="C2892" s="19"/>
      <c r="D2892" s="19"/>
      <c r="E2892" s="19"/>
      <c r="F2892" s="19"/>
      <c r="G2892" s="19"/>
      <c r="H2892" s="19"/>
      <c r="I2892" s="19"/>
      <c r="J2892" s="19"/>
      <c r="K2892" s="19"/>
      <c r="L2892" s="60"/>
      <c r="M2892" s="19"/>
      <c r="N2892" s="19"/>
      <c r="O2892" s="19"/>
      <c r="P2892" s="19"/>
      <c r="Q2892" s="19"/>
      <c r="R2892" s="19"/>
      <c r="S2892" s="19"/>
      <c r="T2892" s="19"/>
      <c r="U2892" s="19"/>
      <c r="V2892" s="19"/>
      <c r="X2892" s="25"/>
      <c r="Y2892" s="42"/>
      <c r="Z2892" s="28"/>
      <c r="AA2892" s="11"/>
      <c r="AB2892" s="11"/>
      <c r="AC2892" s="12"/>
      <c r="AD2892" s="12"/>
      <c r="AE2892" s="12"/>
      <c r="AF2892" s="12"/>
    </row>
    <row r="2893" spans="1:32" ht="18" customHeight="1">
      <c r="A2893" s="20"/>
      <c r="B2893" s="22"/>
      <c r="C2893" s="19"/>
      <c r="D2893" s="19"/>
      <c r="E2893" s="19"/>
      <c r="F2893" s="19"/>
      <c r="G2893" s="19"/>
      <c r="H2893" s="19"/>
      <c r="I2893" s="19"/>
      <c r="J2893" s="19"/>
      <c r="K2893" s="19"/>
      <c r="L2893" s="60"/>
      <c r="M2893" s="19"/>
      <c r="N2893" s="19"/>
      <c r="O2893" s="19"/>
      <c r="P2893" s="19"/>
      <c r="Q2893" s="19"/>
      <c r="R2893" s="19"/>
      <c r="S2893" s="19"/>
      <c r="T2893" s="19"/>
      <c r="U2893" s="19"/>
      <c r="V2893" s="19"/>
      <c r="X2893" s="25"/>
      <c r="Y2893" s="42"/>
      <c r="Z2893" s="28"/>
      <c r="AA2893" s="11"/>
      <c r="AB2893" s="11"/>
      <c r="AC2893" s="12"/>
      <c r="AD2893" s="12"/>
      <c r="AE2893" s="12"/>
      <c r="AF2893" s="12"/>
    </row>
    <row r="2894" spans="1:32" ht="18" customHeight="1">
      <c r="A2894" s="20"/>
      <c r="B2894" s="22"/>
      <c r="C2894" s="19"/>
      <c r="D2894" s="19"/>
      <c r="E2894" s="19"/>
      <c r="F2894" s="19"/>
      <c r="G2894" s="19"/>
      <c r="H2894" s="19"/>
      <c r="I2894" s="19"/>
      <c r="J2894" s="19"/>
      <c r="K2894" s="19"/>
      <c r="L2894" s="60"/>
      <c r="M2894" s="19"/>
      <c r="N2894" s="19"/>
      <c r="O2894" s="19"/>
      <c r="P2894" s="19"/>
      <c r="Q2894" s="19"/>
      <c r="R2894" s="19"/>
      <c r="S2894" s="19"/>
      <c r="T2894" s="19"/>
      <c r="U2894" s="19"/>
      <c r="V2894" s="19"/>
      <c r="X2894" s="25"/>
      <c r="Y2894" s="42"/>
      <c r="Z2894" s="28"/>
      <c r="AA2894" s="11"/>
      <c r="AB2894" s="11"/>
      <c r="AC2894" s="12"/>
      <c r="AD2894" s="12"/>
      <c r="AE2894" s="12"/>
      <c r="AF2894" s="12"/>
    </row>
    <row r="2895" spans="1:32" ht="18" customHeight="1">
      <c r="A2895" s="20"/>
      <c r="B2895" s="22"/>
      <c r="C2895" s="19"/>
      <c r="D2895" s="19"/>
      <c r="E2895" s="19"/>
      <c r="F2895" s="19"/>
      <c r="G2895" s="19"/>
      <c r="H2895" s="19"/>
      <c r="I2895" s="19"/>
      <c r="J2895" s="19"/>
      <c r="K2895" s="19"/>
      <c r="L2895" s="60"/>
      <c r="M2895" s="19"/>
      <c r="N2895" s="19"/>
      <c r="O2895" s="19"/>
      <c r="P2895" s="19"/>
      <c r="Q2895" s="19"/>
      <c r="R2895" s="19"/>
      <c r="S2895" s="19"/>
      <c r="T2895" s="19"/>
      <c r="U2895" s="19"/>
      <c r="V2895" s="19"/>
      <c r="X2895" s="25"/>
      <c r="Y2895" s="42"/>
      <c r="Z2895" s="28"/>
      <c r="AA2895" s="11"/>
      <c r="AB2895" s="11"/>
      <c r="AC2895" s="12"/>
      <c r="AD2895" s="12"/>
      <c r="AE2895" s="12"/>
      <c r="AF2895" s="12"/>
    </row>
    <row r="2896" spans="1:32" ht="18" customHeight="1">
      <c r="A2896" s="20"/>
      <c r="B2896" s="22"/>
      <c r="C2896" s="19"/>
      <c r="D2896" s="19"/>
      <c r="E2896" s="19"/>
      <c r="F2896" s="19"/>
      <c r="G2896" s="19"/>
      <c r="H2896" s="19"/>
      <c r="I2896" s="19"/>
      <c r="J2896" s="19"/>
      <c r="K2896" s="19"/>
      <c r="L2896" s="60"/>
      <c r="M2896" s="19"/>
      <c r="N2896" s="19"/>
      <c r="O2896" s="19"/>
      <c r="P2896" s="19"/>
      <c r="Q2896" s="19"/>
      <c r="R2896" s="19"/>
      <c r="S2896" s="19"/>
      <c r="T2896" s="19"/>
      <c r="U2896" s="19"/>
      <c r="V2896" s="19"/>
      <c r="X2896" s="25"/>
      <c r="Y2896" s="42"/>
      <c r="Z2896" s="28"/>
      <c r="AA2896" s="11"/>
      <c r="AB2896" s="11"/>
      <c r="AC2896" s="12"/>
      <c r="AD2896" s="12"/>
      <c r="AE2896" s="12"/>
      <c r="AF2896" s="12"/>
    </row>
    <row r="2897" spans="1:32" ht="18" customHeight="1">
      <c r="A2897" s="20"/>
      <c r="B2897" s="22"/>
      <c r="C2897" s="19"/>
      <c r="D2897" s="19"/>
      <c r="E2897" s="19"/>
      <c r="F2897" s="19"/>
      <c r="G2897" s="19"/>
      <c r="H2897" s="19"/>
      <c r="I2897" s="19"/>
      <c r="J2897" s="19"/>
      <c r="K2897" s="19"/>
      <c r="L2897" s="60"/>
      <c r="M2897" s="19"/>
      <c r="N2897" s="19"/>
      <c r="O2897" s="19"/>
      <c r="P2897" s="19"/>
      <c r="Q2897" s="19"/>
      <c r="R2897" s="19"/>
      <c r="S2897" s="19"/>
      <c r="T2897" s="19"/>
      <c r="U2897" s="19"/>
      <c r="V2897" s="19"/>
      <c r="X2897" s="25"/>
      <c r="Y2897" s="42"/>
      <c r="Z2897" s="28"/>
      <c r="AA2897" s="11"/>
      <c r="AB2897" s="11"/>
      <c r="AC2897" s="12"/>
      <c r="AD2897" s="12"/>
      <c r="AE2897" s="12"/>
      <c r="AF2897" s="12"/>
    </row>
    <row r="2898" spans="1:32" ht="18" customHeight="1">
      <c r="A2898" s="20"/>
      <c r="B2898" s="22"/>
      <c r="C2898" s="19"/>
      <c r="D2898" s="19"/>
      <c r="E2898" s="19"/>
      <c r="F2898" s="19"/>
      <c r="G2898" s="19"/>
      <c r="H2898" s="19"/>
      <c r="I2898" s="19"/>
      <c r="J2898" s="19"/>
      <c r="K2898" s="19"/>
      <c r="L2898" s="60"/>
      <c r="M2898" s="19"/>
      <c r="N2898" s="19"/>
      <c r="O2898" s="19"/>
      <c r="P2898" s="19"/>
      <c r="Q2898" s="19"/>
      <c r="R2898" s="19"/>
      <c r="S2898" s="19"/>
      <c r="T2898" s="19"/>
      <c r="U2898" s="19"/>
      <c r="V2898" s="19"/>
      <c r="X2898" s="25"/>
      <c r="Y2898" s="42"/>
      <c r="Z2898" s="28"/>
      <c r="AA2898" s="11"/>
      <c r="AB2898" s="11"/>
      <c r="AC2898" s="12"/>
      <c r="AD2898" s="12"/>
      <c r="AE2898" s="12"/>
      <c r="AF2898" s="12"/>
    </row>
    <row r="2899" spans="1:32" ht="18" customHeight="1">
      <c r="A2899" s="20"/>
      <c r="B2899" s="22"/>
      <c r="C2899" s="19"/>
      <c r="D2899" s="19"/>
      <c r="E2899" s="19"/>
      <c r="F2899" s="19"/>
      <c r="G2899" s="19"/>
      <c r="H2899" s="19"/>
      <c r="I2899" s="19"/>
      <c r="J2899" s="19"/>
      <c r="K2899" s="19"/>
      <c r="L2899" s="60"/>
      <c r="M2899" s="19"/>
      <c r="N2899" s="19"/>
      <c r="O2899" s="19"/>
      <c r="P2899" s="19"/>
      <c r="Q2899" s="19"/>
      <c r="R2899" s="19"/>
      <c r="S2899" s="19"/>
      <c r="T2899" s="19"/>
      <c r="U2899" s="19"/>
      <c r="V2899" s="19"/>
      <c r="X2899" s="25"/>
      <c r="Y2899" s="42"/>
      <c r="Z2899" s="28"/>
      <c r="AA2899" s="11"/>
      <c r="AB2899" s="11"/>
      <c r="AC2899" s="12"/>
      <c r="AD2899" s="12"/>
      <c r="AE2899" s="12"/>
      <c r="AF2899" s="12"/>
    </row>
    <row r="2900" spans="1:32" ht="18" customHeight="1">
      <c r="A2900" s="20"/>
      <c r="B2900" s="22"/>
      <c r="C2900" s="19"/>
      <c r="D2900" s="19"/>
      <c r="E2900" s="19"/>
      <c r="F2900" s="19"/>
      <c r="G2900" s="19"/>
      <c r="H2900" s="19"/>
      <c r="I2900" s="19"/>
      <c r="J2900" s="19"/>
      <c r="K2900" s="19"/>
      <c r="L2900" s="60"/>
      <c r="M2900" s="19"/>
      <c r="N2900" s="19"/>
      <c r="O2900" s="19"/>
      <c r="P2900" s="19"/>
      <c r="Q2900" s="19"/>
      <c r="R2900" s="19"/>
      <c r="S2900" s="19"/>
      <c r="T2900" s="19"/>
      <c r="U2900" s="19"/>
      <c r="V2900" s="19"/>
      <c r="X2900" s="25"/>
      <c r="Y2900" s="42"/>
      <c r="Z2900" s="28"/>
      <c r="AA2900" s="11"/>
      <c r="AB2900" s="11"/>
      <c r="AC2900" s="12"/>
      <c r="AD2900" s="12"/>
      <c r="AE2900" s="12"/>
      <c r="AF2900" s="12"/>
    </row>
    <row r="2901" spans="1:32" ht="18" customHeight="1">
      <c r="A2901" s="20"/>
      <c r="B2901" s="22"/>
      <c r="C2901" s="19"/>
      <c r="D2901" s="19"/>
      <c r="E2901" s="19"/>
      <c r="F2901" s="19"/>
      <c r="G2901" s="19"/>
      <c r="H2901" s="19"/>
      <c r="I2901" s="19"/>
      <c r="J2901" s="19"/>
      <c r="K2901" s="19"/>
      <c r="L2901" s="60"/>
      <c r="M2901" s="19"/>
      <c r="N2901" s="19"/>
      <c r="O2901" s="19"/>
      <c r="P2901" s="19"/>
      <c r="Q2901" s="19"/>
      <c r="R2901" s="19"/>
      <c r="S2901" s="19"/>
      <c r="T2901" s="19"/>
      <c r="U2901" s="19"/>
      <c r="V2901" s="19"/>
      <c r="X2901" s="25"/>
      <c r="Y2901" s="42"/>
      <c r="Z2901" s="28"/>
      <c r="AA2901" s="11"/>
      <c r="AB2901" s="11"/>
      <c r="AC2901" s="12"/>
      <c r="AD2901" s="12"/>
      <c r="AE2901" s="12"/>
      <c r="AF2901" s="12"/>
    </row>
    <row r="2902" spans="1:32" ht="18" customHeight="1">
      <c r="A2902" s="20"/>
      <c r="B2902" s="22"/>
      <c r="C2902" s="19"/>
      <c r="D2902" s="19"/>
      <c r="E2902" s="19"/>
      <c r="F2902" s="19"/>
      <c r="G2902" s="19"/>
      <c r="H2902" s="19"/>
      <c r="I2902" s="19"/>
      <c r="J2902" s="19"/>
      <c r="K2902" s="19"/>
      <c r="L2902" s="60"/>
      <c r="M2902" s="19"/>
      <c r="N2902" s="19"/>
      <c r="O2902" s="19"/>
      <c r="P2902" s="19"/>
      <c r="Q2902" s="19"/>
      <c r="R2902" s="19"/>
      <c r="S2902" s="19"/>
      <c r="T2902" s="19"/>
      <c r="U2902" s="19"/>
      <c r="V2902" s="19"/>
      <c r="X2902" s="25"/>
      <c r="Y2902" s="42"/>
      <c r="Z2902" s="28"/>
      <c r="AA2902" s="11"/>
      <c r="AB2902" s="11"/>
      <c r="AC2902" s="12"/>
      <c r="AD2902" s="12"/>
      <c r="AE2902" s="12"/>
      <c r="AF2902" s="12"/>
    </row>
    <row r="2903" spans="1:32" ht="18" customHeight="1">
      <c r="A2903" s="20"/>
      <c r="B2903" s="22"/>
      <c r="C2903" s="19"/>
      <c r="D2903" s="19"/>
      <c r="E2903" s="19"/>
      <c r="F2903" s="19"/>
      <c r="G2903" s="19"/>
      <c r="H2903" s="19"/>
      <c r="I2903" s="19"/>
      <c r="J2903" s="19"/>
      <c r="K2903" s="19"/>
      <c r="L2903" s="60"/>
      <c r="M2903" s="19"/>
      <c r="N2903" s="19"/>
      <c r="O2903" s="19"/>
      <c r="P2903" s="19"/>
      <c r="Q2903" s="19"/>
      <c r="R2903" s="19"/>
      <c r="S2903" s="19"/>
      <c r="T2903" s="19"/>
      <c r="U2903" s="19"/>
      <c r="V2903" s="19"/>
      <c r="X2903" s="25"/>
      <c r="Y2903" s="42"/>
      <c r="Z2903" s="28"/>
      <c r="AA2903" s="11"/>
      <c r="AB2903" s="11"/>
      <c r="AC2903" s="12"/>
      <c r="AD2903" s="12"/>
      <c r="AE2903" s="12"/>
      <c r="AF2903" s="12"/>
    </row>
    <row r="2904" spans="1:32" ht="18" customHeight="1">
      <c r="A2904" s="20"/>
      <c r="B2904" s="22"/>
      <c r="C2904" s="19"/>
      <c r="D2904" s="19"/>
      <c r="E2904" s="19"/>
      <c r="F2904" s="19"/>
      <c r="G2904" s="19"/>
      <c r="H2904" s="19"/>
      <c r="I2904" s="19"/>
      <c r="J2904" s="19"/>
      <c r="K2904" s="19"/>
      <c r="L2904" s="60"/>
      <c r="M2904" s="19"/>
      <c r="N2904" s="19"/>
      <c r="O2904" s="19"/>
      <c r="P2904" s="19"/>
      <c r="Q2904" s="19"/>
      <c r="R2904" s="19"/>
      <c r="S2904" s="19"/>
      <c r="T2904" s="19"/>
      <c r="U2904" s="19"/>
      <c r="V2904" s="19"/>
      <c r="X2904" s="25"/>
      <c r="Y2904" s="42"/>
      <c r="Z2904" s="28"/>
      <c r="AA2904" s="11"/>
      <c r="AB2904" s="11"/>
      <c r="AC2904" s="12"/>
      <c r="AD2904" s="12"/>
      <c r="AE2904" s="12"/>
      <c r="AF2904" s="12"/>
    </row>
    <row r="2905" spans="1:32" ht="18" customHeight="1">
      <c r="A2905" s="20"/>
      <c r="B2905" s="22"/>
      <c r="C2905" s="19"/>
      <c r="D2905" s="19"/>
      <c r="E2905" s="19"/>
      <c r="F2905" s="19"/>
      <c r="G2905" s="19"/>
      <c r="H2905" s="19"/>
      <c r="I2905" s="19"/>
      <c r="J2905" s="19"/>
      <c r="K2905" s="19"/>
      <c r="L2905" s="60"/>
      <c r="M2905" s="19"/>
      <c r="N2905" s="19"/>
      <c r="O2905" s="19"/>
      <c r="P2905" s="19"/>
      <c r="Q2905" s="19"/>
      <c r="R2905" s="19"/>
      <c r="S2905" s="19"/>
      <c r="T2905" s="19"/>
      <c r="U2905" s="19"/>
      <c r="V2905" s="19"/>
      <c r="X2905" s="25"/>
      <c r="Y2905" s="42"/>
      <c r="Z2905" s="28"/>
      <c r="AA2905" s="11"/>
      <c r="AB2905" s="11"/>
      <c r="AC2905" s="12"/>
      <c r="AD2905" s="12"/>
      <c r="AE2905" s="12"/>
      <c r="AF2905" s="12"/>
    </row>
    <row r="2906" spans="1:32" ht="18" customHeight="1">
      <c r="A2906" s="20"/>
      <c r="B2906" s="22"/>
      <c r="C2906" s="19"/>
      <c r="D2906" s="19"/>
      <c r="E2906" s="19"/>
      <c r="F2906" s="19"/>
      <c r="G2906" s="19"/>
      <c r="H2906" s="19"/>
      <c r="I2906" s="19"/>
      <c r="J2906" s="19"/>
      <c r="K2906" s="19"/>
      <c r="L2906" s="60"/>
      <c r="M2906" s="19"/>
      <c r="N2906" s="19"/>
      <c r="O2906" s="19"/>
      <c r="P2906" s="19"/>
      <c r="Q2906" s="19"/>
      <c r="R2906" s="19"/>
      <c r="S2906" s="19"/>
      <c r="T2906" s="19"/>
      <c r="U2906" s="19"/>
      <c r="V2906" s="19"/>
      <c r="X2906" s="25"/>
      <c r="Y2906" s="42"/>
      <c r="Z2906" s="28"/>
      <c r="AA2906" s="11"/>
      <c r="AB2906" s="11"/>
      <c r="AC2906" s="12"/>
      <c r="AD2906" s="12"/>
      <c r="AE2906" s="12"/>
      <c r="AF2906" s="12"/>
    </row>
    <row r="2907" spans="1:32" ht="18" customHeight="1">
      <c r="A2907" s="20"/>
      <c r="B2907" s="22"/>
      <c r="C2907" s="19"/>
      <c r="D2907" s="19"/>
      <c r="E2907" s="19"/>
      <c r="F2907" s="19"/>
      <c r="G2907" s="19"/>
      <c r="H2907" s="19"/>
      <c r="I2907" s="19"/>
      <c r="J2907" s="19"/>
      <c r="K2907" s="19"/>
      <c r="L2907" s="60"/>
      <c r="M2907" s="19"/>
      <c r="N2907" s="19"/>
      <c r="O2907" s="19"/>
      <c r="P2907" s="19"/>
      <c r="Q2907" s="19"/>
      <c r="R2907" s="19"/>
      <c r="S2907" s="19"/>
      <c r="T2907" s="19"/>
      <c r="U2907" s="19"/>
      <c r="V2907" s="19"/>
      <c r="X2907" s="25"/>
      <c r="Y2907" s="42"/>
      <c r="Z2907" s="28"/>
      <c r="AA2907" s="11"/>
      <c r="AB2907" s="11"/>
      <c r="AC2907" s="12"/>
      <c r="AD2907" s="12"/>
      <c r="AE2907" s="12"/>
      <c r="AF2907" s="12"/>
    </row>
    <row r="2908" spans="1:32" ht="18" customHeight="1">
      <c r="A2908" s="20"/>
      <c r="B2908" s="22"/>
      <c r="C2908" s="19"/>
      <c r="D2908" s="19"/>
      <c r="E2908" s="19"/>
      <c r="F2908" s="19"/>
      <c r="G2908" s="19"/>
      <c r="H2908" s="19"/>
      <c r="I2908" s="19"/>
      <c r="J2908" s="19"/>
      <c r="K2908" s="19"/>
      <c r="L2908" s="60"/>
      <c r="M2908" s="19"/>
      <c r="N2908" s="19"/>
      <c r="O2908" s="19"/>
      <c r="P2908" s="19"/>
      <c r="Q2908" s="19"/>
      <c r="R2908" s="19"/>
      <c r="S2908" s="19"/>
      <c r="T2908" s="19"/>
      <c r="U2908" s="19"/>
      <c r="V2908" s="19"/>
      <c r="X2908" s="25"/>
      <c r="Y2908" s="42"/>
      <c r="Z2908" s="28"/>
      <c r="AA2908" s="11"/>
      <c r="AB2908" s="11"/>
      <c r="AC2908" s="12"/>
      <c r="AD2908" s="12"/>
      <c r="AE2908" s="12"/>
      <c r="AF2908" s="12"/>
    </row>
    <row r="2909" spans="1:32" ht="18" customHeight="1">
      <c r="A2909" s="20"/>
      <c r="B2909" s="22"/>
      <c r="C2909" s="19"/>
      <c r="D2909" s="19"/>
      <c r="E2909" s="19"/>
      <c r="F2909" s="19"/>
      <c r="G2909" s="19"/>
      <c r="H2909" s="19"/>
      <c r="I2909" s="19"/>
      <c r="J2909" s="19"/>
      <c r="K2909" s="19"/>
      <c r="L2909" s="60"/>
      <c r="M2909" s="19"/>
      <c r="N2909" s="19"/>
      <c r="O2909" s="19"/>
      <c r="P2909" s="19"/>
      <c r="Q2909" s="19"/>
      <c r="R2909" s="19"/>
      <c r="S2909" s="19"/>
      <c r="T2909" s="19"/>
      <c r="U2909" s="19"/>
      <c r="V2909" s="19"/>
      <c r="X2909" s="25"/>
      <c r="Y2909" s="42"/>
      <c r="Z2909" s="28"/>
      <c r="AA2909" s="11"/>
      <c r="AB2909" s="11"/>
      <c r="AC2909" s="12"/>
      <c r="AD2909" s="12"/>
      <c r="AE2909" s="12"/>
      <c r="AF2909" s="12"/>
    </row>
    <row r="2910" spans="1:32" ht="18" customHeight="1">
      <c r="A2910" s="20"/>
      <c r="B2910" s="22"/>
      <c r="C2910" s="19"/>
      <c r="D2910" s="19"/>
      <c r="E2910" s="19"/>
      <c r="F2910" s="19"/>
      <c r="G2910" s="19"/>
      <c r="H2910" s="19"/>
      <c r="I2910" s="19"/>
      <c r="J2910" s="19"/>
      <c r="K2910" s="19"/>
      <c r="L2910" s="60"/>
      <c r="M2910" s="19"/>
      <c r="N2910" s="19"/>
      <c r="O2910" s="19"/>
      <c r="P2910" s="19"/>
      <c r="Q2910" s="19"/>
      <c r="R2910" s="19"/>
      <c r="S2910" s="19"/>
      <c r="T2910" s="19"/>
      <c r="U2910" s="19"/>
      <c r="V2910" s="19"/>
      <c r="X2910" s="25"/>
      <c r="Y2910" s="42"/>
      <c r="Z2910" s="28"/>
      <c r="AA2910" s="11"/>
      <c r="AB2910" s="11"/>
      <c r="AC2910" s="12"/>
      <c r="AD2910" s="12"/>
      <c r="AE2910" s="12"/>
      <c r="AF2910" s="12"/>
    </row>
    <row r="2911" spans="1:32" ht="18" customHeight="1">
      <c r="A2911" s="20"/>
      <c r="B2911" s="22"/>
      <c r="C2911" s="19"/>
      <c r="D2911" s="19"/>
      <c r="E2911" s="19"/>
      <c r="F2911" s="19"/>
      <c r="G2911" s="19"/>
      <c r="H2911" s="19"/>
      <c r="I2911" s="19"/>
      <c r="J2911" s="19"/>
      <c r="K2911" s="19"/>
      <c r="L2911" s="60"/>
      <c r="M2911" s="19"/>
      <c r="N2911" s="19"/>
      <c r="O2911" s="19"/>
      <c r="P2911" s="19"/>
      <c r="Q2911" s="19"/>
      <c r="R2911" s="19"/>
      <c r="S2911" s="19"/>
      <c r="T2911" s="19"/>
      <c r="U2911" s="19"/>
      <c r="V2911" s="19"/>
      <c r="X2911" s="25"/>
      <c r="Y2911" s="42"/>
      <c r="Z2911" s="28"/>
      <c r="AA2911" s="11"/>
      <c r="AB2911" s="11"/>
      <c r="AC2911" s="12"/>
      <c r="AD2911" s="12"/>
      <c r="AE2911" s="12"/>
      <c r="AF2911" s="12"/>
    </row>
    <row r="2912" spans="1:32" ht="18" customHeight="1">
      <c r="A2912" s="20"/>
      <c r="B2912" s="22"/>
      <c r="C2912" s="19"/>
      <c r="D2912" s="19"/>
      <c r="E2912" s="19"/>
      <c r="F2912" s="19"/>
      <c r="G2912" s="19"/>
      <c r="H2912" s="19"/>
      <c r="I2912" s="19"/>
      <c r="J2912" s="19"/>
      <c r="K2912" s="19"/>
      <c r="L2912" s="60"/>
      <c r="M2912" s="19"/>
      <c r="N2912" s="19"/>
      <c r="O2912" s="19"/>
      <c r="P2912" s="19"/>
      <c r="Q2912" s="19"/>
      <c r="R2912" s="19"/>
      <c r="S2912" s="19"/>
      <c r="T2912" s="19"/>
      <c r="U2912" s="19"/>
      <c r="V2912" s="19"/>
      <c r="X2912" s="25"/>
      <c r="Y2912" s="42"/>
      <c r="Z2912" s="28"/>
      <c r="AA2912" s="11"/>
      <c r="AB2912" s="11"/>
      <c r="AC2912" s="12"/>
      <c r="AD2912" s="12"/>
      <c r="AE2912" s="12"/>
      <c r="AF2912" s="12"/>
    </row>
    <row r="2913" spans="1:32" ht="18" customHeight="1">
      <c r="A2913" s="20"/>
      <c r="B2913" s="22"/>
      <c r="C2913" s="19"/>
      <c r="D2913" s="19"/>
      <c r="E2913" s="19"/>
      <c r="F2913" s="19"/>
      <c r="G2913" s="19"/>
      <c r="H2913" s="19"/>
      <c r="I2913" s="19"/>
      <c r="J2913" s="19"/>
      <c r="K2913" s="19"/>
      <c r="L2913" s="60"/>
      <c r="M2913" s="19"/>
      <c r="N2913" s="19"/>
      <c r="O2913" s="19"/>
      <c r="P2913" s="19"/>
      <c r="Q2913" s="19"/>
      <c r="R2913" s="19"/>
      <c r="S2913" s="19"/>
      <c r="T2913" s="19"/>
      <c r="U2913" s="19"/>
      <c r="V2913" s="19"/>
      <c r="X2913" s="25"/>
      <c r="Y2913" s="42"/>
      <c r="Z2913" s="28"/>
      <c r="AA2913" s="11"/>
      <c r="AB2913" s="11"/>
      <c r="AC2913" s="12"/>
      <c r="AD2913" s="12"/>
      <c r="AE2913" s="12"/>
      <c r="AF2913" s="12"/>
    </row>
    <row r="2914" spans="1:32" ht="18" customHeight="1">
      <c r="A2914" s="20"/>
      <c r="B2914" s="22"/>
      <c r="C2914" s="19"/>
      <c r="D2914" s="19"/>
      <c r="E2914" s="19"/>
      <c r="F2914" s="19"/>
      <c r="G2914" s="19"/>
      <c r="H2914" s="19"/>
      <c r="I2914" s="19"/>
      <c r="J2914" s="19"/>
      <c r="K2914" s="19"/>
      <c r="L2914" s="60"/>
      <c r="M2914" s="19"/>
      <c r="N2914" s="19"/>
      <c r="O2914" s="19"/>
      <c r="P2914" s="19"/>
      <c r="Q2914" s="19"/>
      <c r="R2914" s="19"/>
      <c r="S2914" s="19"/>
      <c r="T2914" s="19"/>
      <c r="U2914" s="19"/>
      <c r="V2914" s="19"/>
      <c r="X2914" s="25"/>
      <c r="Y2914" s="42"/>
      <c r="Z2914" s="28"/>
      <c r="AA2914" s="11"/>
      <c r="AB2914" s="11"/>
      <c r="AC2914" s="12"/>
      <c r="AD2914" s="12"/>
      <c r="AE2914" s="12"/>
      <c r="AF2914" s="12"/>
    </row>
    <row r="2915" spans="1:32" ht="18" customHeight="1">
      <c r="A2915" s="20"/>
      <c r="B2915" s="22"/>
      <c r="C2915" s="19"/>
      <c r="D2915" s="19"/>
      <c r="E2915" s="19"/>
      <c r="F2915" s="19"/>
      <c r="G2915" s="19"/>
      <c r="H2915" s="19"/>
      <c r="I2915" s="19"/>
      <c r="J2915" s="19"/>
      <c r="K2915" s="19"/>
      <c r="L2915" s="60"/>
      <c r="M2915" s="19"/>
      <c r="N2915" s="19"/>
      <c r="O2915" s="19"/>
      <c r="P2915" s="19"/>
      <c r="Q2915" s="19"/>
      <c r="R2915" s="19"/>
      <c r="S2915" s="19"/>
      <c r="T2915" s="19"/>
      <c r="U2915" s="19"/>
      <c r="V2915" s="19"/>
      <c r="X2915" s="25"/>
      <c r="Y2915" s="42"/>
      <c r="Z2915" s="28"/>
      <c r="AA2915" s="11"/>
      <c r="AB2915" s="11"/>
      <c r="AC2915" s="12"/>
      <c r="AD2915" s="12"/>
      <c r="AE2915" s="12"/>
      <c r="AF2915" s="12"/>
    </row>
    <row r="2916" spans="1:32" ht="18" customHeight="1">
      <c r="A2916" s="20"/>
      <c r="B2916" s="22"/>
      <c r="C2916" s="19"/>
      <c r="D2916" s="19"/>
      <c r="E2916" s="19"/>
      <c r="F2916" s="19"/>
      <c r="G2916" s="19"/>
      <c r="H2916" s="19"/>
      <c r="I2916" s="19"/>
      <c r="J2916" s="19"/>
      <c r="K2916" s="19"/>
      <c r="L2916" s="60"/>
      <c r="M2916" s="19"/>
      <c r="N2916" s="19"/>
      <c r="O2916" s="19"/>
      <c r="P2916" s="19"/>
      <c r="Q2916" s="19"/>
      <c r="R2916" s="19"/>
      <c r="S2916" s="19"/>
      <c r="T2916" s="19"/>
      <c r="U2916" s="19"/>
      <c r="V2916" s="19"/>
      <c r="X2916" s="25"/>
      <c r="Y2916" s="42"/>
      <c r="Z2916" s="28"/>
      <c r="AA2916" s="11"/>
      <c r="AB2916" s="11"/>
      <c r="AC2916" s="12"/>
      <c r="AD2916" s="12"/>
      <c r="AE2916" s="12"/>
      <c r="AF2916" s="12"/>
    </row>
    <row r="2917" spans="1:32" ht="18" customHeight="1">
      <c r="A2917" s="20"/>
      <c r="B2917" s="22"/>
      <c r="C2917" s="19"/>
      <c r="D2917" s="19"/>
      <c r="E2917" s="19"/>
      <c r="F2917" s="19"/>
      <c r="G2917" s="19"/>
      <c r="H2917" s="19"/>
      <c r="I2917" s="19"/>
      <c r="J2917" s="19"/>
      <c r="K2917" s="19"/>
      <c r="L2917" s="60"/>
      <c r="M2917" s="19"/>
      <c r="N2917" s="19"/>
      <c r="O2917" s="19"/>
      <c r="P2917" s="19"/>
      <c r="Q2917" s="19"/>
      <c r="R2917" s="19"/>
      <c r="S2917" s="19"/>
      <c r="T2917" s="19"/>
      <c r="U2917" s="19"/>
      <c r="V2917" s="19"/>
      <c r="X2917" s="25"/>
      <c r="Y2917" s="42"/>
      <c r="Z2917" s="28"/>
      <c r="AA2917" s="11"/>
      <c r="AB2917" s="11"/>
      <c r="AC2917" s="12"/>
      <c r="AD2917" s="12"/>
      <c r="AE2917" s="12"/>
      <c r="AF2917" s="12"/>
    </row>
    <row r="2918" spans="1:32" ht="18" customHeight="1">
      <c r="A2918" s="20"/>
      <c r="B2918" s="22"/>
      <c r="C2918" s="19"/>
      <c r="D2918" s="19"/>
      <c r="E2918" s="19"/>
      <c r="F2918" s="19"/>
      <c r="G2918" s="19"/>
      <c r="H2918" s="19"/>
      <c r="I2918" s="19"/>
      <c r="J2918" s="19"/>
      <c r="K2918" s="19"/>
      <c r="L2918" s="60"/>
      <c r="M2918" s="19"/>
      <c r="N2918" s="19"/>
      <c r="O2918" s="19"/>
      <c r="P2918" s="19"/>
      <c r="Q2918" s="19"/>
      <c r="R2918" s="19"/>
      <c r="S2918" s="19"/>
      <c r="T2918" s="19"/>
      <c r="U2918" s="19"/>
      <c r="V2918" s="19"/>
      <c r="X2918" s="25"/>
      <c r="Y2918" s="42"/>
      <c r="Z2918" s="28"/>
      <c r="AA2918" s="11"/>
      <c r="AB2918" s="11"/>
      <c r="AC2918" s="12"/>
      <c r="AD2918" s="12"/>
      <c r="AE2918" s="12"/>
      <c r="AF2918" s="12"/>
    </row>
    <row r="2919" spans="1:32" ht="18" customHeight="1">
      <c r="A2919" s="20"/>
      <c r="B2919" s="22"/>
      <c r="C2919" s="19"/>
      <c r="D2919" s="19"/>
      <c r="E2919" s="19"/>
      <c r="F2919" s="19"/>
      <c r="G2919" s="19"/>
      <c r="H2919" s="19"/>
      <c r="I2919" s="19"/>
      <c r="J2919" s="19"/>
      <c r="K2919" s="19"/>
      <c r="L2919" s="60"/>
      <c r="M2919" s="19"/>
      <c r="N2919" s="19"/>
      <c r="O2919" s="19"/>
      <c r="P2919" s="19"/>
      <c r="Q2919" s="19"/>
      <c r="R2919" s="19"/>
      <c r="S2919" s="19"/>
      <c r="T2919" s="19"/>
      <c r="U2919" s="19"/>
      <c r="V2919" s="19"/>
      <c r="X2919" s="25"/>
      <c r="Y2919" s="42"/>
      <c r="Z2919" s="28"/>
      <c r="AA2919" s="11"/>
      <c r="AB2919" s="11"/>
      <c r="AC2919" s="12"/>
      <c r="AD2919" s="12"/>
      <c r="AE2919" s="12"/>
      <c r="AF2919" s="12"/>
    </row>
    <row r="2920" spans="1:32" ht="18" customHeight="1">
      <c r="A2920" s="20"/>
      <c r="B2920" s="22"/>
      <c r="C2920" s="19"/>
      <c r="D2920" s="19"/>
      <c r="E2920" s="19"/>
      <c r="F2920" s="19"/>
      <c r="G2920" s="19"/>
      <c r="H2920" s="19"/>
      <c r="I2920" s="19"/>
      <c r="J2920" s="19"/>
      <c r="K2920" s="19"/>
      <c r="L2920" s="60"/>
      <c r="M2920" s="19"/>
      <c r="N2920" s="19"/>
      <c r="O2920" s="19"/>
      <c r="P2920" s="19"/>
      <c r="Q2920" s="19"/>
      <c r="R2920" s="19"/>
      <c r="S2920" s="19"/>
      <c r="T2920" s="19"/>
      <c r="U2920" s="19"/>
      <c r="V2920" s="19"/>
      <c r="X2920" s="25"/>
      <c r="Y2920" s="42"/>
      <c r="Z2920" s="28"/>
      <c r="AA2920" s="11"/>
      <c r="AB2920" s="11"/>
      <c r="AC2920" s="12"/>
      <c r="AD2920" s="12"/>
      <c r="AE2920" s="12"/>
      <c r="AF2920" s="12"/>
    </row>
    <row r="2921" spans="1:32" ht="18" customHeight="1">
      <c r="A2921" s="20"/>
      <c r="B2921" s="22"/>
      <c r="C2921" s="19"/>
      <c r="D2921" s="19"/>
      <c r="E2921" s="19"/>
      <c r="F2921" s="19"/>
      <c r="G2921" s="19"/>
      <c r="H2921" s="19"/>
      <c r="I2921" s="19"/>
      <c r="J2921" s="19"/>
      <c r="K2921" s="19"/>
      <c r="L2921" s="60"/>
      <c r="M2921" s="19"/>
      <c r="N2921" s="19"/>
      <c r="O2921" s="19"/>
      <c r="P2921" s="19"/>
      <c r="Q2921" s="19"/>
      <c r="R2921" s="19"/>
      <c r="S2921" s="19"/>
      <c r="T2921" s="19"/>
      <c r="U2921" s="19"/>
      <c r="V2921" s="19"/>
      <c r="X2921" s="25"/>
      <c r="Y2921" s="42"/>
      <c r="Z2921" s="28"/>
      <c r="AA2921" s="11"/>
      <c r="AB2921" s="11"/>
      <c r="AC2921" s="12"/>
      <c r="AD2921" s="12"/>
      <c r="AE2921" s="12"/>
      <c r="AF2921" s="12"/>
    </row>
    <row r="2922" spans="1:32" ht="18" customHeight="1">
      <c r="A2922" s="20"/>
      <c r="B2922" s="22"/>
      <c r="C2922" s="19"/>
      <c r="D2922" s="19"/>
      <c r="E2922" s="19"/>
      <c r="F2922" s="19"/>
      <c r="G2922" s="19"/>
      <c r="H2922" s="19"/>
      <c r="I2922" s="19"/>
      <c r="J2922" s="19"/>
      <c r="K2922" s="19"/>
      <c r="L2922" s="60"/>
      <c r="M2922" s="19"/>
      <c r="N2922" s="19"/>
      <c r="O2922" s="19"/>
      <c r="P2922" s="19"/>
      <c r="Q2922" s="19"/>
      <c r="R2922" s="19"/>
      <c r="S2922" s="19"/>
      <c r="T2922" s="19"/>
      <c r="U2922" s="19"/>
      <c r="V2922" s="19"/>
      <c r="X2922" s="25"/>
      <c r="Y2922" s="42"/>
      <c r="Z2922" s="28"/>
      <c r="AA2922" s="11"/>
      <c r="AB2922" s="11"/>
      <c r="AC2922" s="12"/>
      <c r="AD2922" s="12"/>
      <c r="AE2922" s="12"/>
      <c r="AF2922" s="12"/>
    </row>
    <row r="2923" spans="1:32" ht="18" customHeight="1">
      <c r="A2923" s="20"/>
      <c r="B2923" s="22"/>
      <c r="C2923" s="19"/>
      <c r="D2923" s="19"/>
      <c r="E2923" s="19"/>
      <c r="F2923" s="19"/>
      <c r="G2923" s="19"/>
      <c r="H2923" s="19"/>
      <c r="I2923" s="19"/>
      <c r="J2923" s="19"/>
      <c r="K2923" s="19"/>
      <c r="L2923" s="60"/>
      <c r="M2923" s="19"/>
      <c r="N2923" s="19"/>
      <c r="O2923" s="19"/>
      <c r="P2923" s="19"/>
      <c r="Q2923" s="19"/>
      <c r="R2923" s="19"/>
      <c r="S2923" s="19"/>
      <c r="T2923" s="19"/>
      <c r="U2923" s="19"/>
      <c r="V2923" s="19"/>
      <c r="X2923" s="25"/>
      <c r="Y2923" s="42"/>
      <c r="Z2923" s="28"/>
      <c r="AA2923" s="11"/>
      <c r="AB2923" s="11"/>
      <c r="AC2923" s="12"/>
      <c r="AD2923" s="12"/>
      <c r="AE2923" s="12"/>
      <c r="AF2923" s="12"/>
    </row>
    <row r="2924" spans="1:32" ht="18" customHeight="1">
      <c r="A2924" s="20"/>
      <c r="B2924" s="22"/>
      <c r="C2924" s="19"/>
      <c r="D2924" s="19"/>
      <c r="E2924" s="19"/>
      <c r="F2924" s="19"/>
      <c r="G2924" s="19"/>
      <c r="H2924" s="19"/>
      <c r="I2924" s="19"/>
      <c r="J2924" s="19"/>
      <c r="K2924" s="19"/>
      <c r="L2924" s="60"/>
      <c r="M2924" s="19"/>
      <c r="N2924" s="19"/>
      <c r="O2924" s="19"/>
      <c r="P2924" s="19"/>
      <c r="Q2924" s="19"/>
      <c r="R2924" s="19"/>
      <c r="S2924" s="19"/>
      <c r="T2924" s="19"/>
      <c r="U2924" s="19"/>
      <c r="V2924" s="19"/>
      <c r="X2924" s="25"/>
      <c r="Y2924" s="42"/>
      <c r="Z2924" s="28"/>
      <c r="AA2924" s="11"/>
      <c r="AB2924" s="11"/>
      <c r="AC2924" s="12"/>
      <c r="AD2924" s="12"/>
      <c r="AE2924" s="12"/>
      <c r="AF2924" s="12"/>
    </row>
    <row r="2925" spans="1:32" ht="18" customHeight="1">
      <c r="A2925" s="20"/>
      <c r="B2925" s="22"/>
      <c r="C2925" s="19"/>
      <c r="D2925" s="19"/>
      <c r="E2925" s="19"/>
      <c r="F2925" s="19"/>
      <c r="G2925" s="19"/>
      <c r="H2925" s="19"/>
      <c r="I2925" s="19"/>
      <c r="J2925" s="19"/>
      <c r="K2925" s="19"/>
      <c r="L2925" s="60"/>
      <c r="M2925" s="19"/>
      <c r="N2925" s="19"/>
      <c r="O2925" s="19"/>
      <c r="P2925" s="19"/>
      <c r="Q2925" s="19"/>
      <c r="R2925" s="19"/>
      <c r="S2925" s="19"/>
      <c r="T2925" s="19"/>
      <c r="U2925" s="19"/>
      <c r="V2925" s="19"/>
      <c r="X2925" s="25"/>
      <c r="Y2925" s="42"/>
      <c r="Z2925" s="28"/>
      <c r="AA2925" s="11"/>
      <c r="AB2925" s="11"/>
      <c r="AC2925" s="12"/>
      <c r="AD2925" s="12"/>
      <c r="AE2925" s="12"/>
      <c r="AF2925" s="12"/>
    </row>
    <row r="2926" spans="1:32" ht="18" customHeight="1">
      <c r="A2926" s="20"/>
      <c r="B2926" s="22"/>
      <c r="C2926" s="19"/>
      <c r="D2926" s="19"/>
      <c r="E2926" s="19"/>
      <c r="F2926" s="19"/>
      <c r="G2926" s="19"/>
      <c r="H2926" s="19"/>
      <c r="I2926" s="19"/>
      <c r="J2926" s="19"/>
      <c r="K2926" s="19"/>
      <c r="L2926" s="60"/>
      <c r="M2926" s="19"/>
      <c r="N2926" s="19"/>
      <c r="O2926" s="19"/>
      <c r="P2926" s="19"/>
      <c r="Q2926" s="19"/>
      <c r="R2926" s="19"/>
      <c r="S2926" s="19"/>
      <c r="T2926" s="19"/>
      <c r="U2926" s="19"/>
      <c r="V2926" s="19"/>
      <c r="X2926" s="25"/>
      <c r="Y2926" s="42"/>
      <c r="Z2926" s="28"/>
      <c r="AA2926" s="11"/>
      <c r="AB2926" s="11"/>
      <c r="AC2926" s="12"/>
      <c r="AD2926" s="12"/>
      <c r="AE2926" s="12"/>
      <c r="AF2926" s="12"/>
    </row>
    <row r="2927" spans="1:32" ht="18" customHeight="1">
      <c r="A2927" s="20"/>
      <c r="B2927" s="22"/>
      <c r="C2927" s="19"/>
      <c r="D2927" s="19"/>
      <c r="E2927" s="19"/>
      <c r="F2927" s="19"/>
      <c r="G2927" s="19"/>
      <c r="H2927" s="19"/>
      <c r="I2927" s="19"/>
      <c r="J2927" s="19"/>
      <c r="K2927" s="19"/>
      <c r="L2927" s="60"/>
      <c r="M2927" s="19"/>
      <c r="N2927" s="19"/>
      <c r="O2927" s="19"/>
      <c r="P2927" s="19"/>
      <c r="Q2927" s="19"/>
      <c r="R2927" s="19"/>
      <c r="S2927" s="19"/>
      <c r="T2927" s="19"/>
      <c r="U2927" s="19"/>
      <c r="V2927" s="19"/>
      <c r="X2927" s="25"/>
      <c r="Y2927" s="42"/>
      <c r="Z2927" s="28"/>
      <c r="AA2927" s="11"/>
      <c r="AB2927" s="11"/>
      <c r="AC2927" s="12"/>
      <c r="AD2927" s="12"/>
      <c r="AE2927" s="12"/>
      <c r="AF2927" s="12"/>
    </row>
    <row r="2928" spans="1:32" ht="18" customHeight="1">
      <c r="A2928" s="20"/>
      <c r="B2928" s="22"/>
      <c r="C2928" s="19"/>
      <c r="D2928" s="19"/>
      <c r="E2928" s="19"/>
      <c r="F2928" s="19"/>
      <c r="G2928" s="19"/>
      <c r="H2928" s="19"/>
      <c r="I2928" s="19"/>
      <c r="J2928" s="19"/>
      <c r="K2928" s="19"/>
      <c r="L2928" s="60"/>
      <c r="M2928" s="19"/>
      <c r="N2928" s="19"/>
      <c r="O2928" s="19"/>
      <c r="P2928" s="19"/>
      <c r="Q2928" s="19"/>
      <c r="R2928" s="19"/>
      <c r="S2928" s="19"/>
      <c r="T2928" s="19"/>
      <c r="U2928" s="19"/>
      <c r="V2928" s="19"/>
      <c r="X2928" s="25"/>
      <c r="Y2928" s="42"/>
      <c r="Z2928" s="28"/>
      <c r="AA2928" s="11"/>
      <c r="AB2928" s="11"/>
      <c r="AC2928" s="12"/>
      <c r="AD2928" s="12"/>
      <c r="AE2928" s="12"/>
      <c r="AF2928" s="12"/>
    </row>
    <row r="2929" spans="1:32" ht="18" customHeight="1">
      <c r="A2929" s="20"/>
      <c r="B2929" s="22"/>
      <c r="C2929" s="19"/>
      <c r="D2929" s="19"/>
      <c r="E2929" s="19"/>
      <c r="F2929" s="19"/>
      <c r="G2929" s="19"/>
      <c r="H2929" s="19"/>
      <c r="I2929" s="19"/>
      <c r="J2929" s="19"/>
      <c r="K2929" s="19"/>
      <c r="L2929" s="60"/>
      <c r="M2929" s="19"/>
      <c r="N2929" s="19"/>
      <c r="O2929" s="19"/>
      <c r="P2929" s="19"/>
      <c r="Q2929" s="19"/>
      <c r="R2929" s="19"/>
      <c r="S2929" s="19"/>
      <c r="T2929" s="19"/>
      <c r="U2929" s="19"/>
      <c r="V2929" s="19"/>
      <c r="X2929" s="25"/>
      <c r="Y2929" s="42"/>
      <c r="Z2929" s="28"/>
      <c r="AA2929" s="11"/>
      <c r="AB2929" s="11"/>
      <c r="AC2929" s="12"/>
      <c r="AD2929" s="12"/>
      <c r="AE2929" s="12"/>
      <c r="AF2929" s="12"/>
    </row>
    <row r="2930" spans="1:32" ht="18" customHeight="1">
      <c r="A2930" s="20"/>
      <c r="B2930" s="22"/>
      <c r="C2930" s="19"/>
      <c r="D2930" s="19"/>
      <c r="E2930" s="19"/>
      <c r="F2930" s="19"/>
      <c r="G2930" s="19"/>
      <c r="H2930" s="19"/>
      <c r="I2930" s="19"/>
      <c r="J2930" s="19"/>
      <c r="K2930" s="19"/>
      <c r="L2930" s="60"/>
      <c r="M2930" s="19"/>
      <c r="N2930" s="19"/>
      <c r="O2930" s="19"/>
      <c r="P2930" s="19"/>
      <c r="Q2930" s="19"/>
      <c r="R2930" s="19"/>
      <c r="S2930" s="19"/>
      <c r="T2930" s="19"/>
      <c r="U2930" s="19"/>
      <c r="V2930" s="19"/>
      <c r="X2930" s="25"/>
      <c r="Y2930" s="42"/>
      <c r="Z2930" s="28"/>
      <c r="AA2930" s="11"/>
      <c r="AB2930" s="11"/>
      <c r="AC2930" s="12"/>
      <c r="AD2930" s="12"/>
      <c r="AE2930" s="12"/>
      <c r="AF2930" s="12"/>
    </row>
    <row r="2931" spans="1:32" ht="18" customHeight="1">
      <c r="A2931" s="20"/>
      <c r="B2931" s="22"/>
      <c r="C2931" s="19"/>
      <c r="D2931" s="19"/>
      <c r="E2931" s="19"/>
      <c r="F2931" s="19"/>
      <c r="G2931" s="19"/>
      <c r="H2931" s="19"/>
      <c r="I2931" s="19"/>
      <c r="J2931" s="19"/>
      <c r="K2931" s="19"/>
      <c r="L2931" s="60"/>
      <c r="M2931" s="19"/>
      <c r="N2931" s="19"/>
      <c r="O2931" s="19"/>
      <c r="P2931" s="19"/>
      <c r="Q2931" s="19"/>
      <c r="R2931" s="19"/>
      <c r="S2931" s="19"/>
      <c r="T2931" s="19"/>
      <c r="U2931" s="19"/>
      <c r="V2931" s="19"/>
      <c r="X2931" s="25"/>
      <c r="Y2931" s="42"/>
      <c r="Z2931" s="28"/>
      <c r="AA2931" s="11"/>
      <c r="AB2931" s="11"/>
      <c r="AC2931" s="12"/>
      <c r="AD2931" s="12"/>
      <c r="AE2931" s="12"/>
      <c r="AF2931" s="12"/>
    </row>
    <row r="2932" spans="1:32" ht="18" customHeight="1">
      <c r="A2932" s="20"/>
      <c r="B2932" s="22"/>
      <c r="C2932" s="19"/>
      <c r="D2932" s="19"/>
      <c r="E2932" s="19"/>
      <c r="F2932" s="19"/>
      <c r="G2932" s="19"/>
      <c r="H2932" s="19"/>
      <c r="I2932" s="19"/>
      <c r="J2932" s="19"/>
      <c r="K2932" s="19"/>
      <c r="L2932" s="60"/>
      <c r="M2932" s="19"/>
      <c r="N2932" s="19"/>
      <c r="O2932" s="19"/>
      <c r="P2932" s="19"/>
      <c r="Q2932" s="19"/>
      <c r="R2932" s="19"/>
      <c r="S2932" s="19"/>
      <c r="T2932" s="19"/>
      <c r="U2932" s="19"/>
      <c r="V2932" s="19"/>
      <c r="X2932" s="25"/>
      <c r="Y2932" s="42"/>
      <c r="Z2932" s="28"/>
      <c r="AA2932" s="11"/>
      <c r="AB2932" s="11"/>
      <c r="AC2932" s="12"/>
      <c r="AD2932" s="12"/>
      <c r="AE2932" s="12"/>
      <c r="AF2932" s="12"/>
    </row>
    <row r="2933" spans="1:32" ht="18" customHeight="1">
      <c r="A2933" s="20"/>
      <c r="B2933" s="22"/>
      <c r="C2933" s="19"/>
      <c r="D2933" s="19"/>
      <c r="E2933" s="19"/>
      <c r="F2933" s="19"/>
      <c r="G2933" s="19"/>
      <c r="H2933" s="19"/>
      <c r="I2933" s="19"/>
      <c r="J2933" s="19"/>
      <c r="K2933" s="19"/>
      <c r="L2933" s="60"/>
      <c r="M2933" s="19"/>
      <c r="N2933" s="19"/>
      <c r="O2933" s="19"/>
      <c r="P2933" s="19"/>
      <c r="Q2933" s="19"/>
      <c r="R2933" s="19"/>
      <c r="S2933" s="19"/>
      <c r="T2933" s="19"/>
      <c r="U2933" s="19"/>
      <c r="V2933" s="19"/>
      <c r="X2933" s="25"/>
      <c r="Y2933" s="42"/>
      <c r="Z2933" s="28"/>
      <c r="AA2933" s="11"/>
      <c r="AB2933" s="11"/>
      <c r="AC2933" s="12"/>
      <c r="AD2933" s="12"/>
      <c r="AE2933" s="12"/>
      <c r="AF2933" s="12"/>
    </row>
    <row r="2934" spans="1:32" ht="18" customHeight="1">
      <c r="A2934" s="20"/>
      <c r="B2934" s="22"/>
      <c r="C2934" s="19"/>
      <c r="D2934" s="19"/>
      <c r="E2934" s="19"/>
      <c r="F2934" s="19"/>
      <c r="G2934" s="19"/>
      <c r="H2934" s="19"/>
      <c r="I2934" s="19"/>
      <c r="J2934" s="19"/>
      <c r="K2934" s="19"/>
      <c r="L2934" s="60"/>
      <c r="M2934" s="19"/>
      <c r="N2934" s="19"/>
      <c r="O2934" s="19"/>
      <c r="P2934" s="19"/>
      <c r="Q2934" s="19"/>
      <c r="R2934" s="19"/>
      <c r="S2934" s="19"/>
      <c r="T2934" s="19"/>
      <c r="U2934" s="19"/>
      <c r="V2934" s="19"/>
      <c r="X2934" s="25"/>
      <c r="Y2934" s="42"/>
      <c r="Z2934" s="28"/>
      <c r="AA2934" s="11"/>
      <c r="AB2934" s="11"/>
      <c r="AC2934" s="12"/>
      <c r="AD2934" s="12"/>
      <c r="AE2934" s="12"/>
      <c r="AF2934" s="12"/>
    </row>
    <row r="2935" spans="1:32" ht="18" customHeight="1">
      <c r="A2935" s="20"/>
      <c r="B2935" s="22"/>
      <c r="C2935" s="19"/>
      <c r="D2935" s="19"/>
      <c r="E2935" s="19"/>
      <c r="F2935" s="19"/>
      <c r="G2935" s="19"/>
      <c r="H2935" s="19"/>
      <c r="I2935" s="19"/>
      <c r="J2935" s="19"/>
      <c r="K2935" s="19"/>
      <c r="L2935" s="60"/>
      <c r="M2935" s="19"/>
      <c r="N2935" s="19"/>
      <c r="O2935" s="19"/>
      <c r="P2935" s="19"/>
      <c r="Q2935" s="19"/>
      <c r="R2935" s="19"/>
      <c r="S2935" s="19"/>
      <c r="T2935" s="19"/>
      <c r="U2935" s="19"/>
      <c r="V2935" s="19"/>
      <c r="X2935" s="25"/>
      <c r="Y2935" s="42"/>
      <c r="Z2935" s="28"/>
      <c r="AA2935" s="11"/>
      <c r="AB2935" s="11"/>
      <c r="AC2935" s="12"/>
      <c r="AD2935" s="12"/>
      <c r="AE2935" s="12"/>
      <c r="AF2935" s="12"/>
    </row>
    <row r="2936" spans="1:32" ht="18" customHeight="1">
      <c r="A2936" s="20"/>
      <c r="B2936" s="22"/>
      <c r="C2936" s="19"/>
      <c r="D2936" s="19"/>
      <c r="E2936" s="19"/>
      <c r="F2936" s="19"/>
      <c r="G2936" s="19"/>
      <c r="H2936" s="19"/>
      <c r="I2936" s="19"/>
      <c r="J2936" s="19"/>
      <c r="K2936" s="19"/>
      <c r="L2936" s="60"/>
      <c r="M2936" s="19"/>
      <c r="N2936" s="19"/>
      <c r="O2936" s="19"/>
      <c r="P2936" s="19"/>
      <c r="Q2936" s="19"/>
      <c r="R2936" s="19"/>
      <c r="S2936" s="19"/>
      <c r="T2936" s="19"/>
      <c r="U2936" s="19"/>
      <c r="V2936" s="19"/>
      <c r="X2936" s="25"/>
      <c r="Y2936" s="42"/>
      <c r="Z2936" s="28"/>
      <c r="AA2936" s="11"/>
      <c r="AB2936" s="11"/>
      <c r="AC2936" s="12"/>
      <c r="AD2936" s="12"/>
      <c r="AE2936" s="12"/>
      <c r="AF2936" s="12"/>
    </row>
    <row r="2937" spans="1:32" ht="18" customHeight="1">
      <c r="A2937" s="20"/>
      <c r="B2937" s="22"/>
      <c r="C2937" s="19"/>
      <c r="D2937" s="19"/>
      <c r="E2937" s="19"/>
      <c r="F2937" s="19"/>
      <c r="G2937" s="19"/>
      <c r="H2937" s="19"/>
      <c r="I2937" s="19"/>
      <c r="J2937" s="19"/>
      <c r="K2937" s="19"/>
      <c r="L2937" s="60"/>
      <c r="M2937" s="19"/>
      <c r="N2937" s="19"/>
      <c r="O2937" s="19"/>
      <c r="P2937" s="19"/>
      <c r="Q2937" s="19"/>
      <c r="R2937" s="19"/>
      <c r="S2937" s="19"/>
      <c r="T2937" s="19"/>
      <c r="U2937" s="19"/>
      <c r="V2937" s="19"/>
      <c r="X2937" s="25"/>
      <c r="Y2937" s="42"/>
      <c r="Z2937" s="28"/>
      <c r="AA2937" s="11"/>
      <c r="AB2937" s="11"/>
      <c r="AC2937" s="12"/>
      <c r="AD2937" s="12"/>
      <c r="AE2937" s="12"/>
      <c r="AF2937" s="12"/>
    </row>
    <row r="2938" spans="1:32" ht="18" customHeight="1">
      <c r="A2938" s="20"/>
      <c r="B2938" s="22"/>
      <c r="C2938" s="19"/>
      <c r="D2938" s="19"/>
      <c r="E2938" s="19"/>
      <c r="F2938" s="19"/>
      <c r="G2938" s="19"/>
      <c r="H2938" s="19"/>
      <c r="I2938" s="19"/>
      <c r="J2938" s="19"/>
      <c r="K2938" s="19"/>
      <c r="L2938" s="60"/>
      <c r="M2938" s="19"/>
      <c r="N2938" s="19"/>
      <c r="O2938" s="19"/>
      <c r="P2938" s="19"/>
      <c r="Q2938" s="19"/>
      <c r="R2938" s="19"/>
      <c r="S2938" s="19"/>
      <c r="T2938" s="19"/>
      <c r="U2938" s="19"/>
      <c r="V2938" s="19"/>
      <c r="X2938" s="25"/>
      <c r="Y2938" s="42"/>
      <c r="Z2938" s="28"/>
      <c r="AA2938" s="11"/>
      <c r="AB2938" s="11"/>
      <c r="AC2938" s="12"/>
      <c r="AD2938" s="12"/>
      <c r="AE2938" s="12"/>
      <c r="AF2938" s="12"/>
    </row>
    <row r="2939" spans="1:32" ht="18" customHeight="1">
      <c r="A2939" s="20"/>
      <c r="B2939" s="22"/>
      <c r="C2939" s="19"/>
      <c r="D2939" s="19"/>
      <c r="E2939" s="19"/>
      <c r="F2939" s="19"/>
      <c r="G2939" s="19"/>
      <c r="H2939" s="19"/>
      <c r="I2939" s="19"/>
      <c r="J2939" s="19"/>
      <c r="K2939" s="19"/>
      <c r="L2939" s="60"/>
      <c r="M2939" s="19"/>
      <c r="N2939" s="19"/>
      <c r="O2939" s="19"/>
      <c r="P2939" s="19"/>
      <c r="Q2939" s="19"/>
      <c r="R2939" s="19"/>
      <c r="S2939" s="19"/>
      <c r="T2939" s="19"/>
      <c r="U2939" s="19"/>
      <c r="V2939" s="19"/>
      <c r="X2939" s="25"/>
      <c r="Y2939" s="42"/>
      <c r="Z2939" s="28"/>
      <c r="AA2939" s="11"/>
      <c r="AB2939" s="11"/>
      <c r="AC2939" s="12"/>
      <c r="AD2939" s="12"/>
      <c r="AE2939" s="12"/>
      <c r="AF2939" s="12"/>
    </row>
    <row r="2940" spans="1:32" ht="18" customHeight="1">
      <c r="A2940" s="20"/>
      <c r="B2940" s="22"/>
      <c r="C2940" s="19"/>
      <c r="D2940" s="19"/>
      <c r="E2940" s="19"/>
      <c r="F2940" s="19"/>
      <c r="G2940" s="19"/>
      <c r="H2940" s="19"/>
      <c r="I2940" s="19"/>
      <c r="J2940" s="19"/>
      <c r="K2940" s="19"/>
      <c r="L2940" s="60"/>
      <c r="M2940" s="19"/>
      <c r="N2940" s="19"/>
      <c r="O2940" s="19"/>
      <c r="P2940" s="19"/>
      <c r="Q2940" s="19"/>
      <c r="R2940" s="19"/>
      <c r="S2940" s="19"/>
      <c r="T2940" s="19"/>
      <c r="U2940" s="19"/>
      <c r="V2940" s="19"/>
      <c r="X2940" s="25"/>
      <c r="Y2940" s="42"/>
      <c r="Z2940" s="28"/>
      <c r="AA2940" s="11"/>
      <c r="AB2940" s="11"/>
      <c r="AC2940" s="12"/>
      <c r="AD2940" s="12"/>
      <c r="AE2940" s="12"/>
      <c r="AF2940" s="12"/>
    </row>
    <row r="2941" spans="1:32" ht="18" customHeight="1">
      <c r="A2941" s="20"/>
      <c r="B2941" s="22"/>
      <c r="C2941" s="19"/>
      <c r="D2941" s="19"/>
      <c r="E2941" s="19"/>
      <c r="F2941" s="19"/>
      <c r="G2941" s="19"/>
      <c r="H2941" s="19"/>
      <c r="I2941" s="19"/>
      <c r="J2941" s="19"/>
      <c r="K2941" s="19"/>
      <c r="L2941" s="60"/>
      <c r="M2941" s="19"/>
      <c r="N2941" s="19"/>
      <c r="O2941" s="19"/>
      <c r="P2941" s="19"/>
      <c r="Q2941" s="19"/>
      <c r="R2941" s="19"/>
      <c r="S2941" s="19"/>
      <c r="T2941" s="19"/>
      <c r="U2941" s="19"/>
      <c r="V2941" s="19"/>
      <c r="X2941" s="25"/>
      <c r="Y2941" s="42"/>
      <c r="Z2941" s="28"/>
      <c r="AA2941" s="11"/>
      <c r="AB2941" s="11"/>
      <c r="AC2941" s="12"/>
      <c r="AD2941" s="12"/>
      <c r="AE2941" s="12"/>
      <c r="AF2941" s="12"/>
    </row>
    <row r="2942" spans="1:32" ht="18" customHeight="1">
      <c r="A2942" s="20"/>
      <c r="B2942" s="22"/>
      <c r="C2942" s="19"/>
      <c r="D2942" s="19"/>
      <c r="E2942" s="19"/>
      <c r="F2942" s="19"/>
      <c r="G2942" s="19"/>
      <c r="H2942" s="19"/>
      <c r="I2942" s="19"/>
      <c r="J2942" s="19"/>
      <c r="K2942" s="19"/>
      <c r="L2942" s="60"/>
      <c r="M2942" s="19"/>
      <c r="N2942" s="19"/>
      <c r="O2942" s="19"/>
      <c r="P2942" s="19"/>
      <c r="Q2942" s="19"/>
      <c r="R2942" s="19"/>
      <c r="S2942" s="19"/>
      <c r="T2942" s="19"/>
      <c r="U2942" s="19"/>
      <c r="V2942" s="19"/>
      <c r="X2942" s="25"/>
      <c r="Y2942" s="42"/>
      <c r="Z2942" s="28"/>
      <c r="AA2942" s="11"/>
      <c r="AB2942" s="11"/>
      <c r="AC2942" s="12"/>
      <c r="AD2942" s="12"/>
      <c r="AE2942" s="12"/>
      <c r="AF2942" s="12"/>
    </row>
    <row r="2943" spans="1:32" ht="18" customHeight="1">
      <c r="A2943" s="20"/>
      <c r="B2943" s="22"/>
      <c r="C2943" s="19"/>
      <c r="D2943" s="19"/>
      <c r="E2943" s="19"/>
      <c r="F2943" s="19"/>
      <c r="G2943" s="19"/>
      <c r="H2943" s="19"/>
      <c r="I2943" s="19"/>
      <c r="J2943" s="19"/>
      <c r="K2943" s="19"/>
      <c r="L2943" s="60"/>
      <c r="M2943" s="19"/>
      <c r="N2943" s="19"/>
      <c r="O2943" s="19"/>
      <c r="P2943" s="19"/>
      <c r="Q2943" s="19"/>
      <c r="R2943" s="19"/>
      <c r="S2943" s="19"/>
      <c r="T2943" s="19"/>
      <c r="U2943" s="19"/>
      <c r="V2943" s="19"/>
      <c r="X2943" s="25"/>
      <c r="Y2943" s="42"/>
      <c r="Z2943" s="28"/>
      <c r="AA2943" s="11"/>
      <c r="AB2943" s="11"/>
      <c r="AC2943" s="12"/>
      <c r="AD2943" s="12"/>
      <c r="AE2943" s="12"/>
      <c r="AF2943" s="12"/>
    </row>
    <row r="2944" spans="1:32" ht="18" customHeight="1">
      <c r="A2944" s="20"/>
      <c r="B2944" s="22"/>
      <c r="C2944" s="19"/>
      <c r="D2944" s="19"/>
      <c r="E2944" s="19"/>
      <c r="F2944" s="19"/>
      <c r="G2944" s="19"/>
      <c r="H2944" s="19"/>
      <c r="I2944" s="19"/>
      <c r="J2944" s="19"/>
      <c r="K2944" s="19"/>
      <c r="L2944" s="60"/>
      <c r="M2944" s="19"/>
      <c r="N2944" s="19"/>
      <c r="O2944" s="19"/>
      <c r="P2944" s="19"/>
      <c r="Q2944" s="19"/>
      <c r="R2944" s="19"/>
      <c r="S2944" s="19"/>
      <c r="T2944" s="19"/>
      <c r="U2944" s="19"/>
      <c r="V2944" s="19"/>
      <c r="X2944" s="25"/>
      <c r="Y2944" s="42"/>
      <c r="Z2944" s="28"/>
      <c r="AA2944" s="11"/>
      <c r="AB2944" s="11"/>
      <c r="AC2944" s="12"/>
      <c r="AD2944" s="12"/>
      <c r="AE2944" s="12"/>
      <c r="AF2944" s="12"/>
    </row>
    <row r="2945" spans="1:32" ht="18" customHeight="1">
      <c r="A2945" s="20"/>
      <c r="B2945" s="22"/>
      <c r="C2945" s="19"/>
      <c r="D2945" s="19"/>
      <c r="E2945" s="19"/>
      <c r="F2945" s="19"/>
      <c r="G2945" s="19"/>
      <c r="H2945" s="19"/>
      <c r="I2945" s="19"/>
      <c r="J2945" s="19"/>
      <c r="K2945" s="19"/>
      <c r="L2945" s="60"/>
      <c r="M2945" s="19"/>
      <c r="N2945" s="19"/>
      <c r="O2945" s="19"/>
      <c r="P2945" s="19"/>
      <c r="Q2945" s="19"/>
      <c r="R2945" s="19"/>
      <c r="S2945" s="19"/>
      <c r="T2945" s="19"/>
      <c r="U2945" s="19"/>
      <c r="V2945" s="19"/>
      <c r="X2945" s="25"/>
      <c r="Y2945" s="42"/>
      <c r="Z2945" s="28"/>
      <c r="AA2945" s="11"/>
      <c r="AB2945" s="11"/>
      <c r="AC2945" s="12"/>
      <c r="AD2945" s="12"/>
      <c r="AE2945" s="12"/>
      <c r="AF2945" s="12"/>
    </row>
    <row r="2946" spans="1:32" ht="18" customHeight="1">
      <c r="A2946" s="20"/>
      <c r="B2946" s="22"/>
      <c r="C2946" s="19"/>
      <c r="D2946" s="19"/>
      <c r="E2946" s="19"/>
      <c r="F2946" s="19"/>
      <c r="G2946" s="19"/>
      <c r="H2946" s="19"/>
      <c r="I2946" s="19"/>
      <c r="J2946" s="19"/>
      <c r="K2946" s="19"/>
      <c r="L2946" s="60"/>
      <c r="M2946" s="19"/>
      <c r="N2946" s="19"/>
      <c r="O2946" s="19"/>
      <c r="P2946" s="19"/>
      <c r="Q2946" s="19"/>
      <c r="R2946" s="19"/>
      <c r="S2946" s="19"/>
      <c r="T2946" s="19"/>
      <c r="U2946" s="19"/>
      <c r="V2946" s="19"/>
      <c r="X2946" s="25"/>
      <c r="Y2946" s="42"/>
      <c r="Z2946" s="28"/>
      <c r="AA2946" s="11"/>
      <c r="AB2946" s="11"/>
      <c r="AC2946" s="12"/>
      <c r="AD2946" s="12"/>
      <c r="AE2946" s="12"/>
      <c r="AF2946" s="12"/>
    </row>
    <row r="2947" spans="1:32" ht="18" customHeight="1">
      <c r="A2947" s="20"/>
      <c r="B2947" s="22"/>
      <c r="C2947" s="19"/>
      <c r="D2947" s="19"/>
      <c r="E2947" s="19"/>
      <c r="F2947" s="19"/>
      <c r="G2947" s="19"/>
      <c r="H2947" s="19"/>
      <c r="I2947" s="19"/>
      <c r="J2947" s="19"/>
      <c r="K2947" s="19"/>
      <c r="L2947" s="60"/>
      <c r="M2947" s="19"/>
      <c r="N2947" s="19"/>
      <c r="O2947" s="19"/>
      <c r="P2947" s="19"/>
      <c r="Q2947" s="19"/>
      <c r="R2947" s="19"/>
      <c r="S2947" s="19"/>
      <c r="T2947" s="19"/>
      <c r="U2947" s="19"/>
      <c r="V2947" s="19"/>
      <c r="X2947" s="25"/>
      <c r="Y2947" s="42"/>
      <c r="Z2947" s="28"/>
      <c r="AA2947" s="11"/>
      <c r="AB2947" s="11"/>
      <c r="AC2947" s="12"/>
      <c r="AD2947" s="12"/>
      <c r="AE2947" s="12"/>
      <c r="AF2947" s="12"/>
    </row>
    <row r="2948" spans="1:32" ht="18" customHeight="1">
      <c r="A2948" s="20"/>
      <c r="B2948" s="22"/>
      <c r="C2948" s="19"/>
      <c r="D2948" s="19"/>
      <c r="E2948" s="19"/>
      <c r="F2948" s="19"/>
      <c r="G2948" s="19"/>
      <c r="H2948" s="19"/>
      <c r="I2948" s="19"/>
      <c r="J2948" s="19"/>
      <c r="K2948" s="19"/>
      <c r="L2948" s="60"/>
      <c r="M2948" s="19"/>
      <c r="N2948" s="19"/>
      <c r="O2948" s="19"/>
      <c r="P2948" s="19"/>
      <c r="Q2948" s="19"/>
      <c r="R2948" s="19"/>
      <c r="S2948" s="19"/>
      <c r="T2948" s="19"/>
      <c r="U2948" s="19"/>
      <c r="V2948" s="19"/>
      <c r="X2948" s="25"/>
      <c r="Y2948" s="42"/>
      <c r="Z2948" s="28"/>
      <c r="AA2948" s="11"/>
      <c r="AB2948" s="11"/>
      <c r="AC2948" s="12"/>
      <c r="AD2948" s="12"/>
      <c r="AE2948" s="12"/>
      <c r="AF2948" s="12"/>
    </row>
    <row r="2949" spans="1:32" ht="18" customHeight="1">
      <c r="A2949" s="20"/>
      <c r="B2949" s="22"/>
      <c r="C2949" s="19"/>
      <c r="D2949" s="19"/>
      <c r="E2949" s="19"/>
      <c r="F2949" s="19"/>
      <c r="G2949" s="19"/>
      <c r="H2949" s="19"/>
      <c r="I2949" s="19"/>
      <c r="J2949" s="19"/>
      <c r="K2949" s="19"/>
      <c r="L2949" s="60"/>
      <c r="M2949" s="19"/>
      <c r="N2949" s="19"/>
      <c r="O2949" s="19"/>
      <c r="P2949" s="19"/>
      <c r="Q2949" s="19"/>
      <c r="R2949" s="19"/>
      <c r="S2949" s="19"/>
      <c r="T2949" s="19"/>
      <c r="U2949" s="19"/>
      <c r="V2949" s="19"/>
      <c r="X2949" s="25"/>
      <c r="Y2949" s="42"/>
      <c r="Z2949" s="28"/>
      <c r="AA2949" s="11"/>
      <c r="AB2949" s="11"/>
      <c r="AC2949" s="12"/>
      <c r="AD2949" s="12"/>
      <c r="AE2949" s="12"/>
      <c r="AF2949" s="12"/>
    </row>
    <row r="2950" spans="1:32" ht="18" customHeight="1">
      <c r="A2950" s="20"/>
      <c r="B2950" s="22"/>
      <c r="C2950" s="19"/>
      <c r="D2950" s="19"/>
      <c r="E2950" s="19"/>
      <c r="F2950" s="19"/>
      <c r="G2950" s="19"/>
      <c r="H2950" s="19"/>
      <c r="I2950" s="19"/>
      <c r="J2950" s="19"/>
      <c r="K2950" s="19"/>
      <c r="L2950" s="60"/>
      <c r="M2950" s="19"/>
      <c r="N2950" s="19"/>
      <c r="O2950" s="19"/>
      <c r="P2950" s="19"/>
      <c r="Q2950" s="19"/>
      <c r="R2950" s="19"/>
      <c r="S2950" s="19"/>
      <c r="T2950" s="19"/>
      <c r="U2950" s="19"/>
      <c r="V2950" s="19"/>
      <c r="X2950" s="25"/>
      <c r="Y2950" s="42"/>
      <c r="Z2950" s="28"/>
      <c r="AA2950" s="11"/>
      <c r="AB2950" s="11"/>
      <c r="AC2950" s="12"/>
      <c r="AD2950" s="12"/>
      <c r="AE2950" s="12"/>
      <c r="AF2950" s="12"/>
    </row>
    <row r="2951" spans="1:32" ht="18" customHeight="1">
      <c r="A2951" s="20"/>
      <c r="B2951" s="22"/>
      <c r="C2951" s="19"/>
      <c r="D2951" s="19"/>
      <c r="E2951" s="19"/>
      <c r="F2951" s="19"/>
      <c r="G2951" s="19"/>
      <c r="H2951" s="19"/>
      <c r="I2951" s="19"/>
      <c r="J2951" s="19"/>
      <c r="K2951" s="19"/>
      <c r="L2951" s="60"/>
      <c r="M2951" s="19"/>
      <c r="N2951" s="19"/>
      <c r="O2951" s="19"/>
      <c r="P2951" s="19"/>
      <c r="Q2951" s="19"/>
      <c r="R2951" s="19"/>
      <c r="S2951" s="19"/>
      <c r="T2951" s="19"/>
      <c r="U2951" s="19"/>
      <c r="V2951" s="19"/>
      <c r="X2951" s="25"/>
      <c r="Y2951" s="42"/>
      <c r="Z2951" s="28"/>
      <c r="AA2951" s="11"/>
      <c r="AB2951" s="11"/>
      <c r="AC2951" s="12"/>
      <c r="AD2951" s="12"/>
      <c r="AE2951" s="12"/>
      <c r="AF2951" s="12"/>
    </row>
    <row r="2952" spans="1:32" ht="18" customHeight="1">
      <c r="A2952" s="20"/>
      <c r="B2952" s="22"/>
      <c r="C2952" s="19"/>
      <c r="D2952" s="19"/>
      <c r="E2952" s="19"/>
      <c r="F2952" s="19"/>
      <c r="G2952" s="19"/>
      <c r="H2952" s="19"/>
      <c r="I2952" s="19"/>
      <c r="J2952" s="19"/>
      <c r="K2952" s="19"/>
      <c r="L2952" s="60"/>
      <c r="M2952" s="19"/>
      <c r="N2952" s="19"/>
      <c r="O2952" s="19"/>
      <c r="P2952" s="19"/>
      <c r="Q2952" s="19"/>
      <c r="R2952" s="19"/>
      <c r="S2952" s="19"/>
      <c r="T2952" s="19"/>
      <c r="U2952" s="19"/>
      <c r="V2952" s="19"/>
      <c r="X2952" s="25"/>
      <c r="Y2952" s="42"/>
      <c r="Z2952" s="28"/>
      <c r="AA2952" s="11"/>
      <c r="AB2952" s="11"/>
      <c r="AC2952" s="12"/>
      <c r="AD2952" s="12"/>
      <c r="AE2952" s="12"/>
      <c r="AF2952" s="12"/>
    </row>
    <row r="2953" spans="1:32" ht="18" customHeight="1">
      <c r="A2953" s="20"/>
      <c r="B2953" s="22"/>
      <c r="C2953" s="19"/>
      <c r="D2953" s="19"/>
      <c r="E2953" s="19"/>
      <c r="F2953" s="19"/>
      <c r="G2953" s="19"/>
      <c r="H2953" s="19"/>
      <c r="I2953" s="19"/>
      <c r="J2953" s="19"/>
      <c r="K2953" s="19"/>
      <c r="L2953" s="60"/>
      <c r="M2953" s="19"/>
      <c r="N2953" s="19"/>
      <c r="O2953" s="19"/>
      <c r="P2953" s="19"/>
      <c r="Q2953" s="19"/>
      <c r="R2953" s="19"/>
      <c r="S2953" s="19"/>
      <c r="T2953" s="19"/>
      <c r="U2953" s="19"/>
      <c r="V2953" s="19"/>
      <c r="X2953" s="25"/>
      <c r="Y2953" s="42"/>
      <c r="Z2953" s="28"/>
      <c r="AA2953" s="11"/>
      <c r="AB2953" s="11"/>
      <c r="AC2953" s="12"/>
      <c r="AD2953" s="12"/>
      <c r="AE2953" s="12"/>
      <c r="AF2953" s="12"/>
    </row>
    <row r="2954" spans="1:32" ht="18" customHeight="1">
      <c r="A2954" s="20"/>
      <c r="B2954" s="22"/>
      <c r="C2954" s="19"/>
      <c r="D2954" s="19"/>
      <c r="E2954" s="19"/>
      <c r="F2954" s="19"/>
      <c r="G2954" s="19"/>
      <c r="H2954" s="19"/>
      <c r="I2954" s="19"/>
      <c r="J2954" s="19"/>
      <c r="K2954" s="19"/>
      <c r="L2954" s="60"/>
      <c r="M2954" s="19"/>
      <c r="N2954" s="19"/>
      <c r="O2954" s="19"/>
      <c r="P2954" s="19"/>
      <c r="Q2954" s="19"/>
      <c r="R2954" s="19"/>
      <c r="S2954" s="19"/>
      <c r="T2954" s="19"/>
      <c r="U2954" s="19"/>
      <c r="V2954" s="19"/>
      <c r="X2954" s="25"/>
      <c r="Y2954" s="42"/>
      <c r="Z2954" s="28"/>
      <c r="AA2954" s="11"/>
      <c r="AB2954" s="11"/>
      <c r="AC2954" s="12"/>
      <c r="AD2954" s="12"/>
      <c r="AE2954" s="12"/>
      <c r="AF2954" s="12"/>
    </row>
    <row r="2955" spans="1:32" ht="18" customHeight="1">
      <c r="A2955" s="20"/>
      <c r="B2955" s="22"/>
      <c r="C2955" s="19"/>
      <c r="D2955" s="19"/>
      <c r="E2955" s="19"/>
      <c r="F2955" s="19"/>
      <c r="G2955" s="19"/>
      <c r="H2955" s="19"/>
      <c r="I2955" s="19"/>
      <c r="J2955" s="19"/>
      <c r="K2955" s="19"/>
      <c r="L2955" s="60"/>
      <c r="M2955" s="19"/>
      <c r="N2955" s="19"/>
      <c r="O2955" s="19"/>
      <c r="P2955" s="19"/>
      <c r="Q2955" s="19"/>
      <c r="R2955" s="19"/>
      <c r="S2955" s="19"/>
      <c r="T2955" s="19"/>
      <c r="U2955" s="19"/>
      <c r="V2955" s="19"/>
      <c r="X2955" s="25"/>
      <c r="Y2955" s="42"/>
      <c r="Z2955" s="28"/>
      <c r="AA2955" s="11"/>
      <c r="AB2955" s="11"/>
      <c r="AC2955" s="12"/>
      <c r="AD2955" s="12"/>
      <c r="AE2955" s="12"/>
      <c r="AF2955" s="12"/>
    </row>
    <row r="2956" spans="1:32" ht="18" customHeight="1">
      <c r="A2956" s="20"/>
      <c r="B2956" s="22"/>
      <c r="C2956" s="19"/>
      <c r="D2956" s="19"/>
      <c r="E2956" s="19"/>
      <c r="F2956" s="19"/>
      <c r="G2956" s="19"/>
      <c r="H2956" s="19"/>
      <c r="I2956" s="19"/>
      <c r="J2956" s="19"/>
      <c r="K2956" s="19"/>
      <c r="L2956" s="60"/>
      <c r="M2956" s="19"/>
      <c r="N2956" s="19"/>
      <c r="O2956" s="19"/>
      <c r="P2956" s="19"/>
      <c r="Q2956" s="19"/>
      <c r="R2956" s="19"/>
      <c r="S2956" s="19"/>
      <c r="T2956" s="19"/>
      <c r="U2956" s="19"/>
      <c r="V2956" s="19"/>
      <c r="X2956" s="25"/>
      <c r="Y2956" s="42"/>
      <c r="Z2956" s="28"/>
      <c r="AA2956" s="11"/>
      <c r="AB2956" s="11"/>
      <c r="AC2956" s="12"/>
      <c r="AD2956" s="12"/>
      <c r="AE2956" s="12"/>
      <c r="AF2956" s="12"/>
    </row>
    <row r="2957" spans="1:32" ht="18" customHeight="1">
      <c r="A2957" s="20"/>
      <c r="B2957" s="22"/>
      <c r="C2957" s="19"/>
      <c r="D2957" s="19"/>
      <c r="E2957" s="19"/>
      <c r="F2957" s="19"/>
      <c r="G2957" s="19"/>
      <c r="H2957" s="19"/>
      <c r="I2957" s="19"/>
      <c r="J2957" s="19"/>
      <c r="K2957" s="19"/>
      <c r="L2957" s="60"/>
      <c r="M2957" s="19"/>
      <c r="N2957" s="19"/>
      <c r="O2957" s="19"/>
      <c r="P2957" s="19"/>
      <c r="Q2957" s="19"/>
      <c r="R2957" s="19"/>
      <c r="S2957" s="19"/>
      <c r="T2957" s="19"/>
      <c r="U2957" s="19"/>
      <c r="V2957" s="19"/>
      <c r="X2957" s="25"/>
      <c r="Y2957" s="42"/>
      <c r="Z2957" s="28"/>
      <c r="AA2957" s="11"/>
      <c r="AB2957" s="11"/>
      <c r="AC2957" s="12"/>
      <c r="AD2957" s="12"/>
      <c r="AE2957" s="12"/>
      <c r="AF2957" s="12"/>
    </row>
    <row r="2958" spans="1:32" ht="18" customHeight="1">
      <c r="A2958" s="20"/>
      <c r="B2958" s="22"/>
      <c r="C2958" s="19"/>
      <c r="D2958" s="19"/>
      <c r="E2958" s="19"/>
      <c r="F2958" s="19"/>
      <c r="G2958" s="19"/>
      <c r="H2958" s="19"/>
      <c r="I2958" s="19"/>
      <c r="J2958" s="19"/>
      <c r="K2958" s="19"/>
      <c r="L2958" s="60"/>
      <c r="M2958" s="19"/>
      <c r="N2958" s="19"/>
      <c r="O2958" s="19"/>
      <c r="P2958" s="19"/>
      <c r="Q2958" s="19"/>
      <c r="R2958" s="19"/>
      <c r="S2958" s="19"/>
      <c r="T2958" s="19"/>
      <c r="U2958" s="19"/>
      <c r="V2958" s="19"/>
      <c r="X2958" s="25"/>
      <c r="Y2958" s="42"/>
      <c r="Z2958" s="28"/>
      <c r="AA2958" s="11"/>
      <c r="AB2958" s="11"/>
      <c r="AC2958" s="12"/>
      <c r="AD2958" s="12"/>
      <c r="AE2958" s="12"/>
      <c r="AF2958" s="12"/>
    </row>
    <row r="2959" spans="1:32" ht="18" customHeight="1">
      <c r="A2959" s="20"/>
      <c r="B2959" s="22"/>
      <c r="C2959" s="19"/>
      <c r="D2959" s="19"/>
      <c r="E2959" s="19"/>
      <c r="F2959" s="19"/>
      <c r="G2959" s="19"/>
      <c r="H2959" s="19"/>
      <c r="I2959" s="19"/>
      <c r="J2959" s="19"/>
      <c r="K2959" s="19"/>
      <c r="L2959" s="60"/>
      <c r="M2959" s="19"/>
      <c r="N2959" s="19"/>
      <c r="O2959" s="19"/>
      <c r="P2959" s="19"/>
      <c r="Q2959" s="19"/>
      <c r="R2959" s="19"/>
      <c r="S2959" s="19"/>
      <c r="T2959" s="19"/>
      <c r="U2959" s="19"/>
      <c r="V2959" s="19"/>
      <c r="X2959" s="25"/>
      <c r="Y2959" s="42"/>
      <c r="Z2959" s="28"/>
      <c r="AA2959" s="11"/>
      <c r="AB2959" s="11"/>
      <c r="AC2959" s="12"/>
      <c r="AD2959" s="12"/>
      <c r="AE2959" s="12"/>
      <c r="AF2959" s="12"/>
    </row>
    <row r="2960" spans="1:32" ht="18" customHeight="1">
      <c r="A2960" s="20"/>
      <c r="B2960" s="22"/>
      <c r="C2960" s="19"/>
      <c r="D2960" s="19"/>
      <c r="E2960" s="19"/>
      <c r="F2960" s="19"/>
      <c r="G2960" s="19"/>
      <c r="H2960" s="19"/>
      <c r="I2960" s="19"/>
      <c r="J2960" s="19"/>
      <c r="K2960" s="19"/>
      <c r="L2960" s="60"/>
      <c r="M2960" s="19"/>
      <c r="N2960" s="19"/>
      <c r="O2960" s="19"/>
      <c r="P2960" s="19"/>
      <c r="Q2960" s="19"/>
      <c r="R2960" s="19"/>
      <c r="S2960" s="19"/>
      <c r="T2960" s="19"/>
      <c r="U2960" s="19"/>
      <c r="V2960" s="19"/>
      <c r="X2960" s="25"/>
      <c r="Y2960" s="42"/>
      <c r="Z2960" s="28"/>
      <c r="AA2960" s="11"/>
      <c r="AB2960" s="11"/>
      <c r="AC2960" s="12"/>
      <c r="AD2960" s="12"/>
      <c r="AE2960" s="12"/>
      <c r="AF2960" s="12"/>
    </row>
    <row r="2961" spans="1:32" ht="18" customHeight="1">
      <c r="A2961" s="20"/>
      <c r="B2961" s="22"/>
      <c r="C2961" s="19"/>
      <c r="D2961" s="19"/>
      <c r="E2961" s="19"/>
      <c r="F2961" s="19"/>
      <c r="G2961" s="19"/>
      <c r="H2961" s="19"/>
      <c r="I2961" s="19"/>
      <c r="J2961" s="19"/>
      <c r="K2961" s="19"/>
      <c r="L2961" s="60"/>
      <c r="M2961" s="19"/>
      <c r="N2961" s="19"/>
      <c r="O2961" s="19"/>
      <c r="P2961" s="19"/>
      <c r="Q2961" s="19"/>
      <c r="R2961" s="19"/>
      <c r="S2961" s="19"/>
      <c r="T2961" s="19"/>
      <c r="U2961" s="19"/>
      <c r="V2961" s="19"/>
      <c r="X2961" s="25"/>
      <c r="Y2961" s="42"/>
      <c r="Z2961" s="28"/>
      <c r="AA2961" s="11"/>
      <c r="AB2961" s="11"/>
      <c r="AC2961" s="12"/>
      <c r="AD2961" s="12"/>
      <c r="AE2961" s="12"/>
      <c r="AF2961" s="12"/>
    </row>
    <row r="2962" spans="1:32" ht="18" customHeight="1">
      <c r="A2962" s="20"/>
      <c r="B2962" s="22"/>
      <c r="C2962" s="19"/>
      <c r="D2962" s="19"/>
      <c r="E2962" s="19"/>
      <c r="F2962" s="19"/>
      <c r="G2962" s="19"/>
      <c r="H2962" s="19"/>
      <c r="I2962" s="19"/>
      <c r="J2962" s="19"/>
      <c r="K2962" s="19"/>
      <c r="L2962" s="60"/>
      <c r="M2962" s="19"/>
      <c r="N2962" s="19"/>
      <c r="O2962" s="19"/>
      <c r="P2962" s="19"/>
      <c r="Q2962" s="19"/>
      <c r="R2962" s="19"/>
      <c r="S2962" s="19"/>
      <c r="T2962" s="19"/>
      <c r="U2962" s="19"/>
      <c r="V2962" s="19"/>
      <c r="X2962" s="25"/>
      <c r="Y2962" s="42"/>
      <c r="Z2962" s="28"/>
      <c r="AA2962" s="11"/>
      <c r="AB2962" s="11"/>
      <c r="AC2962" s="12"/>
      <c r="AD2962" s="12"/>
      <c r="AE2962" s="12"/>
      <c r="AF2962" s="12"/>
    </row>
    <row r="2963" spans="1:32" ht="18" customHeight="1">
      <c r="A2963" s="20"/>
      <c r="B2963" s="22"/>
      <c r="C2963" s="19"/>
      <c r="D2963" s="19"/>
      <c r="E2963" s="19"/>
      <c r="F2963" s="19"/>
      <c r="G2963" s="19"/>
      <c r="H2963" s="19"/>
      <c r="I2963" s="19"/>
      <c r="J2963" s="19"/>
      <c r="K2963" s="19"/>
      <c r="L2963" s="60"/>
      <c r="M2963" s="19"/>
      <c r="N2963" s="19"/>
      <c r="O2963" s="19"/>
      <c r="P2963" s="19"/>
      <c r="Q2963" s="19"/>
      <c r="R2963" s="19"/>
      <c r="S2963" s="19"/>
      <c r="T2963" s="19"/>
      <c r="U2963" s="19"/>
      <c r="V2963" s="19"/>
      <c r="X2963" s="25"/>
      <c r="Y2963" s="42"/>
      <c r="Z2963" s="28"/>
      <c r="AA2963" s="11"/>
      <c r="AB2963" s="11"/>
      <c r="AC2963" s="12"/>
      <c r="AD2963" s="12"/>
      <c r="AE2963" s="12"/>
      <c r="AF2963" s="12"/>
    </row>
    <row r="2964" spans="1:32" ht="18" customHeight="1">
      <c r="A2964" s="20"/>
      <c r="B2964" s="22"/>
      <c r="C2964" s="19"/>
      <c r="D2964" s="19"/>
      <c r="E2964" s="19"/>
      <c r="F2964" s="19"/>
      <c r="G2964" s="19"/>
      <c r="H2964" s="19"/>
      <c r="I2964" s="19"/>
      <c r="J2964" s="19"/>
      <c r="K2964" s="19"/>
      <c r="L2964" s="60"/>
      <c r="M2964" s="19"/>
      <c r="N2964" s="19"/>
      <c r="O2964" s="19"/>
      <c r="P2964" s="19"/>
      <c r="Q2964" s="19"/>
      <c r="R2964" s="19"/>
      <c r="S2964" s="19"/>
      <c r="T2964" s="19"/>
      <c r="U2964" s="19"/>
      <c r="V2964" s="19"/>
      <c r="X2964" s="25"/>
      <c r="Y2964" s="42"/>
      <c r="Z2964" s="28"/>
      <c r="AA2964" s="11"/>
      <c r="AB2964" s="11"/>
      <c r="AC2964" s="12"/>
      <c r="AD2964" s="12"/>
      <c r="AE2964" s="12"/>
      <c r="AF2964" s="12"/>
    </row>
    <row r="2965" spans="1:32" ht="18" customHeight="1">
      <c r="A2965" s="20"/>
      <c r="B2965" s="22"/>
      <c r="C2965" s="19"/>
      <c r="D2965" s="19"/>
      <c r="E2965" s="19"/>
      <c r="F2965" s="19"/>
      <c r="G2965" s="19"/>
      <c r="H2965" s="19"/>
      <c r="I2965" s="19"/>
      <c r="J2965" s="19"/>
      <c r="K2965" s="19"/>
      <c r="L2965" s="60"/>
      <c r="M2965" s="19"/>
      <c r="N2965" s="19"/>
      <c r="O2965" s="19"/>
      <c r="P2965" s="19"/>
      <c r="Q2965" s="19"/>
      <c r="R2965" s="19"/>
      <c r="S2965" s="19"/>
      <c r="T2965" s="19"/>
      <c r="U2965" s="19"/>
      <c r="V2965" s="19"/>
      <c r="X2965" s="25"/>
      <c r="Y2965" s="42"/>
      <c r="Z2965" s="28"/>
      <c r="AA2965" s="11"/>
      <c r="AB2965" s="11"/>
      <c r="AC2965" s="12"/>
      <c r="AD2965" s="12"/>
      <c r="AE2965" s="12"/>
      <c r="AF2965" s="12"/>
    </row>
    <row r="2966" spans="1:32" ht="18" customHeight="1">
      <c r="A2966" s="20"/>
      <c r="B2966" s="22"/>
      <c r="C2966" s="19"/>
      <c r="D2966" s="19"/>
      <c r="E2966" s="19"/>
      <c r="F2966" s="19"/>
      <c r="G2966" s="19"/>
      <c r="H2966" s="19"/>
      <c r="I2966" s="19"/>
      <c r="J2966" s="19"/>
      <c r="K2966" s="19"/>
      <c r="L2966" s="60"/>
      <c r="M2966" s="19"/>
      <c r="N2966" s="19"/>
      <c r="O2966" s="19"/>
      <c r="P2966" s="19"/>
      <c r="Q2966" s="19"/>
      <c r="R2966" s="19"/>
      <c r="S2966" s="19"/>
      <c r="T2966" s="19"/>
      <c r="U2966" s="19"/>
      <c r="V2966" s="19"/>
      <c r="X2966" s="25"/>
      <c r="Y2966" s="42"/>
      <c r="Z2966" s="28"/>
      <c r="AA2966" s="11"/>
      <c r="AB2966" s="11"/>
      <c r="AC2966" s="12"/>
      <c r="AD2966" s="12"/>
      <c r="AE2966" s="12"/>
      <c r="AF2966" s="12"/>
    </row>
    <row r="2967" spans="1:32" ht="18" customHeight="1">
      <c r="A2967" s="20"/>
      <c r="B2967" s="22"/>
      <c r="C2967" s="19"/>
      <c r="D2967" s="19"/>
      <c r="E2967" s="19"/>
      <c r="F2967" s="19"/>
      <c r="G2967" s="19"/>
      <c r="H2967" s="19"/>
      <c r="I2967" s="19"/>
      <c r="J2967" s="19"/>
      <c r="K2967" s="19"/>
      <c r="L2967" s="60"/>
      <c r="M2967" s="19"/>
      <c r="N2967" s="19"/>
      <c r="O2967" s="19"/>
      <c r="P2967" s="19"/>
      <c r="Q2967" s="19"/>
      <c r="R2967" s="19"/>
      <c r="S2967" s="19"/>
      <c r="T2967" s="19"/>
      <c r="U2967" s="19"/>
      <c r="V2967" s="19"/>
      <c r="X2967" s="25"/>
      <c r="Y2967" s="42"/>
      <c r="Z2967" s="28"/>
      <c r="AA2967" s="11"/>
      <c r="AB2967" s="11"/>
      <c r="AC2967" s="12"/>
      <c r="AD2967" s="12"/>
      <c r="AE2967" s="12"/>
      <c r="AF2967" s="12"/>
    </row>
    <row r="2968" spans="1:32" ht="18" customHeight="1">
      <c r="A2968" s="20"/>
      <c r="B2968" s="22"/>
      <c r="C2968" s="19"/>
      <c r="D2968" s="19"/>
      <c r="E2968" s="19"/>
      <c r="F2968" s="19"/>
      <c r="G2968" s="19"/>
      <c r="H2968" s="19"/>
      <c r="I2968" s="19"/>
      <c r="J2968" s="19"/>
      <c r="K2968" s="19"/>
      <c r="L2968" s="60"/>
      <c r="M2968" s="19"/>
      <c r="N2968" s="19"/>
      <c r="O2968" s="19"/>
      <c r="P2968" s="19"/>
      <c r="Q2968" s="19"/>
      <c r="R2968" s="19"/>
      <c r="S2968" s="19"/>
      <c r="T2968" s="19"/>
      <c r="U2968" s="19"/>
      <c r="V2968" s="19"/>
      <c r="X2968" s="25"/>
      <c r="Y2968" s="42"/>
      <c r="Z2968" s="28"/>
      <c r="AA2968" s="11"/>
      <c r="AB2968" s="11"/>
      <c r="AC2968" s="12"/>
      <c r="AD2968" s="12"/>
      <c r="AE2968" s="12"/>
      <c r="AF2968" s="12"/>
    </row>
    <row r="2969" spans="1:32" ht="18" customHeight="1">
      <c r="A2969" s="20"/>
      <c r="B2969" s="22"/>
      <c r="C2969" s="19"/>
      <c r="D2969" s="19"/>
      <c r="E2969" s="19"/>
      <c r="F2969" s="19"/>
      <c r="G2969" s="19"/>
      <c r="H2969" s="19"/>
      <c r="I2969" s="19"/>
      <c r="J2969" s="19"/>
      <c r="K2969" s="19"/>
      <c r="L2969" s="60"/>
      <c r="M2969" s="19"/>
      <c r="N2969" s="19"/>
      <c r="O2969" s="19"/>
      <c r="P2969" s="19"/>
      <c r="Q2969" s="19"/>
      <c r="R2969" s="19"/>
      <c r="S2969" s="19"/>
      <c r="T2969" s="19"/>
      <c r="U2969" s="19"/>
      <c r="V2969" s="19"/>
      <c r="X2969" s="25"/>
      <c r="Y2969" s="42"/>
      <c r="Z2969" s="28"/>
      <c r="AA2969" s="11"/>
      <c r="AB2969" s="11"/>
      <c r="AC2969" s="12"/>
      <c r="AD2969" s="12"/>
      <c r="AE2969" s="12"/>
      <c r="AF2969" s="12"/>
    </row>
    <row r="2970" spans="1:32" ht="18" customHeight="1">
      <c r="A2970" s="20"/>
      <c r="B2970" s="22"/>
      <c r="C2970" s="19"/>
      <c r="D2970" s="19"/>
      <c r="E2970" s="19"/>
      <c r="F2970" s="19"/>
      <c r="G2970" s="19"/>
      <c r="H2970" s="19"/>
      <c r="I2970" s="19"/>
      <c r="J2970" s="19"/>
      <c r="K2970" s="19"/>
      <c r="L2970" s="60"/>
      <c r="M2970" s="19"/>
      <c r="N2970" s="19"/>
      <c r="O2970" s="19"/>
      <c r="P2970" s="19"/>
      <c r="Q2970" s="19"/>
      <c r="R2970" s="19"/>
      <c r="S2970" s="19"/>
      <c r="T2970" s="19"/>
      <c r="U2970" s="19"/>
      <c r="V2970" s="19"/>
      <c r="X2970" s="25"/>
      <c r="Y2970" s="42"/>
      <c r="Z2970" s="28"/>
      <c r="AA2970" s="11"/>
      <c r="AB2970" s="11"/>
      <c r="AC2970" s="12"/>
      <c r="AD2970" s="12"/>
      <c r="AE2970" s="12"/>
      <c r="AF2970" s="12"/>
    </row>
    <row r="2971" spans="1:32" ht="18" customHeight="1">
      <c r="A2971" s="20"/>
      <c r="B2971" s="22"/>
      <c r="C2971" s="19"/>
      <c r="D2971" s="19"/>
      <c r="E2971" s="19"/>
      <c r="F2971" s="19"/>
      <c r="G2971" s="19"/>
      <c r="H2971" s="19"/>
      <c r="I2971" s="19"/>
      <c r="J2971" s="19"/>
      <c r="K2971" s="19"/>
      <c r="L2971" s="60"/>
      <c r="M2971" s="19"/>
      <c r="N2971" s="19"/>
      <c r="O2971" s="19"/>
      <c r="P2971" s="19"/>
      <c r="Q2971" s="19"/>
      <c r="R2971" s="19"/>
      <c r="S2971" s="19"/>
      <c r="T2971" s="19"/>
      <c r="U2971" s="19"/>
      <c r="V2971" s="19"/>
      <c r="X2971" s="25"/>
      <c r="Y2971" s="42"/>
      <c r="Z2971" s="28"/>
      <c r="AA2971" s="11"/>
      <c r="AB2971" s="11"/>
      <c r="AC2971" s="12"/>
      <c r="AD2971" s="12"/>
      <c r="AE2971" s="12"/>
      <c r="AF2971" s="12"/>
    </row>
    <row r="2972" spans="1:32" ht="18" customHeight="1">
      <c r="A2972" s="20"/>
      <c r="B2972" s="22"/>
      <c r="C2972" s="19"/>
      <c r="D2972" s="19"/>
      <c r="E2972" s="19"/>
      <c r="F2972" s="19"/>
      <c r="G2972" s="19"/>
      <c r="H2972" s="19"/>
      <c r="I2972" s="19"/>
      <c r="J2972" s="19"/>
      <c r="K2972" s="19"/>
      <c r="L2972" s="60"/>
      <c r="M2972" s="19"/>
      <c r="N2972" s="19"/>
      <c r="O2972" s="19"/>
      <c r="P2972" s="19"/>
      <c r="Q2972" s="19"/>
      <c r="R2972" s="19"/>
      <c r="S2972" s="19"/>
      <c r="T2972" s="19"/>
      <c r="U2972" s="19"/>
      <c r="V2972" s="19"/>
      <c r="X2972" s="25"/>
      <c r="Y2972" s="42"/>
      <c r="Z2972" s="28"/>
      <c r="AA2972" s="11"/>
      <c r="AB2972" s="11"/>
      <c r="AC2972" s="12"/>
      <c r="AD2972" s="12"/>
      <c r="AE2972" s="12"/>
      <c r="AF2972" s="12"/>
    </row>
    <row r="2973" spans="1:32" ht="18" customHeight="1">
      <c r="A2973" s="20"/>
      <c r="B2973" s="22"/>
      <c r="C2973" s="19"/>
      <c r="D2973" s="19"/>
      <c r="E2973" s="19"/>
      <c r="F2973" s="19"/>
      <c r="G2973" s="19"/>
      <c r="H2973" s="19"/>
      <c r="I2973" s="19"/>
      <c r="J2973" s="19"/>
      <c r="K2973" s="19"/>
      <c r="L2973" s="60"/>
      <c r="M2973" s="19"/>
      <c r="N2973" s="19"/>
      <c r="O2973" s="19"/>
      <c r="P2973" s="19"/>
      <c r="Q2973" s="19"/>
      <c r="R2973" s="19"/>
      <c r="S2973" s="19"/>
      <c r="T2973" s="19"/>
      <c r="U2973" s="19"/>
      <c r="V2973" s="19"/>
      <c r="X2973" s="25"/>
      <c r="Y2973" s="42"/>
      <c r="Z2973" s="28"/>
      <c r="AA2973" s="11"/>
      <c r="AB2973" s="11"/>
      <c r="AC2973" s="12"/>
      <c r="AD2973" s="12"/>
      <c r="AE2973" s="12"/>
      <c r="AF2973" s="12"/>
    </row>
    <row r="2974" spans="1:32" ht="18" customHeight="1">
      <c r="A2974" s="20"/>
      <c r="B2974" s="22"/>
      <c r="C2974" s="19"/>
      <c r="D2974" s="19"/>
      <c r="E2974" s="19"/>
      <c r="F2974" s="19"/>
      <c r="G2974" s="19"/>
      <c r="H2974" s="19"/>
      <c r="I2974" s="19"/>
      <c r="J2974" s="19"/>
      <c r="K2974" s="19"/>
      <c r="L2974" s="60"/>
      <c r="M2974" s="19"/>
      <c r="N2974" s="19"/>
      <c r="O2974" s="19"/>
      <c r="P2974" s="19"/>
      <c r="Q2974" s="19"/>
      <c r="R2974" s="19"/>
      <c r="S2974" s="19"/>
      <c r="T2974" s="19"/>
      <c r="U2974" s="19"/>
      <c r="V2974" s="19"/>
      <c r="X2974" s="25"/>
      <c r="Y2974" s="42"/>
      <c r="Z2974" s="28"/>
      <c r="AA2974" s="11"/>
      <c r="AB2974" s="11"/>
      <c r="AC2974" s="12"/>
      <c r="AD2974" s="12"/>
      <c r="AE2974" s="12"/>
      <c r="AF2974" s="12"/>
    </row>
    <row r="2975" spans="1:32" ht="18" customHeight="1">
      <c r="A2975" s="20"/>
      <c r="B2975" s="22"/>
      <c r="C2975" s="19"/>
      <c r="D2975" s="19"/>
      <c r="E2975" s="19"/>
      <c r="F2975" s="19"/>
      <c r="G2975" s="19"/>
      <c r="H2975" s="19"/>
      <c r="I2975" s="19"/>
      <c r="J2975" s="19"/>
      <c r="K2975" s="19"/>
      <c r="L2975" s="60"/>
      <c r="M2975" s="19"/>
      <c r="N2975" s="19"/>
      <c r="O2975" s="19"/>
      <c r="P2975" s="19"/>
      <c r="Q2975" s="19"/>
      <c r="R2975" s="19"/>
      <c r="S2975" s="19"/>
      <c r="T2975" s="19"/>
      <c r="U2975" s="19"/>
      <c r="V2975" s="19"/>
      <c r="X2975" s="25"/>
      <c r="Y2975" s="42"/>
      <c r="Z2975" s="28"/>
      <c r="AA2975" s="11"/>
      <c r="AB2975" s="11"/>
      <c r="AC2975" s="12"/>
      <c r="AD2975" s="12"/>
      <c r="AE2975" s="12"/>
      <c r="AF2975" s="12"/>
    </row>
    <row r="2976" spans="1:32" ht="18" customHeight="1">
      <c r="A2976" s="20"/>
      <c r="B2976" s="22"/>
      <c r="C2976" s="19"/>
      <c r="D2976" s="19"/>
      <c r="E2976" s="19"/>
      <c r="F2976" s="19"/>
      <c r="G2976" s="19"/>
      <c r="H2976" s="19"/>
      <c r="I2976" s="19"/>
      <c r="J2976" s="19"/>
      <c r="K2976" s="19"/>
      <c r="L2976" s="60"/>
      <c r="M2976" s="19"/>
      <c r="N2976" s="19"/>
      <c r="O2976" s="19"/>
      <c r="P2976" s="19"/>
      <c r="Q2976" s="19"/>
      <c r="R2976" s="19"/>
      <c r="S2976" s="19"/>
      <c r="T2976" s="19"/>
      <c r="U2976" s="19"/>
      <c r="V2976" s="19"/>
      <c r="X2976" s="25"/>
      <c r="Y2976" s="42"/>
      <c r="Z2976" s="28"/>
      <c r="AA2976" s="11"/>
      <c r="AB2976" s="11"/>
      <c r="AC2976" s="12"/>
      <c r="AD2976" s="12"/>
      <c r="AE2976" s="12"/>
      <c r="AF2976" s="12"/>
    </row>
    <row r="2977" spans="1:32" ht="18" customHeight="1">
      <c r="A2977" s="20"/>
      <c r="B2977" s="22"/>
      <c r="C2977" s="19"/>
      <c r="D2977" s="19"/>
      <c r="E2977" s="19"/>
      <c r="F2977" s="19"/>
      <c r="G2977" s="19"/>
      <c r="H2977" s="19"/>
      <c r="I2977" s="19"/>
      <c r="J2977" s="19"/>
      <c r="K2977" s="19"/>
      <c r="L2977" s="60"/>
      <c r="M2977" s="19"/>
      <c r="N2977" s="19"/>
      <c r="O2977" s="19"/>
      <c r="P2977" s="19"/>
      <c r="Q2977" s="19"/>
      <c r="R2977" s="19"/>
      <c r="S2977" s="19"/>
      <c r="T2977" s="19"/>
      <c r="U2977" s="19"/>
      <c r="V2977" s="19"/>
      <c r="X2977" s="25"/>
      <c r="Y2977" s="42"/>
      <c r="Z2977" s="28"/>
      <c r="AA2977" s="11"/>
      <c r="AB2977" s="11"/>
      <c r="AC2977" s="12"/>
      <c r="AD2977" s="12"/>
      <c r="AE2977" s="12"/>
      <c r="AF2977" s="12"/>
    </row>
    <row r="2978" spans="1:32" ht="18" customHeight="1">
      <c r="A2978" s="20"/>
      <c r="B2978" s="22"/>
      <c r="C2978" s="19"/>
      <c r="D2978" s="19"/>
      <c r="E2978" s="19"/>
      <c r="F2978" s="19"/>
      <c r="G2978" s="19"/>
      <c r="H2978" s="19"/>
      <c r="I2978" s="19"/>
      <c r="J2978" s="19"/>
      <c r="K2978" s="19"/>
      <c r="L2978" s="60"/>
      <c r="M2978" s="19"/>
      <c r="N2978" s="19"/>
      <c r="O2978" s="19"/>
      <c r="P2978" s="19"/>
      <c r="Q2978" s="19"/>
      <c r="R2978" s="19"/>
      <c r="S2978" s="19"/>
      <c r="T2978" s="19"/>
      <c r="U2978" s="19"/>
      <c r="V2978" s="19"/>
      <c r="X2978" s="25"/>
      <c r="Y2978" s="42"/>
      <c r="Z2978" s="28"/>
      <c r="AA2978" s="11"/>
      <c r="AB2978" s="11"/>
      <c r="AC2978" s="12"/>
      <c r="AD2978" s="12"/>
      <c r="AE2978" s="12"/>
      <c r="AF2978" s="12"/>
    </row>
    <row r="2979" spans="1:32" ht="18" customHeight="1">
      <c r="A2979" s="20"/>
      <c r="B2979" s="22"/>
      <c r="C2979" s="19"/>
      <c r="D2979" s="19"/>
      <c r="E2979" s="19"/>
      <c r="F2979" s="19"/>
      <c r="G2979" s="19"/>
      <c r="H2979" s="19"/>
      <c r="I2979" s="19"/>
      <c r="J2979" s="19"/>
      <c r="K2979" s="19"/>
      <c r="L2979" s="60"/>
      <c r="M2979" s="19"/>
      <c r="N2979" s="19"/>
      <c r="O2979" s="19"/>
      <c r="P2979" s="19"/>
      <c r="Q2979" s="19"/>
      <c r="R2979" s="19"/>
      <c r="S2979" s="19"/>
      <c r="T2979" s="19"/>
      <c r="U2979" s="19"/>
      <c r="V2979" s="19"/>
      <c r="X2979" s="25"/>
      <c r="Y2979" s="42"/>
      <c r="Z2979" s="28"/>
      <c r="AA2979" s="11"/>
      <c r="AB2979" s="11"/>
      <c r="AC2979" s="12"/>
      <c r="AD2979" s="12"/>
      <c r="AE2979" s="12"/>
      <c r="AF2979" s="12"/>
    </row>
    <row r="2980" spans="1:32" ht="18" customHeight="1">
      <c r="A2980" s="20"/>
      <c r="B2980" s="22"/>
      <c r="C2980" s="19"/>
      <c r="D2980" s="19"/>
      <c r="E2980" s="19"/>
      <c r="F2980" s="19"/>
      <c r="G2980" s="19"/>
      <c r="H2980" s="19"/>
      <c r="I2980" s="19"/>
      <c r="J2980" s="19"/>
      <c r="K2980" s="19"/>
      <c r="L2980" s="60"/>
      <c r="M2980" s="19"/>
      <c r="N2980" s="19"/>
      <c r="O2980" s="19"/>
      <c r="P2980" s="19"/>
      <c r="Q2980" s="19"/>
      <c r="R2980" s="19"/>
      <c r="S2980" s="19"/>
      <c r="T2980" s="19"/>
      <c r="U2980" s="19"/>
      <c r="V2980" s="19"/>
      <c r="X2980" s="25"/>
      <c r="Y2980" s="42"/>
      <c r="Z2980" s="28"/>
      <c r="AA2980" s="11"/>
      <c r="AB2980" s="11"/>
      <c r="AC2980" s="12"/>
      <c r="AD2980" s="12"/>
      <c r="AE2980" s="12"/>
      <c r="AF2980" s="12"/>
    </row>
    <row r="2981" spans="1:32" ht="18" customHeight="1">
      <c r="A2981" s="20"/>
      <c r="B2981" s="22"/>
      <c r="C2981" s="19"/>
      <c r="D2981" s="19"/>
      <c r="E2981" s="19"/>
      <c r="F2981" s="19"/>
      <c r="G2981" s="19"/>
      <c r="H2981" s="19"/>
      <c r="I2981" s="19"/>
      <c r="J2981" s="19"/>
      <c r="K2981" s="19"/>
      <c r="L2981" s="60"/>
      <c r="M2981" s="19"/>
      <c r="N2981" s="19"/>
      <c r="O2981" s="19"/>
      <c r="P2981" s="19"/>
      <c r="Q2981" s="19"/>
      <c r="R2981" s="19"/>
      <c r="S2981" s="19"/>
      <c r="T2981" s="19"/>
      <c r="U2981" s="19"/>
      <c r="V2981" s="19"/>
      <c r="X2981" s="25"/>
      <c r="Y2981" s="42"/>
      <c r="Z2981" s="28"/>
      <c r="AA2981" s="11"/>
      <c r="AB2981" s="11"/>
      <c r="AC2981" s="12"/>
      <c r="AD2981" s="12"/>
      <c r="AE2981" s="12"/>
      <c r="AF2981" s="12"/>
    </row>
    <row r="2982" spans="1:32" ht="18" customHeight="1">
      <c r="A2982" s="20"/>
      <c r="B2982" s="22"/>
      <c r="C2982" s="19"/>
      <c r="D2982" s="19"/>
      <c r="E2982" s="19"/>
      <c r="F2982" s="19"/>
      <c r="G2982" s="19"/>
      <c r="H2982" s="19"/>
      <c r="I2982" s="19"/>
      <c r="J2982" s="19"/>
      <c r="K2982" s="19"/>
      <c r="L2982" s="60"/>
      <c r="M2982" s="19"/>
      <c r="N2982" s="19"/>
      <c r="O2982" s="19"/>
      <c r="P2982" s="19"/>
      <c r="Q2982" s="19"/>
      <c r="R2982" s="19"/>
      <c r="S2982" s="19"/>
      <c r="T2982" s="19"/>
      <c r="U2982" s="19"/>
      <c r="V2982" s="19"/>
      <c r="X2982" s="25"/>
      <c r="Y2982" s="42"/>
      <c r="Z2982" s="28"/>
      <c r="AA2982" s="11"/>
      <c r="AB2982" s="11"/>
      <c r="AC2982" s="12"/>
      <c r="AD2982" s="12"/>
      <c r="AE2982" s="12"/>
      <c r="AF2982" s="12"/>
    </row>
    <row r="2983" spans="1:32" ht="18" customHeight="1">
      <c r="A2983" s="20"/>
      <c r="B2983" s="22"/>
      <c r="C2983" s="19"/>
      <c r="D2983" s="19"/>
      <c r="E2983" s="19"/>
      <c r="F2983" s="19"/>
      <c r="G2983" s="19"/>
      <c r="H2983" s="19"/>
      <c r="I2983" s="19"/>
      <c r="J2983" s="19"/>
      <c r="K2983" s="19"/>
      <c r="L2983" s="60"/>
      <c r="M2983" s="19"/>
      <c r="N2983" s="19"/>
      <c r="O2983" s="19"/>
      <c r="P2983" s="19"/>
      <c r="Q2983" s="19"/>
      <c r="R2983" s="19"/>
      <c r="S2983" s="19"/>
      <c r="T2983" s="19"/>
      <c r="U2983" s="19"/>
      <c r="V2983" s="19"/>
      <c r="X2983" s="25"/>
      <c r="Y2983" s="42"/>
      <c r="Z2983" s="28"/>
      <c r="AA2983" s="11"/>
      <c r="AB2983" s="11"/>
      <c r="AC2983" s="12"/>
      <c r="AD2983" s="12"/>
      <c r="AE2983" s="12"/>
      <c r="AF2983" s="12"/>
    </row>
    <row r="2984" spans="1:32" ht="18" customHeight="1">
      <c r="A2984" s="20"/>
      <c r="B2984" s="22"/>
      <c r="C2984" s="19"/>
      <c r="D2984" s="19"/>
      <c r="E2984" s="19"/>
      <c r="F2984" s="19"/>
      <c r="G2984" s="19"/>
      <c r="H2984" s="19"/>
      <c r="I2984" s="19"/>
      <c r="J2984" s="19"/>
      <c r="K2984" s="19"/>
      <c r="L2984" s="60"/>
      <c r="M2984" s="19"/>
      <c r="N2984" s="19"/>
      <c r="O2984" s="19"/>
      <c r="P2984" s="19"/>
      <c r="Q2984" s="19"/>
      <c r="R2984" s="19"/>
      <c r="S2984" s="19"/>
      <c r="T2984" s="19"/>
      <c r="U2984" s="19"/>
      <c r="V2984" s="19"/>
      <c r="X2984" s="25"/>
      <c r="Y2984" s="42"/>
      <c r="Z2984" s="28"/>
      <c r="AA2984" s="11"/>
      <c r="AB2984" s="11"/>
      <c r="AC2984" s="12"/>
      <c r="AD2984" s="12"/>
      <c r="AE2984" s="12"/>
      <c r="AF2984" s="12"/>
    </row>
    <row r="2985" spans="1:32" ht="18" customHeight="1">
      <c r="A2985" s="20"/>
      <c r="B2985" s="22"/>
      <c r="C2985" s="19"/>
      <c r="D2985" s="19"/>
      <c r="E2985" s="19"/>
      <c r="F2985" s="19"/>
      <c r="G2985" s="19"/>
      <c r="H2985" s="19"/>
      <c r="I2985" s="19"/>
      <c r="J2985" s="19"/>
      <c r="K2985" s="19"/>
      <c r="L2985" s="60"/>
      <c r="M2985" s="19"/>
      <c r="N2985" s="19"/>
      <c r="O2985" s="19"/>
      <c r="P2985" s="19"/>
      <c r="Q2985" s="19"/>
      <c r="R2985" s="19"/>
      <c r="S2985" s="19"/>
      <c r="T2985" s="19"/>
      <c r="U2985" s="19"/>
      <c r="V2985" s="19"/>
      <c r="X2985" s="25"/>
      <c r="Y2985" s="42"/>
      <c r="Z2985" s="28"/>
      <c r="AA2985" s="11"/>
      <c r="AB2985" s="11"/>
      <c r="AC2985" s="12"/>
      <c r="AD2985" s="12"/>
      <c r="AE2985" s="12"/>
      <c r="AF2985" s="12"/>
    </row>
    <row r="2986" spans="1:32" ht="18" customHeight="1">
      <c r="A2986" s="20"/>
      <c r="B2986" s="22"/>
      <c r="C2986" s="19"/>
      <c r="D2986" s="19"/>
      <c r="E2986" s="19"/>
      <c r="F2986" s="19"/>
      <c r="G2986" s="19"/>
      <c r="H2986" s="19"/>
      <c r="I2986" s="19"/>
      <c r="J2986" s="19"/>
      <c r="K2986" s="19"/>
      <c r="L2986" s="60"/>
      <c r="M2986" s="19"/>
      <c r="N2986" s="19"/>
      <c r="O2986" s="19"/>
      <c r="P2986" s="19"/>
      <c r="Q2986" s="19"/>
      <c r="R2986" s="19"/>
      <c r="S2986" s="19"/>
      <c r="T2986" s="19"/>
      <c r="U2986" s="19"/>
      <c r="V2986" s="19"/>
      <c r="X2986" s="25"/>
      <c r="Y2986" s="42"/>
      <c r="Z2986" s="28"/>
      <c r="AA2986" s="11"/>
      <c r="AB2986" s="11"/>
      <c r="AC2986" s="12"/>
      <c r="AD2986" s="12"/>
      <c r="AE2986" s="12"/>
      <c r="AF2986" s="12"/>
    </row>
    <row r="2987" spans="1:32" ht="18" customHeight="1">
      <c r="A2987" s="20"/>
      <c r="B2987" s="22"/>
      <c r="C2987" s="19"/>
      <c r="D2987" s="19"/>
      <c r="E2987" s="19"/>
      <c r="F2987" s="19"/>
      <c r="G2987" s="19"/>
      <c r="H2987" s="19"/>
      <c r="I2987" s="19"/>
      <c r="J2987" s="19"/>
      <c r="K2987" s="19"/>
      <c r="L2987" s="60"/>
      <c r="M2987" s="19"/>
      <c r="N2987" s="19"/>
      <c r="O2987" s="19"/>
      <c r="P2987" s="19"/>
      <c r="Q2987" s="19"/>
      <c r="R2987" s="19"/>
      <c r="S2987" s="19"/>
      <c r="T2987" s="19"/>
      <c r="U2987" s="19"/>
      <c r="V2987" s="19"/>
      <c r="X2987" s="25"/>
      <c r="Y2987" s="42"/>
      <c r="Z2987" s="28"/>
      <c r="AA2987" s="11"/>
      <c r="AB2987" s="11"/>
      <c r="AC2987" s="12"/>
      <c r="AD2987" s="12"/>
      <c r="AE2987" s="12"/>
      <c r="AF2987" s="12"/>
    </row>
    <row r="2988" spans="1:32" ht="18" customHeight="1">
      <c r="A2988" s="20"/>
      <c r="B2988" s="22"/>
      <c r="C2988" s="19"/>
      <c r="D2988" s="19"/>
      <c r="E2988" s="19"/>
      <c r="F2988" s="19"/>
      <c r="G2988" s="19"/>
      <c r="H2988" s="19"/>
      <c r="I2988" s="19"/>
      <c r="J2988" s="19"/>
      <c r="K2988" s="19"/>
      <c r="L2988" s="60"/>
      <c r="M2988" s="19"/>
      <c r="N2988" s="19"/>
      <c r="O2988" s="19"/>
      <c r="P2988" s="19"/>
      <c r="Q2988" s="19"/>
      <c r="R2988" s="19"/>
      <c r="S2988" s="19"/>
      <c r="T2988" s="19"/>
      <c r="U2988" s="19"/>
      <c r="V2988" s="19"/>
      <c r="X2988" s="25"/>
      <c r="Y2988" s="42"/>
      <c r="Z2988" s="28"/>
      <c r="AA2988" s="11"/>
      <c r="AB2988" s="11"/>
      <c r="AC2988" s="12"/>
      <c r="AD2988" s="12"/>
      <c r="AE2988" s="12"/>
      <c r="AF2988" s="12"/>
    </row>
    <row r="2989" spans="1:32" ht="18" customHeight="1">
      <c r="A2989" s="20"/>
      <c r="B2989" s="22"/>
      <c r="C2989" s="19"/>
      <c r="D2989" s="19"/>
      <c r="E2989" s="19"/>
      <c r="F2989" s="19"/>
      <c r="G2989" s="19"/>
      <c r="H2989" s="19"/>
      <c r="I2989" s="19"/>
      <c r="J2989" s="19"/>
      <c r="K2989" s="19"/>
      <c r="L2989" s="60"/>
      <c r="M2989" s="19"/>
      <c r="N2989" s="19"/>
      <c r="O2989" s="19"/>
      <c r="P2989" s="19"/>
      <c r="Q2989" s="19"/>
      <c r="R2989" s="19"/>
      <c r="S2989" s="19"/>
      <c r="T2989" s="19"/>
      <c r="U2989" s="19"/>
      <c r="V2989" s="19"/>
      <c r="X2989" s="25"/>
      <c r="Y2989" s="42"/>
      <c r="Z2989" s="28"/>
      <c r="AA2989" s="11"/>
      <c r="AB2989" s="11"/>
      <c r="AC2989" s="12"/>
      <c r="AD2989" s="12"/>
      <c r="AE2989" s="12"/>
      <c r="AF2989" s="12"/>
    </row>
    <row r="2990" spans="1:32" ht="18" customHeight="1">
      <c r="A2990" s="20"/>
      <c r="B2990" s="22"/>
      <c r="C2990" s="19"/>
      <c r="D2990" s="19"/>
      <c r="E2990" s="19"/>
      <c r="F2990" s="19"/>
      <c r="G2990" s="19"/>
      <c r="H2990" s="19"/>
      <c r="I2990" s="19"/>
      <c r="J2990" s="19"/>
      <c r="K2990" s="19"/>
      <c r="L2990" s="60"/>
      <c r="M2990" s="19"/>
      <c r="N2990" s="19"/>
      <c r="O2990" s="19"/>
      <c r="P2990" s="19"/>
      <c r="Q2990" s="19"/>
      <c r="R2990" s="19"/>
      <c r="S2990" s="19"/>
      <c r="T2990" s="19"/>
      <c r="U2990" s="19"/>
      <c r="V2990" s="19"/>
      <c r="X2990" s="25"/>
      <c r="Y2990" s="42"/>
      <c r="Z2990" s="28"/>
      <c r="AA2990" s="11"/>
      <c r="AB2990" s="11"/>
      <c r="AC2990" s="12"/>
      <c r="AD2990" s="12"/>
      <c r="AE2990" s="12"/>
      <c r="AF2990" s="12"/>
    </row>
    <row r="2991" spans="1:32" ht="18" customHeight="1">
      <c r="A2991" s="20"/>
      <c r="B2991" s="22"/>
      <c r="C2991" s="19"/>
      <c r="D2991" s="19"/>
      <c r="E2991" s="19"/>
      <c r="F2991" s="19"/>
      <c r="G2991" s="19"/>
      <c r="H2991" s="19"/>
      <c r="I2991" s="19"/>
      <c r="J2991" s="19"/>
      <c r="K2991" s="19"/>
      <c r="L2991" s="60"/>
      <c r="M2991" s="19"/>
      <c r="N2991" s="19"/>
      <c r="O2991" s="19"/>
      <c r="P2991" s="19"/>
      <c r="Q2991" s="19"/>
      <c r="R2991" s="19"/>
      <c r="S2991" s="19"/>
      <c r="T2991" s="19"/>
      <c r="U2991" s="19"/>
      <c r="V2991" s="19"/>
      <c r="X2991" s="25"/>
      <c r="Y2991" s="42"/>
      <c r="Z2991" s="28"/>
      <c r="AA2991" s="11"/>
      <c r="AB2991" s="11"/>
      <c r="AC2991" s="12"/>
      <c r="AD2991" s="12"/>
      <c r="AE2991" s="12"/>
      <c r="AF2991" s="12"/>
    </row>
    <row r="2992" spans="1:32" ht="18" customHeight="1">
      <c r="A2992" s="20"/>
      <c r="B2992" s="22"/>
      <c r="C2992" s="19"/>
      <c r="D2992" s="19"/>
      <c r="E2992" s="19"/>
      <c r="F2992" s="19"/>
      <c r="G2992" s="19"/>
      <c r="H2992" s="19"/>
      <c r="I2992" s="19"/>
      <c r="J2992" s="19"/>
      <c r="K2992" s="19"/>
      <c r="L2992" s="60"/>
      <c r="M2992" s="19"/>
      <c r="N2992" s="19"/>
      <c r="O2992" s="19"/>
      <c r="P2992" s="19"/>
      <c r="Q2992" s="19"/>
      <c r="R2992" s="19"/>
      <c r="S2992" s="19"/>
      <c r="T2992" s="19"/>
      <c r="U2992" s="19"/>
      <c r="V2992" s="19"/>
      <c r="X2992" s="25"/>
      <c r="Y2992" s="42"/>
      <c r="Z2992" s="28"/>
      <c r="AA2992" s="11"/>
      <c r="AB2992" s="11"/>
      <c r="AC2992" s="12"/>
      <c r="AD2992" s="12"/>
      <c r="AE2992" s="12"/>
      <c r="AF2992" s="12"/>
    </row>
    <row r="2993" spans="1:32" ht="18" customHeight="1">
      <c r="A2993" s="20"/>
      <c r="B2993" s="22"/>
      <c r="C2993" s="19"/>
      <c r="D2993" s="19"/>
      <c r="E2993" s="19"/>
      <c r="F2993" s="19"/>
      <c r="G2993" s="19"/>
      <c r="H2993" s="19"/>
      <c r="I2993" s="19"/>
      <c r="J2993" s="19"/>
      <c r="K2993" s="19"/>
      <c r="L2993" s="60"/>
      <c r="M2993" s="19"/>
      <c r="N2993" s="19"/>
      <c r="O2993" s="19"/>
      <c r="P2993" s="19"/>
      <c r="Q2993" s="19"/>
      <c r="R2993" s="19"/>
      <c r="S2993" s="19"/>
      <c r="T2993" s="19"/>
      <c r="U2993" s="19"/>
      <c r="V2993" s="19"/>
      <c r="X2993" s="25"/>
      <c r="Y2993" s="42"/>
      <c r="Z2993" s="28"/>
      <c r="AA2993" s="11"/>
      <c r="AB2993" s="11"/>
      <c r="AC2993" s="12"/>
      <c r="AD2993" s="12"/>
      <c r="AE2993" s="12"/>
      <c r="AF2993" s="12"/>
    </row>
    <row r="2994" spans="1:32" ht="18" customHeight="1">
      <c r="A2994" s="20"/>
      <c r="B2994" s="22"/>
      <c r="C2994" s="19"/>
      <c r="D2994" s="19"/>
      <c r="E2994" s="19"/>
      <c r="F2994" s="19"/>
      <c r="G2994" s="19"/>
      <c r="H2994" s="19"/>
      <c r="I2994" s="19"/>
      <c r="J2994" s="19"/>
      <c r="K2994" s="19"/>
      <c r="L2994" s="60"/>
      <c r="M2994" s="19"/>
      <c r="N2994" s="19"/>
      <c r="O2994" s="19"/>
      <c r="P2994" s="19"/>
      <c r="Q2994" s="19"/>
      <c r="R2994" s="19"/>
      <c r="S2994" s="19"/>
      <c r="T2994" s="19"/>
      <c r="U2994" s="19"/>
      <c r="V2994" s="19"/>
      <c r="X2994" s="25"/>
      <c r="Y2994" s="42"/>
      <c r="Z2994" s="28"/>
      <c r="AA2994" s="11"/>
      <c r="AB2994" s="11"/>
      <c r="AC2994" s="12"/>
      <c r="AD2994" s="12"/>
      <c r="AE2994" s="12"/>
      <c r="AF2994" s="12"/>
    </row>
    <row r="2995" spans="1:32" ht="18" customHeight="1">
      <c r="A2995" s="20"/>
      <c r="B2995" s="22"/>
      <c r="C2995" s="19"/>
      <c r="D2995" s="19"/>
      <c r="E2995" s="19"/>
      <c r="F2995" s="19"/>
      <c r="G2995" s="19"/>
      <c r="H2995" s="19"/>
      <c r="I2995" s="19"/>
      <c r="J2995" s="19"/>
      <c r="K2995" s="19"/>
      <c r="L2995" s="60"/>
      <c r="M2995" s="19"/>
      <c r="N2995" s="19"/>
      <c r="O2995" s="19"/>
      <c r="P2995" s="19"/>
      <c r="Q2995" s="19"/>
      <c r="R2995" s="19"/>
      <c r="S2995" s="19"/>
      <c r="T2995" s="19"/>
      <c r="U2995" s="19"/>
      <c r="V2995" s="19"/>
      <c r="X2995" s="25"/>
      <c r="Y2995" s="42"/>
      <c r="Z2995" s="28"/>
      <c r="AA2995" s="11"/>
      <c r="AB2995" s="11"/>
      <c r="AC2995" s="12"/>
      <c r="AD2995" s="12"/>
      <c r="AE2995" s="12"/>
      <c r="AF2995" s="12"/>
    </row>
    <row r="2996" spans="1:32" ht="18" customHeight="1">
      <c r="A2996" s="20"/>
      <c r="B2996" s="22"/>
      <c r="C2996" s="19"/>
      <c r="D2996" s="19"/>
      <c r="E2996" s="19"/>
      <c r="F2996" s="19"/>
      <c r="G2996" s="19"/>
      <c r="H2996" s="19"/>
      <c r="I2996" s="19"/>
      <c r="J2996" s="19"/>
      <c r="K2996" s="19"/>
      <c r="L2996" s="60"/>
      <c r="M2996" s="19"/>
      <c r="N2996" s="19"/>
      <c r="O2996" s="19"/>
      <c r="P2996" s="19"/>
      <c r="Q2996" s="19"/>
      <c r="R2996" s="19"/>
      <c r="S2996" s="19"/>
      <c r="T2996" s="19"/>
      <c r="U2996" s="19"/>
      <c r="V2996" s="19"/>
      <c r="X2996" s="25"/>
      <c r="Y2996" s="42"/>
      <c r="Z2996" s="28"/>
      <c r="AA2996" s="11"/>
      <c r="AB2996" s="11"/>
      <c r="AC2996" s="12"/>
      <c r="AD2996" s="12"/>
      <c r="AE2996" s="12"/>
      <c r="AF2996" s="12"/>
    </row>
    <row r="2997" spans="1:32" ht="18" customHeight="1">
      <c r="A2997" s="20"/>
      <c r="B2997" s="22"/>
      <c r="C2997" s="19"/>
      <c r="D2997" s="19"/>
      <c r="E2997" s="19"/>
      <c r="F2997" s="19"/>
      <c r="G2997" s="19"/>
      <c r="H2997" s="19"/>
      <c r="I2997" s="19"/>
      <c r="J2997" s="19"/>
      <c r="K2997" s="19"/>
      <c r="L2997" s="60"/>
      <c r="M2997" s="19"/>
      <c r="N2997" s="19"/>
      <c r="O2997" s="19"/>
      <c r="P2997" s="19"/>
      <c r="Q2997" s="19"/>
      <c r="R2997" s="19"/>
      <c r="S2997" s="19"/>
      <c r="T2997" s="19"/>
      <c r="U2997" s="19"/>
      <c r="V2997" s="19"/>
      <c r="X2997" s="25"/>
      <c r="Y2997" s="42"/>
      <c r="Z2997" s="28"/>
      <c r="AA2997" s="11"/>
      <c r="AB2997" s="11"/>
      <c r="AC2997" s="12"/>
      <c r="AD2997" s="12"/>
      <c r="AE2997" s="12"/>
      <c r="AF2997" s="12"/>
    </row>
    <row r="2998" spans="1:32" ht="18" customHeight="1">
      <c r="A2998" s="20"/>
      <c r="B2998" s="22"/>
      <c r="C2998" s="19"/>
      <c r="D2998" s="19"/>
      <c r="E2998" s="19"/>
      <c r="F2998" s="19"/>
      <c r="G2998" s="19"/>
      <c r="H2998" s="19"/>
      <c r="I2998" s="19"/>
      <c r="J2998" s="19"/>
      <c r="K2998" s="19"/>
      <c r="L2998" s="60"/>
      <c r="M2998" s="19"/>
      <c r="N2998" s="19"/>
      <c r="O2998" s="19"/>
      <c r="P2998" s="19"/>
      <c r="Q2998" s="19"/>
      <c r="R2998" s="19"/>
      <c r="S2998" s="19"/>
      <c r="T2998" s="19"/>
      <c r="U2998" s="19"/>
      <c r="V2998" s="19"/>
      <c r="X2998" s="25"/>
      <c r="Y2998" s="42"/>
      <c r="Z2998" s="28"/>
      <c r="AA2998" s="11"/>
      <c r="AB2998" s="11"/>
      <c r="AC2998" s="12"/>
      <c r="AD2998" s="12"/>
      <c r="AE2998" s="12"/>
      <c r="AF2998" s="12"/>
    </row>
    <row r="2999" spans="1:32" ht="18" customHeight="1">
      <c r="A2999" s="20"/>
      <c r="B2999" s="22"/>
      <c r="C2999" s="19"/>
      <c r="D2999" s="19"/>
      <c r="E2999" s="19"/>
      <c r="F2999" s="19"/>
      <c r="G2999" s="19"/>
      <c r="H2999" s="19"/>
      <c r="I2999" s="19"/>
      <c r="J2999" s="19"/>
      <c r="K2999" s="19"/>
      <c r="L2999" s="60"/>
      <c r="M2999" s="19"/>
      <c r="N2999" s="19"/>
      <c r="O2999" s="19"/>
      <c r="P2999" s="19"/>
      <c r="Q2999" s="19"/>
      <c r="R2999" s="19"/>
      <c r="S2999" s="19"/>
      <c r="T2999" s="19"/>
      <c r="U2999" s="19"/>
      <c r="V2999" s="19"/>
      <c r="X2999" s="25"/>
      <c r="Y2999" s="42"/>
      <c r="Z2999" s="28"/>
      <c r="AA2999" s="11"/>
      <c r="AB2999" s="11"/>
      <c r="AC2999" s="12"/>
      <c r="AD2999" s="12"/>
      <c r="AE2999" s="12"/>
      <c r="AF2999" s="12"/>
    </row>
    <row r="3000" spans="1:32" ht="18" customHeight="1">
      <c r="A3000" s="20"/>
      <c r="B3000" s="22"/>
      <c r="C3000" s="19"/>
      <c r="D3000" s="19"/>
      <c r="E3000" s="19"/>
      <c r="F3000" s="19"/>
      <c r="G3000" s="19"/>
      <c r="H3000" s="19"/>
      <c r="I3000" s="19"/>
      <c r="J3000" s="19"/>
      <c r="K3000" s="19"/>
      <c r="L3000" s="60"/>
      <c r="M3000" s="19"/>
      <c r="N3000" s="19"/>
      <c r="O3000" s="19"/>
      <c r="P3000" s="19"/>
      <c r="Q3000" s="19"/>
      <c r="R3000" s="19"/>
      <c r="S3000" s="19"/>
      <c r="T3000" s="19"/>
      <c r="U3000" s="19"/>
      <c r="V3000" s="19"/>
      <c r="X3000" s="25"/>
      <c r="Y3000" s="42"/>
      <c r="Z3000" s="28"/>
      <c r="AA3000" s="11"/>
      <c r="AB3000" s="11"/>
      <c r="AC3000" s="12"/>
      <c r="AD3000" s="12"/>
      <c r="AE3000" s="12"/>
      <c r="AF3000" s="12"/>
    </row>
    <row r="3001" spans="1:32" ht="18" customHeight="1">
      <c r="A3001" s="20"/>
      <c r="B3001" s="22"/>
      <c r="C3001" s="19"/>
      <c r="D3001" s="19"/>
      <c r="E3001" s="19"/>
      <c r="F3001" s="19"/>
      <c r="G3001" s="19"/>
      <c r="H3001" s="19"/>
      <c r="I3001" s="19"/>
      <c r="J3001" s="19"/>
      <c r="K3001" s="19"/>
      <c r="L3001" s="60"/>
      <c r="M3001" s="19"/>
      <c r="N3001" s="19"/>
      <c r="O3001" s="19"/>
      <c r="P3001" s="19"/>
      <c r="Q3001" s="19"/>
      <c r="R3001" s="19"/>
      <c r="S3001" s="19"/>
      <c r="T3001" s="19"/>
      <c r="U3001" s="19"/>
      <c r="V3001" s="19"/>
      <c r="X3001" s="25"/>
      <c r="Y3001" s="42"/>
      <c r="Z3001" s="28"/>
      <c r="AA3001" s="11"/>
      <c r="AB3001" s="11"/>
      <c r="AC3001" s="12"/>
      <c r="AD3001" s="12"/>
      <c r="AE3001" s="12"/>
      <c r="AF3001" s="12"/>
    </row>
    <row r="3002" spans="1:32" ht="18" customHeight="1">
      <c r="A3002" s="20"/>
      <c r="B3002" s="22"/>
      <c r="C3002" s="19"/>
      <c r="D3002" s="19"/>
      <c r="E3002" s="19"/>
      <c r="F3002" s="19"/>
      <c r="G3002" s="19"/>
      <c r="H3002" s="19"/>
      <c r="I3002" s="19"/>
      <c r="J3002" s="19"/>
      <c r="K3002" s="19"/>
      <c r="L3002" s="60"/>
      <c r="M3002" s="19"/>
      <c r="N3002" s="19"/>
      <c r="O3002" s="19"/>
      <c r="P3002" s="19"/>
      <c r="Q3002" s="19"/>
      <c r="R3002" s="19"/>
      <c r="S3002" s="19"/>
      <c r="T3002" s="19"/>
      <c r="U3002" s="19"/>
      <c r="V3002" s="19"/>
      <c r="X3002" s="25"/>
      <c r="Y3002" s="42"/>
      <c r="Z3002" s="28"/>
      <c r="AA3002" s="11"/>
      <c r="AB3002" s="11"/>
      <c r="AC3002" s="12"/>
      <c r="AD3002" s="12"/>
      <c r="AE3002" s="12"/>
      <c r="AF3002" s="12"/>
    </row>
    <row r="3003" spans="1:32" ht="18" customHeight="1">
      <c r="A3003" s="20"/>
      <c r="B3003" s="22"/>
      <c r="C3003" s="19"/>
      <c r="D3003" s="19"/>
      <c r="E3003" s="19"/>
      <c r="F3003" s="19"/>
      <c r="G3003" s="19"/>
      <c r="H3003" s="19"/>
      <c r="I3003" s="19"/>
      <c r="J3003" s="19"/>
      <c r="K3003" s="19"/>
      <c r="L3003" s="60"/>
      <c r="M3003" s="19"/>
      <c r="N3003" s="19"/>
      <c r="O3003" s="19"/>
      <c r="P3003" s="19"/>
      <c r="Q3003" s="19"/>
      <c r="R3003" s="19"/>
      <c r="S3003" s="19"/>
      <c r="T3003" s="19"/>
      <c r="U3003" s="19"/>
      <c r="V3003" s="19"/>
      <c r="X3003" s="25"/>
      <c r="Y3003" s="42"/>
      <c r="Z3003" s="28"/>
      <c r="AA3003" s="11"/>
      <c r="AB3003" s="11"/>
      <c r="AC3003" s="12"/>
      <c r="AD3003" s="12"/>
      <c r="AE3003" s="12"/>
      <c r="AF3003" s="12"/>
    </row>
    <row r="3004" spans="1:32" ht="18" customHeight="1">
      <c r="A3004" s="20"/>
      <c r="B3004" s="22"/>
      <c r="C3004" s="19"/>
      <c r="D3004" s="19"/>
      <c r="E3004" s="19"/>
      <c r="F3004" s="19"/>
      <c r="G3004" s="19"/>
      <c r="H3004" s="19"/>
      <c r="I3004" s="19"/>
      <c r="J3004" s="19"/>
      <c r="K3004" s="19"/>
      <c r="L3004" s="60"/>
      <c r="M3004" s="19"/>
      <c r="N3004" s="19"/>
      <c r="O3004" s="19"/>
      <c r="P3004" s="19"/>
      <c r="Q3004" s="19"/>
      <c r="R3004" s="19"/>
      <c r="S3004" s="19"/>
      <c r="T3004" s="19"/>
      <c r="U3004" s="19"/>
      <c r="V3004" s="19"/>
      <c r="X3004" s="25"/>
      <c r="Y3004" s="42"/>
      <c r="Z3004" s="28"/>
      <c r="AA3004" s="11"/>
      <c r="AB3004" s="11"/>
      <c r="AC3004" s="12"/>
      <c r="AD3004" s="12"/>
      <c r="AE3004" s="12"/>
      <c r="AF3004" s="12"/>
    </row>
    <row r="3005" spans="1:32" ht="18" customHeight="1">
      <c r="A3005" s="20"/>
      <c r="B3005" s="22"/>
      <c r="C3005" s="19"/>
      <c r="D3005" s="19"/>
      <c r="E3005" s="19"/>
      <c r="F3005" s="19"/>
      <c r="G3005" s="19"/>
      <c r="H3005" s="19"/>
      <c r="I3005" s="19"/>
      <c r="J3005" s="19"/>
      <c r="K3005" s="19"/>
      <c r="L3005" s="60"/>
      <c r="M3005" s="19"/>
      <c r="N3005" s="19"/>
      <c r="O3005" s="19"/>
      <c r="P3005" s="19"/>
      <c r="Q3005" s="19"/>
      <c r="R3005" s="19"/>
      <c r="S3005" s="19"/>
      <c r="T3005" s="19"/>
      <c r="U3005" s="19"/>
      <c r="V3005" s="19"/>
      <c r="X3005" s="25"/>
      <c r="Y3005" s="42"/>
      <c r="Z3005" s="28"/>
      <c r="AA3005" s="11"/>
      <c r="AB3005" s="11"/>
      <c r="AC3005" s="12"/>
      <c r="AD3005" s="12"/>
      <c r="AE3005" s="12"/>
      <c r="AF3005" s="12"/>
    </row>
    <row r="3006" spans="1:32" ht="18" customHeight="1">
      <c r="A3006" s="20"/>
      <c r="B3006" s="22"/>
      <c r="C3006" s="19"/>
      <c r="D3006" s="19"/>
      <c r="E3006" s="19"/>
      <c r="F3006" s="19"/>
      <c r="G3006" s="19"/>
      <c r="H3006" s="19"/>
      <c r="I3006" s="19"/>
      <c r="J3006" s="19"/>
      <c r="K3006" s="19"/>
      <c r="L3006" s="60"/>
      <c r="M3006" s="19"/>
      <c r="N3006" s="19"/>
      <c r="O3006" s="19"/>
      <c r="P3006" s="19"/>
      <c r="Q3006" s="19"/>
      <c r="R3006" s="19"/>
      <c r="S3006" s="19"/>
      <c r="T3006" s="19"/>
      <c r="U3006" s="19"/>
      <c r="V3006" s="19"/>
      <c r="X3006" s="25"/>
      <c r="Y3006" s="42"/>
      <c r="Z3006" s="28"/>
      <c r="AA3006" s="11"/>
      <c r="AB3006" s="11"/>
      <c r="AC3006" s="12"/>
      <c r="AD3006" s="12"/>
      <c r="AE3006" s="12"/>
      <c r="AF3006" s="12"/>
    </row>
    <row r="3007" spans="1:32" ht="18" customHeight="1">
      <c r="A3007" s="20"/>
      <c r="B3007" s="22"/>
      <c r="C3007" s="19"/>
      <c r="D3007" s="19"/>
      <c r="E3007" s="19"/>
      <c r="F3007" s="19"/>
      <c r="G3007" s="19"/>
      <c r="H3007" s="19"/>
      <c r="I3007" s="19"/>
      <c r="J3007" s="19"/>
      <c r="K3007" s="19"/>
      <c r="L3007" s="60"/>
      <c r="M3007" s="19"/>
      <c r="N3007" s="19"/>
      <c r="O3007" s="19"/>
      <c r="P3007" s="19"/>
      <c r="Q3007" s="19"/>
      <c r="R3007" s="19"/>
      <c r="S3007" s="19"/>
      <c r="T3007" s="19"/>
      <c r="U3007" s="19"/>
      <c r="V3007" s="19"/>
      <c r="X3007" s="25"/>
      <c r="Y3007" s="42"/>
      <c r="Z3007" s="28"/>
      <c r="AA3007" s="11"/>
      <c r="AB3007" s="11"/>
      <c r="AC3007" s="12"/>
      <c r="AD3007" s="12"/>
      <c r="AE3007" s="12"/>
      <c r="AF3007" s="12"/>
    </row>
    <row r="3008" spans="1:32" ht="18" customHeight="1">
      <c r="A3008" s="20"/>
      <c r="B3008" s="22"/>
      <c r="C3008" s="19"/>
      <c r="D3008" s="19"/>
      <c r="E3008" s="19"/>
      <c r="F3008" s="19"/>
      <c r="G3008" s="19"/>
      <c r="H3008" s="19"/>
      <c r="I3008" s="19"/>
      <c r="J3008" s="19"/>
      <c r="K3008" s="19"/>
      <c r="L3008" s="60"/>
      <c r="M3008" s="19"/>
      <c r="N3008" s="19"/>
      <c r="O3008" s="19"/>
      <c r="P3008" s="19"/>
      <c r="Q3008" s="19"/>
      <c r="R3008" s="19"/>
      <c r="S3008" s="19"/>
      <c r="T3008" s="19"/>
      <c r="U3008" s="19"/>
      <c r="V3008" s="19"/>
      <c r="X3008" s="25"/>
      <c r="Y3008" s="42"/>
      <c r="Z3008" s="28"/>
      <c r="AA3008" s="11"/>
      <c r="AB3008" s="11"/>
      <c r="AC3008" s="12"/>
      <c r="AD3008" s="12"/>
      <c r="AE3008" s="12"/>
      <c r="AF3008" s="12"/>
    </row>
    <row r="3009" spans="1:32" ht="18" customHeight="1">
      <c r="A3009" s="20"/>
      <c r="B3009" s="22"/>
      <c r="C3009" s="19"/>
      <c r="D3009" s="19"/>
      <c r="E3009" s="19"/>
      <c r="F3009" s="19"/>
      <c r="G3009" s="19"/>
      <c r="H3009" s="19"/>
      <c r="I3009" s="19"/>
      <c r="J3009" s="19"/>
      <c r="K3009" s="19"/>
      <c r="L3009" s="60"/>
      <c r="M3009" s="19"/>
      <c r="N3009" s="19"/>
      <c r="O3009" s="19"/>
      <c r="P3009" s="19"/>
      <c r="Q3009" s="19"/>
      <c r="R3009" s="19"/>
      <c r="S3009" s="19"/>
      <c r="T3009" s="19"/>
      <c r="U3009" s="19"/>
      <c r="V3009" s="19"/>
      <c r="X3009" s="25"/>
      <c r="Y3009" s="42"/>
      <c r="Z3009" s="28"/>
      <c r="AA3009" s="11"/>
      <c r="AB3009" s="11"/>
      <c r="AC3009" s="12"/>
      <c r="AD3009" s="12"/>
      <c r="AE3009" s="12"/>
      <c r="AF3009" s="12"/>
    </row>
    <row r="3010" spans="1:32" ht="18" customHeight="1">
      <c r="A3010" s="20"/>
      <c r="B3010" s="22"/>
      <c r="C3010" s="19"/>
      <c r="D3010" s="19"/>
      <c r="E3010" s="19"/>
      <c r="F3010" s="19"/>
      <c r="G3010" s="19"/>
      <c r="H3010" s="19"/>
      <c r="I3010" s="19"/>
      <c r="J3010" s="19"/>
      <c r="K3010" s="19"/>
      <c r="L3010" s="60"/>
      <c r="M3010" s="19"/>
      <c r="N3010" s="19"/>
      <c r="O3010" s="19"/>
      <c r="P3010" s="19"/>
      <c r="Q3010" s="19"/>
      <c r="R3010" s="19"/>
      <c r="S3010" s="19"/>
      <c r="T3010" s="19"/>
      <c r="U3010" s="19"/>
      <c r="V3010" s="19"/>
      <c r="X3010" s="25"/>
      <c r="Y3010" s="42"/>
      <c r="Z3010" s="28"/>
      <c r="AA3010" s="11"/>
      <c r="AB3010" s="11"/>
      <c r="AC3010" s="12"/>
      <c r="AD3010" s="12"/>
      <c r="AE3010" s="12"/>
      <c r="AF3010" s="12"/>
    </row>
    <row r="3011" spans="1:32" ht="18" customHeight="1">
      <c r="A3011" s="20"/>
      <c r="B3011" s="22"/>
      <c r="C3011" s="19"/>
      <c r="D3011" s="19"/>
      <c r="E3011" s="19"/>
      <c r="F3011" s="19"/>
      <c r="G3011" s="19"/>
      <c r="H3011" s="19"/>
      <c r="I3011" s="19"/>
      <c r="J3011" s="19"/>
      <c r="K3011" s="19"/>
      <c r="L3011" s="60"/>
      <c r="M3011" s="19"/>
      <c r="N3011" s="19"/>
      <c r="O3011" s="19"/>
      <c r="P3011" s="19"/>
      <c r="Q3011" s="19"/>
      <c r="R3011" s="19"/>
      <c r="S3011" s="19"/>
      <c r="T3011" s="19"/>
      <c r="U3011" s="19"/>
      <c r="V3011" s="19"/>
      <c r="X3011" s="25"/>
      <c r="Y3011" s="42"/>
      <c r="Z3011" s="28"/>
      <c r="AA3011" s="11"/>
      <c r="AB3011" s="11"/>
      <c r="AC3011" s="12"/>
      <c r="AD3011" s="12"/>
      <c r="AE3011" s="12"/>
      <c r="AF3011" s="12"/>
    </row>
    <row r="3012" spans="1:32" ht="18" customHeight="1">
      <c r="A3012" s="20"/>
      <c r="B3012" s="22"/>
      <c r="C3012" s="19"/>
      <c r="D3012" s="19"/>
      <c r="E3012" s="19"/>
      <c r="F3012" s="19"/>
      <c r="G3012" s="19"/>
      <c r="H3012" s="19"/>
      <c r="I3012" s="19"/>
      <c r="J3012" s="19"/>
      <c r="K3012" s="19"/>
      <c r="L3012" s="60"/>
      <c r="M3012" s="19"/>
      <c r="N3012" s="19"/>
      <c r="O3012" s="19"/>
      <c r="P3012" s="19"/>
      <c r="Q3012" s="19"/>
      <c r="R3012" s="19"/>
      <c r="S3012" s="19"/>
      <c r="T3012" s="19"/>
      <c r="U3012" s="19"/>
      <c r="V3012" s="19"/>
      <c r="X3012" s="25"/>
      <c r="Y3012" s="42"/>
      <c r="Z3012" s="28"/>
      <c r="AA3012" s="11"/>
      <c r="AB3012" s="11"/>
      <c r="AC3012" s="12"/>
      <c r="AD3012" s="12"/>
      <c r="AE3012" s="12"/>
      <c r="AF3012" s="12"/>
    </row>
    <row r="3013" spans="1:32" ht="18" customHeight="1">
      <c r="A3013" s="20"/>
      <c r="B3013" s="22"/>
      <c r="C3013" s="19"/>
      <c r="D3013" s="19"/>
      <c r="E3013" s="19"/>
      <c r="F3013" s="19"/>
      <c r="G3013" s="19"/>
      <c r="H3013" s="19"/>
      <c r="I3013" s="19"/>
      <c r="J3013" s="19"/>
      <c r="K3013" s="19"/>
      <c r="L3013" s="60"/>
      <c r="M3013" s="19"/>
      <c r="N3013" s="19"/>
      <c r="O3013" s="19"/>
      <c r="P3013" s="19"/>
      <c r="Q3013" s="19"/>
      <c r="R3013" s="19"/>
      <c r="S3013" s="19"/>
      <c r="T3013" s="19"/>
      <c r="U3013" s="19"/>
      <c r="V3013" s="19"/>
      <c r="X3013" s="25"/>
      <c r="Y3013" s="42"/>
      <c r="Z3013" s="28"/>
      <c r="AA3013" s="11"/>
      <c r="AB3013" s="11"/>
      <c r="AC3013" s="12"/>
      <c r="AD3013" s="12"/>
      <c r="AE3013" s="12"/>
      <c r="AF3013" s="12"/>
    </row>
    <row r="3014" spans="1:32" ht="18" customHeight="1">
      <c r="A3014" s="20"/>
      <c r="B3014" s="22"/>
      <c r="C3014" s="19"/>
      <c r="D3014" s="19"/>
      <c r="E3014" s="19"/>
      <c r="F3014" s="19"/>
      <c r="G3014" s="19"/>
      <c r="H3014" s="19"/>
      <c r="I3014" s="19"/>
      <c r="J3014" s="19"/>
      <c r="K3014" s="19"/>
      <c r="L3014" s="60"/>
      <c r="M3014" s="19"/>
      <c r="N3014" s="19"/>
      <c r="O3014" s="19"/>
      <c r="P3014" s="19"/>
      <c r="Q3014" s="19"/>
      <c r="R3014" s="19"/>
      <c r="S3014" s="19"/>
      <c r="T3014" s="19"/>
      <c r="U3014" s="19"/>
      <c r="V3014" s="19"/>
      <c r="X3014" s="25"/>
      <c r="Y3014" s="42"/>
      <c r="Z3014" s="28"/>
      <c r="AA3014" s="11"/>
      <c r="AB3014" s="11"/>
      <c r="AC3014" s="12"/>
      <c r="AD3014" s="12"/>
      <c r="AE3014" s="12"/>
      <c r="AF3014" s="12"/>
    </row>
    <row r="3015" spans="1:32" ht="18" customHeight="1">
      <c r="A3015" s="20"/>
      <c r="B3015" s="22"/>
      <c r="C3015" s="19"/>
      <c r="D3015" s="19"/>
      <c r="E3015" s="19"/>
      <c r="F3015" s="19"/>
      <c r="G3015" s="19"/>
      <c r="H3015" s="19"/>
      <c r="I3015" s="19"/>
      <c r="J3015" s="19"/>
      <c r="K3015" s="19"/>
      <c r="L3015" s="60"/>
      <c r="M3015" s="19"/>
      <c r="N3015" s="19"/>
      <c r="O3015" s="19"/>
      <c r="P3015" s="19"/>
      <c r="Q3015" s="19"/>
      <c r="R3015" s="19"/>
      <c r="S3015" s="19"/>
      <c r="T3015" s="19"/>
      <c r="U3015" s="19"/>
      <c r="V3015" s="19"/>
      <c r="X3015" s="25"/>
      <c r="Y3015" s="42"/>
      <c r="Z3015" s="28"/>
      <c r="AA3015" s="11"/>
      <c r="AB3015" s="11"/>
      <c r="AC3015" s="12"/>
      <c r="AD3015" s="12"/>
      <c r="AE3015" s="12"/>
      <c r="AF3015" s="12"/>
    </row>
    <row r="3016" spans="1:32" ht="18" customHeight="1">
      <c r="A3016" s="20"/>
      <c r="B3016" s="22"/>
      <c r="C3016" s="19"/>
      <c r="D3016" s="19"/>
      <c r="E3016" s="19"/>
      <c r="F3016" s="19"/>
      <c r="G3016" s="19"/>
      <c r="H3016" s="19"/>
      <c r="I3016" s="19"/>
      <c r="J3016" s="19"/>
      <c r="K3016" s="19"/>
      <c r="L3016" s="60"/>
      <c r="M3016" s="19"/>
      <c r="N3016" s="19"/>
      <c r="O3016" s="19"/>
      <c r="P3016" s="19"/>
      <c r="Q3016" s="19"/>
      <c r="R3016" s="19"/>
      <c r="S3016" s="19"/>
      <c r="T3016" s="19"/>
      <c r="U3016" s="19"/>
      <c r="V3016" s="19"/>
      <c r="X3016" s="25"/>
      <c r="Y3016" s="42"/>
      <c r="Z3016" s="28"/>
      <c r="AA3016" s="11"/>
      <c r="AB3016" s="11"/>
      <c r="AC3016" s="12"/>
      <c r="AD3016" s="12"/>
      <c r="AE3016" s="12"/>
      <c r="AF3016" s="12"/>
    </row>
    <row r="3017" spans="1:32" ht="18" customHeight="1">
      <c r="A3017" s="20"/>
      <c r="B3017" s="22"/>
      <c r="C3017" s="19"/>
      <c r="D3017" s="19"/>
      <c r="E3017" s="19"/>
      <c r="F3017" s="19"/>
      <c r="G3017" s="19"/>
      <c r="H3017" s="19"/>
      <c r="I3017" s="19"/>
      <c r="J3017" s="19"/>
      <c r="K3017" s="19"/>
      <c r="L3017" s="60"/>
      <c r="M3017" s="19"/>
      <c r="N3017" s="19"/>
      <c r="O3017" s="19"/>
      <c r="P3017" s="19"/>
      <c r="Q3017" s="19"/>
      <c r="R3017" s="19"/>
      <c r="S3017" s="19"/>
      <c r="T3017" s="19"/>
      <c r="U3017" s="19"/>
      <c r="V3017" s="19"/>
      <c r="X3017" s="25"/>
      <c r="Y3017" s="42"/>
      <c r="Z3017" s="28"/>
      <c r="AA3017" s="11"/>
      <c r="AB3017" s="11"/>
      <c r="AC3017" s="12"/>
      <c r="AD3017" s="12"/>
      <c r="AE3017" s="12"/>
      <c r="AF3017" s="12"/>
    </row>
    <row r="3018" spans="1:32" ht="18" customHeight="1">
      <c r="A3018" s="20"/>
      <c r="B3018" s="22"/>
      <c r="C3018" s="19"/>
      <c r="D3018" s="19"/>
      <c r="E3018" s="19"/>
      <c r="F3018" s="19"/>
      <c r="G3018" s="19"/>
      <c r="H3018" s="19"/>
      <c r="I3018" s="19"/>
      <c r="J3018" s="19"/>
      <c r="K3018" s="19"/>
      <c r="L3018" s="60"/>
      <c r="M3018" s="19"/>
      <c r="N3018" s="19"/>
      <c r="O3018" s="19"/>
      <c r="P3018" s="19"/>
      <c r="Q3018" s="19"/>
      <c r="R3018" s="19"/>
      <c r="S3018" s="19"/>
      <c r="T3018" s="19"/>
      <c r="U3018" s="19"/>
      <c r="V3018" s="19"/>
      <c r="X3018" s="25"/>
      <c r="Y3018" s="42"/>
      <c r="Z3018" s="28"/>
      <c r="AA3018" s="11"/>
      <c r="AB3018" s="11"/>
      <c r="AC3018" s="12"/>
      <c r="AD3018" s="12"/>
      <c r="AE3018" s="12"/>
      <c r="AF3018" s="12"/>
    </row>
    <row r="3019" spans="1:32" ht="18" customHeight="1">
      <c r="A3019" s="20"/>
      <c r="B3019" s="22"/>
      <c r="C3019" s="19"/>
      <c r="D3019" s="19"/>
      <c r="E3019" s="19"/>
      <c r="F3019" s="19"/>
      <c r="G3019" s="19"/>
      <c r="H3019" s="19"/>
      <c r="I3019" s="19"/>
      <c r="J3019" s="19"/>
      <c r="K3019" s="19"/>
      <c r="L3019" s="60"/>
      <c r="M3019" s="19"/>
      <c r="N3019" s="19"/>
      <c r="O3019" s="19"/>
      <c r="P3019" s="19"/>
      <c r="Q3019" s="19"/>
      <c r="R3019" s="19"/>
      <c r="S3019" s="19"/>
      <c r="T3019" s="19"/>
      <c r="U3019" s="19"/>
      <c r="V3019" s="19"/>
      <c r="X3019" s="25"/>
      <c r="Y3019" s="42"/>
      <c r="Z3019" s="28"/>
      <c r="AA3019" s="11"/>
      <c r="AB3019" s="11"/>
      <c r="AC3019" s="12"/>
      <c r="AD3019" s="12"/>
      <c r="AE3019" s="12"/>
      <c r="AF3019" s="12"/>
    </row>
    <row r="3020" spans="1:32" ht="18" customHeight="1">
      <c r="A3020" s="20"/>
      <c r="B3020" s="22"/>
      <c r="C3020" s="19"/>
      <c r="D3020" s="19"/>
      <c r="E3020" s="19"/>
      <c r="F3020" s="19"/>
      <c r="G3020" s="19"/>
      <c r="H3020" s="19"/>
      <c r="I3020" s="19"/>
      <c r="J3020" s="19"/>
      <c r="K3020" s="19"/>
      <c r="L3020" s="60"/>
      <c r="M3020" s="19"/>
      <c r="N3020" s="19"/>
      <c r="O3020" s="19"/>
      <c r="P3020" s="19"/>
      <c r="Q3020" s="19"/>
      <c r="R3020" s="19"/>
      <c r="S3020" s="19"/>
      <c r="T3020" s="19"/>
      <c r="U3020" s="19"/>
      <c r="V3020" s="19"/>
      <c r="X3020" s="25"/>
      <c r="Y3020" s="42"/>
      <c r="Z3020" s="28"/>
      <c r="AA3020" s="11"/>
      <c r="AB3020" s="11"/>
      <c r="AC3020" s="12"/>
      <c r="AD3020" s="12"/>
      <c r="AE3020" s="12"/>
      <c r="AF3020" s="12"/>
    </row>
    <row r="3021" spans="1:32" ht="18" customHeight="1">
      <c r="A3021" s="20"/>
      <c r="B3021" s="22"/>
      <c r="C3021" s="19"/>
      <c r="D3021" s="19"/>
      <c r="E3021" s="19"/>
      <c r="F3021" s="19"/>
      <c r="G3021" s="19"/>
      <c r="H3021" s="19"/>
      <c r="I3021" s="19"/>
      <c r="J3021" s="19"/>
      <c r="K3021" s="19"/>
      <c r="L3021" s="60"/>
      <c r="M3021" s="19"/>
      <c r="N3021" s="19"/>
      <c r="O3021" s="19"/>
      <c r="P3021" s="19"/>
      <c r="Q3021" s="19"/>
      <c r="R3021" s="19"/>
      <c r="S3021" s="19"/>
      <c r="T3021" s="19"/>
      <c r="U3021" s="19"/>
      <c r="V3021" s="19"/>
      <c r="X3021" s="25"/>
      <c r="Y3021" s="42"/>
      <c r="Z3021" s="28"/>
      <c r="AA3021" s="11"/>
      <c r="AB3021" s="11"/>
      <c r="AC3021" s="12"/>
      <c r="AD3021" s="12"/>
      <c r="AE3021" s="12"/>
      <c r="AF3021" s="12"/>
    </row>
    <row r="3022" spans="1:32" ht="18" customHeight="1">
      <c r="A3022" s="20"/>
      <c r="B3022" s="22"/>
      <c r="C3022" s="19"/>
      <c r="D3022" s="19"/>
      <c r="E3022" s="19"/>
      <c r="F3022" s="19"/>
      <c r="G3022" s="19"/>
      <c r="H3022" s="19"/>
      <c r="I3022" s="19"/>
      <c r="J3022" s="19"/>
      <c r="K3022" s="19"/>
      <c r="L3022" s="60"/>
      <c r="M3022" s="19"/>
      <c r="N3022" s="19"/>
      <c r="O3022" s="19"/>
      <c r="P3022" s="19"/>
      <c r="Q3022" s="19"/>
      <c r="R3022" s="19"/>
      <c r="S3022" s="19"/>
      <c r="T3022" s="19"/>
      <c r="U3022" s="19"/>
      <c r="V3022" s="19"/>
      <c r="X3022" s="25"/>
      <c r="Y3022" s="42"/>
      <c r="Z3022" s="28"/>
      <c r="AA3022" s="11"/>
      <c r="AB3022" s="11"/>
      <c r="AC3022" s="12"/>
      <c r="AD3022" s="12"/>
      <c r="AE3022" s="12"/>
      <c r="AF3022" s="12"/>
    </row>
    <row r="3023" spans="1:32" ht="18" customHeight="1">
      <c r="A3023" s="20"/>
      <c r="B3023" s="22"/>
      <c r="C3023" s="19"/>
      <c r="D3023" s="19"/>
      <c r="E3023" s="19"/>
      <c r="F3023" s="19"/>
      <c r="G3023" s="19"/>
      <c r="H3023" s="19"/>
      <c r="I3023" s="19"/>
      <c r="J3023" s="19"/>
      <c r="K3023" s="19"/>
      <c r="L3023" s="60"/>
      <c r="M3023" s="19"/>
      <c r="N3023" s="19"/>
      <c r="O3023" s="19"/>
      <c r="P3023" s="19"/>
      <c r="Q3023" s="19"/>
      <c r="R3023" s="19"/>
      <c r="S3023" s="19"/>
      <c r="T3023" s="19"/>
      <c r="U3023" s="19"/>
      <c r="V3023" s="19"/>
      <c r="X3023" s="25"/>
      <c r="Y3023" s="42"/>
      <c r="Z3023" s="28"/>
      <c r="AA3023" s="11"/>
      <c r="AB3023" s="11"/>
      <c r="AC3023" s="12"/>
      <c r="AD3023" s="12"/>
      <c r="AE3023" s="12"/>
      <c r="AF3023" s="12"/>
    </row>
    <row r="3024" spans="1:32" ht="18" customHeight="1">
      <c r="A3024" s="20"/>
      <c r="B3024" s="22"/>
      <c r="C3024" s="19"/>
      <c r="D3024" s="19"/>
      <c r="E3024" s="19"/>
      <c r="F3024" s="19"/>
      <c r="G3024" s="19"/>
      <c r="H3024" s="19"/>
      <c r="I3024" s="19"/>
      <c r="J3024" s="19"/>
      <c r="K3024" s="19"/>
      <c r="L3024" s="60"/>
      <c r="M3024" s="19"/>
      <c r="N3024" s="19"/>
      <c r="O3024" s="19"/>
      <c r="P3024" s="19"/>
      <c r="Q3024" s="19"/>
      <c r="R3024" s="19"/>
      <c r="S3024" s="19"/>
      <c r="T3024" s="19"/>
      <c r="U3024" s="19"/>
      <c r="V3024" s="19"/>
      <c r="X3024" s="25"/>
      <c r="Y3024" s="42"/>
      <c r="Z3024" s="28"/>
      <c r="AA3024" s="11"/>
      <c r="AB3024" s="11"/>
      <c r="AC3024" s="12"/>
      <c r="AD3024" s="12"/>
      <c r="AE3024" s="12"/>
      <c r="AF3024" s="12"/>
    </row>
    <row r="3025" spans="1:32" ht="18" customHeight="1">
      <c r="A3025" s="20"/>
      <c r="B3025" s="22"/>
      <c r="C3025" s="19"/>
      <c r="D3025" s="19"/>
      <c r="E3025" s="19"/>
      <c r="F3025" s="19"/>
      <c r="G3025" s="19"/>
      <c r="H3025" s="19"/>
      <c r="I3025" s="19"/>
      <c r="J3025" s="19"/>
      <c r="K3025" s="19"/>
      <c r="L3025" s="60"/>
      <c r="M3025" s="19"/>
      <c r="N3025" s="19"/>
      <c r="O3025" s="19"/>
      <c r="P3025" s="19"/>
      <c r="Q3025" s="19"/>
      <c r="R3025" s="19"/>
      <c r="S3025" s="19"/>
      <c r="T3025" s="19"/>
      <c r="U3025" s="19"/>
      <c r="V3025" s="19"/>
      <c r="X3025" s="25"/>
      <c r="Y3025" s="42"/>
      <c r="Z3025" s="28"/>
      <c r="AA3025" s="11"/>
      <c r="AB3025" s="11"/>
      <c r="AC3025" s="12"/>
      <c r="AD3025" s="12"/>
      <c r="AE3025" s="12"/>
      <c r="AF3025" s="12"/>
    </row>
    <row r="3026" spans="1:32" ht="18" customHeight="1">
      <c r="A3026" s="20"/>
      <c r="B3026" s="22"/>
      <c r="C3026" s="19"/>
      <c r="D3026" s="19"/>
      <c r="E3026" s="19"/>
      <c r="F3026" s="19"/>
      <c r="G3026" s="19"/>
      <c r="H3026" s="19"/>
      <c r="I3026" s="19"/>
      <c r="J3026" s="19"/>
      <c r="K3026" s="19"/>
      <c r="L3026" s="60"/>
      <c r="M3026" s="19"/>
      <c r="N3026" s="19"/>
      <c r="O3026" s="19"/>
      <c r="P3026" s="19"/>
      <c r="Q3026" s="19"/>
      <c r="R3026" s="19"/>
      <c r="S3026" s="19"/>
      <c r="T3026" s="19"/>
      <c r="U3026" s="19"/>
      <c r="V3026" s="19"/>
      <c r="X3026" s="25"/>
      <c r="Y3026" s="42"/>
      <c r="Z3026" s="28"/>
      <c r="AA3026" s="11"/>
      <c r="AB3026" s="11"/>
      <c r="AC3026" s="12"/>
      <c r="AD3026" s="12"/>
      <c r="AE3026" s="12"/>
      <c r="AF3026" s="12"/>
    </row>
    <row r="3027" spans="1:32" ht="18" customHeight="1">
      <c r="A3027" s="20"/>
      <c r="B3027" s="22"/>
      <c r="C3027" s="19"/>
      <c r="D3027" s="19"/>
      <c r="E3027" s="19"/>
      <c r="F3027" s="19"/>
      <c r="G3027" s="19"/>
      <c r="H3027" s="19"/>
      <c r="I3027" s="19"/>
      <c r="J3027" s="19"/>
      <c r="K3027" s="19"/>
      <c r="L3027" s="60"/>
      <c r="M3027" s="19"/>
      <c r="N3027" s="19"/>
      <c r="O3027" s="19"/>
      <c r="P3027" s="19"/>
      <c r="Q3027" s="19"/>
      <c r="R3027" s="19"/>
      <c r="S3027" s="19"/>
      <c r="T3027" s="19"/>
      <c r="U3027" s="19"/>
      <c r="V3027" s="19"/>
      <c r="X3027" s="25"/>
      <c r="Y3027" s="42"/>
      <c r="Z3027" s="28"/>
      <c r="AA3027" s="11"/>
      <c r="AB3027" s="11"/>
      <c r="AC3027" s="12"/>
      <c r="AD3027" s="12"/>
      <c r="AE3027" s="12"/>
      <c r="AF3027" s="12"/>
    </row>
    <row r="3028" spans="1:32" ht="18" customHeight="1">
      <c r="A3028" s="20"/>
      <c r="B3028" s="22"/>
      <c r="C3028" s="19"/>
      <c r="D3028" s="19"/>
      <c r="E3028" s="19"/>
      <c r="F3028" s="19"/>
      <c r="G3028" s="19"/>
      <c r="H3028" s="19"/>
      <c r="I3028" s="19"/>
      <c r="J3028" s="19"/>
      <c r="K3028" s="19"/>
      <c r="L3028" s="60"/>
      <c r="M3028" s="19"/>
      <c r="N3028" s="19"/>
      <c r="O3028" s="19"/>
      <c r="P3028" s="19"/>
      <c r="Q3028" s="19"/>
      <c r="R3028" s="19"/>
      <c r="S3028" s="19"/>
      <c r="T3028" s="19"/>
      <c r="U3028" s="19"/>
      <c r="V3028" s="19"/>
      <c r="X3028" s="25"/>
      <c r="Y3028" s="42"/>
      <c r="Z3028" s="28"/>
      <c r="AA3028" s="11"/>
      <c r="AB3028" s="11"/>
      <c r="AC3028" s="12"/>
      <c r="AD3028" s="12"/>
      <c r="AE3028" s="12"/>
      <c r="AF3028" s="12"/>
    </row>
    <row r="3029" spans="1:32" ht="18" customHeight="1">
      <c r="A3029" s="20"/>
      <c r="B3029" s="22"/>
      <c r="C3029" s="19"/>
      <c r="D3029" s="19"/>
      <c r="E3029" s="19"/>
      <c r="F3029" s="19"/>
      <c r="G3029" s="19"/>
      <c r="H3029" s="19"/>
      <c r="I3029" s="19"/>
      <c r="J3029" s="19"/>
      <c r="K3029" s="19"/>
      <c r="L3029" s="60"/>
      <c r="M3029" s="19"/>
      <c r="N3029" s="19"/>
      <c r="O3029" s="19"/>
      <c r="P3029" s="19"/>
      <c r="Q3029" s="19"/>
      <c r="R3029" s="19"/>
      <c r="S3029" s="19"/>
      <c r="T3029" s="19"/>
      <c r="U3029" s="19"/>
      <c r="V3029" s="19"/>
      <c r="X3029" s="25"/>
      <c r="Y3029" s="42"/>
      <c r="Z3029" s="28"/>
      <c r="AA3029" s="11"/>
      <c r="AB3029" s="11"/>
      <c r="AC3029" s="12"/>
      <c r="AD3029" s="12"/>
      <c r="AE3029" s="12"/>
      <c r="AF3029" s="12"/>
    </row>
    <row r="3030" spans="1:32" ht="18" customHeight="1">
      <c r="A3030" s="20"/>
      <c r="B3030" s="22"/>
      <c r="C3030" s="19"/>
      <c r="D3030" s="19"/>
      <c r="E3030" s="19"/>
      <c r="F3030" s="19"/>
      <c r="G3030" s="19"/>
      <c r="H3030" s="19"/>
      <c r="I3030" s="19"/>
      <c r="J3030" s="19"/>
      <c r="K3030" s="19"/>
      <c r="L3030" s="60"/>
      <c r="M3030" s="19"/>
      <c r="N3030" s="19"/>
      <c r="O3030" s="19"/>
      <c r="P3030" s="19"/>
      <c r="Q3030" s="19"/>
      <c r="R3030" s="19"/>
      <c r="S3030" s="19"/>
      <c r="T3030" s="19"/>
      <c r="U3030" s="19"/>
      <c r="V3030" s="19"/>
      <c r="X3030" s="25"/>
      <c r="Y3030" s="42"/>
      <c r="Z3030" s="28"/>
      <c r="AA3030" s="11"/>
      <c r="AB3030" s="11"/>
      <c r="AC3030" s="12"/>
      <c r="AD3030" s="12"/>
      <c r="AE3030" s="12"/>
      <c r="AF3030" s="12"/>
    </row>
    <row r="3031" spans="1:32" ht="18" customHeight="1">
      <c r="A3031" s="20"/>
      <c r="B3031" s="22"/>
      <c r="C3031" s="19"/>
      <c r="D3031" s="19"/>
      <c r="E3031" s="19"/>
      <c r="F3031" s="19"/>
      <c r="G3031" s="19"/>
      <c r="H3031" s="19"/>
      <c r="I3031" s="19"/>
      <c r="J3031" s="19"/>
      <c r="K3031" s="19"/>
      <c r="L3031" s="60"/>
      <c r="M3031" s="19"/>
      <c r="N3031" s="19"/>
      <c r="O3031" s="19"/>
      <c r="P3031" s="19"/>
      <c r="Q3031" s="19"/>
      <c r="R3031" s="19"/>
      <c r="S3031" s="19"/>
      <c r="T3031" s="19"/>
      <c r="U3031" s="19"/>
      <c r="V3031" s="19"/>
      <c r="X3031" s="25"/>
      <c r="Y3031" s="42"/>
      <c r="Z3031" s="28"/>
      <c r="AA3031" s="11"/>
      <c r="AB3031" s="11"/>
      <c r="AC3031" s="12"/>
      <c r="AD3031" s="12"/>
      <c r="AE3031" s="12"/>
      <c r="AF3031" s="12"/>
    </row>
    <row r="3032" spans="1:32" ht="18" customHeight="1">
      <c r="A3032" s="20"/>
      <c r="B3032" s="22"/>
      <c r="C3032" s="19"/>
      <c r="D3032" s="19"/>
      <c r="E3032" s="19"/>
      <c r="F3032" s="19"/>
      <c r="G3032" s="19"/>
      <c r="H3032" s="19"/>
      <c r="I3032" s="19"/>
      <c r="J3032" s="19"/>
      <c r="K3032" s="19"/>
      <c r="L3032" s="60"/>
      <c r="M3032" s="19"/>
      <c r="N3032" s="19"/>
      <c r="O3032" s="19"/>
      <c r="P3032" s="19"/>
      <c r="Q3032" s="19"/>
      <c r="R3032" s="19"/>
      <c r="S3032" s="19"/>
      <c r="T3032" s="19"/>
      <c r="U3032" s="19"/>
      <c r="V3032" s="19"/>
      <c r="X3032" s="25"/>
      <c r="Y3032" s="42"/>
      <c r="Z3032" s="28"/>
      <c r="AA3032" s="11"/>
      <c r="AB3032" s="11"/>
      <c r="AC3032" s="12"/>
      <c r="AD3032" s="12"/>
      <c r="AE3032" s="12"/>
      <c r="AF3032" s="12"/>
    </row>
    <row r="3033" spans="1:32" ht="18" customHeight="1">
      <c r="A3033" s="20"/>
      <c r="B3033" s="22"/>
      <c r="C3033" s="19"/>
      <c r="D3033" s="19"/>
      <c r="E3033" s="19"/>
      <c r="F3033" s="19"/>
      <c r="G3033" s="19"/>
      <c r="H3033" s="19"/>
      <c r="I3033" s="19"/>
      <c r="J3033" s="19"/>
      <c r="K3033" s="19"/>
      <c r="L3033" s="60"/>
      <c r="M3033" s="19"/>
      <c r="N3033" s="19"/>
      <c r="O3033" s="19"/>
      <c r="P3033" s="19"/>
      <c r="Q3033" s="19"/>
      <c r="R3033" s="19"/>
      <c r="S3033" s="19"/>
      <c r="T3033" s="19"/>
      <c r="U3033" s="19"/>
      <c r="V3033" s="19"/>
      <c r="X3033" s="25"/>
      <c r="Y3033" s="42"/>
      <c r="Z3033" s="28"/>
      <c r="AA3033" s="11"/>
      <c r="AB3033" s="11"/>
      <c r="AC3033" s="12"/>
      <c r="AD3033" s="12"/>
      <c r="AE3033" s="12"/>
      <c r="AF3033" s="12"/>
    </row>
    <row r="3034" spans="1:32" ht="18" customHeight="1">
      <c r="A3034" s="20"/>
      <c r="B3034" s="22"/>
      <c r="C3034" s="19"/>
      <c r="D3034" s="19"/>
      <c r="E3034" s="19"/>
      <c r="F3034" s="19"/>
      <c r="G3034" s="19"/>
      <c r="H3034" s="19"/>
      <c r="I3034" s="19"/>
      <c r="J3034" s="19"/>
      <c r="K3034" s="19"/>
      <c r="L3034" s="60"/>
      <c r="M3034" s="19"/>
      <c r="N3034" s="19"/>
      <c r="O3034" s="19"/>
      <c r="P3034" s="19"/>
      <c r="Q3034" s="19"/>
      <c r="R3034" s="19"/>
      <c r="S3034" s="19"/>
      <c r="T3034" s="19"/>
      <c r="U3034" s="19"/>
      <c r="V3034" s="19"/>
      <c r="X3034" s="25"/>
      <c r="Y3034" s="42"/>
      <c r="Z3034" s="28"/>
      <c r="AA3034" s="11"/>
      <c r="AB3034" s="11"/>
      <c r="AC3034" s="12"/>
      <c r="AD3034" s="12"/>
      <c r="AE3034" s="12"/>
      <c r="AF3034" s="12"/>
    </row>
    <row r="3035" spans="1:32" ht="18" customHeight="1">
      <c r="A3035" s="20"/>
      <c r="B3035" s="22"/>
      <c r="C3035" s="19"/>
      <c r="D3035" s="19"/>
      <c r="E3035" s="19"/>
      <c r="F3035" s="19"/>
      <c r="G3035" s="19"/>
      <c r="H3035" s="19"/>
      <c r="I3035" s="19"/>
      <c r="J3035" s="19"/>
      <c r="K3035" s="19"/>
      <c r="L3035" s="60"/>
      <c r="M3035" s="19"/>
      <c r="N3035" s="19"/>
      <c r="O3035" s="19"/>
      <c r="P3035" s="19"/>
      <c r="Q3035" s="19"/>
      <c r="R3035" s="19"/>
      <c r="S3035" s="19"/>
      <c r="T3035" s="19"/>
      <c r="U3035" s="19"/>
      <c r="V3035" s="19"/>
      <c r="X3035" s="25"/>
      <c r="Y3035" s="42"/>
      <c r="Z3035" s="28"/>
      <c r="AA3035" s="11"/>
      <c r="AB3035" s="11"/>
      <c r="AC3035" s="12"/>
      <c r="AD3035" s="12"/>
      <c r="AE3035" s="12"/>
      <c r="AF3035" s="12"/>
    </row>
    <row r="3036" spans="1:32" ht="18" customHeight="1">
      <c r="A3036" s="20"/>
      <c r="B3036" s="22"/>
      <c r="C3036" s="19"/>
      <c r="D3036" s="19"/>
      <c r="E3036" s="19"/>
      <c r="F3036" s="19"/>
      <c r="G3036" s="19"/>
      <c r="H3036" s="19"/>
      <c r="I3036" s="19"/>
      <c r="J3036" s="19"/>
      <c r="K3036" s="19"/>
      <c r="L3036" s="60"/>
      <c r="M3036" s="19"/>
      <c r="N3036" s="19"/>
      <c r="O3036" s="19"/>
      <c r="P3036" s="19"/>
      <c r="Q3036" s="19"/>
      <c r="R3036" s="19"/>
      <c r="S3036" s="19"/>
      <c r="T3036" s="19"/>
      <c r="U3036" s="19"/>
      <c r="V3036" s="19"/>
      <c r="X3036" s="25"/>
      <c r="Y3036" s="42"/>
      <c r="Z3036" s="28"/>
      <c r="AA3036" s="11"/>
      <c r="AB3036" s="11"/>
      <c r="AC3036" s="12"/>
      <c r="AD3036" s="12"/>
      <c r="AE3036" s="12"/>
      <c r="AF3036" s="12"/>
    </row>
    <row r="3037" spans="1:32" ht="18" customHeight="1">
      <c r="A3037" s="20"/>
      <c r="B3037" s="22"/>
      <c r="C3037" s="19"/>
      <c r="D3037" s="19"/>
      <c r="E3037" s="19"/>
      <c r="F3037" s="19"/>
      <c r="G3037" s="19"/>
      <c r="H3037" s="19"/>
      <c r="I3037" s="19"/>
      <c r="J3037" s="19"/>
      <c r="K3037" s="19"/>
      <c r="L3037" s="60"/>
      <c r="M3037" s="19"/>
      <c r="N3037" s="19"/>
      <c r="O3037" s="19"/>
      <c r="P3037" s="19"/>
      <c r="Q3037" s="19"/>
      <c r="R3037" s="19"/>
      <c r="S3037" s="19"/>
      <c r="T3037" s="19"/>
      <c r="U3037" s="19"/>
      <c r="V3037" s="19"/>
      <c r="X3037" s="25"/>
      <c r="Y3037" s="42"/>
      <c r="Z3037" s="28"/>
      <c r="AA3037" s="11"/>
      <c r="AB3037" s="11"/>
      <c r="AC3037" s="12"/>
      <c r="AD3037" s="12"/>
      <c r="AE3037" s="12"/>
      <c r="AF3037" s="12"/>
    </row>
    <row r="3038" spans="1:32" ht="18" customHeight="1">
      <c r="A3038" s="20"/>
      <c r="B3038" s="22"/>
      <c r="C3038" s="19"/>
      <c r="D3038" s="19"/>
      <c r="E3038" s="19"/>
      <c r="F3038" s="19"/>
      <c r="G3038" s="19"/>
      <c r="H3038" s="19"/>
      <c r="I3038" s="19"/>
      <c r="J3038" s="19"/>
      <c r="K3038" s="19"/>
      <c r="L3038" s="60"/>
      <c r="M3038" s="19"/>
      <c r="N3038" s="19"/>
      <c r="O3038" s="19"/>
      <c r="P3038" s="19"/>
      <c r="Q3038" s="19"/>
      <c r="R3038" s="19"/>
      <c r="S3038" s="19"/>
      <c r="T3038" s="19"/>
      <c r="U3038" s="19"/>
      <c r="V3038" s="19"/>
      <c r="X3038" s="25"/>
      <c r="Y3038" s="42"/>
      <c r="Z3038" s="28"/>
      <c r="AA3038" s="11"/>
      <c r="AB3038" s="11"/>
      <c r="AC3038" s="12"/>
      <c r="AD3038" s="12"/>
      <c r="AE3038" s="12"/>
      <c r="AF3038" s="12"/>
    </row>
    <row r="3039" spans="1:32" ht="18" customHeight="1">
      <c r="A3039" s="20"/>
      <c r="B3039" s="22"/>
      <c r="C3039" s="19"/>
      <c r="D3039" s="19"/>
      <c r="E3039" s="19"/>
      <c r="F3039" s="19"/>
      <c r="G3039" s="19"/>
      <c r="H3039" s="19"/>
      <c r="I3039" s="19"/>
      <c r="J3039" s="19"/>
      <c r="K3039" s="19"/>
      <c r="L3039" s="60"/>
      <c r="M3039" s="19"/>
      <c r="N3039" s="19"/>
      <c r="O3039" s="19"/>
      <c r="P3039" s="19"/>
      <c r="Q3039" s="19"/>
      <c r="R3039" s="19"/>
      <c r="S3039" s="19"/>
      <c r="T3039" s="19"/>
      <c r="U3039" s="19"/>
      <c r="V3039" s="19"/>
      <c r="X3039" s="25"/>
      <c r="Y3039" s="42"/>
      <c r="Z3039" s="28"/>
      <c r="AA3039" s="11"/>
      <c r="AB3039" s="11"/>
      <c r="AC3039" s="12"/>
      <c r="AD3039" s="12"/>
      <c r="AE3039" s="12"/>
      <c r="AF3039" s="12"/>
    </row>
    <row r="3040" spans="1:32" ht="18" customHeight="1">
      <c r="A3040" s="20"/>
      <c r="B3040" s="22"/>
      <c r="C3040" s="19"/>
      <c r="D3040" s="19"/>
      <c r="E3040" s="19"/>
      <c r="F3040" s="19"/>
      <c r="G3040" s="19"/>
      <c r="H3040" s="19"/>
      <c r="I3040" s="19"/>
      <c r="J3040" s="19"/>
      <c r="K3040" s="19"/>
      <c r="L3040" s="60"/>
      <c r="M3040" s="19"/>
      <c r="N3040" s="19"/>
      <c r="O3040" s="19"/>
      <c r="P3040" s="19"/>
      <c r="Q3040" s="19"/>
      <c r="R3040" s="19"/>
      <c r="S3040" s="19"/>
      <c r="T3040" s="19"/>
      <c r="U3040" s="19"/>
      <c r="V3040" s="19"/>
      <c r="X3040" s="25"/>
      <c r="Y3040" s="42"/>
      <c r="Z3040" s="28"/>
      <c r="AA3040" s="11"/>
      <c r="AB3040" s="11"/>
      <c r="AC3040" s="12"/>
      <c r="AD3040" s="12"/>
      <c r="AE3040" s="12"/>
      <c r="AF3040" s="12"/>
    </row>
    <row r="3041" spans="1:32" ht="18" customHeight="1">
      <c r="A3041" s="20"/>
      <c r="B3041" s="22"/>
      <c r="C3041" s="19"/>
      <c r="D3041" s="19"/>
      <c r="E3041" s="19"/>
      <c r="F3041" s="19"/>
      <c r="G3041" s="19"/>
      <c r="H3041" s="19"/>
      <c r="I3041" s="19"/>
      <c r="J3041" s="19"/>
      <c r="K3041" s="19"/>
      <c r="L3041" s="60"/>
      <c r="M3041" s="19"/>
      <c r="N3041" s="19"/>
      <c r="O3041" s="19"/>
      <c r="P3041" s="19"/>
      <c r="Q3041" s="19"/>
      <c r="R3041" s="19"/>
      <c r="S3041" s="19"/>
      <c r="T3041" s="19"/>
      <c r="U3041" s="19"/>
      <c r="V3041" s="19"/>
      <c r="X3041" s="25"/>
      <c r="Y3041" s="42"/>
      <c r="Z3041" s="28"/>
      <c r="AA3041" s="11"/>
      <c r="AB3041" s="11"/>
      <c r="AC3041" s="12"/>
      <c r="AD3041" s="12"/>
      <c r="AE3041" s="12"/>
      <c r="AF3041" s="12"/>
    </row>
    <row r="3042" spans="1:32" ht="18" customHeight="1">
      <c r="A3042" s="20"/>
      <c r="B3042" s="22"/>
      <c r="C3042" s="19"/>
      <c r="D3042" s="19"/>
      <c r="E3042" s="19"/>
      <c r="F3042" s="19"/>
      <c r="G3042" s="19"/>
      <c r="H3042" s="19"/>
      <c r="I3042" s="19"/>
      <c r="J3042" s="19"/>
      <c r="K3042" s="19"/>
      <c r="L3042" s="60"/>
      <c r="M3042" s="19"/>
      <c r="N3042" s="19"/>
      <c r="O3042" s="19"/>
      <c r="P3042" s="19"/>
      <c r="Q3042" s="19"/>
      <c r="R3042" s="19"/>
      <c r="S3042" s="19"/>
      <c r="T3042" s="19"/>
      <c r="U3042" s="19"/>
      <c r="V3042" s="19"/>
      <c r="X3042" s="25"/>
      <c r="Y3042" s="42"/>
      <c r="Z3042" s="28"/>
      <c r="AA3042" s="11"/>
      <c r="AB3042" s="11"/>
      <c r="AC3042" s="12"/>
      <c r="AD3042" s="12"/>
      <c r="AE3042" s="12"/>
      <c r="AF3042" s="12"/>
    </row>
    <row r="3043" spans="1:32" ht="18" customHeight="1">
      <c r="A3043" s="20"/>
      <c r="B3043" s="22"/>
      <c r="C3043" s="19"/>
      <c r="D3043" s="19"/>
      <c r="E3043" s="19"/>
      <c r="F3043" s="19"/>
      <c r="G3043" s="19"/>
      <c r="H3043" s="19"/>
      <c r="I3043" s="19"/>
      <c r="J3043" s="19"/>
      <c r="K3043" s="19"/>
      <c r="L3043" s="60"/>
      <c r="M3043" s="19"/>
      <c r="N3043" s="19"/>
      <c r="O3043" s="19"/>
      <c r="P3043" s="19"/>
      <c r="Q3043" s="19"/>
      <c r="R3043" s="19"/>
      <c r="S3043" s="19"/>
      <c r="T3043" s="19"/>
      <c r="U3043" s="19"/>
      <c r="V3043" s="19"/>
      <c r="X3043" s="25"/>
      <c r="Y3043" s="42"/>
      <c r="Z3043" s="28"/>
      <c r="AA3043" s="11"/>
      <c r="AB3043" s="11"/>
      <c r="AC3043" s="12"/>
      <c r="AD3043" s="12"/>
      <c r="AE3043" s="12"/>
      <c r="AF3043" s="12"/>
    </row>
    <row r="3044" spans="1:32" ht="18" customHeight="1">
      <c r="A3044" s="20"/>
      <c r="B3044" s="22"/>
      <c r="C3044" s="19"/>
      <c r="D3044" s="19"/>
      <c r="E3044" s="19"/>
      <c r="F3044" s="19"/>
      <c r="G3044" s="19"/>
      <c r="H3044" s="19"/>
      <c r="I3044" s="19"/>
      <c r="J3044" s="19"/>
      <c r="K3044" s="19"/>
      <c r="L3044" s="60"/>
      <c r="M3044" s="19"/>
      <c r="N3044" s="19"/>
      <c r="O3044" s="19"/>
      <c r="P3044" s="19"/>
      <c r="Q3044" s="19"/>
      <c r="R3044" s="19"/>
      <c r="S3044" s="19"/>
      <c r="T3044" s="19"/>
      <c r="U3044" s="19"/>
      <c r="V3044" s="19"/>
      <c r="X3044" s="25"/>
      <c r="Y3044" s="42"/>
      <c r="Z3044" s="28"/>
      <c r="AA3044" s="11"/>
      <c r="AB3044" s="11"/>
      <c r="AC3044" s="12"/>
      <c r="AD3044" s="12"/>
      <c r="AE3044" s="12"/>
      <c r="AF3044" s="12"/>
    </row>
    <row r="3045" spans="1:32" ht="18" customHeight="1">
      <c r="A3045" s="20"/>
      <c r="B3045" s="22"/>
      <c r="C3045" s="19"/>
      <c r="D3045" s="19"/>
      <c r="E3045" s="19"/>
      <c r="F3045" s="19"/>
      <c r="G3045" s="19"/>
      <c r="H3045" s="19"/>
      <c r="I3045" s="19"/>
      <c r="J3045" s="19"/>
      <c r="K3045" s="19"/>
      <c r="L3045" s="60"/>
      <c r="M3045" s="19"/>
      <c r="N3045" s="19"/>
      <c r="O3045" s="19"/>
      <c r="P3045" s="19"/>
      <c r="Q3045" s="19"/>
      <c r="R3045" s="19"/>
      <c r="S3045" s="19"/>
      <c r="T3045" s="19"/>
      <c r="U3045" s="19"/>
      <c r="V3045" s="19"/>
      <c r="X3045" s="25"/>
      <c r="Y3045" s="42"/>
      <c r="Z3045" s="28"/>
      <c r="AA3045" s="11"/>
      <c r="AB3045" s="11"/>
      <c r="AC3045" s="12"/>
      <c r="AD3045" s="12"/>
      <c r="AE3045" s="12"/>
      <c r="AF3045" s="12"/>
    </row>
    <row r="3046" spans="1:32" ht="18" customHeight="1">
      <c r="A3046" s="20"/>
      <c r="B3046" s="22"/>
      <c r="C3046" s="19"/>
      <c r="D3046" s="19"/>
      <c r="E3046" s="19"/>
      <c r="F3046" s="19"/>
      <c r="G3046" s="19"/>
      <c r="H3046" s="19"/>
      <c r="I3046" s="19"/>
      <c r="J3046" s="19"/>
      <c r="K3046" s="19"/>
      <c r="L3046" s="60"/>
      <c r="M3046" s="19"/>
      <c r="N3046" s="19"/>
      <c r="O3046" s="19"/>
      <c r="P3046" s="19"/>
      <c r="Q3046" s="19"/>
      <c r="R3046" s="19"/>
      <c r="S3046" s="19"/>
      <c r="T3046" s="19"/>
      <c r="U3046" s="19"/>
      <c r="V3046" s="19"/>
      <c r="X3046" s="25"/>
      <c r="Y3046" s="42"/>
      <c r="Z3046" s="28"/>
      <c r="AA3046" s="11"/>
      <c r="AB3046" s="11"/>
      <c r="AC3046" s="12"/>
      <c r="AD3046" s="12"/>
      <c r="AE3046" s="12"/>
      <c r="AF3046" s="12"/>
    </row>
    <row r="3047" spans="1:32" ht="18" customHeight="1">
      <c r="A3047" s="20"/>
      <c r="B3047" s="22"/>
      <c r="C3047" s="19"/>
      <c r="D3047" s="19"/>
      <c r="E3047" s="19"/>
      <c r="F3047" s="19"/>
      <c r="G3047" s="19"/>
      <c r="H3047" s="19"/>
      <c r="I3047" s="19"/>
      <c r="J3047" s="19"/>
      <c r="K3047" s="19"/>
      <c r="L3047" s="60"/>
      <c r="M3047" s="19"/>
      <c r="N3047" s="19"/>
      <c r="O3047" s="19"/>
      <c r="P3047" s="19"/>
      <c r="Q3047" s="19"/>
      <c r="R3047" s="19"/>
      <c r="S3047" s="19"/>
      <c r="T3047" s="19"/>
      <c r="U3047" s="19"/>
      <c r="V3047" s="19"/>
      <c r="X3047" s="25"/>
      <c r="Y3047" s="42"/>
      <c r="Z3047" s="28"/>
      <c r="AA3047" s="11"/>
      <c r="AB3047" s="11"/>
      <c r="AC3047" s="12"/>
      <c r="AD3047" s="12"/>
      <c r="AE3047" s="12"/>
      <c r="AF3047" s="12"/>
    </row>
    <row r="3048" spans="1:32" ht="18" customHeight="1">
      <c r="A3048" s="20"/>
      <c r="B3048" s="22"/>
      <c r="C3048" s="19"/>
      <c r="D3048" s="19"/>
      <c r="E3048" s="19"/>
      <c r="F3048" s="19"/>
      <c r="G3048" s="19"/>
      <c r="H3048" s="19"/>
      <c r="I3048" s="19"/>
      <c r="J3048" s="19"/>
      <c r="K3048" s="19"/>
      <c r="L3048" s="60"/>
      <c r="M3048" s="19"/>
      <c r="N3048" s="19"/>
      <c r="O3048" s="19"/>
      <c r="P3048" s="19"/>
      <c r="Q3048" s="19"/>
      <c r="R3048" s="19"/>
      <c r="S3048" s="19"/>
      <c r="T3048" s="19"/>
      <c r="U3048" s="19"/>
      <c r="V3048" s="19"/>
      <c r="X3048" s="25"/>
      <c r="Y3048" s="42"/>
      <c r="Z3048" s="28"/>
      <c r="AA3048" s="11"/>
      <c r="AB3048" s="11"/>
      <c r="AC3048" s="12"/>
      <c r="AD3048" s="12"/>
      <c r="AE3048" s="12"/>
      <c r="AF3048" s="12"/>
    </row>
    <row r="3049" spans="1:32" ht="18" customHeight="1">
      <c r="A3049" s="20"/>
      <c r="B3049" s="22"/>
      <c r="C3049" s="19"/>
      <c r="D3049" s="19"/>
      <c r="E3049" s="19"/>
      <c r="F3049" s="19"/>
      <c r="G3049" s="19"/>
      <c r="H3049" s="19"/>
      <c r="I3049" s="19"/>
      <c r="J3049" s="19"/>
      <c r="K3049" s="19"/>
      <c r="L3049" s="60"/>
      <c r="M3049" s="19"/>
      <c r="N3049" s="19"/>
      <c r="O3049" s="19"/>
      <c r="P3049" s="19"/>
      <c r="Q3049" s="19"/>
      <c r="R3049" s="19"/>
      <c r="S3049" s="19"/>
      <c r="T3049" s="19"/>
      <c r="U3049" s="19"/>
      <c r="V3049" s="19"/>
      <c r="X3049" s="25"/>
      <c r="Y3049" s="42"/>
      <c r="Z3049" s="28"/>
      <c r="AA3049" s="11"/>
      <c r="AB3049" s="11"/>
      <c r="AC3049" s="12"/>
      <c r="AD3049" s="12"/>
      <c r="AE3049" s="12"/>
      <c r="AF3049" s="12"/>
    </row>
    <row r="3050" spans="1:32" ht="18" customHeight="1">
      <c r="A3050" s="20"/>
      <c r="B3050" s="22"/>
      <c r="C3050" s="19"/>
      <c r="D3050" s="19"/>
      <c r="E3050" s="19"/>
      <c r="F3050" s="19"/>
      <c r="G3050" s="19"/>
      <c r="H3050" s="19"/>
      <c r="I3050" s="19"/>
      <c r="J3050" s="19"/>
      <c r="K3050" s="19"/>
      <c r="L3050" s="60"/>
      <c r="M3050" s="19"/>
      <c r="N3050" s="19"/>
      <c r="O3050" s="19"/>
      <c r="P3050" s="19"/>
      <c r="Q3050" s="19"/>
      <c r="R3050" s="19"/>
      <c r="S3050" s="19"/>
      <c r="T3050" s="19"/>
      <c r="U3050" s="19"/>
      <c r="V3050" s="19"/>
      <c r="X3050" s="25"/>
      <c r="Y3050" s="42"/>
      <c r="Z3050" s="28"/>
      <c r="AA3050" s="11"/>
      <c r="AB3050" s="11"/>
      <c r="AC3050" s="12"/>
      <c r="AD3050" s="12"/>
      <c r="AE3050" s="12"/>
      <c r="AF3050" s="12"/>
    </row>
    <row r="3051" spans="1:32" ht="18" customHeight="1">
      <c r="A3051" s="20"/>
      <c r="B3051" s="22"/>
      <c r="C3051" s="19"/>
      <c r="D3051" s="19"/>
      <c r="E3051" s="19"/>
      <c r="F3051" s="19"/>
      <c r="G3051" s="19"/>
      <c r="H3051" s="19"/>
      <c r="I3051" s="19"/>
      <c r="J3051" s="19"/>
      <c r="K3051" s="19"/>
      <c r="L3051" s="60"/>
      <c r="M3051" s="19"/>
      <c r="N3051" s="19"/>
      <c r="O3051" s="19"/>
      <c r="P3051" s="19"/>
      <c r="Q3051" s="19"/>
      <c r="R3051" s="19"/>
      <c r="S3051" s="19"/>
      <c r="T3051" s="19"/>
      <c r="U3051" s="19"/>
      <c r="V3051" s="19"/>
      <c r="X3051" s="25"/>
      <c r="Y3051" s="42"/>
      <c r="Z3051" s="28"/>
      <c r="AA3051" s="11"/>
      <c r="AB3051" s="11"/>
      <c r="AC3051" s="12"/>
      <c r="AD3051" s="12"/>
      <c r="AE3051" s="12"/>
      <c r="AF3051" s="12"/>
    </row>
    <row r="3052" spans="1:32" ht="18" customHeight="1">
      <c r="A3052" s="20"/>
      <c r="B3052" s="22"/>
      <c r="C3052" s="19"/>
      <c r="D3052" s="19"/>
      <c r="E3052" s="19"/>
      <c r="F3052" s="19"/>
      <c r="G3052" s="19"/>
      <c r="H3052" s="19"/>
      <c r="I3052" s="19"/>
      <c r="J3052" s="19"/>
      <c r="K3052" s="19"/>
      <c r="L3052" s="60"/>
      <c r="M3052" s="19"/>
      <c r="N3052" s="19"/>
      <c r="O3052" s="19"/>
      <c r="P3052" s="19"/>
      <c r="Q3052" s="19"/>
      <c r="R3052" s="19"/>
      <c r="S3052" s="19"/>
      <c r="T3052" s="19"/>
      <c r="U3052" s="19"/>
      <c r="V3052" s="19"/>
      <c r="X3052" s="25"/>
      <c r="Y3052" s="42"/>
      <c r="Z3052" s="28"/>
      <c r="AA3052" s="11"/>
      <c r="AB3052" s="11"/>
      <c r="AC3052" s="12"/>
      <c r="AD3052" s="12"/>
      <c r="AE3052" s="12"/>
      <c r="AF3052" s="12"/>
    </row>
    <row r="3053" spans="1:32" ht="18" customHeight="1">
      <c r="A3053" s="20"/>
      <c r="B3053" s="22"/>
      <c r="C3053" s="19"/>
      <c r="D3053" s="19"/>
      <c r="E3053" s="19"/>
      <c r="F3053" s="19"/>
      <c r="G3053" s="19"/>
      <c r="H3053" s="19"/>
      <c r="I3053" s="19"/>
      <c r="J3053" s="19"/>
      <c r="K3053" s="19"/>
      <c r="L3053" s="60"/>
      <c r="M3053" s="19"/>
      <c r="N3053" s="19"/>
      <c r="O3053" s="19"/>
      <c r="P3053" s="19"/>
      <c r="Q3053" s="19"/>
      <c r="R3053" s="19"/>
      <c r="S3053" s="19"/>
      <c r="T3053" s="19"/>
      <c r="U3053" s="19"/>
      <c r="V3053" s="19"/>
      <c r="X3053" s="25"/>
      <c r="Y3053" s="42"/>
      <c r="Z3053" s="28"/>
      <c r="AA3053" s="11"/>
      <c r="AB3053" s="11"/>
      <c r="AC3053" s="12"/>
      <c r="AD3053" s="12"/>
      <c r="AE3053" s="12"/>
      <c r="AF3053" s="12"/>
    </row>
    <row r="3054" spans="1:32" ht="18" customHeight="1">
      <c r="A3054" s="20"/>
      <c r="B3054" s="22"/>
      <c r="C3054" s="19"/>
      <c r="D3054" s="19"/>
      <c r="E3054" s="19"/>
      <c r="F3054" s="19"/>
      <c r="G3054" s="19"/>
      <c r="H3054" s="19"/>
      <c r="I3054" s="19"/>
      <c r="J3054" s="19"/>
      <c r="K3054" s="19"/>
      <c r="L3054" s="60"/>
      <c r="M3054" s="19"/>
      <c r="N3054" s="19"/>
      <c r="O3054" s="19"/>
      <c r="P3054" s="19"/>
      <c r="Q3054" s="19"/>
      <c r="R3054" s="19"/>
      <c r="S3054" s="19"/>
      <c r="T3054" s="19"/>
      <c r="U3054" s="19"/>
      <c r="V3054" s="19"/>
      <c r="X3054" s="25"/>
      <c r="Y3054" s="42"/>
      <c r="Z3054" s="28"/>
      <c r="AA3054" s="11"/>
      <c r="AB3054" s="11"/>
      <c r="AC3054" s="12"/>
      <c r="AD3054" s="12"/>
      <c r="AE3054" s="12"/>
      <c r="AF3054" s="12"/>
    </row>
    <row r="3055" spans="1:32" ht="18" customHeight="1">
      <c r="A3055" s="20"/>
      <c r="B3055" s="22"/>
      <c r="C3055" s="19"/>
      <c r="D3055" s="19"/>
      <c r="E3055" s="19"/>
      <c r="F3055" s="19"/>
      <c r="G3055" s="19"/>
      <c r="H3055" s="19"/>
      <c r="I3055" s="19"/>
      <c r="J3055" s="19"/>
      <c r="K3055" s="19"/>
      <c r="L3055" s="60"/>
      <c r="M3055" s="19"/>
      <c r="N3055" s="19"/>
      <c r="O3055" s="19"/>
      <c r="P3055" s="19"/>
      <c r="Q3055" s="19"/>
      <c r="R3055" s="19"/>
      <c r="S3055" s="19"/>
      <c r="T3055" s="19"/>
      <c r="U3055" s="19"/>
      <c r="V3055" s="19"/>
      <c r="X3055" s="25"/>
      <c r="Y3055" s="42"/>
      <c r="Z3055" s="28"/>
      <c r="AA3055" s="11"/>
      <c r="AB3055" s="11"/>
      <c r="AC3055" s="12"/>
      <c r="AD3055" s="12"/>
      <c r="AE3055" s="12"/>
      <c r="AF3055" s="12"/>
    </row>
    <row r="3056" spans="1:32" ht="18" customHeight="1">
      <c r="A3056" s="20"/>
      <c r="B3056" s="22"/>
      <c r="C3056" s="19"/>
      <c r="D3056" s="19"/>
      <c r="E3056" s="19"/>
      <c r="F3056" s="19"/>
      <c r="G3056" s="19"/>
      <c r="H3056" s="19"/>
      <c r="I3056" s="19"/>
      <c r="J3056" s="19"/>
      <c r="K3056" s="19"/>
      <c r="L3056" s="60"/>
      <c r="M3056" s="19"/>
      <c r="N3056" s="19"/>
      <c r="O3056" s="19"/>
      <c r="P3056" s="19"/>
      <c r="Q3056" s="19"/>
      <c r="R3056" s="19"/>
      <c r="S3056" s="19"/>
      <c r="T3056" s="19"/>
      <c r="U3056" s="19"/>
      <c r="V3056" s="19"/>
      <c r="X3056" s="25"/>
      <c r="Y3056" s="42"/>
      <c r="Z3056" s="28"/>
      <c r="AA3056" s="11"/>
      <c r="AB3056" s="11"/>
      <c r="AC3056" s="12"/>
      <c r="AD3056" s="12"/>
      <c r="AE3056" s="12"/>
      <c r="AF3056" s="12"/>
    </row>
    <row r="3057" spans="1:32" ht="18" customHeight="1">
      <c r="A3057" s="20"/>
      <c r="B3057" s="22"/>
      <c r="C3057" s="19"/>
      <c r="D3057" s="19"/>
      <c r="E3057" s="19"/>
      <c r="F3057" s="19"/>
      <c r="G3057" s="19"/>
      <c r="H3057" s="19"/>
      <c r="I3057" s="19"/>
      <c r="J3057" s="19"/>
      <c r="K3057" s="19"/>
      <c r="L3057" s="60"/>
      <c r="M3057" s="19"/>
      <c r="N3057" s="19"/>
      <c r="O3057" s="19"/>
      <c r="P3057" s="19"/>
      <c r="Q3057" s="19"/>
      <c r="R3057" s="19"/>
      <c r="S3057" s="19"/>
      <c r="T3057" s="19"/>
      <c r="U3057" s="19"/>
      <c r="V3057" s="19"/>
      <c r="X3057" s="25"/>
      <c r="Y3057" s="42"/>
      <c r="Z3057" s="28"/>
      <c r="AA3057" s="11"/>
      <c r="AB3057" s="11"/>
      <c r="AC3057" s="12"/>
      <c r="AD3057" s="12"/>
      <c r="AE3057" s="12"/>
      <c r="AF3057" s="12"/>
    </row>
    <row r="3058" spans="1:32" ht="18" customHeight="1">
      <c r="A3058" s="20"/>
      <c r="B3058" s="22"/>
      <c r="C3058" s="19"/>
      <c r="D3058" s="19"/>
      <c r="E3058" s="19"/>
      <c r="F3058" s="19"/>
      <c r="G3058" s="19"/>
      <c r="H3058" s="19"/>
      <c r="I3058" s="19"/>
      <c r="J3058" s="19"/>
      <c r="K3058" s="19"/>
      <c r="L3058" s="60"/>
      <c r="M3058" s="19"/>
      <c r="N3058" s="19"/>
      <c r="O3058" s="19"/>
      <c r="P3058" s="19"/>
      <c r="Q3058" s="19"/>
      <c r="R3058" s="19"/>
      <c r="S3058" s="19"/>
      <c r="T3058" s="19"/>
      <c r="U3058" s="19"/>
      <c r="V3058" s="19"/>
      <c r="X3058" s="25"/>
      <c r="Y3058" s="42"/>
      <c r="Z3058" s="28"/>
      <c r="AA3058" s="11"/>
      <c r="AB3058" s="11"/>
      <c r="AC3058" s="12"/>
      <c r="AD3058" s="12"/>
      <c r="AE3058" s="12"/>
      <c r="AF3058" s="12"/>
    </row>
    <row r="3059" spans="1:32" ht="18" customHeight="1">
      <c r="A3059" s="20"/>
      <c r="B3059" s="22"/>
      <c r="C3059" s="19"/>
      <c r="D3059" s="19"/>
      <c r="E3059" s="19"/>
      <c r="F3059" s="19"/>
      <c r="G3059" s="19"/>
      <c r="H3059" s="19"/>
      <c r="I3059" s="19"/>
      <c r="J3059" s="19"/>
      <c r="K3059" s="19"/>
      <c r="L3059" s="60"/>
      <c r="M3059" s="19"/>
      <c r="N3059" s="19"/>
      <c r="O3059" s="19"/>
      <c r="P3059" s="19"/>
      <c r="Q3059" s="19"/>
      <c r="R3059" s="19"/>
      <c r="S3059" s="19"/>
      <c r="T3059" s="19"/>
      <c r="U3059" s="19"/>
      <c r="V3059" s="19"/>
      <c r="X3059" s="25"/>
      <c r="Y3059" s="42"/>
      <c r="Z3059" s="28"/>
      <c r="AA3059" s="11"/>
      <c r="AB3059" s="11"/>
      <c r="AC3059" s="12"/>
      <c r="AD3059" s="12"/>
      <c r="AE3059" s="12"/>
      <c r="AF3059" s="12"/>
    </row>
    <row r="3060" spans="1:32" ht="18" customHeight="1">
      <c r="A3060" s="20"/>
      <c r="B3060" s="22"/>
      <c r="C3060" s="19"/>
      <c r="D3060" s="19"/>
      <c r="E3060" s="19"/>
      <c r="F3060" s="19"/>
      <c r="G3060" s="19"/>
      <c r="H3060" s="19"/>
      <c r="I3060" s="19"/>
      <c r="J3060" s="19"/>
      <c r="K3060" s="19"/>
      <c r="L3060" s="60"/>
      <c r="M3060" s="19"/>
      <c r="N3060" s="19"/>
      <c r="O3060" s="19"/>
      <c r="P3060" s="19"/>
      <c r="Q3060" s="19"/>
      <c r="R3060" s="19"/>
      <c r="S3060" s="19"/>
      <c r="T3060" s="19"/>
      <c r="U3060" s="19"/>
      <c r="V3060" s="19"/>
      <c r="X3060" s="25"/>
      <c r="Y3060" s="42"/>
      <c r="Z3060" s="28"/>
      <c r="AA3060" s="11"/>
      <c r="AB3060" s="11"/>
      <c r="AC3060" s="12"/>
      <c r="AD3060" s="12"/>
      <c r="AE3060" s="12"/>
      <c r="AF3060" s="12"/>
    </row>
    <row r="3061" spans="1:32" ht="18" customHeight="1">
      <c r="A3061" s="20"/>
      <c r="B3061" s="22"/>
      <c r="C3061" s="19"/>
      <c r="D3061" s="19"/>
      <c r="E3061" s="19"/>
      <c r="F3061" s="19"/>
      <c r="G3061" s="19"/>
      <c r="H3061" s="19"/>
      <c r="I3061" s="19"/>
      <c r="J3061" s="19"/>
      <c r="K3061" s="19"/>
      <c r="L3061" s="60"/>
      <c r="M3061" s="19"/>
      <c r="N3061" s="19"/>
      <c r="O3061" s="19"/>
      <c r="P3061" s="19"/>
      <c r="Q3061" s="19"/>
      <c r="R3061" s="19"/>
      <c r="S3061" s="19"/>
      <c r="T3061" s="19"/>
      <c r="U3061" s="19"/>
      <c r="V3061" s="19"/>
      <c r="X3061" s="25"/>
      <c r="Y3061" s="42"/>
      <c r="Z3061" s="28"/>
      <c r="AA3061" s="11"/>
      <c r="AB3061" s="11"/>
      <c r="AC3061" s="12"/>
      <c r="AD3061" s="12"/>
      <c r="AE3061" s="12"/>
      <c r="AF3061" s="12"/>
    </row>
    <row r="3062" spans="1:32" ht="18" customHeight="1">
      <c r="A3062" s="20"/>
      <c r="B3062" s="22"/>
      <c r="C3062" s="19"/>
      <c r="D3062" s="19"/>
      <c r="E3062" s="19"/>
      <c r="F3062" s="19"/>
      <c r="G3062" s="19"/>
      <c r="H3062" s="19"/>
      <c r="I3062" s="19"/>
      <c r="J3062" s="19"/>
      <c r="K3062" s="19"/>
      <c r="L3062" s="60"/>
      <c r="M3062" s="19"/>
      <c r="N3062" s="19"/>
      <c r="O3062" s="19"/>
      <c r="P3062" s="19"/>
      <c r="Q3062" s="19"/>
      <c r="R3062" s="19"/>
      <c r="S3062" s="19"/>
      <c r="T3062" s="19"/>
      <c r="U3062" s="19"/>
      <c r="V3062" s="19"/>
      <c r="X3062" s="25"/>
      <c r="Y3062" s="42"/>
      <c r="Z3062" s="28"/>
      <c r="AA3062" s="11"/>
      <c r="AB3062" s="11"/>
      <c r="AC3062" s="12"/>
      <c r="AD3062" s="12"/>
      <c r="AE3062" s="12"/>
      <c r="AF3062" s="12"/>
    </row>
    <row r="3063" spans="1:32" ht="18" customHeight="1">
      <c r="A3063" s="20"/>
      <c r="B3063" s="22"/>
      <c r="C3063" s="19"/>
      <c r="D3063" s="19"/>
      <c r="E3063" s="19"/>
      <c r="F3063" s="19"/>
      <c r="G3063" s="19"/>
      <c r="H3063" s="19"/>
      <c r="I3063" s="19"/>
      <c r="J3063" s="19"/>
      <c r="K3063" s="19"/>
      <c r="L3063" s="60"/>
      <c r="M3063" s="19"/>
      <c r="N3063" s="19"/>
      <c r="O3063" s="19"/>
      <c r="P3063" s="19"/>
      <c r="Q3063" s="19"/>
      <c r="R3063" s="19"/>
      <c r="S3063" s="19"/>
      <c r="T3063" s="19"/>
      <c r="U3063" s="19"/>
      <c r="V3063" s="19"/>
      <c r="X3063" s="25"/>
      <c r="Y3063" s="42"/>
      <c r="Z3063" s="28"/>
      <c r="AA3063" s="11"/>
      <c r="AB3063" s="11"/>
      <c r="AC3063" s="12"/>
      <c r="AD3063" s="12"/>
      <c r="AE3063" s="12"/>
      <c r="AF3063" s="12"/>
    </row>
    <row r="3064" spans="1:32" ht="18" customHeight="1">
      <c r="A3064" s="20"/>
      <c r="B3064" s="22"/>
      <c r="C3064" s="19"/>
      <c r="D3064" s="19"/>
      <c r="E3064" s="19"/>
      <c r="F3064" s="19"/>
      <c r="G3064" s="19"/>
      <c r="H3064" s="19"/>
      <c r="I3064" s="19"/>
      <c r="J3064" s="19"/>
      <c r="K3064" s="19"/>
      <c r="L3064" s="60"/>
      <c r="M3064" s="19"/>
      <c r="N3064" s="19"/>
      <c r="O3064" s="19"/>
      <c r="P3064" s="19"/>
      <c r="Q3064" s="19"/>
      <c r="R3064" s="19"/>
      <c r="S3064" s="19"/>
      <c r="T3064" s="19"/>
      <c r="U3064" s="19"/>
      <c r="V3064" s="19"/>
      <c r="X3064" s="25"/>
      <c r="Y3064" s="42"/>
      <c r="Z3064" s="28"/>
      <c r="AA3064" s="11"/>
      <c r="AB3064" s="11"/>
      <c r="AC3064" s="12"/>
      <c r="AD3064" s="12"/>
      <c r="AE3064" s="12"/>
      <c r="AF3064" s="12"/>
    </row>
    <row r="3065" spans="1:32" ht="18" customHeight="1">
      <c r="A3065" s="20"/>
      <c r="B3065" s="22"/>
      <c r="C3065" s="19"/>
      <c r="D3065" s="19"/>
      <c r="E3065" s="19"/>
      <c r="F3065" s="19"/>
      <c r="G3065" s="19"/>
      <c r="H3065" s="19"/>
      <c r="I3065" s="19"/>
      <c r="J3065" s="19"/>
      <c r="K3065" s="19"/>
      <c r="L3065" s="60"/>
      <c r="M3065" s="19"/>
      <c r="N3065" s="19"/>
      <c r="O3065" s="19"/>
      <c r="P3065" s="19"/>
      <c r="Q3065" s="19"/>
      <c r="R3065" s="19"/>
      <c r="S3065" s="19"/>
      <c r="T3065" s="19"/>
      <c r="U3065" s="19"/>
      <c r="V3065" s="19"/>
      <c r="X3065" s="25"/>
      <c r="Y3065" s="42"/>
      <c r="Z3065" s="28"/>
      <c r="AA3065" s="11"/>
      <c r="AB3065" s="11"/>
      <c r="AC3065" s="12"/>
      <c r="AD3065" s="12"/>
      <c r="AE3065" s="12"/>
      <c r="AF3065" s="12"/>
    </row>
    <row r="3066" spans="1:32" ht="18" customHeight="1">
      <c r="A3066" s="20"/>
      <c r="B3066" s="22"/>
      <c r="C3066" s="19"/>
      <c r="D3066" s="19"/>
      <c r="E3066" s="19"/>
      <c r="F3066" s="19"/>
      <c r="G3066" s="19"/>
      <c r="H3066" s="19"/>
      <c r="I3066" s="19"/>
      <c r="J3066" s="19"/>
      <c r="K3066" s="19"/>
      <c r="L3066" s="60"/>
      <c r="M3066" s="19"/>
      <c r="N3066" s="19"/>
      <c r="O3066" s="19"/>
      <c r="P3066" s="19"/>
      <c r="Q3066" s="19"/>
      <c r="R3066" s="19"/>
      <c r="S3066" s="19"/>
      <c r="T3066" s="19"/>
      <c r="U3066" s="19"/>
      <c r="V3066" s="19"/>
      <c r="X3066" s="25"/>
      <c r="Y3066" s="42"/>
      <c r="Z3066" s="28"/>
      <c r="AA3066" s="11"/>
      <c r="AB3066" s="11"/>
      <c r="AC3066" s="12"/>
      <c r="AD3066" s="12"/>
      <c r="AE3066" s="12"/>
      <c r="AF3066" s="12"/>
    </row>
    <row r="3067" spans="1:32" ht="18" customHeight="1">
      <c r="A3067" s="20"/>
      <c r="B3067" s="22"/>
      <c r="C3067" s="19"/>
      <c r="D3067" s="19"/>
      <c r="E3067" s="19"/>
      <c r="F3067" s="19"/>
      <c r="G3067" s="19"/>
      <c r="H3067" s="19"/>
      <c r="I3067" s="19"/>
      <c r="J3067" s="19"/>
      <c r="K3067" s="19"/>
      <c r="L3067" s="60"/>
      <c r="M3067" s="19"/>
      <c r="N3067" s="19"/>
      <c r="O3067" s="19"/>
      <c r="P3067" s="19"/>
      <c r="Q3067" s="19"/>
      <c r="R3067" s="19"/>
      <c r="S3067" s="19"/>
      <c r="T3067" s="19"/>
      <c r="U3067" s="19"/>
      <c r="V3067" s="19"/>
      <c r="X3067" s="25"/>
      <c r="Y3067" s="42"/>
      <c r="Z3067" s="28"/>
      <c r="AA3067" s="11"/>
      <c r="AB3067" s="11"/>
      <c r="AC3067" s="12"/>
      <c r="AD3067" s="12"/>
      <c r="AE3067" s="12"/>
      <c r="AF3067" s="12"/>
    </row>
    <row r="3068" spans="1:32" ht="18" customHeight="1">
      <c r="A3068" s="20"/>
      <c r="B3068" s="22"/>
      <c r="C3068" s="19"/>
      <c r="D3068" s="19"/>
      <c r="E3068" s="19"/>
      <c r="F3068" s="19"/>
      <c r="G3068" s="19"/>
      <c r="H3068" s="19"/>
      <c r="I3068" s="19"/>
      <c r="J3068" s="19"/>
      <c r="K3068" s="19"/>
      <c r="L3068" s="60"/>
      <c r="M3068" s="19"/>
      <c r="N3068" s="19"/>
      <c r="O3068" s="19"/>
      <c r="P3068" s="19"/>
      <c r="Q3068" s="19"/>
      <c r="R3068" s="19"/>
      <c r="S3068" s="19"/>
      <c r="T3068" s="19"/>
      <c r="U3068" s="19"/>
      <c r="V3068" s="19"/>
      <c r="X3068" s="25"/>
      <c r="Y3068" s="42"/>
      <c r="Z3068" s="28"/>
      <c r="AA3068" s="11"/>
      <c r="AB3068" s="11"/>
      <c r="AC3068" s="12"/>
      <c r="AD3068" s="12"/>
      <c r="AE3068" s="12"/>
      <c r="AF3068" s="12"/>
    </row>
    <row r="3069" spans="1:32" ht="18" customHeight="1">
      <c r="A3069" s="20"/>
      <c r="B3069" s="22"/>
      <c r="C3069" s="19"/>
      <c r="D3069" s="19"/>
      <c r="E3069" s="19"/>
      <c r="F3069" s="19"/>
      <c r="G3069" s="19"/>
      <c r="H3069" s="19"/>
      <c r="I3069" s="19"/>
      <c r="J3069" s="19"/>
      <c r="K3069" s="19"/>
      <c r="L3069" s="60"/>
      <c r="M3069" s="19"/>
      <c r="N3069" s="19"/>
      <c r="O3069" s="19"/>
      <c r="P3069" s="19"/>
      <c r="Q3069" s="19"/>
      <c r="R3069" s="19"/>
      <c r="S3069" s="19"/>
      <c r="T3069" s="19"/>
      <c r="U3069" s="19"/>
      <c r="V3069" s="19"/>
      <c r="X3069" s="25"/>
      <c r="Y3069" s="42"/>
      <c r="Z3069" s="28"/>
      <c r="AA3069" s="11"/>
      <c r="AB3069" s="11"/>
      <c r="AC3069" s="12"/>
      <c r="AD3069" s="12"/>
      <c r="AE3069" s="12"/>
      <c r="AF3069" s="12"/>
    </row>
    <row r="3070" spans="1:32" ht="18" customHeight="1">
      <c r="A3070" s="20"/>
      <c r="B3070" s="22"/>
      <c r="C3070" s="19"/>
      <c r="D3070" s="19"/>
      <c r="E3070" s="19"/>
      <c r="F3070" s="19"/>
      <c r="G3070" s="19"/>
      <c r="H3070" s="19"/>
      <c r="I3070" s="19"/>
      <c r="J3070" s="19"/>
      <c r="K3070" s="19"/>
      <c r="L3070" s="60"/>
      <c r="M3070" s="19"/>
      <c r="N3070" s="19"/>
      <c r="O3070" s="19"/>
      <c r="P3070" s="19"/>
      <c r="Q3070" s="19"/>
      <c r="R3070" s="19"/>
      <c r="S3070" s="19"/>
      <c r="T3070" s="19"/>
      <c r="U3070" s="19"/>
      <c r="V3070" s="19"/>
      <c r="X3070" s="25"/>
      <c r="Y3070" s="42"/>
      <c r="Z3070" s="28"/>
      <c r="AA3070" s="11"/>
      <c r="AB3070" s="11"/>
      <c r="AC3070" s="12"/>
      <c r="AD3070" s="12"/>
      <c r="AE3070" s="12"/>
      <c r="AF3070" s="12"/>
    </row>
    <row r="3071" spans="1:32" ht="18" customHeight="1">
      <c r="A3071" s="20"/>
      <c r="B3071" s="22"/>
      <c r="C3071" s="19"/>
      <c r="D3071" s="19"/>
      <c r="E3071" s="19"/>
      <c r="F3071" s="19"/>
      <c r="G3071" s="19"/>
      <c r="H3071" s="19"/>
      <c r="I3071" s="19"/>
      <c r="J3071" s="19"/>
      <c r="K3071" s="19"/>
      <c r="L3071" s="60"/>
      <c r="M3071" s="19"/>
      <c r="N3071" s="19"/>
      <c r="O3071" s="19"/>
      <c r="P3071" s="19"/>
      <c r="Q3071" s="19"/>
      <c r="R3071" s="19"/>
      <c r="S3071" s="19"/>
      <c r="T3071" s="19"/>
      <c r="U3071" s="19"/>
      <c r="V3071" s="19"/>
      <c r="X3071" s="25"/>
      <c r="Y3071" s="42"/>
      <c r="Z3071" s="28"/>
      <c r="AA3071" s="11"/>
      <c r="AB3071" s="11"/>
      <c r="AC3071" s="12"/>
      <c r="AD3071" s="12"/>
      <c r="AE3071" s="12"/>
      <c r="AF3071" s="12"/>
    </row>
    <row r="3072" spans="1:32" ht="18" customHeight="1">
      <c r="A3072" s="20"/>
      <c r="B3072" s="22"/>
      <c r="C3072" s="19"/>
      <c r="D3072" s="19"/>
      <c r="E3072" s="19"/>
      <c r="F3072" s="19"/>
      <c r="G3072" s="19"/>
      <c r="H3072" s="19"/>
      <c r="I3072" s="19"/>
      <c r="J3072" s="19"/>
      <c r="K3072" s="19"/>
      <c r="L3072" s="60"/>
      <c r="M3072" s="19"/>
      <c r="N3072" s="19"/>
      <c r="O3072" s="19"/>
      <c r="P3072" s="19"/>
      <c r="Q3072" s="19"/>
      <c r="R3072" s="19"/>
      <c r="S3072" s="19"/>
      <c r="T3072" s="19"/>
      <c r="U3072" s="19"/>
      <c r="V3072" s="19"/>
      <c r="X3072" s="25"/>
      <c r="Y3072" s="42"/>
      <c r="Z3072" s="28"/>
      <c r="AA3072" s="11"/>
      <c r="AB3072" s="11"/>
      <c r="AC3072" s="12"/>
      <c r="AD3072" s="12"/>
      <c r="AE3072" s="12"/>
      <c r="AF3072" s="12"/>
    </row>
    <row r="3073" spans="1:32" ht="18" customHeight="1">
      <c r="A3073" s="20"/>
      <c r="B3073" s="22"/>
      <c r="C3073" s="19"/>
      <c r="D3073" s="19"/>
      <c r="E3073" s="19"/>
      <c r="F3073" s="19"/>
      <c r="G3073" s="19"/>
      <c r="H3073" s="19"/>
      <c r="I3073" s="19"/>
      <c r="J3073" s="19"/>
      <c r="K3073" s="19"/>
      <c r="L3073" s="60"/>
      <c r="M3073" s="19"/>
      <c r="N3073" s="19"/>
      <c r="O3073" s="19"/>
      <c r="P3073" s="19"/>
      <c r="Q3073" s="19"/>
      <c r="R3073" s="19"/>
      <c r="S3073" s="19"/>
      <c r="T3073" s="19"/>
      <c r="U3073" s="19"/>
      <c r="V3073" s="19"/>
      <c r="X3073" s="25"/>
      <c r="Y3073" s="42"/>
      <c r="Z3073" s="28"/>
      <c r="AA3073" s="11"/>
      <c r="AB3073" s="11"/>
      <c r="AC3073" s="12"/>
      <c r="AD3073" s="12"/>
      <c r="AE3073" s="12"/>
      <c r="AF3073" s="12"/>
    </row>
    <row r="3074" spans="1:32" ht="18" customHeight="1">
      <c r="A3074" s="20"/>
      <c r="B3074" s="22"/>
      <c r="C3074" s="19"/>
      <c r="D3074" s="19"/>
      <c r="E3074" s="19"/>
      <c r="F3074" s="19"/>
      <c r="G3074" s="19"/>
      <c r="H3074" s="19"/>
      <c r="I3074" s="19"/>
      <c r="J3074" s="19"/>
      <c r="K3074" s="19"/>
      <c r="L3074" s="60"/>
      <c r="M3074" s="19"/>
      <c r="N3074" s="19"/>
      <c r="O3074" s="19"/>
      <c r="P3074" s="19"/>
      <c r="Q3074" s="19"/>
      <c r="R3074" s="19"/>
      <c r="S3074" s="19"/>
      <c r="T3074" s="19"/>
      <c r="U3074" s="19"/>
      <c r="V3074" s="19"/>
      <c r="X3074" s="25"/>
      <c r="Y3074" s="42"/>
      <c r="Z3074" s="28"/>
      <c r="AA3074" s="11"/>
      <c r="AB3074" s="11"/>
      <c r="AC3074" s="12"/>
      <c r="AD3074" s="12"/>
      <c r="AE3074" s="12"/>
      <c r="AF3074" s="12"/>
    </row>
    <row r="3075" spans="1:32" ht="18" customHeight="1">
      <c r="A3075" s="20"/>
      <c r="B3075" s="22"/>
      <c r="C3075" s="19"/>
      <c r="D3075" s="19"/>
      <c r="E3075" s="19"/>
      <c r="F3075" s="19"/>
      <c r="G3075" s="19"/>
      <c r="H3075" s="19"/>
      <c r="I3075" s="19"/>
      <c r="J3075" s="19"/>
      <c r="K3075" s="19"/>
      <c r="L3075" s="60"/>
      <c r="M3075" s="19"/>
      <c r="N3075" s="19"/>
      <c r="O3075" s="19"/>
      <c r="P3075" s="19"/>
      <c r="Q3075" s="19"/>
      <c r="R3075" s="19"/>
      <c r="S3075" s="19"/>
      <c r="T3075" s="19"/>
      <c r="U3075" s="19"/>
      <c r="V3075" s="19"/>
      <c r="X3075" s="25"/>
      <c r="Y3075" s="42"/>
      <c r="Z3075" s="28"/>
      <c r="AA3075" s="11"/>
      <c r="AB3075" s="11"/>
      <c r="AC3075" s="12"/>
      <c r="AD3075" s="12"/>
      <c r="AE3075" s="12"/>
      <c r="AF3075" s="12"/>
    </row>
    <row r="3076" spans="1:32" ht="18" customHeight="1">
      <c r="A3076" s="20"/>
      <c r="B3076" s="22"/>
      <c r="C3076" s="19"/>
      <c r="D3076" s="19"/>
      <c r="E3076" s="19"/>
      <c r="F3076" s="19"/>
      <c r="G3076" s="19"/>
      <c r="H3076" s="19"/>
      <c r="I3076" s="19"/>
      <c r="J3076" s="19"/>
      <c r="K3076" s="19"/>
      <c r="L3076" s="60"/>
      <c r="M3076" s="19"/>
      <c r="N3076" s="19"/>
      <c r="O3076" s="19"/>
      <c r="P3076" s="19"/>
      <c r="Q3076" s="19"/>
      <c r="R3076" s="19"/>
      <c r="S3076" s="19"/>
      <c r="T3076" s="19"/>
      <c r="U3076" s="19"/>
      <c r="V3076" s="19"/>
      <c r="X3076" s="25"/>
      <c r="Y3076" s="42"/>
      <c r="Z3076" s="28"/>
      <c r="AA3076" s="11"/>
      <c r="AB3076" s="11"/>
      <c r="AC3076" s="12"/>
      <c r="AD3076" s="12"/>
      <c r="AE3076" s="12"/>
      <c r="AF3076" s="12"/>
    </row>
    <row r="3077" spans="1:32" ht="18" customHeight="1">
      <c r="A3077" s="20"/>
      <c r="B3077" s="22"/>
      <c r="C3077" s="19"/>
      <c r="D3077" s="19"/>
      <c r="E3077" s="19"/>
      <c r="F3077" s="19"/>
      <c r="G3077" s="19"/>
      <c r="H3077" s="19"/>
      <c r="I3077" s="19"/>
      <c r="J3077" s="19"/>
      <c r="K3077" s="19"/>
      <c r="L3077" s="60"/>
      <c r="M3077" s="19"/>
      <c r="N3077" s="19"/>
      <c r="O3077" s="19"/>
      <c r="P3077" s="19"/>
      <c r="Q3077" s="19"/>
      <c r="R3077" s="19"/>
      <c r="S3077" s="19"/>
      <c r="T3077" s="19"/>
      <c r="U3077" s="19"/>
      <c r="V3077" s="19"/>
      <c r="X3077" s="25"/>
      <c r="Y3077" s="42"/>
      <c r="Z3077" s="28"/>
      <c r="AA3077" s="11"/>
      <c r="AB3077" s="11"/>
      <c r="AC3077" s="12"/>
      <c r="AD3077" s="12"/>
      <c r="AE3077" s="12"/>
      <c r="AF3077" s="12"/>
    </row>
    <row r="3078" spans="1:32" ht="18" customHeight="1">
      <c r="A3078" s="20"/>
      <c r="B3078" s="22"/>
      <c r="C3078" s="19"/>
      <c r="D3078" s="19"/>
      <c r="E3078" s="19"/>
      <c r="F3078" s="19"/>
      <c r="G3078" s="19"/>
      <c r="H3078" s="19"/>
      <c r="I3078" s="19"/>
      <c r="J3078" s="19"/>
      <c r="K3078" s="19"/>
      <c r="L3078" s="60"/>
      <c r="M3078" s="19"/>
      <c r="N3078" s="19"/>
      <c r="O3078" s="19"/>
      <c r="P3078" s="19"/>
      <c r="Q3078" s="19"/>
      <c r="R3078" s="19"/>
      <c r="S3078" s="19"/>
      <c r="T3078" s="19"/>
      <c r="U3078" s="19"/>
      <c r="V3078" s="19"/>
      <c r="X3078" s="25"/>
      <c r="Y3078" s="42"/>
      <c r="Z3078" s="28"/>
      <c r="AA3078" s="11"/>
      <c r="AB3078" s="11"/>
      <c r="AC3078" s="12"/>
      <c r="AD3078" s="12"/>
      <c r="AE3078" s="12"/>
      <c r="AF3078" s="12"/>
    </row>
    <row r="3079" spans="1:32" ht="18" customHeight="1">
      <c r="A3079" s="20"/>
      <c r="B3079" s="22"/>
      <c r="C3079" s="19"/>
      <c r="D3079" s="19"/>
      <c r="E3079" s="19"/>
      <c r="F3079" s="19"/>
      <c r="G3079" s="19"/>
      <c r="H3079" s="19"/>
      <c r="I3079" s="19"/>
      <c r="J3079" s="19"/>
      <c r="K3079" s="19"/>
      <c r="L3079" s="60"/>
      <c r="M3079" s="19"/>
      <c r="N3079" s="19"/>
      <c r="O3079" s="19"/>
      <c r="P3079" s="19"/>
      <c r="Q3079" s="19"/>
      <c r="R3079" s="19"/>
      <c r="S3079" s="19"/>
      <c r="T3079" s="19"/>
      <c r="U3079" s="19"/>
      <c r="V3079" s="19"/>
      <c r="X3079" s="25"/>
      <c r="Y3079" s="42"/>
      <c r="Z3079" s="28"/>
      <c r="AA3079" s="11"/>
      <c r="AB3079" s="11"/>
      <c r="AC3079" s="12"/>
      <c r="AD3079" s="12"/>
      <c r="AE3079" s="12"/>
      <c r="AF3079" s="12"/>
    </row>
    <row r="3080" spans="1:32" ht="18" customHeight="1">
      <c r="A3080" s="20"/>
      <c r="B3080" s="22"/>
      <c r="C3080" s="19"/>
      <c r="D3080" s="19"/>
      <c r="E3080" s="19"/>
      <c r="F3080" s="19"/>
      <c r="G3080" s="19"/>
      <c r="H3080" s="19"/>
      <c r="I3080" s="19"/>
      <c r="J3080" s="19"/>
      <c r="K3080" s="19"/>
      <c r="L3080" s="60"/>
      <c r="M3080" s="19"/>
      <c r="N3080" s="19"/>
      <c r="O3080" s="19"/>
      <c r="P3080" s="19"/>
      <c r="Q3080" s="19"/>
      <c r="R3080" s="19"/>
      <c r="S3080" s="19"/>
      <c r="T3080" s="19"/>
      <c r="U3080" s="19"/>
      <c r="V3080" s="19"/>
      <c r="X3080" s="25"/>
      <c r="Y3080" s="42"/>
      <c r="Z3080" s="28"/>
      <c r="AA3080" s="11"/>
      <c r="AB3080" s="11"/>
      <c r="AC3080" s="12"/>
      <c r="AD3080" s="12"/>
      <c r="AE3080" s="12"/>
      <c r="AF3080" s="12"/>
    </row>
    <row r="3081" spans="1:32" ht="18" customHeight="1">
      <c r="A3081" s="20"/>
      <c r="B3081" s="22"/>
      <c r="C3081" s="19"/>
      <c r="D3081" s="19"/>
      <c r="E3081" s="19"/>
      <c r="F3081" s="19"/>
      <c r="G3081" s="19"/>
      <c r="H3081" s="19"/>
      <c r="I3081" s="19"/>
      <c r="J3081" s="19"/>
      <c r="K3081" s="19"/>
      <c r="L3081" s="60"/>
      <c r="M3081" s="19"/>
      <c r="N3081" s="19"/>
      <c r="O3081" s="19"/>
      <c r="P3081" s="19"/>
      <c r="Q3081" s="19"/>
      <c r="R3081" s="19"/>
      <c r="S3081" s="19"/>
      <c r="T3081" s="19"/>
      <c r="U3081" s="19"/>
      <c r="V3081" s="19"/>
      <c r="X3081" s="25"/>
      <c r="Y3081" s="42"/>
      <c r="Z3081" s="28"/>
      <c r="AA3081" s="11"/>
      <c r="AB3081" s="11"/>
      <c r="AC3081" s="12"/>
      <c r="AD3081" s="12"/>
      <c r="AE3081" s="12"/>
      <c r="AF3081" s="12"/>
    </row>
    <row r="3082" spans="1:32" ht="18" customHeight="1">
      <c r="A3082" s="20"/>
      <c r="B3082" s="22"/>
      <c r="C3082" s="19"/>
      <c r="D3082" s="19"/>
      <c r="E3082" s="19"/>
      <c r="F3082" s="19"/>
      <c r="G3082" s="19"/>
      <c r="H3082" s="19"/>
      <c r="I3082" s="19"/>
      <c r="J3082" s="19"/>
      <c r="K3082" s="19"/>
      <c r="L3082" s="60"/>
      <c r="M3082" s="19"/>
      <c r="N3082" s="19"/>
      <c r="O3082" s="19"/>
      <c r="P3082" s="19"/>
      <c r="Q3082" s="19"/>
      <c r="R3082" s="19"/>
      <c r="S3082" s="19"/>
      <c r="T3082" s="19"/>
      <c r="U3082" s="19"/>
      <c r="V3082" s="19"/>
      <c r="X3082" s="25"/>
      <c r="Y3082" s="42"/>
      <c r="Z3082" s="28"/>
      <c r="AA3082" s="11"/>
      <c r="AB3082" s="11"/>
      <c r="AC3082" s="12"/>
      <c r="AD3082" s="12"/>
      <c r="AE3082" s="12"/>
      <c r="AF3082" s="12"/>
    </row>
    <row r="3083" spans="1:32" ht="18" customHeight="1">
      <c r="A3083" s="20"/>
      <c r="B3083" s="22"/>
      <c r="C3083" s="19"/>
      <c r="D3083" s="19"/>
      <c r="E3083" s="19"/>
      <c r="F3083" s="19"/>
      <c r="G3083" s="19"/>
      <c r="H3083" s="19"/>
      <c r="I3083" s="19"/>
      <c r="J3083" s="19"/>
      <c r="K3083" s="19"/>
      <c r="L3083" s="60"/>
      <c r="M3083" s="19"/>
      <c r="N3083" s="19"/>
      <c r="O3083" s="19"/>
      <c r="P3083" s="19"/>
      <c r="Q3083" s="19"/>
      <c r="R3083" s="19"/>
      <c r="S3083" s="19"/>
      <c r="T3083" s="19"/>
      <c r="U3083" s="19"/>
      <c r="V3083" s="19"/>
      <c r="X3083" s="25"/>
      <c r="Y3083" s="42"/>
      <c r="Z3083" s="28"/>
      <c r="AA3083" s="11"/>
      <c r="AB3083" s="11"/>
      <c r="AC3083" s="12"/>
      <c r="AD3083" s="12"/>
      <c r="AE3083" s="12"/>
      <c r="AF3083" s="12"/>
    </row>
    <row r="3084" spans="1:32" ht="18" customHeight="1">
      <c r="A3084" s="20"/>
      <c r="B3084" s="22"/>
      <c r="C3084" s="19"/>
      <c r="D3084" s="19"/>
      <c r="E3084" s="19"/>
      <c r="F3084" s="19"/>
      <c r="G3084" s="19"/>
      <c r="H3084" s="19"/>
      <c r="I3084" s="19"/>
      <c r="J3084" s="19"/>
      <c r="K3084" s="19"/>
      <c r="L3084" s="60"/>
      <c r="M3084" s="19"/>
      <c r="N3084" s="19"/>
      <c r="O3084" s="19"/>
      <c r="P3084" s="19"/>
      <c r="Q3084" s="19"/>
      <c r="R3084" s="19"/>
      <c r="S3084" s="19"/>
      <c r="T3084" s="19"/>
      <c r="U3084" s="19"/>
      <c r="V3084" s="19"/>
      <c r="X3084" s="25"/>
      <c r="Y3084" s="42"/>
      <c r="Z3084" s="28"/>
      <c r="AA3084" s="11"/>
      <c r="AB3084" s="11"/>
      <c r="AC3084" s="12"/>
      <c r="AD3084" s="12"/>
      <c r="AE3084" s="12"/>
      <c r="AF3084" s="12"/>
    </row>
    <row r="3085" spans="1:32" ht="18" customHeight="1">
      <c r="A3085" s="20"/>
      <c r="B3085" s="22"/>
      <c r="C3085" s="19"/>
      <c r="D3085" s="19"/>
      <c r="E3085" s="19"/>
      <c r="F3085" s="19"/>
      <c r="G3085" s="19"/>
      <c r="H3085" s="19"/>
      <c r="I3085" s="19"/>
      <c r="J3085" s="19"/>
      <c r="K3085" s="19"/>
      <c r="L3085" s="60"/>
      <c r="M3085" s="19"/>
      <c r="N3085" s="19"/>
      <c r="O3085" s="19"/>
      <c r="P3085" s="19"/>
      <c r="Q3085" s="19"/>
      <c r="R3085" s="19"/>
      <c r="S3085" s="19"/>
      <c r="T3085" s="19"/>
      <c r="U3085" s="19"/>
      <c r="V3085" s="19"/>
      <c r="X3085" s="25"/>
      <c r="Y3085" s="42"/>
      <c r="Z3085" s="28"/>
      <c r="AA3085" s="11"/>
      <c r="AB3085" s="11"/>
      <c r="AC3085" s="12"/>
      <c r="AD3085" s="12"/>
      <c r="AE3085" s="12"/>
      <c r="AF3085" s="12"/>
    </row>
    <row r="3086" spans="1:32" ht="18" customHeight="1">
      <c r="A3086" s="20"/>
      <c r="B3086" s="22"/>
      <c r="C3086" s="19"/>
      <c r="D3086" s="19"/>
      <c r="E3086" s="19"/>
      <c r="F3086" s="19"/>
      <c r="G3086" s="19"/>
      <c r="H3086" s="19"/>
      <c r="I3086" s="19"/>
      <c r="J3086" s="19"/>
      <c r="K3086" s="19"/>
      <c r="L3086" s="60"/>
      <c r="M3086" s="19"/>
      <c r="N3086" s="19"/>
      <c r="O3086" s="19"/>
      <c r="P3086" s="19"/>
      <c r="Q3086" s="19"/>
      <c r="R3086" s="19"/>
      <c r="S3086" s="19"/>
      <c r="T3086" s="19"/>
      <c r="U3086" s="19"/>
      <c r="V3086" s="19"/>
      <c r="X3086" s="25"/>
      <c r="Y3086" s="42"/>
      <c r="Z3086" s="28"/>
      <c r="AA3086" s="11"/>
      <c r="AB3086" s="11"/>
      <c r="AC3086" s="12"/>
      <c r="AD3086" s="12"/>
      <c r="AE3086" s="12"/>
      <c r="AF3086" s="12"/>
    </row>
    <row r="3087" spans="1:32" ht="18" customHeight="1">
      <c r="A3087" s="20"/>
      <c r="B3087" s="22"/>
      <c r="C3087" s="19"/>
      <c r="D3087" s="19"/>
      <c r="E3087" s="19"/>
      <c r="F3087" s="19"/>
      <c r="G3087" s="19"/>
      <c r="H3087" s="19"/>
      <c r="I3087" s="19"/>
      <c r="J3087" s="19"/>
      <c r="K3087" s="19"/>
      <c r="L3087" s="60"/>
      <c r="M3087" s="19"/>
      <c r="N3087" s="19"/>
      <c r="O3087" s="19"/>
      <c r="P3087" s="19"/>
      <c r="Q3087" s="19"/>
      <c r="R3087" s="19"/>
      <c r="S3087" s="19"/>
      <c r="T3087" s="19"/>
      <c r="U3087" s="19"/>
      <c r="V3087" s="19"/>
      <c r="X3087" s="25"/>
      <c r="Y3087" s="42"/>
      <c r="Z3087" s="28"/>
      <c r="AA3087" s="11"/>
      <c r="AB3087" s="11"/>
      <c r="AC3087" s="12"/>
      <c r="AD3087" s="12"/>
      <c r="AE3087" s="12"/>
      <c r="AF3087" s="12"/>
    </row>
    <row r="3088" spans="1:32" ht="18" customHeight="1">
      <c r="A3088" s="20"/>
      <c r="B3088" s="22"/>
      <c r="C3088" s="19"/>
      <c r="D3088" s="19"/>
      <c r="E3088" s="19"/>
      <c r="F3088" s="19"/>
      <c r="G3088" s="19"/>
      <c r="H3088" s="19"/>
      <c r="I3088" s="19"/>
      <c r="J3088" s="19"/>
      <c r="K3088" s="19"/>
      <c r="L3088" s="60"/>
      <c r="M3088" s="19"/>
      <c r="N3088" s="19"/>
      <c r="O3088" s="19"/>
      <c r="P3088" s="19"/>
      <c r="Q3088" s="19"/>
      <c r="R3088" s="19"/>
      <c r="S3088" s="19"/>
      <c r="T3088" s="19"/>
      <c r="U3088" s="19"/>
      <c r="V3088" s="19"/>
      <c r="X3088" s="25"/>
      <c r="Y3088" s="42"/>
      <c r="Z3088" s="28"/>
      <c r="AA3088" s="11"/>
      <c r="AB3088" s="11"/>
      <c r="AC3088" s="12"/>
      <c r="AD3088" s="12"/>
      <c r="AE3088" s="12"/>
      <c r="AF3088" s="12"/>
    </row>
    <row r="3089" spans="1:32" ht="18" customHeight="1">
      <c r="A3089" s="20"/>
      <c r="B3089" s="22"/>
      <c r="C3089" s="19"/>
      <c r="D3089" s="19"/>
      <c r="E3089" s="19"/>
      <c r="F3089" s="19"/>
      <c r="G3089" s="19"/>
      <c r="H3089" s="19"/>
      <c r="I3089" s="19"/>
      <c r="J3089" s="19"/>
      <c r="K3089" s="19"/>
      <c r="L3089" s="60"/>
      <c r="M3089" s="19"/>
      <c r="N3089" s="19"/>
      <c r="O3089" s="19"/>
      <c r="P3089" s="19"/>
      <c r="Q3089" s="19"/>
      <c r="R3089" s="19"/>
      <c r="S3089" s="19"/>
      <c r="T3089" s="19"/>
      <c r="U3089" s="19"/>
      <c r="V3089" s="19"/>
      <c r="X3089" s="25"/>
      <c r="Y3089" s="42"/>
      <c r="Z3089" s="28"/>
      <c r="AA3089" s="11"/>
      <c r="AB3089" s="11"/>
      <c r="AC3089" s="12"/>
      <c r="AD3089" s="12"/>
      <c r="AE3089" s="12"/>
      <c r="AF3089" s="12"/>
    </row>
    <row r="3090" spans="1:32" ht="18" customHeight="1">
      <c r="A3090" s="20"/>
      <c r="B3090" s="22"/>
      <c r="C3090" s="19"/>
      <c r="D3090" s="19"/>
      <c r="E3090" s="19"/>
      <c r="F3090" s="19"/>
      <c r="G3090" s="19"/>
      <c r="H3090" s="19"/>
      <c r="I3090" s="19"/>
      <c r="J3090" s="19"/>
      <c r="K3090" s="19"/>
      <c r="L3090" s="60"/>
      <c r="M3090" s="19"/>
      <c r="N3090" s="19"/>
      <c r="O3090" s="19"/>
      <c r="P3090" s="19"/>
      <c r="Q3090" s="19"/>
      <c r="R3090" s="19"/>
      <c r="S3090" s="19"/>
      <c r="T3090" s="19"/>
      <c r="U3090" s="19"/>
      <c r="V3090" s="19"/>
      <c r="X3090" s="25"/>
      <c r="Y3090" s="42"/>
      <c r="Z3090" s="28"/>
      <c r="AA3090" s="11"/>
      <c r="AB3090" s="11"/>
      <c r="AC3090" s="12"/>
      <c r="AD3090" s="12"/>
      <c r="AE3090" s="12"/>
      <c r="AF3090" s="12"/>
    </row>
    <row r="3091" spans="1:32" ht="18" customHeight="1">
      <c r="A3091" s="20"/>
      <c r="B3091" s="22"/>
      <c r="C3091" s="19"/>
      <c r="D3091" s="19"/>
      <c r="E3091" s="19"/>
      <c r="F3091" s="19"/>
      <c r="G3091" s="19"/>
      <c r="H3091" s="19"/>
      <c r="I3091" s="19"/>
      <c r="J3091" s="19"/>
      <c r="K3091" s="19"/>
      <c r="L3091" s="60"/>
      <c r="M3091" s="19"/>
      <c r="N3091" s="19"/>
      <c r="O3091" s="19"/>
      <c r="P3091" s="19"/>
      <c r="Q3091" s="19"/>
      <c r="R3091" s="19"/>
      <c r="S3091" s="19"/>
      <c r="T3091" s="19"/>
      <c r="U3091" s="19"/>
      <c r="V3091" s="19"/>
      <c r="X3091" s="25"/>
      <c r="Y3091" s="42"/>
      <c r="Z3091" s="28"/>
      <c r="AA3091" s="11"/>
      <c r="AB3091" s="11"/>
      <c r="AC3091" s="12"/>
      <c r="AD3091" s="12"/>
      <c r="AE3091" s="12"/>
      <c r="AF3091" s="12"/>
    </row>
    <row r="3092" spans="1:32" ht="18" customHeight="1">
      <c r="A3092" s="20"/>
      <c r="B3092" s="22"/>
      <c r="C3092" s="19"/>
      <c r="D3092" s="19"/>
      <c r="E3092" s="19"/>
      <c r="F3092" s="19"/>
      <c r="G3092" s="19"/>
      <c r="H3092" s="19"/>
      <c r="I3092" s="19"/>
      <c r="J3092" s="19"/>
      <c r="K3092" s="19"/>
      <c r="L3092" s="60"/>
      <c r="M3092" s="19"/>
      <c r="N3092" s="19"/>
      <c r="O3092" s="19"/>
      <c r="P3092" s="19"/>
      <c r="Q3092" s="19"/>
      <c r="R3092" s="19"/>
      <c r="S3092" s="19"/>
      <c r="T3092" s="19"/>
      <c r="U3092" s="19"/>
      <c r="V3092" s="19"/>
      <c r="X3092" s="25"/>
      <c r="Y3092" s="42"/>
      <c r="Z3092" s="28"/>
      <c r="AA3092" s="11"/>
      <c r="AB3092" s="11"/>
      <c r="AC3092" s="12"/>
      <c r="AD3092" s="12"/>
      <c r="AE3092" s="12"/>
      <c r="AF3092" s="12"/>
    </row>
    <row r="3093" spans="1:32" ht="18" customHeight="1">
      <c r="A3093" s="20"/>
      <c r="B3093" s="22"/>
      <c r="C3093" s="19"/>
      <c r="D3093" s="19"/>
      <c r="E3093" s="19"/>
      <c r="F3093" s="19"/>
      <c r="G3093" s="19"/>
      <c r="H3093" s="19"/>
      <c r="I3093" s="19"/>
      <c r="J3093" s="19"/>
      <c r="K3093" s="19"/>
      <c r="L3093" s="60"/>
      <c r="M3093" s="19"/>
      <c r="N3093" s="19"/>
      <c r="O3093" s="19"/>
      <c r="P3093" s="19"/>
      <c r="Q3093" s="19"/>
      <c r="R3093" s="19"/>
      <c r="S3093" s="19"/>
      <c r="T3093" s="19"/>
      <c r="U3093" s="19"/>
      <c r="V3093" s="19"/>
      <c r="X3093" s="25"/>
      <c r="Y3093" s="42"/>
      <c r="Z3093" s="28"/>
      <c r="AA3093" s="11"/>
      <c r="AB3093" s="11"/>
      <c r="AC3093" s="12"/>
      <c r="AD3093" s="12"/>
      <c r="AE3093" s="12"/>
      <c r="AF3093" s="12"/>
    </row>
    <row r="3094" spans="1:32" ht="18" customHeight="1">
      <c r="A3094" s="20"/>
      <c r="B3094" s="22"/>
      <c r="C3094" s="19"/>
      <c r="D3094" s="19"/>
      <c r="E3094" s="19"/>
      <c r="F3094" s="19"/>
      <c r="G3094" s="19"/>
      <c r="H3094" s="19"/>
      <c r="I3094" s="19"/>
      <c r="J3094" s="19"/>
      <c r="K3094" s="19"/>
      <c r="L3094" s="60"/>
      <c r="M3094" s="19"/>
      <c r="N3094" s="19"/>
      <c r="O3094" s="19"/>
      <c r="P3094" s="19"/>
      <c r="Q3094" s="19"/>
      <c r="R3094" s="19"/>
      <c r="S3094" s="19"/>
      <c r="T3094" s="19"/>
      <c r="U3094" s="19"/>
      <c r="V3094" s="19"/>
      <c r="X3094" s="25"/>
      <c r="Y3094" s="42"/>
      <c r="Z3094" s="28"/>
      <c r="AA3094" s="11"/>
      <c r="AB3094" s="11"/>
      <c r="AC3094" s="12"/>
      <c r="AD3094" s="12"/>
      <c r="AE3094" s="12"/>
      <c r="AF3094" s="12"/>
    </row>
    <row r="3095" spans="1:32" ht="18" customHeight="1">
      <c r="A3095" s="20"/>
      <c r="B3095" s="22"/>
      <c r="C3095" s="19"/>
      <c r="D3095" s="19"/>
      <c r="E3095" s="19"/>
      <c r="F3095" s="19"/>
      <c r="G3095" s="19"/>
      <c r="H3095" s="19"/>
      <c r="I3095" s="19"/>
      <c r="J3095" s="19"/>
      <c r="K3095" s="19"/>
      <c r="L3095" s="60"/>
      <c r="M3095" s="19"/>
      <c r="N3095" s="19"/>
      <c r="O3095" s="19"/>
      <c r="P3095" s="19"/>
      <c r="Q3095" s="19"/>
      <c r="R3095" s="19"/>
      <c r="S3095" s="19"/>
      <c r="T3095" s="19"/>
      <c r="U3095" s="19"/>
      <c r="V3095" s="19"/>
      <c r="X3095" s="25"/>
      <c r="Y3095" s="42"/>
      <c r="Z3095" s="28"/>
      <c r="AA3095" s="11"/>
      <c r="AB3095" s="11"/>
      <c r="AC3095" s="12"/>
      <c r="AD3095" s="12"/>
      <c r="AE3095" s="12"/>
      <c r="AF3095" s="12"/>
    </row>
    <row r="3096" spans="1:32" ht="18" customHeight="1">
      <c r="A3096" s="20"/>
      <c r="B3096" s="22"/>
      <c r="C3096" s="19"/>
      <c r="D3096" s="19"/>
      <c r="E3096" s="19"/>
      <c r="F3096" s="19"/>
      <c r="G3096" s="19"/>
      <c r="H3096" s="19"/>
      <c r="I3096" s="19"/>
      <c r="J3096" s="19"/>
      <c r="K3096" s="19"/>
      <c r="L3096" s="60"/>
      <c r="M3096" s="19"/>
      <c r="N3096" s="19"/>
      <c r="O3096" s="19"/>
      <c r="P3096" s="19"/>
      <c r="Q3096" s="19"/>
      <c r="R3096" s="19"/>
      <c r="S3096" s="19"/>
      <c r="T3096" s="19"/>
      <c r="U3096" s="19"/>
      <c r="V3096" s="19"/>
      <c r="X3096" s="25"/>
      <c r="Y3096" s="42"/>
      <c r="Z3096" s="28"/>
      <c r="AA3096" s="11"/>
      <c r="AB3096" s="11"/>
      <c r="AC3096" s="12"/>
      <c r="AD3096" s="12"/>
      <c r="AE3096" s="12"/>
      <c r="AF3096" s="12"/>
    </row>
    <row r="3097" spans="1:32" ht="18" customHeight="1">
      <c r="A3097" s="20"/>
      <c r="B3097" s="22"/>
      <c r="C3097" s="19"/>
      <c r="D3097" s="19"/>
      <c r="E3097" s="19"/>
      <c r="F3097" s="19"/>
      <c r="G3097" s="19"/>
      <c r="H3097" s="19"/>
      <c r="I3097" s="19"/>
      <c r="J3097" s="19"/>
      <c r="K3097" s="19"/>
      <c r="L3097" s="60"/>
      <c r="M3097" s="19"/>
      <c r="N3097" s="19"/>
      <c r="O3097" s="19"/>
      <c r="P3097" s="19"/>
      <c r="Q3097" s="19"/>
      <c r="R3097" s="19"/>
      <c r="S3097" s="19"/>
      <c r="T3097" s="19"/>
      <c r="U3097" s="19"/>
      <c r="V3097" s="19"/>
      <c r="X3097" s="25"/>
      <c r="Y3097" s="42"/>
      <c r="Z3097" s="28"/>
      <c r="AA3097" s="11"/>
      <c r="AB3097" s="11"/>
      <c r="AC3097" s="12"/>
      <c r="AD3097" s="12"/>
      <c r="AE3097" s="12"/>
      <c r="AF3097" s="12"/>
    </row>
    <row r="3098" spans="1:32" ht="18" customHeight="1">
      <c r="A3098" s="20"/>
      <c r="B3098" s="22"/>
      <c r="C3098" s="19"/>
      <c r="D3098" s="19"/>
      <c r="E3098" s="19"/>
      <c r="F3098" s="19"/>
      <c r="G3098" s="19"/>
      <c r="H3098" s="19"/>
      <c r="I3098" s="19"/>
      <c r="J3098" s="19"/>
      <c r="K3098" s="19"/>
      <c r="L3098" s="60"/>
      <c r="M3098" s="19"/>
      <c r="N3098" s="19"/>
      <c r="O3098" s="19"/>
      <c r="P3098" s="19"/>
      <c r="Q3098" s="19"/>
      <c r="R3098" s="19"/>
      <c r="S3098" s="19"/>
      <c r="T3098" s="19"/>
      <c r="U3098" s="19"/>
      <c r="V3098" s="19"/>
      <c r="X3098" s="25"/>
      <c r="Y3098" s="42"/>
      <c r="Z3098" s="28"/>
      <c r="AA3098" s="11"/>
      <c r="AB3098" s="11"/>
      <c r="AC3098" s="12"/>
      <c r="AD3098" s="12"/>
      <c r="AE3098" s="12"/>
      <c r="AF3098" s="12"/>
    </row>
    <row r="3099" spans="1:32" ht="18" customHeight="1">
      <c r="A3099" s="20"/>
      <c r="B3099" s="22"/>
      <c r="C3099" s="19"/>
      <c r="D3099" s="19"/>
      <c r="E3099" s="19"/>
      <c r="F3099" s="19"/>
      <c r="G3099" s="19"/>
      <c r="H3099" s="19"/>
      <c r="I3099" s="19"/>
      <c r="J3099" s="19"/>
      <c r="K3099" s="19"/>
      <c r="L3099" s="60"/>
      <c r="M3099" s="19"/>
      <c r="N3099" s="19"/>
      <c r="O3099" s="19"/>
      <c r="P3099" s="19"/>
      <c r="Q3099" s="19"/>
      <c r="R3099" s="19"/>
      <c r="S3099" s="19"/>
      <c r="T3099" s="19"/>
      <c r="U3099" s="19"/>
      <c r="V3099" s="19"/>
      <c r="X3099" s="25"/>
      <c r="Y3099" s="42"/>
      <c r="Z3099" s="28"/>
      <c r="AA3099" s="11"/>
      <c r="AB3099" s="11"/>
      <c r="AC3099" s="12"/>
      <c r="AD3099" s="12"/>
      <c r="AE3099" s="12"/>
      <c r="AF3099" s="12"/>
    </row>
    <row r="3100" spans="1:32" ht="18" customHeight="1">
      <c r="A3100" s="20"/>
      <c r="B3100" s="22"/>
      <c r="C3100" s="19"/>
      <c r="D3100" s="19"/>
      <c r="E3100" s="19"/>
      <c r="F3100" s="19"/>
      <c r="G3100" s="19"/>
      <c r="H3100" s="19"/>
      <c r="I3100" s="19"/>
      <c r="J3100" s="19"/>
      <c r="K3100" s="19"/>
      <c r="L3100" s="60"/>
      <c r="M3100" s="19"/>
      <c r="N3100" s="19"/>
      <c r="O3100" s="19"/>
      <c r="P3100" s="19"/>
      <c r="Q3100" s="19"/>
      <c r="R3100" s="19"/>
      <c r="S3100" s="19"/>
      <c r="T3100" s="19"/>
      <c r="U3100" s="19"/>
      <c r="V3100" s="19"/>
      <c r="X3100" s="25"/>
      <c r="Y3100" s="42"/>
      <c r="Z3100" s="28"/>
      <c r="AA3100" s="11"/>
      <c r="AB3100" s="11"/>
      <c r="AC3100" s="12"/>
      <c r="AD3100" s="12"/>
      <c r="AE3100" s="12"/>
      <c r="AF3100" s="12"/>
    </row>
    <row r="3101" spans="1:32" ht="18" customHeight="1">
      <c r="A3101" s="20"/>
      <c r="B3101" s="22"/>
      <c r="C3101" s="19"/>
      <c r="D3101" s="19"/>
      <c r="E3101" s="19"/>
      <c r="F3101" s="19"/>
      <c r="G3101" s="19"/>
      <c r="H3101" s="19"/>
      <c r="I3101" s="19"/>
      <c r="J3101" s="19"/>
      <c r="K3101" s="19"/>
      <c r="L3101" s="60"/>
      <c r="M3101" s="19"/>
      <c r="N3101" s="19"/>
      <c r="O3101" s="19"/>
      <c r="P3101" s="19"/>
      <c r="Q3101" s="19"/>
      <c r="R3101" s="19"/>
      <c r="S3101" s="19"/>
      <c r="T3101" s="19"/>
      <c r="U3101" s="19"/>
      <c r="V3101" s="19"/>
      <c r="X3101" s="25"/>
      <c r="Y3101" s="42"/>
      <c r="Z3101" s="28"/>
      <c r="AA3101" s="11"/>
      <c r="AB3101" s="11"/>
      <c r="AC3101" s="12"/>
      <c r="AD3101" s="12"/>
      <c r="AE3101" s="12"/>
      <c r="AF3101" s="12"/>
    </row>
    <row r="3102" spans="1:32" ht="18" customHeight="1">
      <c r="A3102" s="20"/>
      <c r="B3102" s="22"/>
      <c r="C3102" s="19"/>
      <c r="D3102" s="19"/>
      <c r="E3102" s="19"/>
      <c r="F3102" s="19"/>
      <c r="G3102" s="19"/>
      <c r="H3102" s="19"/>
      <c r="I3102" s="19"/>
      <c r="J3102" s="19"/>
      <c r="K3102" s="19"/>
      <c r="L3102" s="60"/>
      <c r="M3102" s="19"/>
      <c r="N3102" s="19"/>
      <c r="O3102" s="19"/>
      <c r="P3102" s="19"/>
      <c r="Q3102" s="19"/>
      <c r="R3102" s="19"/>
      <c r="S3102" s="19"/>
      <c r="T3102" s="19"/>
      <c r="U3102" s="19"/>
      <c r="V3102" s="19"/>
      <c r="X3102" s="25"/>
      <c r="Y3102" s="42"/>
      <c r="Z3102" s="28"/>
      <c r="AA3102" s="11"/>
      <c r="AB3102" s="11"/>
      <c r="AC3102" s="12"/>
      <c r="AD3102" s="12"/>
      <c r="AE3102" s="12"/>
      <c r="AF3102" s="12"/>
    </row>
    <row r="3103" spans="1:32" ht="18" customHeight="1">
      <c r="A3103" s="20"/>
      <c r="B3103" s="22"/>
      <c r="C3103" s="19"/>
      <c r="D3103" s="19"/>
      <c r="E3103" s="19"/>
      <c r="F3103" s="19"/>
      <c r="G3103" s="19"/>
      <c r="H3103" s="19"/>
      <c r="I3103" s="19"/>
      <c r="J3103" s="19"/>
      <c r="K3103" s="19"/>
      <c r="L3103" s="60"/>
      <c r="M3103" s="19"/>
      <c r="N3103" s="19"/>
      <c r="O3103" s="19"/>
      <c r="P3103" s="19"/>
      <c r="Q3103" s="19"/>
      <c r="R3103" s="19"/>
      <c r="S3103" s="19"/>
      <c r="T3103" s="19"/>
      <c r="U3103" s="19"/>
      <c r="V3103" s="19"/>
      <c r="X3103" s="25"/>
      <c r="Y3103" s="42"/>
      <c r="Z3103" s="28"/>
      <c r="AA3103" s="11"/>
      <c r="AB3103" s="11"/>
      <c r="AC3103" s="12"/>
      <c r="AD3103" s="12"/>
      <c r="AE3103" s="12"/>
      <c r="AF3103" s="12"/>
    </row>
    <row r="3104" spans="1:32" ht="18" customHeight="1">
      <c r="A3104" s="20"/>
      <c r="B3104" s="22"/>
      <c r="C3104" s="19"/>
      <c r="D3104" s="19"/>
      <c r="E3104" s="19"/>
      <c r="F3104" s="19"/>
      <c r="G3104" s="19"/>
      <c r="H3104" s="19"/>
      <c r="I3104" s="19"/>
      <c r="J3104" s="19"/>
      <c r="K3104" s="19"/>
      <c r="L3104" s="60"/>
      <c r="M3104" s="19"/>
      <c r="N3104" s="19"/>
      <c r="O3104" s="19"/>
      <c r="P3104" s="19"/>
      <c r="Q3104" s="19"/>
      <c r="R3104" s="19"/>
      <c r="S3104" s="19"/>
      <c r="T3104" s="19"/>
      <c r="U3104" s="19"/>
      <c r="V3104" s="19"/>
      <c r="X3104" s="25"/>
      <c r="Y3104" s="42"/>
      <c r="Z3104" s="28"/>
      <c r="AA3104" s="11"/>
      <c r="AB3104" s="11"/>
      <c r="AC3104" s="12"/>
      <c r="AD3104" s="12"/>
      <c r="AE3104" s="12"/>
      <c r="AF3104" s="12"/>
    </row>
    <row r="3105" spans="1:32" ht="18" customHeight="1">
      <c r="A3105" s="20"/>
      <c r="B3105" s="22"/>
      <c r="C3105" s="19"/>
      <c r="D3105" s="19"/>
      <c r="E3105" s="19"/>
      <c r="F3105" s="19"/>
      <c r="G3105" s="19"/>
      <c r="H3105" s="19"/>
      <c r="I3105" s="19"/>
      <c r="J3105" s="19"/>
      <c r="K3105" s="19"/>
      <c r="L3105" s="60"/>
      <c r="M3105" s="19"/>
      <c r="N3105" s="19"/>
      <c r="O3105" s="19"/>
      <c r="P3105" s="19"/>
      <c r="Q3105" s="19"/>
      <c r="R3105" s="19"/>
      <c r="S3105" s="19"/>
      <c r="T3105" s="19"/>
      <c r="U3105" s="19"/>
      <c r="V3105" s="19"/>
      <c r="X3105" s="25"/>
      <c r="Y3105" s="42"/>
      <c r="Z3105" s="28"/>
      <c r="AA3105" s="11"/>
      <c r="AB3105" s="11"/>
      <c r="AC3105" s="12"/>
      <c r="AD3105" s="12"/>
      <c r="AE3105" s="12"/>
      <c r="AF3105" s="12"/>
    </row>
    <row r="3106" spans="1:32" ht="18" customHeight="1">
      <c r="A3106" s="20"/>
      <c r="B3106" s="22"/>
      <c r="C3106" s="19"/>
      <c r="D3106" s="19"/>
      <c r="E3106" s="19"/>
      <c r="F3106" s="19"/>
      <c r="G3106" s="19"/>
      <c r="H3106" s="19"/>
      <c r="I3106" s="19"/>
      <c r="J3106" s="19"/>
      <c r="K3106" s="19"/>
      <c r="L3106" s="60"/>
      <c r="M3106" s="19"/>
      <c r="N3106" s="19"/>
      <c r="O3106" s="19"/>
      <c r="P3106" s="19"/>
      <c r="Q3106" s="19"/>
      <c r="R3106" s="19"/>
      <c r="S3106" s="19"/>
      <c r="T3106" s="19"/>
      <c r="U3106" s="19"/>
      <c r="V3106" s="19"/>
      <c r="X3106" s="25"/>
      <c r="Y3106" s="42"/>
      <c r="Z3106" s="28"/>
      <c r="AA3106" s="11"/>
      <c r="AB3106" s="11"/>
      <c r="AC3106" s="12"/>
      <c r="AD3106" s="12"/>
      <c r="AE3106" s="12"/>
      <c r="AF3106" s="12"/>
    </row>
    <row r="3107" spans="1:32" ht="18" customHeight="1">
      <c r="A3107" s="20"/>
      <c r="B3107" s="22"/>
      <c r="C3107" s="19"/>
      <c r="D3107" s="19"/>
      <c r="E3107" s="19"/>
      <c r="F3107" s="19"/>
      <c r="G3107" s="19"/>
      <c r="H3107" s="19"/>
      <c r="I3107" s="19"/>
      <c r="J3107" s="19"/>
      <c r="K3107" s="19"/>
      <c r="L3107" s="60"/>
      <c r="M3107" s="19"/>
      <c r="N3107" s="19"/>
      <c r="O3107" s="19"/>
      <c r="P3107" s="19"/>
      <c r="Q3107" s="19"/>
      <c r="R3107" s="19"/>
      <c r="S3107" s="19"/>
      <c r="T3107" s="19"/>
      <c r="U3107" s="19"/>
      <c r="V3107" s="19"/>
      <c r="X3107" s="25"/>
      <c r="Y3107" s="42"/>
      <c r="Z3107" s="28"/>
      <c r="AA3107" s="11"/>
      <c r="AB3107" s="11"/>
      <c r="AC3107" s="12"/>
      <c r="AD3107" s="12"/>
      <c r="AE3107" s="12"/>
      <c r="AF3107" s="12"/>
    </row>
    <row r="3108" spans="1:32" ht="18" customHeight="1">
      <c r="A3108" s="20"/>
      <c r="B3108" s="22"/>
      <c r="C3108" s="19"/>
      <c r="D3108" s="19"/>
      <c r="E3108" s="19"/>
      <c r="F3108" s="19"/>
      <c r="G3108" s="19"/>
      <c r="H3108" s="19"/>
      <c r="I3108" s="19"/>
      <c r="J3108" s="19"/>
      <c r="K3108" s="19"/>
      <c r="L3108" s="60"/>
      <c r="M3108" s="19"/>
      <c r="N3108" s="19"/>
      <c r="O3108" s="19"/>
      <c r="P3108" s="19"/>
      <c r="Q3108" s="19"/>
      <c r="R3108" s="19"/>
      <c r="S3108" s="19"/>
      <c r="T3108" s="19"/>
      <c r="U3108" s="19"/>
      <c r="V3108" s="19"/>
      <c r="X3108" s="25"/>
      <c r="Y3108" s="42"/>
      <c r="Z3108" s="28"/>
      <c r="AA3108" s="11"/>
      <c r="AB3108" s="11"/>
      <c r="AC3108" s="12"/>
      <c r="AD3108" s="12"/>
      <c r="AE3108" s="12"/>
      <c r="AF3108" s="12"/>
    </row>
    <row r="3109" spans="1:32" ht="18" customHeight="1">
      <c r="A3109" s="20"/>
      <c r="B3109" s="22"/>
      <c r="C3109" s="19"/>
      <c r="D3109" s="19"/>
      <c r="E3109" s="19"/>
      <c r="F3109" s="19"/>
      <c r="G3109" s="19"/>
      <c r="H3109" s="19"/>
      <c r="I3109" s="19"/>
      <c r="J3109" s="19"/>
      <c r="K3109" s="19"/>
      <c r="L3109" s="60"/>
      <c r="M3109" s="19"/>
      <c r="N3109" s="19"/>
      <c r="O3109" s="19"/>
      <c r="P3109" s="19"/>
      <c r="Q3109" s="19"/>
      <c r="R3109" s="19"/>
      <c r="S3109" s="19"/>
      <c r="T3109" s="19"/>
      <c r="U3109" s="19"/>
      <c r="V3109" s="19"/>
      <c r="X3109" s="25"/>
      <c r="Y3109" s="42"/>
      <c r="Z3109" s="28"/>
      <c r="AA3109" s="11"/>
      <c r="AB3109" s="11"/>
      <c r="AC3109" s="12"/>
      <c r="AD3109" s="12"/>
      <c r="AE3109" s="12"/>
      <c r="AF3109" s="12"/>
    </row>
    <row r="3110" spans="1:32" ht="18" customHeight="1">
      <c r="A3110" s="20"/>
      <c r="B3110" s="22"/>
      <c r="C3110" s="19"/>
      <c r="D3110" s="19"/>
      <c r="E3110" s="19"/>
      <c r="F3110" s="19"/>
      <c r="G3110" s="19"/>
      <c r="H3110" s="19"/>
      <c r="I3110" s="19"/>
      <c r="J3110" s="19"/>
      <c r="K3110" s="19"/>
      <c r="L3110" s="60"/>
      <c r="M3110" s="19"/>
      <c r="N3110" s="19"/>
      <c r="O3110" s="19"/>
      <c r="P3110" s="19"/>
      <c r="Q3110" s="19"/>
      <c r="R3110" s="19"/>
      <c r="S3110" s="19"/>
      <c r="T3110" s="19"/>
      <c r="U3110" s="19"/>
      <c r="V3110" s="19"/>
      <c r="X3110" s="25"/>
      <c r="Y3110" s="42"/>
      <c r="Z3110" s="28"/>
      <c r="AA3110" s="11"/>
      <c r="AB3110" s="11"/>
      <c r="AC3110" s="12"/>
      <c r="AD3110" s="12"/>
      <c r="AE3110" s="12"/>
      <c r="AF3110" s="12"/>
    </row>
    <row r="3111" spans="1:32" ht="18" customHeight="1">
      <c r="A3111" s="20"/>
      <c r="B3111" s="22"/>
      <c r="C3111" s="19"/>
      <c r="D3111" s="19"/>
      <c r="E3111" s="19"/>
      <c r="F3111" s="19"/>
      <c r="G3111" s="19"/>
      <c r="H3111" s="19"/>
      <c r="I3111" s="19"/>
      <c r="J3111" s="19"/>
      <c r="K3111" s="19"/>
      <c r="L3111" s="60"/>
      <c r="M3111" s="19"/>
      <c r="N3111" s="19"/>
      <c r="O3111" s="19"/>
      <c r="P3111" s="19"/>
      <c r="Q3111" s="19"/>
      <c r="R3111" s="19"/>
      <c r="S3111" s="19"/>
      <c r="T3111" s="19"/>
      <c r="U3111" s="19"/>
      <c r="V3111" s="19"/>
      <c r="X3111" s="25"/>
      <c r="Y3111" s="42"/>
      <c r="Z3111" s="28"/>
      <c r="AA3111" s="11"/>
      <c r="AB3111" s="11"/>
      <c r="AC3111" s="12"/>
      <c r="AD3111" s="12"/>
      <c r="AE3111" s="12"/>
      <c r="AF3111" s="12"/>
    </row>
    <row r="3112" spans="1:32" ht="18" customHeight="1">
      <c r="A3112" s="20"/>
      <c r="B3112" s="22"/>
      <c r="C3112" s="19"/>
      <c r="D3112" s="19"/>
      <c r="E3112" s="19"/>
      <c r="F3112" s="19"/>
      <c r="G3112" s="19"/>
      <c r="H3112" s="19"/>
      <c r="I3112" s="19"/>
      <c r="J3112" s="19"/>
      <c r="K3112" s="19"/>
      <c r="L3112" s="60"/>
      <c r="M3112" s="19"/>
      <c r="N3112" s="19"/>
      <c r="O3112" s="19"/>
      <c r="P3112" s="19"/>
      <c r="Q3112" s="19"/>
      <c r="R3112" s="19"/>
      <c r="S3112" s="19"/>
      <c r="T3112" s="19"/>
      <c r="U3112" s="19"/>
      <c r="V3112" s="19"/>
      <c r="X3112" s="25"/>
      <c r="Y3112" s="42"/>
      <c r="Z3112" s="28"/>
      <c r="AA3112" s="11"/>
      <c r="AB3112" s="11"/>
      <c r="AC3112" s="12"/>
      <c r="AD3112" s="12"/>
      <c r="AE3112" s="12"/>
      <c r="AF3112" s="12"/>
    </row>
    <row r="3113" spans="1:32" ht="18" customHeight="1">
      <c r="A3113" s="20"/>
      <c r="B3113" s="22"/>
      <c r="C3113" s="19"/>
      <c r="D3113" s="19"/>
      <c r="E3113" s="19"/>
      <c r="F3113" s="19"/>
      <c r="G3113" s="19"/>
      <c r="H3113" s="19"/>
      <c r="I3113" s="19"/>
      <c r="J3113" s="19"/>
      <c r="K3113" s="19"/>
      <c r="L3113" s="60"/>
      <c r="M3113" s="19"/>
      <c r="N3113" s="19"/>
      <c r="O3113" s="19"/>
      <c r="P3113" s="19"/>
      <c r="Q3113" s="19"/>
      <c r="R3113" s="19"/>
      <c r="S3113" s="19"/>
      <c r="T3113" s="19"/>
      <c r="U3113" s="19"/>
      <c r="V3113" s="19"/>
      <c r="X3113" s="25"/>
      <c r="Y3113" s="42"/>
      <c r="Z3113" s="28"/>
      <c r="AA3113" s="11"/>
      <c r="AB3113" s="11"/>
      <c r="AC3113" s="12"/>
      <c r="AD3113" s="12"/>
      <c r="AE3113" s="12"/>
      <c r="AF3113" s="12"/>
    </row>
    <row r="3114" spans="1:32" ht="18" customHeight="1">
      <c r="A3114" s="20"/>
      <c r="B3114" s="22"/>
      <c r="C3114" s="19"/>
      <c r="D3114" s="19"/>
      <c r="E3114" s="19"/>
      <c r="F3114" s="19"/>
      <c r="G3114" s="19"/>
      <c r="H3114" s="19"/>
      <c r="I3114" s="19"/>
      <c r="J3114" s="19"/>
      <c r="K3114" s="19"/>
      <c r="L3114" s="60"/>
      <c r="M3114" s="19"/>
      <c r="N3114" s="19"/>
      <c r="O3114" s="19"/>
      <c r="P3114" s="19"/>
      <c r="Q3114" s="19"/>
      <c r="R3114" s="19"/>
      <c r="S3114" s="19"/>
      <c r="T3114" s="19"/>
      <c r="U3114" s="19"/>
      <c r="V3114" s="19"/>
      <c r="X3114" s="25"/>
      <c r="Y3114" s="42"/>
      <c r="Z3114" s="28"/>
      <c r="AA3114" s="11"/>
      <c r="AB3114" s="11"/>
      <c r="AC3114" s="12"/>
      <c r="AD3114" s="12"/>
      <c r="AE3114" s="12"/>
      <c r="AF3114" s="12"/>
    </row>
    <row r="3115" spans="1:32" ht="18" customHeight="1">
      <c r="A3115" s="20"/>
      <c r="B3115" s="22"/>
      <c r="C3115" s="19"/>
      <c r="D3115" s="19"/>
      <c r="E3115" s="19"/>
      <c r="F3115" s="19"/>
      <c r="G3115" s="19"/>
      <c r="H3115" s="19"/>
      <c r="I3115" s="19"/>
      <c r="J3115" s="19"/>
      <c r="K3115" s="19"/>
      <c r="L3115" s="60"/>
      <c r="M3115" s="19"/>
      <c r="N3115" s="19"/>
      <c r="O3115" s="19"/>
      <c r="P3115" s="19"/>
      <c r="Q3115" s="19"/>
      <c r="R3115" s="19"/>
      <c r="S3115" s="19"/>
      <c r="T3115" s="19"/>
      <c r="U3115" s="19"/>
      <c r="V3115" s="19"/>
      <c r="X3115" s="25"/>
      <c r="Y3115" s="42"/>
      <c r="Z3115" s="28"/>
      <c r="AA3115" s="11"/>
      <c r="AB3115" s="11"/>
      <c r="AC3115" s="12"/>
      <c r="AD3115" s="12"/>
      <c r="AE3115" s="12"/>
      <c r="AF3115" s="12"/>
    </row>
    <row r="3116" spans="1:32" ht="18" customHeight="1">
      <c r="A3116" s="20"/>
      <c r="B3116" s="22"/>
      <c r="C3116" s="19"/>
      <c r="D3116" s="19"/>
      <c r="E3116" s="19"/>
      <c r="F3116" s="19"/>
      <c r="G3116" s="19"/>
      <c r="H3116" s="19"/>
      <c r="I3116" s="19"/>
      <c r="J3116" s="19"/>
      <c r="K3116" s="19"/>
      <c r="L3116" s="60"/>
      <c r="M3116" s="19"/>
      <c r="N3116" s="19"/>
      <c r="O3116" s="19"/>
      <c r="P3116" s="19"/>
      <c r="Q3116" s="19"/>
      <c r="R3116" s="19"/>
      <c r="S3116" s="19"/>
      <c r="T3116" s="19"/>
      <c r="U3116" s="19"/>
      <c r="V3116" s="19"/>
      <c r="X3116" s="25"/>
      <c r="Y3116" s="42"/>
      <c r="Z3116" s="28"/>
      <c r="AA3116" s="11"/>
      <c r="AB3116" s="11"/>
      <c r="AC3116" s="12"/>
      <c r="AD3116" s="12"/>
      <c r="AE3116" s="12"/>
      <c r="AF3116" s="12"/>
    </row>
    <row r="3117" spans="1:32" ht="18" customHeight="1">
      <c r="A3117" s="20"/>
      <c r="B3117" s="22"/>
      <c r="C3117" s="19"/>
      <c r="D3117" s="19"/>
      <c r="E3117" s="19"/>
      <c r="F3117" s="19"/>
      <c r="G3117" s="19"/>
      <c r="H3117" s="19"/>
      <c r="I3117" s="19"/>
      <c r="J3117" s="19"/>
      <c r="K3117" s="19"/>
      <c r="L3117" s="60"/>
      <c r="M3117" s="19"/>
      <c r="N3117" s="19"/>
      <c r="O3117" s="19"/>
      <c r="P3117" s="19"/>
      <c r="Q3117" s="19"/>
      <c r="R3117" s="19"/>
      <c r="S3117" s="19"/>
      <c r="T3117" s="19"/>
      <c r="U3117" s="19"/>
      <c r="V3117" s="19"/>
      <c r="X3117" s="25"/>
      <c r="Y3117" s="42"/>
      <c r="Z3117" s="28"/>
      <c r="AA3117" s="11"/>
      <c r="AB3117" s="11"/>
      <c r="AC3117" s="12"/>
      <c r="AD3117" s="12"/>
      <c r="AE3117" s="12"/>
      <c r="AF3117" s="12"/>
    </row>
    <row r="3118" spans="1:32" ht="18" customHeight="1">
      <c r="A3118" s="20"/>
      <c r="B3118" s="22"/>
      <c r="C3118" s="19"/>
      <c r="D3118" s="19"/>
      <c r="E3118" s="19"/>
      <c r="F3118" s="19"/>
      <c r="G3118" s="19"/>
      <c r="H3118" s="19"/>
      <c r="I3118" s="19"/>
      <c r="J3118" s="19"/>
      <c r="K3118" s="19"/>
      <c r="L3118" s="60"/>
      <c r="M3118" s="19"/>
      <c r="N3118" s="19"/>
      <c r="O3118" s="19"/>
      <c r="P3118" s="19"/>
      <c r="Q3118" s="19"/>
      <c r="R3118" s="19"/>
      <c r="S3118" s="19"/>
      <c r="T3118" s="19"/>
      <c r="U3118" s="19"/>
      <c r="V3118" s="19"/>
      <c r="X3118" s="25"/>
      <c r="Y3118" s="42"/>
      <c r="Z3118" s="28"/>
      <c r="AA3118" s="11"/>
      <c r="AB3118" s="11"/>
      <c r="AC3118" s="12"/>
      <c r="AD3118" s="12"/>
      <c r="AE3118" s="12"/>
      <c r="AF3118" s="12"/>
    </row>
    <row r="3119" spans="1:32" ht="18" customHeight="1">
      <c r="A3119" s="20"/>
      <c r="B3119" s="22"/>
      <c r="C3119" s="19"/>
      <c r="D3119" s="19"/>
      <c r="E3119" s="19"/>
      <c r="F3119" s="19"/>
      <c r="G3119" s="19"/>
      <c r="H3119" s="19"/>
      <c r="I3119" s="19"/>
      <c r="J3119" s="19"/>
      <c r="K3119" s="19"/>
      <c r="L3119" s="60"/>
      <c r="M3119" s="19"/>
      <c r="N3119" s="19"/>
      <c r="O3119" s="19"/>
      <c r="P3119" s="19"/>
      <c r="Q3119" s="19"/>
      <c r="R3119" s="19"/>
      <c r="S3119" s="19"/>
      <c r="T3119" s="19"/>
      <c r="U3119" s="19"/>
      <c r="V3119" s="19"/>
      <c r="X3119" s="25"/>
      <c r="Y3119" s="42"/>
      <c r="Z3119" s="28"/>
      <c r="AA3119" s="11"/>
      <c r="AB3119" s="11"/>
      <c r="AC3119" s="12"/>
      <c r="AD3119" s="12"/>
      <c r="AE3119" s="12"/>
      <c r="AF3119" s="12"/>
    </row>
    <row r="3120" spans="1:32" ht="18" customHeight="1">
      <c r="A3120" s="20"/>
      <c r="B3120" s="22"/>
      <c r="C3120" s="19"/>
      <c r="D3120" s="19"/>
      <c r="E3120" s="19"/>
      <c r="F3120" s="19"/>
      <c r="G3120" s="19"/>
      <c r="H3120" s="19"/>
      <c r="I3120" s="19"/>
      <c r="J3120" s="19"/>
      <c r="K3120" s="19"/>
      <c r="L3120" s="60"/>
      <c r="M3120" s="19"/>
      <c r="N3120" s="19"/>
      <c r="O3120" s="19"/>
      <c r="P3120" s="19"/>
      <c r="Q3120" s="19"/>
      <c r="R3120" s="19"/>
      <c r="S3120" s="19"/>
      <c r="T3120" s="19"/>
      <c r="U3120" s="19"/>
      <c r="V3120" s="19"/>
      <c r="X3120" s="25"/>
      <c r="Y3120" s="42"/>
      <c r="Z3120" s="28"/>
      <c r="AA3120" s="11"/>
      <c r="AB3120" s="11"/>
      <c r="AC3120" s="12"/>
      <c r="AD3120" s="12"/>
      <c r="AE3120" s="12"/>
      <c r="AF3120" s="12"/>
    </row>
    <row r="3121" spans="1:32" ht="18" customHeight="1">
      <c r="A3121" s="20"/>
      <c r="B3121" s="22"/>
      <c r="C3121" s="19"/>
      <c r="D3121" s="19"/>
      <c r="E3121" s="19"/>
      <c r="F3121" s="19"/>
      <c r="G3121" s="19"/>
      <c r="H3121" s="19"/>
      <c r="I3121" s="19"/>
      <c r="J3121" s="19"/>
      <c r="K3121" s="19"/>
      <c r="L3121" s="60"/>
      <c r="M3121" s="19"/>
      <c r="N3121" s="19"/>
      <c r="O3121" s="19"/>
      <c r="P3121" s="19"/>
      <c r="Q3121" s="19"/>
      <c r="R3121" s="19"/>
      <c r="S3121" s="19"/>
      <c r="T3121" s="19"/>
      <c r="U3121" s="19"/>
      <c r="V3121" s="19"/>
      <c r="X3121" s="25"/>
      <c r="Y3121" s="42"/>
      <c r="Z3121" s="28"/>
      <c r="AA3121" s="11"/>
      <c r="AB3121" s="11"/>
      <c r="AC3121" s="12"/>
      <c r="AD3121" s="12"/>
      <c r="AE3121" s="12"/>
      <c r="AF3121" s="12"/>
    </row>
    <row r="3122" spans="1:32" ht="18" customHeight="1">
      <c r="A3122" s="20"/>
      <c r="B3122" s="22"/>
      <c r="C3122" s="19"/>
      <c r="D3122" s="19"/>
      <c r="E3122" s="19"/>
      <c r="F3122" s="19"/>
      <c r="G3122" s="19"/>
      <c r="H3122" s="19"/>
      <c r="I3122" s="19"/>
      <c r="J3122" s="19"/>
      <c r="K3122" s="19"/>
      <c r="L3122" s="60"/>
      <c r="M3122" s="19"/>
      <c r="N3122" s="19"/>
      <c r="O3122" s="19"/>
      <c r="P3122" s="19"/>
      <c r="Q3122" s="19"/>
      <c r="R3122" s="19"/>
      <c r="S3122" s="19"/>
      <c r="T3122" s="19"/>
      <c r="U3122" s="19"/>
      <c r="V3122" s="19"/>
      <c r="X3122" s="25"/>
      <c r="Y3122" s="42"/>
      <c r="Z3122" s="28"/>
      <c r="AA3122" s="11"/>
      <c r="AB3122" s="11"/>
      <c r="AC3122" s="12"/>
      <c r="AD3122" s="12"/>
      <c r="AE3122" s="12"/>
      <c r="AF3122" s="12"/>
    </row>
    <row r="3123" spans="1:32" ht="18" customHeight="1">
      <c r="A3123" s="20"/>
      <c r="B3123" s="22"/>
      <c r="C3123" s="19"/>
      <c r="D3123" s="19"/>
      <c r="E3123" s="19"/>
      <c r="F3123" s="19"/>
      <c r="G3123" s="19"/>
      <c r="H3123" s="19"/>
      <c r="I3123" s="19"/>
      <c r="J3123" s="19"/>
      <c r="K3123" s="19"/>
      <c r="L3123" s="60"/>
      <c r="M3123" s="19"/>
      <c r="N3123" s="19"/>
      <c r="O3123" s="19"/>
      <c r="P3123" s="19"/>
      <c r="Q3123" s="19"/>
      <c r="R3123" s="19"/>
      <c r="S3123" s="19"/>
      <c r="T3123" s="19"/>
      <c r="U3123" s="19"/>
      <c r="V3123" s="19"/>
      <c r="X3123" s="25"/>
      <c r="Y3123" s="42"/>
      <c r="Z3123" s="28"/>
      <c r="AA3123" s="11"/>
      <c r="AB3123" s="11"/>
      <c r="AC3123" s="12"/>
      <c r="AD3123" s="12"/>
      <c r="AE3123" s="12"/>
      <c r="AF3123" s="12"/>
    </row>
    <row r="3124" spans="1:32" ht="18" customHeight="1">
      <c r="A3124" s="20"/>
      <c r="B3124" s="22"/>
      <c r="C3124" s="19"/>
      <c r="D3124" s="19"/>
      <c r="E3124" s="19"/>
      <c r="F3124" s="19"/>
      <c r="G3124" s="19"/>
      <c r="H3124" s="19"/>
      <c r="I3124" s="19"/>
      <c r="J3124" s="19"/>
      <c r="K3124" s="19"/>
      <c r="L3124" s="60"/>
      <c r="M3124" s="19"/>
      <c r="N3124" s="19"/>
      <c r="O3124" s="19"/>
      <c r="P3124" s="19"/>
      <c r="Q3124" s="19"/>
      <c r="R3124" s="19"/>
      <c r="S3124" s="19"/>
      <c r="T3124" s="19"/>
      <c r="U3124" s="19"/>
      <c r="V3124" s="19"/>
      <c r="X3124" s="25"/>
      <c r="Y3124" s="42"/>
      <c r="Z3124" s="28"/>
      <c r="AA3124" s="11"/>
      <c r="AB3124" s="11"/>
      <c r="AC3124" s="12"/>
      <c r="AD3124" s="12"/>
      <c r="AE3124" s="12"/>
      <c r="AF3124" s="12"/>
    </row>
    <row r="3125" spans="1:32" ht="18" customHeight="1">
      <c r="A3125" s="20"/>
      <c r="B3125" s="22"/>
      <c r="C3125" s="19"/>
      <c r="D3125" s="19"/>
      <c r="E3125" s="19"/>
      <c r="F3125" s="19"/>
      <c r="G3125" s="19"/>
      <c r="H3125" s="19"/>
      <c r="I3125" s="19"/>
      <c r="J3125" s="19"/>
      <c r="K3125" s="19"/>
      <c r="L3125" s="60"/>
      <c r="M3125" s="19"/>
      <c r="N3125" s="19"/>
      <c r="O3125" s="19"/>
      <c r="P3125" s="19"/>
      <c r="Q3125" s="19"/>
      <c r="R3125" s="19"/>
      <c r="S3125" s="19"/>
      <c r="T3125" s="19"/>
      <c r="U3125" s="19"/>
      <c r="V3125" s="19"/>
      <c r="X3125" s="25"/>
      <c r="Y3125" s="42"/>
      <c r="Z3125" s="28"/>
      <c r="AA3125" s="11"/>
      <c r="AB3125" s="11"/>
      <c r="AC3125" s="12"/>
      <c r="AD3125" s="12"/>
      <c r="AE3125" s="12"/>
      <c r="AF3125" s="12"/>
    </row>
    <row r="3126" spans="1:32" ht="18" customHeight="1">
      <c r="A3126" s="20"/>
      <c r="B3126" s="22"/>
      <c r="C3126" s="19"/>
      <c r="D3126" s="19"/>
      <c r="E3126" s="19"/>
      <c r="F3126" s="19"/>
      <c r="G3126" s="19"/>
      <c r="H3126" s="19"/>
      <c r="I3126" s="19"/>
      <c r="J3126" s="19"/>
      <c r="K3126" s="19"/>
      <c r="L3126" s="60"/>
      <c r="M3126" s="19"/>
      <c r="N3126" s="19"/>
      <c r="O3126" s="19"/>
      <c r="P3126" s="19"/>
      <c r="Q3126" s="19"/>
      <c r="R3126" s="19"/>
      <c r="S3126" s="19"/>
      <c r="T3126" s="19"/>
      <c r="U3126" s="19"/>
      <c r="V3126" s="19"/>
      <c r="X3126" s="25"/>
      <c r="Y3126" s="42"/>
      <c r="Z3126" s="28"/>
      <c r="AA3126" s="11"/>
      <c r="AB3126" s="11"/>
      <c r="AC3126" s="12"/>
      <c r="AD3126" s="12"/>
      <c r="AE3126" s="12"/>
      <c r="AF3126" s="12"/>
    </row>
    <row r="3127" spans="1:32" ht="18" customHeight="1">
      <c r="A3127" s="20"/>
      <c r="B3127" s="22"/>
      <c r="C3127" s="19"/>
      <c r="D3127" s="19"/>
      <c r="E3127" s="19"/>
      <c r="F3127" s="19"/>
      <c r="G3127" s="19"/>
      <c r="H3127" s="19"/>
      <c r="I3127" s="19"/>
      <c r="J3127" s="19"/>
      <c r="K3127" s="19"/>
      <c r="L3127" s="60"/>
      <c r="M3127" s="19"/>
      <c r="N3127" s="19"/>
      <c r="O3127" s="19"/>
      <c r="P3127" s="19"/>
      <c r="Q3127" s="19"/>
      <c r="R3127" s="19"/>
      <c r="S3127" s="19"/>
      <c r="T3127" s="19"/>
      <c r="U3127" s="19"/>
      <c r="V3127" s="19"/>
      <c r="X3127" s="25"/>
      <c r="Y3127" s="42"/>
      <c r="Z3127" s="28"/>
      <c r="AA3127" s="11"/>
      <c r="AB3127" s="11"/>
      <c r="AC3127" s="12"/>
      <c r="AD3127" s="12"/>
      <c r="AE3127" s="12"/>
      <c r="AF3127" s="12"/>
    </row>
    <row r="3128" spans="1:32" ht="18" customHeight="1">
      <c r="A3128" s="20"/>
      <c r="B3128" s="22"/>
      <c r="C3128" s="19"/>
      <c r="D3128" s="19"/>
      <c r="E3128" s="19"/>
      <c r="F3128" s="19"/>
      <c r="G3128" s="19"/>
      <c r="H3128" s="19"/>
      <c r="I3128" s="19"/>
      <c r="J3128" s="19"/>
      <c r="K3128" s="19"/>
      <c r="L3128" s="60"/>
      <c r="M3128" s="19"/>
      <c r="N3128" s="19"/>
      <c r="O3128" s="19"/>
      <c r="P3128" s="19"/>
      <c r="Q3128" s="19"/>
      <c r="R3128" s="19"/>
      <c r="S3128" s="19"/>
      <c r="T3128" s="19"/>
      <c r="U3128" s="19"/>
      <c r="V3128" s="19"/>
      <c r="X3128" s="25"/>
      <c r="Y3128" s="42"/>
      <c r="Z3128" s="28"/>
      <c r="AA3128" s="11"/>
      <c r="AB3128" s="11"/>
      <c r="AC3128" s="12"/>
      <c r="AD3128" s="12"/>
      <c r="AE3128" s="12"/>
      <c r="AF3128" s="12"/>
    </row>
    <row r="3129" spans="1:32" ht="18" customHeight="1">
      <c r="A3129" s="20"/>
      <c r="B3129" s="22"/>
      <c r="C3129" s="19"/>
      <c r="D3129" s="19"/>
      <c r="E3129" s="19"/>
      <c r="F3129" s="19"/>
      <c r="G3129" s="19"/>
      <c r="H3129" s="19"/>
      <c r="I3129" s="19"/>
      <c r="J3129" s="19"/>
      <c r="K3129" s="19"/>
      <c r="L3129" s="60"/>
      <c r="M3129" s="19"/>
      <c r="N3129" s="19"/>
      <c r="O3129" s="19"/>
      <c r="P3129" s="19"/>
      <c r="Q3129" s="19"/>
      <c r="R3129" s="19"/>
      <c r="S3129" s="19"/>
      <c r="T3129" s="19"/>
      <c r="U3129" s="19"/>
      <c r="V3129" s="19"/>
      <c r="X3129" s="25"/>
      <c r="Y3129" s="42"/>
      <c r="Z3129" s="28"/>
      <c r="AA3129" s="11"/>
      <c r="AB3129" s="11"/>
      <c r="AC3129" s="12"/>
      <c r="AD3129" s="12"/>
      <c r="AE3129" s="12"/>
      <c r="AF3129" s="12"/>
    </row>
    <row r="3130" spans="1:32" ht="18" customHeight="1">
      <c r="A3130" s="20"/>
      <c r="B3130" s="22"/>
      <c r="C3130" s="19"/>
      <c r="D3130" s="19"/>
      <c r="E3130" s="19"/>
      <c r="F3130" s="19"/>
      <c r="G3130" s="19"/>
      <c r="H3130" s="19"/>
      <c r="I3130" s="19"/>
      <c r="J3130" s="19"/>
      <c r="K3130" s="19"/>
      <c r="L3130" s="60"/>
      <c r="M3130" s="19"/>
      <c r="N3130" s="19"/>
      <c r="O3130" s="19"/>
      <c r="P3130" s="19"/>
      <c r="Q3130" s="19"/>
      <c r="R3130" s="19"/>
      <c r="S3130" s="19"/>
      <c r="T3130" s="19"/>
      <c r="U3130" s="19"/>
      <c r="V3130" s="19"/>
      <c r="X3130" s="25"/>
      <c r="Y3130" s="42"/>
      <c r="Z3130" s="28"/>
      <c r="AA3130" s="11"/>
      <c r="AB3130" s="11"/>
      <c r="AC3130" s="12"/>
      <c r="AD3130" s="12"/>
      <c r="AE3130" s="12"/>
      <c r="AF3130" s="12"/>
    </row>
    <row r="3131" spans="1:32" ht="18" customHeight="1">
      <c r="A3131" s="20"/>
      <c r="B3131" s="22"/>
      <c r="C3131" s="19"/>
      <c r="D3131" s="19"/>
      <c r="E3131" s="19"/>
      <c r="F3131" s="19"/>
      <c r="G3131" s="19"/>
      <c r="H3131" s="19"/>
      <c r="I3131" s="19"/>
      <c r="J3131" s="19"/>
      <c r="K3131" s="19"/>
      <c r="L3131" s="60"/>
      <c r="M3131" s="19"/>
      <c r="N3131" s="19"/>
      <c r="O3131" s="19"/>
      <c r="P3131" s="19"/>
      <c r="Q3131" s="19"/>
      <c r="R3131" s="19"/>
      <c r="S3131" s="19"/>
      <c r="T3131" s="19"/>
      <c r="U3131" s="19"/>
      <c r="V3131" s="19"/>
      <c r="X3131" s="25"/>
      <c r="Y3131" s="42"/>
      <c r="Z3131" s="28"/>
      <c r="AA3131" s="11"/>
      <c r="AB3131" s="11"/>
      <c r="AC3131" s="12"/>
      <c r="AD3131" s="12"/>
      <c r="AE3131" s="12"/>
      <c r="AF3131" s="12"/>
    </row>
    <row r="3132" spans="1:32" ht="18" customHeight="1">
      <c r="A3132" s="20"/>
      <c r="B3132" s="22"/>
      <c r="C3132" s="19"/>
      <c r="D3132" s="19"/>
      <c r="E3132" s="19"/>
      <c r="F3132" s="19"/>
      <c r="G3132" s="19"/>
      <c r="H3132" s="19"/>
      <c r="I3132" s="19"/>
      <c r="J3132" s="19"/>
      <c r="K3132" s="19"/>
      <c r="L3132" s="60"/>
      <c r="M3132" s="19"/>
      <c r="N3132" s="19"/>
      <c r="O3132" s="19"/>
      <c r="P3132" s="19"/>
      <c r="Q3132" s="19"/>
      <c r="R3132" s="19"/>
      <c r="S3132" s="19"/>
      <c r="T3132" s="19"/>
      <c r="U3132" s="19"/>
      <c r="V3132" s="19"/>
      <c r="X3132" s="25"/>
      <c r="Y3132" s="42"/>
      <c r="Z3132" s="28"/>
      <c r="AA3132" s="11"/>
      <c r="AB3132" s="11"/>
      <c r="AC3132" s="12"/>
      <c r="AD3132" s="12"/>
      <c r="AE3132" s="12"/>
      <c r="AF3132" s="12"/>
    </row>
    <row r="3133" spans="1:32" ht="18" customHeight="1">
      <c r="A3133" s="20"/>
      <c r="B3133" s="22"/>
      <c r="C3133" s="19"/>
      <c r="D3133" s="19"/>
      <c r="E3133" s="19"/>
      <c r="F3133" s="19"/>
      <c r="G3133" s="19"/>
      <c r="H3133" s="19"/>
      <c r="I3133" s="19"/>
      <c r="J3133" s="19"/>
      <c r="K3133" s="19"/>
      <c r="L3133" s="60"/>
      <c r="M3133" s="19"/>
      <c r="N3133" s="19"/>
      <c r="O3133" s="19"/>
      <c r="P3133" s="19"/>
      <c r="Q3133" s="19"/>
      <c r="R3133" s="19"/>
      <c r="S3133" s="19"/>
      <c r="T3133" s="19"/>
      <c r="U3133" s="19"/>
      <c r="V3133" s="19"/>
      <c r="X3133" s="25"/>
      <c r="Y3133" s="42"/>
      <c r="Z3133" s="28"/>
      <c r="AA3133" s="11"/>
      <c r="AB3133" s="11"/>
      <c r="AC3133" s="12"/>
      <c r="AD3133" s="12"/>
      <c r="AE3133" s="12"/>
      <c r="AF3133" s="12"/>
    </row>
    <row r="3134" spans="1:32" ht="18" customHeight="1">
      <c r="A3134" s="20"/>
      <c r="B3134" s="22"/>
      <c r="C3134" s="19"/>
      <c r="D3134" s="19"/>
      <c r="E3134" s="19"/>
      <c r="F3134" s="19"/>
      <c r="G3134" s="19"/>
      <c r="H3134" s="19"/>
      <c r="I3134" s="19"/>
      <c r="J3134" s="19"/>
      <c r="K3134" s="19"/>
      <c r="L3134" s="60"/>
      <c r="M3134" s="19"/>
      <c r="N3134" s="19"/>
      <c r="O3134" s="19"/>
      <c r="P3134" s="19"/>
      <c r="Q3134" s="19"/>
      <c r="R3134" s="19"/>
      <c r="S3134" s="19"/>
      <c r="T3134" s="19"/>
      <c r="U3134" s="19"/>
      <c r="V3134" s="19"/>
      <c r="X3134" s="25"/>
      <c r="Y3134" s="42"/>
      <c r="Z3134" s="28"/>
      <c r="AA3134" s="11"/>
      <c r="AB3134" s="11"/>
      <c r="AC3134" s="12"/>
      <c r="AD3134" s="12"/>
      <c r="AE3134" s="12"/>
      <c r="AF3134" s="12"/>
    </row>
    <row r="3135" spans="1:32" ht="18" customHeight="1">
      <c r="A3135" s="20"/>
      <c r="B3135" s="22"/>
      <c r="C3135" s="19"/>
      <c r="D3135" s="19"/>
      <c r="E3135" s="19"/>
      <c r="F3135" s="19"/>
      <c r="G3135" s="19"/>
      <c r="H3135" s="19"/>
      <c r="I3135" s="19"/>
      <c r="J3135" s="19"/>
      <c r="K3135" s="19"/>
      <c r="L3135" s="60"/>
      <c r="M3135" s="19"/>
      <c r="N3135" s="19"/>
      <c r="O3135" s="19"/>
      <c r="P3135" s="19"/>
      <c r="Q3135" s="19"/>
      <c r="R3135" s="19"/>
      <c r="S3135" s="19"/>
      <c r="T3135" s="19"/>
      <c r="U3135" s="19"/>
      <c r="V3135" s="19"/>
      <c r="X3135" s="25"/>
      <c r="Y3135" s="42"/>
      <c r="Z3135" s="28"/>
      <c r="AA3135" s="11"/>
      <c r="AB3135" s="11"/>
      <c r="AC3135" s="12"/>
      <c r="AD3135" s="12"/>
      <c r="AE3135" s="12"/>
      <c r="AF3135" s="12"/>
    </row>
    <row r="3136" spans="1:32" ht="18" customHeight="1">
      <c r="A3136" s="20"/>
      <c r="B3136" s="22"/>
      <c r="C3136" s="19"/>
      <c r="D3136" s="19"/>
      <c r="E3136" s="19"/>
      <c r="F3136" s="19"/>
      <c r="G3136" s="19"/>
      <c r="H3136" s="19"/>
      <c r="I3136" s="19"/>
      <c r="J3136" s="19"/>
      <c r="K3136" s="19"/>
      <c r="L3136" s="60"/>
      <c r="M3136" s="19"/>
      <c r="N3136" s="19"/>
      <c r="O3136" s="19"/>
      <c r="P3136" s="19"/>
      <c r="Q3136" s="19"/>
      <c r="R3136" s="19"/>
      <c r="S3136" s="19"/>
      <c r="T3136" s="19"/>
      <c r="U3136" s="19"/>
      <c r="V3136" s="19"/>
      <c r="X3136" s="25"/>
      <c r="Y3136" s="42"/>
      <c r="Z3136" s="28"/>
      <c r="AA3136" s="11"/>
      <c r="AB3136" s="11"/>
      <c r="AC3136" s="12"/>
      <c r="AD3136" s="12"/>
      <c r="AE3136" s="12"/>
      <c r="AF3136" s="12"/>
    </row>
    <row r="3137" spans="1:32" ht="18" customHeight="1">
      <c r="A3137" s="20"/>
      <c r="B3137" s="22"/>
      <c r="C3137" s="19"/>
      <c r="D3137" s="19"/>
      <c r="E3137" s="19"/>
      <c r="F3137" s="19"/>
      <c r="G3137" s="19"/>
      <c r="H3137" s="19"/>
      <c r="I3137" s="19"/>
      <c r="J3137" s="19"/>
      <c r="K3137" s="19"/>
      <c r="L3137" s="60"/>
      <c r="M3137" s="19"/>
      <c r="N3137" s="19"/>
      <c r="O3137" s="19"/>
      <c r="P3137" s="19"/>
      <c r="Q3137" s="19"/>
      <c r="R3137" s="19"/>
      <c r="S3137" s="19"/>
      <c r="T3137" s="19"/>
      <c r="U3137" s="19"/>
      <c r="V3137" s="19"/>
      <c r="X3137" s="25"/>
      <c r="Y3137" s="42"/>
      <c r="Z3137" s="28"/>
      <c r="AA3137" s="11"/>
      <c r="AB3137" s="11"/>
      <c r="AC3137" s="12"/>
      <c r="AD3137" s="12"/>
      <c r="AE3137" s="12"/>
      <c r="AF3137" s="12"/>
    </row>
    <row r="3138" spans="1:32" ht="18" customHeight="1">
      <c r="A3138" s="20"/>
      <c r="B3138" s="22"/>
      <c r="C3138" s="19"/>
      <c r="D3138" s="19"/>
      <c r="E3138" s="19"/>
      <c r="F3138" s="19"/>
      <c r="G3138" s="19"/>
      <c r="H3138" s="19"/>
      <c r="I3138" s="19"/>
      <c r="J3138" s="19"/>
      <c r="K3138" s="19"/>
      <c r="L3138" s="60"/>
      <c r="M3138" s="19"/>
      <c r="N3138" s="19"/>
      <c r="O3138" s="19"/>
      <c r="P3138" s="19"/>
      <c r="Q3138" s="19"/>
      <c r="R3138" s="19"/>
      <c r="S3138" s="19"/>
      <c r="T3138" s="19"/>
      <c r="U3138" s="19"/>
      <c r="V3138" s="19"/>
      <c r="X3138" s="25"/>
      <c r="Y3138" s="42"/>
      <c r="Z3138" s="28"/>
      <c r="AA3138" s="11"/>
      <c r="AB3138" s="11"/>
      <c r="AC3138" s="12"/>
      <c r="AD3138" s="12"/>
      <c r="AE3138" s="12"/>
      <c r="AF3138" s="12"/>
    </row>
    <row r="3139" spans="1:32" ht="18" customHeight="1">
      <c r="A3139" s="20"/>
      <c r="B3139" s="22"/>
      <c r="C3139" s="19"/>
      <c r="D3139" s="19"/>
      <c r="E3139" s="19"/>
      <c r="F3139" s="19"/>
      <c r="G3139" s="19"/>
      <c r="H3139" s="19"/>
      <c r="I3139" s="19"/>
      <c r="J3139" s="19"/>
      <c r="K3139" s="19"/>
      <c r="L3139" s="60"/>
      <c r="M3139" s="19"/>
      <c r="N3139" s="19"/>
      <c r="O3139" s="19"/>
      <c r="P3139" s="19"/>
      <c r="Q3139" s="19"/>
      <c r="R3139" s="19"/>
      <c r="S3139" s="19"/>
      <c r="T3139" s="19"/>
      <c r="U3139" s="19"/>
      <c r="V3139" s="19"/>
      <c r="X3139" s="25"/>
      <c r="Y3139" s="42"/>
      <c r="Z3139" s="28"/>
      <c r="AA3139" s="11"/>
      <c r="AB3139" s="11"/>
      <c r="AC3139" s="12"/>
      <c r="AD3139" s="12"/>
      <c r="AE3139" s="12"/>
      <c r="AF3139" s="12"/>
    </row>
    <row r="3140" spans="1:32" ht="18" customHeight="1">
      <c r="A3140" s="20"/>
      <c r="B3140" s="22"/>
      <c r="C3140" s="19"/>
      <c r="D3140" s="19"/>
      <c r="E3140" s="19"/>
      <c r="F3140" s="19"/>
      <c r="G3140" s="19"/>
      <c r="H3140" s="19"/>
      <c r="I3140" s="19"/>
      <c r="J3140" s="19"/>
      <c r="K3140" s="19"/>
      <c r="L3140" s="60"/>
      <c r="M3140" s="19"/>
      <c r="N3140" s="19"/>
      <c r="O3140" s="19"/>
      <c r="P3140" s="19"/>
      <c r="Q3140" s="19"/>
      <c r="R3140" s="19"/>
      <c r="S3140" s="19"/>
      <c r="T3140" s="19"/>
      <c r="U3140" s="19"/>
      <c r="V3140" s="19"/>
      <c r="X3140" s="25"/>
      <c r="Y3140" s="42"/>
      <c r="Z3140" s="28"/>
      <c r="AA3140" s="11"/>
      <c r="AB3140" s="11"/>
      <c r="AC3140" s="12"/>
      <c r="AD3140" s="12"/>
      <c r="AE3140" s="12"/>
      <c r="AF3140" s="12"/>
    </row>
    <row r="3141" spans="1:32" ht="18" customHeight="1">
      <c r="A3141" s="20"/>
      <c r="B3141" s="22"/>
      <c r="C3141" s="19"/>
      <c r="D3141" s="19"/>
      <c r="E3141" s="19"/>
      <c r="F3141" s="19"/>
      <c r="G3141" s="19"/>
      <c r="H3141" s="19"/>
      <c r="I3141" s="19"/>
      <c r="J3141" s="19"/>
      <c r="K3141" s="19"/>
      <c r="L3141" s="60"/>
      <c r="M3141" s="19"/>
      <c r="N3141" s="19"/>
      <c r="O3141" s="19"/>
      <c r="P3141" s="19"/>
      <c r="Q3141" s="19"/>
      <c r="R3141" s="19"/>
      <c r="S3141" s="19"/>
      <c r="T3141" s="19"/>
      <c r="U3141" s="19"/>
      <c r="V3141" s="19"/>
      <c r="X3141" s="25"/>
      <c r="Y3141" s="42"/>
      <c r="Z3141" s="28"/>
      <c r="AA3141" s="11"/>
      <c r="AB3141" s="11"/>
      <c r="AC3141" s="12"/>
      <c r="AD3141" s="12"/>
      <c r="AE3141" s="12"/>
      <c r="AF3141" s="12"/>
    </row>
    <row r="3142" spans="1:32" ht="18" customHeight="1">
      <c r="A3142" s="20"/>
      <c r="B3142" s="22"/>
      <c r="C3142" s="19"/>
      <c r="D3142" s="19"/>
      <c r="E3142" s="19"/>
      <c r="F3142" s="19"/>
      <c r="G3142" s="19"/>
      <c r="H3142" s="19"/>
      <c r="I3142" s="19"/>
      <c r="J3142" s="19"/>
      <c r="K3142" s="19"/>
      <c r="L3142" s="60"/>
      <c r="M3142" s="19"/>
      <c r="N3142" s="19"/>
      <c r="O3142" s="19"/>
      <c r="P3142" s="19"/>
      <c r="Q3142" s="19"/>
      <c r="R3142" s="19"/>
      <c r="S3142" s="19"/>
      <c r="T3142" s="19"/>
      <c r="U3142" s="19"/>
      <c r="V3142" s="19"/>
      <c r="X3142" s="25"/>
      <c r="Y3142" s="42"/>
      <c r="Z3142" s="28"/>
      <c r="AA3142" s="11"/>
      <c r="AB3142" s="11"/>
      <c r="AC3142" s="12"/>
      <c r="AD3142" s="12"/>
      <c r="AE3142" s="12"/>
      <c r="AF3142" s="12"/>
    </row>
    <row r="3143" spans="1:32" ht="18" customHeight="1">
      <c r="A3143" s="20"/>
      <c r="B3143" s="22"/>
      <c r="C3143" s="19"/>
      <c r="D3143" s="19"/>
      <c r="E3143" s="19"/>
      <c r="F3143" s="19"/>
      <c r="G3143" s="19"/>
      <c r="H3143" s="19"/>
      <c r="I3143" s="19"/>
      <c r="J3143" s="19"/>
      <c r="K3143" s="19"/>
      <c r="L3143" s="60"/>
      <c r="M3143" s="19"/>
      <c r="N3143" s="19"/>
      <c r="O3143" s="19"/>
      <c r="P3143" s="19"/>
      <c r="Q3143" s="19"/>
      <c r="R3143" s="19"/>
      <c r="S3143" s="19"/>
      <c r="T3143" s="19"/>
      <c r="U3143" s="19"/>
      <c r="V3143" s="19"/>
      <c r="X3143" s="25"/>
      <c r="Y3143" s="42"/>
      <c r="Z3143" s="28"/>
      <c r="AA3143" s="11"/>
      <c r="AB3143" s="11"/>
      <c r="AC3143" s="12"/>
      <c r="AD3143" s="12"/>
      <c r="AE3143" s="12"/>
      <c r="AF3143" s="12"/>
    </row>
    <row r="3144" spans="1:32" ht="18" customHeight="1">
      <c r="A3144" s="20"/>
      <c r="B3144" s="22"/>
      <c r="C3144" s="19"/>
      <c r="D3144" s="19"/>
      <c r="E3144" s="19"/>
      <c r="F3144" s="19"/>
      <c r="G3144" s="19"/>
      <c r="H3144" s="19"/>
      <c r="I3144" s="19"/>
      <c r="J3144" s="19"/>
      <c r="K3144" s="19"/>
      <c r="L3144" s="60"/>
      <c r="M3144" s="19"/>
      <c r="N3144" s="19"/>
      <c r="O3144" s="19"/>
      <c r="P3144" s="19"/>
      <c r="Q3144" s="19"/>
      <c r="R3144" s="19"/>
      <c r="S3144" s="19"/>
      <c r="T3144" s="19"/>
      <c r="U3144" s="19"/>
      <c r="V3144" s="19"/>
      <c r="X3144" s="25"/>
      <c r="Y3144" s="42"/>
      <c r="Z3144" s="28"/>
      <c r="AA3144" s="11"/>
      <c r="AB3144" s="11"/>
      <c r="AC3144" s="12"/>
      <c r="AD3144" s="12"/>
      <c r="AE3144" s="12"/>
      <c r="AF3144" s="12"/>
    </row>
    <row r="3145" spans="1:32" ht="18" customHeight="1">
      <c r="A3145" s="20"/>
      <c r="B3145" s="22"/>
      <c r="C3145" s="19"/>
      <c r="D3145" s="19"/>
      <c r="E3145" s="19"/>
      <c r="F3145" s="19"/>
      <c r="G3145" s="19"/>
      <c r="H3145" s="19"/>
      <c r="I3145" s="19"/>
      <c r="J3145" s="19"/>
      <c r="K3145" s="19"/>
      <c r="L3145" s="60"/>
      <c r="M3145" s="19"/>
      <c r="N3145" s="19"/>
      <c r="O3145" s="19"/>
      <c r="P3145" s="19"/>
      <c r="Q3145" s="19"/>
      <c r="R3145" s="19"/>
      <c r="S3145" s="19"/>
      <c r="T3145" s="19"/>
      <c r="U3145" s="19"/>
      <c r="V3145" s="19"/>
      <c r="X3145" s="25"/>
      <c r="Y3145" s="42"/>
      <c r="Z3145" s="28"/>
      <c r="AA3145" s="11"/>
      <c r="AB3145" s="11"/>
      <c r="AC3145" s="12"/>
      <c r="AD3145" s="12"/>
      <c r="AE3145" s="12"/>
      <c r="AF3145" s="12"/>
    </row>
    <row r="3146" spans="1:32" ht="18" customHeight="1">
      <c r="A3146" s="20"/>
      <c r="B3146" s="22"/>
      <c r="C3146" s="19"/>
      <c r="D3146" s="19"/>
      <c r="E3146" s="19"/>
      <c r="F3146" s="19"/>
      <c r="G3146" s="19"/>
      <c r="H3146" s="19"/>
      <c r="I3146" s="19"/>
      <c r="J3146" s="19"/>
      <c r="K3146" s="19"/>
      <c r="L3146" s="60"/>
      <c r="M3146" s="19"/>
      <c r="N3146" s="19"/>
      <c r="O3146" s="19"/>
      <c r="P3146" s="19"/>
      <c r="Q3146" s="19"/>
      <c r="R3146" s="19"/>
      <c r="S3146" s="19"/>
      <c r="T3146" s="19"/>
      <c r="U3146" s="19"/>
      <c r="V3146" s="19"/>
      <c r="X3146" s="25"/>
      <c r="Y3146" s="42"/>
      <c r="Z3146" s="28"/>
      <c r="AA3146" s="11"/>
      <c r="AB3146" s="11"/>
      <c r="AC3146" s="12"/>
      <c r="AD3146" s="12"/>
      <c r="AE3146" s="12"/>
      <c r="AF3146" s="12"/>
    </row>
    <row r="3147" spans="1:32" ht="18" customHeight="1">
      <c r="A3147" s="20"/>
      <c r="B3147" s="22"/>
      <c r="C3147" s="19"/>
      <c r="D3147" s="19"/>
      <c r="E3147" s="19"/>
      <c r="F3147" s="19"/>
      <c r="G3147" s="19"/>
      <c r="H3147" s="19"/>
      <c r="I3147" s="19"/>
      <c r="J3147" s="19"/>
      <c r="K3147" s="19"/>
      <c r="L3147" s="60"/>
      <c r="M3147" s="19"/>
      <c r="N3147" s="19"/>
      <c r="O3147" s="19"/>
      <c r="P3147" s="19"/>
      <c r="Q3147" s="19"/>
      <c r="R3147" s="19"/>
      <c r="S3147" s="19"/>
      <c r="T3147" s="19"/>
      <c r="U3147" s="19"/>
      <c r="V3147" s="19"/>
      <c r="X3147" s="25"/>
      <c r="Y3147" s="42"/>
      <c r="Z3147" s="28"/>
      <c r="AA3147" s="11"/>
      <c r="AB3147" s="11"/>
      <c r="AC3147" s="12"/>
      <c r="AD3147" s="12"/>
      <c r="AE3147" s="12"/>
      <c r="AF3147" s="12"/>
    </row>
    <row r="3148" spans="1:32" ht="18" customHeight="1">
      <c r="A3148" s="20"/>
      <c r="B3148" s="22"/>
      <c r="C3148" s="19"/>
      <c r="D3148" s="19"/>
      <c r="E3148" s="19"/>
      <c r="F3148" s="19"/>
      <c r="G3148" s="19"/>
      <c r="H3148" s="19"/>
      <c r="I3148" s="19"/>
      <c r="J3148" s="19"/>
      <c r="K3148" s="19"/>
      <c r="L3148" s="60"/>
      <c r="M3148" s="19"/>
      <c r="N3148" s="19"/>
      <c r="O3148" s="19"/>
      <c r="P3148" s="19"/>
      <c r="Q3148" s="19"/>
      <c r="R3148" s="19"/>
      <c r="S3148" s="19"/>
      <c r="T3148" s="19"/>
      <c r="U3148" s="19"/>
      <c r="V3148" s="19"/>
      <c r="X3148" s="25"/>
      <c r="Y3148" s="42"/>
      <c r="Z3148" s="28"/>
      <c r="AA3148" s="11"/>
      <c r="AB3148" s="11"/>
      <c r="AC3148" s="12"/>
      <c r="AD3148" s="12"/>
      <c r="AE3148" s="12"/>
      <c r="AF3148" s="12"/>
    </row>
    <row r="3149" spans="1:32" ht="18" customHeight="1">
      <c r="A3149" s="20"/>
      <c r="B3149" s="22"/>
      <c r="C3149" s="19"/>
      <c r="D3149" s="19"/>
      <c r="E3149" s="19"/>
      <c r="F3149" s="19"/>
      <c r="G3149" s="19"/>
      <c r="H3149" s="19"/>
      <c r="I3149" s="19"/>
      <c r="J3149" s="19"/>
      <c r="K3149" s="19"/>
      <c r="L3149" s="60"/>
      <c r="M3149" s="19"/>
      <c r="N3149" s="19"/>
      <c r="O3149" s="19"/>
      <c r="P3149" s="19"/>
      <c r="Q3149" s="19"/>
      <c r="R3149" s="19"/>
      <c r="S3149" s="19"/>
      <c r="T3149" s="19"/>
      <c r="U3149" s="19"/>
      <c r="V3149" s="19"/>
      <c r="X3149" s="25"/>
      <c r="Y3149" s="42"/>
      <c r="Z3149" s="28"/>
      <c r="AA3149" s="11"/>
      <c r="AB3149" s="11"/>
      <c r="AC3149" s="12"/>
      <c r="AD3149" s="12"/>
      <c r="AE3149" s="12"/>
      <c r="AF3149" s="12"/>
    </row>
    <row r="3150" spans="1:32" ht="18" customHeight="1">
      <c r="A3150" s="20"/>
      <c r="B3150" s="22"/>
      <c r="C3150" s="19"/>
      <c r="D3150" s="19"/>
      <c r="E3150" s="19"/>
      <c r="F3150" s="19"/>
      <c r="G3150" s="19"/>
      <c r="H3150" s="19"/>
      <c r="I3150" s="19"/>
      <c r="J3150" s="19"/>
      <c r="K3150" s="19"/>
      <c r="L3150" s="60"/>
      <c r="M3150" s="19"/>
      <c r="N3150" s="19"/>
      <c r="O3150" s="19"/>
      <c r="P3150" s="19"/>
      <c r="Q3150" s="19"/>
      <c r="R3150" s="19"/>
      <c r="S3150" s="19"/>
      <c r="T3150" s="19"/>
      <c r="U3150" s="19"/>
      <c r="V3150" s="19"/>
      <c r="X3150" s="25"/>
      <c r="Y3150" s="42"/>
      <c r="Z3150" s="28"/>
      <c r="AA3150" s="11"/>
      <c r="AB3150" s="11"/>
      <c r="AC3150" s="12"/>
      <c r="AD3150" s="12"/>
      <c r="AE3150" s="12"/>
      <c r="AF3150" s="12"/>
    </row>
    <row r="3151" spans="1:32" ht="18" customHeight="1">
      <c r="A3151" s="20"/>
      <c r="B3151" s="22"/>
      <c r="C3151" s="19"/>
      <c r="D3151" s="19"/>
      <c r="E3151" s="19"/>
      <c r="F3151" s="19"/>
      <c r="G3151" s="19"/>
      <c r="H3151" s="19"/>
      <c r="I3151" s="19"/>
      <c r="J3151" s="19"/>
      <c r="K3151" s="19"/>
      <c r="L3151" s="60"/>
      <c r="M3151" s="19"/>
      <c r="N3151" s="19"/>
      <c r="O3151" s="19"/>
      <c r="P3151" s="19"/>
      <c r="Q3151" s="19"/>
      <c r="R3151" s="19"/>
      <c r="S3151" s="19"/>
      <c r="T3151" s="19"/>
      <c r="U3151" s="19"/>
      <c r="V3151" s="19"/>
      <c r="X3151" s="25"/>
      <c r="Y3151" s="42"/>
      <c r="Z3151" s="28"/>
      <c r="AA3151" s="11"/>
      <c r="AB3151" s="11"/>
      <c r="AC3151" s="12"/>
      <c r="AD3151" s="12"/>
      <c r="AE3151" s="12"/>
      <c r="AF3151" s="12"/>
    </row>
    <row r="3152" spans="1:32" ht="18" customHeight="1">
      <c r="A3152" s="20"/>
      <c r="B3152" s="22"/>
      <c r="C3152" s="19"/>
      <c r="D3152" s="19"/>
      <c r="E3152" s="19"/>
      <c r="F3152" s="19"/>
      <c r="G3152" s="19"/>
      <c r="H3152" s="19"/>
      <c r="I3152" s="19"/>
      <c r="J3152" s="19"/>
      <c r="K3152" s="19"/>
      <c r="L3152" s="60"/>
      <c r="M3152" s="19"/>
      <c r="N3152" s="19"/>
      <c r="O3152" s="19"/>
      <c r="P3152" s="19"/>
      <c r="Q3152" s="19"/>
      <c r="R3152" s="19"/>
      <c r="S3152" s="19"/>
      <c r="T3152" s="19"/>
      <c r="U3152" s="19"/>
      <c r="V3152" s="19"/>
      <c r="X3152" s="25"/>
      <c r="Y3152" s="42"/>
      <c r="Z3152" s="28"/>
      <c r="AA3152" s="11"/>
      <c r="AB3152" s="11"/>
      <c r="AC3152" s="12"/>
      <c r="AD3152" s="12"/>
      <c r="AE3152" s="12"/>
      <c r="AF3152" s="12"/>
    </row>
    <row r="3153" spans="1:32" ht="18" customHeight="1">
      <c r="A3153" s="20"/>
      <c r="B3153" s="22"/>
      <c r="C3153" s="19"/>
      <c r="D3153" s="19"/>
      <c r="E3153" s="19"/>
      <c r="F3153" s="19"/>
      <c r="G3153" s="19"/>
      <c r="H3153" s="19"/>
      <c r="I3153" s="19"/>
      <c r="J3153" s="19"/>
      <c r="K3153" s="19"/>
      <c r="L3153" s="60"/>
      <c r="M3153" s="19"/>
      <c r="N3153" s="19"/>
      <c r="O3153" s="19"/>
      <c r="P3153" s="19"/>
      <c r="Q3153" s="19"/>
      <c r="R3153" s="19"/>
      <c r="S3153" s="19"/>
      <c r="T3153" s="19"/>
      <c r="U3153" s="19"/>
      <c r="V3153" s="19"/>
      <c r="X3153" s="25"/>
      <c r="Y3153" s="42"/>
      <c r="Z3153" s="28"/>
      <c r="AA3153" s="11"/>
      <c r="AB3153" s="11"/>
      <c r="AC3153" s="12"/>
      <c r="AD3153" s="12"/>
      <c r="AE3153" s="12"/>
      <c r="AF3153" s="12"/>
    </row>
    <row r="3154" spans="1:32" ht="18" customHeight="1">
      <c r="A3154" s="20"/>
      <c r="B3154" s="22"/>
      <c r="C3154" s="19"/>
      <c r="D3154" s="19"/>
      <c r="E3154" s="19"/>
      <c r="F3154" s="19"/>
      <c r="G3154" s="19"/>
      <c r="H3154" s="19"/>
      <c r="I3154" s="19"/>
      <c r="J3154" s="19"/>
      <c r="K3154" s="19"/>
      <c r="L3154" s="60"/>
      <c r="M3154" s="19"/>
      <c r="N3154" s="19"/>
      <c r="O3154" s="19"/>
      <c r="P3154" s="19"/>
      <c r="Q3154" s="19"/>
      <c r="R3154" s="19"/>
      <c r="S3154" s="19"/>
      <c r="T3154" s="19"/>
      <c r="U3154" s="19"/>
      <c r="V3154" s="19"/>
      <c r="X3154" s="25"/>
      <c r="Y3154" s="42"/>
      <c r="Z3154" s="28"/>
      <c r="AA3154" s="11"/>
      <c r="AB3154" s="11"/>
      <c r="AC3154" s="12"/>
      <c r="AD3154" s="12"/>
      <c r="AE3154" s="12"/>
      <c r="AF3154" s="12"/>
    </row>
    <row r="3155" spans="1:32" ht="18" customHeight="1">
      <c r="A3155" s="20"/>
      <c r="B3155" s="22"/>
      <c r="C3155" s="19"/>
      <c r="D3155" s="19"/>
      <c r="E3155" s="19"/>
      <c r="F3155" s="19"/>
      <c r="G3155" s="19"/>
      <c r="H3155" s="19"/>
      <c r="I3155" s="19"/>
      <c r="J3155" s="19"/>
      <c r="K3155" s="19"/>
      <c r="L3155" s="60"/>
      <c r="M3155" s="19"/>
      <c r="N3155" s="19"/>
      <c r="O3155" s="19"/>
      <c r="P3155" s="19"/>
      <c r="Q3155" s="19"/>
      <c r="R3155" s="19"/>
      <c r="S3155" s="19"/>
      <c r="T3155" s="19"/>
      <c r="U3155" s="19"/>
      <c r="V3155" s="19"/>
      <c r="X3155" s="25"/>
      <c r="Y3155" s="42"/>
      <c r="Z3155" s="28"/>
      <c r="AA3155" s="11"/>
      <c r="AB3155" s="11"/>
      <c r="AC3155" s="12"/>
      <c r="AD3155" s="12"/>
      <c r="AE3155" s="12"/>
      <c r="AF3155" s="12"/>
    </row>
    <row r="3156" spans="1:32" ht="18" customHeight="1">
      <c r="A3156" s="20"/>
      <c r="B3156" s="22"/>
      <c r="C3156" s="19"/>
      <c r="D3156" s="19"/>
      <c r="E3156" s="19"/>
      <c r="F3156" s="19"/>
      <c r="G3156" s="19"/>
      <c r="H3156" s="19"/>
      <c r="I3156" s="19"/>
      <c r="J3156" s="19"/>
      <c r="K3156" s="19"/>
      <c r="L3156" s="60"/>
      <c r="M3156" s="19"/>
      <c r="N3156" s="19"/>
      <c r="O3156" s="19"/>
      <c r="P3156" s="19"/>
      <c r="Q3156" s="19"/>
      <c r="R3156" s="19"/>
      <c r="S3156" s="19"/>
      <c r="T3156" s="19"/>
      <c r="U3156" s="19"/>
      <c r="V3156" s="19"/>
      <c r="X3156" s="25"/>
      <c r="Y3156" s="42"/>
      <c r="Z3156" s="28"/>
      <c r="AA3156" s="11"/>
      <c r="AB3156" s="11"/>
      <c r="AC3156" s="12"/>
      <c r="AD3156" s="12"/>
      <c r="AE3156" s="12"/>
      <c r="AF3156" s="12"/>
    </row>
    <row r="3157" spans="1:32" ht="18" customHeight="1">
      <c r="A3157" s="20"/>
      <c r="B3157" s="22"/>
      <c r="C3157" s="19"/>
      <c r="D3157" s="19"/>
      <c r="E3157" s="19"/>
      <c r="F3157" s="19"/>
      <c r="G3157" s="19"/>
      <c r="H3157" s="19"/>
      <c r="I3157" s="19"/>
      <c r="J3157" s="19"/>
      <c r="K3157" s="19"/>
      <c r="L3157" s="60"/>
      <c r="M3157" s="19"/>
      <c r="N3157" s="19"/>
      <c r="O3157" s="19"/>
      <c r="P3157" s="19"/>
      <c r="Q3157" s="19"/>
      <c r="R3157" s="19"/>
      <c r="S3157" s="19"/>
      <c r="T3157" s="19"/>
      <c r="U3157" s="19"/>
      <c r="V3157" s="19"/>
      <c r="X3157" s="25"/>
      <c r="Y3157" s="42"/>
      <c r="Z3157" s="28"/>
      <c r="AA3157" s="11"/>
      <c r="AB3157" s="11"/>
      <c r="AC3157" s="12"/>
      <c r="AD3157" s="12"/>
      <c r="AE3157" s="12"/>
      <c r="AF3157" s="12"/>
    </row>
    <row r="3158" spans="1:32" ht="18" customHeight="1">
      <c r="A3158" s="20"/>
      <c r="B3158" s="22"/>
      <c r="C3158" s="19"/>
      <c r="D3158" s="19"/>
      <c r="E3158" s="19"/>
      <c r="F3158" s="19"/>
      <c r="G3158" s="19"/>
      <c r="H3158" s="19"/>
      <c r="I3158" s="19"/>
      <c r="J3158" s="19"/>
      <c r="K3158" s="19"/>
      <c r="L3158" s="60"/>
      <c r="M3158" s="19"/>
      <c r="N3158" s="19"/>
      <c r="O3158" s="19"/>
      <c r="P3158" s="19"/>
      <c r="Q3158" s="19"/>
      <c r="R3158" s="19"/>
      <c r="S3158" s="19"/>
      <c r="T3158" s="19"/>
      <c r="U3158" s="19"/>
      <c r="V3158" s="19"/>
      <c r="X3158" s="25"/>
      <c r="Y3158" s="42"/>
      <c r="Z3158" s="28"/>
      <c r="AA3158" s="11"/>
      <c r="AB3158" s="11"/>
      <c r="AC3158" s="12"/>
      <c r="AD3158" s="12"/>
      <c r="AE3158" s="12"/>
      <c r="AF3158" s="12"/>
    </row>
    <row r="3159" spans="1:32" ht="18" customHeight="1">
      <c r="A3159" s="20"/>
      <c r="B3159" s="22"/>
      <c r="C3159" s="19"/>
      <c r="D3159" s="19"/>
      <c r="E3159" s="19"/>
      <c r="F3159" s="19"/>
      <c r="G3159" s="19"/>
      <c r="H3159" s="19"/>
      <c r="I3159" s="19"/>
      <c r="J3159" s="19"/>
      <c r="K3159" s="19"/>
      <c r="L3159" s="60"/>
      <c r="M3159" s="19"/>
      <c r="N3159" s="19"/>
      <c r="O3159" s="19"/>
      <c r="P3159" s="19"/>
      <c r="Q3159" s="19"/>
      <c r="R3159" s="19"/>
      <c r="S3159" s="19"/>
      <c r="T3159" s="19"/>
      <c r="U3159" s="19"/>
      <c r="V3159" s="19"/>
      <c r="X3159" s="25"/>
      <c r="Y3159" s="42"/>
      <c r="Z3159" s="28"/>
      <c r="AA3159" s="11"/>
      <c r="AB3159" s="11"/>
      <c r="AC3159" s="12"/>
      <c r="AD3159" s="12"/>
      <c r="AE3159" s="12"/>
      <c r="AF3159" s="12"/>
    </row>
    <row r="3160" spans="1:32" ht="18" customHeight="1">
      <c r="A3160" s="20"/>
      <c r="B3160" s="22"/>
      <c r="C3160" s="19"/>
      <c r="D3160" s="19"/>
      <c r="E3160" s="19"/>
      <c r="F3160" s="19"/>
      <c r="G3160" s="19"/>
      <c r="H3160" s="19"/>
      <c r="I3160" s="19"/>
      <c r="J3160" s="19"/>
      <c r="K3160" s="19"/>
      <c r="L3160" s="60"/>
      <c r="M3160" s="19"/>
      <c r="N3160" s="19"/>
      <c r="O3160" s="19"/>
      <c r="P3160" s="19"/>
      <c r="Q3160" s="19"/>
      <c r="R3160" s="19"/>
      <c r="S3160" s="19"/>
      <c r="T3160" s="19"/>
      <c r="U3160" s="19"/>
      <c r="V3160" s="19"/>
      <c r="X3160" s="25"/>
      <c r="Y3160" s="42"/>
      <c r="Z3160" s="28"/>
      <c r="AA3160" s="11"/>
      <c r="AB3160" s="11"/>
      <c r="AC3160" s="12"/>
      <c r="AD3160" s="12"/>
      <c r="AE3160" s="12"/>
      <c r="AF3160" s="12"/>
    </row>
    <row r="3161" spans="1:32" ht="18" customHeight="1">
      <c r="A3161" s="20"/>
      <c r="B3161" s="22"/>
      <c r="C3161" s="19"/>
      <c r="D3161" s="19"/>
      <c r="E3161" s="19"/>
      <c r="F3161" s="19"/>
      <c r="G3161" s="19"/>
      <c r="H3161" s="19"/>
      <c r="I3161" s="19"/>
      <c r="J3161" s="19"/>
      <c r="K3161" s="19"/>
      <c r="L3161" s="60"/>
      <c r="M3161" s="19"/>
      <c r="N3161" s="19"/>
      <c r="O3161" s="19"/>
      <c r="P3161" s="19"/>
      <c r="Q3161" s="19"/>
      <c r="R3161" s="19"/>
      <c r="S3161" s="19"/>
      <c r="T3161" s="19"/>
      <c r="U3161" s="19"/>
      <c r="V3161" s="19"/>
      <c r="X3161" s="25"/>
      <c r="Y3161" s="42"/>
      <c r="Z3161" s="28"/>
      <c r="AA3161" s="11"/>
      <c r="AB3161" s="11"/>
      <c r="AC3161" s="12"/>
      <c r="AD3161" s="12"/>
      <c r="AE3161" s="12"/>
      <c r="AF3161" s="12"/>
    </row>
    <row r="3162" spans="1:32" ht="18" customHeight="1">
      <c r="A3162" s="20"/>
      <c r="B3162" s="22"/>
      <c r="C3162" s="19"/>
      <c r="D3162" s="19"/>
      <c r="E3162" s="19"/>
      <c r="F3162" s="19"/>
      <c r="G3162" s="19"/>
      <c r="H3162" s="19"/>
      <c r="I3162" s="19"/>
      <c r="J3162" s="19"/>
      <c r="K3162" s="19"/>
      <c r="L3162" s="60"/>
      <c r="M3162" s="19"/>
      <c r="N3162" s="19"/>
      <c r="O3162" s="19"/>
      <c r="P3162" s="19"/>
      <c r="Q3162" s="19"/>
      <c r="R3162" s="19"/>
      <c r="S3162" s="19"/>
      <c r="T3162" s="19"/>
      <c r="U3162" s="19"/>
      <c r="V3162" s="19"/>
      <c r="X3162" s="25"/>
      <c r="Y3162" s="42"/>
      <c r="Z3162" s="28"/>
      <c r="AA3162" s="11"/>
      <c r="AB3162" s="11"/>
      <c r="AC3162" s="12"/>
      <c r="AD3162" s="12"/>
      <c r="AE3162" s="12"/>
      <c r="AF3162" s="12"/>
    </row>
    <row r="3163" spans="1:32" ht="18" customHeight="1">
      <c r="A3163" s="20"/>
      <c r="B3163" s="22"/>
      <c r="C3163" s="19"/>
      <c r="D3163" s="19"/>
      <c r="E3163" s="19"/>
      <c r="F3163" s="19"/>
      <c r="G3163" s="19"/>
      <c r="H3163" s="19"/>
      <c r="I3163" s="19"/>
      <c r="J3163" s="19"/>
      <c r="K3163" s="19"/>
      <c r="L3163" s="60"/>
      <c r="M3163" s="19"/>
      <c r="N3163" s="19"/>
      <c r="O3163" s="19"/>
      <c r="P3163" s="19"/>
      <c r="Q3163" s="19"/>
      <c r="R3163" s="19"/>
      <c r="S3163" s="19"/>
      <c r="T3163" s="19"/>
      <c r="U3163" s="19"/>
      <c r="V3163" s="19"/>
      <c r="X3163" s="25"/>
      <c r="Y3163" s="42"/>
      <c r="Z3163" s="28"/>
      <c r="AA3163" s="11"/>
      <c r="AB3163" s="11"/>
      <c r="AC3163" s="12"/>
      <c r="AD3163" s="12"/>
      <c r="AE3163" s="12"/>
      <c r="AF3163" s="12"/>
    </row>
    <row r="3164" spans="1:32" ht="18" customHeight="1">
      <c r="A3164" s="20"/>
      <c r="B3164" s="22"/>
      <c r="C3164" s="19"/>
      <c r="D3164" s="19"/>
      <c r="E3164" s="19"/>
      <c r="F3164" s="19"/>
      <c r="G3164" s="19"/>
      <c r="H3164" s="19"/>
      <c r="I3164" s="19"/>
      <c r="J3164" s="19"/>
      <c r="K3164" s="19"/>
      <c r="L3164" s="60"/>
      <c r="M3164" s="19"/>
      <c r="N3164" s="19"/>
      <c r="O3164" s="19"/>
      <c r="P3164" s="19"/>
      <c r="Q3164" s="19"/>
      <c r="R3164" s="19"/>
      <c r="S3164" s="19"/>
      <c r="T3164" s="19"/>
      <c r="U3164" s="19"/>
      <c r="V3164" s="19"/>
      <c r="X3164" s="25"/>
      <c r="Y3164" s="42"/>
      <c r="Z3164" s="28"/>
      <c r="AA3164" s="11"/>
      <c r="AB3164" s="11"/>
      <c r="AC3164" s="12"/>
      <c r="AD3164" s="12"/>
      <c r="AE3164" s="12"/>
      <c r="AF3164" s="12"/>
    </row>
    <row r="3165" spans="1:32" ht="18" customHeight="1">
      <c r="A3165" s="20"/>
      <c r="B3165" s="22"/>
      <c r="C3165" s="19"/>
      <c r="D3165" s="19"/>
      <c r="E3165" s="19"/>
      <c r="F3165" s="19"/>
      <c r="G3165" s="19"/>
      <c r="H3165" s="19"/>
      <c r="I3165" s="19"/>
      <c r="J3165" s="19"/>
      <c r="K3165" s="19"/>
      <c r="L3165" s="60"/>
      <c r="M3165" s="19"/>
      <c r="N3165" s="19"/>
      <c r="O3165" s="19"/>
      <c r="P3165" s="19"/>
      <c r="Q3165" s="19"/>
      <c r="R3165" s="19"/>
      <c r="S3165" s="19"/>
      <c r="T3165" s="19"/>
      <c r="U3165" s="19"/>
      <c r="V3165" s="19"/>
      <c r="X3165" s="25"/>
      <c r="Y3165" s="42"/>
      <c r="Z3165" s="28"/>
      <c r="AA3165" s="11"/>
      <c r="AB3165" s="11"/>
      <c r="AC3165" s="12"/>
      <c r="AD3165" s="12"/>
      <c r="AE3165" s="12"/>
      <c r="AF3165" s="12"/>
    </row>
    <row r="3166" spans="1:32" ht="18" customHeight="1">
      <c r="A3166" s="20"/>
      <c r="B3166" s="22"/>
      <c r="C3166" s="19"/>
      <c r="D3166" s="19"/>
      <c r="E3166" s="19"/>
      <c r="F3166" s="19"/>
      <c r="G3166" s="19"/>
      <c r="H3166" s="19"/>
      <c r="I3166" s="19"/>
      <c r="J3166" s="19"/>
      <c r="K3166" s="19"/>
      <c r="L3166" s="60"/>
      <c r="M3166" s="19"/>
      <c r="N3166" s="19"/>
      <c r="O3166" s="19"/>
      <c r="P3166" s="19"/>
      <c r="Q3166" s="19"/>
      <c r="R3166" s="19"/>
      <c r="S3166" s="19"/>
      <c r="T3166" s="19"/>
      <c r="U3166" s="19"/>
      <c r="V3166" s="19"/>
      <c r="X3166" s="25"/>
      <c r="Y3166" s="42"/>
      <c r="Z3166" s="28"/>
      <c r="AA3166" s="11"/>
      <c r="AB3166" s="11"/>
      <c r="AC3166" s="12"/>
      <c r="AD3166" s="12"/>
      <c r="AE3166" s="12"/>
      <c r="AF3166" s="12"/>
    </row>
    <row r="3167" spans="1:32" ht="18" customHeight="1">
      <c r="A3167" s="20"/>
      <c r="B3167" s="22"/>
      <c r="C3167" s="19"/>
      <c r="D3167" s="19"/>
      <c r="E3167" s="19"/>
      <c r="F3167" s="19"/>
      <c r="G3167" s="19"/>
      <c r="H3167" s="19"/>
      <c r="I3167" s="19"/>
      <c r="J3167" s="19"/>
      <c r="K3167" s="19"/>
      <c r="L3167" s="60"/>
      <c r="M3167" s="19"/>
      <c r="N3167" s="19"/>
      <c r="O3167" s="19"/>
      <c r="P3167" s="19"/>
      <c r="Q3167" s="19"/>
      <c r="R3167" s="19"/>
      <c r="S3167" s="19"/>
      <c r="T3167" s="19"/>
      <c r="U3167" s="19"/>
      <c r="V3167" s="19"/>
      <c r="X3167" s="25"/>
      <c r="Y3167" s="42"/>
      <c r="Z3167" s="28"/>
      <c r="AA3167" s="11"/>
      <c r="AB3167" s="11"/>
      <c r="AC3167" s="12"/>
      <c r="AD3167" s="12"/>
      <c r="AE3167" s="12"/>
      <c r="AF3167" s="12"/>
    </row>
    <row r="3168" spans="1:32" ht="18" customHeight="1">
      <c r="A3168" s="20"/>
      <c r="B3168" s="22"/>
      <c r="C3168" s="19"/>
      <c r="D3168" s="19"/>
      <c r="E3168" s="19"/>
      <c r="F3168" s="19"/>
      <c r="G3168" s="19"/>
      <c r="H3168" s="19"/>
      <c r="I3168" s="19"/>
      <c r="J3168" s="19"/>
      <c r="K3168" s="19"/>
      <c r="L3168" s="60"/>
      <c r="M3168" s="19"/>
      <c r="N3168" s="19"/>
      <c r="O3168" s="19"/>
      <c r="P3168" s="19"/>
      <c r="Q3168" s="19"/>
      <c r="R3168" s="19"/>
      <c r="S3168" s="19"/>
      <c r="T3168" s="19"/>
      <c r="U3168" s="19"/>
      <c r="V3168" s="19"/>
      <c r="X3168" s="25"/>
      <c r="Y3168" s="42"/>
      <c r="Z3168" s="28"/>
      <c r="AA3168" s="11"/>
      <c r="AB3168" s="11"/>
      <c r="AC3168" s="12"/>
      <c r="AD3168" s="12"/>
      <c r="AE3168" s="12"/>
      <c r="AF3168" s="12"/>
    </row>
    <row r="3169" spans="1:32" ht="18" customHeight="1">
      <c r="A3169" s="20"/>
      <c r="B3169" s="22"/>
      <c r="C3169" s="19"/>
      <c r="D3169" s="19"/>
      <c r="E3169" s="19"/>
      <c r="F3169" s="19"/>
      <c r="G3169" s="19"/>
      <c r="H3169" s="19"/>
      <c r="I3169" s="19"/>
      <c r="J3169" s="19"/>
      <c r="K3169" s="19"/>
      <c r="L3169" s="60"/>
      <c r="M3169" s="19"/>
      <c r="N3169" s="19"/>
      <c r="O3169" s="19"/>
      <c r="P3169" s="19"/>
      <c r="Q3169" s="19"/>
      <c r="R3169" s="19"/>
      <c r="S3169" s="19"/>
      <c r="T3169" s="19"/>
      <c r="U3169" s="19"/>
      <c r="V3169" s="19"/>
      <c r="X3169" s="25"/>
      <c r="Y3169" s="42"/>
      <c r="Z3169" s="28"/>
      <c r="AA3169" s="11"/>
      <c r="AB3169" s="11"/>
      <c r="AC3169" s="12"/>
      <c r="AD3169" s="12"/>
      <c r="AE3169" s="12"/>
      <c r="AF3169" s="12"/>
    </row>
    <row r="3170" spans="1:32" ht="18" customHeight="1">
      <c r="A3170" s="20"/>
      <c r="B3170" s="22"/>
      <c r="C3170" s="19"/>
      <c r="D3170" s="19"/>
      <c r="E3170" s="19"/>
      <c r="F3170" s="19"/>
      <c r="G3170" s="19"/>
      <c r="H3170" s="19"/>
      <c r="I3170" s="19"/>
      <c r="J3170" s="19"/>
      <c r="K3170" s="19"/>
      <c r="L3170" s="60"/>
      <c r="M3170" s="19"/>
      <c r="N3170" s="19"/>
      <c r="O3170" s="19"/>
      <c r="P3170" s="19"/>
      <c r="Q3170" s="19"/>
      <c r="R3170" s="19"/>
      <c r="S3170" s="19"/>
      <c r="T3170" s="19"/>
      <c r="U3170" s="19"/>
      <c r="V3170" s="19"/>
      <c r="X3170" s="25"/>
      <c r="Y3170" s="42"/>
      <c r="Z3170" s="28"/>
      <c r="AA3170" s="11"/>
      <c r="AB3170" s="11"/>
      <c r="AC3170" s="12"/>
      <c r="AD3170" s="12"/>
      <c r="AE3170" s="12"/>
      <c r="AF3170" s="12"/>
    </row>
    <row r="3171" spans="1:32" ht="18" customHeight="1">
      <c r="A3171" s="20"/>
      <c r="B3171" s="22"/>
      <c r="C3171" s="19"/>
      <c r="D3171" s="19"/>
      <c r="E3171" s="19"/>
      <c r="F3171" s="19"/>
      <c r="G3171" s="19"/>
      <c r="H3171" s="19"/>
      <c r="I3171" s="19"/>
      <c r="J3171" s="19"/>
      <c r="K3171" s="19"/>
      <c r="L3171" s="60"/>
      <c r="M3171" s="19"/>
      <c r="N3171" s="19"/>
      <c r="O3171" s="19"/>
      <c r="P3171" s="19"/>
      <c r="Q3171" s="19"/>
      <c r="R3171" s="19"/>
      <c r="S3171" s="19"/>
      <c r="T3171" s="19"/>
      <c r="U3171" s="19"/>
      <c r="V3171" s="19"/>
      <c r="X3171" s="25"/>
      <c r="Y3171" s="42"/>
      <c r="Z3171" s="28"/>
      <c r="AA3171" s="11"/>
      <c r="AB3171" s="11"/>
      <c r="AC3171" s="12"/>
      <c r="AD3171" s="12"/>
      <c r="AE3171" s="12"/>
      <c r="AF3171" s="12"/>
    </row>
    <row r="3172" spans="1:32" ht="18" customHeight="1">
      <c r="A3172" s="20"/>
      <c r="B3172" s="22"/>
      <c r="C3172" s="19"/>
      <c r="D3172" s="19"/>
      <c r="E3172" s="19"/>
      <c r="F3172" s="19"/>
      <c r="G3172" s="19"/>
      <c r="H3172" s="19"/>
      <c r="I3172" s="19"/>
      <c r="J3172" s="19"/>
      <c r="K3172" s="19"/>
      <c r="L3172" s="60"/>
      <c r="M3172" s="19"/>
      <c r="N3172" s="19"/>
      <c r="O3172" s="19"/>
      <c r="P3172" s="19"/>
      <c r="Q3172" s="19"/>
      <c r="R3172" s="19"/>
      <c r="S3172" s="19"/>
      <c r="T3172" s="19"/>
      <c r="U3172" s="19"/>
      <c r="V3172" s="19"/>
      <c r="X3172" s="25"/>
      <c r="Y3172" s="42"/>
      <c r="Z3172" s="28"/>
      <c r="AA3172" s="11"/>
      <c r="AB3172" s="11"/>
      <c r="AC3172" s="12"/>
      <c r="AD3172" s="12"/>
      <c r="AE3172" s="12"/>
      <c r="AF3172" s="12"/>
    </row>
    <row r="3173" spans="1:32" ht="18" customHeight="1">
      <c r="A3173" s="20"/>
      <c r="B3173" s="22"/>
      <c r="C3173" s="19"/>
      <c r="D3173" s="19"/>
      <c r="E3173" s="19"/>
      <c r="F3173" s="19"/>
      <c r="G3173" s="19"/>
      <c r="H3173" s="19"/>
      <c r="I3173" s="19"/>
      <c r="J3173" s="19"/>
      <c r="K3173" s="19"/>
      <c r="L3173" s="60"/>
      <c r="M3173" s="19"/>
      <c r="N3173" s="19"/>
      <c r="O3173" s="19"/>
      <c r="P3173" s="19"/>
      <c r="Q3173" s="19"/>
      <c r="R3173" s="19"/>
      <c r="S3173" s="19"/>
      <c r="T3173" s="19"/>
      <c r="U3173" s="19"/>
      <c r="V3173" s="19"/>
      <c r="X3173" s="25"/>
      <c r="Y3173" s="42"/>
      <c r="Z3173" s="28"/>
      <c r="AA3173" s="11"/>
      <c r="AB3173" s="11"/>
      <c r="AC3173" s="12"/>
      <c r="AD3173" s="12"/>
      <c r="AE3173" s="12"/>
      <c r="AF3173" s="12"/>
    </row>
    <row r="3174" spans="1:32" ht="18" customHeight="1">
      <c r="A3174" s="20"/>
      <c r="B3174" s="22"/>
      <c r="C3174" s="19"/>
      <c r="D3174" s="19"/>
      <c r="E3174" s="19"/>
      <c r="F3174" s="19"/>
      <c r="G3174" s="19"/>
      <c r="H3174" s="19"/>
      <c r="I3174" s="19"/>
      <c r="J3174" s="19"/>
      <c r="K3174" s="19"/>
      <c r="L3174" s="60"/>
      <c r="M3174" s="19"/>
      <c r="N3174" s="19"/>
      <c r="O3174" s="19"/>
      <c r="P3174" s="19"/>
      <c r="Q3174" s="19"/>
      <c r="R3174" s="19"/>
      <c r="S3174" s="19"/>
      <c r="T3174" s="19"/>
      <c r="U3174" s="19"/>
      <c r="V3174" s="19"/>
      <c r="X3174" s="25"/>
      <c r="Y3174" s="42"/>
      <c r="Z3174" s="28"/>
      <c r="AA3174" s="11"/>
      <c r="AB3174" s="11"/>
      <c r="AC3174" s="12"/>
      <c r="AD3174" s="12"/>
      <c r="AE3174" s="12"/>
      <c r="AF3174" s="12"/>
    </row>
    <row r="3175" spans="1:32" ht="18" customHeight="1">
      <c r="A3175" s="20"/>
      <c r="B3175" s="22"/>
      <c r="C3175" s="19"/>
      <c r="D3175" s="19"/>
      <c r="E3175" s="19"/>
      <c r="F3175" s="19"/>
      <c r="G3175" s="19"/>
      <c r="H3175" s="19"/>
      <c r="I3175" s="19"/>
      <c r="J3175" s="19"/>
      <c r="K3175" s="19"/>
      <c r="L3175" s="60"/>
      <c r="M3175" s="19"/>
      <c r="N3175" s="19"/>
      <c r="O3175" s="19"/>
      <c r="P3175" s="19"/>
      <c r="Q3175" s="19"/>
      <c r="R3175" s="19"/>
      <c r="S3175" s="19"/>
      <c r="T3175" s="19"/>
      <c r="U3175" s="19"/>
      <c r="V3175" s="19"/>
      <c r="X3175" s="25"/>
      <c r="Y3175" s="42"/>
      <c r="Z3175" s="28"/>
      <c r="AA3175" s="11"/>
      <c r="AB3175" s="11"/>
      <c r="AC3175" s="12"/>
      <c r="AD3175" s="12"/>
      <c r="AE3175" s="12"/>
      <c r="AF3175" s="12"/>
    </row>
    <row r="3176" spans="1:32" ht="18" customHeight="1">
      <c r="A3176" s="20"/>
      <c r="B3176" s="22"/>
      <c r="C3176" s="19"/>
      <c r="D3176" s="19"/>
      <c r="E3176" s="19"/>
      <c r="F3176" s="19"/>
      <c r="G3176" s="19"/>
      <c r="H3176" s="19"/>
      <c r="I3176" s="19"/>
      <c r="J3176" s="19"/>
      <c r="K3176" s="19"/>
      <c r="L3176" s="60"/>
      <c r="M3176" s="19"/>
      <c r="N3176" s="19"/>
      <c r="O3176" s="19"/>
      <c r="P3176" s="19"/>
      <c r="Q3176" s="19"/>
      <c r="R3176" s="19"/>
      <c r="S3176" s="19"/>
      <c r="T3176" s="19"/>
      <c r="U3176" s="19"/>
      <c r="V3176" s="19"/>
      <c r="X3176" s="25"/>
      <c r="Y3176" s="42"/>
      <c r="Z3176" s="28"/>
      <c r="AA3176" s="11"/>
      <c r="AB3176" s="11"/>
      <c r="AC3176" s="12"/>
      <c r="AD3176" s="12"/>
      <c r="AE3176" s="12"/>
      <c r="AF3176" s="12"/>
    </row>
    <row r="3177" spans="1:32" ht="18" customHeight="1">
      <c r="A3177" s="20"/>
      <c r="B3177" s="22"/>
      <c r="C3177" s="19"/>
      <c r="D3177" s="19"/>
      <c r="E3177" s="19"/>
      <c r="F3177" s="19"/>
      <c r="G3177" s="19"/>
      <c r="H3177" s="19"/>
      <c r="I3177" s="19"/>
      <c r="J3177" s="19"/>
      <c r="K3177" s="19"/>
      <c r="L3177" s="60"/>
      <c r="M3177" s="19"/>
      <c r="N3177" s="19"/>
      <c r="O3177" s="19"/>
      <c r="P3177" s="19"/>
      <c r="Q3177" s="19"/>
      <c r="R3177" s="19"/>
      <c r="S3177" s="19"/>
      <c r="T3177" s="19"/>
      <c r="U3177" s="19"/>
      <c r="V3177" s="19"/>
      <c r="X3177" s="25"/>
      <c r="Y3177" s="42"/>
      <c r="Z3177" s="28"/>
      <c r="AA3177" s="11"/>
      <c r="AB3177" s="11"/>
      <c r="AC3177" s="12"/>
      <c r="AD3177" s="12"/>
      <c r="AE3177" s="12"/>
      <c r="AF3177" s="12"/>
    </row>
    <row r="3178" spans="1:32" ht="18" customHeight="1">
      <c r="A3178" s="20"/>
      <c r="B3178" s="22"/>
      <c r="C3178" s="19"/>
      <c r="D3178" s="19"/>
      <c r="E3178" s="19"/>
      <c r="F3178" s="19"/>
      <c r="G3178" s="19"/>
      <c r="H3178" s="19"/>
      <c r="I3178" s="19"/>
      <c r="J3178" s="19"/>
      <c r="K3178" s="19"/>
      <c r="L3178" s="60"/>
      <c r="M3178" s="19"/>
      <c r="N3178" s="19"/>
      <c r="O3178" s="19"/>
      <c r="P3178" s="19"/>
      <c r="Q3178" s="19"/>
      <c r="R3178" s="19"/>
      <c r="S3178" s="19"/>
      <c r="T3178" s="19"/>
      <c r="U3178" s="19"/>
      <c r="V3178" s="19"/>
      <c r="X3178" s="25"/>
      <c r="Y3178" s="42"/>
      <c r="Z3178" s="28"/>
      <c r="AA3178" s="11"/>
      <c r="AB3178" s="11"/>
      <c r="AC3178" s="12"/>
      <c r="AD3178" s="12"/>
      <c r="AE3178" s="12"/>
      <c r="AF3178" s="12"/>
    </row>
    <row r="3179" spans="1:32" ht="18" customHeight="1">
      <c r="A3179" s="20"/>
      <c r="B3179" s="22"/>
      <c r="C3179" s="19"/>
      <c r="D3179" s="19"/>
      <c r="E3179" s="19"/>
      <c r="F3179" s="19"/>
      <c r="G3179" s="19"/>
      <c r="H3179" s="19"/>
      <c r="I3179" s="19"/>
      <c r="J3179" s="19"/>
      <c r="K3179" s="19"/>
      <c r="L3179" s="60"/>
      <c r="M3179" s="19"/>
      <c r="N3179" s="19"/>
      <c r="O3179" s="19"/>
      <c r="P3179" s="19"/>
      <c r="Q3179" s="19"/>
      <c r="R3179" s="19"/>
      <c r="S3179" s="19"/>
      <c r="T3179" s="19"/>
      <c r="U3179" s="19"/>
      <c r="V3179" s="19"/>
      <c r="X3179" s="25"/>
      <c r="Y3179" s="42"/>
      <c r="Z3179" s="28"/>
      <c r="AA3179" s="11"/>
      <c r="AB3179" s="11"/>
      <c r="AC3179" s="12"/>
      <c r="AD3179" s="12"/>
      <c r="AE3179" s="12"/>
      <c r="AF3179" s="12"/>
    </row>
    <row r="3180" spans="1:32" ht="18" customHeight="1">
      <c r="A3180" s="20"/>
      <c r="B3180" s="22"/>
      <c r="C3180" s="19"/>
      <c r="D3180" s="19"/>
      <c r="E3180" s="19"/>
      <c r="F3180" s="19"/>
      <c r="G3180" s="19"/>
      <c r="H3180" s="19"/>
      <c r="I3180" s="19"/>
      <c r="J3180" s="19"/>
      <c r="K3180" s="19"/>
      <c r="L3180" s="60"/>
      <c r="M3180" s="19"/>
      <c r="N3180" s="19"/>
      <c r="O3180" s="19"/>
      <c r="P3180" s="19"/>
      <c r="Q3180" s="19"/>
      <c r="R3180" s="19"/>
      <c r="S3180" s="19"/>
      <c r="T3180" s="19"/>
      <c r="U3180" s="19"/>
      <c r="V3180" s="19"/>
      <c r="X3180" s="25"/>
      <c r="Y3180" s="42"/>
      <c r="Z3180" s="28"/>
      <c r="AA3180" s="11"/>
      <c r="AB3180" s="11"/>
      <c r="AC3180" s="12"/>
      <c r="AD3180" s="12"/>
      <c r="AE3180" s="12"/>
      <c r="AF3180" s="12"/>
    </row>
    <row r="3181" spans="1:32" ht="18" customHeight="1">
      <c r="A3181" s="20"/>
      <c r="B3181" s="22"/>
      <c r="C3181" s="19"/>
      <c r="D3181" s="19"/>
      <c r="E3181" s="19"/>
      <c r="F3181" s="19"/>
      <c r="G3181" s="19"/>
      <c r="H3181" s="19"/>
      <c r="I3181" s="19"/>
      <c r="J3181" s="19"/>
      <c r="K3181" s="19"/>
      <c r="L3181" s="60"/>
      <c r="M3181" s="19"/>
      <c r="N3181" s="19"/>
      <c r="O3181" s="19"/>
      <c r="P3181" s="19"/>
      <c r="Q3181" s="19"/>
      <c r="R3181" s="19"/>
      <c r="S3181" s="19"/>
      <c r="T3181" s="19"/>
      <c r="U3181" s="19"/>
      <c r="V3181" s="19"/>
      <c r="X3181" s="25"/>
      <c r="Y3181" s="42"/>
      <c r="Z3181" s="28"/>
      <c r="AA3181" s="11"/>
      <c r="AB3181" s="11"/>
      <c r="AC3181" s="12"/>
      <c r="AD3181" s="12"/>
      <c r="AE3181" s="12"/>
      <c r="AF3181" s="12"/>
    </row>
    <row r="3182" spans="1:32" ht="18" customHeight="1">
      <c r="A3182" s="20"/>
      <c r="B3182" s="22"/>
      <c r="C3182" s="19"/>
      <c r="D3182" s="19"/>
      <c r="E3182" s="19"/>
      <c r="F3182" s="19"/>
      <c r="G3182" s="19"/>
      <c r="H3182" s="19"/>
      <c r="I3182" s="19"/>
      <c r="J3182" s="19"/>
      <c r="K3182" s="19"/>
      <c r="L3182" s="60"/>
      <c r="M3182" s="19"/>
      <c r="N3182" s="19"/>
      <c r="O3182" s="19"/>
      <c r="P3182" s="19"/>
      <c r="Q3182" s="19"/>
      <c r="R3182" s="19"/>
      <c r="S3182" s="19"/>
      <c r="T3182" s="19"/>
      <c r="U3182" s="19"/>
      <c r="V3182" s="19"/>
      <c r="X3182" s="25"/>
      <c r="Y3182" s="42"/>
      <c r="Z3182" s="28"/>
      <c r="AA3182" s="11"/>
      <c r="AB3182" s="11"/>
      <c r="AC3182" s="12"/>
      <c r="AD3182" s="12"/>
      <c r="AE3182" s="12"/>
      <c r="AF3182" s="12"/>
    </row>
    <row r="3183" spans="1:32" ht="18" customHeight="1">
      <c r="A3183" s="20"/>
      <c r="B3183" s="22"/>
      <c r="C3183" s="19"/>
      <c r="D3183" s="19"/>
      <c r="E3183" s="19"/>
      <c r="F3183" s="19"/>
      <c r="G3183" s="19"/>
      <c r="H3183" s="19"/>
      <c r="I3183" s="19"/>
      <c r="J3183" s="19"/>
      <c r="K3183" s="19"/>
      <c r="L3183" s="60"/>
      <c r="M3183" s="19"/>
      <c r="N3183" s="19"/>
      <c r="O3183" s="19"/>
      <c r="P3183" s="19"/>
      <c r="Q3183" s="19"/>
      <c r="R3183" s="19"/>
      <c r="S3183" s="19"/>
      <c r="T3183" s="19"/>
      <c r="U3183" s="19"/>
      <c r="V3183" s="19"/>
      <c r="X3183" s="25"/>
      <c r="Y3183" s="42"/>
      <c r="Z3183" s="28"/>
      <c r="AA3183" s="11"/>
      <c r="AB3183" s="11"/>
      <c r="AC3183" s="12"/>
      <c r="AD3183" s="12"/>
      <c r="AE3183" s="12"/>
      <c r="AF3183" s="12"/>
    </row>
    <row r="3184" spans="1:32" ht="18" customHeight="1">
      <c r="A3184" s="20"/>
      <c r="B3184" s="22"/>
      <c r="C3184" s="19"/>
      <c r="D3184" s="19"/>
      <c r="E3184" s="19"/>
      <c r="F3184" s="19"/>
      <c r="G3184" s="19"/>
      <c r="H3184" s="19"/>
      <c r="I3184" s="19"/>
      <c r="J3184" s="19"/>
      <c r="K3184" s="19"/>
      <c r="L3184" s="60"/>
      <c r="M3184" s="19"/>
      <c r="N3184" s="19"/>
      <c r="O3184" s="19"/>
      <c r="P3184" s="19"/>
      <c r="Q3184" s="19"/>
      <c r="R3184" s="19"/>
      <c r="S3184" s="19"/>
      <c r="T3184" s="19"/>
      <c r="U3184" s="19"/>
      <c r="V3184" s="19"/>
      <c r="X3184" s="25"/>
      <c r="Y3184" s="42"/>
      <c r="Z3184" s="28"/>
      <c r="AA3184" s="11"/>
      <c r="AB3184" s="11"/>
      <c r="AC3184" s="12"/>
      <c r="AD3184" s="12"/>
      <c r="AE3184" s="12"/>
      <c r="AF3184" s="12"/>
    </row>
    <row r="3185" spans="1:32" ht="18" customHeight="1">
      <c r="A3185" s="20"/>
      <c r="B3185" s="22"/>
      <c r="C3185" s="19"/>
      <c r="D3185" s="19"/>
      <c r="E3185" s="19"/>
      <c r="F3185" s="19"/>
      <c r="G3185" s="19"/>
      <c r="H3185" s="19"/>
      <c r="I3185" s="19"/>
      <c r="J3185" s="19"/>
      <c r="K3185" s="19"/>
      <c r="L3185" s="60"/>
      <c r="M3185" s="19"/>
      <c r="N3185" s="19"/>
      <c r="O3185" s="19"/>
      <c r="P3185" s="19"/>
      <c r="Q3185" s="19"/>
      <c r="R3185" s="19"/>
      <c r="S3185" s="19"/>
      <c r="T3185" s="19"/>
      <c r="U3185" s="19"/>
      <c r="V3185" s="19"/>
      <c r="X3185" s="25"/>
      <c r="Y3185" s="42"/>
      <c r="Z3185" s="28"/>
      <c r="AA3185" s="11"/>
      <c r="AB3185" s="11"/>
      <c r="AC3185" s="12"/>
      <c r="AD3185" s="12"/>
      <c r="AE3185" s="12"/>
      <c r="AF3185" s="12"/>
    </row>
    <row r="3186" spans="1:32" ht="18" customHeight="1">
      <c r="A3186" s="20"/>
      <c r="B3186" s="22"/>
      <c r="C3186" s="19"/>
      <c r="D3186" s="19"/>
      <c r="E3186" s="19"/>
      <c r="F3186" s="19"/>
      <c r="G3186" s="19"/>
      <c r="H3186" s="19"/>
      <c r="I3186" s="19"/>
      <c r="J3186" s="19"/>
      <c r="K3186" s="19"/>
      <c r="L3186" s="60"/>
      <c r="M3186" s="19"/>
      <c r="N3186" s="19"/>
      <c r="O3186" s="19"/>
      <c r="P3186" s="19"/>
      <c r="Q3186" s="19"/>
      <c r="R3186" s="19"/>
      <c r="S3186" s="19"/>
      <c r="T3186" s="19"/>
      <c r="U3186" s="19"/>
      <c r="V3186" s="19"/>
      <c r="X3186" s="25"/>
      <c r="Y3186" s="42"/>
      <c r="Z3186" s="28"/>
      <c r="AA3186" s="11"/>
      <c r="AB3186" s="11"/>
      <c r="AC3186" s="12"/>
      <c r="AD3186" s="12"/>
      <c r="AE3186" s="12"/>
      <c r="AF3186" s="12"/>
    </row>
    <row r="3187" spans="1:32" ht="18" customHeight="1">
      <c r="A3187" s="20"/>
      <c r="B3187" s="22"/>
      <c r="C3187" s="19"/>
      <c r="D3187" s="19"/>
      <c r="E3187" s="19"/>
      <c r="F3187" s="19"/>
      <c r="G3187" s="19"/>
      <c r="H3187" s="19"/>
      <c r="I3187" s="19"/>
      <c r="J3187" s="19"/>
      <c r="K3187" s="19"/>
      <c r="L3187" s="60"/>
      <c r="M3187" s="19"/>
      <c r="N3187" s="19"/>
      <c r="O3187" s="19"/>
      <c r="P3187" s="19"/>
      <c r="Q3187" s="19"/>
      <c r="R3187" s="19"/>
      <c r="S3187" s="19"/>
      <c r="T3187" s="19"/>
      <c r="U3187" s="19"/>
      <c r="V3187" s="19"/>
      <c r="X3187" s="25"/>
      <c r="Y3187" s="42"/>
      <c r="Z3187" s="28"/>
      <c r="AA3187" s="11"/>
      <c r="AB3187" s="11"/>
      <c r="AC3187" s="12"/>
      <c r="AD3187" s="12"/>
      <c r="AE3187" s="12"/>
      <c r="AF3187" s="12"/>
    </row>
    <row r="3188" spans="1:32" ht="18" customHeight="1">
      <c r="A3188" s="20"/>
      <c r="B3188" s="22"/>
      <c r="C3188" s="19"/>
      <c r="D3188" s="19"/>
      <c r="E3188" s="19"/>
      <c r="F3188" s="19"/>
      <c r="G3188" s="19"/>
      <c r="H3188" s="19"/>
      <c r="I3188" s="19"/>
      <c r="J3188" s="19"/>
      <c r="K3188" s="19"/>
      <c r="L3188" s="60"/>
      <c r="M3188" s="19"/>
      <c r="N3188" s="19"/>
      <c r="O3188" s="19"/>
      <c r="P3188" s="19"/>
      <c r="Q3188" s="19"/>
      <c r="R3188" s="19"/>
      <c r="S3188" s="19"/>
      <c r="T3188" s="19"/>
      <c r="U3188" s="19"/>
      <c r="V3188" s="19"/>
      <c r="X3188" s="25"/>
      <c r="Y3188" s="42"/>
      <c r="Z3188" s="28"/>
      <c r="AA3188" s="11"/>
      <c r="AB3188" s="11"/>
      <c r="AC3188" s="12"/>
      <c r="AD3188" s="12"/>
      <c r="AE3188" s="12"/>
      <c r="AF3188" s="12"/>
    </row>
    <row r="3189" spans="1:32" ht="18" customHeight="1">
      <c r="A3189" s="20"/>
      <c r="B3189" s="22"/>
      <c r="C3189" s="19"/>
      <c r="D3189" s="19"/>
      <c r="E3189" s="19"/>
      <c r="F3189" s="19"/>
      <c r="G3189" s="19"/>
      <c r="H3189" s="19"/>
      <c r="I3189" s="19"/>
      <c r="J3189" s="19"/>
      <c r="K3189" s="19"/>
      <c r="L3189" s="60"/>
      <c r="M3189" s="19"/>
      <c r="N3189" s="19"/>
      <c r="O3189" s="19"/>
      <c r="P3189" s="19"/>
      <c r="Q3189" s="19"/>
      <c r="R3189" s="19"/>
      <c r="S3189" s="19"/>
      <c r="T3189" s="19"/>
      <c r="U3189" s="19"/>
      <c r="V3189" s="19"/>
      <c r="X3189" s="25"/>
      <c r="Y3189" s="42"/>
      <c r="Z3189" s="28"/>
      <c r="AA3189" s="11"/>
      <c r="AB3189" s="11"/>
      <c r="AC3189" s="12"/>
      <c r="AD3189" s="12"/>
      <c r="AE3189" s="12"/>
      <c r="AF3189" s="12"/>
    </row>
    <row r="3190" spans="1:32" ht="18" customHeight="1">
      <c r="A3190" s="20"/>
      <c r="B3190" s="22"/>
      <c r="C3190" s="19"/>
      <c r="D3190" s="19"/>
      <c r="E3190" s="19"/>
      <c r="F3190" s="19"/>
      <c r="G3190" s="19"/>
      <c r="H3190" s="19"/>
      <c r="I3190" s="19"/>
      <c r="J3190" s="19"/>
      <c r="K3190" s="19"/>
      <c r="L3190" s="60"/>
      <c r="M3190" s="19"/>
      <c r="N3190" s="19"/>
      <c r="O3190" s="19"/>
      <c r="P3190" s="19"/>
      <c r="Q3190" s="19"/>
      <c r="R3190" s="19"/>
      <c r="S3190" s="19"/>
      <c r="T3190" s="19"/>
      <c r="U3190" s="19"/>
      <c r="V3190" s="19"/>
      <c r="X3190" s="25"/>
      <c r="Y3190" s="42"/>
      <c r="Z3190" s="28"/>
      <c r="AA3190" s="11"/>
      <c r="AB3190" s="11"/>
      <c r="AC3190" s="12"/>
      <c r="AD3190" s="12"/>
      <c r="AE3190" s="12"/>
      <c r="AF3190" s="12"/>
    </row>
    <row r="3191" spans="1:32" ht="18" customHeight="1">
      <c r="A3191" s="20"/>
      <c r="B3191" s="22"/>
      <c r="C3191" s="19"/>
      <c r="D3191" s="19"/>
      <c r="E3191" s="19"/>
      <c r="F3191" s="19"/>
      <c r="G3191" s="19"/>
      <c r="H3191" s="19"/>
      <c r="I3191" s="19"/>
      <c r="J3191" s="19"/>
      <c r="K3191" s="19"/>
      <c r="L3191" s="60"/>
      <c r="M3191" s="19"/>
      <c r="N3191" s="19"/>
      <c r="O3191" s="19"/>
      <c r="P3191" s="19"/>
      <c r="Q3191" s="19"/>
      <c r="R3191" s="19"/>
      <c r="S3191" s="19"/>
      <c r="T3191" s="19"/>
      <c r="U3191" s="19"/>
      <c r="V3191" s="19"/>
      <c r="X3191" s="25"/>
      <c r="Y3191" s="42"/>
      <c r="Z3191" s="28"/>
      <c r="AA3191" s="11"/>
      <c r="AB3191" s="11"/>
      <c r="AC3191" s="12"/>
      <c r="AD3191" s="12"/>
      <c r="AE3191" s="12"/>
      <c r="AF3191" s="12"/>
    </row>
    <row r="3192" spans="1:32" ht="18" customHeight="1">
      <c r="A3192" s="20"/>
      <c r="B3192" s="22"/>
      <c r="C3192" s="19"/>
      <c r="D3192" s="19"/>
      <c r="E3192" s="19"/>
      <c r="F3192" s="19"/>
      <c r="G3192" s="19"/>
      <c r="H3192" s="19"/>
      <c r="I3192" s="19"/>
      <c r="J3192" s="19"/>
      <c r="K3192" s="19"/>
      <c r="L3192" s="60"/>
      <c r="M3192" s="19"/>
      <c r="N3192" s="19"/>
      <c r="O3192" s="19"/>
      <c r="P3192" s="19"/>
      <c r="Q3192" s="19"/>
      <c r="R3192" s="19"/>
      <c r="S3192" s="19"/>
      <c r="T3192" s="19"/>
      <c r="U3192" s="19"/>
      <c r="V3192" s="19"/>
      <c r="X3192" s="25"/>
      <c r="Y3192" s="42"/>
      <c r="Z3192" s="28"/>
      <c r="AA3192" s="11"/>
      <c r="AB3192" s="11"/>
      <c r="AC3192" s="12"/>
      <c r="AD3192" s="12"/>
      <c r="AE3192" s="12"/>
      <c r="AF3192" s="12"/>
    </row>
    <row r="3193" spans="1:32" ht="18" customHeight="1">
      <c r="A3193" s="20"/>
      <c r="B3193" s="22"/>
      <c r="C3193" s="19"/>
      <c r="D3193" s="19"/>
      <c r="E3193" s="19"/>
      <c r="F3193" s="19"/>
      <c r="G3193" s="19"/>
      <c r="H3193" s="19"/>
      <c r="I3193" s="19"/>
      <c r="J3193" s="19"/>
      <c r="K3193" s="19"/>
      <c r="L3193" s="60"/>
      <c r="M3193" s="19"/>
      <c r="N3193" s="19"/>
      <c r="O3193" s="19"/>
      <c r="P3193" s="19"/>
      <c r="Q3193" s="19"/>
      <c r="R3193" s="19"/>
      <c r="S3193" s="19"/>
      <c r="T3193" s="19"/>
      <c r="U3193" s="19"/>
      <c r="V3193" s="19"/>
      <c r="X3193" s="25"/>
      <c r="Y3193" s="42"/>
      <c r="Z3193" s="28"/>
      <c r="AA3193" s="11"/>
      <c r="AB3193" s="11"/>
      <c r="AC3193" s="12"/>
      <c r="AD3193" s="12"/>
      <c r="AE3193" s="12"/>
      <c r="AF3193" s="12"/>
    </row>
    <row r="3194" spans="1:32" ht="18" customHeight="1">
      <c r="A3194" s="20"/>
      <c r="B3194" s="22"/>
      <c r="C3194" s="19"/>
      <c r="D3194" s="19"/>
      <c r="E3194" s="19"/>
      <c r="F3194" s="19"/>
      <c r="G3194" s="19"/>
      <c r="H3194" s="19"/>
      <c r="I3194" s="19"/>
      <c r="J3194" s="19"/>
      <c r="K3194" s="19"/>
      <c r="L3194" s="60"/>
      <c r="M3194" s="19"/>
      <c r="N3194" s="19"/>
      <c r="O3194" s="19"/>
      <c r="P3194" s="19"/>
      <c r="Q3194" s="19"/>
      <c r="R3194" s="19"/>
      <c r="S3194" s="19"/>
      <c r="T3194" s="19"/>
      <c r="U3194" s="19"/>
      <c r="V3194" s="19"/>
      <c r="X3194" s="25"/>
      <c r="Y3194" s="42"/>
      <c r="Z3194" s="28"/>
      <c r="AA3194" s="11"/>
      <c r="AB3194" s="11"/>
      <c r="AC3194" s="12"/>
      <c r="AD3194" s="12"/>
      <c r="AE3194" s="12"/>
      <c r="AF3194" s="12"/>
    </row>
    <row r="3195" spans="1:32" ht="18" customHeight="1">
      <c r="A3195" s="20"/>
      <c r="B3195" s="22"/>
      <c r="C3195" s="19"/>
      <c r="D3195" s="19"/>
      <c r="E3195" s="19"/>
      <c r="F3195" s="19"/>
      <c r="G3195" s="19"/>
      <c r="H3195" s="19"/>
      <c r="I3195" s="19"/>
      <c r="J3195" s="19"/>
      <c r="K3195" s="19"/>
      <c r="L3195" s="60"/>
      <c r="M3195" s="19"/>
      <c r="N3195" s="19"/>
      <c r="O3195" s="19"/>
      <c r="P3195" s="19"/>
      <c r="Q3195" s="19"/>
      <c r="R3195" s="19"/>
      <c r="S3195" s="19"/>
      <c r="T3195" s="19"/>
      <c r="U3195" s="19"/>
      <c r="V3195" s="19"/>
      <c r="X3195" s="25"/>
      <c r="Y3195" s="42"/>
      <c r="Z3195" s="28"/>
      <c r="AA3195" s="11"/>
      <c r="AB3195" s="11"/>
      <c r="AC3195" s="12"/>
      <c r="AD3195" s="12"/>
      <c r="AE3195" s="12"/>
      <c r="AF3195" s="12"/>
    </row>
    <row r="3196" spans="1:32" ht="18" customHeight="1">
      <c r="A3196" s="20"/>
      <c r="B3196" s="22"/>
      <c r="C3196" s="19"/>
      <c r="D3196" s="19"/>
      <c r="E3196" s="19"/>
      <c r="F3196" s="19"/>
      <c r="G3196" s="19"/>
      <c r="H3196" s="19"/>
      <c r="I3196" s="19"/>
      <c r="J3196" s="19"/>
      <c r="K3196" s="19"/>
      <c r="L3196" s="60"/>
      <c r="M3196" s="19"/>
      <c r="N3196" s="19"/>
      <c r="O3196" s="19"/>
      <c r="P3196" s="19"/>
      <c r="Q3196" s="19"/>
      <c r="R3196" s="19"/>
      <c r="S3196" s="19"/>
      <c r="T3196" s="19"/>
      <c r="U3196" s="19"/>
      <c r="V3196" s="19"/>
      <c r="X3196" s="25"/>
      <c r="Y3196" s="42"/>
      <c r="Z3196" s="28"/>
      <c r="AA3196" s="11"/>
      <c r="AB3196" s="11"/>
      <c r="AC3196" s="12"/>
      <c r="AD3196" s="12"/>
      <c r="AE3196" s="12"/>
      <c r="AF3196" s="12"/>
    </row>
    <row r="3197" spans="1:32" ht="18" customHeight="1">
      <c r="A3197" s="20"/>
      <c r="B3197" s="22"/>
      <c r="C3197" s="19"/>
      <c r="D3197" s="19"/>
      <c r="E3197" s="19"/>
      <c r="F3197" s="19"/>
      <c r="G3197" s="19"/>
      <c r="H3197" s="19"/>
      <c r="I3197" s="19"/>
      <c r="J3197" s="19"/>
      <c r="K3197" s="19"/>
      <c r="L3197" s="60"/>
      <c r="M3197" s="19"/>
      <c r="N3197" s="19"/>
      <c r="O3197" s="19"/>
      <c r="P3197" s="19"/>
      <c r="Q3197" s="19"/>
      <c r="R3197" s="19"/>
      <c r="S3197" s="19"/>
      <c r="T3197" s="19"/>
      <c r="U3197" s="19"/>
      <c r="V3197" s="19"/>
      <c r="X3197" s="25"/>
      <c r="Y3197" s="42"/>
      <c r="Z3197" s="28"/>
      <c r="AA3197" s="11"/>
      <c r="AB3197" s="11"/>
      <c r="AC3197" s="12"/>
      <c r="AD3197" s="12"/>
      <c r="AE3197" s="12"/>
      <c r="AF3197" s="12"/>
    </row>
    <row r="3198" spans="1:32" ht="18" customHeight="1">
      <c r="A3198" s="20"/>
      <c r="B3198" s="22"/>
      <c r="C3198" s="19"/>
      <c r="D3198" s="19"/>
      <c r="E3198" s="19"/>
      <c r="F3198" s="19"/>
      <c r="G3198" s="19"/>
      <c r="H3198" s="19"/>
      <c r="I3198" s="19"/>
      <c r="J3198" s="19"/>
      <c r="K3198" s="19"/>
      <c r="L3198" s="60"/>
      <c r="M3198" s="19"/>
      <c r="N3198" s="19"/>
      <c r="O3198" s="19"/>
      <c r="P3198" s="19"/>
      <c r="Q3198" s="19"/>
      <c r="R3198" s="19"/>
      <c r="S3198" s="19"/>
      <c r="T3198" s="19"/>
      <c r="U3198" s="19"/>
      <c r="V3198" s="19"/>
      <c r="X3198" s="25"/>
      <c r="Y3198" s="42"/>
      <c r="Z3198" s="28"/>
      <c r="AA3198" s="11"/>
      <c r="AB3198" s="11"/>
      <c r="AC3198" s="12"/>
      <c r="AD3198" s="12"/>
      <c r="AE3198" s="12"/>
      <c r="AF3198" s="12"/>
    </row>
    <row r="3199" spans="1:32" ht="18" customHeight="1">
      <c r="A3199" s="20"/>
      <c r="B3199" s="22"/>
      <c r="C3199" s="19"/>
      <c r="D3199" s="19"/>
      <c r="E3199" s="19"/>
      <c r="F3199" s="19"/>
      <c r="G3199" s="19"/>
      <c r="H3199" s="19"/>
      <c r="I3199" s="19"/>
      <c r="J3199" s="19"/>
      <c r="K3199" s="19"/>
      <c r="L3199" s="60"/>
      <c r="M3199" s="19"/>
      <c r="N3199" s="19"/>
      <c r="O3199" s="19"/>
      <c r="P3199" s="19"/>
      <c r="Q3199" s="19"/>
      <c r="R3199" s="19"/>
      <c r="S3199" s="19"/>
      <c r="T3199" s="19"/>
      <c r="U3199" s="19"/>
      <c r="V3199" s="19"/>
      <c r="X3199" s="25"/>
      <c r="Y3199" s="42"/>
      <c r="Z3199" s="28"/>
      <c r="AA3199" s="11"/>
      <c r="AB3199" s="11"/>
      <c r="AC3199" s="12"/>
      <c r="AD3199" s="12"/>
      <c r="AE3199" s="12"/>
      <c r="AF3199" s="12"/>
    </row>
    <row r="3200" spans="1:32" ht="18" customHeight="1">
      <c r="A3200" s="20"/>
      <c r="B3200" s="22"/>
      <c r="C3200" s="19"/>
      <c r="D3200" s="19"/>
      <c r="E3200" s="19"/>
      <c r="F3200" s="19"/>
      <c r="G3200" s="19"/>
      <c r="H3200" s="19"/>
      <c r="I3200" s="19"/>
      <c r="J3200" s="19"/>
      <c r="K3200" s="19"/>
      <c r="L3200" s="60"/>
      <c r="M3200" s="19"/>
      <c r="N3200" s="19"/>
      <c r="O3200" s="19"/>
      <c r="P3200" s="19"/>
      <c r="Q3200" s="19"/>
      <c r="R3200" s="19"/>
      <c r="S3200" s="19"/>
      <c r="T3200" s="19"/>
      <c r="U3200" s="19"/>
      <c r="V3200" s="19"/>
      <c r="X3200" s="25"/>
      <c r="Y3200" s="42"/>
      <c r="Z3200" s="28"/>
      <c r="AA3200" s="11"/>
      <c r="AB3200" s="11"/>
      <c r="AC3200" s="12"/>
      <c r="AD3200" s="12"/>
      <c r="AE3200" s="12"/>
      <c r="AF3200" s="12"/>
    </row>
    <row r="3201" spans="1:32" ht="18" customHeight="1">
      <c r="A3201" s="20"/>
      <c r="B3201" s="22"/>
      <c r="C3201" s="19"/>
      <c r="D3201" s="19"/>
      <c r="E3201" s="19"/>
      <c r="F3201" s="19"/>
      <c r="G3201" s="19"/>
      <c r="H3201" s="19"/>
      <c r="I3201" s="19"/>
      <c r="J3201" s="19"/>
      <c r="K3201" s="19"/>
      <c r="L3201" s="60"/>
      <c r="M3201" s="19"/>
      <c r="N3201" s="19"/>
      <c r="O3201" s="19"/>
      <c r="P3201" s="19"/>
      <c r="Q3201" s="19"/>
      <c r="R3201" s="19"/>
      <c r="S3201" s="19"/>
      <c r="T3201" s="19"/>
      <c r="U3201" s="19"/>
      <c r="V3201" s="19"/>
      <c r="X3201" s="25"/>
      <c r="Y3201" s="42"/>
      <c r="Z3201" s="28"/>
      <c r="AA3201" s="11"/>
      <c r="AB3201" s="11"/>
      <c r="AC3201" s="12"/>
      <c r="AD3201" s="12"/>
      <c r="AE3201" s="12"/>
      <c r="AF3201" s="12"/>
    </row>
    <row r="3202" spans="1:32" ht="18" customHeight="1">
      <c r="A3202" s="20"/>
      <c r="B3202" s="22"/>
      <c r="C3202" s="19"/>
      <c r="D3202" s="19"/>
      <c r="E3202" s="19"/>
      <c r="F3202" s="19"/>
      <c r="G3202" s="19"/>
      <c r="H3202" s="19"/>
      <c r="I3202" s="19"/>
      <c r="J3202" s="19"/>
      <c r="K3202" s="19"/>
      <c r="L3202" s="60"/>
      <c r="M3202" s="19"/>
      <c r="N3202" s="19"/>
      <c r="O3202" s="19"/>
      <c r="P3202" s="19"/>
      <c r="Q3202" s="19"/>
      <c r="R3202" s="19"/>
      <c r="S3202" s="19"/>
      <c r="T3202" s="19"/>
      <c r="U3202" s="19"/>
      <c r="V3202" s="19"/>
      <c r="X3202" s="25"/>
      <c r="Y3202" s="42"/>
      <c r="Z3202" s="28"/>
      <c r="AA3202" s="11"/>
      <c r="AB3202" s="11"/>
      <c r="AC3202" s="12"/>
      <c r="AD3202" s="12"/>
      <c r="AE3202" s="12"/>
      <c r="AF3202" s="12"/>
    </row>
    <row r="3203" spans="1:32" ht="18" customHeight="1">
      <c r="A3203" s="20"/>
      <c r="B3203" s="22"/>
      <c r="C3203" s="19"/>
      <c r="D3203" s="19"/>
      <c r="E3203" s="19"/>
      <c r="F3203" s="19"/>
      <c r="G3203" s="19"/>
      <c r="H3203" s="19"/>
      <c r="I3203" s="19"/>
      <c r="J3203" s="19"/>
      <c r="K3203" s="19"/>
      <c r="L3203" s="60"/>
      <c r="M3203" s="19"/>
      <c r="N3203" s="19"/>
      <c r="O3203" s="19"/>
      <c r="P3203" s="19"/>
      <c r="Q3203" s="19"/>
      <c r="R3203" s="19"/>
      <c r="S3203" s="19"/>
      <c r="T3203" s="19"/>
      <c r="U3203" s="19"/>
      <c r="V3203" s="19"/>
      <c r="X3203" s="25"/>
      <c r="Y3203" s="42"/>
      <c r="Z3203" s="28"/>
      <c r="AA3203" s="11"/>
      <c r="AB3203" s="11"/>
      <c r="AC3203" s="12"/>
      <c r="AD3203" s="12"/>
      <c r="AE3203" s="12"/>
      <c r="AF3203" s="12"/>
    </row>
    <row r="3204" spans="1:32" ht="18" customHeight="1">
      <c r="A3204" s="20"/>
      <c r="B3204" s="22"/>
      <c r="C3204" s="19"/>
      <c r="D3204" s="19"/>
      <c r="E3204" s="19"/>
      <c r="F3204" s="19"/>
      <c r="G3204" s="19"/>
      <c r="H3204" s="19"/>
      <c r="I3204" s="19"/>
      <c r="J3204" s="19"/>
      <c r="K3204" s="19"/>
      <c r="L3204" s="60"/>
      <c r="M3204" s="19"/>
      <c r="N3204" s="19"/>
      <c r="O3204" s="19"/>
      <c r="P3204" s="19"/>
      <c r="Q3204" s="19"/>
      <c r="R3204" s="19"/>
      <c r="S3204" s="19"/>
      <c r="T3204" s="19"/>
      <c r="U3204" s="19"/>
      <c r="V3204" s="19"/>
      <c r="X3204" s="25"/>
      <c r="Y3204" s="42"/>
      <c r="Z3204" s="28"/>
      <c r="AA3204" s="11"/>
      <c r="AB3204" s="11"/>
      <c r="AC3204" s="12"/>
      <c r="AD3204" s="12"/>
      <c r="AE3204" s="12"/>
      <c r="AF3204" s="12"/>
    </row>
    <row r="3205" spans="1:32" ht="18" customHeight="1">
      <c r="A3205" s="20"/>
      <c r="B3205" s="22"/>
      <c r="C3205" s="19"/>
      <c r="D3205" s="19"/>
      <c r="E3205" s="19"/>
      <c r="F3205" s="19"/>
      <c r="G3205" s="19"/>
      <c r="H3205" s="19"/>
      <c r="I3205" s="19"/>
      <c r="J3205" s="19"/>
      <c r="K3205" s="19"/>
      <c r="L3205" s="60"/>
      <c r="M3205" s="19"/>
      <c r="N3205" s="19"/>
      <c r="O3205" s="19"/>
      <c r="P3205" s="19"/>
      <c r="Q3205" s="19"/>
      <c r="R3205" s="19"/>
      <c r="S3205" s="19"/>
      <c r="T3205" s="19"/>
      <c r="U3205" s="19"/>
      <c r="V3205" s="19"/>
      <c r="X3205" s="25"/>
      <c r="Y3205" s="42"/>
      <c r="Z3205" s="28"/>
      <c r="AA3205" s="11"/>
      <c r="AB3205" s="11"/>
      <c r="AC3205" s="12"/>
      <c r="AD3205" s="12"/>
      <c r="AE3205" s="12"/>
      <c r="AF3205" s="12"/>
    </row>
    <row r="3206" spans="1:32" ht="18" customHeight="1">
      <c r="A3206" s="20"/>
      <c r="B3206" s="22"/>
      <c r="C3206" s="19"/>
      <c r="D3206" s="19"/>
      <c r="E3206" s="19"/>
      <c r="F3206" s="19"/>
      <c r="G3206" s="19"/>
      <c r="H3206" s="19"/>
      <c r="I3206" s="19"/>
      <c r="J3206" s="19"/>
      <c r="K3206" s="19"/>
      <c r="L3206" s="60"/>
      <c r="M3206" s="19"/>
      <c r="N3206" s="19"/>
      <c r="O3206" s="19"/>
      <c r="P3206" s="19"/>
      <c r="Q3206" s="19"/>
      <c r="R3206" s="19"/>
      <c r="S3206" s="19"/>
      <c r="T3206" s="19"/>
      <c r="U3206" s="19"/>
      <c r="V3206" s="19"/>
      <c r="X3206" s="25"/>
      <c r="Y3206" s="42"/>
      <c r="Z3206" s="28"/>
      <c r="AA3206" s="11"/>
      <c r="AB3206" s="11"/>
      <c r="AC3206" s="12"/>
      <c r="AD3206" s="12"/>
      <c r="AE3206" s="12"/>
      <c r="AF3206" s="12"/>
    </row>
    <row r="3207" spans="1:32" ht="18" customHeight="1">
      <c r="A3207" s="20"/>
      <c r="B3207" s="22"/>
      <c r="C3207" s="19"/>
      <c r="D3207" s="19"/>
      <c r="E3207" s="19"/>
      <c r="F3207" s="19"/>
      <c r="G3207" s="19"/>
      <c r="H3207" s="19"/>
      <c r="I3207" s="19"/>
      <c r="J3207" s="19"/>
      <c r="K3207" s="19"/>
      <c r="L3207" s="60"/>
      <c r="M3207" s="19"/>
      <c r="N3207" s="19"/>
      <c r="O3207" s="19"/>
      <c r="P3207" s="19"/>
      <c r="Q3207" s="19"/>
      <c r="R3207" s="19"/>
      <c r="S3207" s="19"/>
      <c r="T3207" s="19"/>
      <c r="U3207" s="19"/>
      <c r="V3207" s="19"/>
      <c r="X3207" s="25"/>
      <c r="Y3207" s="42"/>
      <c r="Z3207" s="28"/>
      <c r="AA3207" s="11"/>
      <c r="AB3207" s="11"/>
      <c r="AC3207" s="12"/>
      <c r="AD3207" s="12"/>
      <c r="AE3207" s="12"/>
      <c r="AF3207" s="12"/>
    </row>
    <row r="3208" spans="1:32" ht="18" customHeight="1">
      <c r="A3208" s="20"/>
      <c r="B3208" s="22"/>
      <c r="C3208" s="19"/>
      <c r="D3208" s="19"/>
      <c r="E3208" s="19"/>
      <c r="F3208" s="19"/>
      <c r="G3208" s="19"/>
      <c r="H3208" s="19"/>
      <c r="I3208" s="19"/>
      <c r="J3208" s="19"/>
      <c r="K3208" s="19"/>
      <c r="L3208" s="60"/>
      <c r="M3208" s="19"/>
      <c r="N3208" s="19"/>
      <c r="O3208" s="19"/>
      <c r="P3208" s="19"/>
      <c r="Q3208" s="19"/>
      <c r="R3208" s="19"/>
      <c r="S3208" s="19"/>
      <c r="T3208" s="19"/>
      <c r="U3208" s="19"/>
      <c r="V3208" s="19"/>
      <c r="X3208" s="25"/>
      <c r="Y3208" s="42"/>
      <c r="Z3208" s="28"/>
      <c r="AA3208" s="11"/>
      <c r="AB3208" s="11"/>
      <c r="AC3208" s="12"/>
      <c r="AD3208" s="12"/>
      <c r="AE3208" s="12"/>
      <c r="AF3208" s="12"/>
    </row>
    <row r="3209" spans="1:32" ht="18" customHeight="1">
      <c r="A3209" s="20"/>
      <c r="B3209" s="22"/>
      <c r="C3209" s="19"/>
      <c r="D3209" s="19"/>
      <c r="E3209" s="19"/>
      <c r="F3209" s="19"/>
      <c r="G3209" s="19"/>
      <c r="H3209" s="19"/>
      <c r="I3209" s="19"/>
      <c r="J3209" s="19"/>
      <c r="K3209" s="19"/>
      <c r="L3209" s="60"/>
      <c r="M3209" s="19"/>
      <c r="N3209" s="19"/>
      <c r="O3209" s="19"/>
      <c r="P3209" s="19"/>
      <c r="Q3209" s="19"/>
      <c r="R3209" s="19"/>
      <c r="S3209" s="19"/>
      <c r="T3209" s="19"/>
      <c r="U3209" s="19"/>
      <c r="V3209" s="19"/>
      <c r="X3209" s="25"/>
      <c r="Y3209" s="42"/>
      <c r="Z3209" s="28"/>
      <c r="AA3209" s="11"/>
      <c r="AB3209" s="11"/>
      <c r="AC3209" s="12"/>
      <c r="AD3209" s="12"/>
      <c r="AE3209" s="12"/>
      <c r="AF3209" s="12"/>
    </row>
    <row r="3210" spans="1:32" ht="18" customHeight="1">
      <c r="A3210" s="20"/>
      <c r="B3210" s="22"/>
      <c r="C3210" s="19"/>
      <c r="D3210" s="19"/>
      <c r="E3210" s="19"/>
      <c r="F3210" s="19"/>
      <c r="G3210" s="19"/>
      <c r="H3210" s="19"/>
      <c r="I3210" s="19"/>
      <c r="J3210" s="19"/>
      <c r="K3210" s="19"/>
      <c r="L3210" s="60"/>
      <c r="M3210" s="19"/>
      <c r="N3210" s="19"/>
      <c r="O3210" s="19"/>
      <c r="P3210" s="19"/>
      <c r="Q3210" s="19"/>
      <c r="R3210" s="19"/>
      <c r="S3210" s="19"/>
      <c r="T3210" s="19"/>
      <c r="U3210" s="19"/>
      <c r="V3210" s="19"/>
      <c r="X3210" s="25"/>
      <c r="Y3210" s="42"/>
      <c r="Z3210" s="28"/>
      <c r="AA3210" s="11"/>
      <c r="AB3210" s="11"/>
      <c r="AC3210" s="12"/>
      <c r="AD3210" s="12"/>
      <c r="AE3210" s="12"/>
      <c r="AF3210" s="12"/>
    </row>
    <row r="3211" spans="1:32" ht="18" customHeight="1">
      <c r="A3211" s="20"/>
      <c r="B3211" s="22"/>
      <c r="C3211" s="19"/>
      <c r="D3211" s="19"/>
      <c r="E3211" s="19"/>
      <c r="F3211" s="19"/>
      <c r="G3211" s="19"/>
      <c r="H3211" s="19"/>
      <c r="I3211" s="19"/>
      <c r="J3211" s="19"/>
      <c r="K3211" s="19"/>
      <c r="L3211" s="60"/>
      <c r="M3211" s="19"/>
      <c r="N3211" s="19"/>
      <c r="O3211" s="19"/>
      <c r="P3211" s="19"/>
      <c r="Q3211" s="19"/>
      <c r="R3211" s="19"/>
      <c r="S3211" s="19"/>
      <c r="T3211" s="19"/>
      <c r="U3211" s="19"/>
      <c r="V3211" s="19"/>
      <c r="X3211" s="25"/>
      <c r="Y3211" s="42"/>
      <c r="Z3211" s="28"/>
      <c r="AA3211" s="11"/>
      <c r="AB3211" s="11"/>
      <c r="AC3211" s="12"/>
      <c r="AD3211" s="12"/>
      <c r="AE3211" s="12"/>
      <c r="AF3211" s="12"/>
    </row>
    <row r="3212" spans="1:32" ht="18" customHeight="1">
      <c r="A3212" s="20"/>
      <c r="B3212" s="22"/>
      <c r="C3212" s="19"/>
      <c r="D3212" s="19"/>
      <c r="E3212" s="19"/>
      <c r="F3212" s="19"/>
      <c r="G3212" s="19"/>
      <c r="H3212" s="19"/>
      <c r="I3212" s="19"/>
      <c r="J3212" s="19"/>
      <c r="K3212" s="19"/>
      <c r="L3212" s="60"/>
      <c r="M3212" s="19"/>
      <c r="N3212" s="19"/>
      <c r="O3212" s="19"/>
      <c r="P3212" s="19"/>
      <c r="Q3212" s="19"/>
      <c r="R3212" s="19"/>
      <c r="S3212" s="19"/>
      <c r="T3212" s="19"/>
      <c r="U3212" s="19"/>
      <c r="V3212" s="19"/>
      <c r="X3212" s="25"/>
      <c r="Y3212" s="42"/>
      <c r="Z3212" s="28"/>
      <c r="AA3212" s="11"/>
      <c r="AB3212" s="11"/>
      <c r="AC3212" s="12"/>
      <c r="AD3212" s="12"/>
      <c r="AE3212" s="12"/>
      <c r="AF3212" s="12"/>
    </row>
    <row r="3213" spans="1:32" ht="18" customHeight="1">
      <c r="A3213" s="20"/>
      <c r="B3213" s="22"/>
      <c r="C3213" s="19"/>
      <c r="D3213" s="19"/>
      <c r="E3213" s="19"/>
      <c r="F3213" s="19"/>
      <c r="G3213" s="19"/>
      <c r="H3213" s="19"/>
      <c r="I3213" s="19"/>
      <c r="J3213" s="19"/>
      <c r="K3213" s="19"/>
      <c r="L3213" s="60"/>
      <c r="M3213" s="19"/>
      <c r="N3213" s="19"/>
      <c r="O3213" s="19"/>
      <c r="P3213" s="19"/>
      <c r="Q3213" s="19"/>
      <c r="R3213" s="19"/>
      <c r="S3213" s="19"/>
      <c r="T3213" s="19"/>
      <c r="U3213" s="19"/>
      <c r="V3213" s="19"/>
      <c r="X3213" s="25"/>
      <c r="Y3213" s="42"/>
      <c r="Z3213" s="28"/>
      <c r="AA3213" s="11"/>
      <c r="AB3213" s="11"/>
      <c r="AC3213" s="12"/>
      <c r="AD3213" s="12"/>
      <c r="AE3213" s="12"/>
      <c r="AF3213" s="12"/>
    </row>
    <row r="3214" spans="1:32" ht="18" customHeight="1">
      <c r="A3214" s="20"/>
      <c r="B3214" s="22"/>
      <c r="C3214" s="19"/>
      <c r="D3214" s="19"/>
      <c r="E3214" s="19"/>
      <c r="F3214" s="19"/>
      <c r="G3214" s="19"/>
      <c r="H3214" s="19"/>
      <c r="I3214" s="19"/>
      <c r="J3214" s="19"/>
      <c r="K3214" s="19"/>
      <c r="L3214" s="60"/>
      <c r="M3214" s="19"/>
      <c r="N3214" s="19"/>
      <c r="O3214" s="19"/>
      <c r="P3214" s="19"/>
      <c r="Q3214" s="19"/>
      <c r="R3214" s="19"/>
      <c r="S3214" s="19"/>
      <c r="T3214" s="19"/>
      <c r="U3214" s="19"/>
      <c r="V3214" s="19"/>
      <c r="X3214" s="25"/>
      <c r="Y3214" s="42"/>
      <c r="Z3214" s="28"/>
      <c r="AA3214" s="11"/>
      <c r="AB3214" s="11"/>
      <c r="AC3214" s="12"/>
      <c r="AD3214" s="12"/>
      <c r="AE3214" s="12"/>
      <c r="AF3214" s="12"/>
    </row>
    <row r="3215" spans="1:32" ht="18" customHeight="1">
      <c r="A3215" s="20"/>
      <c r="B3215" s="22"/>
      <c r="C3215" s="19"/>
      <c r="D3215" s="19"/>
      <c r="E3215" s="19"/>
      <c r="F3215" s="19"/>
      <c r="G3215" s="19"/>
      <c r="H3215" s="19"/>
      <c r="I3215" s="19"/>
      <c r="J3215" s="19"/>
      <c r="K3215" s="19"/>
      <c r="L3215" s="60"/>
      <c r="M3215" s="19"/>
      <c r="N3215" s="19"/>
      <c r="O3215" s="19"/>
      <c r="P3215" s="19"/>
      <c r="Q3215" s="19"/>
      <c r="R3215" s="19"/>
      <c r="S3215" s="19"/>
      <c r="T3215" s="19"/>
      <c r="U3215" s="19"/>
      <c r="V3215" s="19"/>
      <c r="X3215" s="25"/>
      <c r="Y3215" s="42"/>
      <c r="Z3215" s="28"/>
      <c r="AA3215" s="11"/>
      <c r="AB3215" s="11"/>
      <c r="AC3215" s="12"/>
      <c r="AD3215" s="12"/>
      <c r="AE3215" s="12"/>
      <c r="AF3215" s="12"/>
    </row>
    <row r="3216" spans="1:32" ht="18" customHeight="1">
      <c r="A3216" s="20"/>
      <c r="B3216" s="22"/>
      <c r="C3216" s="19"/>
      <c r="D3216" s="19"/>
      <c r="E3216" s="19"/>
      <c r="F3216" s="19"/>
      <c r="G3216" s="19"/>
      <c r="H3216" s="19"/>
      <c r="I3216" s="19"/>
      <c r="J3216" s="19"/>
      <c r="K3216" s="19"/>
      <c r="L3216" s="60"/>
      <c r="M3216" s="19"/>
      <c r="N3216" s="19"/>
      <c r="O3216" s="19"/>
      <c r="P3216" s="19"/>
      <c r="Q3216" s="19"/>
      <c r="R3216" s="19"/>
      <c r="S3216" s="19"/>
      <c r="T3216" s="19"/>
      <c r="U3216" s="19"/>
      <c r="V3216" s="19"/>
      <c r="X3216" s="25"/>
      <c r="Y3216" s="42"/>
      <c r="Z3216" s="28"/>
      <c r="AA3216" s="11"/>
      <c r="AB3216" s="11"/>
      <c r="AC3216" s="12"/>
      <c r="AD3216" s="12"/>
      <c r="AE3216" s="12"/>
      <c r="AF3216" s="12"/>
    </row>
    <row r="3217" spans="1:32" ht="18" customHeight="1">
      <c r="A3217" s="20"/>
      <c r="B3217" s="22"/>
      <c r="C3217" s="19"/>
      <c r="D3217" s="19"/>
      <c r="E3217" s="19"/>
      <c r="F3217" s="19"/>
      <c r="G3217" s="19"/>
      <c r="H3217" s="19"/>
      <c r="I3217" s="19"/>
      <c r="J3217" s="19"/>
      <c r="K3217" s="19"/>
      <c r="L3217" s="60"/>
      <c r="M3217" s="19"/>
      <c r="N3217" s="19"/>
      <c r="O3217" s="19"/>
      <c r="P3217" s="19"/>
      <c r="Q3217" s="19"/>
      <c r="R3217" s="19"/>
      <c r="S3217" s="19"/>
      <c r="T3217" s="19"/>
      <c r="U3217" s="19"/>
      <c r="V3217" s="19"/>
      <c r="X3217" s="25"/>
      <c r="Y3217" s="42"/>
      <c r="Z3217" s="28"/>
      <c r="AA3217" s="11"/>
      <c r="AB3217" s="11"/>
      <c r="AC3217" s="12"/>
      <c r="AD3217" s="12"/>
      <c r="AE3217" s="12"/>
      <c r="AF3217" s="12"/>
    </row>
    <row r="3218" spans="1:32" ht="18" customHeight="1">
      <c r="A3218" s="20"/>
      <c r="B3218" s="22"/>
      <c r="C3218" s="19"/>
      <c r="D3218" s="19"/>
      <c r="E3218" s="19"/>
      <c r="F3218" s="19"/>
      <c r="G3218" s="19"/>
      <c r="H3218" s="19"/>
      <c r="I3218" s="19"/>
      <c r="J3218" s="19"/>
      <c r="K3218" s="19"/>
      <c r="L3218" s="60"/>
      <c r="M3218" s="19"/>
      <c r="N3218" s="19"/>
      <c r="O3218" s="19"/>
      <c r="P3218" s="19"/>
      <c r="Q3218" s="19"/>
      <c r="R3218" s="19"/>
      <c r="S3218" s="19"/>
      <c r="T3218" s="19"/>
      <c r="U3218" s="19"/>
      <c r="V3218" s="19"/>
      <c r="X3218" s="25"/>
      <c r="Y3218" s="42"/>
      <c r="Z3218" s="28"/>
      <c r="AA3218" s="11"/>
      <c r="AB3218" s="11"/>
      <c r="AC3218" s="12"/>
      <c r="AD3218" s="12"/>
      <c r="AE3218" s="12"/>
      <c r="AF3218" s="12"/>
    </row>
    <row r="3219" spans="1:32" ht="18" customHeight="1">
      <c r="A3219" s="20"/>
      <c r="B3219" s="22"/>
      <c r="C3219" s="19"/>
      <c r="D3219" s="19"/>
      <c r="E3219" s="19"/>
      <c r="F3219" s="19"/>
      <c r="G3219" s="19"/>
      <c r="H3219" s="19"/>
      <c r="I3219" s="19"/>
      <c r="J3219" s="19"/>
      <c r="K3219" s="19"/>
      <c r="L3219" s="60"/>
      <c r="M3219" s="19"/>
      <c r="N3219" s="19"/>
      <c r="O3219" s="19"/>
      <c r="P3219" s="19"/>
      <c r="Q3219" s="19"/>
      <c r="R3219" s="19"/>
      <c r="S3219" s="19"/>
      <c r="T3219" s="19"/>
      <c r="U3219" s="19"/>
      <c r="V3219" s="19"/>
      <c r="X3219" s="25"/>
      <c r="Y3219" s="42"/>
      <c r="Z3219" s="28"/>
      <c r="AA3219" s="11"/>
      <c r="AB3219" s="11"/>
      <c r="AC3219" s="12"/>
      <c r="AD3219" s="12"/>
      <c r="AE3219" s="12"/>
      <c r="AF3219" s="12"/>
    </row>
    <row r="3220" spans="1:32" ht="18" customHeight="1">
      <c r="A3220" s="20"/>
      <c r="B3220" s="22"/>
      <c r="C3220" s="19"/>
      <c r="D3220" s="19"/>
      <c r="E3220" s="19"/>
      <c r="F3220" s="19"/>
      <c r="G3220" s="19"/>
      <c r="H3220" s="19"/>
      <c r="I3220" s="19"/>
      <c r="J3220" s="19"/>
      <c r="K3220" s="19"/>
      <c r="L3220" s="60"/>
      <c r="M3220" s="19"/>
      <c r="N3220" s="19"/>
      <c r="O3220" s="19"/>
      <c r="P3220" s="19"/>
      <c r="Q3220" s="19"/>
      <c r="R3220" s="19"/>
      <c r="S3220" s="19"/>
      <c r="T3220" s="19"/>
      <c r="U3220" s="19"/>
      <c r="V3220" s="19"/>
      <c r="X3220" s="25"/>
      <c r="Y3220" s="42"/>
      <c r="Z3220" s="28"/>
      <c r="AA3220" s="11"/>
      <c r="AB3220" s="11"/>
      <c r="AC3220" s="12"/>
      <c r="AD3220" s="12"/>
      <c r="AE3220" s="12"/>
      <c r="AF3220" s="12"/>
    </row>
    <row r="3221" spans="1:32" ht="18" customHeight="1">
      <c r="A3221" s="20"/>
      <c r="B3221" s="22"/>
      <c r="C3221" s="19"/>
      <c r="D3221" s="19"/>
      <c r="E3221" s="19"/>
      <c r="F3221" s="19"/>
      <c r="G3221" s="19"/>
      <c r="H3221" s="19"/>
      <c r="I3221" s="19"/>
      <c r="J3221" s="19"/>
      <c r="K3221" s="19"/>
      <c r="L3221" s="60"/>
      <c r="M3221" s="19"/>
      <c r="N3221" s="19"/>
      <c r="O3221" s="19"/>
      <c r="P3221" s="19"/>
      <c r="Q3221" s="19"/>
      <c r="R3221" s="19"/>
      <c r="S3221" s="19"/>
      <c r="T3221" s="19"/>
      <c r="U3221" s="19"/>
      <c r="V3221" s="19"/>
      <c r="X3221" s="25"/>
      <c r="Y3221" s="42"/>
      <c r="Z3221" s="28"/>
      <c r="AA3221" s="11"/>
      <c r="AB3221" s="11"/>
      <c r="AC3221" s="12"/>
      <c r="AD3221" s="12"/>
      <c r="AE3221" s="12"/>
      <c r="AF3221" s="12"/>
    </row>
    <row r="3222" spans="1:32" ht="18" customHeight="1">
      <c r="A3222" s="20"/>
      <c r="B3222" s="22"/>
      <c r="C3222" s="19"/>
      <c r="D3222" s="19"/>
      <c r="E3222" s="19"/>
      <c r="F3222" s="19"/>
      <c r="G3222" s="19"/>
      <c r="H3222" s="19"/>
      <c r="I3222" s="19"/>
      <c r="J3222" s="19"/>
      <c r="K3222" s="19"/>
      <c r="L3222" s="60"/>
      <c r="M3222" s="19"/>
      <c r="N3222" s="19"/>
      <c r="O3222" s="19"/>
      <c r="P3222" s="19"/>
      <c r="Q3222" s="19"/>
      <c r="R3222" s="19"/>
      <c r="S3222" s="19"/>
      <c r="T3222" s="19"/>
      <c r="U3222" s="19"/>
      <c r="V3222" s="19"/>
      <c r="X3222" s="25"/>
      <c r="Y3222" s="42"/>
      <c r="Z3222" s="28"/>
      <c r="AA3222" s="11"/>
      <c r="AB3222" s="11"/>
      <c r="AC3222" s="12"/>
      <c r="AD3222" s="12"/>
      <c r="AE3222" s="12"/>
      <c r="AF3222" s="12"/>
    </row>
    <row r="3223" spans="1:32" ht="18" customHeight="1">
      <c r="A3223" s="20"/>
      <c r="B3223" s="22"/>
      <c r="C3223" s="19"/>
      <c r="D3223" s="19"/>
      <c r="E3223" s="19"/>
      <c r="F3223" s="19"/>
      <c r="G3223" s="19"/>
      <c r="H3223" s="19"/>
      <c r="I3223" s="19"/>
      <c r="J3223" s="19"/>
      <c r="K3223" s="19"/>
      <c r="L3223" s="60"/>
      <c r="M3223" s="19"/>
      <c r="N3223" s="19"/>
      <c r="O3223" s="19"/>
      <c r="P3223" s="19"/>
      <c r="Q3223" s="19"/>
      <c r="R3223" s="19"/>
      <c r="S3223" s="19"/>
      <c r="T3223" s="19"/>
      <c r="U3223" s="19"/>
      <c r="V3223" s="19"/>
      <c r="X3223" s="25"/>
      <c r="Y3223" s="42"/>
      <c r="Z3223" s="28"/>
      <c r="AA3223" s="11"/>
      <c r="AB3223" s="11"/>
      <c r="AC3223" s="12"/>
      <c r="AD3223" s="12"/>
      <c r="AE3223" s="12"/>
      <c r="AF3223" s="12"/>
    </row>
    <row r="3224" spans="1:32" ht="18" customHeight="1">
      <c r="A3224" s="20"/>
      <c r="B3224" s="22"/>
      <c r="C3224" s="19"/>
      <c r="D3224" s="19"/>
      <c r="E3224" s="19"/>
      <c r="F3224" s="19"/>
      <c r="G3224" s="19"/>
      <c r="H3224" s="19"/>
      <c r="I3224" s="19"/>
      <c r="J3224" s="19"/>
      <c r="K3224" s="19"/>
      <c r="L3224" s="60"/>
      <c r="M3224" s="19"/>
      <c r="N3224" s="19"/>
      <c r="O3224" s="19"/>
      <c r="P3224" s="19"/>
      <c r="Q3224" s="19"/>
      <c r="R3224" s="19"/>
      <c r="S3224" s="19"/>
      <c r="T3224" s="19"/>
      <c r="U3224" s="19"/>
      <c r="V3224" s="19"/>
      <c r="X3224" s="25"/>
      <c r="Y3224" s="42"/>
      <c r="Z3224" s="28"/>
      <c r="AA3224" s="11"/>
      <c r="AB3224" s="11"/>
      <c r="AC3224" s="12"/>
      <c r="AD3224" s="12"/>
      <c r="AE3224" s="12"/>
      <c r="AF3224" s="12"/>
    </row>
    <row r="3225" spans="1:32" ht="18" customHeight="1">
      <c r="A3225" s="20"/>
      <c r="B3225" s="22"/>
      <c r="C3225" s="19"/>
      <c r="D3225" s="19"/>
      <c r="E3225" s="19"/>
      <c r="F3225" s="19"/>
      <c r="G3225" s="19"/>
      <c r="H3225" s="19"/>
      <c r="I3225" s="19"/>
      <c r="J3225" s="19"/>
      <c r="K3225" s="19"/>
      <c r="L3225" s="60"/>
      <c r="M3225" s="19"/>
      <c r="N3225" s="19"/>
      <c r="O3225" s="19"/>
      <c r="P3225" s="19"/>
      <c r="Q3225" s="19"/>
      <c r="R3225" s="19"/>
      <c r="S3225" s="19"/>
      <c r="T3225" s="19"/>
      <c r="U3225" s="19"/>
      <c r="V3225" s="19"/>
      <c r="X3225" s="25"/>
      <c r="Y3225" s="42"/>
      <c r="Z3225" s="28"/>
      <c r="AA3225" s="11"/>
      <c r="AB3225" s="11"/>
      <c r="AC3225" s="12"/>
      <c r="AD3225" s="12"/>
      <c r="AE3225" s="12"/>
      <c r="AF3225" s="12"/>
    </row>
    <row r="3226" spans="1:32" ht="18" customHeight="1">
      <c r="A3226" s="20"/>
      <c r="B3226" s="22"/>
      <c r="C3226" s="19"/>
      <c r="D3226" s="19"/>
      <c r="E3226" s="19"/>
      <c r="F3226" s="19"/>
      <c r="G3226" s="19"/>
      <c r="H3226" s="19"/>
      <c r="I3226" s="19"/>
      <c r="J3226" s="19"/>
      <c r="K3226" s="19"/>
      <c r="L3226" s="60"/>
      <c r="M3226" s="19"/>
      <c r="N3226" s="19"/>
      <c r="O3226" s="19"/>
      <c r="P3226" s="19"/>
      <c r="Q3226" s="19"/>
      <c r="R3226" s="19"/>
      <c r="S3226" s="19"/>
      <c r="T3226" s="19"/>
      <c r="U3226" s="19"/>
      <c r="V3226" s="19"/>
      <c r="X3226" s="25"/>
      <c r="Y3226" s="42"/>
      <c r="Z3226" s="28"/>
      <c r="AA3226" s="11"/>
      <c r="AB3226" s="11"/>
      <c r="AC3226" s="12"/>
      <c r="AD3226" s="12"/>
      <c r="AE3226" s="12"/>
      <c r="AF3226" s="12"/>
    </row>
    <row r="3227" spans="1:32" ht="18" customHeight="1">
      <c r="A3227" s="20"/>
      <c r="B3227" s="22"/>
      <c r="C3227" s="19"/>
      <c r="D3227" s="19"/>
      <c r="E3227" s="19"/>
      <c r="F3227" s="19"/>
      <c r="G3227" s="19"/>
      <c r="H3227" s="19"/>
      <c r="I3227" s="19"/>
      <c r="J3227" s="19"/>
      <c r="K3227" s="19"/>
      <c r="L3227" s="60"/>
      <c r="M3227" s="19"/>
      <c r="N3227" s="19"/>
      <c r="O3227" s="19"/>
      <c r="P3227" s="19"/>
      <c r="Q3227" s="19"/>
      <c r="R3227" s="19"/>
      <c r="S3227" s="19"/>
      <c r="T3227" s="19"/>
      <c r="U3227" s="19"/>
      <c r="V3227" s="19"/>
      <c r="X3227" s="25"/>
      <c r="Y3227" s="42"/>
      <c r="Z3227" s="28"/>
      <c r="AA3227" s="11"/>
      <c r="AB3227" s="11"/>
      <c r="AC3227" s="12"/>
      <c r="AD3227" s="12"/>
      <c r="AE3227" s="12"/>
      <c r="AF3227" s="12"/>
    </row>
    <row r="3228" spans="1:32" ht="18" customHeight="1">
      <c r="A3228" s="20"/>
      <c r="B3228" s="22"/>
      <c r="C3228" s="19"/>
      <c r="D3228" s="19"/>
      <c r="E3228" s="19"/>
      <c r="F3228" s="19"/>
      <c r="G3228" s="19"/>
      <c r="H3228" s="19"/>
      <c r="I3228" s="19"/>
      <c r="J3228" s="19"/>
      <c r="K3228" s="19"/>
      <c r="L3228" s="60"/>
      <c r="M3228" s="19"/>
      <c r="N3228" s="19"/>
      <c r="O3228" s="19"/>
      <c r="P3228" s="19"/>
      <c r="Q3228" s="19"/>
      <c r="R3228" s="19"/>
      <c r="S3228" s="19"/>
      <c r="T3228" s="19"/>
      <c r="U3228" s="19"/>
      <c r="V3228" s="19"/>
      <c r="X3228" s="25"/>
      <c r="Y3228" s="42"/>
      <c r="Z3228" s="28"/>
      <c r="AA3228" s="11"/>
      <c r="AB3228" s="11"/>
      <c r="AC3228" s="12"/>
      <c r="AD3228" s="12"/>
      <c r="AE3228" s="12"/>
      <c r="AF3228" s="12"/>
    </row>
    <row r="3229" spans="1:32" ht="18" customHeight="1">
      <c r="A3229" s="20"/>
      <c r="B3229" s="22"/>
      <c r="C3229" s="19"/>
      <c r="D3229" s="19"/>
      <c r="E3229" s="19"/>
      <c r="F3229" s="19"/>
      <c r="G3229" s="19"/>
      <c r="H3229" s="19"/>
      <c r="I3229" s="19"/>
      <c r="J3229" s="19"/>
      <c r="K3229" s="19"/>
      <c r="L3229" s="60"/>
      <c r="M3229" s="19"/>
      <c r="N3229" s="19"/>
      <c r="O3229" s="19"/>
      <c r="P3229" s="19"/>
      <c r="Q3229" s="19"/>
      <c r="R3229" s="19"/>
      <c r="S3229" s="19"/>
      <c r="T3229" s="19"/>
      <c r="U3229" s="19"/>
      <c r="V3229" s="19"/>
      <c r="X3229" s="25"/>
      <c r="Y3229" s="42"/>
      <c r="Z3229" s="28"/>
      <c r="AA3229" s="11"/>
      <c r="AB3229" s="11"/>
      <c r="AC3229" s="12"/>
      <c r="AD3229" s="12"/>
      <c r="AE3229" s="12"/>
      <c r="AF3229" s="12"/>
    </row>
    <row r="3230" spans="1:32" ht="18" customHeight="1">
      <c r="A3230" s="20"/>
      <c r="B3230" s="22"/>
      <c r="C3230" s="19"/>
      <c r="D3230" s="19"/>
      <c r="E3230" s="19"/>
      <c r="F3230" s="19"/>
      <c r="G3230" s="19"/>
      <c r="H3230" s="19"/>
      <c r="I3230" s="19"/>
      <c r="J3230" s="19"/>
      <c r="K3230" s="19"/>
      <c r="L3230" s="60"/>
      <c r="M3230" s="19"/>
      <c r="N3230" s="19"/>
      <c r="O3230" s="19"/>
      <c r="P3230" s="19"/>
      <c r="Q3230" s="19"/>
      <c r="R3230" s="19"/>
      <c r="S3230" s="19"/>
      <c r="T3230" s="19"/>
      <c r="U3230" s="19"/>
      <c r="V3230" s="19"/>
      <c r="X3230" s="25"/>
      <c r="Y3230" s="42"/>
      <c r="Z3230" s="28"/>
      <c r="AA3230" s="11"/>
      <c r="AB3230" s="11"/>
      <c r="AC3230" s="12"/>
      <c r="AD3230" s="12"/>
      <c r="AE3230" s="12"/>
      <c r="AF3230" s="12"/>
    </row>
    <row r="3231" spans="1:32" ht="18" customHeight="1">
      <c r="A3231" s="20"/>
      <c r="B3231" s="22"/>
      <c r="C3231" s="19"/>
      <c r="D3231" s="19"/>
      <c r="E3231" s="19"/>
      <c r="F3231" s="19"/>
      <c r="G3231" s="19"/>
      <c r="H3231" s="19"/>
      <c r="I3231" s="19"/>
      <c r="J3231" s="19"/>
      <c r="K3231" s="19"/>
      <c r="L3231" s="60"/>
      <c r="M3231" s="19"/>
      <c r="N3231" s="19"/>
      <c r="O3231" s="19"/>
      <c r="P3231" s="19"/>
      <c r="Q3231" s="19"/>
      <c r="R3231" s="19"/>
      <c r="S3231" s="19"/>
      <c r="T3231" s="19"/>
      <c r="U3231" s="19"/>
      <c r="V3231" s="19"/>
      <c r="X3231" s="25"/>
      <c r="Y3231" s="42"/>
      <c r="Z3231" s="28"/>
      <c r="AA3231" s="11"/>
      <c r="AB3231" s="11"/>
      <c r="AC3231" s="12"/>
      <c r="AD3231" s="12"/>
      <c r="AE3231" s="12"/>
      <c r="AF3231" s="12"/>
    </row>
    <row r="3232" spans="1:32" ht="18" customHeight="1">
      <c r="A3232" s="20"/>
      <c r="B3232" s="22"/>
      <c r="C3232" s="19"/>
      <c r="D3232" s="19"/>
      <c r="E3232" s="19"/>
      <c r="F3232" s="19"/>
      <c r="G3232" s="19"/>
      <c r="H3232" s="19"/>
      <c r="I3232" s="19"/>
      <c r="J3232" s="19"/>
      <c r="K3232" s="19"/>
      <c r="L3232" s="60"/>
      <c r="M3232" s="19"/>
      <c r="N3232" s="19"/>
      <c r="O3232" s="19"/>
      <c r="P3232" s="19"/>
      <c r="Q3232" s="19"/>
      <c r="R3232" s="19"/>
      <c r="S3232" s="19"/>
      <c r="T3232" s="19"/>
      <c r="U3232" s="19"/>
      <c r="V3232" s="19"/>
      <c r="X3232" s="25"/>
      <c r="Y3232" s="42"/>
      <c r="Z3232" s="28"/>
      <c r="AA3232" s="11"/>
      <c r="AB3232" s="11"/>
      <c r="AC3232" s="12"/>
      <c r="AD3232" s="12"/>
      <c r="AE3232" s="12"/>
      <c r="AF3232" s="12"/>
    </row>
    <row r="3233" spans="1:32" ht="18" customHeight="1">
      <c r="A3233" s="20"/>
      <c r="B3233" s="22"/>
      <c r="C3233" s="19"/>
      <c r="D3233" s="19"/>
      <c r="E3233" s="19"/>
      <c r="F3233" s="19"/>
      <c r="G3233" s="19"/>
      <c r="H3233" s="19"/>
      <c r="I3233" s="19"/>
      <c r="J3233" s="19"/>
      <c r="K3233" s="19"/>
      <c r="L3233" s="60"/>
      <c r="M3233" s="19"/>
      <c r="N3233" s="19"/>
      <c r="O3233" s="19"/>
      <c r="P3233" s="19"/>
      <c r="Q3233" s="19"/>
      <c r="R3233" s="19"/>
      <c r="S3233" s="19"/>
      <c r="T3233" s="19"/>
      <c r="U3233" s="19"/>
      <c r="V3233" s="19"/>
      <c r="X3233" s="25"/>
      <c r="Y3233" s="42"/>
      <c r="Z3233" s="28"/>
      <c r="AA3233" s="11"/>
      <c r="AB3233" s="11"/>
      <c r="AC3233" s="12"/>
      <c r="AD3233" s="12"/>
      <c r="AE3233" s="12"/>
      <c r="AF3233" s="12"/>
    </row>
    <row r="3234" spans="1:32" ht="18" customHeight="1">
      <c r="A3234" s="20"/>
      <c r="B3234" s="22"/>
      <c r="C3234" s="19"/>
      <c r="D3234" s="19"/>
      <c r="E3234" s="19"/>
      <c r="F3234" s="19"/>
      <c r="G3234" s="19"/>
      <c r="H3234" s="19"/>
      <c r="I3234" s="19"/>
      <c r="J3234" s="19"/>
      <c r="K3234" s="19"/>
      <c r="L3234" s="60"/>
      <c r="M3234" s="19"/>
      <c r="N3234" s="19"/>
      <c r="O3234" s="19"/>
      <c r="P3234" s="19"/>
      <c r="Q3234" s="19"/>
      <c r="R3234" s="19"/>
      <c r="S3234" s="19"/>
      <c r="T3234" s="19"/>
      <c r="U3234" s="19"/>
      <c r="V3234" s="19"/>
      <c r="X3234" s="25"/>
      <c r="Y3234" s="42"/>
      <c r="Z3234" s="28"/>
      <c r="AA3234" s="11"/>
      <c r="AB3234" s="11"/>
      <c r="AC3234" s="12"/>
      <c r="AD3234" s="12"/>
      <c r="AE3234" s="12"/>
      <c r="AF3234" s="12"/>
    </row>
    <row r="3235" spans="1:32" ht="18" customHeight="1">
      <c r="A3235" s="20"/>
      <c r="B3235" s="22"/>
      <c r="C3235" s="19"/>
      <c r="D3235" s="19"/>
      <c r="E3235" s="19"/>
      <c r="F3235" s="19"/>
      <c r="G3235" s="19"/>
      <c r="H3235" s="19"/>
      <c r="I3235" s="19"/>
      <c r="J3235" s="19"/>
      <c r="K3235" s="19"/>
      <c r="L3235" s="60"/>
      <c r="M3235" s="19"/>
      <c r="N3235" s="19"/>
      <c r="O3235" s="19"/>
      <c r="P3235" s="19"/>
      <c r="Q3235" s="19"/>
      <c r="R3235" s="19"/>
      <c r="S3235" s="19"/>
      <c r="T3235" s="19"/>
      <c r="U3235" s="19"/>
      <c r="V3235" s="19"/>
      <c r="X3235" s="25"/>
      <c r="Y3235" s="42"/>
      <c r="Z3235" s="28"/>
      <c r="AA3235" s="11"/>
      <c r="AB3235" s="11"/>
      <c r="AC3235" s="12"/>
      <c r="AD3235" s="12"/>
      <c r="AE3235" s="12"/>
      <c r="AF3235" s="12"/>
    </row>
    <row r="3236" spans="1:32" ht="18" customHeight="1">
      <c r="A3236" s="20"/>
      <c r="B3236" s="22"/>
      <c r="C3236" s="19"/>
      <c r="D3236" s="19"/>
      <c r="E3236" s="19"/>
      <c r="F3236" s="19"/>
      <c r="G3236" s="19"/>
      <c r="H3236" s="19"/>
      <c r="I3236" s="19"/>
      <c r="J3236" s="19"/>
      <c r="K3236" s="19"/>
      <c r="L3236" s="60"/>
      <c r="M3236" s="19"/>
      <c r="N3236" s="19"/>
      <c r="O3236" s="19"/>
      <c r="P3236" s="19"/>
      <c r="Q3236" s="19"/>
      <c r="R3236" s="19"/>
      <c r="S3236" s="19"/>
      <c r="T3236" s="19"/>
      <c r="U3236" s="19"/>
      <c r="V3236" s="19"/>
      <c r="X3236" s="25"/>
      <c r="Y3236" s="42"/>
      <c r="Z3236" s="28"/>
      <c r="AA3236" s="11"/>
      <c r="AB3236" s="11"/>
      <c r="AC3236" s="12"/>
      <c r="AD3236" s="12"/>
      <c r="AE3236" s="12"/>
      <c r="AF3236" s="12"/>
    </row>
    <row r="3237" spans="1:32" ht="18" customHeight="1">
      <c r="A3237" s="20"/>
      <c r="B3237" s="22"/>
      <c r="C3237" s="19"/>
      <c r="D3237" s="19"/>
      <c r="E3237" s="19"/>
      <c r="F3237" s="19"/>
      <c r="G3237" s="19"/>
      <c r="H3237" s="19"/>
      <c r="I3237" s="19"/>
      <c r="J3237" s="19"/>
      <c r="K3237" s="19"/>
      <c r="L3237" s="60"/>
      <c r="M3237" s="19"/>
      <c r="N3237" s="19"/>
      <c r="O3237" s="19"/>
      <c r="P3237" s="19"/>
      <c r="Q3237" s="19"/>
      <c r="R3237" s="19"/>
      <c r="S3237" s="19"/>
      <c r="T3237" s="19"/>
      <c r="U3237" s="19"/>
      <c r="V3237" s="19"/>
      <c r="X3237" s="25"/>
      <c r="Y3237" s="42"/>
      <c r="Z3237" s="28"/>
      <c r="AA3237" s="11"/>
      <c r="AB3237" s="11"/>
      <c r="AC3237" s="12"/>
      <c r="AD3237" s="12"/>
      <c r="AE3237" s="12"/>
      <c r="AF3237" s="12"/>
    </row>
    <row r="3238" spans="1:32" ht="18" customHeight="1">
      <c r="A3238" s="20"/>
      <c r="B3238" s="22"/>
      <c r="C3238" s="19"/>
      <c r="D3238" s="19"/>
      <c r="E3238" s="19"/>
      <c r="F3238" s="19"/>
      <c r="G3238" s="19"/>
      <c r="H3238" s="19"/>
      <c r="I3238" s="19"/>
      <c r="J3238" s="19"/>
      <c r="K3238" s="19"/>
      <c r="L3238" s="60"/>
      <c r="M3238" s="19"/>
      <c r="N3238" s="19"/>
      <c r="O3238" s="19"/>
      <c r="P3238" s="19"/>
      <c r="Q3238" s="19"/>
      <c r="R3238" s="19"/>
      <c r="S3238" s="19"/>
      <c r="T3238" s="19"/>
      <c r="U3238" s="19"/>
      <c r="V3238" s="19"/>
      <c r="X3238" s="25"/>
      <c r="Y3238" s="42"/>
      <c r="Z3238" s="28"/>
      <c r="AA3238" s="11"/>
      <c r="AB3238" s="11"/>
      <c r="AC3238" s="12"/>
      <c r="AD3238" s="12"/>
      <c r="AE3238" s="12"/>
      <c r="AF3238" s="12"/>
    </row>
    <row r="3239" spans="1:32" ht="18" customHeight="1">
      <c r="A3239" s="20"/>
      <c r="B3239" s="22"/>
      <c r="C3239" s="19"/>
      <c r="D3239" s="19"/>
      <c r="E3239" s="19"/>
      <c r="F3239" s="19"/>
      <c r="G3239" s="19"/>
      <c r="H3239" s="19"/>
      <c r="I3239" s="19"/>
      <c r="J3239" s="19"/>
      <c r="K3239" s="19"/>
      <c r="L3239" s="60"/>
      <c r="M3239" s="19"/>
      <c r="N3239" s="19"/>
      <c r="O3239" s="19"/>
      <c r="P3239" s="19"/>
      <c r="Q3239" s="19"/>
      <c r="R3239" s="19"/>
      <c r="S3239" s="19"/>
      <c r="T3239" s="19"/>
      <c r="U3239" s="19"/>
      <c r="V3239" s="19"/>
      <c r="X3239" s="25"/>
      <c r="Y3239" s="42"/>
      <c r="Z3239" s="28"/>
      <c r="AA3239" s="11"/>
      <c r="AB3239" s="11"/>
      <c r="AC3239" s="12"/>
      <c r="AD3239" s="12"/>
      <c r="AE3239" s="12"/>
      <c r="AF3239" s="12"/>
    </row>
    <row r="3240" spans="1:32" ht="18" customHeight="1">
      <c r="A3240" s="20"/>
      <c r="B3240" s="22"/>
      <c r="C3240" s="19"/>
      <c r="D3240" s="19"/>
      <c r="E3240" s="19"/>
      <c r="F3240" s="19"/>
      <c r="G3240" s="19"/>
      <c r="H3240" s="19"/>
      <c r="I3240" s="19"/>
      <c r="J3240" s="19"/>
      <c r="K3240" s="19"/>
      <c r="L3240" s="60"/>
      <c r="M3240" s="19"/>
      <c r="N3240" s="19"/>
      <c r="O3240" s="19"/>
      <c r="P3240" s="19"/>
      <c r="Q3240" s="19"/>
      <c r="R3240" s="19"/>
      <c r="S3240" s="19"/>
      <c r="T3240" s="19"/>
      <c r="U3240" s="19"/>
      <c r="V3240" s="19"/>
      <c r="X3240" s="25"/>
      <c r="Y3240" s="42"/>
      <c r="Z3240" s="28"/>
      <c r="AA3240" s="11"/>
      <c r="AB3240" s="11"/>
      <c r="AC3240" s="12"/>
      <c r="AD3240" s="12"/>
      <c r="AE3240" s="12"/>
      <c r="AF3240" s="12"/>
    </row>
    <row r="3241" spans="1:32" ht="18" customHeight="1">
      <c r="A3241" s="20"/>
      <c r="B3241" s="22"/>
      <c r="C3241" s="19"/>
      <c r="D3241" s="19"/>
      <c r="E3241" s="19"/>
      <c r="F3241" s="19"/>
      <c r="G3241" s="19"/>
      <c r="H3241" s="19"/>
      <c r="I3241" s="19"/>
      <c r="J3241" s="19"/>
      <c r="K3241" s="19"/>
      <c r="L3241" s="60"/>
      <c r="M3241" s="19"/>
      <c r="N3241" s="19"/>
      <c r="O3241" s="19"/>
      <c r="P3241" s="19"/>
      <c r="Q3241" s="19"/>
      <c r="R3241" s="19"/>
      <c r="S3241" s="19"/>
      <c r="T3241" s="19"/>
      <c r="U3241" s="19"/>
      <c r="V3241" s="19"/>
      <c r="X3241" s="25"/>
      <c r="Y3241" s="42"/>
      <c r="Z3241" s="28"/>
      <c r="AA3241" s="11"/>
      <c r="AB3241" s="11"/>
      <c r="AC3241" s="12"/>
      <c r="AD3241" s="12"/>
      <c r="AE3241" s="12"/>
      <c r="AF3241" s="12"/>
    </row>
    <row r="3242" spans="1:32" ht="18" customHeight="1">
      <c r="A3242" s="20"/>
      <c r="B3242" s="22"/>
      <c r="C3242" s="19"/>
      <c r="D3242" s="19"/>
      <c r="E3242" s="19"/>
      <c r="F3242" s="19"/>
      <c r="G3242" s="19"/>
      <c r="H3242" s="19"/>
      <c r="I3242" s="19"/>
      <c r="J3242" s="19"/>
      <c r="K3242" s="19"/>
      <c r="L3242" s="60"/>
      <c r="M3242" s="19"/>
      <c r="N3242" s="19"/>
      <c r="O3242" s="19"/>
      <c r="P3242" s="19"/>
      <c r="Q3242" s="19"/>
      <c r="R3242" s="19"/>
      <c r="S3242" s="19"/>
      <c r="T3242" s="19"/>
      <c r="U3242" s="19"/>
      <c r="V3242" s="19"/>
      <c r="X3242" s="25"/>
      <c r="Y3242" s="42"/>
      <c r="Z3242" s="28"/>
      <c r="AA3242" s="11"/>
      <c r="AB3242" s="11"/>
      <c r="AC3242" s="12"/>
      <c r="AD3242" s="12"/>
      <c r="AE3242" s="12"/>
      <c r="AF3242" s="12"/>
    </row>
    <row r="3243" spans="1:32" ht="18" customHeight="1">
      <c r="A3243" s="20"/>
      <c r="B3243" s="22"/>
      <c r="C3243" s="19"/>
      <c r="D3243" s="19"/>
      <c r="E3243" s="19"/>
      <c r="F3243" s="19"/>
      <c r="G3243" s="19"/>
      <c r="H3243" s="19"/>
      <c r="I3243" s="19"/>
      <c r="J3243" s="19"/>
      <c r="K3243" s="19"/>
      <c r="L3243" s="60"/>
      <c r="M3243" s="19"/>
      <c r="N3243" s="19"/>
      <c r="O3243" s="19"/>
      <c r="P3243" s="19"/>
      <c r="Q3243" s="19"/>
      <c r="R3243" s="19"/>
      <c r="S3243" s="19"/>
      <c r="T3243" s="19"/>
      <c r="U3243" s="19"/>
      <c r="V3243" s="19"/>
      <c r="X3243" s="25"/>
      <c r="Y3243" s="42"/>
      <c r="Z3243" s="28"/>
      <c r="AA3243" s="11"/>
      <c r="AB3243" s="11"/>
      <c r="AC3243" s="12"/>
      <c r="AD3243" s="12"/>
      <c r="AE3243" s="12"/>
      <c r="AF3243" s="12"/>
    </row>
    <row r="3244" spans="1:32" ht="18" customHeight="1">
      <c r="A3244" s="20"/>
      <c r="B3244" s="22"/>
      <c r="C3244" s="19"/>
      <c r="D3244" s="19"/>
      <c r="E3244" s="19"/>
      <c r="F3244" s="19"/>
      <c r="G3244" s="19"/>
      <c r="H3244" s="19"/>
      <c r="I3244" s="19"/>
      <c r="J3244" s="19"/>
      <c r="K3244" s="19"/>
      <c r="L3244" s="60"/>
      <c r="M3244" s="19"/>
      <c r="N3244" s="19"/>
      <c r="O3244" s="19"/>
      <c r="P3244" s="19"/>
      <c r="Q3244" s="19"/>
      <c r="R3244" s="19"/>
      <c r="S3244" s="19"/>
      <c r="T3244" s="19"/>
      <c r="U3244" s="19"/>
      <c r="V3244" s="19"/>
      <c r="X3244" s="25"/>
      <c r="Y3244" s="42"/>
      <c r="Z3244" s="28"/>
      <c r="AA3244" s="11"/>
      <c r="AB3244" s="11"/>
      <c r="AC3244" s="12"/>
      <c r="AD3244" s="12"/>
      <c r="AE3244" s="12"/>
      <c r="AF3244" s="12"/>
    </row>
    <row r="3245" spans="1:32" ht="18" customHeight="1">
      <c r="A3245" s="20"/>
      <c r="B3245" s="22"/>
      <c r="C3245" s="19"/>
      <c r="D3245" s="19"/>
      <c r="E3245" s="19"/>
      <c r="F3245" s="19"/>
      <c r="G3245" s="19"/>
      <c r="H3245" s="19"/>
      <c r="I3245" s="19"/>
      <c r="J3245" s="19"/>
      <c r="K3245" s="19"/>
      <c r="L3245" s="60"/>
      <c r="M3245" s="19"/>
      <c r="N3245" s="19"/>
      <c r="O3245" s="19"/>
      <c r="P3245" s="19"/>
      <c r="Q3245" s="19"/>
      <c r="R3245" s="19"/>
      <c r="S3245" s="19"/>
      <c r="T3245" s="19"/>
      <c r="U3245" s="19"/>
      <c r="V3245" s="19"/>
      <c r="X3245" s="25"/>
      <c r="Y3245" s="42"/>
      <c r="Z3245" s="28"/>
      <c r="AA3245" s="11"/>
      <c r="AB3245" s="11"/>
      <c r="AC3245" s="12"/>
      <c r="AD3245" s="12"/>
      <c r="AE3245" s="12"/>
      <c r="AF3245" s="12"/>
    </row>
    <row r="3246" spans="1:32" ht="18" customHeight="1">
      <c r="A3246" s="20"/>
      <c r="B3246" s="22"/>
      <c r="C3246" s="19"/>
      <c r="D3246" s="19"/>
      <c r="E3246" s="19"/>
      <c r="F3246" s="19"/>
      <c r="G3246" s="19"/>
      <c r="H3246" s="19"/>
      <c r="I3246" s="19"/>
      <c r="J3246" s="19"/>
      <c r="K3246" s="19"/>
      <c r="L3246" s="60"/>
      <c r="M3246" s="19"/>
      <c r="N3246" s="19"/>
      <c r="O3246" s="19"/>
      <c r="P3246" s="19"/>
      <c r="Q3246" s="19"/>
      <c r="R3246" s="19"/>
      <c r="S3246" s="19"/>
      <c r="T3246" s="19"/>
      <c r="U3246" s="19"/>
      <c r="V3246" s="19"/>
      <c r="X3246" s="25"/>
      <c r="Y3246" s="42"/>
      <c r="Z3246" s="28"/>
      <c r="AA3246" s="11"/>
      <c r="AB3246" s="11"/>
      <c r="AC3246" s="12"/>
      <c r="AD3246" s="12"/>
      <c r="AE3246" s="12"/>
      <c r="AF3246" s="12"/>
    </row>
    <row r="3247" spans="1:32" ht="18" customHeight="1">
      <c r="A3247" s="20"/>
      <c r="B3247" s="22"/>
      <c r="C3247" s="19"/>
      <c r="D3247" s="19"/>
      <c r="E3247" s="19"/>
      <c r="F3247" s="19"/>
      <c r="G3247" s="19"/>
      <c r="H3247" s="19"/>
      <c r="I3247" s="19"/>
      <c r="J3247" s="19"/>
      <c r="K3247" s="19"/>
      <c r="L3247" s="60"/>
      <c r="M3247" s="19"/>
      <c r="N3247" s="19"/>
      <c r="O3247" s="19"/>
      <c r="P3247" s="19"/>
      <c r="Q3247" s="19"/>
      <c r="R3247" s="19"/>
      <c r="S3247" s="19"/>
      <c r="T3247" s="19"/>
      <c r="U3247" s="19"/>
      <c r="V3247" s="19"/>
      <c r="X3247" s="25"/>
      <c r="Y3247" s="42"/>
      <c r="Z3247" s="28"/>
      <c r="AA3247" s="11"/>
      <c r="AB3247" s="11"/>
      <c r="AC3247" s="12"/>
      <c r="AD3247" s="12"/>
      <c r="AE3247" s="12"/>
      <c r="AF3247" s="12"/>
    </row>
    <row r="3248" spans="1:32" ht="18" customHeight="1">
      <c r="A3248" s="20"/>
      <c r="B3248" s="22"/>
      <c r="C3248" s="19"/>
      <c r="D3248" s="19"/>
      <c r="E3248" s="19"/>
      <c r="F3248" s="19"/>
      <c r="G3248" s="19"/>
      <c r="H3248" s="19"/>
      <c r="I3248" s="19"/>
      <c r="J3248" s="19"/>
      <c r="K3248" s="19"/>
      <c r="L3248" s="60"/>
      <c r="M3248" s="19"/>
      <c r="N3248" s="19"/>
      <c r="O3248" s="19"/>
      <c r="P3248" s="19"/>
      <c r="Q3248" s="19"/>
      <c r="R3248" s="19"/>
      <c r="S3248" s="19"/>
      <c r="T3248" s="19"/>
      <c r="U3248" s="19"/>
      <c r="V3248" s="19"/>
      <c r="X3248" s="25"/>
      <c r="Y3248" s="42"/>
      <c r="Z3248" s="28"/>
      <c r="AA3248" s="11"/>
      <c r="AB3248" s="11"/>
      <c r="AC3248" s="12"/>
      <c r="AD3248" s="12"/>
      <c r="AE3248" s="12"/>
      <c r="AF3248" s="12"/>
    </row>
    <row r="3249" spans="1:32" ht="18" customHeight="1">
      <c r="A3249" s="20"/>
      <c r="B3249" s="22"/>
      <c r="C3249" s="19"/>
      <c r="D3249" s="19"/>
      <c r="E3249" s="19"/>
      <c r="F3249" s="19"/>
      <c r="G3249" s="19"/>
      <c r="H3249" s="19"/>
      <c r="I3249" s="19"/>
      <c r="J3249" s="19"/>
      <c r="K3249" s="19"/>
      <c r="L3249" s="60"/>
      <c r="M3249" s="19"/>
      <c r="N3249" s="19"/>
      <c r="O3249" s="19"/>
      <c r="P3249" s="19"/>
      <c r="Q3249" s="19"/>
      <c r="R3249" s="19"/>
      <c r="S3249" s="19"/>
      <c r="T3249" s="19"/>
      <c r="U3249" s="19"/>
      <c r="V3249" s="19"/>
      <c r="X3249" s="25"/>
      <c r="Y3249" s="42"/>
      <c r="Z3249" s="28"/>
      <c r="AA3249" s="11"/>
      <c r="AB3249" s="11"/>
      <c r="AC3249" s="12"/>
      <c r="AD3249" s="12"/>
      <c r="AE3249" s="12"/>
      <c r="AF3249" s="12"/>
    </row>
    <row r="3250" spans="1:32" ht="18" customHeight="1">
      <c r="A3250" s="20"/>
      <c r="B3250" s="22"/>
      <c r="C3250" s="19"/>
      <c r="D3250" s="19"/>
      <c r="E3250" s="19"/>
      <c r="F3250" s="19"/>
      <c r="G3250" s="19"/>
      <c r="H3250" s="19"/>
      <c r="I3250" s="19"/>
      <c r="J3250" s="19"/>
      <c r="K3250" s="19"/>
      <c r="L3250" s="60"/>
      <c r="M3250" s="19"/>
      <c r="N3250" s="19"/>
      <c r="O3250" s="19"/>
      <c r="P3250" s="19"/>
      <c r="Q3250" s="19"/>
      <c r="R3250" s="19"/>
      <c r="S3250" s="19"/>
      <c r="T3250" s="19"/>
      <c r="U3250" s="19"/>
      <c r="V3250" s="19"/>
      <c r="X3250" s="25"/>
      <c r="Y3250" s="42"/>
      <c r="Z3250" s="28"/>
      <c r="AA3250" s="11"/>
      <c r="AB3250" s="11"/>
      <c r="AC3250" s="12"/>
      <c r="AD3250" s="12"/>
      <c r="AE3250" s="12"/>
      <c r="AF3250" s="12"/>
    </row>
    <row r="3251" spans="1:32" ht="18" customHeight="1">
      <c r="A3251" s="20"/>
      <c r="B3251" s="22"/>
      <c r="C3251" s="19"/>
      <c r="D3251" s="19"/>
      <c r="E3251" s="19"/>
      <c r="F3251" s="19"/>
      <c r="G3251" s="19"/>
      <c r="H3251" s="19"/>
      <c r="I3251" s="19"/>
      <c r="J3251" s="19"/>
      <c r="K3251" s="19"/>
      <c r="L3251" s="60"/>
      <c r="M3251" s="19"/>
      <c r="N3251" s="19"/>
      <c r="O3251" s="19"/>
      <c r="P3251" s="19"/>
      <c r="Q3251" s="19"/>
      <c r="R3251" s="19"/>
      <c r="S3251" s="19"/>
      <c r="T3251" s="19"/>
      <c r="U3251" s="19"/>
      <c r="V3251" s="19"/>
      <c r="X3251" s="25"/>
      <c r="Y3251" s="42"/>
      <c r="Z3251" s="28"/>
      <c r="AA3251" s="11"/>
      <c r="AB3251" s="11"/>
      <c r="AC3251" s="12"/>
      <c r="AD3251" s="12"/>
      <c r="AE3251" s="12"/>
      <c r="AF3251" s="12"/>
    </row>
    <row r="3252" spans="1:32" ht="18" customHeight="1">
      <c r="A3252" s="20"/>
      <c r="B3252" s="22"/>
      <c r="C3252" s="19"/>
      <c r="D3252" s="19"/>
      <c r="E3252" s="19"/>
      <c r="F3252" s="19"/>
      <c r="G3252" s="19"/>
      <c r="H3252" s="19"/>
      <c r="I3252" s="19"/>
      <c r="J3252" s="19"/>
      <c r="K3252" s="19"/>
      <c r="L3252" s="60"/>
      <c r="M3252" s="19"/>
      <c r="N3252" s="19"/>
      <c r="O3252" s="19"/>
      <c r="P3252" s="19"/>
      <c r="Q3252" s="19"/>
      <c r="R3252" s="19"/>
      <c r="S3252" s="19"/>
      <c r="T3252" s="19"/>
      <c r="U3252" s="19"/>
      <c r="V3252" s="19"/>
      <c r="X3252" s="25"/>
      <c r="Y3252" s="42"/>
      <c r="Z3252" s="28"/>
      <c r="AA3252" s="11"/>
      <c r="AB3252" s="11"/>
      <c r="AC3252" s="12"/>
      <c r="AD3252" s="12"/>
      <c r="AE3252" s="12"/>
      <c r="AF3252" s="12"/>
    </row>
    <row r="3253" spans="1:32" ht="18" customHeight="1">
      <c r="A3253" s="20"/>
      <c r="B3253" s="22"/>
      <c r="C3253" s="19"/>
      <c r="D3253" s="19"/>
      <c r="E3253" s="19"/>
      <c r="F3253" s="19"/>
      <c r="G3253" s="19"/>
      <c r="H3253" s="19"/>
      <c r="I3253" s="19"/>
      <c r="J3253" s="19"/>
      <c r="K3253" s="19"/>
      <c r="L3253" s="60"/>
      <c r="M3253" s="19"/>
      <c r="N3253" s="19"/>
      <c r="O3253" s="19"/>
      <c r="P3253" s="19"/>
      <c r="Q3253" s="19"/>
      <c r="R3253" s="19"/>
      <c r="S3253" s="19"/>
      <c r="T3253" s="19"/>
      <c r="U3253" s="19"/>
      <c r="V3253" s="19"/>
      <c r="X3253" s="25"/>
      <c r="Y3253" s="42"/>
      <c r="Z3253" s="28"/>
      <c r="AA3253" s="11"/>
      <c r="AB3253" s="11"/>
      <c r="AC3253" s="12"/>
      <c r="AD3253" s="12"/>
      <c r="AE3253" s="12"/>
      <c r="AF3253" s="12"/>
    </row>
    <row r="3254" spans="1:32" ht="18" customHeight="1">
      <c r="A3254" s="20"/>
      <c r="B3254" s="22"/>
      <c r="C3254" s="19"/>
      <c r="D3254" s="19"/>
      <c r="E3254" s="19"/>
      <c r="F3254" s="19"/>
      <c r="G3254" s="19"/>
      <c r="H3254" s="19"/>
      <c r="I3254" s="19"/>
      <c r="J3254" s="19"/>
      <c r="K3254" s="19"/>
      <c r="L3254" s="60"/>
      <c r="M3254" s="19"/>
      <c r="N3254" s="19"/>
      <c r="O3254" s="19"/>
      <c r="P3254" s="19"/>
      <c r="Q3254" s="19"/>
      <c r="R3254" s="19"/>
      <c r="S3254" s="19"/>
      <c r="T3254" s="19"/>
      <c r="U3254" s="19"/>
      <c r="V3254" s="19"/>
      <c r="X3254" s="25"/>
      <c r="Y3254" s="42"/>
      <c r="Z3254" s="28"/>
      <c r="AA3254" s="11"/>
      <c r="AB3254" s="11"/>
      <c r="AC3254" s="12"/>
      <c r="AD3254" s="12"/>
      <c r="AE3254" s="12"/>
      <c r="AF3254" s="12"/>
    </row>
    <row r="3255" spans="1:32" ht="18" customHeight="1">
      <c r="A3255" s="20"/>
      <c r="B3255" s="22"/>
      <c r="C3255" s="19"/>
      <c r="D3255" s="19"/>
      <c r="E3255" s="19"/>
      <c r="F3255" s="19"/>
      <c r="G3255" s="19"/>
      <c r="H3255" s="19"/>
      <c r="I3255" s="19"/>
      <c r="J3255" s="19"/>
      <c r="K3255" s="19"/>
      <c r="L3255" s="60"/>
      <c r="M3255" s="19"/>
      <c r="N3255" s="19"/>
      <c r="O3255" s="19"/>
      <c r="P3255" s="19"/>
      <c r="Q3255" s="19"/>
      <c r="R3255" s="19"/>
      <c r="S3255" s="19"/>
      <c r="T3255" s="19"/>
      <c r="U3255" s="19"/>
      <c r="V3255" s="19"/>
      <c r="X3255" s="25"/>
      <c r="Y3255" s="42"/>
      <c r="Z3255" s="28"/>
      <c r="AA3255" s="11"/>
      <c r="AB3255" s="11"/>
      <c r="AC3255" s="12"/>
      <c r="AD3255" s="12"/>
      <c r="AE3255" s="12"/>
      <c r="AF3255" s="12"/>
    </row>
    <row r="3256" spans="1:32" ht="18" customHeight="1">
      <c r="A3256" s="20"/>
      <c r="B3256" s="22"/>
      <c r="C3256" s="19"/>
      <c r="D3256" s="19"/>
      <c r="E3256" s="19"/>
      <c r="F3256" s="19"/>
      <c r="G3256" s="19"/>
      <c r="H3256" s="19"/>
      <c r="I3256" s="19"/>
      <c r="J3256" s="19"/>
      <c r="K3256" s="19"/>
      <c r="L3256" s="60"/>
      <c r="M3256" s="19"/>
      <c r="N3256" s="19"/>
      <c r="O3256" s="19"/>
      <c r="P3256" s="19"/>
      <c r="Q3256" s="19"/>
      <c r="R3256" s="19"/>
      <c r="S3256" s="19"/>
      <c r="T3256" s="19"/>
      <c r="U3256" s="19"/>
      <c r="V3256" s="19"/>
      <c r="X3256" s="25"/>
      <c r="Y3256" s="42"/>
      <c r="Z3256" s="28"/>
      <c r="AA3256" s="11"/>
      <c r="AB3256" s="11"/>
      <c r="AC3256" s="12"/>
      <c r="AD3256" s="12"/>
      <c r="AE3256" s="12"/>
      <c r="AF3256" s="12"/>
    </row>
    <row r="3257" spans="1:32" ht="18" customHeight="1">
      <c r="A3257" s="20"/>
      <c r="B3257" s="22"/>
      <c r="C3257" s="19"/>
      <c r="D3257" s="19"/>
      <c r="E3257" s="19"/>
      <c r="F3257" s="19"/>
      <c r="G3257" s="19"/>
      <c r="H3257" s="19"/>
      <c r="I3257" s="19"/>
      <c r="J3257" s="19"/>
      <c r="K3257" s="19"/>
      <c r="L3257" s="60"/>
      <c r="M3257" s="19"/>
      <c r="N3257" s="19"/>
      <c r="O3257" s="19"/>
      <c r="P3257" s="19"/>
      <c r="Q3257" s="19"/>
      <c r="R3257" s="19"/>
      <c r="S3257" s="19"/>
      <c r="T3257" s="19"/>
      <c r="U3257" s="19"/>
      <c r="V3257" s="19"/>
      <c r="X3257" s="25"/>
      <c r="Y3257" s="42"/>
      <c r="Z3257" s="28"/>
      <c r="AA3257" s="11"/>
      <c r="AB3257" s="11"/>
      <c r="AC3257" s="12"/>
      <c r="AD3257" s="12"/>
      <c r="AE3257" s="12"/>
      <c r="AF3257" s="12"/>
    </row>
    <row r="3258" spans="1:32" ht="18" customHeight="1">
      <c r="A3258" s="20"/>
      <c r="B3258" s="22"/>
      <c r="C3258" s="19"/>
      <c r="D3258" s="19"/>
      <c r="E3258" s="19"/>
      <c r="F3258" s="19"/>
      <c r="G3258" s="19"/>
      <c r="H3258" s="19"/>
      <c r="I3258" s="19"/>
      <c r="J3258" s="19"/>
      <c r="K3258" s="19"/>
      <c r="L3258" s="60"/>
      <c r="M3258" s="19"/>
      <c r="N3258" s="19"/>
      <c r="O3258" s="19"/>
      <c r="P3258" s="19"/>
      <c r="Q3258" s="19"/>
      <c r="R3258" s="19"/>
      <c r="S3258" s="19"/>
      <c r="T3258" s="19"/>
      <c r="U3258" s="19"/>
      <c r="V3258" s="19"/>
      <c r="X3258" s="25"/>
      <c r="Y3258" s="42"/>
      <c r="Z3258" s="28"/>
      <c r="AA3258" s="11"/>
      <c r="AB3258" s="11"/>
      <c r="AC3258" s="12"/>
      <c r="AD3258" s="12"/>
      <c r="AE3258" s="12"/>
      <c r="AF3258" s="12"/>
    </row>
    <row r="3259" spans="1:32" ht="18" customHeight="1">
      <c r="A3259" s="20"/>
      <c r="B3259" s="22"/>
      <c r="C3259" s="19"/>
      <c r="D3259" s="19"/>
      <c r="E3259" s="19"/>
      <c r="F3259" s="19"/>
      <c r="G3259" s="19"/>
      <c r="H3259" s="19"/>
      <c r="I3259" s="19"/>
      <c r="J3259" s="19"/>
      <c r="K3259" s="19"/>
      <c r="L3259" s="60"/>
      <c r="M3259" s="19"/>
      <c r="N3259" s="19"/>
      <c r="O3259" s="19"/>
      <c r="P3259" s="19"/>
      <c r="Q3259" s="19"/>
      <c r="R3259" s="19"/>
      <c r="S3259" s="19"/>
      <c r="T3259" s="19"/>
      <c r="U3259" s="19"/>
      <c r="V3259" s="19"/>
      <c r="X3259" s="25"/>
      <c r="Y3259" s="42"/>
      <c r="Z3259" s="28"/>
      <c r="AA3259" s="11"/>
      <c r="AB3259" s="11"/>
      <c r="AC3259" s="12"/>
      <c r="AD3259" s="12"/>
      <c r="AE3259" s="12"/>
      <c r="AF3259" s="12"/>
    </row>
    <row r="3260" spans="1:32" ht="18" customHeight="1">
      <c r="A3260" s="20"/>
      <c r="B3260" s="22"/>
      <c r="C3260" s="19"/>
      <c r="D3260" s="19"/>
      <c r="E3260" s="19"/>
      <c r="F3260" s="19"/>
      <c r="G3260" s="19"/>
      <c r="H3260" s="19"/>
      <c r="I3260" s="19"/>
      <c r="J3260" s="19"/>
      <c r="K3260" s="19"/>
      <c r="L3260" s="60"/>
      <c r="M3260" s="19"/>
      <c r="N3260" s="19"/>
      <c r="O3260" s="19"/>
      <c r="P3260" s="19"/>
      <c r="Q3260" s="19"/>
      <c r="R3260" s="19"/>
      <c r="S3260" s="19"/>
      <c r="T3260" s="19"/>
      <c r="U3260" s="19"/>
      <c r="V3260" s="19"/>
      <c r="X3260" s="25"/>
      <c r="Y3260" s="42"/>
      <c r="Z3260" s="28"/>
      <c r="AA3260" s="11"/>
      <c r="AB3260" s="11"/>
      <c r="AC3260" s="12"/>
      <c r="AD3260" s="12"/>
      <c r="AE3260" s="12"/>
      <c r="AF3260" s="12"/>
    </row>
    <row r="3261" spans="1:32" ht="18" customHeight="1">
      <c r="A3261" s="20"/>
      <c r="B3261" s="22"/>
      <c r="C3261" s="19"/>
      <c r="D3261" s="19"/>
      <c r="E3261" s="19"/>
      <c r="F3261" s="19"/>
      <c r="G3261" s="19"/>
      <c r="H3261" s="19"/>
      <c r="I3261" s="19"/>
      <c r="J3261" s="19"/>
      <c r="K3261" s="19"/>
      <c r="L3261" s="60"/>
      <c r="M3261" s="19"/>
      <c r="N3261" s="19"/>
      <c r="O3261" s="19"/>
      <c r="P3261" s="19"/>
      <c r="Q3261" s="19"/>
      <c r="R3261" s="19"/>
      <c r="S3261" s="19"/>
      <c r="T3261" s="19"/>
      <c r="U3261" s="19"/>
      <c r="V3261" s="19"/>
      <c r="X3261" s="25"/>
      <c r="Y3261" s="42"/>
      <c r="Z3261" s="28"/>
      <c r="AA3261" s="11"/>
      <c r="AB3261" s="11"/>
      <c r="AC3261" s="12"/>
      <c r="AD3261" s="12"/>
      <c r="AE3261" s="12"/>
      <c r="AF3261" s="12"/>
    </row>
    <row r="3262" spans="1:32" ht="18" customHeight="1">
      <c r="A3262" s="20"/>
      <c r="B3262" s="22"/>
      <c r="C3262" s="19"/>
      <c r="D3262" s="19"/>
      <c r="E3262" s="19"/>
      <c r="F3262" s="19"/>
      <c r="G3262" s="19"/>
      <c r="H3262" s="19"/>
      <c r="I3262" s="19"/>
      <c r="J3262" s="19"/>
      <c r="K3262" s="19"/>
      <c r="L3262" s="60"/>
      <c r="M3262" s="19"/>
      <c r="N3262" s="19"/>
      <c r="O3262" s="19"/>
      <c r="P3262" s="19"/>
      <c r="Q3262" s="19"/>
      <c r="R3262" s="19"/>
      <c r="S3262" s="19"/>
      <c r="T3262" s="19"/>
      <c r="U3262" s="19"/>
      <c r="V3262" s="19"/>
      <c r="X3262" s="25"/>
      <c r="Y3262" s="42"/>
      <c r="Z3262" s="28"/>
      <c r="AA3262" s="11"/>
      <c r="AB3262" s="11"/>
      <c r="AC3262" s="12"/>
      <c r="AD3262" s="12"/>
      <c r="AE3262" s="12"/>
      <c r="AF3262" s="12"/>
    </row>
    <row r="3263" spans="1:32" ht="18" customHeight="1">
      <c r="A3263" s="20"/>
      <c r="B3263" s="22"/>
      <c r="C3263" s="19"/>
      <c r="D3263" s="19"/>
      <c r="E3263" s="19"/>
      <c r="F3263" s="19"/>
      <c r="G3263" s="19"/>
      <c r="H3263" s="19"/>
      <c r="I3263" s="19"/>
      <c r="J3263" s="19"/>
      <c r="K3263" s="19"/>
      <c r="L3263" s="60"/>
      <c r="M3263" s="19"/>
      <c r="N3263" s="19"/>
      <c r="O3263" s="19"/>
      <c r="P3263" s="19"/>
      <c r="Q3263" s="19"/>
      <c r="R3263" s="19"/>
      <c r="S3263" s="19"/>
      <c r="T3263" s="19"/>
      <c r="U3263" s="19"/>
      <c r="V3263" s="19"/>
      <c r="X3263" s="25"/>
      <c r="Y3263" s="42"/>
      <c r="Z3263" s="28"/>
      <c r="AA3263" s="11"/>
      <c r="AB3263" s="11"/>
      <c r="AC3263" s="12"/>
      <c r="AD3263" s="12"/>
      <c r="AE3263" s="12"/>
      <c r="AF3263" s="12"/>
    </row>
    <row r="3264" spans="1:32" ht="18" customHeight="1">
      <c r="A3264" s="20"/>
      <c r="B3264" s="22"/>
      <c r="C3264" s="19"/>
      <c r="D3264" s="19"/>
      <c r="E3264" s="19"/>
      <c r="F3264" s="19"/>
      <c r="G3264" s="19"/>
      <c r="H3264" s="19"/>
      <c r="I3264" s="19"/>
      <c r="J3264" s="19"/>
      <c r="K3264" s="19"/>
      <c r="L3264" s="60"/>
      <c r="M3264" s="19"/>
      <c r="N3264" s="19"/>
      <c r="O3264" s="19"/>
      <c r="P3264" s="19"/>
      <c r="Q3264" s="19"/>
      <c r="R3264" s="19"/>
      <c r="S3264" s="19"/>
      <c r="T3264" s="19"/>
      <c r="U3264" s="19"/>
      <c r="V3264" s="19"/>
      <c r="X3264" s="25"/>
      <c r="Y3264" s="42"/>
      <c r="Z3264" s="28"/>
      <c r="AA3264" s="11"/>
      <c r="AB3264" s="11"/>
      <c r="AC3264" s="12"/>
      <c r="AD3264" s="12"/>
      <c r="AE3264" s="12"/>
      <c r="AF3264" s="12"/>
    </row>
    <row r="3265" spans="1:32" ht="18" customHeight="1">
      <c r="A3265" s="20"/>
      <c r="B3265" s="22"/>
      <c r="C3265" s="19"/>
      <c r="D3265" s="19"/>
      <c r="E3265" s="19"/>
      <c r="F3265" s="19"/>
      <c r="G3265" s="19"/>
      <c r="H3265" s="19"/>
      <c r="I3265" s="19"/>
      <c r="J3265" s="19"/>
      <c r="K3265" s="19"/>
      <c r="L3265" s="60"/>
      <c r="M3265" s="19"/>
      <c r="N3265" s="19"/>
      <c r="O3265" s="19"/>
      <c r="P3265" s="19"/>
      <c r="Q3265" s="19"/>
      <c r="R3265" s="19"/>
      <c r="S3265" s="19"/>
      <c r="T3265" s="19"/>
      <c r="U3265" s="19"/>
      <c r="V3265" s="19"/>
      <c r="X3265" s="25"/>
      <c r="Y3265" s="42"/>
      <c r="Z3265" s="28"/>
      <c r="AA3265" s="11"/>
      <c r="AB3265" s="11"/>
      <c r="AC3265" s="12"/>
      <c r="AD3265" s="12"/>
      <c r="AE3265" s="12"/>
      <c r="AF3265" s="12"/>
    </row>
    <row r="3266" spans="1:32" ht="18" customHeight="1">
      <c r="A3266" s="20"/>
      <c r="B3266" s="22"/>
      <c r="C3266" s="19"/>
      <c r="D3266" s="19"/>
      <c r="E3266" s="19"/>
      <c r="F3266" s="19"/>
      <c r="G3266" s="19"/>
      <c r="H3266" s="19"/>
      <c r="I3266" s="19"/>
      <c r="J3266" s="19"/>
      <c r="K3266" s="19"/>
      <c r="L3266" s="60"/>
      <c r="M3266" s="19"/>
      <c r="N3266" s="19"/>
      <c r="O3266" s="19"/>
      <c r="P3266" s="19"/>
      <c r="Q3266" s="19"/>
      <c r="R3266" s="19"/>
      <c r="S3266" s="19"/>
      <c r="T3266" s="19"/>
      <c r="U3266" s="19"/>
      <c r="V3266" s="19"/>
      <c r="X3266" s="25"/>
      <c r="Y3266" s="42"/>
      <c r="Z3266" s="28"/>
      <c r="AA3266" s="11"/>
      <c r="AB3266" s="11"/>
      <c r="AC3266" s="12"/>
      <c r="AD3266" s="12"/>
      <c r="AE3266" s="12"/>
      <c r="AF3266" s="12"/>
    </row>
    <row r="3267" spans="1:32" ht="18" customHeight="1">
      <c r="A3267" s="20"/>
      <c r="B3267" s="22"/>
      <c r="C3267" s="19"/>
      <c r="D3267" s="19"/>
      <c r="E3267" s="19"/>
      <c r="F3267" s="19"/>
      <c r="G3267" s="19"/>
      <c r="H3267" s="19"/>
      <c r="I3267" s="19"/>
      <c r="J3267" s="19"/>
      <c r="K3267" s="19"/>
      <c r="L3267" s="60"/>
      <c r="M3267" s="19"/>
      <c r="N3267" s="19"/>
      <c r="O3267" s="19"/>
      <c r="P3267" s="19"/>
      <c r="Q3267" s="19"/>
      <c r="R3267" s="19"/>
      <c r="S3267" s="19"/>
      <c r="T3267" s="19"/>
      <c r="U3267" s="19"/>
      <c r="V3267" s="19"/>
      <c r="X3267" s="25"/>
      <c r="Y3267" s="42"/>
      <c r="Z3267" s="28"/>
      <c r="AA3267" s="11"/>
      <c r="AB3267" s="11"/>
      <c r="AC3267" s="12"/>
      <c r="AD3267" s="12"/>
      <c r="AE3267" s="12"/>
      <c r="AF3267" s="12"/>
    </row>
    <row r="3268" spans="1:32" ht="18" customHeight="1">
      <c r="A3268" s="20"/>
      <c r="B3268" s="22"/>
      <c r="C3268" s="19"/>
      <c r="D3268" s="19"/>
      <c r="E3268" s="19"/>
      <c r="F3268" s="19"/>
      <c r="G3268" s="19"/>
      <c r="H3268" s="19"/>
      <c r="I3268" s="19"/>
      <c r="J3268" s="19"/>
      <c r="K3268" s="19"/>
      <c r="L3268" s="60"/>
      <c r="M3268" s="19"/>
      <c r="N3268" s="19"/>
      <c r="O3268" s="19"/>
      <c r="P3268" s="19"/>
      <c r="Q3268" s="19"/>
      <c r="R3268" s="19"/>
      <c r="S3268" s="19"/>
      <c r="T3268" s="19"/>
      <c r="U3268" s="19"/>
      <c r="V3268" s="19"/>
      <c r="X3268" s="25"/>
      <c r="Y3268" s="42"/>
      <c r="Z3268" s="28"/>
      <c r="AA3268" s="11"/>
      <c r="AB3268" s="11"/>
      <c r="AC3268" s="12"/>
      <c r="AD3268" s="12"/>
      <c r="AE3268" s="12"/>
      <c r="AF3268" s="12"/>
    </row>
    <row r="3269" spans="1:32" ht="18" customHeight="1">
      <c r="A3269" s="20"/>
      <c r="B3269" s="22"/>
      <c r="C3269" s="19"/>
      <c r="D3269" s="19"/>
      <c r="E3269" s="19"/>
      <c r="F3269" s="19"/>
      <c r="G3269" s="19"/>
      <c r="H3269" s="19"/>
      <c r="I3269" s="19"/>
      <c r="J3269" s="19"/>
      <c r="K3269" s="19"/>
      <c r="L3269" s="60"/>
      <c r="M3269" s="19"/>
      <c r="N3269" s="19"/>
      <c r="O3269" s="19"/>
      <c r="P3269" s="19"/>
      <c r="Q3269" s="19"/>
      <c r="R3269" s="19"/>
      <c r="S3269" s="19"/>
      <c r="T3269" s="19"/>
      <c r="U3269" s="19"/>
      <c r="V3269" s="19"/>
      <c r="X3269" s="25"/>
      <c r="Y3269" s="42"/>
      <c r="Z3269" s="28"/>
      <c r="AA3269" s="11"/>
      <c r="AB3269" s="11"/>
      <c r="AC3269" s="12"/>
      <c r="AD3269" s="12"/>
      <c r="AE3269" s="12"/>
      <c r="AF3269" s="12"/>
    </row>
    <row r="3270" spans="1:32" ht="18" customHeight="1">
      <c r="A3270" s="20"/>
      <c r="B3270" s="22"/>
      <c r="C3270" s="19"/>
      <c r="D3270" s="19"/>
      <c r="E3270" s="19"/>
      <c r="F3270" s="19"/>
      <c r="G3270" s="19"/>
      <c r="H3270" s="19"/>
      <c r="I3270" s="19"/>
      <c r="J3270" s="19"/>
      <c r="K3270" s="19"/>
      <c r="L3270" s="60"/>
      <c r="M3270" s="19"/>
      <c r="N3270" s="19"/>
      <c r="O3270" s="19"/>
      <c r="P3270" s="19"/>
      <c r="Q3270" s="19"/>
      <c r="R3270" s="19"/>
      <c r="S3270" s="19"/>
      <c r="T3270" s="19"/>
      <c r="U3270" s="19"/>
      <c r="V3270" s="19"/>
      <c r="X3270" s="25"/>
      <c r="Y3270" s="42"/>
      <c r="Z3270" s="28"/>
      <c r="AA3270" s="11"/>
      <c r="AB3270" s="11"/>
      <c r="AC3270" s="12"/>
      <c r="AD3270" s="12"/>
      <c r="AE3270" s="12"/>
      <c r="AF3270" s="12"/>
    </row>
    <row r="3271" spans="1:32" ht="18" customHeight="1">
      <c r="A3271" s="20"/>
      <c r="B3271" s="22"/>
      <c r="C3271" s="19"/>
      <c r="D3271" s="19"/>
      <c r="E3271" s="19"/>
      <c r="F3271" s="19"/>
      <c r="G3271" s="19"/>
      <c r="H3271" s="19"/>
      <c r="I3271" s="19"/>
      <c r="J3271" s="19"/>
      <c r="K3271" s="19"/>
      <c r="L3271" s="60"/>
      <c r="M3271" s="19"/>
      <c r="N3271" s="19"/>
      <c r="O3271" s="19"/>
      <c r="P3271" s="19"/>
      <c r="Q3271" s="19"/>
      <c r="R3271" s="19"/>
      <c r="S3271" s="19"/>
      <c r="T3271" s="19"/>
      <c r="U3271" s="19"/>
      <c r="V3271" s="19"/>
      <c r="X3271" s="25"/>
      <c r="Y3271" s="42"/>
      <c r="Z3271" s="28"/>
      <c r="AA3271" s="11"/>
      <c r="AB3271" s="11"/>
      <c r="AC3271" s="12"/>
      <c r="AD3271" s="12"/>
      <c r="AE3271" s="12"/>
      <c r="AF3271" s="12"/>
    </row>
    <row r="3272" spans="1:32" ht="18" customHeight="1">
      <c r="A3272" s="20"/>
      <c r="B3272" s="22"/>
      <c r="C3272" s="19"/>
      <c r="D3272" s="19"/>
      <c r="E3272" s="19"/>
      <c r="F3272" s="19"/>
      <c r="G3272" s="19"/>
      <c r="H3272" s="19"/>
      <c r="I3272" s="19"/>
      <c r="J3272" s="19"/>
      <c r="K3272" s="19"/>
      <c r="L3272" s="60"/>
      <c r="M3272" s="19"/>
      <c r="N3272" s="19"/>
      <c r="O3272" s="19"/>
      <c r="P3272" s="19"/>
      <c r="Q3272" s="19"/>
      <c r="R3272" s="19"/>
      <c r="S3272" s="19"/>
      <c r="T3272" s="19"/>
      <c r="U3272" s="19"/>
      <c r="V3272" s="19"/>
      <c r="X3272" s="25"/>
      <c r="Y3272" s="42"/>
      <c r="Z3272" s="28"/>
      <c r="AA3272" s="11"/>
      <c r="AB3272" s="11"/>
      <c r="AC3272" s="12"/>
      <c r="AD3272" s="12"/>
      <c r="AE3272" s="12"/>
      <c r="AF3272" s="12"/>
    </row>
    <row r="3273" spans="1:32" ht="18" customHeight="1">
      <c r="A3273" s="20"/>
      <c r="B3273" s="22"/>
      <c r="C3273" s="19"/>
      <c r="D3273" s="19"/>
      <c r="E3273" s="19"/>
      <c r="F3273" s="19"/>
      <c r="G3273" s="19"/>
      <c r="H3273" s="19"/>
      <c r="I3273" s="19"/>
      <c r="J3273" s="19"/>
      <c r="K3273" s="19"/>
      <c r="L3273" s="60"/>
      <c r="M3273" s="19"/>
      <c r="N3273" s="19"/>
      <c r="O3273" s="19"/>
      <c r="P3273" s="19"/>
      <c r="Q3273" s="19"/>
      <c r="R3273" s="19"/>
      <c r="S3273" s="19"/>
      <c r="T3273" s="19"/>
      <c r="U3273" s="19"/>
      <c r="V3273" s="19"/>
      <c r="X3273" s="25"/>
      <c r="Y3273" s="42"/>
      <c r="Z3273" s="28"/>
      <c r="AA3273" s="11"/>
      <c r="AB3273" s="11"/>
      <c r="AC3273" s="12"/>
      <c r="AD3273" s="12"/>
      <c r="AE3273" s="12"/>
      <c r="AF3273" s="12"/>
    </row>
    <row r="3274" spans="1:32" ht="18" customHeight="1">
      <c r="A3274" s="20"/>
      <c r="B3274" s="22"/>
      <c r="C3274" s="19"/>
      <c r="D3274" s="19"/>
      <c r="E3274" s="19"/>
      <c r="F3274" s="19"/>
      <c r="G3274" s="19"/>
      <c r="H3274" s="19"/>
      <c r="I3274" s="19"/>
      <c r="J3274" s="19"/>
      <c r="K3274" s="19"/>
      <c r="L3274" s="60"/>
      <c r="M3274" s="19"/>
      <c r="N3274" s="19"/>
      <c r="O3274" s="19"/>
      <c r="P3274" s="19"/>
      <c r="Q3274" s="19"/>
      <c r="R3274" s="19"/>
      <c r="S3274" s="19"/>
      <c r="T3274" s="19"/>
      <c r="U3274" s="19"/>
      <c r="V3274" s="19"/>
      <c r="X3274" s="25"/>
      <c r="Y3274" s="42"/>
      <c r="Z3274" s="28"/>
      <c r="AA3274" s="11"/>
      <c r="AB3274" s="11"/>
      <c r="AC3274" s="12"/>
      <c r="AD3274" s="12"/>
      <c r="AE3274" s="12"/>
      <c r="AF3274" s="12"/>
    </row>
    <row r="3275" spans="1:32" ht="18" customHeight="1">
      <c r="A3275" s="20"/>
      <c r="B3275" s="22"/>
      <c r="C3275" s="19"/>
      <c r="D3275" s="19"/>
      <c r="E3275" s="19"/>
      <c r="F3275" s="19"/>
      <c r="G3275" s="19"/>
      <c r="H3275" s="19"/>
      <c r="I3275" s="19"/>
      <c r="J3275" s="19"/>
      <c r="K3275" s="19"/>
      <c r="L3275" s="60"/>
      <c r="M3275" s="19"/>
      <c r="N3275" s="19"/>
      <c r="O3275" s="19"/>
      <c r="P3275" s="19"/>
      <c r="Q3275" s="19"/>
      <c r="R3275" s="19"/>
      <c r="S3275" s="19"/>
      <c r="T3275" s="19"/>
      <c r="U3275" s="19"/>
      <c r="V3275" s="19"/>
      <c r="X3275" s="25"/>
      <c r="Y3275" s="42"/>
      <c r="Z3275" s="28"/>
      <c r="AA3275" s="11"/>
      <c r="AB3275" s="11"/>
      <c r="AC3275" s="12"/>
      <c r="AD3275" s="12"/>
      <c r="AE3275" s="12"/>
      <c r="AF3275" s="12"/>
    </row>
    <row r="3276" spans="1:32" ht="18" customHeight="1">
      <c r="A3276" s="20"/>
      <c r="B3276" s="22"/>
      <c r="C3276" s="19"/>
      <c r="D3276" s="19"/>
      <c r="E3276" s="19"/>
      <c r="F3276" s="19"/>
      <c r="G3276" s="19"/>
      <c r="H3276" s="19"/>
      <c r="I3276" s="19"/>
      <c r="J3276" s="19"/>
      <c r="K3276" s="19"/>
      <c r="L3276" s="60"/>
      <c r="M3276" s="19"/>
      <c r="N3276" s="19"/>
      <c r="O3276" s="19"/>
      <c r="P3276" s="19"/>
      <c r="Q3276" s="19"/>
      <c r="R3276" s="19"/>
      <c r="S3276" s="19"/>
      <c r="T3276" s="19"/>
      <c r="U3276" s="19"/>
      <c r="V3276" s="19"/>
      <c r="X3276" s="25"/>
      <c r="Y3276" s="42"/>
      <c r="Z3276" s="28"/>
      <c r="AA3276" s="11"/>
      <c r="AB3276" s="11"/>
      <c r="AC3276" s="12"/>
      <c r="AD3276" s="12"/>
      <c r="AE3276" s="12"/>
      <c r="AF3276" s="12"/>
    </row>
    <row r="3277" spans="1:32" ht="18" customHeight="1">
      <c r="A3277" s="20"/>
      <c r="B3277" s="22"/>
      <c r="C3277" s="19"/>
      <c r="D3277" s="19"/>
      <c r="E3277" s="19"/>
      <c r="F3277" s="19"/>
      <c r="G3277" s="19"/>
      <c r="H3277" s="19"/>
      <c r="I3277" s="19"/>
      <c r="J3277" s="19"/>
      <c r="K3277" s="19"/>
      <c r="L3277" s="60"/>
      <c r="M3277" s="19"/>
      <c r="N3277" s="19"/>
      <c r="O3277" s="19"/>
      <c r="P3277" s="19"/>
      <c r="Q3277" s="19"/>
      <c r="R3277" s="19"/>
      <c r="S3277" s="19"/>
      <c r="T3277" s="19"/>
      <c r="U3277" s="19"/>
      <c r="V3277" s="19"/>
      <c r="X3277" s="25"/>
      <c r="Y3277" s="42"/>
      <c r="Z3277" s="28"/>
      <c r="AA3277" s="11"/>
      <c r="AB3277" s="11"/>
      <c r="AC3277" s="12"/>
      <c r="AD3277" s="12"/>
      <c r="AE3277" s="12"/>
      <c r="AF3277" s="12"/>
    </row>
    <row r="3278" spans="1:32" ht="18" customHeight="1">
      <c r="A3278" s="20"/>
      <c r="B3278" s="22"/>
      <c r="C3278" s="19"/>
      <c r="D3278" s="19"/>
      <c r="E3278" s="19"/>
      <c r="F3278" s="19"/>
      <c r="G3278" s="19"/>
      <c r="H3278" s="19"/>
      <c r="I3278" s="19"/>
      <c r="J3278" s="19"/>
      <c r="K3278" s="19"/>
      <c r="L3278" s="60"/>
      <c r="M3278" s="19"/>
      <c r="N3278" s="19"/>
      <c r="O3278" s="19"/>
      <c r="P3278" s="19"/>
      <c r="Q3278" s="19"/>
      <c r="R3278" s="19"/>
      <c r="S3278" s="19"/>
      <c r="T3278" s="19"/>
      <c r="U3278" s="19"/>
      <c r="V3278" s="19"/>
      <c r="X3278" s="25"/>
      <c r="Y3278" s="42"/>
      <c r="Z3278" s="28"/>
      <c r="AA3278" s="11"/>
      <c r="AB3278" s="11"/>
      <c r="AC3278" s="12"/>
      <c r="AD3278" s="12"/>
      <c r="AE3278" s="12"/>
      <c r="AF3278" s="12"/>
    </row>
    <row r="3279" spans="1:32" ht="18" customHeight="1">
      <c r="A3279" s="20"/>
      <c r="B3279" s="22"/>
      <c r="C3279" s="19"/>
      <c r="D3279" s="19"/>
      <c r="E3279" s="19"/>
      <c r="F3279" s="19"/>
      <c r="G3279" s="19"/>
      <c r="H3279" s="19"/>
      <c r="I3279" s="19"/>
      <c r="J3279" s="19"/>
      <c r="K3279" s="19"/>
      <c r="L3279" s="60"/>
      <c r="M3279" s="19"/>
      <c r="N3279" s="19"/>
      <c r="O3279" s="19"/>
      <c r="P3279" s="19"/>
      <c r="Q3279" s="19"/>
      <c r="R3279" s="19"/>
      <c r="S3279" s="19"/>
      <c r="T3279" s="19"/>
      <c r="U3279" s="19"/>
      <c r="V3279" s="19"/>
      <c r="X3279" s="25"/>
      <c r="Y3279" s="42"/>
      <c r="Z3279" s="28"/>
      <c r="AA3279" s="11"/>
      <c r="AB3279" s="11"/>
      <c r="AC3279" s="12"/>
      <c r="AD3279" s="12"/>
      <c r="AE3279" s="12"/>
      <c r="AF3279" s="12"/>
    </row>
    <row r="3280" spans="1:32" ht="18" customHeight="1">
      <c r="A3280" s="20"/>
      <c r="B3280" s="22"/>
      <c r="C3280" s="19"/>
      <c r="D3280" s="19"/>
      <c r="E3280" s="19"/>
      <c r="F3280" s="19"/>
      <c r="G3280" s="19"/>
      <c r="H3280" s="19"/>
      <c r="I3280" s="19"/>
      <c r="J3280" s="19"/>
      <c r="K3280" s="19"/>
      <c r="L3280" s="60"/>
      <c r="M3280" s="19"/>
      <c r="N3280" s="19"/>
      <c r="O3280" s="19"/>
      <c r="P3280" s="19"/>
      <c r="Q3280" s="19"/>
      <c r="R3280" s="19"/>
      <c r="S3280" s="19"/>
      <c r="T3280" s="19"/>
      <c r="U3280" s="19"/>
      <c r="V3280" s="19"/>
      <c r="X3280" s="25"/>
      <c r="Y3280" s="42"/>
      <c r="Z3280" s="28"/>
      <c r="AA3280" s="11"/>
      <c r="AB3280" s="11"/>
      <c r="AC3280" s="12"/>
      <c r="AD3280" s="12"/>
      <c r="AE3280" s="12"/>
      <c r="AF3280" s="12"/>
    </row>
    <row r="3281" spans="1:32" ht="18" customHeight="1">
      <c r="A3281" s="20"/>
      <c r="B3281" s="22"/>
      <c r="C3281" s="19"/>
      <c r="D3281" s="19"/>
      <c r="E3281" s="19"/>
      <c r="F3281" s="19"/>
      <c r="G3281" s="19"/>
      <c r="H3281" s="19"/>
      <c r="I3281" s="19"/>
      <c r="J3281" s="19"/>
      <c r="K3281" s="19"/>
      <c r="L3281" s="60"/>
      <c r="M3281" s="19"/>
      <c r="N3281" s="19"/>
      <c r="O3281" s="19"/>
      <c r="P3281" s="19"/>
      <c r="Q3281" s="19"/>
      <c r="R3281" s="19"/>
      <c r="S3281" s="19"/>
      <c r="T3281" s="19"/>
      <c r="U3281" s="19"/>
      <c r="V3281" s="19"/>
      <c r="X3281" s="25"/>
      <c r="Y3281" s="42"/>
      <c r="Z3281" s="28"/>
      <c r="AA3281" s="11"/>
      <c r="AB3281" s="11"/>
      <c r="AC3281" s="12"/>
      <c r="AD3281" s="12"/>
      <c r="AE3281" s="12"/>
      <c r="AF3281" s="12"/>
    </row>
    <row r="3282" spans="1:32" ht="18" customHeight="1">
      <c r="A3282" s="20"/>
      <c r="B3282" s="22"/>
      <c r="C3282" s="19"/>
      <c r="D3282" s="19"/>
      <c r="E3282" s="19"/>
      <c r="F3282" s="19"/>
      <c r="G3282" s="19"/>
      <c r="H3282" s="19"/>
      <c r="I3282" s="19"/>
      <c r="J3282" s="19"/>
      <c r="K3282" s="19"/>
      <c r="L3282" s="60"/>
      <c r="M3282" s="19"/>
      <c r="N3282" s="19"/>
      <c r="O3282" s="19"/>
      <c r="P3282" s="19"/>
      <c r="Q3282" s="19"/>
      <c r="R3282" s="19"/>
      <c r="S3282" s="19"/>
      <c r="T3282" s="19"/>
      <c r="U3282" s="19"/>
      <c r="V3282" s="19"/>
      <c r="X3282" s="25"/>
      <c r="Y3282" s="42"/>
      <c r="Z3282" s="28"/>
      <c r="AA3282" s="11"/>
      <c r="AB3282" s="11"/>
      <c r="AC3282" s="12"/>
      <c r="AD3282" s="12"/>
      <c r="AE3282" s="12"/>
      <c r="AF3282" s="12"/>
    </row>
    <row r="3283" spans="1:32" ht="18" customHeight="1">
      <c r="A3283" s="20"/>
      <c r="B3283" s="22"/>
      <c r="C3283" s="19"/>
      <c r="D3283" s="19"/>
      <c r="E3283" s="19"/>
      <c r="F3283" s="19"/>
      <c r="G3283" s="19"/>
      <c r="H3283" s="19"/>
      <c r="I3283" s="19"/>
      <c r="J3283" s="19"/>
      <c r="K3283" s="19"/>
      <c r="L3283" s="60"/>
      <c r="M3283" s="19"/>
      <c r="N3283" s="19"/>
      <c r="O3283" s="19"/>
      <c r="P3283" s="19"/>
      <c r="Q3283" s="19"/>
      <c r="R3283" s="19"/>
      <c r="S3283" s="19"/>
      <c r="T3283" s="19"/>
      <c r="U3283" s="19"/>
      <c r="V3283" s="19"/>
      <c r="X3283" s="25"/>
      <c r="Y3283" s="42"/>
      <c r="Z3283" s="28"/>
      <c r="AA3283" s="11"/>
      <c r="AB3283" s="11"/>
      <c r="AC3283" s="12"/>
      <c r="AD3283" s="12"/>
      <c r="AE3283" s="12"/>
      <c r="AF3283" s="12"/>
    </row>
    <row r="3284" spans="1:32" ht="18" customHeight="1">
      <c r="A3284" s="20"/>
      <c r="B3284" s="22"/>
      <c r="C3284" s="19"/>
      <c r="D3284" s="19"/>
      <c r="E3284" s="19"/>
      <c r="F3284" s="19"/>
      <c r="G3284" s="19"/>
      <c r="H3284" s="19"/>
      <c r="I3284" s="19"/>
      <c r="J3284" s="19"/>
      <c r="K3284" s="19"/>
      <c r="L3284" s="60"/>
      <c r="M3284" s="19"/>
      <c r="N3284" s="19"/>
      <c r="O3284" s="19"/>
      <c r="P3284" s="19"/>
      <c r="Q3284" s="19"/>
      <c r="R3284" s="19"/>
      <c r="S3284" s="19"/>
      <c r="T3284" s="19"/>
      <c r="U3284" s="19"/>
      <c r="V3284" s="19"/>
      <c r="X3284" s="25"/>
      <c r="Y3284" s="42"/>
      <c r="Z3284" s="28"/>
      <c r="AA3284" s="11"/>
      <c r="AB3284" s="11"/>
      <c r="AC3284" s="12"/>
      <c r="AD3284" s="12"/>
      <c r="AE3284" s="12"/>
      <c r="AF3284" s="12"/>
    </row>
    <row r="3285" spans="1:32" ht="18" customHeight="1">
      <c r="A3285" s="20"/>
      <c r="B3285" s="22"/>
      <c r="C3285" s="19"/>
      <c r="D3285" s="19"/>
      <c r="E3285" s="19"/>
      <c r="F3285" s="19"/>
      <c r="G3285" s="19"/>
      <c r="H3285" s="19"/>
      <c r="I3285" s="19"/>
      <c r="J3285" s="19"/>
      <c r="K3285" s="19"/>
      <c r="L3285" s="60"/>
      <c r="M3285" s="19"/>
      <c r="N3285" s="19"/>
      <c r="O3285" s="19"/>
      <c r="P3285" s="19"/>
      <c r="Q3285" s="19"/>
      <c r="R3285" s="19"/>
      <c r="S3285" s="19"/>
      <c r="T3285" s="19"/>
      <c r="U3285" s="19"/>
      <c r="V3285" s="19"/>
      <c r="X3285" s="25"/>
      <c r="Y3285" s="42"/>
      <c r="Z3285" s="28"/>
      <c r="AA3285" s="11"/>
      <c r="AB3285" s="11"/>
      <c r="AC3285" s="12"/>
      <c r="AD3285" s="12"/>
      <c r="AE3285" s="12"/>
      <c r="AF3285" s="12"/>
    </row>
    <row r="3286" spans="1:32" ht="18" customHeight="1">
      <c r="A3286" s="20"/>
      <c r="B3286" s="22"/>
      <c r="C3286" s="19"/>
      <c r="D3286" s="19"/>
      <c r="E3286" s="19"/>
      <c r="F3286" s="19"/>
      <c r="G3286" s="19"/>
      <c r="H3286" s="19"/>
      <c r="I3286" s="19"/>
      <c r="J3286" s="19"/>
      <c r="K3286" s="19"/>
      <c r="L3286" s="60"/>
      <c r="M3286" s="19"/>
      <c r="N3286" s="19"/>
      <c r="O3286" s="19"/>
      <c r="P3286" s="19"/>
      <c r="Q3286" s="19"/>
      <c r="R3286" s="19"/>
      <c r="S3286" s="19"/>
      <c r="T3286" s="19"/>
      <c r="U3286" s="19"/>
      <c r="V3286" s="19"/>
      <c r="X3286" s="25"/>
      <c r="Y3286" s="42"/>
      <c r="Z3286" s="28"/>
      <c r="AA3286" s="11"/>
      <c r="AB3286" s="11"/>
      <c r="AC3286" s="12"/>
      <c r="AD3286" s="12"/>
      <c r="AE3286" s="12"/>
      <c r="AF3286" s="12"/>
    </row>
    <row r="3287" spans="1:32" ht="18" customHeight="1">
      <c r="A3287" s="20"/>
      <c r="B3287" s="22"/>
      <c r="C3287" s="19"/>
      <c r="D3287" s="19"/>
      <c r="E3287" s="19"/>
      <c r="F3287" s="19"/>
      <c r="G3287" s="19"/>
      <c r="H3287" s="19"/>
      <c r="I3287" s="19"/>
      <c r="J3287" s="19"/>
      <c r="K3287" s="19"/>
      <c r="L3287" s="60"/>
      <c r="M3287" s="19"/>
      <c r="N3287" s="19"/>
      <c r="O3287" s="19"/>
      <c r="P3287" s="19"/>
      <c r="Q3287" s="19"/>
      <c r="R3287" s="19"/>
      <c r="S3287" s="19"/>
      <c r="T3287" s="19"/>
      <c r="U3287" s="19"/>
      <c r="V3287" s="19"/>
      <c r="X3287" s="25"/>
      <c r="Y3287" s="42"/>
      <c r="Z3287" s="28"/>
      <c r="AA3287" s="11"/>
      <c r="AB3287" s="11"/>
      <c r="AC3287" s="12"/>
      <c r="AD3287" s="12"/>
      <c r="AE3287" s="12"/>
      <c r="AF3287" s="12"/>
    </row>
    <row r="3288" spans="1:32" ht="18" customHeight="1">
      <c r="A3288" s="20"/>
      <c r="B3288" s="22"/>
      <c r="C3288" s="19"/>
      <c r="D3288" s="19"/>
      <c r="E3288" s="19"/>
      <c r="F3288" s="19"/>
      <c r="G3288" s="19"/>
      <c r="H3288" s="19"/>
      <c r="I3288" s="19"/>
      <c r="J3288" s="19"/>
      <c r="K3288" s="19"/>
      <c r="L3288" s="60"/>
      <c r="M3288" s="19"/>
      <c r="N3288" s="19"/>
      <c r="O3288" s="19"/>
      <c r="P3288" s="19"/>
      <c r="Q3288" s="19"/>
      <c r="R3288" s="19"/>
      <c r="S3288" s="19"/>
      <c r="T3288" s="19"/>
      <c r="U3288" s="19"/>
      <c r="V3288" s="19"/>
      <c r="X3288" s="25"/>
      <c r="Y3288" s="42"/>
      <c r="Z3288" s="28"/>
      <c r="AA3288" s="11"/>
      <c r="AB3288" s="11"/>
      <c r="AC3288" s="12"/>
      <c r="AD3288" s="12"/>
      <c r="AE3288" s="12"/>
      <c r="AF3288" s="12"/>
    </row>
    <row r="3289" spans="1:32" ht="18" customHeight="1">
      <c r="A3289" s="20"/>
      <c r="B3289" s="22"/>
      <c r="C3289" s="19"/>
      <c r="D3289" s="19"/>
      <c r="E3289" s="19"/>
      <c r="F3289" s="19"/>
      <c r="G3289" s="19"/>
      <c r="H3289" s="19"/>
      <c r="I3289" s="19"/>
      <c r="J3289" s="19"/>
      <c r="K3289" s="19"/>
      <c r="L3289" s="60"/>
      <c r="M3289" s="19"/>
      <c r="N3289" s="19"/>
      <c r="O3289" s="19"/>
      <c r="P3289" s="19"/>
      <c r="Q3289" s="19"/>
      <c r="R3289" s="19"/>
      <c r="S3289" s="19"/>
      <c r="T3289" s="19"/>
      <c r="U3289" s="19"/>
      <c r="V3289" s="19"/>
      <c r="X3289" s="25"/>
      <c r="Y3289" s="42"/>
      <c r="Z3289" s="28"/>
      <c r="AA3289" s="11"/>
      <c r="AB3289" s="11"/>
      <c r="AC3289" s="12"/>
      <c r="AD3289" s="12"/>
      <c r="AE3289" s="12"/>
      <c r="AF3289" s="12"/>
    </row>
    <row r="3290" spans="1:32" ht="18" customHeight="1">
      <c r="A3290" s="20"/>
      <c r="B3290" s="22"/>
      <c r="C3290" s="19"/>
      <c r="D3290" s="19"/>
      <c r="E3290" s="19"/>
      <c r="F3290" s="19"/>
      <c r="G3290" s="19"/>
      <c r="H3290" s="19"/>
      <c r="I3290" s="19"/>
      <c r="J3290" s="19"/>
      <c r="K3290" s="19"/>
      <c r="L3290" s="60"/>
      <c r="M3290" s="19"/>
      <c r="N3290" s="19"/>
      <c r="O3290" s="19"/>
      <c r="P3290" s="19"/>
      <c r="Q3290" s="19"/>
      <c r="R3290" s="19"/>
      <c r="S3290" s="19"/>
      <c r="T3290" s="19"/>
      <c r="U3290" s="19"/>
      <c r="V3290" s="19"/>
      <c r="X3290" s="25"/>
      <c r="Y3290" s="42"/>
      <c r="Z3290" s="28"/>
      <c r="AA3290" s="11"/>
      <c r="AB3290" s="11"/>
      <c r="AC3290" s="12"/>
      <c r="AD3290" s="12"/>
      <c r="AE3290" s="12"/>
      <c r="AF3290" s="12"/>
    </row>
    <row r="3291" spans="1:32" ht="18" customHeight="1">
      <c r="A3291" s="20"/>
      <c r="B3291" s="22"/>
      <c r="C3291" s="19"/>
      <c r="D3291" s="19"/>
      <c r="E3291" s="19"/>
      <c r="F3291" s="19"/>
      <c r="G3291" s="19"/>
      <c r="H3291" s="19"/>
      <c r="I3291" s="19"/>
      <c r="J3291" s="19"/>
      <c r="K3291" s="19"/>
      <c r="L3291" s="60"/>
      <c r="M3291" s="19"/>
      <c r="N3291" s="19"/>
      <c r="O3291" s="19"/>
      <c r="P3291" s="19"/>
      <c r="Q3291" s="19"/>
      <c r="R3291" s="19"/>
      <c r="S3291" s="19"/>
      <c r="T3291" s="19"/>
      <c r="U3291" s="19"/>
      <c r="V3291" s="19"/>
      <c r="X3291" s="25"/>
      <c r="Y3291" s="42"/>
      <c r="Z3291" s="28"/>
      <c r="AA3291" s="11"/>
      <c r="AB3291" s="11"/>
      <c r="AC3291" s="12"/>
      <c r="AD3291" s="12"/>
      <c r="AE3291" s="12"/>
      <c r="AF3291" s="12"/>
    </row>
    <row r="3292" spans="1:32" ht="18" customHeight="1">
      <c r="A3292" s="20"/>
      <c r="B3292" s="22"/>
      <c r="C3292" s="19"/>
      <c r="D3292" s="19"/>
      <c r="E3292" s="19"/>
      <c r="F3292" s="19"/>
      <c r="G3292" s="19"/>
      <c r="H3292" s="19"/>
      <c r="I3292" s="19"/>
      <c r="J3292" s="19"/>
      <c r="K3292" s="19"/>
      <c r="L3292" s="60"/>
      <c r="M3292" s="19"/>
      <c r="N3292" s="19"/>
      <c r="O3292" s="19"/>
      <c r="P3292" s="19"/>
      <c r="Q3292" s="19"/>
      <c r="R3292" s="19"/>
      <c r="S3292" s="19"/>
      <c r="T3292" s="19"/>
      <c r="U3292" s="19"/>
      <c r="V3292" s="19"/>
      <c r="X3292" s="25"/>
      <c r="Y3292" s="42"/>
      <c r="Z3292" s="28"/>
      <c r="AA3292" s="11"/>
      <c r="AB3292" s="11"/>
      <c r="AC3292" s="12"/>
      <c r="AD3292" s="12"/>
      <c r="AE3292" s="12"/>
      <c r="AF3292" s="12"/>
    </row>
    <row r="3293" spans="1:32" ht="18" customHeight="1">
      <c r="A3293" s="20"/>
      <c r="B3293" s="22"/>
      <c r="C3293" s="19"/>
      <c r="D3293" s="19"/>
      <c r="E3293" s="19"/>
      <c r="F3293" s="19"/>
      <c r="G3293" s="19"/>
      <c r="H3293" s="19"/>
      <c r="I3293" s="19"/>
      <c r="J3293" s="19"/>
      <c r="K3293" s="19"/>
      <c r="L3293" s="60"/>
      <c r="M3293" s="19"/>
      <c r="N3293" s="19"/>
      <c r="O3293" s="19"/>
      <c r="P3293" s="19"/>
      <c r="Q3293" s="19"/>
      <c r="R3293" s="19"/>
      <c r="S3293" s="19"/>
      <c r="T3293" s="19"/>
      <c r="U3293" s="19"/>
      <c r="V3293" s="19"/>
      <c r="X3293" s="25"/>
      <c r="Y3293" s="42"/>
      <c r="Z3293" s="28"/>
      <c r="AA3293" s="11"/>
      <c r="AB3293" s="11"/>
      <c r="AC3293" s="12"/>
      <c r="AD3293" s="12"/>
      <c r="AE3293" s="12"/>
      <c r="AF3293" s="12"/>
    </row>
    <row r="3294" spans="1:32" ht="18" customHeight="1">
      <c r="A3294" s="20"/>
      <c r="B3294" s="22"/>
      <c r="C3294" s="19"/>
      <c r="D3294" s="19"/>
      <c r="E3294" s="19"/>
      <c r="F3294" s="19"/>
      <c r="G3294" s="19"/>
      <c r="H3294" s="19"/>
      <c r="I3294" s="19"/>
      <c r="J3294" s="19"/>
      <c r="K3294" s="19"/>
      <c r="L3294" s="60"/>
      <c r="M3294" s="19"/>
      <c r="N3294" s="19"/>
      <c r="O3294" s="19"/>
      <c r="P3294" s="19"/>
      <c r="Q3294" s="19"/>
      <c r="R3294" s="19"/>
      <c r="S3294" s="19"/>
      <c r="T3294" s="19"/>
      <c r="U3294" s="19"/>
      <c r="V3294" s="19"/>
      <c r="X3294" s="25"/>
      <c r="Y3294" s="42"/>
      <c r="Z3294" s="28"/>
      <c r="AA3294" s="11"/>
      <c r="AB3294" s="11"/>
      <c r="AC3294" s="12"/>
      <c r="AD3294" s="12"/>
      <c r="AE3294" s="12"/>
      <c r="AF3294" s="12"/>
    </row>
    <row r="3295" spans="1:32" ht="18" customHeight="1">
      <c r="A3295" s="20"/>
      <c r="B3295" s="22"/>
      <c r="C3295" s="19"/>
      <c r="D3295" s="19"/>
      <c r="E3295" s="19"/>
      <c r="F3295" s="19"/>
      <c r="G3295" s="19"/>
      <c r="H3295" s="19"/>
      <c r="I3295" s="19"/>
      <c r="J3295" s="19"/>
      <c r="K3295" s="19"/>
      <c r="L3295" s="60"/>
      <c r="M3295" s="19"/>
      <c r="N3295" s="19"/>
      <c r="O3295" s="19"/>
      <c r="P3295" s="19"/>
      <c r="Q3295" s="19"/>
      <c r="R3295" s="19"/>
      <c r="S3295" s="19"/>
      <c r="T3295" s="19"/>
      <c r="U3295" s="19"/>
      <c r="V3295" s="19"/>
      <c r="X3295" s="25"/>
      <c r="Y3295" s="42"/>
      <c r="Z3295" s="28"/>
      <c r="AA3295" s="11"/>
      <c r="AB3295" s="11"/>
      <c r="AC3295" s="12"/>
      <c r="AD3295" s="12"/>
      <c r="AE3295" s="12"/>
      <c r="AF3295" s="12"/>
    </row>
    <row r="3296" spans="1:32" ht="18" customHeight="1">
      <c r="A3296" s="20"/>
      <c r="B3296" s="22"/>
      <c r="C3296" s="19"/>
      <c r="D3296" s="19"/>
      <c r="E3296" s="19"/>
      <c r="F3296" s="19"/>
      <c r="G3296" s="19"/>
      <c r="H3296" s="19"/>
      <c r="I3296" s="19"/>
      <c r="J3296" s="19"/>
      <c r="K3296" s="19"/>
      <c r="L3296" s="60"/>
      <c r="M3296" s="19"/>
      <c r="N3296" s="19"/>
      <c r="O3296" s="19"/>
      <c r="P3296" s="19"/>
      <c r="Q3296" s="19"/>
      <c r="R3296" s="19"/>
      <c r="S3296" s="19"/>
      <c r="T3296" s="19"/>
      <c r="U3296" s="19"/>
      <c r="V3296" s="19"/>
      <c r="X3296" s="25"/>
      <c r="Y3296" s="42"/>
      <c r="Z3296" s="28"/>
      <c r="AA3296" s="11"/>
      <c r="AB3296" s="11"/>
      <c r="AC3296" s="12"/>
      <c r="AD3296" s="12"/>
      <c r="AE3296" s="12"/>
      <c r="AF3296" s="12"/>
    </row>
    <row r="3297" spans="1:32" ht="18" customHeight="1">
      <c r="A3297" s="20"/>
      <c r="B3297" s="22"/>
      <c r="C3297" s="19"/>
      <c r="D3297" s="19"/>
      <c r="E3297" s="19"/>
      <c r="F3297" s="19"/>
      <c r="G3297" s="19"/>
      <c r="H3297" s="19"/>
      <c r="I3297" s="19"/>
      <c r="J3297" s="19"/>
      <c r="K3297" s="19"/>
      <c r="L3297" s="60"/>
      <c r="M3297" s="19"/>
      <c r="N3297" s="19"/>
      <c r="O3297" s="19"/>
      <c r="P3297" s="19"/>
      <c r="Q3297" s="19"/>
      <c r="R3297" s="19"/>
      <c r="S3297" s="19"/>
      <c r="T3297" s="19"/>
      <c r="U3297" s="19"/>
      <c r="V3297" s="19"/>
      <c r="X3297" s="25"/>
      <c r="Y3297" s="42"/>
      <c r="Z3297" s="28"/>
      <c r="AA3297" s="11"/>
      <c r="AB3297" s="11"/>
      <c r="AC3297" s="12"/>
      <c r="AD3297" s="12"/>
      <c r="AE3297" s="12"/>
      <c r="AF3297" s="12"/>
    </row>
    <row r="3298" spans="1:32" ht="18" customHeight="1">
      <c r="A3298" s="20"/>
      <c r="B3298" s="22"/>
      <c r="C3298" s="19"/>
      <c r="D3298" s="19"/>
      <c r="E3298" s="19"/>
      <c r="F3298" s="19"/>
      <c r="G3298" s="19"/>
      <c r="H3298" s="19"/>
      <c r="I3298" s="19"/>
      <c r="J3298" s="19"/>
      <c r="K3298" s="19"/>
      <c r="L3298" s="60"/>
      <c r="M3298" s="19"/>
      <c r="N3298" s="19"/>
      <c r="O3298" s="19"/>
      <c r="P3298" s="19"/>
      <c r="Q3298" s="19"/>
      <c r="R3298" s="19"/>
      <c r="S3298" s="19"/>
      <c r="T3298" s="19"/>
      <c r="U3298" s="19"/>
      <c r="V3298" s="19"/>
      <c r="X3298" s="25"/>
      <c r="Y3298" s="42"/>
      <c r="Z3298" s="28"/>
      <c r="AA3298" s="11"/>
      <c r="AB3298" s="11"/>
      <c r="AC3298" s="12"/>
      <c r="AD3298" s="12"/>
      <c r="AE3298" s="12"/>
      <c r="AF3298" s="12"/>
    </row>
    <row r="3299" spans="1:32" ht="18" customHeight="1">
      <c r="A3299" s="20"/>
      <c r="B3299" s="22"/>
      <c r="C3299" s="19"/>
      <c r="D3299" s="19"/>
      <c r="E3299" s="19"/>
      <c r="F3299" s="19"/>
      <c r="G3299" s="19"/>
      <c r="H3299" s="19"/>
      <c r="I3299" s="19"/>
      <c r="J3299" s="19"/>
      <c r="K3299" s="19"/>
      <c r="L3299" s="60"/>
      <c r="M3299" s="19"/>
      <c r="N3299" s="19"/>
      <c r="O3299" s="19"/>
      <c r="P3299" s="19"/>
      <c r="Q3299" s="19"/>
      <c r="R3299" s="19"/>
      <c r="S3299" s="19"/>
      <c r="T3299" s="19"/>
      <c r="U3299" s="19"/>
      <c r="V3299" s="19"/>
      <c r="X3299" s="25"/>
      <c r="Y3299" s="42"/>
      <c r="Z3299" s="28"/>
      <c r="AA3299" s="11"/>
      <c r="AB3299" s="11"/>
      <c r="AC3299" s="12"/>
      <c r="AD3299" s="12"/>
      <c r="AE3299" s="12"/>
      <c r="AF3299" s="12"/>
    </row>
    <row r="3300" spans="1:32" ht="18" customHeight="1">
      <c r="A3300" s="20"/>
      <c r="B3300" s="22"/>
      <c r="C3300" s="19"/>
      <c r="D3300" s="19"/>
      <c r="E3300" s="19"/>
      <c r="F3300" s="19"/>
      <c r="G3300" s="19"/>
      <c r="H3300" s="19"/>
      <c r="I3300" s="19"/>
      <c r="J3300" s="19"/>
      <c r="K3300" s="19"/>
      <c r="L3300" s="60"/>
      <c r="M3300" s="19"/>
      <c r="N3300" s="19"/>
      <c r="O3300" s="19"/>
      <c r="P3300" s="19"/>
      <c r="Q3300" s="19"/>
      <c r="R3300" s="19"/>
      <c r="S3300" s="19"/>
      <c r="T3300" s="19"/>
      <c r="U3300" s="19"/>
      <c r="V3300" s="19"/>
      <c r="X3300" s="25"/>
      <c r="Y3300" s="42"/>
      <c r="Z3300" s="28"/>
      <c r="AA3300" s="11"/>
      <c r="AB3300" s="11"/>
      <c r="AC3300" s="12"/>
      <c r="AD3300" s="12"/>
      <c r="AE3300" s="12"/>
      <c r="AF3300" s="12"/>
    </row>
    <row r="3301" spans="1:32" ht="18" customHeight="1">
      <c r="A3301" s="20"/>
      <c r="B3301" s="22"/>
      <c r="C3301" s="19"/>
      <c r="D3301" s="19"/>
      <c r="E3301" s="19"/>
      <c r="F3301" s="19"/>
      <c r="G3301" s="19"/>
      <c r="H3301" s="19"/>
      <c r="I3301" s="19"/>
      <c r="J3301" s="19"/>
      <c r="K3301" s="19"/>
      <c r="L3301" s="60"/>
      <c r="M3301" s="19"/>
      <c r="N3301" s="19"/>
      <c r="O3301" s="19"/>
      <c r="P3301" s="19"/>
      <c r="Q3301" s="19"/>
      <c r="R3301" s="19"/>
      <c r="S3301" s="19"/>
      <c r="T3301" s="19"/>
      <c r="U3301" s="19"/>
      <c r="V3301" s="19"/>
      <c r="X3301" s="25"/>
      <c r="Y3301" s="42"/>
      <c r="Z3301" s="28"/>
      <c r="AA3301" s="11"/>
      <c r="AB3301" s="11"/>
      <c r="AC3301" s="12"/>
      <c r="AD3301" s="12"/>
      <c r="AE3301" s="12"/>
      <c r="AF3301" s="12"/>
    </row>
    <row r="3302" spans="1:32" ht="18" customHeight="1">
      <c r="A3302" s="20"/>
      <c r="B3302" s="22"/>
      <c r="C3302" s="19"/>
      <c r="D3302" s="19"/>
      <c r="E3302" s="19"/>
      <c r="F3302" s="19"/>
      <c r="G3302" s="19"/>
      <c r="H3302" s="19"/>
      <c r="I3302" s="19"/>
      <c r="J3302" s="19"/>
      <c r="K3302" s="19"/>
      <c r="L3302" s="60"/>
      <c r="M3302" s="19"/>
      <c r="N3302" s="19"/>
      <c r="O3302" s="19"/>
      <c r="P3302" s="19"/>
      <c r="Q3302" s="19"/>
      <c r="R3302" s="19"/>
      <c r="S3302" s="19"/>
      <c r="T3302" s="19"/>
      <c r="U3302" s="19"/>
      <c r="V3302" s="19"/>
      <c r="X3302" s="25"/>
      <c r="Y3302" s="42"/>
      <c r="Z3302" s="28"/>
      <c r="AA3302" s="11"/>
      <c r="AB3302" s="11"/>
      <c r="AC3302" s="12"/>
      <c r="AD3302" s="12"/>
      <c r="AE3302" s="12"/>
      <c r="AF3302" s="12"/>
    </row>
    <row r="3303" spans="1:32" ht="18" customHeight="1">
      <c r="A3303" s="20"/>
      <c r="B3303" s="22"/>
      <c r="C3303" s="19"/>
      <c r="D3303" s="19"/>
      <c r="E3303" s="19"/>
      <c r="F3303" s="19"/>
      <c r="G3303" s="19"/>
      <c r="H3303" s="19"/>
      <c r="I3303" s="19"/>
      <c r="J3303" s="19"/>
      <c r="K3303" s="19"/>
      <c r="L3303" s="60"/>
      <c r="M3303" s="19"/>
      <c r="N3303" s="19"/>
      <c r="O3303" s="19"/>
      <c r="P3303" s="19"/>
      <c r="Q3303" s="19"/>
      <c r="R3303" s="19"/>
      <c r="S3303" s="19"/>
      <c r="T3303" s="19"/>
      <c r="U3303" s="19"/>
      <c r="V3303" s="19"/>
      <c r="X3303" s="25"/>
      <c r="Y3303" s="42"/>
      <c r="Z3303" s="28"/>
      <c r="AA3303" s="11"/>
      <c r="AB3303" s="11"/>
      <c r="AC3303" s="12"/>
      <c r="AD3303" s="12"/>
      <c r="AE3303" s="12"/>
      <c r="AF3303" s="12"/>
    </row>
    <row r="3304" spans="1:32" ht="18" customHeight="1">
      <c r="A3304" s="20"/>
      <c r="B3304" s="22"/>
      <c r="C3304" s="19"/>
      <c r="D3304" s="19"/>
      <c r="E3304" s="19"/>
      <c r="F3304" s="19"/>
      <c r="G3304" s="19"/>
      <c r="H3304" s="19"/>
      <c r="I3304" s="19"/>
      <c r="J3304" s="19"/>
      <c r="K3304" s="19"/>
      <c r="L3304" s="60"/>
      <c r="M3304" s="19"/>
      <c r="N3304" s="19"/>
      <c r="O3304" s="19"/>
      <c r="P3304" s="19"/>
      <c r="Q3304" s="19"/>
      <c r="R3304" s="19"/>
      <c r="S3304" s="19"/>
      <c r="T3304" s="19"/>
      <c r="U3304" s="19"/>
      <c r="V3304" s="19"/>
      <c r="X3304" s="25"/>
      <c r="Y3304" s="42"/>
      <c r="Z3304" s="28"/>
      <c r="AA3304" s="11"/>
      <c r="AB3304" s="11"/>
      <c r="AC3304" s="12"/>
      <c r="AD3304" s="12"/>
      <c r="AE3304" s="12"/>
      <c r="AF3304" s="12"/>
    </row>
    <row r="3305" spans="1:32" ht="18" customHeight="1">
      <c r="A3305" s="20"/>
      <c r="B3305" s="22"/>
      <c r="C3305" s="19"/>
      <c r="D3305" s="19"/>
      <c r="E3305" s="19"/>
      <c r="F3305" s="19"/>
      <c r="G3305" s="19"/>
      <c r="H3305" s="19"/>
      <c r="I3305" s="19"/>
      <c r="J3305" s="19"/>
      <c r="K3305" s="19"/>
      <c r="L3305" s="60"/>
      <c r="M3305" s="19"/>
      <c r="N3305" s="19"/>
      <c r="O3305" s="19"/>
      <c r="P3305" s="19"/>
      <c r="Q3305" s="19"/>
      <c r="R3305" s="19"/>
      <c r="S3305" s="19"/>
      <c r="T3305" s="19"/>
      <c r="U3305" s="19"/>
      <c r="V3305" s="19"/>
      <c r="X3305" s="25"/>
      <c r="Y3305" s="42"/>
      <c r="Z3305" s="28"/>
      <c r="AA3305" s="11"/>
      <c r="AB3305" s="11"/>
      <c r="AC3305" s="12"/>
      <c r="AD3305" s="12"/>
      <c r="AE3305" s="12"/>
      <c r="AF3305" s="12"/>
    </row>
    <row r="3306" spans="1:32" ht="18" customHeight="1">
      <c r="A3306" s="20"/>
      <c r="B3306" s="22"/>
      <c r="C3306" s="19"/>
      <c r="D3306" s="19"/>
      <c r="E3306" s="19"/>
      <c r="F3306" s="19"/>
      <c r="G3306" s="19"/>
      <c r="H3306" s="19"/>
      <c r="I3306" s="19"/>
      <c r="J3306" s="19"/>
      <c r="K3306" s="19"/>
      <c r="L3306" s="60"/>
      <c r="M3306" s="19"/>
      <c r="N3306" s="19"/>
      <c r="O3306" s="19"/>
      <c r="P3306" s="19"/>
      <c r="Q3306" s="19"/>
      <c r="R3306" s="19"/>
      <c r="S3306" s="19"/>
      <c r="T3306" s="19"/>
      <c r="U3306" s="19"/>
      <c r="V3306" s="19"/>
      <c r="X3306" s="25"/>
      <c r="Y3306" s="42"/>
      <c r="Z3306" s="28"/>
      <c r="AA3306" s="11"/>
      <c r="AB3306" s="11"/>
      <c r="AC3306" s="12"/>
      <c r="AD3306" s="12"/>
      <c r="AE3306" s="12"/>
      <c r="AF3306" s="12"/>
    </row>
    <row r="3307" spans="1:32" ht="18" customHeight="1">
      <c r="A3307" s="20"/>
      <c r="B3307" s="22"/>
      <c r="C3307" s="19"/>
      <c r="D3307" s="19"/>
      <c r="E3307" s="19"/>
      <c r="F3307" s="19"/>
      <c r="G3307" s="19"/>
      <c r="H3307" s="19"/>
      <c r="I3307" s="19"/>
      <c r="J3307" s="19"/>
      <c r="K3307" s="19"/>
      <c r="L3307" s="60"/>
      <c r="M3307" s="19"/>
      <c r="N3307" s="19"/>
      <c r="O3307" s="19"/>
      <c r="P3307" s="19"/>
      <c r="Q3307" s="19"/>
      <c r="R3307" s="19"/>
      <c r="S3307" s="19"/>
      <c r="T3307" s="19"/>
      <c r="U3307" s="19"/>
      <c r="V3307" s="19"/>
      <c r="X3307" s="25"/>
      <c r="Y3307" s="42"/>
      <c r="Z3307" s="28"/>
      <c r="AA3307" s="11"/>
      <c r="AB3307" s="11"/>
      <c r="AC3307" s="12"/>
      <c r="AD3307" s="12"/>
      <c r="AE3307" s="12"/>
      <c r="AF3307" s="12"/>
    </row>
    <row r="3308" spans="1:32" ht="18" customHeight="1">
      <c r="A3308" s="20"/>
      <c r="B3308" s="22"/>
      <c r="C3308" s="19"/>
      <c r="D3308" s="19"/>
      <c r="E3308" s="19"/>
      <c r="F3308" s="19"/>
      <c r="G3308" s="19"/>
      <c r="H3308" s="19"/>
      <c r="I3308" s="19"/>
      <c r="J3308" s="19"/>
      <c r="K3308" s="19"/>
      <c r="L3308" s="60"/>
      <c r="M3308" s="19"/>
      <c r="N3308" s="19"/>
      <c r="O3308" s="19"/>
      <c r="P3308" s="19"/>
      <c r="Q3308" s="19"/>
      <c r="R3308" s="19"/>
      <c r="S3308" s="19"/>
      <c r="T3308" s="19"/>
      <c r="U3308" s="19"/>
      <c r="V3308" s="19"/>
      <c r="X3308" s="25"/>
      <c r="Y3308" s="42"/>
      <c r="Z3308" s="28"/>
      <c r="AA3308" s="11"/>
      <c r="AB3308" s="11"/>
      <c r="AC3308" s="12"/>
      <c r="AD3308" s="12"/>
      <c r="AE3308" s="12"/>
      <c r="AF3308" s="12"/>
    </row>
    <row r="3309" spans="1:32" ht="18" customHeight="1">
      <c r="A3309" s="20"/>
      <c r="B3309" s="22"/>
      <c r="C3309" s="19"/>
      <c r="D3309" s="19"/>
      <c r="E3309" s="19"/>
      <c r="F3309" s="19"/>
      <c r="G3309" s="19"/>
      <c r="H3309" s="19"/>
      <c r="I3309" s="19"/>
      <c r="J3309" s="19"/>
      <c r="K3309" s="19"/>
      <c r="L3309" s="60"/>
      <c r="M3309" s="19"/>
      <c r="N3309" s="19"/>
      <c r="O3309" s="19"/>
      <c r="P3309" s="19"/>
      <c r="Q3309" s="19"/>
      <c r="R3309" s="19"/>
      <c r="S3309" s="19"/>
      <c r="T3309" s="19"/>
      <c r="U3309" s="19"/>
      <c r="V3309" s="19"/>
      <c r="X3309" s="25"/>
      <c r="Y3309" s="42"/>
      <c r="Z3309" s="28"/>
      <c r="AA3309" s="11"/>
      <c r="AB3309" s="11"/>
      <c r="AC3309" s="12"/>
      <c r="AD3309" s="12"/>
      <c r="AE3309" s="12"/>
      <c r="AF3309" s="12"/>
    </row>
    <row r="3310" spans="1:32" ht="18" customHeight="1">
      <c r="A3310" s="20"/>
      <c r="B3310" s="22"/>
      <c r="C3310" s="19"/>
      <c r="D3310" s="19"/>
      <c r="E3310" s="19"/>
      <c r="F3310" s="19"/>
      <c r="G3310" s="19"/>
      <c r="H3310" s="19"/>
      <c r="I3310" s="19"/>
      <c r="J3310" s="19"/>
      <c r="K3310" s="19"/>
      <c r="L3310" s="60"/>
      <c r="M3310" s="19"/>
      <c r="N3310" s="19"/>
      <c r="O3310" s="19"/>
      <c r="P3310" s="19"/>
      <c r="Q3310" s="19"/>
      <c r="R3310" s="19"/>
      <c r="S3310" s="19"/>
      <c r="T3310" s="19"/>
      <c r="U3310" s="19"/>
      <c r="V3310" s="19"/>
      <c r="X3310" s="25"/>
      <c r="Y3310" s="42"/>
      <c r="Z3310" s="28"/>
      <c r="AA3310" s="11"/>
      <c r="AB3310" s="11"/>
      <c r="AC3310" s="12"/>
      <c r="AD3310" s="12"/>
      <c r="AE3310" s="12"/>
      <c r="AF3310" s="12"/>
    </row>
    <row r="3311" spans="1:32" ht="18" customHeight="1">
      <c r="A3311" s="20"/>
      <c r="B3311" s="22"/>
      <c r="C3311" s="19"/>
      <c r="D3311" s="19"/>
      <c r="E3311" s="19"/>
      <c r="F3311" s="19"/>
      <c r="G3311" s="19"/>
      <c r="H3311" s="19"/>
      <c r="I3311" s="19"/>
      <c r="J3311" s="19"/>
      <c r="K3311" s="19"/>
      <c r="L3311" s="60"/>
      <c r="M3311" s="19"/>
      <c r="N3311" s="19"/>
      <c r="O3311" s="19"/>
      <c r="P3311" s="19"/>
      <c r="Q3311" s="19"/>
      <c r="R3311" s="19"/>
      <c r="S3311" s="19"/>
      <c r="T3311" s="19"/>
      <c r="U3311" s="19"/>
      <c r="V3311" s="19"/>
      <c r="X3311" s="25"/>
      <c r="Y3311" s="42"/>
      <c r="Z3311" s="28"/>
      <c r="AA3311" s="11"/>
      <c r="AB3311" s="11"/>
      <c r="AC3311" s="12"/>
      <c r="AD3311" s="12"/>
      <c r="AE3311" s="12"/>
      <c r="AF3311" s="12"/>
    </row>
    <row r="3312" spans="1:32" ht="18" customHeight="1">
      <c r="A3312" s="20"/>
      <c r="B3312" s="22"/>
      <c r="C3312" s="19"/>
      <c r="D3312" s="19"/>
      <c r="E3312" s="19"/>
      <c r="F3312" s="19"/>
      <c r="G3312" s="19"/>
      <c r="H3312" s="19"/>
      <c r="I3312" s="19"/>
      <c r="J3312" s="19"/>
      <c r="K3312" s="19"/>
      <c r="L3312" s="60"/>
      <c r="M3312" s="19"/>
      <c r="N3312" s="19"/>
      <c r="O3312" s="19"/>
      <c r="P3312" s="19"/>
      <c r="Q3312" s="19"/>
      <c r="R3312" s="19"/>
      <c r="S3312" s="19"/>
      <c r="T3312" s="19"/>
      <c r="U3312" s="19"/>
      <c r="V3312" s="19"/>
      <c r="X3312" s="25"/>
      <c r="Y3312" s="42"/>
      <c r="Z3312" s="28"/>
      <c r="AA3312" s="11"/>
      <c r="AB3312" s="11"/>
      <c r="AC3312" s="12"/>
      <c r="AD3312" s="12"/>
      <c r="AE3312" s="12"/>
      <c r="AF3312" s="12"/>
    </row>
    <row r="3313" spans="1:32" ht="18" customHeight="1">
      <c r="A3313" s="20"/>
      <c r="B3313" s="22"/>
      <c r="C3313" s="19"/>
      <c r="D3313" s="19"/>
      <c r="E3313" s="19"/>
      <c r="F3313" s="19"/>
      <c r="G3313" s="19"/>
      <c r="H3313" s="19"/>
      <c r="I3313" s="19"/>
      <c r="J3313" s="19"/>
      <c r="K3313" s="19"/>
      <c r="L3313" s="60"/>
      <c r="M3313" s="19"/>
      <c r="N3313" s="19"/>
      <c r="O3313" s="19"/>
      <c r="P3313" s="19"/>
      <c r="Q3313" s="19"/>
      <c r="R3313" s="19"/>
      <c r="S3313" s="19"/>
      <c r="T3313" s="19"/>
      <c r="U3313" s="19"/>
      <c r="V3313" s="19"/>
      <c r="X3313" s="25"/>
      <c r="Y3313" s="42"/>
      <c r="Z3313" s="28"/>
      <c r="AA3313" s="11"/>
      <c r="AB3313" s="11"/>
      <c r="AC3313" s="12"/>
      <c r="AD3313" s="12"/>
      <c r="AE3313" s="12"/>
      <c r="AF3313" s="12"/>
    </row>
    <row r="3314" spans="1:32" ht="18" customHeight="1">
      <c r="A3314" s="20"/>
      <c r="B3314" s="22"/>
      <c r="C3314" s="19"/>
      <c r="D3314" s="19"/>
      <c r="E3314" s="19"/>
      <c r="F3314" s="19"/>
      <c r="G3314" s="19"/>
      <c r="H3314" s="19"/>
      <c r="I3314" s="19"/>
      <c r="J3314" s="19"/>
      <c r="K3314" s="19"/>
      <c r="L3314" s="60"/>
      <c r="M3314" s="19"/>
      <c r="N3314" s="19"/>
      <c r="O3314" s="19"/>
      <c r="P3314" s="19"/>
      <c r="Q3314" s="19"/>
      <c r="R3314" s="19"/>
      <c r="S3314" s="19"/>
      <c r="T3314" s="19"/>
      <c r="U3314" s="19"/>
      <c r="V3314" s="19"/>
      <c r="X3314" s="25"/>
      <c r="Y3314" s="42"/>
      <c r="Z3314" s="28"/>
      <c r="AA3314" s="11"/>
      <c r="AB3314" s="11"/>
      <c r="AC3314" s="12"/>
      <c r="AD3314" s="12"/>
      <c r="AE3314" s="12"/>
      <c r="AF3314" s="12"/>
    </row>
    <row r="3315" spans="1:32" ht="18" customHeight="1">
      <c r="A3315" s="20"/>
      <c r="B3315" s="22"/>
      <c r="C3315" s="19"/>
      <c r="D3315" s="19"/>
      <c r="E3315" s="19"/>
      <c r="F3315" s="19"/>
      <c r="G3315" s="19"/>
      <c r="H3315" s="19"/>
      <c r="I3315" s="19"/>
      <c r="J3315" s="19"/>
      <c r="K3315" s="19"/>
      <c r="L3315" s="60"/>
      <c r="M3315" s="19"/>
      <c r="N3315" s="19"/>
      <c r="O3315" s="19"/>
      <c r="P3315" s="19"/>
      <c r="Q3315" s="19"/>
      <c r="R3315" s="19"/>
      <c r="S3315" s="19"/>
      <c r="T3315" s="19"/>
      <c r="U3315" s="19"/>
      <c r="V3315" s="19"/>
      <c r="X3315" s="25"/>
      <c r="Y3315" s="42"/>
      <c r="Z3315" s="28"/>
      <c r="AA3315" s="11"/>
      <c r="AB3315" s="11"/>
      <c r="AC3315" s="12"/>
      <c r="AD3315" s="12"/>
      <c r="AE3315" s="12"/>
      <c r="AF3315" s="12"/>
    </row>
    <row r="3316" spans="1:32" ht="18" customHeight="1">
      <c r="A3316" s="20"/>
      <c r="B3316" s="22"/>
      <c r="C3316" s="19"/>
      <c r="D3316" s="19"/>
      <c r="E3316" s="19"/>
      <c r="F3316" s="19"/>
      <c r="G3316" s="19"/>
      <c r="H3316" s="19"/>
      <c r="I3316" s="19"/>
      <c r="J3316" s="19"/>
      <c r="K3316" s="19"/>
      <c r="L3316" s="60"/>
      <c r="M3316" s="19"/>
      <c r="N3316" s="19"/>
      <c r="O3316" s="19"/>
      <c r="P3316" s="19"/>
      <c r="Q3316" s="19"/>
      <c r="R3316" s="19"/>
      <c r="S3316" s="19"/>
      <c r="T3316" s="19"/>
      <c r="U3316" s="19"/>
      <c r="V3316" s="19"/>
      <c r="X3316" s="25"/>
      <c r="Y3316" s="42"/>
      <c r="Z3316" s="28"/>
      <c r="AA3316" s="11"/>
      <c r="AB3316" s="11"/>
      <c r="AC3316" s="12"/>
      <c r="AD3316" s="12"/>
      <c r="AE3316" s="12"/>
      <c r="AF3316" s="12"/>
    </row>
    <row r="3317" spans="1:32" ht="18" customHeight="1">
      <c r="A3317" s="20"/>
      <c r="B3317" s="22"/>
      <c r="C3317" s="19"/>
      <c r="D3317" s="19"/>
      <c r="E3317" s="19"/>
      <c r="F3317" s="19"/>
      <c r="G3317" s="19"/>
      <c r="H3317" s="19"/>
      <c r="I3317" s="19"/>
      <c r="J3317" s="19"/>
      <c r="K3317" s="19"/>
      <c r="L3317" s="60"/>
      <c r="M3317" s="19"/>
      <c r="N3317" s="19"/>
      <c r="O3317" s="19"/>
      <c r="P3317" s="19"/>
      <c r="Q3317" s="19"/>
      <c r="R3317" s="19"/>
      <c r="S3317" s="19"/>
      <c r="T3317" s="19"/>
      <c r="U3317" s="19"/>
      <c r="V3317" s="19"/>
      <c r="X3317" s="25"/>
      <c r="Y3317" s="42"/>
      <c r="Z3317" s="28"/>
      <c r="AA3317" s="11"/>
      <c r="AB3317" s="11"/>
      <c r="AC3317" s="12"/>
      <c r="AD3317" s="12"/>
      <c r="AE3317" s="12"/>
      <c r="AF3317" s="12"/>
    </row>
    <row r="3318" spans="1:32" ht="18" customHeight="1">
      <c r="A3318" s="20"/>
      <c r="B3318" s="22"/>
      <c r="C3318" s="19"/>
      <c r="D3318" s="19"/>
      <c r="E3318" s="19"/>
      <c r="F3318" s="19"/>
      <c r="G3318" s="19"/>
      <c r="H3318" s="19"/>
      <c r="I3318" s="19"/>
      <c r="J3318" s="19"/>
      <c r="K3318" s="19"/>
      <c r="L3318" s="60"/>
      <c r="M3318" s="19"/>
      <c r="N3318" s="19"/>
      <c r="O3318" s="19"/>
      <c r="P3318" s="19"/>
      <c r="Q3318" s="19"/>
      <c r="R3318" s="19"/>
      <c r="S3318" s="19"/>
      <c r="T3318" s="19"/>
      <c r="U3318" s="19"/>
      <c r="V3318" s="19"/>
      <c r="X3318" s="25"/>
      <c r="Y3318" s="42"/>
      <c r="Z3318" s="28"/>
      <c r="AA3318" s="11"/>
      <c r="AB3318" s="11"/>
      <c r="AC3318" s="12"/>
      <c r="AD3318" s="12"/>
      <c r="AE3318" s="12"/>
      <c r="AF3318" s="12"/>
    </row>
    <row r="3319" spans="1:32" ht="18" customHeight="1">
      <c r="A3319" s="20"/>
      <c r="B3319" s="22"/>
      <c r="C3319" s="19"/>
      <c r="D3319" s="19"/>
      <c r="E3319" s="19"/>
      <c r="F3319" s="19"/>
      <c r="G3319" s="19"/>
      <c r="H3319" s="19"/>
      <c r="I3319" s="19"/>
      <c r="J3319" s="19"/>
      <c r="K3319" s="19"/>
      <c r="L3319" s="60"/>
      <c r="M3319" s="19"/>
      <c r="N3319" s="19"/>
      <c r="O3319" s="19"/>
      <c r="P3319" s="19"/>
      <c r="Q3319" s="19"/>
      <c r="R3319" s="19"/>
      <c r="S3319" s="19"/>
      <c r="T3319" s="19"/>
      <c r="U3319" s="19"/>
      <c r="V3319" s="19"/>
      <c r="X3319" s="25"/>
      <c r="Y3319" s="42"/>
      <c r="Z3319" s="28"/>
      <c r="AA3319" s="11"/>
      <c r="AB3319" s="11"/>
      <c r="AC3319" s="12"/>
      <c r="AD3319" s="12"/>
      <c r="AE3319" s="12"/>
      <c r="AF3319" s="12"/>
    </row>
    <row r="3320" spans="1:32" ht="18" customHeight="1">
      <c r="A3320" s="20"/>
      <c r="B3320" s="22"/>
      <c r="C3320" s="19"/>
      <c r="D3320" s="19"/>
      <c r="E3320" s="19"/>
      <c r="F3320" s="19"/>
      <c r="G3320" s="19"/>
      <c r="H3320" s="19"/>
      <c r="I3320" s="19"/>
      <c r="J3320" s="19"/>
      <c r="K3320" s="19"/>
      <c r="L3320" s="60"/>
      <c r="M3320" s="19"/>
      <c r="N3320" s="19"/>
      <c r="O3320" s="19"/>
      <c r="P3320" s="19"/>
      <c r="Q3320" s="19"/>
      <c r="R3320" s="19"/>
      <c r="S3320" s="19"/>
      <c r="T3320" s="19"/>
      <c r="U3320" s="19"/>
      <c r="V3320" s="19"/>
      <c r="X3320" s="25"/>
      <c r="Y3320" s="42"/>
      <c r="Z3320" s="28"/>
      <c r="AA3320" s="11"/>
      <c r="AB3320" s="11"/>
      <c r="AC3320" s="12"/>
      <c r="AD3320" s="12"/>
      <c r="AE3320" s="12"/>
      <c r="AF3320" s="12"/>
    </row>
    <row r="3321" spans="1:32" ht="18" customHeight="1">
      <c r="A3321" s="20"/>
      <c r="B3321" s="22"/>
      <c r="C3321" s="19"/>
      <c r="D3321" s="19"/>
      <c r="E3321" s="19"/>
      <c r="F3321" s="19"/>
      <c r="G3321" s="19"/>
      <c r="H3321" s="19"/>
      <c r="I3321" s="19"/>
      <c r="J3321" s="19"/>
      <c r="K3321" s="19"/>
      <c r="L3321" s="60"/>
      <c r="M3321" s="19"/>
      <c r="N3321" s="19"/>
      <c r="O3321" s="19"/>
      <c r="P3321" s="19"/>
      <c r="Q3321" s="19"/>
      <c r="R3321" s="19"/>
      <c r="S3321" s="19"/>
      <c r="T3321" s="19"/>
      <c r="U3321" s="19"/>
      <c r="V3321" s="19"/>
      <c r="X3321" s="25"/>
      <c r="Y3321" s="42"/>
      <c r="Z3321" s="28"/>
      <c r="AA3321" s="11"/>
      <c r="AB3321" s="11"/>
      <c r="AC3321" s="12"/>
      <c r="AD3321" s="12"/>
      <c r="AE3321" s="12"/>
      <c r="AF3321" s="12"/>
    </row>
    <row r="3322" spans="1:32" ht="18" customHeight="1">
      <c r="A3322" s="20"/>
      <c r="B3322" s="22"/>
      <c r="C3322" s="19"/>
      <c r="D3322" s="19"/>
      <c r="E3322" s="19"/>
      <c r="F3322" s="19"/>
      <c r="G3322" s="19"/>
      <c r="H3322" s="19"/>
      <c r="I3322" s="19"/>
      <c r="J3322" s="19"/>
      <c r="K3322" s="19"/>
      <c r="L3322" s="60"/>
      <c r="M3322" s="19"/>
      <c r="N3322" s="19"/>
      <c r="O3322" s="19"/>
      <c r="P3322" s="19"/>
      <c r="Q3322" s="19"/>
      <c r="R3322" s="19"/>
      <c r="S3322" s="19"/>
      <c r="T3322" s="19"/>
      <c r="U3322" s="19"/>
      <c r="V3322" s="19"/>
      <c r="X3322" s="25"/>
      <c r="Y3322" s="42"/>
      <c r="Z3322" s="28"/>
      <c r="AA3322" s="11"/>
      <c r="AB3322" s="11"/>
      <c r="AC3322" s="12"/>
      <c r="AD3322" s="12"/>
      <c r="AE3322" s="12"/>
      <c r="AF3322" s="12"/>
    </row>
    <row r="3323" spans="1:32" ht="18" customHeight="1">
      <c r="A3323" s="20"/>
      <c r="B3323" s="22"/>
      <c r="C3323" s="19"/>
      <c r="D3323" s="19"/>
      <c r="E3323" s="19"/>
      <c r="F3323" s="19"/>
      <c r="G3323" s="19"/>
      <c r="H3323" s="19"/>
      <c r="I3323" s="19"/>
      <c r="J3323" s="19"/>
      <c r="K3323" s="19"/>
      <c r="L3323" s="60"/>
      <c r="M3323" s="19"/>
      <c r="N3323" s="19"/>
      <c r="O3323" s="19"/>
      <c r="P3323" s="19"/>
      <c r="Q3323" s="19"/>
      <c r="R3323" s="19"/>
      <c r="S3323" s="19"/>
      <c r="T3323" s="19"/>
      <c r="U3323" s="19"/>
      <c r="V3323" s="19"/>
      <c r="X3323" s="25"/>
      <c r="Y3323" s="42"/>
      <c r="Z3323" s="28"/>
      <c r="AA3323" s="11"/>
      <c r="AB3323" s="11"/>
      <c r="AC3323" s="12"/>
      <c r="AD3323" s="12"/>
      <c r="AE3323" s="12"/>
      <c r="AF3323" s="12"/>
    </row>
    <row r="3324" spans="1:32" ht="18" customHeight="1">
      <c r="A3324" s="20"/>
      <c r="B3324" s="22"/>
      <c r="C3324" s="19"/>
      <c r="D3324" s="19"/>
      <c r="E3324" s="19"/>
      <c r="F3324" s="19"/>
      <c r="G3324" s="19"/>
      <c r="H3324" s="19"/>
      <c r="I3324" s="19"/>
      <c r="J3324" s="19"/>
      <c r="K3324" s="19"/>
      <c r="L3324" s="60"/>
      <c r="M3324" s="19"/>
      <c r="N3324" s="19"/>
      <c r="O3324" s="19"/>
      <c r="P3324" s="19"/>
      <c r="Q3324" s="19"/>
      <c r="R3324" s="19"/>
      <c r="S3324" s="19"/>
      <c r="T3324" s="19"/>
      <c r="U3324" s="19"/>
      <c r="V3324" s="19"/>
      <c r="X3324" s="25"/>
      <c r="Y3324" s="42"/>
      <c r="Z3324" s="28"/>
      <c r="AA3324" s="11"/>
      <c r="AB3324" s="11"/>
      <c r="AC3324" s="12"/>
      <c r="AD3324" s="12"/>
      <c r="AE3324" s="12"/>
      <c r="AF3324" s="12"/>
    </row>
    <row r="3325" spans="1:32" ht="18" customHeight="1">
      <c r="A3325" s="20"/>
      <c r="B3325" s="22"/>
      <c r="C3325" s="19"/>
      <c r="D3325" s="19"/>
      <c r="E3325" s="19"/>
      <c r="F3325" s="19"/>
      <c r="G3325" s="19"/>
      <c r="H3325" s="19"/>
      <c r="I3325" s="19"/>
      <c r="J3325" s="19"/>
      <c r="K3325" s="19"/>
      <c r="L3325" s="60"/>
      <c r="M3325" s="19"/>
      <c r="N3325" s="19"/>
      <c r="O3325" s="19"/>
      <c r="P3325" s="19"/>
      <c r="Q3325" s="19"/>
      <c r="R3325" s="19"/>
      <c r="S3325" s="19"/>
      <c r="T3325" s="19"/>
      <c r="U3325" s="19"/>
      <c r="V3325" s="19"/>
      <c r="X3325" s="25"/>
      <c r="Y3325" s="42"/>
      <c r="Z3325" s="28"/>
      <c r="AA3325" s="11"/>
      <c r="AB3325" s="11"/>
      <c r="AC3325" s="12"/>
      <c r="AD3325" s="12"/>
      <c r="AE3325" s="12"/>
      <c r="AF3325" s="12"/>
    </row>
    <row r="3326" spans="1:32" ht="18" customHeight="1">
      <c r="A3326" s="20"/>
      <c r="B3326" s="22"/>
      <c r="C3326" s="19"/>
      <c r="D3326" s="19"/>
      <c r="E3326" s="19"/>
      <c r="F3326" s="19"/>
      <c r="G3326" s="19"/>
      <c r="H3326" s="19"/>
      <c r="I3326" s="19"/>
      <c r="J3326" s="19"/>
      <c r="K3326" s="19"/>
      <c r="L3326" s="60"/>
      <c r="M3326" s="19"/>
      <c r="N3326" s="19"/>
      <c r="O3326" s="19"/>
      <c r="P3326" s="19"/>
      <c r="Q3326" s="19"/>
      <c r="R3326" s="19"/>
      <c r="S3326" s="19"/>
      <c r="T3326" s="19"/>
      <c r="U3326" s="19"/>
      <c r="V3326" s="19"/>
      <c r="X3326" s="25"/>
      <c r="Y3326" s="42"/>
      <c r="Z3326" s="28"/>
      <c r="AA3326" s="11"/>
      <c r="AB3326" s="11"/>
      <c r="AC3326" s="12"/>
      <c r="AD3326" s="12"/>
      <c r="AE3326" s="12"/>
      <c r="AF3326" s="12"/>
    </row>
    <row r="3327" spans="1:32" ht="18" customHeight="1">
      <c r="A3327" s="20"/>
      <c r="B3327" s="22"/>
      <c r="C3327" s="19"/>
      <c r="D3327" s="19"/>
      <c r="E3327" s="19"/>
      <c r="F3327" s="19"/>
      <c r="G3327" s="19"/>
      <c r="H3327" s="19"/>
      <c r="I3327" s="19"/>
      <c r="J3327" s="19"/>
      <c r="K3327" s="19"/>
      <c r="L3327" s="60"/>
      <c r="M3327" s="19"/>
      <c r="N3327" s="19"/>
      <c r="O3327" s="19"/>
      <c r="P3327" s="19"/>
      <c r="Q3327" s="19"/>
      <c r="R3327" s="19"/>
      <c r="S3327" s="19"/>
      <c r="T3327" s="19"/>
      <c r="U3327" s="19"/>
      <c r="V3327" s="19"/>
      <c r="X3327" s="25"/>
      <c r="Y3327" s="42"/>
      <c r="Z3327" s="28"/>
      <c r="AA3327" s="11"/>
      <c r="AB3327" s="11"/>
      <c r="AC3327" s="12"/>
      <c r="AD3327" s="12"/>
      <c r="AE3327" s="12"/>
      <c r="AF3327" s="12"/>
    </row>
    <row r="3328" spans="1:32" ht="18" customHeight="1">
      <c r="A3328" s="20"/>
      <c r="B3328" s="22"/>
      <c r="C3328" s="19"/>
      <c r="D3328" s="19"/>
      <c r="E3328" s="19"/>
      <c r="F3328" s="19"/>
      <c r="G3328" s="19"/>
      <c r="H3328" s="19"/>
      <c r="I3328" s="19"/>
      <c r="J3328" s="19"/>
      <c r="K3328" s="19"/>
      <c r="L3328" s="60"/>
      <c r="M3328" s="19"/>
      <c r="N3328" s="19"/>
      <c r="O3328" s="19"/>
      <c r="P3328" s="19"/>
      <c r="Q3328" s="19"/>
      <c r="R3328" s="19"/>
      <c r="S3328" s="19"/>
      <c r="T3328" s="19"/>
      <c r="U3328" s="19"/>
      <c r="V3328" s="19"/>
      <c r="X3328" s="25"/>
      <c r="Y3328" s="42"/>
      <c r="Z3328" s="28"/>
      <c r="AA3328" s="11"/>
      <c r="AB3328" s="11"/>
      <c r="AC3328" s="12"/>
      <c r="AD3328" s="12"/>
      <c r="AE3328" s="12"/>
      <c r="AF3328" s="12"/>
    </row>
    <row r="3329" spans="1:32" ht="18" customHeight="1">
      <c r="A3329" s="20"/>
      <c r="B3329" s="22"/>
      <c r="C3329" s="19"/>
      <c r="D3329" s="19"/>
      <c r="E3329" s="19"/>
      <c r="F3329" s="19"/>
      <c r="G3329" s="19"/>
      <c r="H3329" s="19"/>
      <c r="I3329" s="19"/>
      <c r="J3329" s="19"/>
      <c r="K3329" s="19"/>
      <c r="L3329" s="60"/>
      <c r="M3329" s="19"/>
      <c r="N3329" s="19"/>
      <c r="O3329" s="19"/>
      <c r="P3329" s="19"/>
      <c r="Q3329" s="19"/>
      <c r="R3329" s="19"/>
      <c r="S3329" s="19"/>
      <c r="T3329" s="19"/>
      <c r="U3329" s="19"/>
      <c r="V3329" s="19"/>
      <c r="X3329" s="25"/>
      <c r="Y3329" s="42"/>
      <c r="Z3329" s="28"/>
      <c r="AA3329" s="11"/>
      <c r="AB3329" s="11"/>
      <c r="AC3329" s="12"/>
      <c r="AD3329" s="12"/>
      <c r="AE3329" s="12"/>
      <c r="AF3329" s="12"/>
    </row>
    <row r="3330" spans="1:32" ht="18" customHeight="1">
      <c r="A3330" s="20"/>
      <c r="B3330" s="22"/>
      <c r="C3330" s="19"/>
      <c r="D3330" s="19"/>
      <c r="E3330" s="19"/>
      <c r="F3330" s="19"/>
      <c r="G3330" s="19"/>
      <c r="H3330" s="19"/>
      <c r="I3330" s="19"/>
      <c r="J3330" s="19"/>
      <c r="K3330" s="19"/>
      <c r="L3330" s="60"/>
      <c r="M3330" s="19"/>
      <c r="N3330" s="19"/>
      <c r="O3330" s="19"/>
      <c r="P3330" s="19"/>
      <c r="Q3330" s="19"/>
      <c r="R3330" s="19"/>
      <c r="S3330" s="19"/>
      <c r="T3330" s="19"/>
      <c r="U3330" s="19"/>
      <c r="V3330" s="19"/>
      <c r="X3330" s="25"/>
      <c r="Y3330" s="42"/>
      <c r="Z3330" s="28"/>
      <c r="AA3330" s="11"/>
      <c r="AB3330" s="11"/>
      <c r="AC3330" s="12"/>
      <c r="AD3330" s="12"/>
      <c r="AE3330" s="12"/>
      <c r="AF3330" s="12"/>
    </row>
    <row r="3331" spans="1:32" ht="18" customHeight="1">
      <c r="A3331" s="20"/>
      <c r="B3331" s="22"/>
      <c r="C3331" s="19"/>
      <c r="D3331" s="19"/>
      <c r="E3331" s="19"/>
      <c r="F3331" s="19"/>
      <c r="G3331" s="19"/>
      <c r="H3331" s="19"/>
      <c r="I3331" s="19"/>
      <c r="J3331" s="19"/>
      <c r="K3331" s="19"/>
      <c r="L3331" s="60"/>
      <c r="M3331" s="19"/>
      <c r="N3331" s="19"/>
      <c r="O3331" s="19"/>
      <c r="P3331" s="19"/>
      <c r="Q3331" s="19"/>
      <c r="R3331" s="19"/>
      <c r="S3331" s="19"/>
      <c r="T3331" s="19"/>
      <c r="U3331" s="19"/>
      <c r="V3331" s="19"/>
      <c r="X3331" s="25"/>
      <c r="Y3331" s="42"/>
      <c r="Z3331" s="28"/>
      <c r="AA3331" s="11"/>
      <c r="AB3331" s="11"/>
      <c r="AC3331" s="12"/>
      <c r="AD3331" s="12"/>
      <c r="AE3331" s="12"/>
      <c r="AF3331" s="12"/>
    </row>
    <row r="3332" spans="1:32" ht="18" customHeight="1">
      <c r="A3332" s="20"/>
      <c r="B3332" s="22"/>
      <c r="C3332" s="19"/>
      <c r="D3332" s="19"/>
      <c r="E3332" s="19"/>
      <c r="F3332" s="19"/>
      <c r="G3332" s="19"/>
      <c r="H3332" s="19"/>
      <c r="I3332" s="19"/>
      <c r="J3332" s="19"/>
      <c r="K3332" s="19"/>
      <c r="L3332" s="60"/>
      <c r="M3332" s="19"/>
      <c r="N3332" s="19"/>
      <c r="O3332" s="19"/>
      <c r="P3332" s="19"/>
      <c r="Q3332" s="19"/>
      <c r="R3332" s="19"/>
      <c r="S3332" s="19"/>
      <c r="T3332" s="19"/>
      <c r="U3332" s="19"/>
      <c r="V3332" s="19"/>
      <c r="X3332" s="25"/>
      <c r="Y3332" s="42"/>
      <c r="Z3332" s="28"/>
      <c r="AA3332" s="11"/>
      <c r="AB3332" s="11"/>
      <c r="AC3332" s="12"/>
      <c r="AD3332" s="12"/>
      <c r="AE3332" s="12"/>
      <c r="AF3332" s="12"/>
    </row>
    <row r="3333" spans="1:32" ht="18" customHeight="1">
      <c r="A3333" s="20"/>
      <c r="B3333" s="22"/>
      <c r="C3333" s="19"/>
      <c r="D3333" s="19"/>
      <c r="E3333" s="19"/>
      <c r="F3333" s="19"/>
      <c r="G3333" s="19"/>
      <c r="H3333" s="19"/>
      <c r="I3333" s="19"/>
      <c r="J3333" s="19"/>
      <c r="K3333" s="19"/>
      <c r="L3333" s="60"/>
      <c r="M3333" s="19"/>
      <c r="N3333" s="19"/>
      <c r="O3333" s="19"/>
      <c r="P3333" s="19"/>
      <c r="Q3333" s="19"/>
      <c r="R3333" s="19"/>
      <c r="S3333" s="19"/>
      <c r="T3333" s="19"/>
      <c r="U3333" s="19"/>
      <c r="V3333" s="19"/>
      <c r="X3333" s="25"/>
      <c r="Y3333" s="42"/>
      <c r="Z3333" s="28"/>
      <c r="AA3333" s="11"/>
      <c r="AB3333" s="11"/>
      <c r="AC3333" s="12"/>
      <c r="AD3333" s="12"/>
      <c r="AE3333" s="12"/>
      <c r="AF3333" s="12"/>
    </row>
    <row r="3334" spans="1:32" ht="18" customHeight="1">
      <c r="A3334" s="20"/>
      <c r="B3334" s="22"/>
      <c r="C3334" s="19"/>
      <c r="D3334" s="19"/>
      <c r="E3334" s="19"/>
      <c r="F3334" s="19"/>
      <c r="G3334" s="19"/>
      <c r="H3334" s="19"/>
      <c r="I3334" s="19"/>
      <c r="J3334" s="19"/>
      <c r="K3334" s="19"/>
      <c r="L3334" s="60"/>
      <c r="M3334" s="19"/>
      <c r="N3334" s="19"/>
      <c r="O3334" s="19"/>
      <c r="P3334" s="19"/>
      <c r="Q3334" s="19"/>
      <c r="R3334" s="19"/>
      <c r="S3334" s="19"/>
      <c r="T3334" s="19"/>
      <c r="U3334" s="19"/>
      <c r="V3334" s="19"/>
      <c r="X3334" s="25"/>
      <c r="Y3334" s="42"/>
      <c r="Z3334" s="28"/>
      <c r="AA3334" s="11"/>
      <c r="AB3334" s="11"/>
      <c r="AC3334" s="12"/>
      <c r="AD3334" s="12"/>
      <c r="AE3334" s="12"/>
      <c r="AF3334" s="12"/>
    </row>
    <row r="3335" spans="1:32" ht="18" customHeight="1">
      <c r="A3335" s="20"/>
      <c r="B3335" s="22"/>
      <c r="C3335" s="19"/>
      <c r="D3335" s="19"/>
      <c r="E3335" s="19"/>
      <c r="F3335" s="19"/>
      <c r="G3335" s="19"/>
      <c r="H3335" s="19"/>
      <c r="I3335" s="19"/>
      <c r="J3335" s="19"/>
      <c r="K3335" s="19"/>
      <c r="L3335" s="60"/>
      <c r="M3335" s="19"/>
      <c r="N3335" s="19"/>
      <c r="O3335" s="19"/>
      <c r="P3335" s="19"/>
      <c r="Q3335" s="19"/>
      <c r="R3335" s="19"/>
      <c r="S3335" s="19"/>
      <c r="T3335" s="19"/>
      <c r="U3335" s="19"/>
      <c r="V3335" s="19"/>
      <c r="X3335" s="25"/>
      <c r="Y3335" s="42"/>
      <c r="Z3335" s="28"/>
      <c r="AA3335" s="11"/>
      <c r="AB3335" s="11"/>
      <c r="AC3335" s="12"/>
      <c r="AD3335" s="12"/>
      <c r="AE3335" s="12"/>
      <c r="AF3335" s="12"/>
    </row>
    <row r="3336" spans="1:32" ht="18" customHeight="1">
      <c r="A3336" s="20"/>
      <c r="B3336" s="22"/>
      <c r="C3336" s="19"/>
      <c r="D3336" s="19"/>
      <c r="E3336" s="19"/>
      <c r="F3336" s="19"/>
      <c r="G3336" s="19"/>
      <c r="H3336" s="19"/>
      <c r="I3336" s="19"/>
      <c r="J3336" s="19"/>
      <c r="K3336" s="19"/>
      <c r="L3336" s="60"/>
      <c r="M3336" s="19"/>
      <c r="N3336" s="19"/>
      <c r="O3336" s="19"/>
      <c r="P3336" s="19"/>
      <c r="Q3336" s="19"/>
      <c r="R3336" s="19"/>
      <c r="S3336" s="19"/>
      <c r="T3336" s="19"/>
      <c r="U3336" s="19"/>
      <c r="V3336" s="19"/>
      <c r="X3336" s="25"/>
      <c r="Y3336" s="42"/>
      <c r="Z3336" s="28"/>
      <c r="AA3336" s="11"/>
      <c r="AB3336" s="11"/>
      <c r="AC3336" s="12"/>
      <c r="AD3336" s="12"/>
      <c r="AE3336" s="12"/>
      <c r="AF3336" s="12"/>
    </row>
    <row r="3337" spans="1:32" ht="18" customHeight="1">
      <c r="A3337" s="20"/>
      <c r="B3337" s="22"/>
      <c r="C3337" s="19"/>
      <c r="D3337" s="19"/>
      <c r="E3337" s="19"/>
      <c r="F3337" s="19"/>
      <c r="G3337" s="19"/>
      <c r="H3337" s="19"/>
      <c r="I3337" s="19"/>
      <c r="J3337" s="19"/>
      <c r="K3337" s="19"/>
      <c r="L3337" s="60"/>
      <c r="M3337" s="19"/>
      <c r="N3337" s="19"/>
      <c r="O3337" s="19"/>
      <c r="P3337" s="19"/>
      <c r="Q3337" s="19"/>
      <c r="R3337" s="19"/>
      <c r="S3337" s="19"/>
      <c r="T3337" s="19"/>
      <c r="U3337" s="19"/>
      <c r="V3337" s="19"/>
      <c r="X3337" s="25"/>
      <c r="Y3337" s="42"/>
      <c r="Z3337" s="28"/>
      <c r="AA3337" s="11"/>
      <c r="AB3337" s="11"/>
      <c r="AC3337" s="12"/>
      <c r="AD3337" s="12"/>
      <c r="AE3337" s="12"/>
      <c r="AF3337" s="12"/>
    </row>
    <row r="3338" spans="1:32" ht="18" customHeight="1">
      <c r="A3338" s="20"/>
      <c r="B3338" s="22"/>
      <c r="C3338" s="19"/>
      <c r="D3338" s="19"/>
      <c r="E3338" s="19"/>
      <c r="F3338" s="19"/>
      <c r="G3338" s="19"/>
      <c r="H3338" s="19"/>
      <c r="I3338" s="19"/>
      <c r="J3338" s="19"/>
      <c r="K3338" s="19"/>
      <c r="L3338" s="60"/>
      <c r="M3338" s="19"/>
      <c r="N3338" s="19"/>
      <c r="O3338" s="19"/>
      <c r="P3338" s="19"/>
      <c r="Q3338" s="19"/>
      <c r="R3338" s="19"/>
      <c r="S3338" s="19"/>
      <c r="T3338" s="19"/>
      <c r="U3338" s="19"/>
      <c r="V3338" s="19"/>
      <c r="X3338" s="25"/>
      <c r="Y3338" s="42"/>
      <c r="Z3338" s="28"/>
      <c r="AA3338" s="11"/>
      <c r="AB3338" s="11"/>
      <c r="AC3338" s="12"/>
      <c r="AD3338" s="12"/>
      <c r="AE3338" s="12"/>
      <c r="AF3338" s="12"/>
    </row>
    <row r="3339" spans="1:32" ht="18" customHeight="1">
      <c r="A3339" s="20"/>
      <c r="B3339" s="22"/>
      <c r="C3339" s="19"/>
      <c r="D3339" s="19"/>
      <c r="E3339" s="19"/>
      <c r="F3339" s="19"/>
      <c r="G3339" s="19"/>
      <c r="H3339" s="19"/>
      <c r="I3339" s="19"/>
      <c r="J3339" s="19"/>
      <c r="K3339" s="19"/>
      <c r="L3339" s="60"/>
      <c r="M3339" s="19"/>
      <c r="N3339" s="19"/>
      <c r="O3339" s="19"/>
      <c r="P3339" s="19"/>
      <c r="Q3339" s="19"/>
      <c r="R3339" s="19"/>
      <c r="S3339" s="19"/>
      <c r="T3339" s="19"/>
      <c r="U3339" s="19"/>
      <c r="V3339" s="19"/>
      <c r="X3339" s="25"/>
      <c r="Y3339" s="42"/>
      <c r="Z3339" s="28"/>
      <c r="AA3339" s="11"/>
      <c r="AB3339" s="11"/>
      <c r="AC3339" s="12"/>
      <c r="AD3339" s="12"/>
      <c r="AE3339" s="12"/>
      <c r="AF3339" s="12"/>
    </row>
    <row r="3340" spans="1:32" ht="18" customHeight="1">
      <c r="A3340" s="20"/>
      <c r="B3340" s="22"/>
      <c r="C3340" s="19"/>
      <c r="D3340" s="19"/>
      <c r="E3340" s="19"/>
      <c r="F3340" s="19"/>
      <c r="G3340" s="19"/>
      <c r="H3340" s="19"/>
      <c r="I3340" s="19"/>
      <c r="J3340" s="19"/>
      <c r="K3340" s="19"/>
      <c r="L3340" s="60"/>
      <c r="M3340" s="19"/>
      <c r="N3340" s="19"/>
      <c r="O3340" s="19"/>
      <c r="P3340" s="19"/>
      <c r="Q3340" s="19"/>
      <c r="R3340" s="19"/>
      <c r="S3340" s="19"/>
      <c r="T3340" s="19"/>
      <c r="U3340" s="19"/>
      <c r="V3340" s="19"/>
      <c r="X3340" s="25"/>
      <c r="Y3340" s="42"/>
      <c r="Z3340" s="28"/>
      <c r="AA3340" s="11"/>
      <c r="AB3340" s="11"/>
      <c r="AC3340" s="12"/>
      <c r="AD3340" s="12"/>
      <c r="AE3340" s="12"/>
      <c r="AF3340" s="12"/>
    </row>
    <row r="3341" spans="1:32" ht="18" customHeight="1">
      <c r="A3341" s="20"/>
      <c r="B3341" s="22"/>
      <c r="C3341" s="19"/>
      <c r="D3341" s="19"/>
      <c r="E3341" s="19"/>
      <c r="F3341" s="19"/>
      <c r="G3341" s="19"/>
      <c r="H3341" s="19"/>
      <c r="I3341" s="19"/>
      <c r="J3341" s="19"/>
      <c r="K3341" s="19"/>
      <c r="L3341" s="60"/>
      <c r="M3341" s="19"/>
      <c r="N3341" s="19"/>
      <c r="O3341" s="19"/>
      <c r="P3341" s="19"/>
      <c r="Q3341" s="19"/>
      <c r="R3341" s="19"/>
      <c r="S3341" s="19"/>
      <c r="T3341" s="19"/>
      <c r="U3341" s="19"/>
      <c r="V3341" s="19"/>
      <c r="X3341" s="25"/>
      <c r="Y3341" s="42"/>
      <c r="Z3341" s="28"/>
      <c r="AA3341" s="11"/>
      <c r="AB3341" s="11"/>
      <c r="AC3341" s="12"/>
      <c r="AD3341" s="12"/>
      <c r="AE3341" s="12"/>
      <c r="AF3341" s="12"/>
    </row>
    <row r="3342" spans="1:32" ht="18" customHeight="1">
      <c r="A3342" s="20"/>
      <c r="B3342" s="22"/>
      <c r="C3342" s="19"/>
      <c r="D3342" s="19"/>
      <c r="E3342" s="19"/>
      <c r="F3342" s="19"/>
      <c r="G3342" s="19"/>
      <c r="H3342" s="19"/>
      <c r="I3342" s="19"/>
      <c r="J3342" s="19"/>
      <c r="K3342" s="19"/>
      <c r="L3342" s="60"/>
      <c r="M3342" s="19"/>
      <c r="N3342" s="19"/>
      <c r="O3342" s="19"/>
      <c r="P3342" s="19"/>
      <c r="Q3342" s="19"/>
      <c r="R3342" s="19"/>
      <c r="S3342" s="19"/>
      <c r="T3342" s="19"/>
      <c r="U3342" s="19"/>
      <c r="V3342" s="19"/>
      <c r="X3342" s="25"/>
      <c r="Y3342" s="42"/>
      <c r="Z3342" s="28"/>
      <c r="AA3342" s="11"/>
      <c r="AB3342" s="11"/>
      <c r="AC3342" s="12"/>
      <c r="AD3342" s="12"/>
      <c r="AE3342" s="12"/>
      <c r="AF3342" s="12"/>
    </row>
    <row r="3343" spans="1:32" ht="18" customHeight="1">
      <c r="A3343" s="20"/>
      <c r="B3343" s="22"/>
      <c r="C3343" s="19"/>
      <c r="D3343" s="19"/>
      <c r="E3343" s="19"/>
      <c r="F3343" s="19"/>
      <c r="G3343" s="19"/>
      <c r="H3343" s="19"/>
      <c r="I3343" s="19"/>
      <c r="J3343" s="19"/>
      <c r="K3343" s="19"/>
      <c r="L3343" s="60"/>
      <c r="M3343" s="19"/>
      <c r="N3343" s="19"/>
      <c r="O3343" s="19"/>
      <c r="P3343" s="19"/>
      <c r="Q3343" s="19"/>
      <c r="R3343" s="19"/>
      <c r="S3343" s="19"/>
      <c r="T3343" s="19"/>
      <c r="U3343" s="19"/>
      <c r="V3343" s="19"/>
      <c r="X3343" s="25"/>
      <c r="Y3343" s="42"/>
      <c r="Z3343" s="28"/>
      <c r="AA3343" s="11"/>
      <c r="AB3343" s="11"/>
      <c r="AC3343" s="12"/>
      <c r="AD3343" s="12"/>
      <c r="AE3343" s="12"/>
      <c r="AF3343" s="12"/>
    </row>
    <row r="3344" spans="1:32" ht="18" customHeight="1">
      <c r="A3344" s="20"/>
      <c r="B3344" s="22"/>
      <c r="C3344" s="19"/>
      <c r="D3344" s="19"/>
      <c r="E3344" s="19"/>
      <c r="F3344" s="19"/>
      <c r="G3344" s="19"/>
      <c r="H3344" s="19"/>
      <c r="I3344" s="19"/>
      <c r="J3344" s="19"/>
      <c r="K3344" s="19"/>
      <c r="L3344" s="60"/>
      <c r="M3344" s="19"/>
      <c r="N3344" s="19"/>
      <c r="O3344" s="19"/>
      <c r="P3344" s="19"/>
      <c r="Q3344" s="19"/>
      <c r="R3344" s="19"/>
      <c r="S3344" s="19"/>
      <c r="T3344" s="19"/>
      <c r="U3344" s="19"/>
      <c r="V3344" s="19"/>
      <c r="X3344" s="25"/>
      <c r="Y3344" s="42"/>
      <c r="Z3344" s="28"/>
      <c r="AA3344" s="11"/>
      <c r="AB3344" s="11"/>
      <c r="AC3344" s="12"/>
      <c r="AD3344" s="12"/>
      <c r="AE3344" s="12"/>
      <c r="AF3344" s="12"/>
    </row>
    <row r="3345" spans="1:32" ht="18" customHeight="1">
      <c r="A3345" s="20"/>
      <c r="B3345" s="22"/>
      <c r="C3345" s="19"/>
      <c r="D3345" s="19"/>
      <c r="E3345" s="19"/>
      <c r="F3345" s="19"/>
      <c r="G3345" s="19"/>
      <c r="H3345" s="19"/>
      <c r="I3345" s="19"/>
      <c r="J3345" s="19"/>
      <c r="K3345" s="19"/>
      <c r="L3345" s="60"/>
      <c r="M3345" s="19"/>
      <c r="N3345" s="19"/>
      <c r="O3345" s="19"/>
      <c r="P3345" s="19"/>
      <c r="Q3345" s="19"/>
      <c r="R3345" s="19"/>
      <c r="S3345" s="19"/>
      <c r="T3345" s="19"/>
      <c r="U3345" s="19"/>
      <c r="V3345" s="19"/>
      <c r="X3345" s="25"/>
      <c r="Y3345" s="42"/>
      <c r="Z3345" s="28"/>
      <c r="AA3345" s="11"/>
      <c r="AB3345" s="11"/>
      <c r="AC3345" s="12"/>
      <c r="AD3345" s="12"/>
      <c r="AE3345" s="12"/>
      <c r="AF3345" s="12"/>
    </row>
    <row r="3346" spans="1:32" ht="18" customHeight="1">
      <c r="A3346" s="20"/>
      <c r="B3346" s="22"/>
      <c r="C3346" s="19"/>
      <c r="D3346" s="19"/>
      <c r="E3346" s="19"/>
      <c r="F3346" s="19"/>
      <c r="G3346" s="19"/>
      <c r="H3346" s="19"/>
      <c r="I3346" s="19"/>
      <c r="J3346" s="19"/>
      <c r="K3346" s="19"/>
      <c r="L3346" s="60"/>
      <c r="M3346" s="19"/>
      <c r="N3346" s="19"/>
      <c r="O3346" s="19"/>
      <c r="P3346" s="19"/>
      <c r="Q3346" s="19"/>
      <c r="R3346" s="19"/>
      <c r="S3346" s="19"/>
      <c r="T3346" s="19"/>
      <c r="U3346" s="19"/>
      <c r="V3346" s="19"/>
      <c r="X3346" s="25"/>
      <c r="Y3346" s="42"/>
      <c r="Z3346" s="28"/>
      <c r="AA3346" s="11"/>
      <c r="AB3346" s="11"/>
      <c r="AC3346" s="12"/>
      <c r="AD3346" s="12"/>
      <c r="AE3346" s="12"/>
      <c r="AF3346" s="12"/>
    </row>
    <row r="3347" spans="1:32" ht="18" customHeight="1">
      <c r="A3347" s="20"/>
      <c r="B3347" s="22"/>
      <c r="C3347" s="19"/>
      <c r="D3347" s="19"/>
      <c r="E3347" s="19"/>
      <c r="F3347" s="19"/>
      <c r="G3347" s="19"/>
      <c r="H3347" s="19"/>
      <c r="I3347" s="19"/>
      <c r="J3347" s="19"/>
      <c r="K3347" s="19"/>
      <c r="L3347" s="60"/>
      <c r="M3347" s="19"/>
      <c r="N3347" s="19"/>
      <c r="O3347" s="19"/>
      <c r="P3347" s="19"/>
      <c r="Q3347" s="19"/>
      <c r="R3347" s="19"/>
      <c r="S3347" s="19"/>
      <c r="T3347" s="19"/>
      <c r="U3347" s="19"/>
      <c r="V3347" s="19"/>
      <c r="X3347" s="25"/>
      <c r="Y3347" s="42"/>
      <c r="Z3347" s="28"/>
      <c r="AA3347" s="11"/>
      <c r="AB3347" s="11"/>
      <c r="AC3347" s="12"/>
      <c r="AD3347" s="12"/>
      <c r="AE3347" s="12"/>
      <c r="AF3347" s="12"/>
    </row>
    <row r="3348" spans="1:32" ht="18" customHeight="1">
      <c r="A3348" s="20"/>
      <c r="B3348" s="22"/>
      <c r="C3348" s="19"/>
      <c r="D3348" s="19"/>
      <c r="E3348" s="19"/>
      <c r="F3348" s="19"/>
      <c r="G3348" s="19"/>
      <c r="H3348" s="19"/>
      <c r="I3348" s="19"/>
      <c r="J3348" s="19"/>
      <c r="K3348" s="19"/>
      <c r="L3348" s="60"/>
      <c r="M3348" s="19"/>
      <c r="N3348" s="19"/>
      <c r="O3348" s="19"/>
      <c r="P3348" s="19"/>
      <c r="Q3348" s="19"/>
      <c r="R3348" s="19"/>
      <c r="S3348" s="19"/>
      <c r="T3348" s="19"/>
      <c r="U3348" s="19"/>
      <c r="V3348" s="19"/>
      <c r="X3348" s="25"/>
      <c r="Y3348" s="42"/>
      <c r="Z3348" s="28"/>
      <c r="AA3348" s="11"/>
      <c r="AB3348" s="11"/>
      <c r="AC3348" s="12"/>
      <c r="AD3348" s="12"/>
      <c r="AE3348" s="12"/>
      <c r="AF3348" s="12"/>
    </row>
    <row r="3349" spans="1:32" ht="18" customHeight="1">
      <c r="A3349" s="20"/>
      <c r="B3349" s="22"/>
      <c r="C3349" s="19"/>
      <c r="D3349" s="19"/>
      <c r="E3349" s="19"/>
      <c r="F3349" s="19"/>
      <c r="G3349" s="19"/>
      <c r="H3349" s="19"/>
      <c r="I3349" s="19"/>
      <c r="J3349" s="19"/>
      <c r="K3349" s="19"/>
      <c r="L3349" s="60"/>
      <c r="M3349" s="19"/>
      <c r="N3349" s="19"/>
      <c r="O3349" s="19"/>
      <c r="P3349" s="19"/>
      <c r="Q3349" s="19"/>
      <c r="R3349" s="19"/>
      <c r="S3349" s="19"/>
      <c r="T3349" s="19"/>
      <c r="U3349" s="19"/>
      <c r="V3349" s="19"/>
      <c r="X3349" s="25"/>
      <c r="Y3349" s="42"/>
      <c r="Z3349" s="28"/>
      <c r="AA3349" s="11"/>
      <c r="AB3349" s="11"/>
      <c r="AC3349" s="12"/>
      <c r="AD3349" s="12"/>
      <c r="AE3349" s="12"/>
      <c r="AF3349" s="12"/>
    </row>
    <row r="3350" spans="1:32" ht="18" customHeight="1">
      <c r="A3350" s="20"/>
      <c r="B3350" s="22"/>
      <c r="C3350" s="19"/>
      <c r="D3350" s="19"/>
      <c r="E3350" s="19"/>
      <c r="F3350" s="19"/>
      <c r="G3350" s="19"/>
      <c r="H3350" s="19"/>
      <c r="I3350" s="19"/>
      <c r="J3350" s="19"/>
      <c r="K3350" s="19"/>
      <c r="L3350" s="60"/>
      <c r="M3350" s="19"/>
      <c r="N3350" s="19"/>
      <c r="O3350" s="19"/>
      <c r="P3350" s="19"/>
      <c r="Q3350" s="19"/>
      <c r="R3350" s="19"/>
      <c r="S3350" s="19"/>
      <c r="T3350" s="19"/>
      <c r="U3350" s="19"/>
      <c r="V3350" s="19"/>
      <c r="X3350" s="25"/>
      <c r="Y3350" s="42"/>
      <c r="Z3350" s="28"/>
      <c r="AA3350" s="11"/>
      <c r="AB3350" s="11"/>
      <c r="AC3350" s="12"/>
      <c r="AD3350" s="12"/>
      <c r="AE3350" s="12"/>
      <c r="AF3350" s="12"/>
    </row>
    <row r="3351" spans="1:32" ht="18" customHeight="1">
      <c r="A3351" s="20"/>
      <c r="B3351" s="22"/>
      <c r="C3351" s="19"/>
      <c r="D3351" s="19"/>
      <c r="E3351" s="19"/>
      <c r="F3351" s="19"/>
      <c r="G3351" s="19"/>
      <c r="H3351" s="19"/>
      <c r="I3351" s="19"/>
      <c r="J3351" s="19"/>
      <c r="K3351" s="19"/>
      <c r="L3351" s="60"/>
      <c r="M3351" s="19"/>
      <c r="N3351" s="19"/>
      <c r="O3351" s="19"/>
      <c r="P3351" s="19"/>
      <c r="Q3351" s="19"/>
      <c r="R3351" s="19"/>
      <c r="S3351" s="19"/>
      <c r="T3351" s="19"/>
      <c r="U3351" s="19"/>
      <c r="V3351" s="19"/>
      <c r="X3351" s="25"/>
      <c r="Y3351" s="42"/>
      <c r="Z3351" s="28"/>
      <c r="AA3351" s="11"/>
      <c r="AB3351" s="11"/>
      <c r="AC3351" s="12"/>
      <c r="AD3351" s="12"/>
      <c r="AE3351" s="12"/>
      <c r="AF3351" s="12"/>
    </row>
    <row r="3352" spans="1:32" ht="18" customHeight="1">
      <c r="A3352" s="20"/>
      <c r="B3352" s="22"/>
      <c r="C3352" s="19"/>
      <c r="D3352" s="19"/>
      <c r="E3352" s="19"/>
      <c r="F3352" s="19"/>
      <c r="G3352" s="19"/>
      <c r="H3352" s="19"/>
      <c r="I3352" s="19"/>
      <c r="J3352" s="19"/>
      <c r="K3352" s="19"/>
      <c r="L3352" s="60"/>
      <c r="M3352" s="19"/>
      <c r="N3352" s="19"/>
      <c r="O3352" s="19"/>
      <c r="P3352" s="19"/>
      <c r="Q3352" s="19"/>
      <c r="R3352" s="19"/>
      <c r="S3352" s="19"/>
      <c r="T3352" s="19"/>
      <c r="U3352" s="19"/>
      <c r="V3352" s="19"/>
      <c r="X3352" s="25"/>
      <c r="Y3352" s="42"/>
      <c r="Z3352" s="28"/>
      <c r="AA3352" s="11"/>
      <c r="AB3352" s="11"/>
      <c r="AC3352" s="12"/>
      <c r="AD3352" s="12"/>
      <c r="AE3352" s="12"/>
      <c r="AF3352" s="12"/>
    </row>
    <row r="3353" spans="1:32" ht="18" customHeight="1">
      <c r="A3353" s="20"/>
      <c r="B3353" s="22"/>
      <c r="C3353" s="19"/>
      <c r="D3353" s="19"/>
      <c r="E3353" s="19"/>
      <c r="F3353" s="19"/>
      <c r="G3353" s="19"/>
      <c r="H3353" s="19"/>
      <c r="I3353" s="19"/>
      <c r="J3353" s="19"/>
      <c r="K3353" s="19"/>
      <c r="L3353" s="60"/>
      <c r="M3353" s="19"/>
      <c r="N3353" s="19"/>
      <c r="O3353" s="19"/>
      <c r="P3353" s="19"/>
      <c r="Q3353" s="19"/>
      <c r="R3353" s="19"/>
      <c r="S3353" s="19"/>
      <c r="T3353" s="19"/>
      <c r="U3353" s="19"/>
      <c r="V3353" s="19"/>
      <c r="X3353" s="25"/>
      <c r="Y3353" s="42"/>
      <c r="Z3353" s="28"/>
      <c r="AA3353" s="11"/>
      <c r="AB3353" s="11"/>
      <c r="AC3353" s="12"/>
      <c r="AD3353" s="12"/>
      <c r="AE3353" s="12"/>
      <c r="AF3353" s="12"/>
    </row>
    <row r="3354" spans="1:32" ht="18" customHeight="1">
      <c r="A3354" s="20"/>
      <c r="B3354" s="22"/>
      <c r="C3354" s="19"/>
      <c r="D3354" s="19"/>
      <c r="E3354" s="19"/>
      <c r="F3354" s="19"/>
      <c r="G3354" s="19"/>
      <c r="H3354" s="19"/>
      <c r="I3354" s="19"/>
      <c r="J3354" s="19"/>
      <c r="K3354" s="19"/>
      <c r="L3354" s="60"/>
      <c r="M3354" s="19"/>
      <c r="N3354" s="19"/>
      <c r="O3354" s="19"/>
      <c r="P3354" s="19"/>
      <c r="Q3354" s="19"/>
      <c r="R3354" s="19"/>
      <c r="S3354" s="19"/>
      <c r="T3354" s="19"/>
      <c r="U3354" s="19"/>
      <c r="V3354" s="19"/>
      <c r="X3354" s="25"/>
      <c r="Y3354" s="42"/>
      <c r="Z3354" s="28"/>
      <c r="AA3354" s="11"/>
      <c r="AB3354" s="11"/>
      <c r="AC3354" s="12"/>
      <c r="AD3354" s="12"/>
      <c r="AE3354" s="12"/>
      <c r="AF3354" s="12"/>
    </row>
    <row r="3355" spans="1:32" ht="18" customHeight="1">
      <c r="A3355" s="20"/>
      <c r="B3355" s="22"/>
      <c r="C3355" s="19"/>
      <c r="D3355" s="19"/>
      <c r="E3355" s="19"/>
      <c r="F3355" s="19"/>
      <c r="G3355" s="19"/>
      <c r="H3355" s="19"/>
      <c r="I3355" s="19"/>
      <c r="J3355" s="19"/>
      <c r="K3355" s="19"/>
      <c r="L3355" s="60"/>
      <c r="M3355" s="19"/>
      <c r="N3355" s="19"/>
      <c r="O3355" s="19"/>
      <c r="P3355" s="19"/>
      <c r="Q3355" s="19"/>
      <c r="R3355" s="19"/>
      <c r="S3355" s="19"/>
      <c r="T3355" s="19"/>
      <c r="U3355" s="19"/>
      <c r="V3355" s="19"/>
      <c r="X3355" s="25"/>
      <c r="Y3355" s="42"/>
      <c r="Z3355" s="28"/>
      <c r="AA3355" s="11"/>
      <c r="AB3355" s="11"/>
      <c r="AC3355" s="12"/>
      <c r="AD3355" s="12"/>
      <c r="AE3355" s="12"/>
      <c r="AF3355" s="12"/>
    </row>
    <row r="3356" spans="1:32" ht="18" customHeight="1">
      <c r="A3356" s="20"/>
      <c r="B3356" s="22"/>
      <c r="C3356" s="19"/>
      <c r="D3356" s="19"/>
      <c r="E3356" s="19"/>
      <c r="F3356" s="19"/>
      <c r="G3356" s="19"/>
      <c r="H3356" s="19"/>
      <c r="I3356" s="19"/>
      <c r="J3356" s="19"/>
      <c r="K3356" s="19"/>
      <c r="L3356" s="60"/>
      <c r="M3356" s="19"/>
      <c r="N3356" s="19"/>
      <c r="O3356" s="19"/>
      <c r="P3356" s="19"/>
      <c r="Q3356" s="19"/>
      <c r="R3356" s="19"/>
      <c r="S3356" s="19"/>
      <c r="T3356" s="19"/>
      <c r="U3356" s="19"/>
      <c r="V3356" s="19"/>
      <c r="X3356" s="25"/>
      <c r="Y3356" s="42"/>
      <c r="Z3356" s="28"/>
      <c r="AA3356" s="11"/>
      <c r="AB3356" s="11"/>
      <c r="AC3356" s="12"/>
      <c r="AD3356" s="12"/>
      <c r="AE3356" s="12"/>
      <c r="AF3356" s="12"/>
    </row>
    <row r="3357" spans="1:32" ht="18" customHeight="1">
      <c r="A3357" s="20"/>
      <c r="B3357" s="22"/>
      <c r="C3357" s="19"/>
      <c r="D3357" s="19"/>
      <c r="E3357" s="19"/>
      <c r="F3357" s="19"/>
      <c r="G3357" s="19"/>
      <c r="H3357" s="19"/>
      <c r="I3357" s="19"/>
      <c r="J3357" s="19"/>
      <c r="K3357" s="19"/>
      <c r="L3357" s="60"/>
      <c r="M3357" s="19"/>
      <c r="N3357" s="19"/>
      <c r="O3357" s="19"/>
      <c r="P3357" s="19"/>
      <c r="Q3357" s="19"/>
      <c r="R3357" s="19"/>
      <c r="S3357" s="19"/>
      <c r="T3357" s="19"/>
      <c r="U3357" s="19"/>
      <c r="V3357" s="19"/>
      <c r="X3357" s="25"/>
      <c r="Y3357" s="42"/>
      <c r="Z3357" s="28"/>
      <c r="AA3357" s="11"/>
      <c r="AB3357" s="11"/>
      <c r="AC3357" s="12"/>
      <c r="AD3357" s="12"/>
      <c r="AE3357" s="12"/>
      <c r="AF3357" s="12"/>
    </row>
    <row r="3358" spans="1:32" ht="18" customHeight="1">
      <c r="A3358" s="20"/>
      <c r="B3358" s="22"/>
      <c r="C3358" s="19"/>
      <c r="D3358" s="19"/>
      <c r="E3358" s="19"/>
      <c r="F3358" s="19"/>
      <c r="G3358" s="19"/>
      <c r="H3358" s="19"/>
      <c r="I3358" s="19"/>
      <c r="J3358" s="19"/>
      <c r="K3358" s="19"/>
      <c r="L3358" s="60"/>
      <c r="M3358" s="19"/>
      <c r="N3358" s="19"/>
      <c r="O3358" s="19"/>
      <c r="P3358" s="19"/>
      <c r="Q3358" s="19"/>
      <c r="R3358" s="19"/>
      <c r="S3358" s="19"/>
      <c r="T3358" s="19"/>
      <c r="U3358" s="19"/>
      <c r="V3358" s="19"/>
      <c r="X3358" s="25"/>
      <c r="Y3358" s="42"/>
      <c r="Z3358" s="28"/>
      <c r="AA3358" s="11"/>
      <c r="AB3358" s="11"/>
      <c r="AC3358" s="12"/>
      <c r="AD3358" s="12"/>
      <c r="AE3358" s="12"/>
      <c r="AF3358" s="12"/>
    </row>
    <row r="3359" spans="1:32" ht="18" customHeight="1">
      <c r="A3359" s="20"/>
      <c r="B3359" s="22"/>
      <c r="C3359" s="19"/>
      <c r="D3359" s="19"/>
      <c r="E3359" s="19"/>
      <c r="F3359" s="19"/>
      <c r="G3359" s="19"/>
      <c r="H3359" s="19"/>
      <c r="I3359" s="19"/>
      <c r="J3359" s="19"/>
      <c r="K3359" s="19"/>
      <c r="L3359" s="60"/>
      <c r="M3359" s="19"/>
      <c r="N3359" s="19"/>
      <c r="O3359" s="19"/>
      <c r="P3359" s="19"/>
      <c r="Q3359" s="19"/>
      <c r="R3359" s="19"/>
      <c r="S3359" s="19"/>
      <c r="T3359" s="19"/>
      <c r="U3359" s="19"/>
      <c r="V3359" s="19"/>
      <c r="X3359" s="25"/>
      <c r="Y3359" s="42"/>
      <c r="Z3359" s="28"/>
      <c r="AA3359" s="11"/>
      <c r="AB3359" s="11"/>
      <c r="AC3359" s="12"/>
      <c r="AD3359" s="12"/>
      <c r="AE3359" s="12"/>
      <c r="AF3359" s="12"/>
    </row>
    <row r="3360" spans="1:32" ht="18" customHeight="1">
      <c r="A3360" s="20"/>
      <c r="B3360" s="22"/>
      <c r="C3360" s="19"/>
      <c r="D3360" s="19"/>
      <c r="E3360" s="19"/>
      <c r="F3360" s="19"/>
      <c r="G3360" s="19"/>
      <c r="H3360" s="19"/>
      <c r="I3360" s="19"/>
      <c r="J3360" s="19"/>
      <c r="K3360" s="19"/>
      <c r="L3360" s="60"/>
      <c r="M3360" s="19"/>
      <c r="N3360" s="19"/>
      <c r="O3360" s="19"/>
      <c r="P3360" s="19"/>
      <c r="Q3360" s="19"/>
      <c r="R3360" s="19"/>
      <c r="S3360" s="19"/>
      <c r="T3360" s="19"/>
      <c r="U3360" s="19"/>
      <c r="V3360" s="19"/>
      <c r="X3360" s="25"/>
      <c r="Y3360" s="42"/>
      <c r="Z3360" s="28"/>
      <c r="AA3360" s="11"/>
      <c r="AB3360" s="11"/>
      <c r="AC3360" s="12"/>
      <c r="AD3360" s="12"/>
      <c r="AE3360" s="12"/>
      <c r="AF3360" s="12"/>
    </row>
    <row r="3361" spans="1:32" ht="18" customHeight="1">
      <c r="A3361" s="20"/>
      <c r="B3361" s="22"/>
      <c r="C3361" s="19"/>
      <c r="D3361" s="19"/>
      <c r="E3361" s="19"/>
      <c r="F3361" s="19"/>
      <c r="G3361" s="19"/>
      <c r="H3361" s="19"/>
      <c r="I3361" s="19"/>
      <c r="J3361" s="19"/>
      <c r="K3361" s="19"/>
      <c r="L3361" s="60"/>
      <c r="M3361" s="19"/>
      <c r="N3361" s="19"/>
      <c r="O3361" s="19"/>
      <c r="P3361" s="19"/>
      <c r="Q3361" s="19"/>
      <c r="R3361" s="19"/>
      <c r="S3361" s="19"/>
      <c r="T3361" s="19"/>
      <c r="U3361" s="19"/>
      <c r="V3361" s="19"/>
      <c r="X3361" s="25"/>
      <c r="Y3361" s="42"/>
      <c r="Z3361" s="28"/>
      <c r="AA3361" s="11"/>
      <c r="AB3361" s="11"/>
      <c r="AC3361" s="12"/>
      <c r="AD3361" s="12"/>
      <c r="AE3361" s="12"/>
      <c r="AF3361" s="12"/>
    </row>
    <row r="3362" spans="1:32" ht="18" customHeight="1">
      <c r="A3362" s="20"/>
      <c r="B3362" s="22"/>
      <c r="C3362" s="19"/>
      <c r="D3362" s="19"/>
      <c r="E3362" s="19"/>
      <c r="F3362" s="19"/>
      <c r="G3362" s="19"/>
      <c r="H3362" s="19"/>
      <c r="I3362" s="19"/>
      <c r="J3362" s="19"/>
      <c r="K3362" s="19"/>
      <c r="L3362" s="60"/>
      <c r="M3362" s="19"/>
      <c r="N3362" s="19"/>
      <c r="O3362" s="19"/>
      <c r="P3362" s="19"/>
      <c r="Q3362" s="19"/>
      <c r="R3362" s="19"/>
      <c r="S3362" s="19"/>
      <c r="T3362" s="19"/>
      <c r="U3362" s="19"/>
      <c r="V3362" s="19"/>
      <c r="X3362" s="25"/>
      <c r="Y3362" s="42"/>
      <c r="Z3362" s="28"/>
      <c r="AA3362" s="11"/>
      <c r="AB3362" s="11"/>
      <c r="AC3362" s="12"/>
      <c r="AD3362" s="12"/>
      <c r="AE3362" s="12"/>
      <c r="AF3362" s="12"/>
    </row>
    <row r="3363" spans="1:32" ht="18" customHeight="1">
      <c r="A3363" s="20"/>
      <c r="B3363" s="22"/>
      <c r="C3363" s="19"/>
      <c r="D3363" s="19"/>
      <c r="E3363" s="19"/>
      <c r="F3363" s="19"/>
      <c r="G3363" s="19"/>
      <c r="H3363" s="19"/>
      <c r="I3363" s="19"/>
      <c r="J3363" s="19"/>
      <c r="K3363" s="19"/>
      <c r="L3363" s="60"/>
      <c r="M3363" s="19"/>
      <c r="N3363" s="19"/>
      <c r="O3363" s="19"/>
      <c r="P3363" s="19"/>
      <c r="Q3363" s="19"/>
      <c r="R3363" s="19"/>
      <c r="S3363" s="19"/>
      <c r="T3363" s="19"/>
      <c r="U3363" s="19"/>
      <c r="V3363" s="19"/>
      <c r="X3363" s="25"/>
      <c r="Y3363" s="42"/>
      <c r="Z3363" s="28"/>
      <c r="AA3363" s="11"/>
      <c r="AB3363" s="11"/>
      <c r="AC3363" s="12"/>
      <c r="AD3363" s="12"/>
      <c r="AE3363" s="12"/>
      <c r="AF3363" s="12"/>
    </row>
    <row r="3364" spans="1:32" ht="18" customHeight="1">
      <c r="A3364" s="20"/>
      <c r="B3364" s="22"/>
      <c r="C3364" s="19"/>
      <c r="D3364" s="19"/>
      <c r="E3364" s="19"/>
      <c r="F3364" s="19"/>
      <c r="G3364" s="19"/>
      <c r="H3364" s="19"/>
      <c r="I3364" s="19"/>
      <c r="J3364" s="19"/>
      <c r="K3364" s="19"/>
      <c r="L3364" s="60"/>
      <c r="M3364" s="19"/>
      <c r="N3364" s="19"/>
      <c r="O3364" s="19"/>
      <c r="P3364" s="19"/>
      <c r="Q3364" s="19"/>
      <c r="R3364" s="19"/>
      <c r="S3364" s="19"/>
      <c r="T3364" s="19"/>
      <c r="U3364" s="19"/>
      <c r="V3364" s="19"/>
      <c r="X3364" s="25"/>
      <c r="Y3364" s="42"/>
      <c r="Z3364" s="28"/>
      <c r="AA3364" s="11"/>
      <c r="AB3364" s="11"/>
      <c r="AC3364" s="12"/>
      <c r="AD3364" s="12"/>
      <c r="AE3364" s="12"/>
      <c r="AF3364" s="12"/>
    </row>
    <row r="3365" spans="1:32" ht="18" customHeight="1">
      <c r="A3365" s="20"/>
      <c r="B3365" s="22"/>
      <c r="C3365" s="19"/>
      <c r="D3365" s="19"/>
      <c r="E3365" s="19"/>
      <c r="F3365" s="19"/>
      <c r="G3365" s="19"/>
      <c r="H3365" s="19"/>
      <c r="I3365" s="19"/>
      <c r="J3365" s="19"/>
      <c r="K3365" s="19"/>
      <c r="L3365" s="60"/>
      <c r="M3365" s="19"/>
      <c r="N3365" s="19"/>
      <c r="O3365" s="19"/>
      <c r="P3365" s="19"/>
      <c r="Q3365" s="19"/>
      <c r="R3365" s="19"/>
      <c r="S3365" s="19"/>
      <c r="T3365" s="19"/>
      <c r="U3365" s="19"/>
      <c r="V3365" s="19"/>
      <c r="X3365" s="25"/>
      <c r="Y3365" s="42"/>
      <c r="Z3365" s="28"/>
      <c r="AA3365" s="11"/>
      <c r="AB3365" s="11"/>
      <c r="AC3365" s="12"/>
      <c r="AD3365" s="12"/>
      <c r="AE3365" s="12"/>
      <c r="AF3365" s="12"/>
    </row>
    <row r="3366" spans="1:32" ht="18" customHeight="1">
      <c r="A3366" s="20"/>
      <c r="B3366" s="22"/>
      <c r="C3366" s="19"/>
      <c r="D3366" s="19"/>
      <c r="E3366" s="19"/>
      <c r="F3366" s="19"/>
      <c r="G3366" s="19"/>
      <c r="H3366" s="19"/>
      <c r="I3366" s="19"/>
      <c r="J3366" s="19"/>
      <c r="K3366" s="19"/>
      <c r="L3366" s="60"/>
      <c r="M3366" s="19"/>
      <c r="N3366" s="19"/>
      <c r="O3366" s="19"/>
      <c r="P3366" s="19"/>
      <c r="Q3366" s="19"/>
      <c r="R3366" s="19"/>
      <c r="S3366" s="19"/>
      <c r="T3366" s="19"/>
      <c r="U3366" s="19"/>
      <c r="V3366" s="19"/>
      <c r="X3366" s="25"/>
      <c r="Y3366" s="42"/>
      <c r="Z3366" s="28"/>
      <c r="AA3366" s="11"/>
      <c r="AB3366" s="11"/>
      <c r="AC3366" s="12"/>
      <c r="AD3366" s="12"/>
      <c r="AE3366" s="12"/>
      <c r="AF3366" s="12"/>
    </row>
    <row r="3367" spans="1:32" ht="18" customHeight="1">
      <c r="A3367" s="20"/>
      <c r="B3367" s="22"/>
      <c r="C3367" s="19"/>
      <c r="D3367" s="19"/>
      <c r="E3367" s="19"/>
      <c r="F3367" s="19"/>
      <c r="G3367" s="19"/>
      <c r="H3367" s="19"/>
      <c r="I3367" s="19"/>
      <c r="J3367" s="19"/>
      <c r="K3367" s="19"/>
      <c r="L3367" s="60"/>
      <c r="M3367" s="19"/>
      <c r="N3367" s="19"/>
      <c r="O3367" s="19"/>
      <c r="P3367" s="19"/>
      <c r="Q3367" s="19"/>
      <c r="R3367" s="19"/>
      <c r="S3367" s="19"/>
      <c r="T3367" s="19"/>
      <c r="U3367" s="19"/>
      <c r="V3367" s="19"/>
      <c r="X3367" s="25"/>
      <c r="Y3367" s="42"/>
      <c r="Z3367" s="28"/>
      <c r="AA3367" s="11"/>
      <c r="AB3367" s="11"/>
      <c r="AC3367" s="12"/>
      <c r="AD3367" s="12"/>
      <c r="AE3367" s="12"/>
      <c r="AF3367" s="12"/>
    </row>
    <row r="3368" spans="1:32" ht="18" customHeight="1">
      <c r="A3368" s="20"/>
      <c r="B3368" s="22"/>
      <c r="C3368" s="19"/>
      <c r="D3368" s="19"/>
      <c r="E3368" s="19"/>
      <c r="F3368" s="19"/>
      <c r="G3368" s="19"/>
      <c r="H3368" s="19"/>
      <c r="I3368" s="19"/>
      <c r="J3368" s="19"/>
      <c r="K3368" s="19"/>
      <c r="L3368" s="60"/>
      <c r="M3368" s="19"/>
      <c r="N3368" s="19"/>
      <c r="O3368" s="19"/>
      <c r="P3368" s="19"/>
      <c r="Q3368" s="19"/>
      <c r="R3368" s="19"/>
      <c r="S3368" s="19"/>
      <c r="T3368" s="19"/>
      <c r="U3368" s="19"/>
      <c r="V3368" s="19"/>
      <c r="X3368" s="25"/>
      <c r="Y3368" s="42"/>
      <c r="Z3368" s="28"/>
      <c r="AA3368" s="11"/>
      <c r="AB3368" s="11"/>
      <c r="AC3368" s="12"/>
      <c r="AD3368" s="12"/>
      <c r="AE3368" s="12"/>
      <c r="AF3368" s="12"/>
    </row>
    <row r="3369" spans="1:32" ht="18" customHeight="1">
      <c r="A3369" s="20"/>
      <c r="B3369" s="22"/>
      <c r="C3369" s="19"/>
      <c r="D3369" s="19"/>
      <c r="E3369" s="19"/>
      <c r="F3369" s="19"/>
      <c r="G3369" s="19"/>
      <c r="H3369" s="19"/>
      <c r="I3369" s="19"/>
      <c r="J3369" s="19"/>
      <c r="K3369" s="19"/>
      <c r="L3369" s="60"/>
      <c r="M3369" s="19"/>
      <c r="N3369" s="19"/>
      <c r="O3369" s="19"/>
      <c r="P3369" s="19"/>
      <c r="Q3369" s="19"/>
      <c r="R3369" s="19"/>
      <c r="S3369" s="19"/>
      <c r="T3369" s="19"/>
      <c r="U3369" s="19"/>
      <c r="V3369" s="19"/>
      <c r="X3369" s="25"/>
      <c r="Y3369" s="42"/>
      <c r="Z3369" s="28"/>
      <c r="AA3369" s="11"/>
      <c r="AB3369" s="11"/>
      <c r="AC3369" s="12"/>
      <c r="AD3369" s="12"/>
      <c r="AE3369" s="12"/>
      <c r="AF3369" s="12"/>
    </row>
    <row r="3370" spans="1:32" ht="18" customHeight="1">
      <c r="A3370" s="20"/>
      <c r="B3370" s="22"/>
      <c r="C3370" s="19"/>
      <c r="D3370" s="19"/>
      <c r="E3370" s="19"/>
      <c r="F3370" s="19"/>
      <c r="G3370" s="19"/>
      <c r="H3370" s="19"/>
      <c r="I3370" s="19"/>
      <c r="J3370" s="19"/>
      <c r="K3370" s="19"/>
      <c r="L3370" s="60"/>
      <c r="M3370" s="19"/>
      <c r="N3370" s="19"/>
      <c r="O3370" s="19"/>
      <c r="P3370" s="19"/>
      <c r="Q3370" s="19"/>
      <c r="R3370" s="19"/>
      <c r="S3370" s="19"/>
      <c r="T3370" s="19"/>
      <c r="U3370" s="19"/>
      <c r="V3370" s="19"/>
      <c r="X3370" s="25"/>
      <c r="Y3370" s="42"/>
      <c r="Z3370" s="28"/>
      <c r="AA3370" s="11"/>
      <c r="AB3370" s="11"/>
      <c r="AC3370" s="12"/>
      <c r="AD3370" s="12"/>
      <c r="AE3370" s="12"/>
      <c r="AF3370" s="12"/>
    </row>
    <row r="3371" spans="1:32" ht="18" customHeight="1">
      <c r="A3371" s="20"/>
      <c r="B3371" s="22"/>
      <c r="C3371" s="19"/>
      <c r="D3371" s="19"/>
      <c r="E3371" s="19"/>
      <c r="F3371" s="19"/>
      <c r="G3371" s="19"/>
      <c r="H3371" s="19"/>
      <c r="I3371" s="19"/>
      <c r="J3371" s="19"/>
      <c r="K3371" s="19"/>
      <c r="L3371" s="60"/>
      <c r="M3371" s="19"/>
      <c r="N3371" s="19"/>
      <c r="O3371" s="19"/>
      <c r="P3371" s="19"/>
      <c r="Q3371" s="19"/>
      <c r="R3371" s="19"/>
      <c r="S3371" s="19"/>
      <c r="T3371" s="19"/>
      <c r="U3371" s="19"/>
      <c r="V3371" s="19"/>
      <c r="X3371" s="25"/>
      <c r="Y3371" s="42"/>
      <c r="Z3371" s="28"/>
      <c r="AA3371" s="11"/>
      <c r="AB3371" s="11"/>
      <c r="AC3371" s="12"/>
      <c r="AD3371" s="12"/>
      <c r="AE3371" s="12"/>
      <c r="AF3371" s="12"/>
    </row>
    <row r="3372" spans="1:32" ht="18" customHeight="1">
      <c r="A3372" s="20"/>
      <c r="B3372" s="22"/>
      <c r="C3372" s="19"/>
      <c r="D3372" s="19"/>
      <c r="E3372" s="19"/>
      <c r="F3372" s="19"/>
      <c r="G3372" s="19"/>
      <c r="H3372" s="19"/>
      <c r="I3372" s="19"/>
      <c r="J3372" s="19"/>
      <c r="K3372" s="19"/>
      <c r="L3372" s="60"/>
      <c r="M3372" s="19"/>
      <c r="N3372" s="19"/>
      <c r="O3372" s="19"/>
      <c r="P3372" s="19"/>
      <c r="Q3372" s="19"/>
      <c r="R3372" s="19"/>
      <c r="S3372" s="19"/>
      <c r="T3372" s="19"/>
      <c r="U3372" s="19"/>
      <c r="V3372" s="19"/>
      <c r="X3372" s="25"/>
      <c r="Y3372" s="42"/>
      <c r="Z3372" s="28"/>
      <c r="AA3372" s="11"/>
      <c r="AB3372" s="11"/>
      <c r="AC3372" s="12"/>
      <c r="AD3372" s="12"/>
      <c r="AE3372" s="12"/>
      <c r="AF3372" s="12"/>
    </row>
    <row r="3373" spans="1:32" ht="18" customHeight="1">
      <c r="A3373" s="20"/>
      <c r="B3373" s="22"/>
      <c r="C3373" s="19"/>
      <c r="D3373" s="19"/>
      <c r="E3373" s="19"/>
      <c r="F3373" s="19"/>
      <c r="G3373" s="19"/>
      <c r="H3373" s="19"/>
      <c r="I3373" s="19"/>
      <c r="J3373" s="19"/>
      <c r="K3373" s="19"/>
      <c r="L3373" s="60"/>
      <c r="M3373" s="19"/>
      <c r="N3373" s="19"/>
      <c r="O3373" s="19"/>
      <c r="P3373" s="19"/>
      <c r="Q3373" s="19"/>
      <c r="R3373" s="19"/>
      <c r="S3373" s="19"/>
      <c r="T3373" s="19"/>
      <c r="U3373" s="19"/>
      <c r="V3373" s="19"/>
      <c r="X3373" s="25"/>
      <c r="Y3373" s="42"/>
      <c r="Z3373" s="28"/>
      <c r="AA3373" s="11"/>
      <c r="AB3373" s="11"/>
      <c r="AC3373" s="12"/>
      <c r="AD3373" s="12"/>
      <c r="AE3373" s="12"/>
      <c r="AF3373" s="12"/>
    </row>
    <row r="3374" spans="1:32" ht="18" customHeight="1">
      <c r="A3374" s="20"/>
      <c r="B3374" s="22"/>
      <c r="C3374" s="19"/>
      <c r="D3374" s="19"/>
      <c r="E3374" s="19"/>
      <c r="F3374" s="19"/>
      <c r="G3374" s="19"/>
      <c r="H3374" s="19"/>
      <c r="I3374" s="19"/>
      <c r="J3374" s="19"/>
      <c r="K3374" s="19"/>
      <c r="L3374" s="60"/>
      <c r="M3374" s="19"/>
      <c r="N3374" s="19"/>
      <c r="O3374" s="19"/>
      <c r="P3374" s="19"/>
      <c r="Q3374" s="19"/>
      <c r="R3374" s="19"/>
      <c r="S3374" s="19"/>
      <c r="T3374" s="19"/>
      <c r="U3374" s="19"/>
      <c r="V3374" s="19"/>
      <c r="X3374" s="25"/>
      <c r="Y3374" s="42"/>
      <c r="Z3374" s="28"/>
      <c r="AA3374" s="11"/>
      <c r="AB3374" s="11"/>
      <c r="AC3374" s="12"/>
      <c r="AD3374" s="12"/>
      <c r="AE3374" s="12"/>
      <c r="AF3374" s="12"/>
    </row>
    <row r="3375" spans="1:32" ht="18" customHeight="1">
      <c r="A3375" s="20"/>
      <c r="B3375" s="22"/>
      <c r="C3375" s="19"/>
      <c r="D3375" s="19"/>
      <c r="E3375" s="19"/>
      <c r="F3375" s="19"/>
      <c r="G3375" s="19"/>
      <c r="H3375" s="19"/>
      <c r="I3375" s="19"/>
      <c r="J3375" s="19"/>
      <c r="K3375" s="19"/>
      <c r="L3375" s="60"/>
      <c r="M3375" s="19"/>
      <c r="N3375" s="19"/>
      <c r="O3375" s="19"/>
      <c r="P3375" s="19"/>
      <c r="Q3375" s="19"/>
      <c r="R3375" s="19"/>
      <c r="S3375" s="19"/>
      <c r="T3375" s="19"/>
      <c r="U3375" s="19"/>
      <c r="V3375" s="19"/>
      <c r="X3375" s="25"/>
      <c r="Y3375" s="42"/>
      <c r="Z3375" s="28"/>
      <c r="AA3375" s="11"/>
      <c r="AB3375" s="11"/>
      <c r="AC3375" s="12"/>
      <c r="AD3375" s="12"/>
      <c r="AE3375" s="12"/>
      <c r="AF3375" s="12"/>
    </row>
    <row r="3376" spans="1:32" ht="18" customHeight="1">
      <c r="A3376" s="20"/>
      <c r="B3376" s="22"/>
      <c r="C3376" s="19"/>
      <c r="D3376" s="19"/>
      <c r="E3376" s="19"/>
      <c r="F3376" s="19"/>
      <c r="G3376" s="19"/>
      <c r="H3376" s="19"/>
      <c r="I3376" s="19"/>
      <c r="J3376" s="19"/>
      <c r="K3376" s="19"/>
      <c r="L3376" s="60"/>
      <c r="M3376" s="19"/>
      <c r="N3376" s="19"/>
      <c r="O3376" s="19"/>
      <c r="P3376" s="19"/>
      <c r="Q3376" s="19"/>
      <c r="R3376" s="19"/>
      <c r="S3376" s="19"/>
      <c r="T3376" s="19"/>
      <c r="U3376" s="19"/>
      <c r="V3376" s="19"/>
      <c r="X3376" s="25"/>
      <c r="Y3376" s="42"/>
      <c r="Z3376" s="28"/>
      <c r="AA3376" s="11"/>
      <c r="AB3376" s="11"/>
      <c r="AC3376" s="12"/>
      <c r="AD3376" s="12"/>
      <c r="AE3376" s="12"/>
      <c r="AF3376" s="12"/>
    </row>
    <row r="3377" spans="1:32" ht="18" customHeight="1">
      <c r="A3377" s="20"/>
      <c r="B3377" s="22"/>
      <c r="C3377" s="19"/>
      <c r="D3377" s="19"/>
      <c r="E3377" s="19"/>
      <c r="F3377" s="19"/>
      <c r="G3377" s="19"/>
      <c r="H3377" s="19"/>
      <c r="I3377" s="19"/>
      <c r="J3377" s="19"/>
      <c r="K3377" s="19"/>
      <c r="L3377" s="60"/>
      <c r="M3377" s="19"/>
      <c r="N3377" s="19"/>
      <c r="O3377" s="19"/>
      <c r="P3377" s="19"/>
      <c r="Q3377" s="19"/>
      <c r="R3377" s="19"/>
      <c r="S3377" s="19"/>
      <c r="T3377" s="19"/>
      <c r="U3377" s="19"/>
      <c r="V3377" s="19"/>
      <c r="X3377" s="25"/>
      <c r="Y3377" s="42"/>
      <c r="Z3377" s="28"/>
      <c r="AA3377" s="11"/>
      <c r="AB3377" s="11"/>
      <c r="AC3377" s="12"/>
      <c r="AD3377" s="12"/>
      <c r="AE3377" s="12"/>
      <c r="AF3377" s="12"/>
    </row>
    <row r="3378" spans="1:32" ht="18" customHeight="1">
      <c r="A3378" s="20"/>
      <c r="B3378" s="22"/>
      <c r="C3378" s="19"/>
      <c r="D3378" s="19"/>
      <c r="E3378" s="19"/>
      <c r="F3378" s="19"/>
      <c r="G3378" s="19"/>
      <c r="H3378" s="19"/>
      <c r="I3378" s="19"/>
      <c r="J3378" s="19"/>
      <c r="K3378" s="19"/>
      <c r="L3378" s="60"/>
      <c r="M3378" s="19"/>
      <c r="N3378" s="19"/>
      <c r="O3378" s="19"/>
      <c r="P3378" s="19"/>
      <c r="Q3378" s="19"/>
      <c r="R3378" s="19"/>
      <c r="S3378" s="19"/>
      <c r="T3378" s="19"/>
      <c r="U3378" s="19"/>
      <c r="V3378" s="19"/>
      <c r="X3378" s="25"/>
      <c r="Y3378" s="42"/>
      <c r="Z3378" s="28"/>
      <c r="AA3378" s="11"/>
      <c r="AB3378" s="11"/>
      <c r="AC3378" s="12"/>
      <c r="AD3378" s="12"/>
      <c r="AE3378" s="12"/>
      <c r="AF3378" s="12"/>
    </row>
    <row r="3379" spans="1:32" ht="18" customHeight="1">
      <c r="A3379" s="20"/>
      <c r="B3379" s="22"/>
      <c r="C3379" s="19"/>
      <c r="D3379" s="19"/>
      <c r="E3379" s="19"/>
      <c r="F3379" s="19"/>
      <c r="G3379" s="19"/>
      <c r="H3379" s="19"/>
      <c r="I3379" s="19"/>
      <c r="J3379" s="19"/>
      <c r="K3379" s="19"/>
      <c r="L3379" s="60"/>
      <c r="M3379" s="19"/>
      <c r="N3379" s="19"/>
      <c r="O3379" s="19"/>
      <c r="P3379" s="19"/>
      <c r="Q3379" s="19"/>
      <c r="R3379" s="19"/>
      <c r="S3379" s="19"/>
      <c r="T3379" s="19"/>
      <c r="U3379" s="19"/>
      <c r="V3379" s="19"/>
      <c r="X3379" s="25"/>
      <c r="Y3379" s="42"/>
      <c r="Z3379" s="28"/>
      <c r="AA3379" s="11"/>
      <c r="AB3379" s="11"/>
      <c r="AC3379" s="12"/>
      <c r="AD3379" s="12"/>
      <c r="AE3379" s="12"/>
      <c r="AF3379" s="12"/>
    </row>
    <row r="3380" spans="1:32" ht="18" customHeight="1">
      <c r="A3380" s="20"/>
      <c r="B3380" s="22"/>
      <c r="C3380" s="19"/>
      <c r="D3380" s="19"/>
      <c r="E3380" s="19"/>
      <c r="F3380" s="19"/>
      <c r="G3380" s="19"/>
      <c r="H3380" s="19"/>
      <c r="I3380" s="19"/>
      <c r="J3380" s="19"/>
      <c r="K3380" s="19"/>
      <c r="L3380" s="60"/>
      <c r="M3380" s="19"/>
      <c r="N3380" s="19"/>
      <c r="O3380" s="19"/>
      <c r="P3380" s="19"/>
      <c r="Q3380" s="19"/>
      <c r="R3380" s="19"/>
      <c r="S3380" s="19"/>
      <c r="T3380" s="19"/>
      <c r="U3380" s="19"/>
      <c r="V3380" s="19"/>
      <c r="X3380" s="25"/>
      <c r="Y3380" s="42"/>
      <c r="Z3380" s="28"/>
      <c r="AA3380" s="11"/>
      <c r="AB3380" s="11"/>
      <c r="AC3380" s="12"/>
      <c r="AD3380" s="12"/>
      <c r="AE3380" s="12"/>
      <c r="AF3380" s="12"/>
    </row>
    <row r="3381" spans="1:32" ht="18" customHeight="1">
      <c r="A3381" s="20"/>
      <c r="B3381" s="22"/>
      <c r="C3381" s="19"/>
      <c r="D3381" s="19"/>
      <c r="E3381" s="19"/>
      <c r="F3381" s="19"/>
      <c r="G3381" s="19"/>
      <c r="H3381" s="19"/>
      <c r="I3381" s="19"/>
      <c r="J3381" s="19"/>
      <c r="K3381" s="19"/>
      <c r="L3381" s="60"/>
      <c r="M3381" s="19"/>
      <c r="N3381" s="19"/>
      <c r="O3381" s="19"/>
      <c r="P3381" s="19"/>
      <c r="Q3381" s="19"/>
      <c r="R3381" s="19"/>
      <c r="S3381" s="19"/>
      <c r="T3381" s="19"/>
      <c r="U3381" s="19"/>
      <c r="V3381" s="19"/>
      <c r="X3381" s="25"/>
      <c r="Y3381" s="42"/>
      <c r="Z3381" s="28"/>
      <c r="AA3381" s="11"/>
      <c r="AB3381" s="11"/>
      <c r="AC3381" s="12"/>
      <c r="AD3381" s="12"/>
      <c r="AE3381" s="12"/>
      <c r="AF3381" s="12"/>
    </row>
    <row r="3382" spans="1:32" ht="18" customHeight="1">
      <c r="A3382" s="20"/>
      <c r="B3382" s="22"/>
      <c r="C3382" s="19"/>
      <c r="D3382" s="19"/>
      <c r="E3382" s="19"/>
      <c r="F3382" s="19"/>
      <c r="G3382" s="19"/>
      <c r="H3382" s="19"/>
      <c r="I3382" s="19"/>
      <c r="J3382" s="19"/>
      <c r="K3382" s="19"/>
      <c r="L3382" s="60"/>
      <c r="M3382" s="19"/>
      <c r="N3382" s="19"/>
      <c r="O3382" s="19"/>
      <c r="P3382" s="19"/>
      <c r="Q3382" s="19"/>
      <c r="R3382" s="19"/>
      <c r="S3382" s="19"/>
      <c r="T3382" s="19"/>
      <c r="U3382" s="19"/>
      <c r="V3382" s="19"/>
      <c r="X3382" s="25"/>
      <c r="Y3382" s="42"/>
      <c r="Z3382" s="28"/>
      <c r="AA3382" s="11"/>
      <c r="AB3382" s="11"/>
      <c r="AC3382" s="12"/>
      <c r="AD3382" s="12"/>
      <c r="AE3382" s="12"/>
      <c r="AF3382" s="12"/>
    </row>
    <row r="3383" spans="1:32" ht="18" customHeight="1">
      <c r="A3383" s="20"/>
      <c r="B3383" s="22"/>
      <c r="C3383" s="19"/>
      <c r="D3383" s="19"/>
      <c r="E3383" s="19"/>
      <c r="F3383" s="19"/>
      <c r="G3383" s="19"/>
      <c r="H3383" s="19"/>
      <c r="I3383" s="19"/>
      <c r="J3383" s="19"/>
      <c r="K3383" s="19"/>
      <c r="L3383" s="60"/>
      <c r="M3383" s="19"/>
      <c r="N3383" s="19"/>
      <c r="O3383" s="19"/>
      <c r="P3383" s="19"/>
      <c r="Q3383" s="19"/>
      <c r="R3383" s="19"/>
      <c r="S3383" s="19"/>
      <c r="T3383" s="19"/>
      <c r="U3383" s="19"/>
      <c r="V3383" s="19"/>
      <c r="X3383" s="25"/>
      <c r="Y3383" s="42"/>
      <c r="Z3383" s="28"/>
      <c r="AA3383" s="11"/>
      <c r="AB3383" s="11"/>
      <c r="AC3383" s="12"/>
      <c r="AD3383" s="12"/>
      <c r="AE3383" s="12"/>
      <c r="AF3383" s="12"/>
    </row>
    <row r="3384" spans="1:32" ht="18" customHeight="1">
      <c r="A3384" s="20"/>
      <c r="B3384" s="22"/>
      <c r="C3384" s="19"/>
      <c r="D3384" s="19"/>
      <c r="E3384" s="19"/>
      <c r="F3384" s="19"/>
      <c r="G3384" s="19"/>
      <c r="H3384" s="19"/>
      <c r="I3384" s="19"/>
      <c r="J3384" s="19"/>
      <c r="K3384" s="19"/>
      <c r="L3384" s="60"/>
      <c r="M3384" s="19"/>
      <c r="N3384" s="19"/>
      <c r="O3384" s="19"/>
      <c r="P3384" s="19"/>
      <c r="Q3384" s="19"/>
      <c r="R3384" s="19"/>
      <c r="S3384" s="19"/>
      <c r="T3384" s="19"/>
      <c r="U3384" s="19"/>
      <c r="V3384" s="19"/>
      <c r="X3384" s="25"/>
      <c r="Y3384" s="42"/>
      <c r="Z3384" s="28"/>
      <c r="AA3384" s="11"/>
      <c r="AB3384" s="11"/>
      <c r="AC3384" s="12"/>
      <c r="AD3384" s="12"/>
      <c r="AE3384" s="12"/>
      <c r="AF3384" s="12"/>
    </row>
    <row r="3385" spans="1:32" ht="18" customHeight="1">
      <c r="A3385" s="20"/>
      <c r="B3385" s="22"/>
      <c r="C3385" s="19"/>
      <c r="D3385" s="19"/>
      <c r="E3385" s="19"/>
      <c r="F3385" s="19"/>
      <c r="G3385" s="19"/>
      <c r="H3385" s="19"/>
      <c r="I3385" s="19"/>
      <c r="J3385" s="19"/>
      <c r="K3385" s="19"/>
      <c r="L3385" s="60"/>
      <c r="M3385" s="19"/>
      <c r="N3385" s="19"/>
      <c r="O3385" s="19"/>
      <c r="P3385" s="19"/>
      <c r="Q3385" s="19"/>
      <c r="R3385" s="19"/>
      <c r="S3385" s="19"/>
      <c r="T3385" s="19"/>
      <c r="U3385" s="19"/>
      <c r="V3385" s="19"/>
      <c r="X3385" s="25"/>
      <c r="Y3385" s="42"/>
      <c r="Z3385" s="28"/>
      <c r="AA3385" s="11"/>
      <c r="AB3385" s="11"/>
      <c r="AC3385" s="12"/>
      <c r="AD3385" s="12"/>
      <c r="AE3385" s="12"/>
      <c r="AF3385" s="12"/>
    </row>
    <row r="3386" spans="1:32" ht="18" customHeight="1">
      <c r="A3386" s="20"/>
      <c r="B3386" s="22"/>
      <c r="C3386" s="19"/>
      <c r="D3386" s="19"/>
      <c r="E3386" s="19"/>
      <c r="F3386" s="19"/>
      <c r="G3386" s="19"/>
      <c r="H3386" s="19"/>
      <c r="I3386" s="19"/>
      <c r="J3386" s="19"/>
      <c r="K3386" s="19"/>
      <c r="L3386" s="60"/>
      <c r="M3386" s="19"/>
      <c r="N3386" s="19"/>
      <c r="O3386" s="19"/>
      <c r="P3386" s="19"/>
      <c r="Q3386" s="19"/>
      <c r="R3386" s="19"/>
      <c r="S3386" s="19"/>
      <c r="T3386" s="19"/>
      <c r="U3386" s="19"/>
      <c r="V3386" s="19"/>
      <c r="X3386" s="25"/>
      <c r="Y3386" s="42"/>
      <c r="Z3386" s="28"/>
      <c r="AA3386" s="11"/>
      <c r="AB3386" s="11"/>
      <c r="AC3386" s="12"/>
      <c r="AD3386" s="12"/>
      <c r="AE3386" s="12"/>
      <c r="AF3386" s="12"/>
    </row>
    <row r="3387" spans="1:32" ht="18" customHeight="1">
      <c r="A3387" s="20"/>
      <c r="B3387" s="22"/>
      <c r="C3387" s="19"/>
      <c r="D3387" s="19"/>
      <c r="E3387" s="19"/>
      <c r="F3387" s="19"/>
      <c r="G3387" s="19"/>
      <c r="H3387" s="19"/>
      <c r="I3387" s="19"/>
      <c r="J3387" s="19"/>
      <c r="K3387" s="19"/>
      <c r="L3387" s="60"/>
      <c r="M3387" s="19"/>
      <c r="N3387" s="19"/>
      <c r="O3387" s="19"/>
      <c r="P3387" s="19"/>
      <c r="Q3387" s="19"/>
      <c r="R3387" s="19"/>
      <c r="S3387" s="19"/>
      <c r="T3387" s="19"/>
      <c r="U3387" s="19"/>
      <c r="V3387" s="19"/>
      <c r="X3387" s="25"/>
      <c r="Y3387" s="42"/>
      <c r="Z3387" s="28"/>
      <c r="AA3387" s="11"/>
      <c r="AB3387" s="11"/>
      <c r="AC3387" s="12"/>
      <c r="AD3387" s="12"/>
      <c r="AE3387" s="12"/>
      <c r="AF3387" s="12"/>
    </row>
    <row r="3388" spans="1:32" ht="18" customHeight="1">
      <c r="A3388" s="20"/>
      <c r="B3388" s="22"/>
      <c r="C3388" s="19"/>
      <c r="D3388" s="19"/>
      <c r="E3388" s="19"/>
      <c r="F3388" s="19"/>
      <c r="G3388" s="19"/>
      <c r="H3388" s="19"/>
      <c r="I3388" s="19"/>
      <c r="J3388" s="19"/>
      <c r="K3388" s="19"/>
      <c r="L3388" s="60"/>
      <c r="M3388" s="19"/>
      <c r="N3388" s="19"/>
      <c r="O3388" s="19"/>
      <c r="P3388" s="19"/>
      <c r="Q3388" s="19"/>
      <c r="R3388" s="19"/>
      <c r="S3388" s="19"/>
      <c r="T3388" s="19"/>
      <c r="U3388" s="19"/>
      <c r="V3388" s="19"/>
      <c r="X3388" s="25"/>
      <c r="Y3388" s="42"/>
      <c r="Z3388" s="28"/>
      <c r="AA3388" s="11"/>
      <c r="AB3388" s="11"/>
      <c r="AC3388" s="12"/>
      <c r="AD3388" s="12"/>
      <c r="AE3388" s="12"/>
      <c r="AF3388" s="12"/>
    </row>
    <row r="3389" spans="1:32" ht="18" customHeight="1">
      <c r="A3389" s="20"/>
      <c r="B3389" s="22"/>
      <c r="C3389" s="19"/>
      <c r="D3389" s="19"/>
      <c r="E3389" s="19"/>
      <c r="F3389" s="19"/>
      <c r="G3389" s="19"/>
      <c r="H3389" s="19"/>
      <c r="I3389" s="19"/>
      <c r="J3389" s="19"/>
      <c r="K3389" s="19"/>
      <c r="L3389" s="60"/>
      <c r="M3389" s="19"/>
      <c r="N3389" s="19"/>
      <c r="O3389" s="19"/>
      <c r="P3389" s="19"/>
      <c r="Q3389" s="19"/>
      <c r="R3389" s="19"/>
      <c r="S3389" s="19"/>
      <c r="T3389" s="19"/>
      <c r="U3389" s="19"/>
      <c r="V3389" s="19"/>
      <c r="X3389" s="25"/>
      <c r="Y3389" s="42"/>
      <c r="Z3389" s="28"/>
      <c r="AA3389" s="11"/>
      <c r="AB3389" s="11"/>
      <c r="AC3389" s="12"/>
      <c r="AD3389" s="12"/>
      <c r="AE3389" s="12"/>
      <c r="AF3389" s="12"/>
    </row>
    <row r="3390" spans="1:32" ht="18" customHeight="1">
      <c r="A3390" s="20"/>
      <c r="B3390" s="22"/>
      <c r="C3390" s="19"/>
      <c r="D3390" s="19"/>
      <c r="E3390" s="19"/>
      <c r="F3390" s="19"/>
      <c r="G3390" s="19"/>
      <c r="H3390" s="19"/>
      <c r="I3390" s="19"/>
      <c r="J3390" s="19"/>
      <c r="K3390" s="19"/>
      <c r="L3390" s="60"/>
      <c r="M3390" s="19"/>
      <c r="N3390" s="19"/>
      <c r="O3390" s="19"/>
      <c r="P3390" s="19"/>
      <c r="Q3390" s="19"/>
      <c r="R3390" s="19"/>
      <c r="S3390" s="19"/>
      <c r="T3390" s="19"/>
      <c r="U3390" s="19"/>
      <c r="V3390" s="19"/>
      <c r="X3390" s="25"/>
      <c r="Y3390" s="42"/>
      <c r="Z3390" s="28"/>
      <c r="AA3390" s="11"/>
      <c r="AB3390" s="11"/>
      <c r="AC3390" s="12"/>
      <c r="AD3390" s="12"/>
      <c r="AE3390" s="12"/>
      <c r="AF3390" s="12"/>
    </row>
    <row r="3391" spans="1:32" ht="18" customHeight="1">
      <c r="A3391" s="20"/>
      <c r="B3391" s="22"/>
      <c r="C3391" s="19"/>
      <c r="D3391" s="19"/>
      <c r="E3391" s="19"/>
      <c r="F3391" s="19"/>
      <c r="G3391" s="19"/>
      <c r="H3391" s="19"/>
      <c r="I3391" s="19"/>
      <c r="J3391" s="19"/>
      <c r="K3391" s="19"/>
      <c r="L3391" s="60"/>
      <c r="M3391" s="19"/>
      <c r="N3391" s="19"/>
      <c r="O3391" s="19"/>
      <c r="P3391" s="19"/>
      <c r="Q3391" s="19"/>
      <c r="R3391" s="19"/>
      <c r="S3391" s="19"/>
      <c r="T3391" s="19"/>
      <c r="U3391" s="19"/>
      <c r="V3391" s="19"/>
      <c r="X3391" s="25"/>
      <c r="Y3391" s="42"/>
      <c r="Z3391" s="28"/>
      <c r="AA3391" s="11"/>
      <c r="AB3391" s="11"/>
      <c r="AC3391" s="12"/>
      <c r="AD3391" s="12"/>
      <c r="AE3391" s="12"/>
      <c r="AF3391" s="12"/>
    </row>
    <row r="3392" spans="1:32" ht="18" customHeight="1">
      <c r="A3392" s="20"/>
      <c r="B3392" s="22"/>
      <c r="C3392" s="19"/>
      <c r="D3392" s="19"/>
      <c r="E3392" s="19"/>
      <c r="F3392" s="19"/>
      <c r="G3392" s="19"/>
      <c r="H3392" s="19"/>
      <c r="I3392" s="19"/>
      <c r="J3392" s="19"/>
      <c r="K3392" s="19"/>
      <c r="L3392" s="60"/>
      <c r="M3392" s="19"/>
      <c r="N3392" s="19"/>
      <c r="O3392" s="19"/>
      <c r="P3392" s="19"/>
      <c r="Q3392" s="19"/>
      <c r="R3392" s="19"/>
      <c r="S3392" s="19"/>
      <c r="T3392" s="19"/>
      <c r="U3392" s="19"/>
      <c r="V3392" s="19"/>
      <c r="X3392" s="25"/>
      <c r="Y3392" s="42"/>
      <c r="Z3392" s="28"/>
      <c r="AA3392" s="11"/>
      <c r="AB3392" s="11"/>
      <c r="AC3392" s="12"/>
      <c r="AD3392" s="12"/>
      <c r="AE3392" s="12"/>
      <c r="AF3392" s="12"/>
    </row>
    <row r="3393" spans="1:32" ht="18" customHeight="1">
      <c r="A3393" s="20"/>
      <c r="B3393" s="22"/>
      <c r="C3393" s="19"/>
      <c r="D3393" s="19"/>
      <c r="E3393" s="19"/>
      <c r="F3393" s="19"/>
      <c r="G3393" s="19"/>
      <c r="H3393" s="19"/>
      <c r="I3393" s="19"/>
      <c r="J3393" s="19"/>
      <c r="K3393" s="19"/>
      <c r="L3393" s="60"/>
      <c r="M3393" s="19"/>
      <c r="N3393" s="19"/>
      <c r="O3393" s="19"/>
      <c r="P3393" s="19"/>
      <c r="Q3393" s="19"/>
      <c r="R3393" s="19"/>
      <c r="S3393" s="19"/>
      <c r="T3393" s="19"/>
      <c r="U3393" s="19"/>
      <c r="V3393" s="19"/>
      <c r="X3393" s="25"/>
      <c r="Y3393" s="42"/>
      <c r="Z3393" s="28"/>
      <c r="AA3393" s="11"/>
      <c r="AB3393" s="11"/>
      <c r="AC3393" s="12"/>
      <c r="AD3393" s="12"/>
      <c r="AE3393" s="12"/>
      <c r="AF3393" s="12"/>
    </row>
    <row r="3394" spans="1:32" ht="18" customHeight="1">
      <c r="A3394" s="20"/>
      <c r="B3394" s="22"/>
      <c r="C3394" s="19"/>
      <c r="D3394" s="19"/>
      <c r="E3394" s="19"/>
      <c r="F3394" s="19"/>
      <c r="G3394" s="19"/>
      <c r="H3394" s="19"/>
      <c r="I3394" s="19"/>
      <c r="J3394" s="19"/>
      <c r="K3394" s="19"/>
      <c r="L3394" s="60"/>
      <c r="M3394" s="19"/>
      <c r="N3394" s="19"/>
      <c r="O3394" s="19"/>
      <c r="P3394" s="19"/>
      <c r="Q3394" s="19"/>
      <c r="R3394" s="19"/>
      <c r="S3394" s="19"/>
      <c r="T3394" s="19"/>
      <c r="U3394" s="19"/>
      <c r="V3394" s="19"/>
      <c r="X3394" s="25"/>
      <c r="Y3394" s="42"/>
      <c r="Z3394" s="28"/>
      <c r="AA3394" s="11"/>
      <c r="AB3394" s="11"/>
      <c r="AC3394" s="12"/>
      <c r="AD3394" s="12"/>
      <c r="AE3394" s="12"/>
      <c r="AF3394" s="12"/>
    </row>
    <row r="3395" spans="1:32" ht="18" customHeight="1">
      <c r="A3395" s="20"/>
      <c r="B3395" s="22"/>
      <c r="C3395" s="19"/>
      <c r="D3395" s="19"/>
      <c r="E3395" s="19"/>
      <c r="F3395" s="19"/>
      <c r="G3395" s="19"/>
      <c r="H3395" s="19"/>
      <c r="I3395" s="19"/>
      <c r="J3395" s="19"/>
      <c r="K3395" s="19"/>
      <c r="L3395" s="60"/>
      <c r="M3395" s="19"/>
      <c r="N3395" s="19"/>
      <c r="O3395" s="19"/>
      <c r="P3395" s="19"/>
      <c r="Q3395" s="19"/>
      <c r="R3395" s="19"/>
      <c r="S3395" s="19"/>
      <c r="T3395" s="19"/>
      <c r="U3395" s="19"/>
      <c r="V3395" s="19"/>
      <c r="X3395" s="25"/>
      <c r="Y3395" s="42"/>
      <c r="Z3395" s="28"/>
      <c r="AA3395" s="11"/>
      <c r="AB3395" s="11"/>
      <c r="AC3395" s="12"/>
      <c r="AD3395" s="12"/>
      <c r="AE3395" s="12"/>
      <c r="AF3395" s="12"/>
    </row>
    <row r="3396" spans="1:32" ht="18" customHeight="1">
      <c r="A3396" s="20"/>
      <c r="B3396" s="22"/>
      <c r="C3396" s="19"/>
      <c r="D3396" s="19"/>
      <c r="E3396" s="19"/>
      <c r="F3396" s="19"/>
      <c r="G3396" s="19"/>
      <c r="H3396" s="19"/>
      <c r="I3396" s="19"/>
      <c r="J3396" s="19"/>
      <c r="K3396" s="19"/>
      <c r="L3396" s="60"/>
      <c r="M3396" s="19"/>
      <c r="N3396" s="19"/>
      <c r="O3396" s="19"/>
      <c r="P3396" s="19"/>
      <c r="Q3396" s="19"/>
      <c r="R3396" s="19"/>
      <c r="S3396" s="19"/>
      <c r="T3396" s="19"/>
      <c r="U3396" s="19"/>
      <c r="V3396" s="19"/>
      <c r="X3396" s="25"/>
      <c r="Y3396" s="42"/>
      <c r="Z3396" s="28"/>
      <c r="AA3396" s="11"/>
      <c r="AB3396" s="11"/>
      <c r="AC3396" s="12"/>
      <c r="AD3396" s="12"/>
      <c r="AE3396" s="12"/>
      <c r="AF3396" s="12"/>
    </row>
    <row r="3397" spans="1:32" ht="18" customHeight="1">
      <c r="A3397" s="20"/>
      <c r="B3397" s="22"/>
      <c r="C3397" s="19"/>
      <c r="D3397" s="19"/>
      <c r="E3397" s="19"/>
      <c r="F3397" s="19"/>
      <c r="G3397" s="19"/>
      <c r="H3397" s="19"/>
      <c r="I3397" s="19"/>
      <c r="J3397" s="19"/>
      <c r="K3397" s="19"/>
      <c r="L3397" s="60"/>
      <c r="M3397" s="19"/>
      <c r="N3397" s="19"/>
      <c r="O3397" s="19"/>
      <c r="P3397" s="19"/>
      <c r="Q3397" s="19"/>
      <c r="R3397" s="19"/>
      <c r="S3397" s="19"/>
      <c r="T3397" s="19"/>
      <c r="U3397" s="19"/>
      <c r="V3397" s="19"/>
      <c r="X3397" s="25"/>
      <c r="Y3397" s="42"/>
      <c r="Z3397" s="28"/>
      <c r="AA3397" s="11"/>
      <c r="AB3397" s="11"/>
      <c r="AC3397" s="12"/>
      <c r="AD3397" s="12"/>
      <c r="AE3397" s="12"/>
      <c r="AF3397" s="12"/>
    </row>
    <row r="3398" spans="1:32" ht="18" customHeight="1">
      <c r="A3398" s="20"/>
      <c r="B3398" s="22"/>
      <c r="C3398" s="19"/>
      <c r="D3398" s="19"/>
      <c r="E3398" s="19"/>
      <c r="F3398" s="19"/>
      <c r="G3398" s="19"/>
      <c r="H3398" s="19"/>
      <c r="I3398" s="19"/>
      <c r="J3398" s="19"/>
      <c r="K3398" s="19"/>
      <c r="L3398" s="60"/>
      <c r="M3398" s="19"/>
      <c r="N3398" s="19"/>
      <c r="O3398" s="19"/>
      <c r="P3398" s="19"/>
      <c r="Q3398" s="19"/>
      <c r="R3398" s="19"/>
      <c r="S3398" s="19"/>
      <c r="T3398" s="19"/>
      <c r="U3398" s="19"/>
      <c r="V3398" s="19"/>
      <c r="X3398" s="25"/>
      <c r="Y3398" s="42"/>
      <c r="Z3398" s="28"/>
      <c r="AA3398" s="11"/>
      <c r="AB3398" s="11"/>
      <c r="AC3398" s="12"/>
      <c r="AD3398" s="12"/>
      <c r="AE3398" s="12"/>
      <c r="AF3398" s="12"/>
    </row>
    <row r="3399" spans="1:32" ht="18" customHeight="1">
      <c r="A3399" s="20"/>
      <c r="B3399" s="22"/>
      <c r="C3399" s="19"/>
      <c r="D3399" s="19"/>
      <c r="E3399" s="19"/>
      <c r="F3399" s="19"/>
      <c r="G3399" s="19"/>
      <c r="H3399" s="19"/>
      <c r="I3399" s="19"/>
      <c r="J3399" s="19"/>
      <c r="K3399" s="19"/>
      <c r="L3399" s="60"/>
      <c r="M3399" s="19"/>
      <c r="N3399" s="19"/>
      <c r="O3399" s="19"/>
      <c r="P3399" s="19"/>
      <c r="Q3399" s="19"/>
      <c r="R3399" s="19"/>
      <c r="S3399" s="19"/>
      <c r="T3399" s="19"/>
      <c r="U3399" s="19"/>
      <c r="V3399" s="19"/>
      <c r="X3399" s="25"/>
      <c r="Y3399" s="42"/>
      <c r="Z3399" s="28"/>
      <c r="AA3399" s="11"/>
      <c r="AB3399" s="11"/>
      <c r="AC3399" s="12"/>
      <c r="AD3399" s="12"/>
      <c r="AE3399" s="12"/>
      <c r="AF3399" s="12"/>
    </row>
    <row r="3400" spans="1:32" ht="18" customHeight="1">
      <c r="A3400" s="20"/>
      <c r="B3400" s="22"/>
      <c r="C3400" s="19"/>
      <c r="D3400" s="19"/>
      <c r="E3400" s="19"/>
      <c r="F3400" s="19"/>
      <c r="G3400" s="19"/>
      <c r="H3400" s="19"/>
      <c r="I3400" s="19"/>
      <c r="J3400" s="19"/>
      <c r="K3400" s="19"/>
      <c r="L3400" s="60"/>
      <c r="M3400" s="19"/>
      <c r="N3400" s="19"/>
      <c r="O3400" s="19"/>
      <c r="P3400" s="19"/>
      <c r="Q3400" s="19"/>
      <c r="R3400" s="19"/>
      <c r="S3400" s="19"/>
      <c r="T3400" s="19"/>
      <c r="U3400" s="19"/>
      <c r="V3400" s="19"/>
      <c r="X3400" s="25"/>
      <c r="Y3400" s="42"/>
      <c r="Z3400" s="28"/>
      <c r="AA3400" s="11"/>
      <c r="AB3400" s="11"/>
      <c r="AC3400" s="12"/>
      <c r="AD3400" s="12"/>
      <c r="AE3400" s="12"/>
      <c r="AF3400" s="12"/>
    </row>
    <row r="3401" spans="1:32" ht="18" customHeight="1">
      <c r="A3401" s="20"/>
      <c r="B3401" s="22"/>
      <c r="C3401" s="19"/>
      <c r="D3401" s="19"/>
      <c r="E3401" s="19"/>
      <c r="F3401" s="19"/>
      <c r="G3401" s="19"/>
      <c r="H3401" s="19"/>
      <c r="I3401" s="19"/>
      <c r="J3401" s="19"/>
      <c r="K3401" s="19"/>
      <c r="L3401" s="60"/>
      <c r="M3401" s="19"/>
      <c r="N3401" s="19"/>
      <c r="O3401" s="19"/>
      <c r="P3401" s="19"/>
      <c r="Q3401" s="19"/>
      <c r="R3401" s="19"/>
      <c r="S3401" s="19"/>
      <c r="T3401" s="19"/>
      <c r="U3401" s="19"/>
      <c r="V3401" s="19"/>
      <c r="X3401" s="25"/>
      <c r="Y3401" s="42"/>
      <c r="Z3401" s="28"/>
      <c r="AA3401" s="11"/>
      <c r="AB3401" s="11"/>
      <c r="AC3401" s="12"/>
      <c r="AD3401" s="12"/>
      <c r="AE3401" s="12"/>
      <c r="AF3401" s="12"/>
    </row>
    <row r="3402" spans="1:32" ht="18" customHeight="1">
      <c r="A3402" s="20"/>
      <c r="B3402" s="22"/>
      <c r="C3402" s="19"/>
      <c r="D3402" s="19"/>
      <c r="E3402" s="19"/>
      <c r="F3402" s="19"/>
      <c r="G3402" s="19"/>
      <c r="H3402" s="19"/>
      <c r="I3402" s="19"/>
      <c r="J3402" s="19"/>
      <c r="K3402" s="19"/>
      <c r="L3402" s="60"/>
      <c r="M3402" s="19"/>
      <c r="N3402" s="19"/>
      <c r="O3402" s="19"/>
      <c r="P3402" s="19"/>
      <c r="Q3402" s="19"/>
      <c r="R3402" s="19"/>
      <c r="S3402" s="19"/>
      <c r="T3402" s="19"/>
      <c r="U3402" s="19"/>
      <c r="V3402" s="19"/>
      <c r="X3402" s="25"/>
      <c r="Y3402" s="42"/>
      <c r="Z3402" s="28"/>
      <c r="AA3402" s="11"/>
      <c r="AB3402" s="11"/>
      <c r="AC3402" s="12"/>
      <c r="AD3402" s="12"/>
      <c r="AE3402" s="12"/>
      <c r="AF3402" s="12"/>
    </row>
    <row r="3403" spans="1:32" ht="18" customHeight="1">
      <c r="A3403" s="20"/>
      <c r="B3403" s="22"/>
      <c r="C3403" s="19"/>
      <c r="D3403" s="19"/>
      <c r="E3403" s="19"/>
      <c r="F3403" s="19"/>
      <c r="G3403" s="19"/>
      <c r="H3403" s="19"/>
      <c r="I3403" s="19"/>
      <c r="J3403" s="19"/>
      <c r="K3403" s="19"/>
      <c r="L3403" s="60"/>
      <c r="M3403" s="19"/>
      <c r="N3403" s="19"/>
      <c r="O3403" s="19"/>
      <c r="P3403" s="19"/>
      <c r="Q3403" s="19"/>
      <c r="R3403" s="19"/>
      <c r="S3403" s="19"/>
      <c r="T3403" s="19"/>
      <c r="U3403" s="19"/>
      <c r="V3403" s="19"/>
      <c r="X3403" s="25"/>
      <c r="Y3403" s="42"/>
      <c r="Z3403" s="28"/>
      <c r="AA3403" s="11"/>
      <c r="AB3403" s="11"/>
      <c r="AC3403" s="12"/>
      <c r="AD3403" s="12"/>
      <c r="AE3403" s="12"/>
      <c r="AF3403" s="12"/>
    </row>
    <row r="3404" spans="1:32" ht="18" customHeight="1">
      <c r="A3404" s="20"/>
      <c r="B3404" s="22"/>
      <c r="C3404" s="19"/>
      <c r="D3404" s="19"/>
      <c r="E3404" s="19"/>
      <c r="F3404" s="19"/>
      <c r="G3404" s="19"/>
      <c r="H3404" s="19"/>
      <c r="I3404" s="19"/>
      <c r="J3404" s="19"/>
      <c r="K3404" s="19"/>
      <c r="L3404" s="60"/>
      <c r="M3404" s="19"/>
      <c r="N3404" s="19"/>
      <c r="O3404" s="19"/>
      <c r="P3404" s="19"/>
      <c r="Q3404" s="19"/>
      <c r="R3404" s="19"/>
      <c r="S3404" s="19"/>
      <c r="T3404" s="19"/>
      <c r="U3404" s="19"/>
      <c r="V3404" s="19"/>
      <c r="X3404" s="25"/>
      <c r="Y3404" s="42"/>
      <c r="Z3404" s="28"/>
      <c r="AA3404" s="11"/>
      <c r="AB3404" s="11"/>
      <c r="AC3404" s="12"/>
      <c r="AD3404" s="12"/>
      <c r="AE3404" s="12"/>
      <c r="AF3404" s="12"/>
    </row>
    <row r="3405" spans="1:32" ht="18" customHeight="1">
      <c r="A3405" s="20"/>
      <c r="B3405" s="22"/>
      <c r="C3405" s="19"/>
      <c r="D3405" s="19"/>
      <c r="E3405" s="19"/>
      <c r="F3405" s="19"/>
      <c r="G3405" s="19"/>
      <c r="H3405" s="19"/>
      <c r="I3405" s="19"/>
      <c r="J3405" s="19"/>
      <c r="K3405" s="19"/>
      <c r="L3405" s="60"/>
      <c r="M3405" s="19"/>
      <c r="N3405" s="19"/>
      <c r="O3405" s="19"/>
      <c r="P3405" s="19"/>
      <c r="Q3405" s="19"/>
      <c r="R3405" s="19"/>
      <c r="S3405" s="19"/>
      <c r="T3405" s="19"/>
      <c r="U3405" s="19"/>
      <c r="V3405" s="19"/>
      <c r="X3405" s="25"/>
      <c r="Y3405" s="42"/>
      <c r="Z3405" s="28"/>
      <c r="AA3405" s="11"/>
      <c r="AB3405" s="11"/>
      <c r="AC3405" s="12"/>
      <c r="AD3405" s="12"/>
      <c r="AE3405" s="12"/>
      <c r="AF3405" s="12"/>
    </row>
    <row r="3406" spans="1:32" ht="18" customHeight="1">
      <c r="A3406" s="20"/>
      <c r="B3406" s="22"/>
      <c r="C3406" s="19"/>
      <c r="D3406" s="19"/>
      <c r="E3406" s="19"/>
      <c r="F3406" s="19"/>
      <c r="G3406" s="19"/>
      <c r="H3406" s="19"/>
      <c r="I3406" s="19"/>
      <c r="J3406" s="19"/>
      <c r="K3406" s="19"/>
      <c r="L3406" s="60"/>
      <c r="M3406" s="19"/>
      <c r="N3406" s="19"/>
      <c r="O3406" s="19"/>
      <c r="P3406" s="19"/>
      <c r="Q3406" s="19"/>
      <c r="R3406" s="19"/>
      <c r="S3406" s="19"/>
      <c r="T3406" s="19"/>
      <c r="U3406" s="19"/>
      <c r="V3406" s="19"/>
      <c r="X3406" s="25"/>
      <c r="Y3406" s="42"/>
      <c r="Z3406" s="28"/>
      <c r="AA3406" s="11"/>
      <c r="AB3406" s="11"/>
      <c r="AC3406" s="12"/>
      <c r="AD3406" s="12"/>
      <c r="AE3406" s="12"/>
      <c r="AF3406" s="12"/>
    </row>
    <row r="3407" spans="1:32" ht="18" customHeight="1">
      <c r="A3407" s="20"/>
      <c r="B3407" s="22"/>
      <c r="C3407" s="19"/>
      <c r="D3407" s="19"/>
      <c r="E3407" s="19"/>
      <c r="F3407" s="19"/>
      <c r="G3407" s="19"/>
      <c r="H3407" s="19"/>
      <c r="I3407" s="19"/>
      <c r="J3407" s="19"/>
      <c r="K3407" s="19"/>
      <c r="L3407" s="60"/>
      <c r="M3407" s="19"/>
      <c r="N3407" s="19"/>
      <c r="O3407" s="19"/>
      <c r="P3407" s="19"/>
      <c r="Q3407" s="19"/>
      <c r="R3407" s="19"/>
      <c r="S3407" s="19"/>
      <c r="T3407" s="19"/>
      <c r="U3407" s="19"/>
      <c r="V3407" s="19"/>
      <c r="X3407" s="25"/>
      <c r="Y3407" s="42"/>
      <c r="Z3407" s="28"/>
      <c r="AA3407" s="11"/>
      <c r="AB3407" s="11"/>
      <c r="AC3407" s="12"/>
      <c r="AD3407" s="12"/>
      <c r="AE3407" s="12"/>
      <c r="AF3407" s="12"/>
    </row>
    <row r="3408" spans="1:32" ht="18" customHeight="1">
      <c r="A3408" s="20"/>
      <c r="B3408" s="22"/>
      <c r="C3408" s="19"/>
      <c r="D3408" s="19"/>
      <c r="E3408" s="19"/>
      <c r="F3408" s="19"/>
      <c r="G3408" s="19"/>
      <c r="H3408" s="19"/>
      <c r="I3408" s="19"/>
      <c r="J3408" s="19"/>
      <c r="K3408" s="19"/>
      <c r="L3408" s="60"/>
      <c r="M3408" s="19"/>
      <c r="N3408" s="19"/>
      <c r="O3408" s="19"/>
      <c r="P3408" s="19"/>
      <c r="Q3408" s="19"/>
      <c r="R3408" s="19"/>
      <c r="S3408" s="19"/>
      <c r="T3408" s="19"/>
      <c r="U3408" s="19"/>
      <c r="V3408" s="19"/>
      <c r="X3408" s="25"/>
      <c r="Y3408" s="42"/>
      <c r="Z3408" s="28"/>
      <c r="AA3408" s="11"/>
      <c r="AB3408" s="11"/>
      <c r="AC3408" s="12"/>
      <c r="AD3408" s="12"/>
      <c r="AE3408" s="12"/>
      <c r="AF3408" s="12"/>
    </row>
    <row r="3409" spans="1:32" ht="18" customHeight="1">
      <c r="A3409" s="20"/>
      <c r="B3409" s="22"/>
      <c r="C3409" s="19"/>
      <c r="D3409" s="19"/>
      <c r="E3409" s="19"/>
      <c r="F3409" s="19"/>
      <c r="G3409" s="19"/>
      <c r="H3409" s="19"/>
      <c r="I3409" s="19"/>
      <c r="J3409" s="19"/>
      <c r="K3409" s="19"/>
      <c r="L3409" s="60"/>
      <c r="M3409" s="19"/>
      <c r="N3409" s="19"/>
      <c r="O3409" s="19"/>
      <c r="P3409" s="19"/>
      <c r="Q3409" s="19"/>
      <c r="R3409" s="19"/>
      <c r="S3409" s="19"/>
      <c r="T3409" s="19"/>
      <c r="U3409" s="19"/>
      <c r="V3409" s="19"/>
      <c r="X3409" s="25"/>
      <c r="Y3409" s="42"/>
      <c r="Z3409" s="28"/>
      <c r="AA3409" s="11"/>
      <c r="AB3409" s="11"/>
      <c r="AC3409" s="12"/>
      <c r="AD3409" s="12"/>
      <c r="AE3409" s="12"/>
      <c r="AF3409" s="12"/>
    </row>
    <row r="3410" spans="1:32" ht="18" customHeight="1">
      <c r="A3410" s="20"/>
      <c r="B3410" s="22"/>
      <c r="C3410" s="19"/>
      <c r="D3410" s="19"/>
      <c r="E3410" s="19"/>
      <c r="F3410" s="19"/>
      <c r="G3410" s="19"/>
      <c r="H3410" s="19"/>
      <c r="I3410" s="19"/>
      <c r="J3410" s="19"/>
      <c r="K3410" s="19"/>
      <c r="L3410" s="60"/>
      <c r="M3410" s="19"/>
      <c r="N3410" s="19"/>
      <c r="O3410" s="19"/>
      <c r="P3410" s="19"/>
      <c r="Q3410" s="19"/>
      <c r="R3410" s="19"/>
      <c r="S3410" s="19"/>
      <c r="T3410" s="19"/>
      <c r="U3410" s="19"/>
      <c r="V3410" s="19"/>
      <c r="X3410" s="25"/>
      <c r="Y3410" s="42"/>
      <c r="Z3410" s="28"/>
      <c r="AA3410" s="11"/>
      <c r="AB3410" s="11"/>
      <c r="AC3410" s="12"/>
      <c r="AD3410" s="12"/>
      <c r="AE3410" s="12"/>
      <c r="AF3410" s="12"/>
    </row>
    <row r="3411" spans="1:32" ht="18" customHeight="1">
      <c r="A3411" s="20"/>
      <c r="B3411" s="22"/>
      <c r="C3411" s="19"/>
      <c r="D3411" s="19"/>
      <c r="E3411" s="19"/>
      <c r="F3411" s="19"/>
      <c r="G3411" s="19"/>
      <c r="H3411" s="19"/>
      <c r="I3411" s="19"/>
      <c r="J3411" s="19"/>
      <c r="K3411" s="19"/>
      <c r="L3411" s="60"/>
      <c r="M3411" s="19"/>
      <c r="N3411" s="19"/>
      <c r="O3411" s="19"/>
      <c r="P3411" s="19"/>
      <c r="Q3411" s="19"/>
      <c r="R3411" s="19"/>
      <c r="S3411" s="19"/>
      <c r="T3411" s="19"/>
      <c r="U3411" s="19"/>
      <c r="V3411" s="19"/>
      <c r="X3411" s="25"/>
      <c r="Y3411" s="42"/>
      <c r="Z3411" s="28"/>
      <c r="AA3411" s="11"/>
      <c r="AB3411" s="11"/>
      <c r="AC3411" s="12"/>
      <c r="AD3411" s="12"/>
      <c r="AE3411" s="12"/>
      <c r="AF3411" s="12"/>
    </row>
    <row r="3412" spans="1:32" ht="18" customHeight="1">
      <c r="A3412" s="20"/>
      <c r="B3412" s="22"/>
      <c r="C3412" s="19"/>
      <c r="D3412" s="19"/>
      <c r="E3412" s="19"/>
      <c r="F3412" s="19"/>
      <c r="G3412" s="19"/>
      <c r="H3412" s="19"/>
      <c r="I3412" s="19"/>
      <c r="J3412" s="19"/>
      <c r="K3412" s="19"/>
      <c r="L3412" s="60"/>
      <c r="M3412" s="19"/>
      <c r="N3412" s="19"/>
      <c r="O3412" s="19"/>
      <c r="P3412" s="19"/>
      <c r="Q3412" s="19"/>
      <c r="R3412" s="19"/>
      <c r="S3412" s="19"/>
      <c r="T3412" s="19"/>
      <c r="U3412" s="19"/>
      <c r="V3412" s="19"/>
      <c r="X3412" s="25"/>
      <c r="Y3412" s="42"/>
      <c r="Z3412" s="28"/>
      <c r="AA3412" s="11"/>
      <c r="AB3412" s="11"/>
      <c r="AC3412" s="12"/>
      <c r="AD3412" s="12"/>
      <c r="AE3412" s="12"/>
      <c r="AF3412" s="12"/>
    </row>
    <row r="3413" spans="1:32" ht="18" customHeight="1">
      <c r="A3413" s="20"/>
      <c r="B3413" s="22"/>
      <c r="C3413" s="19"/>
      <c r="D3413" s="19"/>
      <c r="E3413" s="19"/>
      <c r="F3413" s="19"/>
      <c r="G3413" s="19"/>
      <c r="H3413" s="19"/>
      <c r="I3413" s="19"/>
      <c r="J3413" s="19"/>
      <c r="K3413" s="19"/>
      <c r="L3413" s="60"/>
      <c r="M3413" s="19"/>
      <c r="N3413" s="19"/>
      <c r="O3413" s="19"/>
      <c r="P3413" s="19"/>
      <c r="Q3413" s="19"/>
      <c r="R3413" s="19"/>
      <c r="S3413" s="19"/>
      <c r="T3413" s="19"/>
      <c r="U3413" s="19"/>
      <c r="V3413" s="19"/>
      <c r="X3413" s="25"/>
      <c r="Y3413" s="42"/>
      <c r="Z3413" s="28"/>
      <c r="AA3413" s="11"/>
      <c r="AB3413" s="11"/>
      <c r="AC3413" s="12"/>
      <c r="AD3413" s="12"/>
      <c r="AE3413" s="12"/>
      <c r="AF3413" s="12"/>
    </row>
    <row r="3414" spans="1:32" ht="18" customHeight="1">
      <c r="A3414" s="20"/>
      <c r="B3414" s="22"/>
      <c r="C3414" s="19"/>
      <c r="D3414" s="19"/>
      <c r="E3414" s="19"/>
      <c r="F3414" s="19"/>
      <c r="G3414" s="19"/>
      <c r="H3414" s="19"/>
      <c r="I3414" s="19"/>
      <c r="J3414" s="19"/>
      <c r="K3414" s="19"/>
      <c r="L3414" s="60"/>
      <c r="M3414" s="19"/>
      <c r="N3414" s="19"/>
      <c r="O3414" s="19"/>
      <c r="P3414" s="19"/>
      <c r="Q3414" s="19"/>
      <c r="R3414" s="19"/>
      <c r="S3414" s="19"/>
      <c r="T3414" s="19"/>
      <c r="U3414" s="19"/>
      <c r="V3414" s="19"/>
      <c r="X3414" s="25"/>
      <c r="Y3414" s="42"/>
      <c r="Z3414" s="28"/>
      <c r="AA3414" s="11"/>
      <c r="AB3414" s="11"/>
      <c r="AC3414" s="12"/>
      <c r="AD3414" s="12"/>
      <c r="AE3414" s="12"/>
      <c r="AF3414" s="12"/>
    </row>
    <row r="3415" spans="1:32" ht="18" customHeight="1">
      <c r="A3415" s="20"/>
      <c r="B3415" s="22"/>
      <c r="C3415" s="19"/>
      <c r="D3415" s="19"/>
      <c r="E3415" s="19"/>
      <c r="F3415" s="19"/>
      <c r="G3415" s="19"/>
      <c r="H3415" s="19"/>
      <c r="I3415" s="19"/>
      <c r="J3415" s="19"/>
      <c r="K3415" s="19"/>
      <c r="L3415" s="60"/>
      <c r="M3415" s="19"/>
      <c r="N3415" s="19"/>
      <c r="O3415" s="19"/>
      <c r="P3415" s="19"/>
      <c r="Q3415" s="19"/>
      <c r="R3415" s="19"/>
      <c r="S3415" s="19"/>
      <c r="T3415" s="19"/>
      <c r="U3415" s="19"/>
      <c r="V3415" s="19"/>
      <c r="X3415" s="25"/>
      <c r="Y3415" s="42"/>
      <c r="Z3415" s="28"/>
      <c r="AA3415" s="11"/>
      <c r="AB3415" s="11"/>
      <c r="AC3415" s="12"/>
      <c r="AD3415" s="12"/>
      <c r="AE3415" s="12"/>
      <c r="AF3415" s="12"/>
    </row>
    <row r="3416" spans="1:32" ht="18" customHeight="1">
      <c r="A3416" s="20"/>
      <c r="B3416" s="22"/>
      <c r="C3416" s="19"/>
      <c r="D3416" s="19"/>
      <c r="E3416" s="19"/>
      <c r="F3416" s="19"/>
      <c r="G3416" s="19"/>
      <c r="H3416" s="19"/>
      <c r="I3416" s="19"/>
      <c r="J3416" s="19"/>
      <c r="K3416" s="19"/>
      <c r="L3416" s="60"/>
      <c r="M3416" s="19"/>
      <c r="N3416" s="19"/>
      <c r="O3416" s="19"/>
      <c r="P3416" s="19"/>
      <c r="Q3416" s="19"/>
      <c r="R3416" s="19"/>
      <c r="S3416" s="19"/>
      <c r="T3416" s="19"/>
      <c r="U3416" s="19"/>
      <c r="V3416" s="19"/>
      <c r="X3416" s="25"/>
      <c r="Y3416" s="42"/>
      <c r="Z3416" s="28"/>
      <c r="AA3416" s="11"/>
      <c r="AB3416" s="11"/>
      <c r="AC3416" s="12"/>
      <c r="AD3416" s="12"/>
      <c r="AE3416" s="12"/>
      <c r="AF3416" s="12"/>
    </row>
    <row r="3417" spans="1:32" ht="18" customHeight="1">
      <c r="A3417" s="20"/>
      <c r="B3417" s="22"/>
      <c r="C3417" s="19"/>
      <c r="D3417" s="19"/>
      <c r="E3417" s="19"/>
      <c r="F3417" s="19"/>
      <c r="G3417" s="19"/>
      <c r="H3417" s="19"/>
      <c r="I3417" s="19"/>
      <c r="J3417" s="19"/>
      <c r="K3417" s="19"/>
      <c r="L3417" s="60"/>
      <c r="M3417" s="19"/>
      <c r="N3417" s="19"/>
      <c r="O3417" s="19"/>
      <c r="P3417" s="19"/>
      <c r="Q3417" s="19"/>
      <c r="R3417" s="19"/>
      <c r="S3417" s="19"/>
      <c r="T3417" s="19"/>
      <c r="U3417" s="19"/>
      <c r="V3417" s="19"/>
      <c r="X3417" s="25"/>
      <c r="Y3417" s="42"/>
      <c r="Z3417" s="28"/>
      <c r="AA3417" s="11"/>
      <c r="AB3417" s="11"/>
      <c r="AC3417" s="12"/>
      <c r="AD3417" s="12"/>
      <c r="AE3417" s="12"/>
      <c r="AF3417" s="12"/>
    </row>
    <row r="3418" spans="1:32" ht="18" customHeight="1">
      <c r="A3418" s="20"/>
      <c r="B3418" s="22"/>
      <c r="C3418" s="19"/>
      <c r="D3418" s="19"/>
      <c r="E3418" s="19"/>
      <c r="F3418" s="19"/>
      <c r="G3418" s="19"/>
      <c r="H3418" s="19"/>
      <c r="I3418" s="19"/>
      <c r="J3418" s="19"/>
      <c r="K3418" s="19"/>
      <c r="L3418" s="60"/>
      <c r="M3418" s="19"/>
      <c r="N3418" s="19"/>
      <c r="O3418" s="19"/>
      <c r="P3418" s="19"/>
      <c r="Q3418" s="19"/>
      <c r="R3418" s="19"/>
      <c r="S3418" s="19"/>
      <c r="T3418" s="19"/>
      <c r="U3418" s="19"/>
      <c r="V3418" s="19"/>
      <c r="X3418" s="25"/>
      <c r="Y3418" s="42"/>
      <c r="Z3418" s="28"/>
      <c r="AA3418" s="11"/>
      <c r="AB3418" s="11"/>
      <c r="AC3418" s="12"/>
      <c r="AD3418" s="12"/>
      <c r="AE3418" s="12"/>
      <c r="AF3418" s="12"/>
    </row>
    <row r="3419" spans="1:32" ht="18" customHeight="1">
      <c r="A3419" s="20"/>
      <c r="B3419" s="22"/>
      <c r="C3419" s="19"/>
      <c r="D3419" s="19"/>
      <c r="E3419" s="19"/>
      <c r="F3419" s="19"/>
      <c r="G3419" s="19"/>
      <c r="H3419" s="19"/>
      <c r="I3419" s="19"/>
      <c r="J3419" s="19"/>
      <c r="K3419" s="19"/>
      <c r="L3419" s="60"/>
      <c r="M3419" s="19"/>
      <c r="N3419" s="19"/>
      <c r="O3419" s="19"/>
      <c r="P3419" s="19"/>
      <c r="Q3419" s="19"/>
      <c r="R3419" s="19"/>
      <c r="S3419" s="19"/>
      <c r="T3419" s="19"/>
      <c r="U3419" s="19"/>
      <c r="V3419" s="19"/>
      <c r="X3419" s="25"/>
      <c r="Y3419" s="42"/>
      <c r="Z3419" s="28"/>
      <c r="AA3419" s="11"/>
      <c r="AB3419" s="11"/>
      <c r="AC3419" s="12"/>
      <c r="AD3419" s="12"/>
      <c r="AE3419" s="12"/>
      <c r="AF3419" s="12"/>
    </row>
    <row r="3420" spans="1:32" ht="18" customHeight="1">
      <c r="A3420" s="20"/>
      <c r="B3420" s="22"/>
      <c r="C3420" s="19"/>
      <c r="D3420" s="19"/>
      <c r="E3420" s="19"/>
      <c r="F3420" s="19"/>
      <c r="G3420" s="19"/>
      <c r="H3420" s="19"/>
      <c r="I3420" s="19"/>
      <c r="J3420" s="19"/>
      <c r="K3420" s="19"/>
      <c r="L3420" s="60"/>
      <c r="M3420" s="19"/>
      <c r="N3420" s="19"/>
      <c r="O3420" s="19"/>
      <c r="P3420" s="19"/>
      <c r="Q3420" s="19"/>
      <c r="R3420" s="19"/>
      <c r="S3420" s="19"/>
      <c r="T3420" s="19"/>
      <c r="U3420" s="19"/>
      <c r="V3420" s="19"/>
      <c r="X3420" s="25"/>
      <c r="Y3420" s="42"/>
      <c r="Z3420" s="28"/>
      <c r="AA3420" s="11"/>
      <c r="AB3420" s="11"/>
      <c r="AC3420" s="12"/>
      <c r="AD3420" s="12"/>
      <c r="AE3420" s="12"/>
      <c r="AF3420" s="12"/>
    </row>
    <row r="3421" spans="1:32" ht="18" customHeight="1">
      <c r="A3421" s="20"/>
      <c r="B3421" s="22"/>
      <c r="C3421" s="19"/>
      <c r="D3421" s="19"/>
      <c r="E3421" s="19"/>
      <c r="F3421" s="19"/>
      <c r="G3421" s="19"/>
      <c r="H3421" s="19"/>
      <c r="I3421" s="19"/>
      <c r="J3421" s="19"/>
      <c r="K3421" s="19"/>
      <c r="L3421" s="60"/>
      <c r="M3421" s="19"/>
      <c r="N3421" s="19"/>
      <c r="O3421" s="19"/>
      <c r="P3421" s="19"/>
      <c r="Q3421" s="19"/>
      <c r="R3421" s="19"/>
      <c r="S3421" s="19"/>
      <c r="T3421" s="19"/>
      <c r="U3421" s="19"/>
      <c r="V3421" s="19"/>
      <c r="X3421" s="25"/>
      <c r="Y3421" s="42"/>
      <c r="Z3421" s="28"/>
      <c r="AA3421" s="11"/>
      <c r="AB3421" s="11"/>
      <c r="AC3421" s="12"/>
      <c r="AD3421" s="12"/>
      <c r="AE3421" s="12"/>
      <c r="AF3421" s="12"/>
    </row>
    <row r="3422" spans="1:32" ht="18" customHeight="1">
      <c r="A3422" s="20"/>
      <c r="B3422" s="22"/>
      <c r="C3422" s="19"/>
      <c r="D3422" s="19"/>
      <c r="E3422" s="19"/>
      <c r="F3422" s="19"/>
      <c r="G3422" s="19"/>
      <c r="H3422" s="19"/>
      <c r="I3422" s="19"/>
      <c r="J3422" s="19"/>
      <c r="K3422" s="19"/>
      <c r="L3422" s="60"/>
      <c r="M3422" s="19"/>
      <c r="N3422" s="19"/>
      <c r="O3422" s="19"/>
      <c r="P3422" s="19"/>
      <c r="Q3422" s="19"/>
      <c r="R3422" s="19"/>
      <c r="S3422" s="19"/>
      <c r="T3422" s="19"/>
      <c r="U3422" s="19"/>
      <c r="V3422" s="19"/>
      <c r="X3422" s="25"/>
      <c r="Y3422" s="42"/>
      <c r="Z3422" s="28"/>
      <c r="AA3422" s="11"/>
      <c r="AB3422" s="11"/>
      <c r="AC3422" s="12"/>
      <c r="AD3422" s="12"/>
      <c r="AE3422" s="12"/>
      <c r="AF3422" s="12"/>
    </row>
    <row r="3423" spans="1:32" ht="18" customHeight="1">
      <c r="A3423" s="20"/>
      <c r="B3423" s="22"/>
      <c r="C3423" s="19"/>
      <c r="D3423" s="19"/>
      <c r="E3423" s="19"/>
      <c r="F3423" s="19"/>
      <c r="G3423" s="19"/>
      <c r="H3423" s="19"/>
      <c r="I3423" s="19"/>
      <c r="J3423" s="19"/>
      <c r="K3423" s="19"/>
      <c r="L3423" s="60"/>
      <c r="M3423" s="19"/>
      <c r="N3423" s="19"/>
      <c r="O3423" s="19"/>
      <c r="P3423" s="19"/>
      <c r="Q3423" s="19"/>
      <c r="R3423" s="19"/>
      <c r="S3423" s="19"/>
      <c r="T3423" s="19"/>
      <c r="U3423" s="19"/>
      <c r="V3423" s="19"/>
      <c r="X3423" s="25"/>
      <c r="Y3423" s="42"/>
      <c r="Z3423" s="28"/>
      <c r="AA3423" s="11"/>
      <c r="AB3423" s="11"/>
      <c r="AC3423" s="12"/>
      <c r="AD3423" s="12"/>
      <c r="AE3423" s="12"/>
      <c r="AF3423" s="12"/>
    </row>
    <row r="3424" spans="1:32" ht="18" customHeight="1">
      <c r="A3424" s="20"/>
      <c r="B3424" s="22"/>
      <c r="C3424" s="19"/>
      <c r="D3424" s="19"/>
      <c r="E3424" s="19"/>
      <c r="F3424" s="19"/>
      <c r="G3424" s="19"/>
      <c r="H3424" s="19"/>
      <c r="I3424" s="19"/>
      <c r="J3424" s="19"/>
      <c r="K3424" s="19"/>
      <c r="L3424" s="60"/>
      <c r="M3424" s="19"/>
      <c r="N3424" s="19"/>
      <c r="O3424" s="19"/>
      <c r="P3424" s="19"/>
      <c r="Q3424" s="19"/>
      <c r="R3424" s="19"/>
      <c r="S3424" s="19"/>
      <c r="T3424" s="19"/>
      <c r="U3424" s="19"/>
      <c r="V3424" s="19"/>
      <c r="X3424" s="25"/>
      <c r="Y3424" s="42"/>
      <c r="Z3424" s="28"/>
      <c r="AA3424" s="11"/>
      <c r="AB3424" s="11"/>
      <c r="AC3424" s="12"/>
      <c r="AD3424" s="12"/>
      <c r="AE3424" s="12"/>
      <c r="AF3424" s="12"/>
    </row>
    <row r="3425" spans="1:32" ht="18" customHeight="1">
      <c r="A3425" s="20"/>
      <c r="B3425" s="22"/>
      <c r="C3425" s="19"/>
      <c r="D3425" s="19"/>
      <c r="E3425" s="19"/>
      <c r="F3425" s="19"/>
      <c r="G3425" s="19"/>
      <c r="H3425" s="19"/>
      <c r="I3425" s="19"/>
      <c r="J3425" s="19"/>
      <c r="K3425" s="19"/>
      <c r="L3425" s="60"/>
      <c r="M3425" s="19"/>
      <c r="N3425" s="19"/>
      <c r="O3425" s="19"/>
      <c r="P3425" s="19"/>
      <c r="Q3425" s="19"/>
      <c r="R3425" s="19"/>
      <c r="S3425" s="19"/>
      <c r="T3425" s="19"/>
      <c r="U3425" s="19"/>
      <c r="V3425" s="19"/>
      <c r="X3425" s="25"/>
      <c r="Y3425" s="42"/>
      <c r="Z3425" s="28"/>
      <c r="AA3425" s="11"/>
      <c r="AB3425" s="11"/>
      <c r="AC3425" s="12"/>
      <c r="AD3425" s="12"/>
      <c r="AE3425" s="12"/>
      <c r="AF3425" s="12"/>
    </row>
    <row r="3426" spans="1:32" ht="18" customHeight="1">
      <c r="A3426" s="20"/>
      <c r="B3426" s="22"/>
      <c r="C3426" s="19"/>
      <c r="D3426" s="19"/>
      <c r="E3426" s="19"/>
      <c r="F3426" s="19"/>
      <c r="G3426" s="19"/>
      <c r="H3426" s="19"/>
      <c r="I3426" s="19"/>
      <c r="J3426" s="19"/>
      <c r="K3426" s="19"/>
      <c r="L3426" s="60"/>
      <c r="M3426" s="19"/>
      <c r="N3426" s="19"/>
      <c r="O3426" s="19"/>
      <c r="P3426" s="19"/>
      <c r="Q3426" s="19"/>
      <c r="R3426" s="19"/>
      <c r="S3426" s="19"/>
      <c r="T3426" s="19"/>
      <c r="U3426" s="19"/>
      <c r="V3426" s="19"/>
      <c r="X3426" s="25"/>
      <c r="Y3426" s="42"/>
      <c r="Z3426" s="28"/>
      <c r="AA3426" s="11"/>
      <c r="AB3426" s="11"/>
      <c r="AC3426" s="12"/>
      <c r="AD3426" s="12"/>
      <c r="AE3426" s="12"/>
      <c r="AF3426" s="12"/>
    </row>
    <row r="3427" spans="1:32" ht="18" customHeight="1">
      <c r="A3427" s="20"/>
      <c r="B3427" s="22"/>
      <c r="C3427" s="19"/>
      <c r="D3427" s="19"/>
      <c r="E3427" s="19"/>
      <c r="F3427" s="19"/>
      <c r="G3427" s="19"/>
      <c r="H3427" s="19"/>
      <c r="I3427" s="19"/>
      <c r="J3427" s="19"/>
      <c r="K3427" s="19"/>
      <c r="L3427" s="60"/>
      <c r="M3427" s="19"/>
      <c r="N3427" s="19"/>
      <c r="O3427" s="19"/>
      <c r="P3427" s="19"/>
      <c r="Q3427" s="19"/>
      <c r="R3427" s="19"/>
      <c r="S3427" s="19"/>
      <c r="T3427" s="19"/>
      <c r="U3427" s="19"/>
      <c r="V3427" s="19"/>
      <c r="X3427" s="25"/>
      <c r="Y3427" s="42"/>
      <c r="Z3427" s="28"/>
      <c r="AA3427" s="11"/>
      <c r="AB3427" s="11"/>
      <c r="AC3427" s="12"/>
      <c r="AD3427" s="12"/>
      <c r="AE3427" s="12"/>
      <c r="AF3427" s="12"/>
    </row>
    <row r="3428" spans="1:32" ht="18" customHeight="1">
      <c r="A3428" s="20"/>
      <c r="B3428" s="22"/>
      <c r="C3428" s="19"/>
      <c r="D3428" s="19"/>
      <c r="E3428" s="19"/>
      <c r="F3428" s="19"/>
      <c r="G3428" s="19"/>
      <c r="H3428" s="19"/>
      <c r="I3428" s="19"/>
      <c r="J3428" s="19"/>
      <c r="K3428" s="19"/>
      <c r="L3428" s="60"/>
      <c r="M3428" s="19"/>
      <c r="N3428" s="19"/>
      <c r="O3428" s="19"/>
      <c r="P3428" s="19"/>
      <c r="Q3428" s="19"/>
      <c r="R3428" s="19"/>
      <c r="S3428" s="19"/>
      <c r="T3428" s="19"/>
      <c r="U3428" s="19"/>
      <c r="V3428" s="19"/>
      <c r="X3428" s="25"/>
      <c r="Y3428" s="42"/>
      <c r="Z3428" s="28"/>
      <c r="AA3428" s="11"/>
      <c r="AB3428" s="11"/>
      <c r="AC3428" s="12"/>
      <c r="AD3428" s="12"/>
      <c r="AE3428" s="12"/>
      <c r="AF3428" s="12"/>
    </row>
    <row r="3429" spans="1:32" ht="18" customHeight="1">
      <c r="A3429" s="20"/>
      <c r="B3429" s="22"/>
      <c r="C3429" s="19"/>
      <c r="D3429" s="19"/>
      <c r="E3429" s="19"/>
      <c r="F3429" s="19"/>
      <c r="G3429" s="19"/>
      <c r="H3429" s="19"/>
      <c r="I3429" s="19"/>
      <c r="J3429" s="19"/>
      <c r="K3429" s="19"/>
      <c r="L3429" s="60"/>
      <c r="M3429" s="19"/>
      <c r="N3429" s="19"/>
      <c r="O3429" s="19"/>
      <c r="P3429" s="19"/>
      <c r="Q3429" s="19"/>
      <c r="R3429" s="19"/>
      <c r="S3429" s="19"/>
      <c r="T3429" s="19"/>
      <c r="U3429" s="19"/>
      <c r="V3429" s="19"/>
      <c r="X3429" s="25"/>
      <c r="Y3429" s="42"/>
      <c r="Z3429" s="28"/>
      <c r="AA3429" s="11"/>
      <c r="AB3429" s="11"/>
      <c r="AC3429" s="12"/>
      <c r="AD3429" s="12"/>
      <c r="AE3429" s="12"/>
      <c r="AF3429" s="12"/>
    </row>
    <row r="3430" spans="1:32" ht="18" customHeight="1">
      <c r="A3430" s="20"/>
      <c r="B3430" s="22"/>
      <c r="C3430" s="19"/>
      <c r="D3430" s="19"/>
      <c r="E3430" s="19"/>
      <c r="F3430" s="19"/>
      <c r="G3430" s="19"/>
      <c r="H3430" s="19"/>
      <c r="I3430" s="19"/>
      <c r="J3430" s="19"/>
      <c r="K3430" s="19"/>
      <c r="L3430" s="60"/>
      <c r="M3430" s="19"/>
      <c r="N3430" s="19"/>
      <c r="O3430" s="19"/>
      <c r="P3430" s="19"/>
      <c r="Q3430" s="19"/>
      <c r="R3430" s="19"/>
      <c r="S3430" s="19"/>
      <c r="T3430" s="19"/>
      <c r="U3430" s="19"/>
      <c r="V3430" s="19"/>
      <c r="X3430" s="25"/>
      <c r="Y3430" s="42"/>
      <c r="Z3430" s="28"/>
      <c r="AA3430" s="11"/>
      <c r="AB3430" s="11"/>
      <c r="AC3430" s="12"/>
      <c r="AD3430" s="12"/>
      <c r="AE3430" s="12"/>
      <c r="AF3430" s="12"/>
    </row>
    <row r="3431" spans="1:32" ht="18" customHeight="1">
      <c r="A3431" s="20"/>
      <c r="B3431" s="22"/>
      <c r="C3431" s="19"/>
      <c r="D3431" s="19"/>
      <c r="E3431" s="19"/>
      <c r="F3431" s="19"/>
      <c r="G3431" s="19"/>
      <c r="H3431" s="19"/>
      <c r="I3431" s="19"/>
      <c r="J3431" s="19"/>
      <c r="K3431" s="19"/>
      <c r="L3431" s="60"/>
      <c r="M3431" s="19"/>
      <c r="N3431" s="19"/>
      <c r="O3431" s="19"/>
      <c r="P3431" s="19"/>
      <c r="Q3431" s="19"/>
      <c r="R3431" s="19"/>
      <c r="S3431" s="19"/>
      <c r="T3431" s="19"/>
      <c r="U3431" s="19"/>
      <c r="V3431" s="19"/>
      <c r="X3431" s="25"/>
      <c r="Y3431" s="42"/>
      <c r="Z3431" s="28"/>
      <c r="AA3431" s="11"/>
      <c r="AB3431" s="11"/>
      <c r="AC3431" s="12"/>
      <c r="AD3431" s="12"/>
      <c r="AE3431" s="12"/>
      <c r="AF3431" s="12"/>
    </row>
    <row r="3432" spans="1:32" ht="18" customHeight="1">
      <c r="A3432" s="20"/>
      <c r="B3432" s="22"/>
      <c r="C3432" s="19"/>
      <c r="D3432" s="19"/>
      <c r="E3432" s="19"/>
      <c r="F3432" s="19"/>
      <c r="G3432" s="19"/>
      <c r="H3432" s="19"/>
      <c r="I3432" s="19"/>
      <c r="J3432" s="19"/>
      <c r="K3432" s="19"/>
      <c r="L3432" s="60"/>
      <c r="M3432" s="19"/>
      <c r="N3432" s="19"/>
      <c r="O3432" s="19"/>
      <c r="P3432" s="19"/>
      <c r="Q3432" s="19"/>
      <c r="R3432" s="19"/>
      <c r="S3432" s="19"/>
      <c r="T3432" s="19"/>
      <c r="U3432" s="19"/>
      <c r="V3432" s="19"/>
      <c r="X3432" s="25"/>
      <c r="Y3432" s="42"/>
      <c r="Z3432" s="28"/>
      <c r="AA3432" s="11"/>
      <c r="AB3432" s="11"/>
      <c r="AC3432" s="12"/>
      <c r="AD3432" s="12"/>
      <c r="AE3432" s="12"/>
      <c r="AF3432" s="12"/>
    </row>
    <row r="3433" spans="1:32" ht="18" customHeight="1">
      <c r="A3433" s="20"/>
      <c r="B3433" s="22"/>
      <c r="C3433" s="19"/>
      <c r="D3433" s="19"/>
      <c r="E3433" s="19"/>
      <c r="F3433" s="19"/>
      <c r="G3433" s="19"/>
      <c r="H3433" s="19"/>
      <c r="I3433" s="19"/>
      <c r="J3433" s="19"/>
      <c r="K3433" s="19"/>
      <c r="L3433" s="60"/>
      <c r="M3433" s="19"/>
      <c r="N3433" s="19"/>
      <c r="O3433" s="19"/>
      <c r="P3433" s="19"/>
      <c r="Q3433" s="19"/>
      <c r="R3433" s="19"/>
      <c r="S3433" s="19"/>
      <c r="T3433" s="19"/>
      <c r="U3433" s="19"/>
      <c r="V3433" s="19"/>
      <c r="X3433" s="25"/>
      <c r="Y3433" s="42"/>
      <c r="Z3433" s="28"/>
      <c r="AA3433" s="11"/>
      <c r="AB3433" s="11"/>
      <c r="AC3433" s="12"/>
      <c r="AD3433" s="12"/>
      <c r="AE3433" s="12"/>
      <c r="AF3433" s="12"/>
    </row>
    <row r="3434" spans="1:32" ht="18" customHeight="1">
      <c r="A3434" s="20"/>
      <c r="B3434" s="22"/>
      <c r="C3434" s="19"/>
      <c r="D3434" s="19"/>
      <c r="E3434" s="19"/>
      <c r="F3434" s="19"/>
      <c r="G3434" s="19"/>
      <c r="H3434" s="19"/>
      <c r="I3434" s="19"/>
      <c r="J3434" s="19"/>
      <c r="K3434" s="19"/>
      <c r="L3434" s="60"/>
      <c r="M3434" s="19"/>
      <c r="N3434" s="19"/>
      <c r="O3434" s="19"/>
      <c r="P3434" s="19"/>
      <c r="Q3434" s="19"/>
      <c r="R3434" s="19"/>
      <c r="S3434" s="19"/>
      <c r="T3434" s="19"/>
      <c r="U3434" s="19"/>
      <c r="V3434" s="19"/>
      <c r="X3434" s="25"/>
      <c r="Y3434" s="42"/>
      <c r="Z3434" s="28"/>
      <c r="AA3434" s="11"/>
      <c r="AB3434" s="11"/>
      <c r="AC3434" s="12"/>
      <c r="AD3434" s="12"/>
      <c r="AE3434" s="12"/>
      <c r="AF3434" s="12"/>
    </row>
    <row r="3435" spans="1:32" ht="18" customHeight="1">
      <c r="A3435" s="20"/>
      <c r="B3435" s="22"/>
      <c r="C3435" s="19"/>
      <c r="D3435" s="19"/>
      <c r="E3435" s="19"/>
      <c r="F3435" s="19"/>
      <c r="G3435" s="19"/>
      <c r="H3435" s="19"/>
      <c r="I3435" s="19"/>
      <c r="J3435" s="19"/>
      <c r="K3435" s="19"/>
      <c r="L3435" s="60"/>
      <c r="M3435" s="19"/>
      <c r="N3435" s="19"/>
      <c r="O3435" s="19"/>
      <c r="P3435" s="19"/>
      <c r="Q3435" s="19"/>
      <c r="R3435" s="19"/>
      <c r="S3435" s="19"/>
      <c r="T3435" s="19"/>
      <c r="U3435" s="19"/>
      <c r="V3435" s="19"/>
      <c r="X3435" s="25"/>
      <c r="Y3435" s="42"/>
      <c r="Z3435" s="28"/>
      <c r="AA3435" s="11"/>
      <c r="AB3435" s="11"/>
      <c r="AC3435" s="12"/>
      <c r="AD3435" s="12"/>
      <c r="AE3435" s="12"/>
      <c r="AF3435" s="12"/>
    </row>
    <row r="3436" spans="1:32" ht="18" customHeight="1">
      <c r="A3436" s="20"/>
      <c r="B3436" s="22"/>
      <c r="C3436" s="19"/>
      <c r="D3436" s="19"/>
      <c r="E3436" s="19"/>
      <c r="F3436" s="19"/>
      <c r="G3436" s="19"/>
      <c r="H3436" s="19"/>
      <c r="I3436" s="19"/>
      <c r="J3436" s="19"/>
      <c r="K3436" s="19"/>
      <c r="L3436" s="60"/>
      <c r="M3436" s="19"/>
      <c r="N3436" s="19"/>
      <c r="O3436" s="19"/>
      <c r="P3436" s="19"/>
      <c r="Q3436" s="19"/>
      <c r="R3436" s="19"/>
      <c r="S3436" s="19"/>
      <c r="T3436" s="19"/>
      <c r="U3436" s="19"/>
      <c r="V3436" s="19"/>
      <c r="X3436" s="25"/>
      <c r="Y3436" s="42"/>
      <c r="Z3436" s="28"/>
      <c r="AA3436" s="11"/>
      <c r="AB3436" s="11"/>
      <c r="AC3436" s="12"/>
      <c r="AD3436" s="12"/>
      <c r="AE3436" s="12"/>
      <c r="AF3436" s="12"/>
    </row>
    <row r="3437" spans="1:32" ht="18" customHeight="1">
      <c r="A3437" s="20"/>
      <c r="B3437" s="22"/>
      <c r="C3437" s="19"/>
      <c r="D3437" s="19"/>
      <c r="E3437" s="19"/>
      <c r="F3437" s="19"/>
      <c r="G3437" s="19"/>
      <c r="H3437" s="19"/>
      <c r="I3437" s="19"/>
      <c r="J3437" s="19"/>
      <c r="K3437" s="19"/>
      <c r="L3437" s="60"/>
      <c r="M3437" s="19"/>
      <c r="N3437" s="19"/>
      <c r="O3437" s="19"/>
      <c r="P3437" s="19"/>
      <c r="Q3437" s="19"/>
      <c r="R3437" s="19"/>
      <c r="S3437" s="19"/>
      <c r="T3437" s="19"/>
      <c r="U3437" s="19"/>
      <c r="V3437" s="19"/>
      <c r="X3437" s="25"/>
      <c r="Y3437" s="42"/>
      <c r="Z3437" s="28"/>
      <c r="AA3437" s="11"/>
      <c r="AB3437" s="11"/>
      <c r="AC3437" s="12"/>
      <c r="AD3437" s="12"/>
      <c r="AE3437" s="12"/>
      <c r="AF3437" s="12"/>
    </row>
    <row r="3438" spans="1:32" ht="18" customHeight="1">
      <c r="A3438" s="20"/>
      <c r="B3438" s="22"/>
      <c r="C3438" s="19"/>
      <c r="D3438" s="19"/>
      <c r="E3438" s="19"/>
      <c r="F3438" s="19"/>
      <c r="G3438" s="19"/>
      <c r="H3438" s="19"/>
      <c r="I3438" s="19"/>
      <c r="J3438" s="19"/>
      <c r="K3438" s="19"/>
      <c r="L3438" s="60"/>
      <c r="M3438" s="19"/>
      <c r="N3438" s="19"/>
      <c r="O3438" s="19"/>
      <c r="P3438" s="19"/>
      <c r="Q3438" s="19"/>
      <c r="R3438" s="19"/>
      <c r="S3438" s="19"/>
      <c r="T3438" s="19"/>
      <c r="U3438" s="19"/>
      <c r="V3438" s="19"/>
      <c r="X3438" s="25"/>
      <c r="Y3438" s="42"/>
      <c r="Z3438" s="28"/>
      <c r="AA3438" s="11"/>
      <c r="AB3438" s="11"/>
      <c r="AC3438" s="12"/>
      <c r="AD3438" s="12"/>
      <c r="AE3438" s="12"/>
      <c r="AF3438" s="12"/>
    </row>
    <row r="3439" spans="1:32" ht="18" customHeight="1">
      <c r="A3439" s="20"/>
      <c r="B3439" s="22"/>
      <c r="C3439" s="19"/>
      <c r="D3439" s="19"/>
      <c r="E3439" s="19"/>
      <c r="F3439" s="19"/>
      <c r="G3439" s="19"/>
      <c r="H3439" s="19"/>
      <c r="I3439" s="19"/>
      <c r="J3439" s="19"/>
      <c r="K3439" s="19"/>
      <c r="L3439" s="60"/>
      <c r="M3439" s="19"/>
      <c r="N3439" s="19"/>
      <c r="O3439" s="19"/>
      <c r="P3439" s="19"/>
      <c r="Q3439" s="19"/>
      <c r="R3439" s="19"/>
      <c r="S3439" s="19"/>
      <c r="T3439" s="19"/>
      <c r="U3439" s="19"/>
      <c r="V3439" s="19"/>
      <c r="X3439" s="25"/>
      <c r="Y3439" s="42"/>
      <c r="Z3439" s="28"/>
      <c r="AA3439" s="11"/>
      <c r="AB3439" s="11"/>
      <c r="AC3439" s="12"/>
      <c r="AD3439" s="12"/>
      <c r="AE3439" s="12"/>
      <c r="AF3439" s="12"/>
    </row>
    <row r="3440" spans="1:32" ht="18" customHeight="1">
      <c r="A3440" s="20"/>
      <c r="B3440" s="22"/>
      <c r="C3440" s="19"/>
      <c r="D3440" s="19"/>
      <c r="E3440" s="19"/>
      <c r="F3440" s="19"/>
      <c r="G3440" s="19"/>
      <c r="H3440" s="19"/>
      <c r="I3440" s="19"/>
      <c r="J3440" s="19"/>
      <c r="K3440" s="19"/>
      <c r="L3440" s="60"/>
      <c r="M3440" s="19"/>
      <c r="N3440" s="19"/>
      <c r="O3440" s="19"/>
      <c r="P3440" s="19"/>
      <c r="Q3440" s="19"/>
      <c r="R3440" s="19"/>
      <c r="S3440" s="19"/>
      <c r="T3440" s="19"/>
      <c r="U3440" s="19"/>
      <c r="V3440" s="19"/>
      <c r="X3440" s="25"/>
      <c r="Y3440" s="42"/>
      <c r="Z3440" s="28"/>
      <c r="AA3440" s="11"/>
      <c r="AB3440" s="11"/>
      <c r="AC3440" s="12"/>
      <c r="AD3440" s="12"/>
      <c r="AE3440" s="12"/>
      <c r="AF3440" s="12"/>
    </row>
    <row r="3441" spans="1:32" ht="18" customHeight="1">
      <c r="A3441" s="20"/>
      <c r="B3441" s="22"/>
      <c r="C3441" s="19"/>
      <c r="D3441" s="19"/>
      <c r="E3441" s="19"/>
      <c r="F3441" s="19"/>
      <c r="G3441" s="19"/>
      <c r="H3441" s="19"/>
      <c r="I3441" s="19"/>
      <c r="J3441" s="19"/>
      <c r="K3441" s="19"/>
      <c r="L3441" s="60"/>
      <c r="M3441" s="19"/>
      <c r="N3441" s="19"/>
      <c r="O3441" s="19"/>
      <c r="P3441" s="19"/>
      <c r="Q3441" s="19"/>
      <c r="R3441" s="19"/>
      <c r="S3441" s="19"/>
      <c r="T3441" s="19"/>
      <c r="U3441" s="19"/>
      <c r="V3441" s="19"/>
      <c r="X3441" s="25"/>
      <c r="Y3441" s="42"/>
      <c r="Z3441" s="28"/>
      <c r="AA3441" s="11"/>
      <c r="AB3441" s="11"/>
      <c r="AC3441" s="12"/>
      <c r="AD3441" s="12"/>
      <c r="AE3441" s="12"/>
      <c r="AF3441" s="12"/>
    </row>
    <row r="3442" spans="1:32" ht="18" customHeight="1">
      <c r="A3442" s="20"/>
      <c r="B3442" s="22"/>
      <c r="C3442" s="19"/>
      <c r="D3442" s="19"/>
      <c r="E3442" s="19"/>
      <c r="F3442" s="19"/>
      <c r="G3442" s="19"/>
      <c r="H3442" s="19"/>
      <c r="I3442" s="19"/>
      <c r="J3442" s="19"/>
      <c r="K3442" s="19"/>
      <c r="L3442" s="60"/>
      <c r="M3442" s="19"/>
      <c r="N3442" s="19"/>
      <c r="O3442" s="19"/>
      <c r="P3442" s="19"/>
      <c r="Q3442" s="19"/>
      <c r="R3442" s="19"/>
      <c r="S3442" s="19"/>
      <c r="T3442" s="19"/>
      <c r="U3442" s="19"/>
      <c r="V3442" s="19"/>
      <c r="X3442" s="25"/>
      <c r="Y3442" s="42"/>
      <c r="Z3442" s="28"/>
      <c r="AA3442" s="11"/>
      <c r="AB3442" s="11"/>
      <c r="AC3442" s="12"/>
      <c r="AD3442" s="12"/>
      <c r="AE3442" s="12"/>
      <c r="AF3442" s="12"/>
    </row>
    <row r="3443" spans="1:32" ht="18" customHeight="1">
      <c r="A3443" s="20"/>
      <c r="B3443" s="22"/>
      <c r="C3443" s="19"/>
      <c r="D3443" s="19"/>
      <c r="E3443" s="19"/>
      <c r="F3443" s="19"/>
      <c r="G3443" s="19"/>
      <c r="H3443" s="19"/>
      <c r="I3443" s="19"/>
      <c r="J3443" s="19"/>
      <c r="K3443" s="19"/>
      <c r="L3443" s="60"/>
      <c r="M3443" s="19"/>
      <c r="N3443" s="19"/>
      <c r="O3443" s="19"/>
      <c r="P3443" s="19"/>
      <c r="Q3443" s="19"/>
      <c r="R3443" s="19"/>
      <c r="S3443" s="19"/>
      <c r="T3443" s="19"/>
      <c r="U3443" s="19"/>
      <c r="V3443" s="19"/>
      <c r="X3443" s="25"/>
      <c r="Y3443" s="42"/>
      <c r="Z3443" s="28"/>
      <c r="AA3443" s="11"/>
      <c r="AB3443" s="11"/>
      <c r="AC3443" s="12"/>
      <c r="AD3443" s="12"/>
      <c r="AE3443" s="12"/>
      <c r="AF3443" s="12"/>
    </row>
    <row r="3444" spans="1:32" ht="18" customHeight="1">
      <c r="A3444" s="20"/>
      <c r="B3444" s="22"/>
      <c r="C3444" s="19"/>
      <c r="D3444" s="19"/>
      <c r="E3444" s="19"/>
      <c r="F3444" s="19"/>
      <c r="G3444" s="19"/>
      <c r="H3444" s="19"/>
      <c r="I3444" s="19"/>
      <c r="J3444" s="19"/>
      <c r="K3444" s="19"/>
      <c r="L3444" s="60"/>
      <c r="M3444" s="19"/>
      <c r="N3444" s="19"/>
      <c r="O3444" s="19"/>
      <c r="P3444" s="19"/>
      <c r="Q3444" s="19"/>
      <c r="R3444" s="19"/>
      <c r="S3444" s="19"/>
      <c r="T3444" s="19"/>
      <c r="U3444" s="19"/>
      <c r="V3444" s="19"/>
      <c r="X3444" s="25"/>
      <c r="Y3444" s="42"/>
      <c r="Z3444" s="28"/>
      <c r="AA3444" s="11"/>
      <c r="AB3444" s="11"/>
      <c r="AC3444" s="12"/>
      <c r="AD3444" s="12"/>
      <c r="AE3444" s="12"/>
      <c r="AF3444" s="12"/>
    </row>
    <row r="3445" spans="1:32" ht="18" customHeight="1">
      <c r="A3445" s="20"/>
      <c r="B3445" s="22"/>
      <c r="C3445" s="19"/>
      <c r="D3445" s="19"/>
      <c r="E3445" s="19"/>
      <c r="F3445" s="19"/>
      <c r="G3445" s="19"/>
      <c r="H3445" s="19"/>
      <c r="I3445" s="19"/>
      <c r="J3445" s="19"/>
      <c r="K3445" s="19"/>
      <c r="L3445" s="60"/>
      <c r="M3445" s="19"/>
      <c r="N3445" s="19"/>
      <c r="O3445" s="19"/>
      <c r="P3445" s="19"/>
      <c r="Q3445" s="19"/>
      <c r="R3445" s="19"/>
      <c r="S3445" s="19"/>
      <c r="T3445" s="19"/>
      <c r="U3445" s="19"/>
      <c r="V3445" s="19"/>
      <c r="X3445" s="25"/>
      <c r="Y3445" s="42"/>
      <c r="Z3445" s="28"/>
      <c r="AA3445" s="11"/>
      <c r="AB3445" s="11"/>
      <c r="AC3445" s="12"/>
      <c r="AD3445" s="12"/>
      <c r="AE3445" s="12"/>
      <c r="AF3445" s="12"/>
    </row>
    <row r="3446" spans="1:32" ht="18" customHeight="1">
      <c r="A3446" s="20"/>
      <c r="B3446" s="22"/>
      <c r="C3446" s="19"/>
      <c r="D3446" s="19"/>
      <c r="E3446" s="19"/>
      <c r="F3446" s="19"/>
      <c r="G3446" s="19"/>
      <c r="H3446" s="19"/>
      <c r="I3446" s="19"/>
      <c r="J3446" s="19"/>
      <c r="K3446" s="19"/>
      <c r="L3446" s="60"/>
      <c r="M3446" s="19"/>
      <c r="N3446" s="19"/>
      <c r="O3446" s="19"/>
      <c r="P3446" s="19"/>
      <c r="Q3446" s="19"/>
      <c r="R3446" s="19"/>
      <c r="S3446" s="19"/>
      <c r="T3446" s="19"/>
      <c r="U3446" s="19"/>
      <c r="V3446" s="19"/>
      <c r="X3446" s="25"/>
      <c r="Y3446" s="42"/>
      <c r="Z3446" s="28"/>
      <c r="AA3446" s="11"/>
      <c r="AB3446" s="11"/>
      <c r="AC3446" s="12"/>
      <c r="AD3446" s="12"/>
      <c r="AE3446" s="12"/>
      <c r="AF3446" s="12"/>
    </row>
    <row r="3447" spans="1:32" ht="18" customHeight="1">
      <c r="A3447" s="20"/>
      <c r="B3447" s="22"/>
      <c r="C3447" s="19"/>
      <c r="D3447" s="19"/>
      <c r="E3447" s="19"/>
      <c r="F3447" s="19"/>
      <c r="G3447" s="19"/>
      <c r="H3447" s="19"/>
      <c r="I3447" s="19"/>
      <c r="J3447" s="19"/>
      <c r="K3447" s="19"/>
      <c r="L3447" s="60"/>
      <c r="M3447" s="19"/>
      <c r="N3447" s="19"/>
      <c r="O3447" s="19"/>
      <c r="P3447" s="19"/>
      <c r="Q3447" s="19"/>
      <c r="R3447" s="19"/>
      <c r="S3447" s="19"/>
      <c r="T3447" s="19"/>
      <c r="U3447" s="19"/>
      <c r="V3447" s="19"/>
      <c r="X3447" s="25"/>
      <c r="Y3447" s="42"/>
      <c r="Z3447" s="28"/>
      <c r="AA3447" s="11"/>
      <c r="AB3447" s="11"/>
      <c r="AC3447" s="12"/>
      <c r="AD3447" s="12"/>
      <c r="AE3447" s="12"/>
      <c r="AF3447" s="12"/>
    </row>
    <row r="3448" spans="1:32" ht="18" customHeight="1">
      <c r="A3448" s="20"/>
      <c r="B3448" s="22"/>
      <c r="C3448" s="19"/>
      <c r="D3448" s="19"/>
      <c r="E3448" s="19"/>
      <c r="F3448" s="19"/>
      <c r="G3448" s="19"/>
      <c r="H3448" s="19"/>
      <c r="I3448" s="19"/>
      <c r="J3448" s="19"/>
      <c r="K3448" s="19"/>
      <c r="L3448" s="60"/>
      <c r="M3448" s="19"/>
      <c r="N3448" s="19"/>
      <c r="O3448" s="19"/>
      <c r="P3448" s="19"/>
      <c r="Q3448" s="19"/>
      <c r="R3448" s="19"/>
      <c r="S3448" s="19"/>
      <c r="T3448" s="19"/>
      <c r="U3448" s="19"/>
      <c r="V3448" s="19"/>
      <c r="X3448" s="25"/>
      <c r="Y3448" s="42"/>
      <c r="Z3448" s="28"/>
      <c r="AA3448" s="11"/>
      <c r="AB3448" s="11"/>
      <c r="AC3448" s="12"/>
      <c r="AD3448" s="12"/>
      <c r="AE3448" s="12"/>
      <c r="AF3448" s="12"/>
    </row>
    <row r="3449" spans="1:32" ht="18" customHeight="1">
      <c r="A3449" s="20"/>
      <c r="B3449" s="22"/>
      <c r="C3449" s="19"/>
      <c r="D3449" s="19"/>
      <c r="E3449" s="19"/>
      <c r="F3449" s="19"/>
      <c r="G3449" s="19"/>
      <c r="H3449" s="19"/>
      <c r="I3449" s="19"/>
      <c r="J3449" s="19"/>
      <c r="K3449" s="19"/>
      <c r="L3449" s="60"/>
      <c r="M3449" s="19"/>
      <c r="N3449" s="19"/>
      <c r="O3449" s="19"/>
      <c r="P3449" s="19"/>
      <c r="Q3449" s="19"/>
      <c r="R3449" s="19"/>
      <c r="S3449" s="19"/>
      <c r="T3449" s="19"/>
      <c r="U3449" s="19"/>
      <c r="V3449" s="19"/>
      <c r="X3449" s="25"/>
      <c r="Y3449" s="42"/>
      <c r="Z3449" s="28"/>
      <c r="AA3449" s="11"/>
      <c r="AB3449" s="11"/>
      <c r="AC3449" s="12"/>
      <c r="AD3449" s="12"/>
      <c r="AE3449" s="12"/>
      <c r="AF3449" s="12"/>
    </row>
    <row r="3450" spans="1:32" ht="18" customHeight="1">
      <c r="A3450" s="20"/>
      <c r="B3450" s="22"/>
      <c r="C3450" s="19"/>
      <c r="D3450" s="19"/>
      <c r="E3450" s="19"/>
      <c r="F3450" s="19"/>
      <c r="G3450" s="19"/>
      <c r="H3450" s="19"/>
      <c r="I3450" s="19"/>
      <c r="J3450" s="19"/>
      <c r="K3450" s="19"/>
      <c r="L3450" s="60"/>
      <c r="M3450" s="19"/>
      <c r="N3450" s="19"/>
      <c r="O3450" s="19"/>
      <c r="P3450" s="19"/>
      <c r="Q3450" s="19"/>
      <c r="R3450" s="19"/>
      <c r="S3450" s="19"/>
      <c r="T3450" s="19"/>
      <c r="U3450" s="19"/>
      <c r="V3450" s="19"/>
      <c r="X3450" s="25"/>
      <c r="Y3450" s="42"/>
      <c r="Z3450" s="28"/>
      <c r="AA3450" s="11"/>
      <c r="AB3450" s="11"/>
      <c r="AC3450" s="12"/>
      <c r="AD3450" s="12"/>
      <c r="AE3450" s="12"/>
      <c r="AF3450" s="12"/>
    </row>
    <row r="3451" spans="1:32" ht="18" customHeight="1">
      <c r="A3451" s="20"/>
      <c r="B3451" s="22"/>
      <c r="C3451" s="19"/>
      <c r="D3451" s="19"/>
      <c r="E3451" s="19"/>
      <c r="F3451" s="19"/>
      <c r="G3451" s="19"/>
      <c r="H3451" s="19"/>
      <c r="I3451" s="19"/>
      <c r="J3451" s="19"/>
      <c r="K3451" s="19"/>
      <c r="L3451" s="60"/>
      <c r="M3451" s="19"/>
      <c r="N3451" s="19"/>
      <c r="O3451" s="19"/>
      <c r="P3451" s="19"/>
      <c r="Q3451" s="19"/>
      <c r="R3451" s="19"/>
      <c r="S3451" s="19"/>
      <c r="T3451" s="19"/>
      <c r="U3451" s="19"/>
      <c r="V3451" s="19"/>
      <c r="X3451" s="25"/>
      <c r="Y3451" s="42"/>
      <c r="Z3451" s="28"/>
      <c r="AA3451" s="11"/>
      <c r="AB3451" s="11"/>
      <c r="AC3451" s="12"/>
      <c r="AD3451" s="12"/>
      <c r="AE3451" s="12"/>
      <c r="AF3451" s="12"/>
    </row>
    <row r="3452" spans="1:32" ht="18" customHeight="1">
      <c r="A3452" s="20"/>
      <c r="B3452" s="22"/>
      <c r="C3452" s="19"/>
      <c r="D3452" s="19"/>
      <c r="E3452" s="19"/>
      <c r="F3452" s="19"/>
      <c r="G3452" s="19"/>
      <c r="H3452" s="19"/>
      <c r="I3452" s="19"/>
      <c r="J3452" s="19"/>
      <c r="K3452" s="19"/>
      <c r="L3452" s="60"/>
      <c r="M3452" s="19"/>
      <c r="N3452" s="19"/>
      <c r="O3452" s="19"/>
      <c r="P3452" s="19"/>
      <c r="Q3452" s="19"/>
      <c r="R3452" s="19"/>
      <c r="S3452" s="19"/>
      <c r="T3452" s="19"/>
      <c r="U3452" s="19"/>
      <c r="V3452" s="19"/>
      <c r="X3452" s="25"/>
      <c r="Y3452" s="42"/>
      <c r="Z3452" s="28"/>
      <c r="AA3452" s="11"/>
      <c r="AB3452" s="11"/>
      <c r="AC3452" s="12"/>
      <c r="AD3452" s="12"/>
      <c r="AE3452" s="12"/>
      <c r="AF3452" s="12"/>
    </row>
    <row r="3453" spans="1:32" ht="18" customHeight="1">
      <c r="A3453" s="20"/>
      <c r="B3453" s="22"/>
      <c r="C3453" s="19"/>
      <c r="D3453" s="19"/>
      <c r="E3453" s="19"/>
      <c r="F3453" s="19"/>
      <c r="G3453" s="19"/>
      <c r="H3453" s="19"/>
      <c r="I3453" s="19"/>
      <c r="J3453" s="19"/>
      <c r="K3453" s="19"/>
      <c r="L3453" s="60"/>
      <c r="M3453" s="19"/>
      <c r="N3453" s="19"/>
      <c r="O3453" s="19"/>
      <c r="P3453" s="19"/>
      <c r="Q3453" s="19"/>
      <c r="R3453" s="19"/>
      <c r="S3453" s="19"/>
      <c r="T3453" s="19"/>
      <c r="U3453" s="19"/>
      <c r="V3453" s="19"/>
      <c r="X3453" s="25"/>
      <c r="Y3453" s="42"/>
      <c r="Z3453" s="28"/>
      <c r="AA3453" s="11"/>
      <c r="AB3453" s="11"/>
      <c r="AC3453" s="12"/>
      <c r="AD3453" s="12"/>
      <c r="AE3453" s="12"/>
      <c r="AF3453" s="12"/>
    </row>
    <row r="3454" spans="1:32" ht="18" customHeight="1">
      <c r="A3454" s="20"/>
      <c r="B3454" s="22"/>
      <c r="C3454" s="19"/>
      <c r="D3454" s="19"/>
      <c r="E3454" s="19"/>
      <c r="F3454" s="19"/>
      <c r="G3454" s="19"/>
      <c r="H3454" s="19"/>
      <c r="I3454" s="19"/>
      <c r="J3454" s="19"/>
      <c r="K3454" s="19"/>
      <c r="L3454" s="60"/>
      <c r="M3454" s="19"/>
      <c r="N3454" s="19"/>
      <c r="O3454" s="19"/>
      <c r="P3454" s="19"/>
      <c r="Q3454" s="19"/>
      <c r="R3454" s="19"/>
      <c r="S3454" s="19"/>
      <c r="T3454" s="19"/>
      <c r="U3454" s="19"/>
      <c r="V3454" s="19"/>
      <c r="X3454" s="25"/>
      <c r="Y3454" s="42"/>
      <c r="Z3454" s="28"/>
      <c r="AA3454" s="11"/>
      <c r="AB3454" s="11"/>
      <c r="AC3454" s="12"/>
      <c r="AD3454" s="12"/>
      <c r="AE3454" s="12"/>
      <c r="AF3454" s="12"/>
    </row>
    <row r="3455" spans="1:32" ht="18" customHeight="1">
      <c r="A3455" s="20"/>
      <c r="B3455" s="22"/>
      <c r="C3455" s="19"/>
      <c r="D3455" s="19"/>
      <c r="E3455" s="19"/>
      <c r="F3455" s="19"/>
      <c r="G3455" s="19"/>
      <c r="H3455" s="19"/>
      <c r="I3455" s="19"/>
      <c r="J3455" s="19"/>
      <c r="K3455" s="19"/>
      <c r="L3455" s="60"/>
      <c r="M3455" s="19"/>
      <c r="N3455" s="19"/>
      <c r="O3455" s="19"/>
      <c r="P3455" s="19"/>
      <c r="Q3455" s="19"/>
      <c r="R3455" s="19"/>
      <c r="S3455" s="19"/>
      <c r="T3455" s="19"/>
      <c r="U3455" s="19"/>
      <c r="V3455" s="19"/>
      <c r="X3455" s="25"/>
      <c r="Y3455" s="42"/>
      <c r="Z3455" s="28"/>
      <c r="AA3455" s="11"/>
      <c r="AB3455" s="11"/>
      <c r="AC3455" s="12"/>
      <c r="AD3455" s="12"/>
      <c r="AE3455" s="12"/>
      <c r="AF3455" s="12"/>
    </row>
    <row r="3456" spans="1:32" ht="18" customHeight="1">
      <c r="A3456" s="20"/>
      <c r="B3456" s="22"/>
      <c r="C3456" s="19"/>
      <c r="D3456" s="19"/>
      <c r="E3456" s="19"/>
      <c r="F3456" s="19"/>
      <c r="G3456" s="19"/>
      <c r="H3456" s="19"/>
      <c r="I3456" s="19"/>
      <c r="J3456" s="19"/>
      <c r="K3456" s="19"/>
      <c r="L3456" s="60"/>
      <c r="M3456" s="19"/>
      <c r="N3456" s="19"/>
      <c r="O3456" s="19"/>
      <c r="P3456" s="19"/>
      <c r="Q3456" s="19"/>
      <c r="R3456" s="19"/>
      <c r="S3456" s="19"/>
      <c r="T3456" s="19"/>
      <c r="U3456" s="19"/>
      <c r="V3456" s="19"/>
      <c r="X3456" s="25"/>
      <c r="Y3456" s="42"/>
      <c r="Z3456" s="28"/>
      <c r="AA3456" s="11"/>
      <c r="AB3456" s="11"/>
      <c r="AC3456" s="12"/>
      <c r="AD3456" s="12"/>
      <c r="AE3456" s="12"/>
      <c r="AF3456" s="12"/>
    </row>
    <row r="3457" spans="1:32" ht="18" customHeight="1">
      <c r="A3457" s="20"/>
      <c r="B3457" s="22"/>
      <c r="C3457" s="19"/>
      <c r="D3457" s="19"/>
      <c r="E3457" s="19"/>
      <c r="F3457" s="19"/>
      <c r="G3457" s="19"/>
      <c r="H3457" s="19"/>
      <c r="I3457" s="19"/>
      <c r="J3457" s="19"/>
      <c r="K3457" s="19"/>
      <c r="L3457" s="60"/>
      <c r="M3457" s="19"/>
      <c r="N3457" s="19"/>
      <c r="O3457" s="19"/>
      <c r="P3457" s="19"/>
      <c r="Q3457" s="19"/>
      <c r="R3457" s="19"/>
      <c r="S3457" s="19"/>
      <c r="T3457" s="19"/>
      <c r="U3457" s="19"/>
      <c r="V3457" s="19"/>
      <c r="X3457" s="25"/>
      <c r="Y3457" s="42"/>
      <c r="Z3457" s="28"/>
      <c r="AA3457" s="11"/>
      <c r="AB3457" s="11"/>
      <c r="AC3457" s="12"/>
      <c r="AD3457" s="12"/>
      <c r="AE3457" s="12"/>
      <c r="AF3457" s="12"/>
    </row>
    <row r="3458" spans="1:32" ht="18" customHeight="1">
      <c r="A3458" s="20"/>
      <c r="B3458" s="22"/>
      <c r="C3458" s="19"/>
      <c r="D3458" s="19"/>
      <c r="E3458" s="19"/>
      <c r="F3458" s="19"/>
      <c r="G3458" s="19"/>
      <c r="H3458" s="19"/>
      <c r="I3458" s="19"/>
      <c r="J3458" s="19"/>
      <c r="K3458" s="19"/>
      <c r="L3458" s="60"/>
      <c r="M3458" s="19"/>
      <c r="N3458" s="19"/>
      <c r="O3458" s="19"/>
      <c r="P3458" s="19"/>
      <c r="Q3458" s="19"/>
      <c r="R3458" s="19"/>
      <c r="S3458" s="19"/>
      <c r="T3458" s="19"/>
      <c r="U3458" s="19"/>
      <c r="V3458" s="19"/>
      <c r="X3458" s="25"/>
      <c r="Y3458" s="42"/>
      <c r="Z3458" s="28"/>
      <c r="AA3458" s="11"/>
      <c r="AB3458" s="11"/>
      <c r="AC3458" s="12"/>
      <c r="AD3458" s="12"/>
      <c r="AE3458" s="12"/>
      <c r="AF3458" s="12"/>
    </row>
    <row r="3459" spans="1:32" ht="18" customHeight="1">
      <c r="A3459" s="20"/>
      <c r="B3459" s="22"/>
      <c r="C3459" s="19"/>
      <c r="D3459" s="19"/>
      <c r="E3459" s="19"/>
      <c r="F3459" s="19"/>
      <c r="G3459" s="19"/>
      <c r="H3459" s="19"/>
      <c r="I3459" s="19"/>
      <c r="J3459" s="19"/>
      <c r="K3459" s="19"/>
      <c r="L3459" s="60"/>
      <c r="M3459" s="19"/>
      <c r="N3459" s="19"/>
      <c r="O3459" s="19"/>
      <c r="P3459" s="19"/>
      <c r="Q3459" s="19"/>
      <c r="R3459" s="19"/>
      <c r="S3459" s="19"/>
      <c r="T3459" s="19"/>
      <c r="U3459" s="19"/>
      <c r="V3459" s="19"/>
      <c r="X3459" s="25"/>
      <c r="Y3459" s="42"/>
      <c r="Z3459" s="28"/>
      <c r="AA3459" s="11"/>
      <c r="AB3459" s="11"/>
      <c r="AC3459" s="12"/>
      <c r="AD3459" s="12"/>
      <c r="AE3459" s="12"/>
      <c r="AF3459" s="12"/>
    </row>
    <row r="3460" spans="1:32" ht="18" customHeight="1">
      <c r="A3460" s="20"/>
      <c r="B3460" s="22"/>
      <c r="C3460" s="19"/>
      <c r="D3460" s="19"/>
      <c r="E3460" s="19"/>
      <c r="F3460" s="19"/>
      <c r="G3460" s="19"/>
      <c r="H3460" s="19"/>
      <c r="I3460" s="19"/>
      <c r="J3460" s="19"/>
      <c r="K3460" s="19"/>
      <c r="L3460" s="60"/>
      <c r="M3460" s="19"/>
      <c r="N3460" s="19"/>
      <c r="O3460" s="19"/>
      <c r="P3460" s="19"/>
      <c r="Q3460" s="19"/>
      <c r="R3460" s="19"/>
      <c r="S3460" s="19"/>
      <c r="T3460" s="19"/>
      <c r="U3460" s="19"/>
      <c r="V3460" s="19"/>
      <c r="X3460" s="25"/>
      <c r="Y3460" s="42"/>
      <c r="Z3460" s="28"/>
      <c r="AA3460" s="11"/>
      <c r="AB3460" s="11"/>
      <c r="AC3460" s="12"/>
      <c r="AD3460" s="12"/>
      <c r="AE3460" s="12"/>
      <c r="AF3460" s="12"/>
    </row>
    <row r="3461" spans="1:32" ht="18" customHeight="1">
      <c r="A3461" s="20"/>
      <c r="B3461" s="22"/>
      <c r="C3461" s="19"/>
      <c r="D3461" s="19"/>
      <c r="E3461" s="19"/>
      <c r="F3461" s="19"/>
      <c r="G3461" s="19"/>
      <c r="H3461" s="19"/>
      <c r="I3461" s="19"/>
      <c r="J3461" s="19"/>
      <c r="K3461" s="19"/>
      <c r="L3461" s="60"/>
      <c r="M3461" s="19"/>
      <c r="N3461" s="19"/>
      <c r="O3461" s="19"/>
      <c r="P3461" s="19"/>
      <c r="Q3461" s="19"/>
      <c r="R3461" s="19"/>
      <c r="S3461" s="19"/>
      <c r="T3461" s="19"/>
      <c r="U3461" s="19"/>
      <c r="V3461" s="19"/>
      <c r="X3461" s="25"/>
      <c r="Y3461" s="42"/>
      <c r="Z3461" s="28"/>
      <c r="AA3461" s="11"/>
      <c r="AB3461" s="11"/>
      <c r="AC3461" s="12"/>
      <c r="AD3461" s="12"/>
      <c r="AE3461" s="12"/>
      <c r="AF3461" s="12"/>
    </row>
    <row r="3462" spans="1:32" ht="18" customHeight="1">
      <c r="A3462" s="20"/>
      <c r="B3462" s="22"/>
      <c r="C3462" s="19"/>
      <c r="D3462" s="19"/>
      <c r="E3462" s="19"/>
      <c r="F3462" s="19"/>
      <c r="G3462" s="19"/>
      <c r="H3462" s="19"/>
      <c r="I3462" s="19"/>
      <c r="J3462" s="19"/>
      <c r="K3462" s="19"/>
      <c r="L3462" s="60"/>
      <c r="M3462" s="19"/>
      <c r="N3462" s="19"/>
      <c r="O3462" s="19"/>
      <c r="P3462" s="19"/>
      <c r="Q3462" s="19"/>
      <c r="R3462" s="19"/>
      <c r="S3462" s="19"/>
      <c r="T3462" s="19"/>
      <c r="U3462" s="19"/>
      <c r="V3462" s="19"/>
      <c r="X3462" s="25"/>
      <c r="Y3462" s="42"/>
      <c r="Z3462" s="28"/>
      <c r="AA3462" s="11"/>
      <c r="AB3462" s="11"/>
      <c r="AC3462" s="12"/>
      <c r="AD3462" s="12"/>
      <c r="AE3462" s="12"/>
      <c r="AF3462" s="12"/>
    </row>
    <row r="3463" spans="1:32" ht="18" customHeight="1">
      <c r="A3463" s="20"/>
      <c r="B3463" s="22"/>
      <c r="C3463" s="19"/>
      <c r="D3463" s="19"/>
      <c r="E3463" s="19"/>
      <c r="F3463" s="19"/>
      <c r="G3463" s="19"/>
      <c r="H3463" s="19"/>
      <c r="I3463" s="19"/>
      <c r="J3463" s="19"/>
      <c r="K3463" s="19"/>
      <c r="L3463" s="60"/>
      <c r="M3463" s="19"/>
      <c r="N3463" s="19"/>
      <c r="O3463" s="19"/>
      <c r="P3463" s="19"/>
      <c r="Q3463" s="19"/>
      <c r="R3463" s="19"/>
      <c r="S3463" s="19"/>
      <c r="T3463" s="19"/>
      <c r="U3463" s="19"/>
      <c r="V3463" s="19"/>
      <c r="X3463" s="25"/>
      <c r="Y3463" s="42"/>
      <c r="Z3463" s="28"/>
      <c r="AA3463" s="11"/>
      <c r="AB3463" s="11"/>
      <c r="AC3463" s="12"/>
      <c r="AD3463" s="12"/>
      <c r="AE3463" s="12"/>
      <c r="AF3463" s="12"/>
    </row>
    <row r="3464" spans="1:32" ht="18" customHeight="1">
      <c r="A3464" s="20"/>
      <c r="B3464" s="22"/>
      <c r="C3464" s="19"/>
      <c r="D3464" s="19"/>
      <c r="E3464" s="19"/>
      <c r="F3464" s="19"/>
      <c r="G3464" s="19"/>
      <c r="H3464" s="19"/>
      <c r="I3464" s="19"/>
      <c r="J3464" s="19"/>
      <c r="K3464" s="19"/>
      <c r="L3464" s="60"/>
      <c r="M3464" s="19"/>
      <c r="N3464" s="19"/>
      <c r="O3464" s="19"/>
      <c r="P3464" s="19"/>
      <c r="Q3464" s="19"/>
      <c r="R3464" s="19"/>
      <c r="S3464" s="19"/>
      <c r="T3464" s="19"/>
      <c r="U3464" s="19"/>
      <c r="V3464" s="19"/>
      <c r="X3464" s="25"/>
      <c r="Y3464" s="42"/>
      <c r="Z3464" s="28"/>
      <c r="AA3464" s="11"/>
      <c r="AB3464" s="11"/>
      <c r="AC3464" s="12"/>
      <c r="AD3464" s="12"/>
      <c r="AE3464" s="12"/>
      <c r="AF3464" s="12"/>
    </row>
    <row r="3465" spans="1:32" ht="18" customHeight="1">
      <c r="A3465" s="20"/>
      <c r="B3465" s="22"/>
      <c r="C3465" s="19"/>
      <c r="D3465" s="19"/>
      <c r="E3465" s="19"/>
      <c r="F3465" s="19"/>
      <c r="G3465" s="19"/>
      <c r="H3465" s="19"/>
      <c r="I3465" s="19"/>
      <c r="J3465" s="19"/>
      <c r="K3465" s="19"/>
      <c r="L3465" s="60"/>
      <c r="M3465" s="19"/>
      <c r="N3465" s="19"/>
      <c r="O3465" s="19"/>
      <c r="P3465" s="19"/>
      <c r="Q3465" s="19"/>
      <c r="R3465" s="19"/>
      <c r="S3465" s="19"/>
      <c r="T3465" s="19"/>
      <c r="U3465" s="19"/>
      <c r="V3465" s="19"/>
      <c r="X3465" s="25"/>
      <c r="Y3465" s="42"/>
      <c r="Z3465" s="28"/>
      <c r="AA3465" s="11"/>
      <c r="AB3465" s="11"/>
      <c r="AC3465" s="12"/>
      <c r="AD3465" s="12"/>
      <c r="AE3465" s="12"/>
      <c r="AF3465" s="12"/>
    </row>
    <row r="3466" spans="1:32" ht="18" customHeight="1">
      <c r="A3466" s="20"/>
      <c r="B3466" s="22"/>
      <c r="C3466" s="19"/>
      <c r="D3466" s="19"/>
      <c r="E3466" s="19"/>
      <c r="F3466" s="19"/>
      <c r="G3466" s="19"/>
      <c r="H3466" s="19"/>
      <c r="I3466" s="19"/>
      <c r="J3466" s="19"/>
      <c r="K3466" s="19"/>
      <c r="L3466" s="60"/>
      <c r="M3466" s="19"/>
      <c r="N3466" s="19"/>
      <c r="O3466" s="19"/>
      <c r="P3466" s="19"/>
      <c r="Q3466" s="19"/>
      <c r="R3466" s="19"/>
      <c r="S3466" s="19"/>
      <c r="T3466" s="19"/>
      <c r="U3466" s="19"/>
      <c r="V3466" s="19"/>
      <c r="X3466" s="25"/>
      <c r="Y3466" s="42"/>
      <c r="Z3466" s="28"/>
      <c r="AA3466" s="11"/>
      <c r="AB3466" s="11"/>
      <c r="AC3466" s="12"/>
      <c r="AD3466" s="12"/>
      <c r="AE3466" s="12"/>
      <c r="AF3466" s="12"/>
    </row>
    <row r="3467" spans="1:32" ht="18" customHeight="1">
      <c r="A3467" s="20"/>
      <c r="B3467" s="22"/>
      <c r="C3467" s="19"/>
      <c r="D3467" s="19"/>
      <c r="E3467" s="19"/>
      <c r="F3467" s="19"/>
      <c r="G3467" s="19"/>
      <c r="H3467" s="19"/>
      <c r="I3467" s="19"/>
      <c r="J3467" s="19"/>
      <c r="K3467" s="19"/>
      <c r="L3467" s="60"/>
      <c r="M3467" s="19"/>
      <c r="N3467" s="19"/>
      <c r="O3467" s="19"/>
      <c r="P3467" s="19"/>
      <c r="Q3467" s="19"/>
      <c r="R3467" s="19"/>
      <c r="S3467" s="19"/>
      <c r="T3467" s="19"/>
      <c r="U3467" s="19"/>
      <c r="V3467" s="19"/>
      <c r="X3467" s="25"/>
      <c r="Y3467" s="42"/>
      <c r="Z3467" s="28"/>
      <c r="AA3467" s="11"/>
      <c r="AB3467" s="11"/>
      <c r="AC3467" s="12"/>
      <c r="AD3467" s="12"/>
      <c r="AE3467" s="12"/>
      <c r="AF3467" s="12"/>
    </row>
    <row r="3468" spans="1:32" ht="18" customHeight="1">
      <c r="A3468" s="20"/>
      <c r="B3468" s="22"/>
      <c r="C3468" s="19"/>
      <c r="D3468" s="19"/>
      <c r="E3468" s="19"/>
      <c r="F3468" s="19"/>
      <c r="G3468" s="19"/>
      <c r="H3468" s="19"/>
      <c r="I3468" s="19"/>
      <c r="J3468" s="19"/>
      <c r="K3468" s="19"/>
      <c r="L3468" s="60"/>
      <c r="M3468" s="19"/>
      <c r="N3468" s="19"/>
      <c r="O3468" s="19"/>
      <c r="P3468" s="19"/>
      <c r="Q3468" s="19"/>
      <c r="R3468" s="19"/>
      <c r="S3468" s="19"/>
      <c r="T3468" s="19"/>
      <c r="U3468" s="19"/>
      <c r="V3468" s="19"/>
      <c r="X3468" s="25"/>
      <c r="Y3468" s="42"/>
      <c r="Z3468" s="28"/>
      <c r="AA3468" s="11"/>
      <c r="AB3468" s="11"/>
      <c r="AC3468" s="12"/>
      <c r="AD3468" s="12"/>
      <c r="AE3468" s="12"/>
      <c r="AF3468" s="12"/>
    </row>
    <row r="3469" spans="1:32" ht="18" customHeight="1">
      <c r="A3469" s="20"/>
      <c r="B3469" s="22"/>
      <c r="C3469" s="19"/>
      <c r="D3469" s="19"/>
      <c r="E3469" s="19"/>
      <c r="F3469" s="19"/>
      <c r="G3469" s="19"/>
      <c r="H3469" s="19"/>
      <c r="I3469" s="19"/>
      <c r="J3469" s="19"/>
      <c r="K3469" s="19"/>
      <c r="L3469" s="60"/>
      <c r="M3469" s="19"/>
      <c r="N3469" s="19"/>
      <c r="O3469" s="19"/>
      <c r="P3469" s="19"/>
      <c r="Q3469" s="19"/>
      <c r="R3469" s="19"/>
      <c r="S3469" s="19"/>
      <c r="T3469" s="19"/>
      <c r="U3469" s="19"/>
      <c r="V3469" s="19"/>
      <c r="X3469" s="25"/>
      <c r="Y3469" s="42"/>
      <c r="Z3469" s="28"/>
      <c r="AA3469" s="11"/>
      <c r="AB3469" s="11"/>
      <c r="AC3469" s="12"/>
      <c r="AD3469" s="12"/>
      <c r="AE3469" s="12"/>
      <c r="AF3469" s="12"/>
    </row>
    <row r="3470" spans="1:32" ht="18" customHeight="1">
      <c r="A3470" s="20"/>
      <c r="B3470" s="22"/>
      <c r="C3470" s="19"/>
      <c r="D3470" s="19"/>
      <c r="E3470" s="19"/>
      <c r="F3470" s="19"/>
      <c r="G3470" s="19"/>
      <c r="H3470" s="19"/>
      <c r="I3470" s="19"/>
      <c r="J3470" s="19"/>
      <c r="K3470" s="19"/>
      <c r="L3470" s="60"/>
      <c r="M3470" s="19"/>
      <c r="N3470" s="19"/>
      <c r="O3470" s="19"/>
      <c r="P3470" s="19"/>
      <c r="Q3470" s="19"/>
      <c r="R3470" s="19"/>
      <c r="S3470" s="19"/>
      <c r="T3470" s="19"/>
      <c r="U3470" s="19"/>
      <c r="V3470" s="19"/>
      <c r="X3470" s="25"/>
      <c r="Y3470" s="42"/>
      <c r="Z3470" s="28"/>
      <c r="AA3470" s="11"/>
      <c r="AB3470" s="11"/>
      <c r="AC3470" s="12"/>
      <c r="AD3470" s="12"/>
      <c r="AE3470" s="12"/>
      <c r="AF3470" s="12"/>
    </row>
    <row r="3471" spans="1:32" ht="18" customHeight="1">
      <c r="A3471" s="20"/>
      <c r="B3471" s="22"/>
      <c r="C3471" s="19"/>
      <c r="D3471" s="19"/>
      <c r="E3471" s="19"/>
      <c r="F3471" s="19"/>
      <c r="G3471" s="19"/>
      <c r="H3471" s="19"/>
      <c r="I3471" s="19"/>
      <c r="J3471" s="19"/>
      <c r="K3471" s="19"/>
      <c r="L3471" s="60"/>
      <c r="M3471" s="19"/>
      <c r="N3471" s="19"/>
      <c r="O3471" s="19"/>
      <c r="P3471" s="19"/>
      <c r="Q3471" s="19"/>
      <c r="R3471" s="19"/>
      <c r="S3471" s="19"/>
      <c r="T3471" s="19"/>
      <c r="U3471" s="19"/>
      <c r="V3471" s="19"/>
      <c r="X3471" s="25"/>
      <c r="Y3471" s="42"/>
      <c r="Z3471" s="28"/>
      <c r="AA3471" s="11"/>
      <c r="AB3471" s="11"/>
      <c r="AC3471" s="12"/>
      <c r="AD3471" s="12"/>
      <c r="AE3471" s="12"/>
      <c r="AF3471" s="12"/>
    </row>
    <row r="3472" spans="1:32" ht="18" customHeight="1">
      <c r="A3472" s="20"/>
      <c r="B3472" s="22"/>
      <c r="C3472" s="19"/>
      <c r="D3472" s="19"/>
      <c r="E3472" s="19"/>
      <c r="F3472" s="19"/>
      <c r="G3472" s="19"/>
      <c r="H3472" s="19"/>
      <c r="I3472" s="19"/>
      <c r="J3472" s="19"/>
      <c r="K3472" s="19"/>
      <c r="L3472" s="60"/>
      <c r="M3472" s="19"/>
      <c r="N3472" s="19"/>
      <c r="O3472" s="19"/>
      <c r="P3472" s="19"/>
      <c r="Q3472" s="19"/>
      <c r="R3472" s="19"/>
      <c r="S3472" s="19"/>
      <c r="T3472" s="19"/>
      <c r="U3472" s="19"/>
      <c r="V3472" s="19"/>
      <c r="X3472" s="25"/>
      <c r="Y3472" s="42"/>
      <c r="Z3472" s="28"/>
      <c r="AA3472" s="11"/>
      <c r="AB3472" s="11"/>
      <c r="AC3472" s="12"/>
      <c r="AD3472" s="12"/>
      <c r="AE3472" s="12"/>
      <c r="AF3472" s="12"/>
    </row>
    <row r="3473" spans="1:32" ht="18" customHeight="1">
      <c r="A3473" s="20"/>
      <c r="B3473" s="22"/>
      <c r="C3473" s="19"/>
      <c r="D3473" s="19"/>
      <c r="E3473" s="19"/>
      <c r="F3473" s="19"/>
      <c r="G3473" s="19"/>
      <c r="H3473" s="19"/>
      <c r="I3473" s="19"/>
      <c r="J3473" s="19"/>
      <c r="K3473" s="19"/>
      <c r="L3473" s="60"/>
      <c r="M3473" s="19"/>
      <c r="N3473" s="19"/>
      <c r="O3473" s="19"/>
      <c r="P3473" s="19"/>
      <c r="Q3473" s="19"/>
      <c r="R3473" s="19"/>
      <c r="S3473" s="19"/>
      <c r="T3473" s="19"/>
      <c r="U3473" s="19"/>
      <c r="V3473" s="19"/>
      <c r="X3473" s="25"/>
      <c r="Y3473" s="42"/>
      <c r="Z3473" s="28"/>
      <c r="AA3473" s="11"/>
      <c r="AB3473" s="11"/>
      <c r="AC3473" s="12"/>
      <c r="AD3473" s="12"/>
      <c r="AE3473" s="12"/>
      <c r="AF3473" s="12"/>
    </row>
    <row r="3474" spans="1:32" ht="18" customHeight="1">
      <c r="A3474" s="20"/>
      <c r="B3474" s="22"/>
      <c r="C3474" s="19"/>
      <c r="D3474" s="19"/>
      <c r="E3474" s="19"/>
      <c r="F3474" s="19"/>
      <c r="G3474" s="19"/>
      <c r="H3474" s="19"/>
      <c r="I3474" s="19"/>
      <c r="J3474" s="19"/>
      <c r="K3474" s="19"/>
      <c r="L3474" s="60"/>
      <c r="M3474" s="19"/>
      <c r="N3474" s="19"/>
      <c r="O3474" s="19"/>
      <c r="P3474" s="19"/>
      <c r="Q3474" s="19"/>
      <c r="R3474" s="19"/>
      <c r="S3474" s="19"/>
      <c r="T3474" s="19"/>
      <c r="U3474" s="19"/>
      <c r="V3474" s="19"/>
      <c r="X3474" s="25"/>
      <c r="Y3474" s="42"/>
      <c r="Z3474" s="28"/>
      <c r="AA3474" s="11"/>
      <c r="AB3474" s="11"/>
      <c r="AC3474" s="12"/>
      <c r="AD3474" s="12"/>
      <c r="AE3474" s="12"/>
      <c r="AF3474" s="12"/>
    </row>
    <row r="3475" spans="1:32" ht="18" customHeight="1">
      <c r="A3475" s="20"/>
      <c r="B3475" s="22"/>
      <c r="C3475" s="19"/>
      <c r="D3475" s="19"/>
      <c r="E3475" s="19"/>
      <c r="F3475" s="19"/>
      <c r="G3475" s="19"/>
      <c r="H3475" s="19"/>
      <c r="I3475" s="19"/>
      <c r="J3475" s="19"/>
      <c r="K3475" s="19"/>
      <c r="L3475" s="60"/>
      <c r="M3475" s="19"/>
      <c r="N3475" s="19"/>
      <c r="O3475" s="19"/>
      <c r="P3475" s="19"/>
      <c r="Q3475" s="19"/>
      <c r="R3475" s="19"/>
      <c r="S3475" s="19"/>
      <c r="T3475" s="19"/>
      <c r="U3475" s="19"/>
      <c r="V3475" s="19"/>
      <c r="X3475" s="25"/>
      <c r="Y3475" s="42"/>
      <c r="Z3475" s="28"/>
      <c r="AA3475" s="11"/>
      <c r="AB3475" s="11"/>
      <c r="AC3475" s="12"/>
      <c r="AD3475" s="12"/>
      <c r="AE3475" s="12"/>
      <c r="AF3475" s="12"/>
    </row>
    <row r="3476" spans="1:32" ht="18" customHeight="1">
      <c r="A3476" s="20"/>
      <c r="B3476" s="22"/>
      <c r="C3476" s="19"/>
      <c r="D3476" s="19"/>
      <c r="E3476" s="19"/>
      <c r="F3476" s="19"/>
      <c r="G3476" s="19"/>
      <c r="H3476" s="19"/>
      <c r="I3476" s="19"/>
      <c r="J3476" s="19"/>
      <c r="K3476" s="19"/>
      <c r="L3476" s="60"/>
      <c r="M3476" s="19"/>
      <c r="N3476" s="19"/>
      <c r="O3476" s="19"/>
      <c r="P3476" s="19"/>
      <c r="Q3476" s="19"/>
      <c r="R3476" s="19"/>
      <c r="S3476" s="19"/>
      <c r="T3476" s="19"/>
      <c r="U3476" s="19"/>
      <c r="V3476" s="19"/>
      <c r="X3476" s="25"/>
      <c r="Y3476" s="42"/>
      <c r="Z3476" s="28"/>
      <c r="AA3476" s="11"/>
      <c r="AB3476" s="11"/>
      <c r="AC3476" s="12"/>
      <c r="AD3476" s="12"/>
      <c r="AE3476" s="12"/>
      <c r="AF3476" s="12"/>
    </row>
    <row r="3477" spans="1:32" ht="18" customHeight="1">
      <c r="A3477" s="20"/>
      <c r="B3477" s="22"/>
      <c r="C3477" s="19"/>
      <c r="D3477" s="19"/>
      <c r="E3477" s="19"/>
      <c r="F3477" s="19"/>
      <c r="G3477" s="19"/>
      <c r="H3477" s="19"/>
      <c r="I3477" s="19"/>
      <c r="J3477" s="19"/>
      <c r="K3477" s="19"/>
      <c r="L3477" s="60"/>
      <c r="M3477" s="19"/>
      <c r="N3477" s="19"/>
      <c r="O3477" s="19"/>
      <c r="P3477" s="19"/>
      <c r="Q3477" s="19"/>
      <c r="R3477" s="19"/>
      <c r="S3477" s="19"/>
      <c r="T3477" s="19"/>
      <c r="U3477" s="19"/>
      <c r="V3477" s="19"/>
      <c r="X3477" s="25"/>
      <c r="Y3477" s="42"/>
      <c r="Z3477" s="28"/>
      <c r="AA3477" s="11"/>
      <c r="AB3477" s="11"/>
      <c r="AC3477" s="12"/>
      <c r="AD3477" s="12"/>
      <c r="AE3477" s="12"/>
      <c r="AF3477" s="12"/>
    </row>
    <row r="3478" spans="1:32" ht="18" customHeight="1">
      <c r="A3478" s="20"/>
      <c r="B3478" s="22"/>
      <c r="C3478" s="19"/>
      <c r="D3478" s="19"/>
      <c r="E3478" s="19"/>
      <c r="F3478" s="19"/>
      <c r="G3478" s="19"/>
      <c r="H3478" s="19"/>
      <c r="I3478" s="19"/>
      <c r="J3478" s="19"/>
      <c r="K3478" s="19"/>
      <c r="L3478" s="60"/>
      <c r="M3478" s="19"/>
      <c r="N3478" s="19"/>
      <c r="O3478" s="19"/>
      <c r="P3478" s="19"/>
      <c r="Q3478" s="19"/>
      <c r="R3478" s="19"/>
      <c r="S3478" s="19"/>
      <c r="T3478" s="19"/>
      <c r="U3478" s="19"/>
      <c r="V3478" s="19"/>
      <c r="X3478" s="25"/>
      <c r="Y3478" s="42"/>
      <c r="Z3478" s="28"/>
      <c r="AA3478" s="11"/>
      <c r="AB3478" s="11"/>
      <c r="AC3478" s="12"/>
      <c r="AD3478" s="12"/>
      <c r="AE3478" s="12"/>
      <c r="AF3478" s="12"/>
    </row>
    <row r="3479" spans="1:32" ht="18" customHeight="1">
      <c r="A3479" s="20"/>
      <c r="B3479" s="22"/>
      <c r="C3479" s="19"/>
      <c r="D3479" s="19"/>
      <c r="E3479" s="19"/>
      <c r="F3479" s="19"/>
      <c r="G3479" s="19"/>
      <c r="H3479" s="19"/>
      <c r="I3479" s="19"/>
      <c r="J3479" s="19"/>
      <c r="K3479" s="19"/>
      <c r="L3479" s="60"/>
      <c r="M3479" s="19"/>
      <c r="N3479" s="19"/>
      <c r="O3479" s="19"/>
      <c r="P3479" s="19"/>
      <c r="Q3479" s="19"/>
      <c r="R3479" s="19"/>
      <c r="S3479" s="19"/>
      <c r="T3479" s="19"/>
      <c r="U3479" s="19"/>
      <c r="V3479" s="19"/>
      <c r="X3479" s="25"/>
      <c r="Y3479" s="42"/>
      <c r="Z3479" s="28"/>
      <c r="AA3479" s="11"/>
      <c r="AB3479" s="11"/>
      <c r="AC3479" s="12"/>
      <c r="AD3479" s="12"/>
      <c r="AE3479" s="12"/>
      <c r="AF3479" s="12"/>
    </row>
    <row r="3480" spans="1:32" ht="18" customHeight="1">
      <c r="A3480" s="20"/>
      <c r="B3480" s="22"/>
      <c r="C3480" s="19"/>
      <c r="D3480" s="19"/>
      <c r="E3480" s="19"/>
      <c r="F3480" s="19"/>
      <c r="G3480" s="19"/>
      <c r="H3480" s="19"/>
      <c r="I3480" s="19"/>
      <c r="J3480" s="19"/>
      <c r="K3480" s="19"/>
      <c r="L3480" s="60"/>
      <c r="M3480" s="19"/>
      <c r="N3480" s="19"/>
      <c r="O3480" s="19"/>
      <c r="P3480" s="19"/>
      <c r="Q3480" s="19"/>
      <c r="R3480" s="19"/>
      <c r="S3480" s="19"/>
      <c r="T3480" s="19"/>
      <c r="U3480" s="19"/>
      <c r="V3480" s="19"/>
      <c r="X3480" s="25"/>
      <c r="Y3480" s="42"/>
      <c r="Z3480" s="28"/>
      <c r="AA3480" s="11"/>
      <c r="AB3480" s="11"/>
      <c r="AC3480" s="12"/>
      <c r="AD3480" s="12"/>
      <c r="AE3480" s="12"/>
      <c r="AF3480" s="12"/>
    </row>
    <row r="3481" spans="1:32" ht="18" customHeight="1">
      <c r="A3481" s="20"/>
      <c r="B3481" s="22"/>
      <c r="C3481" s="19"/>
      <c r="D3481" s="19"/>
      <c r="E3481" s="19"/>
      <c r="F3481" s="19"/>
      <c r="G3481" s="19"/>
      <c r="H3481" s="19"/>
      <c r="I3481" s="19"/>
      <c r="J3481" s="19"/>
      <c r="K3481" s="19"/>
      <c r="L3481" s="60"/>
      <c r="M3481" s="19"/>
      <c r="N3481" s="19"/>
      <c r="O3481" s="19"/>
      <c r="P3481" s="19"/>
      <c r="Q3481" s="19"/>
      <c r="R3481" s="19"/>
      <c r="S3481" s="19"/>
      <c r="T3481" s="19"/>
      <c r="U3481" s="19"/>
      <c r="V3481" s="19"/>
      <c r="X3481" s="25"/>
      <c r="Y3481" s="42"/>
      <c r="Z3481" s="28"/>
      <c r="AA3481" s="11"/>
      <c r="AB3481" s="11"/>
      <c r="AC3481" s="12"/>
      <c r="AD3481" s="12"/>
      <c r="AE3481" s="12"/>
      <c r="AF3481" s="12"/>
    </row>
    <row r="3482" spans="1:32" ht="18" customHeight="1">
      <c r="A3482" s="20"/>
      <c r="B3482" s="22"/>
      <c r="C3482" s="19"/>
      <c r="D3482" s="19"/>
      <c r="E3482" s="19"/>
      <c r="F3482" s="19"/>
      <c r="G3482" s="19"/>
      <c r="H3482" s="19"/>
      <c r="I3482" s="19"/>
      <c r="J3482" s="19"/>
      <c r="K3482" s="19"/>
      <c r="L3482" s="60"/>
      <c r="M3482" s="19"/>
      <c r="N3482" s="19"/>
      <c r="O3482" s="19"/>
      <c r="P3482" s="19"/>
      <c r="Q3482" s="19"/>
      <c r="R3482" s="19"/>
      <c r="S3482" s="19"/>
      <c r="T3482" s="19"/>
      <c r="U3482" s="19"/>
      <c r="V3482" s="19"/>
      <c r="X3482" s="25"/>
      <c r="Y3482" s="42"/>
      <c r="Z3482" s="28"/>
      <c r="AA3482" s="11"/>
      <c r="AB3482" s="11"/>
      <c r="AC3482" s="12"/>
      <c r="AD3482" s="12"/>
      <c r="AE3482" s="12"/>
      <c r="AF3482" s="12"/>
    </row>
    <row r="3483" spans="1:32" ht="18" customHeight="1">
      <c r="A3483" s="20"/>
      <c r="B3483" s="22"/>
      <c r="C3483" s="19"/>
      <c r="D3483" s="19"/>
      <c r="E3483" s="19"/>
      <c r="F3483" s="19"/>
      <c r="G3483" s="19"/>
      <c r="H3483" s="19"/>
      <c r="I3483" s="19"/>
      <c r="J3483" s="19"/>
      <c r="K3483" s="19"/>
      <c r="L3483" s="60"/>
      <c r="M3483" s="19"/>
      <c r="N3483" s="19"/>
      <c r="O3483" s="19"/>
      <c r="P3483" s="19"/>
      <c r="Q3483" s="19"/>
      <c r="R3483" s="19"/>
      <c r="S3483" s="19"/>
      <c r="T3483" s="19"/>
      <c r="U3483" s="19"/>
      <c r="V3483" s="19"/>
      <c r="X3483" s="25"/>
      <c r="Y3483" s="42"/>
      <c r="Z3483" s="28"/>
      <c r="AA3483" s="11"/>
      <c r="AB3483" s="11"/>
      <c r="AC3483" s="12"/>
      <c r="AD3483" s="12"/>
      <c r="AE3483" s="12"/>
      <c r="AF3483" s="12"/>
    </row>
    <row r="3484" spans="1:32" ht="18" customHeight="1">
      <c r="A3484" s="20"/>
      <c r="B3484" s="22"/>
      <c r="C3484" s="19"/>
      <c r="D3484" s="19"/>
      <c r="E3484" s="19"/>
      <c r="F3484" s="19"/>
      <c r="G3484" s="19"/>
      <c r="H3484" s="19"/>
      <c r="I3484" s="19"/>
      <c r="J3484" s="19"/>
      <c r="K3484" s="19"/>
      <c r="L3484" s="60"/>
      <c r="M3484" s="19"/>
      <c r="N3484" s="19"/>
      <c r="O3484" s="19"/>
      <c r="P3484" s="19"/>
      <c r="Q3484" s="19"/>
      <c r="R3484" s="19"/>
      <c r="S3484" s="19"/>
      <c r="T3484" s="19"/>
      <c r="U3484" s="19"/>
      <c r="V3484" s="19"/>
      <c r="X3484" s="25"/>
      <c r="Y3484" s="42"/>
      <c r="Z3484" s="28"/>
      <c r="AA3484" s="11"/>
      <c r="AB3484" s="11"/>
      <c r="AC3484" s="12"/>
      <c r="AD3484" s="12"/>
      <c r="AE3484" s="12"/>
      <c r="AF3484" s="12"/>
    </row>
    <row r="3485" spans="1:32" ht="18" customHeight="1">
      <c r="A3485" s="20"/>
      <c r="B3485" s="22"/>
      <c r="C3485" s="19"/>
      <c r="D3485" s="19"/>
      <c r="E3485" s="19"/>
      <c r="F3485" s="19"/>
      <c r="G3485" s="19"/>
      <c r="H3485" s="19"/>
      <c r="I3485" s="19"/>
      <c r="J3485" s="19"/>
      <c r="K3485" s="19"/>
      <c r="L3485" s="60"/>
      <c r="M3485" s="19"/>
      <c r="N3485" s="19"/>
      <c r="O3485" s="19"/>
      <c r="P3485" s="19"/>
      <c r="Q3485" s="19"/>
      <c r="R3485" s="19"/>
      <c r="S3485" s="19"/>
      <c r="T3485" s="19"/>
      <c r="U3485" s="19"/>
      <c r="V3485" s="19"/>
      <c r="X3485" s="25"/>
      <c r="Y3485" s="42"/>
      <c r="Z3485" s="28"/>
      <c r="AA3485" s="11"/>
      <c r="AB3485" s="11"/>
      <c r="AC3485" s="12"/>
      <c r="AD3485" s="12"/>
      <c r="AE3485" s="12"/>
      <c r="AF3485" s="12"/>
    </row>
    <row r="3486" spans="1:32" ht="18" customHeight="1">
      <c r="A3486" s="20"/>
      <c r="B3486" s="22"/>
      <c r="C3486" s="19"/>
      <c r="D3486" s="19"/>
      <c r="E3486" s="19"/>
      <c r="F3486" s="19"/>
      <c r="G3486" s="19"/>
      <c r="H3486" s="19"/>
      <c r="I3486" s="19"/>
      <c r="J3486" s="19"/>
      <c r="K3486" s="19"/>
      <c r="L3486" s="60"/>
      <c r="M3486" s="19"/>
      <c r="N3486" s="19"/>
      <c r="O3486" s="19"/>
      <c r="P3486" s="19"/>
      <c r="Q3486" s="19"/>
      <c r="R3486" s="19"/>
      <c r="S3486" s="19"/>
      <c r="T3486" s="19"/>
      <c r="U3486" s="19"/>
      <c r="V3486" s="19"/>
      <c r="X3486" s="25"/>
      <c r="Y3486" s="42"/>
      <c r="Z3486" s="28"/>
      <c r="AA3486" s="11"/>
      <c r="AB3486" s="11"/>
      <c r="AC3486" s="12"/>
      <c r="AD3486" s="12"/>
      <c r="AE3486" s="12"/>
      <c r="AF3486" s="12"/>
    </row>
    <row r="3487" spans="1:32" ht="18" customHeight="1">
      <c r="A3487" s="20"/>
      <c r="B3487" s="22"/>
      <c r="C3487" s="19"/>
      <c r="D3487" s="19"/>
      <c r="E3487" s="19"/>
      <c r="F3487" s="19"/>
      <c r="G3487" s="19"/>
      <c r="H3487" s="19"/>
      <c r="I3487" s="19"/>
      <c r="J3487" s="19"/>
      <c r="K3487" s="19"/>
      <c r="L3487" s="60"/>
      <c r="M3487" s="19"/>
      <c r="N3487" s="19"/>
      <c r="O3487" s="19"/>
      <c r="P3487" s="19"/>
      <c r="Q3487" s="19"/>
      <c r="R3487" s="19"/>
      <c r="S3487" s="19"/>
      <c r="T3487" s="19"/>
      <c r="U3487" s="19"/>
      <c r="V3487" s="19"/>
      <c r="X3487" s="25"/>
      <c r="Y3487" s="42"/>
      <c r="Z3487" s="28"/>
      <c r="AA3487" s="11"/>
      <c r="AB3487" s="11"/>
      <c r="AC3487" s="12"/>
      <c r="AD3487" s="12"/>
      <c r="AE3487" s="12"/>
      <c r="AF3487" s="12"/>
    </row>
    <row r="3488" spans="1:32" ht="18" customHeight="1">
      <c r="A3488" s="20"/>
      <c r="B3488" s="22"/>
      <c r="C3488" s="19"/>
      <c r="D3488" s="19"/>
      <c r="E3488" s="19"/>
      <c r="F3488" s="19"/>
      <c r="G3488" s="19"/>
      <c r="H3488" s="19"/>
      <c r="I3488" s="19"/>
      <c r="J3488" s="19"/>
      <c r="K3488" s="19"/>
      <c r="L3488" s="60"/>
      <c r="M3488" s="19"/>
      <c r="N3488" s="19"/>
      <c r="O3488" s="19"/>
      <c r="P3488" s="19"/>
      <c r="Q3488" s="19"/>
      <c r="R3488" s="19"/>
      <c r="S3488" s="19"/>
      <c r="T3488" s="19"/>
      <c r="U3488" s="19"/>
      <c r="V3488" s="19"/>
      <c r="X3488" s="25"/>
      <c r="Y3488" s="42"/>
      <c r="Z3488" s="28"/>
      <c r="AA3488" s="11"/>
      <c r="AB3488" s="11"/>
      <c r="AC3488" s="12"/>
      <c r="AD3488" s="12"/>
      <c r="AE3488" s="12"/>
      <c r="AF3488" s="12"/>
    </row>
    <row r="3489" spans="1:32" ht="18" customHeight="1">
      <c r="A3489" s="20"/>
      <c r="B3489" s="22"/>
      <c r="C3489" s="19"/>
      <c r="D3489" s="19"/>
      <c r="E3489" s="19"/>
      <c r="F3489" s="19"/>
      <c r="G3489" s="19"/>
      <c r="H3489" s="19"/>
      <c r="I3489" s="19"/>
      <c r="J3489" s="19"/>
      <c r="K3489" s="19"/>
      <c r="L3489" s="60"/>
      <c r="M3489" s="19"/>
      <c r="N3489" s="19"/>
      <c r="O3489" s="19"/>
      <c r="P3489" s="19"/>
      <c r="Q3489" s="19"/>
      <c r="R3489" s="19"/>
      <c r="S3489" s="19"/>
      <c r="T3489" s="19"/>
      <c r="U3489" s="19"/>
      <c r="V3489" s="19"/>
      <c r="X3489" s="25"/>
      <c r="Y3489" s="42"/>
      <c r="Z3489" s="28"/>
      <c r="AA3489" s="11"/>
      <c r="AB3489" s="11"/>
      <c r="AC3489" s="12"/>
      <c r="AD3489" s="12"/>
      <c r="AE3489" s="12"/>
      <c r="AF3489" s="12"/>
    </row>
    <row r="3490" spans="1:32" ht="18" customHeight="1">
      <c r="A3490" s="20"/>
      <c r="B3490" s="22"/>
      <c r="C3490" s="19"/>
      <c r="D3490" s="19"/>
      <c r="E3490" s="19"/>
      <c r="F3490" s="19"/>
      <c r="G3490" s="19"/>
      <c r="H3490" s="19"/>
      <c r="I3490" s="19"/>
      <c r="J3490" s="19"/>
      <c r="K3490" s="19"/>
      <c r="L3490" s="60"/>
      <c r="M3490" s="19"/>
      <c r="N3490" s="19"/>
      <c r="O3490" s="19"/>
      <c r="P3490" s="19"/>
      <c r="Q3490" s="19"/>
      <c r="R3490" s="19"/>
      <c r="S3490" s="19"/>
      <c r="T3490" s="19"/>
      <c r="U3490" s="19"/>
      <c r="V3490" s="19"/>
      <c r="X3490" s="25"/>
      <c r="Y3490" s="42"/>
      <c r="Z3490" s="28"/>
      <c r="AA3490" s="11"/>
      <c r="AB3490" s="11"/>
      <c r="AC3490" s="12"/>
      <c r="AD3490" s="12"/>
      <c r="AE3490" s="12"/>
      <c r="AF3490" s="12"/>
    </row>
    <row r="3491" spans="1:32" ht="18" customHeight="1">
      <c r="A3491" s="20"/>
      <c r="B3491" s="22"/>
      <c r="C3491" s="19"/>
      <c r="D3491" s="19"/>
      <c r="E3491" s="19"/>
      <c r="F3491" s="19"/>
      <c r="G3491" s="19"/>
      <c r="H3491" s="19"/>
      <c r="I3491" s="19"/>
      <c r="J3491" s="19"/>
      <c r="K3491" s="19"/>
      <c r="L3491" s="60"/>
      <c r="M3491" s="19"/>
      <c r="N3491" s="19"/>
      <c r="O3491" s="19"/>
      <c r="P3491" s="19"/>
      <c r="Q3491" s="19"/>
      <c r="R3491" s="19"/>
      <c r="S3491" s="19"/>
      <c r="T3491" s="19"/>
      <c r="U3491" s="19"/>
      <c r="V3491" s="19"/>
      <c r="X3491" s="25"/>
      <c r="Y3491" s="42"/>
      <c r="Z3491" s="28"/>
      <c r="AA3491" s="11"/>
      <c r="AB3491" s="11"/>
      <c r="AC3491" s="12"/>
      <c r="AD3491" s="12"/>
      <c r="AE3491" s="12"/>
      <c r="AF3491" s="12"/>
    </row>
    <row r="3492" spans="1:32" ht="18" customHeight="1">
      <c r="A3492" s="20"/>
      <c r="B3492" s="22"/>
      <c r="C3492" s="19"/>
      <c r="D3492" s="19"/>
      <c r="E3492" s="19"/>
      <c r="F3492" s="19"/>
      <c r="G3492" s="19"/>
      <c r="H3492" s="19"/>
      <c r="I3492" s="19"/>
      <c r="J3492" s="19"/>
      <c r="K3492" s="19"/>
      <c r="L3492" s="60"/>
      <c r="M3492" s="19"/>
      <c r="N3492" s="19"/>
      <c r="O3492" s="19"/>
      <c r="P3492" s="19"/>
      <c r="Q3492" s="19"/>
      <c r="R3492" s="19"/>
      <c r="S3492" s="19"/>
      <c r="T3492" s="19"/>
      <c r="U3492" s="19"/>
      <c r="V3492" s="19"/>
      <c r="X3492" s="25"/>
      <c r="Y3492" s="42"/>
      <c r="Z3492" s="28"/>
      <c r="AA3492" s="11"/>
      <c r="AB3492" s="11"/>
      <c r="AC3492" s="12"/>
      <c r="AD3492" s="12"/>
      <c r="AE3492" s="12"/>
      <c r="AF3492" s="12"/>
    </row>
    <row r="3493" spans="1:32" ht="18" customHeight="1">
      <c r="A3493" s="20"/>
      <c r="B3493" s="22"/>
      <c r="C3493" s="19"/>
      <c r="D3493" s="19"/>
      <c r="E3493" s="19"/>
      <c r="F3493" s="19"/>
      <c r="G3493" s="19"/>
      <c r="H3493" s="19"/>
      <c r="I3493" s="19"/>
      <c r="J3493" s="19"/>
      <c r="K3493" s="19"/>
      <c r="L3493" s="60"/>
      <c r="M3493" s="19"/>
      <c r="N3493" s="19"/>
      <c r="O3493" s="19"/>
      <c r="P3493" s="19"/>
      <c r="Q3493" s="19"/>
      <c r="R3493" s="19"/>
      <c r="S3493" s="19"/>
      <c r="T3493" s="19"/>
      <c r="U3493" s="19"/>
      <c r="V3493" s="19"/>
      <c r="X3493" s="25"/>
      <c r="Y3493" s="42"/>
      <c r="Z3493" s="28"/>
      <c r="AA3493" s="11"/>
      <c r="AB3493" s="11"/>
      <c r="AC3493" s="12"/>
      <c r="AD3493" s="12"/>
      <c r="AE3493" s="12"/>
      <c r="AF3493" s="12"/>
    </row>
    <row r="3494" spans="1:32" ht="18" customHeight="1">
      <c r="A3494" s="20"/>
      <c r="B3494" s="22"/>
      <c r="C3494" s="19"/>
      <c r="D3494" s="19"/>
      <c r="E3494" s="19"/>
      <c r="F3494" s="19"/>
      <c r="G3494" s="19"/>
      <c r="H3494" s="19"/>
      <c r="I3494" s="19"/>
      <c r="J3494" s="19"/>
      <c r="K3494" s="19"/>
      <c r="L3494" s="60"/>
      <c r="M3494" s="19"/>
      <c r="N3494" s="19"/>
      <c r="O3494" s="19"/>
      <c r="P3494" s="19"/>
      <c r="Q3494" s="19"/>
      <c r="R3494" s="19"/>
      <c r="S3494" s="19"/>
      <c r="T3494" s="19"/>
      <c r="U3494" s="19"/>
      <c r="V3494" s="19"/>
      <c r="X3494" s="25"/>
      <c r="Y3494" s="42"/>
      <c r="Z3494" s="28"/>
      <c r="AA3494" s="11"/>
      <c r="AB3494" s="11"/>
      <c r="AC3494" s="12"/>
      <c r="AD3494" s="12"/>
      <c r="AE3494" s="12"/>
      <c r="AF3494" s="12"/>
    </row>
    <row r="3495" spans="1:32" ht="18" customHeight="1">
      <c r="A3495" s="20"/>
      <c r="B3495" s="22"/>
      <c r="C3495" s="19"/>
      <c r="D3495" s="19"/>
      <c r="E3495" s="19"/>
      <c r="F3495" s="19"/>
      <c r="G3495" s="19"/>
      <c r="H3495" s="19"/>
      <c r="I3495" s="19"/>
      <c r="J3495" s="19"/>
      <c r="K3495" s="19"/>
      <c r="L3495" s="60"/>
      <c r="M3495" s="19"/>
      <c r="N3495" s="19"/>
      <c r="O3495" s="19"/>
      <c r="P3495" s="19"/>
      <c r="Q3495" s="19"/>
      <c r="R3495" s="19"/>
      <c r="S3495" s="19"/>
      <c r="T3495" s="19"/>
      <c r="U3495" s="19"/>
      <c r="V3495" s="19"/>
      <c r="X3495" s="25"/>
      <c r="Y3495" s="42"/>
      <c r="Z3495" s="28"/>
      <c r="AA3495" s="11"/>
      <c r="AB3495" s="11"/>
      <c r="AC3495" s="12"/>
      <c r="AD3495" s="12"/>
      <c r="AE3495" s="12"/>
      <c r="AF3495" s="12"/>
    </row>
    <row r="3496" spans="1:32" ht="18" customHeight="1">
      <c r="A3496" s="20"/>
      <c r="B3496" s="22"/>
      <c r="C3496" s="19"/>
      <c r="D3496" s="19"/>
      <c r="E3496" s="19"/>
      <c r="F3496" s="19"/>
      <c r="G3496" s="19"/>
      <c r="H3496" s="19"/>
      <c r="I3496" s="19"/>
      <c r="J3496" s="19"/>
      <c r="K3496" s="19"/>
      <c r="L3496" s="60"/>
      <c r="M3496" s="19"/>
      <c r="N3496" s="19"/>
      <c r="O3496" s="19"/>
      <c r="P3496" s="19"/>
      <c r="Q3496" s="19"/>
      <c r="R3496" s="19"/>
      <c r="S3496" s="19"/>
      <c r="T3496" s="19"/>
      <c r="U3496" s="19"/>
      <c r="V3496" s="19"/>
      <c r="X3496" s="25"/>
      <c r="Y3496" s="42"/>
      <c r="Z3496" s="28"/>
      <c r="AA3496" s="11"/>
      <c r="AB3496" s="11"/>
      <c r="AC3496" s="12"/>
      <c r="AD3496" s="12"/>
      <c r="AE3496" s="12"/>
      <c r="AF3496" s="12"/>
    </row>
    <row r="3497" spans="1:32" ht="18" customHeight="1">
      <c r="A3497" s="20"/>
      <c r="B3497" s="22"/>
      <c r="C3497" s="19"/>
      <c r="D3497" s="19"/>
      <c r="E3497" s="19"/>
      <c r="F3497" s="19"/>
      <c r="G3497" s="19"/>
      <c r="H3497" s="19"/>
      <c r="I3497" s="19"/>
      <c r="J3497" s="19"/>
      <c r="K3497" s="19"/>
      <c r="L3497" s="60"/>
      <c r="M3497" s="19"/>
      <c r="N3497" s="19"/>
      <c r="O3497" s="19"/>
      <c r="P3497" s="19"/>
      <c r="Q3497" s="19"/>
      <c r="R3497" s="19"/>
      <c r="S3497" s="19"/>
      <c r="T3497" s="19"/>
      <c r="U3497" s="19"/>
      <c r="V3497" s="19"/>
      <c r="X3497" s="25"/>
      <c r="Y3497" s="42"/>
      <c r="Z3497" s="28"/>
      <c r="AA3497" s="11"/>
      <c r="AB3497" s="11"/>
      <c r="AC3497" s="12"/>
      <c r="AD3497" s="12"/>
      <c r="AE3497" s="12"/>
      <c r="AF3497" s="12"/>
    </row>
    <row r="3498" spans="1:32" ht="18" customHeight="1">
      <c r="A3498" s="20"/>
      <c r="B3498" s="22"/>
      <c r="C3498" s="19"/>
      <c r="D3498" s="19"/>
      <c r="E3498" s="19"/>
      <c r="F3498" s="19"/>
      <c r="G3498" s="19"/>
      <c r="H3498" s="19"/>
      <c r="I3498" s="19"/>
      <c r="J3498" s="19"/>
      <c r="K3498" s="19"/>
      <c r="L3498" s="60"/>
      <c r="M3498" s="19"/>
      <c r="N3498" s="19"/>
      <c r="O3498" s="19"/>
      <c r="P3498" s="19"/>
      <c r="Q3498" s="19"/>
      <c r="R3498" s="19"/>
      <c r="S3498" s="19"/>
      <c r="T3498" s="19"/>
      <c r="U3498" s="19"/>
      <c r="V3498" s="19"/>
      <c r="X3498" s="25"/>
      <c r="Y3498" s="42"/>
      <c r="Z3498" s="28"/>
      <c r="AA3498" s="11"/>
      <c r="AB3498" s="11"/>
      <c r="AC3498" s="12"/>
      <c r="AD3498" s="12"/>
      <c r="AE3498" s="12"/>
      <c r="AF3498" s="12"/>
    </row>
    <row r="3499" spans="1:32" ht="18" customHeight="1">
      <c r="A3499" s="20"/>
      <c r="B3499" s="22"/>
      <c r="C3499" s="19"/>
      <c r="D3499" s="19"/>
      <c r="E3499" s="19"/>
      <c r="F3499" s="19"/>
      <c r="G3499" s="19"/>
      <c r="H3499" s="19"/>
      <c r="I3499" s="19"/>
      <c r="J3499" s="19"/>
      <c r="K3499" s="19"/>
      <c r="L3499" s="60"/>
      <c r="M3499" s="19"/>
      <c r="N3499" s="19"/>
      <c r="O3499" s="19"/>
      <c r="P3499" s="19"/>
      <c r="Q3499" s="19"/>
      <c r="R3499" s="19"/>
      <c r="S3499" s="19"/>
      <c r="T3499" s="19"/>
      <c r="U3499" s="19"/>
      <c r="V3499" s="19"/>
      <c r="X3499" s="25"/>
      <c r="Y3499" s="42"/>
      <c r="Z3499" s="28"/>
      <c r="AA3499" s="11"/>
      <c r="AB3499" s="11"/>
      <c r="AC3499" s="12"/>
      <c r="AD3499" s="12"/>
      <c r="AE3499" s="12"/>
      <c r="AF3499" s="12"/>
    </row>
    <row r="3500" spans="1:32" ht="18" customHeight="1">
      <c r="A3500" s="20"/>
      <c r="B3500" s="22"/>
      <c r="C3500" s="19"/>
      <c r="D3500" s="19"/>
      <c r="E3500" s="19"/>
      <c r="F3500" s="19"/>
      <c r="G3500" s="19"/>
      <c r="H3500" s="19"/>
      <c r="I3500" s="19"/>
      <c r="J3500" s="19"/>
      <c r="K3500" s="19"/>
      <c r="L3500" s="60"/>
      <c r="M3500" s="19"/>
      <c r="N3500" s="19"/>
      <c r="O3500" s="19"/>
      <c r="P3500" s="19"/>
      <c r="Q3500" s="19"/>
      <c r="R3500" s="19"/>
      <c r="S3500" s="19"/>
      <c r="T3500" s="19"/>
      <c r="U3500" s="19"/>
      <c r="V3500" s="19"/>
      <c r="X3500" s="25"/>
      <c r="Y3500" s="42"/>
      <c r="Z3500" s="28"/>
      <c r="AA3500" s="11"/>
      <c r="AB3500" s="11"/>
      <c r="AC3500" s="12"/>
      <c r="AD3500" s="12"/>
      <c r="AE3500" s="12"/>
      <c r="AF3500" s="12"/>
    </row>
    <row r="3501" spans="1:32" ht="18" customHeight="1">
      <c r="A3501" s="20"/>
      <c r="B3501" s="22"/>
      <c r="C3501" s="19"/>
      <c r="D3501" s="19"/>
      <c r="E3501" s="19"/>
      <c r="F3501" s="19"/>
      <c r="G3501" s="19"/>
      <c r="H3501" s="19"/>
      <c r="I3501" s="19"/>
      <c r="J3501" s="19"/>
      <c r="K3501" s="19"/>
      <c r="L3501" s="60"/>
      <c r="M3501" s="19"/>
      <c r="N3501" s="19"/>
      <c r="O3501" s="19"/>
      <c r="P3501" s="19"/>
      <c r="Q3501" s="19"/>
      <c r="R3501" s="19"/>
      <c r="S3501" s="19"/>
      <c r="T3501" s="19"/>
      <c r="U3501" s="19"/>
      <c r="V3501" s="19"/>
      <c r="X3501" s="25"/>
      <c r="Y3501" s="42"/>
      <c r="Z3501" s="28"/>
      <c r="AA3501" s="11"/>
      <c r="AB3501" s="11"/>
      <c r="AC3501" s="12"/>
      <c r="AD3501" s="12"/>
      <c r="AE3501" s="12"/>
      <c r="AF3501" s="12"/>
    </row>
    <row r="3502" spans="1:32" ht="18" customHeight="1">
      <c r="A3502" s="20"/>
      <c r="B3502" s="22"/>
      <c r="C3502" s="19"/>
      <c r="D3502" s="19"/>
      <c r="E3502" s="19"/>
      <c r="F3502" s="19"/>
      <c r="G3502" s="19"/>
      <c r="H3502" s="19"/>
      <c r="I3502" s="19"/>
      <c r="J3502" s="19"/>
      <c r="K3502" s="19"/>
      <c r="L3502" s="60"/>
      <c r="M3502" s="19"/>
      <c r="N3502" s="19"/>
      <c r="O3502" s="19"/>
      <c r="P3502" s="19"/>
      <c r="Q3502" s="19"/>
      <c r="R3502" s="19"/>
      <c r="S3502" s="19"/>
      <c r="T3502" s="19"/>
      <c r="U3502" s="19"/>
      <c r="V3502" s="19"/>
      <c r="X3502" s="25"/>
      <c r="Y3502" s="42"/>
      <c r="Z3502" s="28"/>
      <c r="AA3502" s="11"/>
      <c r="AB3502" s="11"/>
      <c r="AC3502" s="12"/>
      <c r="AD3502" s="12"/>
      <c r="AE3502" s="12"/>
      <c r="AF3502" s="12"/>
    </row>
    <row r="3503" spans="1:32" ht="18" customHeight="1">
      <c r="A3503" s="20"/>
      <c r="B3503" s="22"/>
      <c r="C3503" s="19"/>
      <c r="D3503" s="19"/>
      <c r="E3503" s="19"/>
      <c r="F3503" s="19"/>
      <c r="G3503" s="19"/>
      <c r="H3503" s="19"/>
      <c r="I3503" s="19"/>
      <c r="J3503" s="19"/>
      <c r="K3503" s="19"/>
      <c r="L3503" s="60"/>
      <c r="M3503" s="19"/>
      <c r="N3503" s="19"/>
      <c r="O3503" s="19"/>
      <c r="P3503" s="19"/>
      <c r="Q3503" s="19"/>
      <c r="R3503" s="19"/>
      <c r="S3503" s="19"/>
      <c r="T3503" s="19"/>
      <c r="U3503" s="19"/>
      <c r="V3503" s="19"/>
      <c r="X3503" s="25"/>
      <c r="Y3503" s="42"/>
      <c r="Z3503" s="28"/>
      <c r="AA3503" s="11"/>
      <c r="AB3503" s="11"/>
      <c r="AC3503" s="12"/>
      <c r="AD3503" s="12"/>
      <c r="AE3503" s="12"/>
      <c r="AF3503" s="12"/>
    </row>
    <row r="3504" spans="1:32" ht="18" customHeight="1">
      <c r="A3504" s="20"/>
      <c r="B3504" s="22"/>
      <c r="C3504" s="19"/>
      <c r="D3504" s="19"/>
      <c r="E3504" s="19"/>
      <c r="F3504" s="19"/>
      <c r="G3504" s="19"/>
      <c r="H3504" s="19"/>
      <c r="I3504" s="19"/>
      <c r="J3504" s="19"/>
      <c r="K3504" s="19"/>
      <c r="L3504" s="60"/>
      <c r="M3504" s="19"/>
      <c r="N3504" s="19"/>
      <c r="O3504" s="19"/>
      <c r="P3504" s="19"/>
      <c r="Q3504" s="19"/>
      <c r="R3504" s="19"/>
      <c r="S3504" s="19"/>
      <c r="T3504" s="19"/>
      <c r="U3504" s="19"/>
      <c r="V3504" s="19"/>
      <c r="X3504" s="25"/>
      <c r="Y3504" s="42"/>
      <c r="Z3504" s="28"/>
      <c r="AA3504" s="11"/>
      <c r="AB3504" s="11"/>
      <c r="AC3504" s="12"/>
      <c r="AD3504" s="12"/>
      <c r="AE3504" s="12"/>
      <c r="AF3504" s="12"/>
    </row>
    <row r="3505" spans="1:32" ht="18" customHeight="1">
      <c r="A3505" s="20"/>
      <c r="B3505" s="22"/>
      <c r="C3505" s="19"/>
      <c r="D3505" s="19"/>
      <c r="E3505" s="19"/>
      <c r="F3505" s="19"/>
      <c r="G3505" s="19"/>
      <c r="H3505" s="19"/>
      <c r="I3505" s="19"/>
      <c r="J3505" s="19"/>
      <c r="K3505" s="19"/>
      <c r="L3505" s="60"/>
      <c r="M3505" s="19"/>
      <c r="N3505" s="19"/>
      <c r="O3505" s="19"/>
      <c r="P3505" s="19"/>
      <c r="Q3505" s="19"/>
      <c r="R3505" s="19"/>
      <c r="S3505" s="19"/>
      <c r="T3505" s="19"/>
      <c r="U3505" s="19"/>
      <c r="V3505" s="19"/>
      <c r="X3505" s="25"/>
      <c r="Y3505" s="42"/>
      <c r="Z3505" s="28"/>
      <c r="AA3505" s="11"/>
      <c r="AB3505" s="11"/>
      <c r="AC3505" s="12"/>
      <c r="AD3505" s="12"/>
      <c r="AE3505" s="12"/>
      <c r="AF3505" s="12"/>
    </row>
    <row r="3506" spans="1:32" ht="18" customHeight="1">
      <c r="A3506" s="20"/>
      <c r="B3506" s="22"/>
      <c r="C3506" s="19"/>
      <c r="D3506" s="19"/>
      <c r="E3506" s="19"/>
      <c r="F3506" s="19"/>
      <c r="G3506" s="19"/>
      <c r="H3506" s="19"/>
      <c r="I3506" s="19"/>
      <c r="J3506" s="19"/>
      <c r="K3506" s="19"/>
      <c r="L3506" s="60"/>
      <c r="M3506" s="19"/>
      <c r="N3506" s="19"/>
      <c r="O3506" s="19"/>
      <c r="P3506" s="19"/>
      <c r="Q3506" s="19"/>
      <c r="R3506" s="19"/>
      <c r="S3506" s="19"/>
      <c r="T3506" s="19"/>
      <c r="U3506" s="19"/>
      <c r="V3506" s="19"/>
      <c r="X3506" s="25"/>
      <c r="Y3506" s="42"/>
      <c r="Z3506" s="28"/>
      <c r="AA3506" s="11"/>
      <c r="AB3506" s="11"/>
      <c r="AC3506" s="12"/>
      <c r="AD3506" s="12"/>
      <c r="AE3506" s="12"/>
      <c r="AF3506" s="12"/>
    </row>
    <row r="3507" spans="1:32" ht="18" customHeight="1">
      <c r="A3507" s="20"/>
      <c r="B3507" s="22"/>
      <c r="C3507" s="19"/>
      <c r="D3507" s="19"/>
      <c r="E3507" s="19"/>
      <c r="F3507" s="19"/>
      <c r="G3507" s="19"/>
      <c r="H3507" s="19"/>
      <c r="I3507" s="19"/>
      <c r="J3507" s="19"/>
      <c r="K3507" s="19"/>
      <c r="L3507" s="60"/>
      <c r="M3507" s="19"/>
      <c r="N3507" s="19"/>
      <c r="O3507" s="19"/>
      <c r="P3507" s="19"/>
      <c r="Q3507" s="19"/>
      <c r="R3507" s="19"/>
      <c r="S3507" s="19"/>
      <c r="T3507" s="19"/>
      <c r="U3507" s="19"/>
      <c r="V3507" s="19"/>
      <c r="X3507" s="25"/>
      <c r="Y3507" s="42"/>
      <c r="Z3507" s="28"/>
      <c r="AA3507" s="11"/>
      <c r="AB3507" s="11"/>
      <c r="AC3507" s="12"/>
      <c r="AD3507" s="12"/>
      <c r="AE3507" s="12"/>
      <c r="AF3507" s="12"/>
    </row>
    <row r="3508" spans="1:32" ht="18" customHeight="1">
      <c r="A3508" s="20"/>
      <c r="B3508" s="22"/>
      <c r="C3508" s="19"/>
      <c r="D3508" s="19"/>
      <c r="E3508" s="19"/>
      <c r="F3508" s="19"/>
      <c r="G3508" s="19"/>
      <c r="H3508" s="19"/>
      <c r="I3508" s="19"/>
      <c r="J3508" s="19"/>
      <c r="K3508" s="19"/>
      <c r="L3508" s="60"/>
      <c r="M3508" s="19"/>
      <c r="N3508" s="19"/>
      <c r="O3508" s="19"/>
      <c r="P3508" s="19"/>
      <c r="Q3508" s="19"/>
      <c r="R3508" s="19"/>
      <c r="S3508" s="19"/>
      <c r="T3508" s="19"/>
      <c r="U3508" s="19"/>
      <c r="V3508" s="19"/>
      <c r="X3508" s="25"/>
      <c r="Y3508" s="42"/>
      <c r="Z3508" s="28"/>
      <c r="AA3508" s="11"/>
      <c r="AB3508" s="11"/>
      <c r="AC3508" s="12"/>
      <c r="AD3508" s="12"/>
      <c r="AE3508" s="12"/>
      <c r="AF3508" s="12"/>
    </row>
    <row r="3509" spans="1:32" ht="18" customHeight="1">
      <c r="A3509" s="20"/>
      <c r="B3509" s="22"/>
      <c r="C3509" s="19"/>
      <c r="D3509" s="19"/>
      <c r="E3509" s="19"/>
      <c r="F3509" s="19"/>
      <c r="G3509" s="19"/>
      <c r="H3509" s="19"/>
      <c r="I3509" s="19"/>
      <c r="J3509" s="19"/>
      <c r="K3509" s="19"/>
      <c r="L3509" s="60"/>
      <c r="M3509" s="19"/>
      <c r="N3509" s="19"/>
      <c r="O3509" s="19"/>
      <c r="P3509" s="19"/>
      <c r="Q3509" s="19"/>
      <c r="R3509" s="19"/>
      <c r="S3509" s="19"/>
      <c r="T3509" s="19"/>
      <c r="U3509" s="19"/>
      <c r="V3509" s="19"/>
      <c r="X3509" s="25"/>
      <c r="Y3509" s="42"/>
      <c r="Z3509" s="28"/>
      <c r="AA3509" s="11"/>
      <c r="AB3509" s="11"/>
      <c r="AC3509" s="12"/>
      <c r="AD3509" s="12"/>
      <c r="AE3509" s="12"/>
      <c r="AF3509" s="12"/>
    </row>
    <row r="3510" spans="1:32" ht="18" customHeight="1">
      <c r="A3510" s="20"/>
      <c r="B3510" s="22"/>
      <c r="C3510" s="19"/>
      <c r="D3510" s="19"/>
      <c r="E3510" s="19"/>
      <c r="F3510" s="19"/>
      <c r="G3510" s="19"/>
      <c r="H3510" s="19"/>
      <c r="I3510" s="19"/>
      <c r="J3510" s="19"/>
      <c r="K3510" s="19"/>
      <c r="L3510" s="60"/>
      <c r="M3510" s="19"/>
      <c r="N3510" s="19"/>
      <c r="O3510" s="19"/>
      <c r="P3510" s="19"/>
      <c r="Q3510" s="19"/>
      <c r="R3510" s="19"/>
      <c r="S3510" s="19"/>
      <c r="T3510" s="19"/>
      <c r="U3510" s="19"/>
      <c r="V3510" s="19"/>
      <c r="X3510" s="25"/>
      <c r="Y3510" s="42"/>
      <c r="Z3510" s="28"/>
      <c r="AA3510" s="11"/>
      <c r="AB3510" s="11"/>
      <c r="AC3510" s="12"/>
      <c r="AD3510" s="12"/>
      <c r="AE3510" s="12"/>
      <c r="AF3510" s="12"/>
    </row>
    <row r="3511" spans="1:32" ht="18" customHeight="1">
      <c r="A3511" s="20"/>
      <c r="B3511" s="22"/>
      <c r="C3511" s="19"/>
      <c r="D3511" s="19"/>
      <c r="E3511" s="19"/>
      <c r="F3511" s="19"/>
      <c r="G3511" s="19"/>
      <c r="H3511" s="19"/>
      <c r="I3511" s="19"/>
      <c r="J3511" s="19"/>
      <c r="K3511" s="19"/>
      <c r="L3511" s="60"/>
      <c r="M3511" s="19"/>
      <c r="N3511" s="19"/>
      <c r="O3511" s="19"/>
      <c r="P3511" s="19"/>
      <c r="Q3511" s="19"/>
      <c r="R3511" s="19"/>
      <c r="S3511" s="19"/>
      <c r="T3511" s="19"/>
      <c r="U3511" s="19"/>
      <c r="V3511" s="19"/>
      <c r="X3511" s="25"/>
      <c r="Y3511" s="42"/>
      <c r="Z3511" s="28"/>
      <c r="AA3511" s="11"/>
      <c r="AB3511" s="11"/>
      <c r="AC3511" s="12"/>
      <c r="AD3511" s="12"/>
      <c r="AE3511" s="12"/>
      <c r="AF3511" s="12"/>
    </row>
    <row r="3512" spans="1:32" ht="18" customHeight="1">
      <c r="A3512" s="20"/>
      <c r="B3512" s="22"/>
      <c r="C3512" s="19"/>
      <c r="D3512" s="19"/>
      <c r="E3512" s="19"/>
      <c r="F3512" s="19"/>
      <c r="G3512" s="19"/>
      <c r="H3512" s="19"/>
      <c r="I3512" s="19"/>
      <c r="J3512" s="19"/>
      <c r="K3512" s="19"/>
      <c r="L3512" s="60"/>
      <c r="M3512" s="19"/>
      <c r="N3512" s="19"/>
      <c r="O3512" s="19"/>
      <c r="P3512" s="19"/>
      <c r="Q3512" s="19"/>
      <c r="R3512" s="19"/>
      <c r="S3512" s="19"/>
      <c r="T3512" s="19"/>
      <c r="U3512" s="19"/>
      <c r="V3512" s="19"/>
      <c r="X3512" s="25"/>
      <c r="Y3512" s="42"/>
      <c r="Z3512" s="28"/>
      <c r="AA3512" s="11"/>
      <c r="AB3512" s="11"/>
      <c r="AC3512" s="12"/>
      <c r="AD3512" s="12"/>
      <c r="AE3512" s="12"/>
      <c r="AF3512" s="12"/>
    </row>
    <row r="3513" spans="1:32" ht="18" customHeight="1">
      <c r="A3513" s="20"/>
      <c r="B3513" s="22"/>
      <c r="C3513" s="19"/>
      <c r="D3513" s="19"/>
      <c r="E3513" s="19"/>
      <c r="F3513" s="19"/>
      <c r="G3513" s="19"/>
      <c r="H3513" s="19"/>
      <c r="I3513" s="19"/>
      <c r="J3513" s="19"/>
      <c r="K3513" s="19"/>
      <c r="L3513" s="60"/>
      <c r="M3513" s="19"/>
      <c r="N3513" s="19"/>
      <c r="O3513" s="19"/>
      <c r="P3513" s="19"/>
      <c r="Q3513" s="19"/>
      <c r="R3513" s="19"/>
      <c r="S3513" s="19"/>
      <c r="T3513" s="19"/>
      <c r="U3513" s="19"/>
      <c r="V3513" s="19"/>
      <c r="X3513" s="25"/>
      <c r="Y3513" s="42"/>
      <c r="Z3513" s="28"/>
      <c r="AA3513" s="11"/>
      <c r="AB3513" s="11"/>
      <c r="AC3513" s="12"/>
      <c r="AD3513" s="12"/>
      <c r="AE3513" s="12"/>
      <c r="AF3513" s="12"/>
    </row>
    <row r="3514" spans="1:32" ht="18" customHeight="1">
      <c r="A3514" s="20"/>
      <c r="B3514" s="22"/>
      <c r="C3514" s="19"/>
      <c r="D3514" s="19"/>
      <c r="E3514" s="19"/>
      <c r="F3514" s="19"/>
      <c r="G3514" s="19"/>
      <c r="H3514" s="19"/>
      <c r="I3514" s="19"/>
      <c r="J3514" s="19"/>
      <c r="K3514" s="19"/>
      <c r="L3514" s="60"/>
      <c r="M3514" s="19"/>
      <c r="N3514" s="19"/>
      <c r="O3514" s="19"/>
      <c r="P3514" s="19"/>
      <c r="Q3514" s="19"/>
      <c r="R3514" s="19"/>
      <c r="S3514" s="19"/>
      <c r="T3514" s="19"/>
      <c r="U3514" s="19"/>
      <c r="V3514" s="19"/>
      <c r="X3514" s="25"/>
      <c r="Y3514" s="42"/>
      <c r="Z3514" s="28"/>
      <c r="AA3514" s="11"/>
      <c r="AB3514" s="11"/>
      <c r="AC3514" s="12"/>
      <c r="AD3514" s="12"/>
      <c r="AE3514" s="12"/>
      <c r="AF3514" s="12"/>
    </row>
    <row r="3515" spans="1:32" ht="18" customHeight="1">
      <c r="A3515" s="20"/>
      <c r="B3515" s="22"/>
      <c r="C3515" s="19"/>
      <c r="D3515" s="19"/>
      <c r="E3515" s="19"/>
      <c r="F3515" s="19"/>
      <c r="G3515" s="19"/>
      <c r="H3515" s="19"/>
      <c r="I3515" s="19"/>
      <c r="J3515" s="19"/>
      <c r="K3515" s="19"/>
      <c r="L3515" s="60"/>
      <c r="M3515" s="19"/>
      <c r="N3515" s="19"/>
      <c r="O3515" s="19"/>
      <c r="P3515" s="19"/>
      <c r="Q3515" s="19"/>
      <c r="R3515" s="19"/>
      <c r="S3515" s="19"/>
      <c r="T3515" s="19"/>
      <c r="U3515" s="19"/>
      <c r="V3515" s="19"/>
      <c r="X3515" s="25"/>
      <c r="Y3515" s="42"/>
      <c r="Z3515" s="28"/>
      <c r="AA3515" s="11"/>
      <c r="AB3515" s="11"/>
      <c r="AC3515" s="12"/>
      <c r="AD3515" s="12"/>
      <c r="AE3515" s="12"/>
      <c r="AF3515" s="12"/>
    </row>
    <row r="3516" spans="1:32" ht="18" customHeight="1">
      <c r="A3516" s="20"/>
      <c r="B3516" s="22"/>
      <c r="C3516" s="19"/>
      <c r="D3516" s="19"/>
      <c r="E3516" s="19"/>
      <c r="F3516" s="19"/>
      <c r="G3516" s="19"/>
      <c r="H3516" s="19"/>
      <c r="I3516" s="19"/>
      <c r="J3516" s="19"/>
      <c r="K3516" s="19"/>
      <c r="L3516" s="60"/>
      <c r="M3516" s="19"/>
      <c r="N3516" s="19"/>
      <c r="O3516" s="19"/>
      <c r="P3516" s="19"/>
      <c r="Q3516" s="19"/>
      <c r="R3516" s="19"/>
      <c r="S3516" s="19"/>
      <c r="T3516" s="19"/>
      <c r="U3516" s="19"/>
      <c r="V3516" s="19"/>
      <c r="X3516" s="25"/>
      <c r="Y3516" s="42"/>
      <c r="Z3516" s="28"/>
      <c r="AA3516" s="11"/>
      <c r="AB3516" s="11"/>
      <c r="AC3516" s="12"/>
      <c r="AD3516" s="12"/>
      <c r="AE3516" s="12"/>
      <c r="AF3516" s="12"/>
    </row>
    <row r="3517" spans="1:32" ht="18" customHeight="1">
      <c r="A3517" s="20"/>
      <c r="B3517" s="22"/>
      <c r="C3517" s="19"/>
      <c r="D3517" s="19"/>
      <c r="E3517" s="19"/>
      <c r="F3517" s="19"/>
      <c r="G3517" s="19"/>
      <c r="H3517" s="19"/>
      <c r="I3517" s="19"/>
      <c r="J3517" s="19"/>
      <c r="K3517" s="19"/>
      <c r="L3517" s="60"/>
      <c r="M3517" s="19"/>
      <c r="N3517" s="19"/>
      <c r="O3517" s="19"/>
      <c r="P3517" s="19"/>
      <c r="Q3517" s="19"/>
      <c r="R3517" s="19"/>
      <c r="S3517" s="19"/>
      <c r="T3517" s="19"/>
      <c r="U3517" s="19"/>
      <c r="V3517" s="19"/>
      <c r="X3517" s="25"/>
      <c r="Y3517" s="42"/>
      <c r="Z3517" s="28"/>
      <c r="AA3517" s="11"/>
      <c r="AB3517" s="11"/>
      <c r="AC3517" s="12"/>
      <c r="AD3517" s="12"/>
      <c r="AE3517" s="12"/>
      <c r="AF3517" s="12"/>
    </row>
    <row r="3518" spans="1:32" ht="18" customHeight="1">
      <c r="A3518" s="20"/>
      <c r="B3518" s="22"/>
      <c r="C3518" s="19"/>
      <c r="D3518" s="19"/>
      <c r="E3518" s="19"/>
      <c r="F3518" s="19"/>
      <c r="G3518" s="19"/>
      <c r="H3518" s="19"/>
      <c r="I3518" s="19"/>
      <c r="J3518" s="19"/>
      <c r="K3518" s="19"/>
      <c r="L3518" s="60"/>
      <c r="M3518" s="19"/>
      <c r="N3518" s="19"/>
      <c r="O3518" s="19"/>
      <c r="P3518" s="19"/>
      <c r="Q3518" s="19"/>
      <c r="R3518" s="19"/>
      <c r="S3518" s="19"/>
      <c r="T3518" s="19"/>
      <c r="U3518" s="19"/>
      <c r="V3518" s="19"/>
      <c r="X3518" s="25"/>
      <c r="Y3518" s="42"/>
      <c r="Z3518" s="28"/>
      <c r="AA3518" s="11"/>
      <c r="AB3518" s="11"/>
      <c r="AC3518" s="12"/>
      <c r="AD3518" s="12"/>
      <c r="AE3518" s="12"/>
      <c r="AF3518" s="12"/>
    </row>
    <row r="3519" spans="1:32" ht="18" customHeight="1">
      <c r="A3519" s="20"/>
      <c r="B3519" s="22"/>
      <c r="C3519" s="19"/>
      <c r="D3519" s="19"/>
      <c r="E3519" s="19"/>
      <c r="F3519" s="19"/>
      <c r="G3519" s="19"/>
      <c r="H3519" s="19"/>
      <c r="I3519" s="19"/>
      <c r="J3519" s="19"/>
      <c r="K3519" s="19"/>
      <c r="L3519" s="60"/>
      <c r="M3519" s="19"/>
      <c r="N3519" s="19"/>
      <c r="O3519" s="19"/>
      <c r="P3519" s="19"/>
      <c r="Q3519" s="19"/>
      <c r="R3519" s="19"/>
      <c r="S3519" s="19"/>
      <c r="T3519" s="19"/>
      <c r="U3519" s="19"/>
      <c r="V3519" s="19"/>
      <c r="X3519" s="25"/>
      <c r="Y3519" s="42"/>
      <c r="Z3519" s="28"/>
      <c r="AA3519" s="11"/>
      <c r="AB3519" s="11"/>
      <c r="AC3519" s="12"/>
      <c r="AD3519" s="12"/>
      <c r="AE3519" s="12"/>
      <c r="AF3519" s="12"/>
    </row>
    <row r="3520" spans="1:32" ht="18" customHeight="1">
      <c r="A3520" s="20"/>
      <c r="B3520" s="22"/>
      <c r="C3520" s="19"/>
      <c r="D3520" s="19"/>
      <c r="E3520" s="19"/>
      <c r="F3520" s="19"/>
      <c r="G3520" s="19"/>
      <c r="H3520" s="19"/>
      <c r="I3520" s="19"/>
      <c r="J3520" s="19"/>
      <c r="K3520" s="19"/>
      <c r="L3520" s="60"/>
      <c r="M3520" s="19"/>
      <c r="N3520" s="19"/>
      <c r="O3520" s="19"/>
      <c r="P3520" s="19"/>
      <c r="Q3520" s="19"/>
      <c r="R3520" s="19"/>
      <c r="S3520" s="19"/>
      <c r="T3520" s="19"/>
      <c r="U3520" s="19"/>
      <c r="V3520" s="19"/>
      <c r="X3520" s="25"/>
      <c r="Y3520" s="42"/>
      <c r="Z3520" s="28"/>
      <c r="AA3520" s="11"/>
      <c r="AB3520" s="11"/>
      <c r="AC3520" s="12"/>
      <c r="AD3520" s="12"/>
      <c r="AE3520" s="12"/>
      <c r="AF3520" s="12"/>
    </row>
    <row r="3521" spans="1:32" ht="18" customHeight="1">
      <c r="A3521" s="20"/>
      <c r="B3521" s="22"/>
      <c r="C3521" s="19"/>
      <c r="D3521" s="19"/>
      <c r="E3521" s="19"/>
      <c r="F3521" s="19"/>
      <c r="G3521" s="19"/>
      <c r="H3521" s="19"/>
      <c r="I3521" s="19"/>
      <c r="J3521" s="19"/>
      <c r="K3521" s="19"/>
      <c r="L3521" s="60"/>
      <c r="M3521" s="19"/>
      <c r="N3521" s="19"/>
      <c r="O3521" s="19"/>
      <c r="P3521" s="19"/>
      <c r="Q3521" s="19"/>
      <c r="R3521" s="19"/>
      <c r="S3521" s="19"/>
      <c r="T3521" s="19"/>
      <c r="U3521" s="19"/>
      <c r="V3521" s="19"/>
      <c r="X3521" s="25"/>
      <c r="Y3521" s="42"/>
      <c r="Z3521" s="28"/>
      <c r="AA3521" s="11"/>
      <c r="AB3521" s="11"/>
      <c r="AC3521" s="12"/>
      <c r="AD3521" s="12"/>
      <c r="AE3521" s="12"/>
      <c r="AF3521" s="12"/>
    </row>
    <row r="3522" spans="1:32" ht="18" customHeight="1">
      <c r="A3522" s="20"/>
      <c r="B3522" s="22"/>
      <c r="C3522" s="19"/>
      <c r="D3522" s="19"/>
      <c r="E3522" s="19"/>
      <c r="F3522" s="19"/>
      <c r="G3522" s="19"/>
      <c r="H3522" s="19"/>
      <c r="I3522" s="19"/>
      <c r="J3522" s="19"/>
      <c r="K3522" s="19"/>
      <c r="L3522" s="60"/>
      <c r="M3522" s="19"/>
      <c r="N3522" s="19"/>
      <c r="O3522" s="19"/>
      <c r="P3522" s="19"/>
      <c r="Q3522" s="19"/>
      <c r="R3522" s="19"/>
      <c r="S3522" s="19"/>
      <c r="T3522" s="19"/>
      <c r="U3522" s="19"/>
      <c r="V3522" s="19"/>
      <c r="X3522" s="25"/>
      <c r="Y3522" s="42"/>
      <c r="Z3522" s="28"/>
      <c r="AA3522" s="11"/>
      <c r="AB3522" s="11"/>
      <c r="AC3522" s="12"/>
      <c r="AD3522" s="12"/>
      <c r="AE3522" s="12"/>
      <c r="AF3522" s="12"/>
    </row>
    <row r="3523" spans="1:32" ht="18" customHeight="1">
      <c r="A3523" s="20"/>
      <c r="B3523" s="22"/>
      <c r="C3523" s="19"/>
      <c r="D3523" s="19"/>
      <c r="E3523" s="19"/>
      <c r="F3523" s="19"/>
      <c r="G3523" s="19"/>
      <c r="H3523" s="19"/>
      <c r="I3523" s="19"/>
      <c r="J3523" s="19"/>
      <c r="K3523" s="19"/>
      <c r="L3523" s="60"/>
      <c r="M3523" s="19"/>
      <c r="N3523" s="19"/>
      <c r="O3523" s="19"/>
      <c r="P3523" s="19"/>
      <c r="Q3523" s="19"/>
      <c r="R3523" s="19"/>
      <c r="S3523" s="19"/>
      <c r="T3523" s="19"/>
      <c r="U3523" s="19"/>
      <c r="V3523" s="19"/>
      <c r="X3523" s="25"/>
      <c r="Y3523" s="42"/>
      <c r="Z3523" s="28"/>
      <c r="AA3523" s="11"/>
      <c r="AB3523" s="11"/>
      <c r="AC3523" s="12"/>
      <c r="AD3523" s="12"/>
      <c r="AE3523" s="12"/>
      <c r="AF3523" s="12"/>
    </row>
    <row r="3524" spans="1:32" ht="18" customHeight="1">
      <c r="A3524" s="20"/>
      <c r="B3524" s="22"/>
      <c r="C3524" s="19"/>
      <c r="D3524" s="19"/>
      <c r="E3524" s="19"/>
      <c r="F3524" s="19"/>
      <c r="G3524" s="19"/>
      <c r="H3524" s="19"/>
      <c r="I3524" s="19"/>
      <c r="J3524" s="19"/>
      <c r="K3524" s="19"/>
      <c r="L3524" s="60"/>
      <c r="M3524" s="19"/>
      <c r="N3524" s="19"/>
      <c r="O3524" s="19"/>
      <c r="P3524" s="19"/>
      <c r="Q3524" s="19"/>
      <c r="R3524" s="19"/>
      <c r="S3524" s="19"/>
      <c r="T3524" s="19"/>
      <c r="U3524" s="19"/>
      <c r="V3524" s="19"/>
      <c r="X3524" s="25"/>
      <c r="Y3524" s="42"/>
      <c r="Z3524" s="28"/>
      <c r="AA3524" s="11"/>
      <c r="AB3524" s="11"/>
      <c r="AC3524" s="12"/>
      <c r="AD3524" s="12"/>
      <c r="AE3524" s="12"/>
      <c r="AF3524" s="12"/>
    </row>
    <row r="3525" spans="1:32" ht="18" customHeight="1">
      <c r="A3525" s="20"/>
      <c r="B3525" s="22"/>
      <c r="C3525" s="19"/>
      <c r="D3525" s="19"/>
      <c r="E3525" s="19"/>
      <c r="F3525" s="19"/>
      <c r="G3525" s="19"/>
      <c r="H3525" s="19"/>
      <c r="I3525" s="19"/>
      <c r="J3525" s="19"/>
      <c r="K3525" s="19"/>
      <c r="L3525" s="60"/>
      <c r="M3525" s="19"/>
      <c r="N3525" s="19"/>
      <c r="O3525" s="19"/>
      <c r="P3525" s="19"/>
      <c r="Q3525" s="19"/>
      <c r="R3525" s="19"/>
      <c r="S3525" s="19"/>
      <c r="T3525" s="19"/>
      <c r="U3525" s="19"/>
      <c r="V3525" s="19"/>
      <c r="X3525" s="25"/>
      <c r="Y3525" s="42"/>
      <c r="Z3525" s="28"/>
      <c r="AA3525" s="11"/>
      <c r="AB3525" s="11"/>
      <c r="AC3525" s="12"/>
      <c r="AD3525" s="12"/>
      <c r="AE3525" s="12"/>
      <c r="AF3525" s="12"/>
    </row>
    <row r="3526" spans="1:32" ht="18" customHeight="1">
      <c r="A3526" s="20"/>
      <c r="B3526" s="22"/>
      <c r="C3526" s="19"/>
      <c r="D3526" s="19"/>
      <c r="E3526" s="19"/>
      <c r="F3526" s="19"/>
      <c r="G3526" s="19"/>
      <c r="H3526" s="19"/>
      <c r="I3526" s="19"/>
      <c r="J3526" s="19"/>
      <c r="K3526" s="19"/>
      <c r="L3526" s="60"/>
      <c r="M3526" s="19"/>
      <c r="N3526" s="19"/>
      <c r="O3526" s="19"/>
      <c r="P3526" s="19"/>
      <c r="Q3526" s="19"/>
      <c r="R3526" s="19"/>
      <c r="S3526" s="19"/>
      <c r="T3526" s="19"/>
      <c r="U3526" s="19"/>
      <c r="V3526" s="19"/>
      <c r="X3526" s="25"/>
      <c r="Y3526" s="42"/>
      <c r="Z3526" s="28"/>
      <c r="AA3526" s="11"/>
      <c r="AB3526" s="11"/>
      <c r="AC3526" s="12"/>
      <c r="AD3526" s="12"/>
      <c r="AE3526" s="12"/>
      <c r="AF3526" s="12"/>
    </row>
    <row r="3527" spans="1:32" ht="18" customHeight="1">
      <c r="A3527" s="20"/>
      <c r="B3527" s="22"/>
      <c r="C3527" s="19"/>
      <c r="D3527" s="19"/>
      <c r="E3527" s="19"/>
      <c r="F3527" s="19"/>
      <c r="G3527" s="19"/>
      <c r="H3527" s="19"/>
      <c r="I3527" s="19"/>
      <c r="J3527" s="19"/>
      <c r="K3527" s="19"/>
      <c r="L3527" s="60"/>
      <c r="M3527" s="19"/>
      <c r="N3527" s="19"/>
      <c r="O3527" s="19"/>
      <c r="P3527" s="19"/>
      <c r="Q3527" s="19"/>
      <c r="R3527" s="19"/>
      <c r="S3527" s="19"/>
      <c r="T3527" s="19"/>
      <c r="U3527" s="19"/>
      <c r="V3527" s="19"/>
      <c r="X3527" s="25"/>
      <c r="Y3527" s="42"/>
      <c r="Z3527" s="28"/>
      <c r="AA3527" s="11"/>
      <c r="AB3527" s="11"/>
      <c r="AC3527" s="12"/>
      <c r="AD3527" s="12"/>
      <c r="AE3527" s="12"/>
      <c r="AF3527" s="12"/>
    </row>
    <row r="3528" spans="1:32" ht="18" customHeight="1">
      <c r="A3528" s="20"/>
      <c r="B3528" s="22"/>
      <c r="C3528" s="19"/>
      <c r="D3528" s="19"/>
      <c r="E3528" s="19"/>
      <c r="F3528" s="19"/>
      <c r="G3528" s="19"/>
      <c r="H3528" s="19"/>
      <c r="I3528" s="19"/>
      <c r="J3528" s="19"/>
      <c r="K3528" s="19"/>
      <c r="L3528" s="60"/>
      <c r="M3528" s="19"/>
      <c r="N3528" s="19"/>
      <c r="O3528" s="19"/>
      <c r="P3528" s="19"/>
      <c r="Q3528" s="19"/>
      <c r="R3528" s="19"/>
      <c r="S3528" s="19"/>
      <c r="T3528" s="19"/>
      <c r="U3528" s="19"/>
      <c r="V3528" s="19"/>
      <c r="X3528" s="25"/>
      <c r="Y3528" s="42"/>
      <c r="Z3528" s="28"/>
      <c r="AA3528" s="11"/>
      <c r="AB3528" s="11"/>
      <c r="AC3528" s="12"/>
      <c r="AD3528" s="12"/>
      <c r="AE3528" s="12"/>
      <c r="AF3528" s="12"/>
    </row>
    <row r="3529" spans="1:32" ht="18" customHeight="1">
      <c r="A3529" s="20"/>
      <c r="B3529" s="22"/>
      <c r="C3529" s="19"/>
      <c r="D3529" s="19"/>
      <c r="E3529" s="19"/>
      <c r="F3529" s="19"/>
      <c r="G3529" s="19"/>
      <c r="H3529" s="19"/>
      <c r="I3529" s="19"/>
      <c r="J3529" s="19"/>
      <c r="K3529" s="19"/>
      <c r="L3529" s="60"/>
      <c r="M3529" s="19"/>
      <c r="N3529" s="19"/>
      <c r="O3529" s="19"/>
      <c r="P3529" s="19"/>
      <c r="Q3529" s="19"/>
      <c r="R3529" s="19"/>
      <c r="S3529" s="19"/>
      <c r="T3529" s="19"/>
      <c r="U3529" s="19"/>
      <c r="V3529" s="19"/>
      <c r="X3529" s="25"/>
      <c r="Y3529" s="42"/>
      <c r="Z3529" s="28"/>
      <c r="AA3529" s="11"/>
      <c r="AB3529" s="11"/>
      <c r="AC3529" s="12"/>
      <c r="AD3529" s="12"/>
      <c r="AE3529" s="12"/>
      <c r="AF3529" s="12"/>
    </row>
    <row r="3530" spans="1:32" ht="18" customHeight="1">
      <c r="A3530" s="20"/>
      <c r="B3530" s="22"/>
      <c r="C3530" s="19"/>
      <c r="D3530" s="19"/>
      <c r="E3530" s="19"/>
      <c r="F3530" s="19"/>
      <c r="G3530" s="19"/>
      <c r="H3530" s="19"/>
      <c r="I3530" s="19"/>
      <c r="J3530" s="19"/>
      <c r="K3530" s="19"/>
      <c r="L3530" s="60"/>
      <c r="M3530" s="19"/>
      <c r="N3530" s="19"/>
      <c r="O3530" s="19"/>
      <c r="P3530" s="19"/>
      <c r="Q3530" s="19"/>
      <c r="R3530" s="19"/>
      <c r="S3530" s="19"/>
      <c r="T3530" s="19"/>
      <c r="U3530" s="19"/>
      <c r="V3530" s="19"/>
      <c r="X3530" s="25"/>
      <c r="Y3530" s="42"/>
      <c r="Z3530" s="28"/>
      <c r="AA3530" s="11"/>
      <c r="AB3530" s="11"/>
      <c r="AC3530" s="12"/>
      <c r="AD3530" s="12"/>
      <c r="AE3530" s="12"/>
      <c r="AF3530" s="12"/>
    </row>
    <row r="3531" spans="1:32" ht="18" customHeight="1">
      <c r="A3531" s="20"/>
      <c r="B3531" s="22"/>
      <c r="C3531" s="19"/>
      <c r="D3531" s="19"/>
      <c r="E3531" s="19"/>
      <c r="F3531" s="19"/>
      <c r="G3531" s="19"/>
      <c r="H3531" s="19"/>
      <c r="I3531" s="19"/>
      <c r="J3531" s="19"/>
      <c r="K3531" s="19"/>
      <c r="L3531" s="60"/>
      <c r="M3531" s="19"/>
      <c r="N3531" s="19"/>
      <c r="O3531" s="19"/>
      <c r="P3531" s="19"/>
      <c r="Q3531" s="19"/>
      <c r="R3531" s="19"/>
      <c r="S3531" s="19"/>
      <c r="T3531" s="19"/>
      <c r="U3531" s="19"/>
      <c r="V3531" s="19"/>
      <c r="X3531" s="25"/>
      <c r="Y3531" s="42"/>
      <c r="Z3531" s="28"/>
      <c r="AA3531" s="11"/>
      <c r="AB3531" s="11"/>
      <c r="AC3531" s="12"/>
      <c r="AD3531" s="12"/>
      <c r="AE3531" s="12"/>
      <c r="AF3531" s="12"/>
    </row>
    <row r="3532" spans="1:32" ht="18" customHeight="1">
      <c r="A3532" s="20"/>
      <c r="B3532" s="22"/>
      <c r="C3532" s="19"/>
      <c r="D3532" s="19"/>
      <c r="E3532" s="19"/>
      <c r="F3532" s="19"/>
      <c r="G3532" s="19"/>
      <c r="H3532" s="19"/>
      <c r="I3532" s="19"/>
      <c r="J3532" s="19"/>
      <c r="K3532" s="19"/>
      <c r="L3532" s="60"/>
      <c r="M3532" s="19"/>
      <c r="N3532" s="19"/>
      <c r="O3532" s="19"/>
      <c r="P3532" s="19"/>
      <c r="Q3532" s="19"/>
      <c r="R3532" s="19"/>
      <c r="S3532" s="19"/>
      <c r="T3532" s="19"/>
      <c r="U3532" s="19"/>
      <c r="V3532" s="19"/>
      <c r="X3532" s="25"/>
      <c r="Y3532" s="42"/>
      <c r="Z3532" s="28"/>
      <c r="AA3532" s="11"/>
      <c r="AB3532" s="11"/>
      <c r="AC3532" s="12"/>
      <c r="AD3532" s="12"/>
      <c r="AE3532" s="12"/>
      <c r="AF3532" s="12"/>
    </row>
    <row r="3533" spans="1:32" ht="18" customHeight="1">
      <c r="A3533" s="20"/>
      <c r="B3533" s="22"/>
      <c r="C3533" s="19"/>
      <c r="D3533" s="19"/>
      <c r="E3533" s="19"/>
      <c r="F3533" s="19"/>
      <c r="G3533" s="19"/>
      <c r="H3533" s="19"/>
      <c r="I3533" s="19"/>
      <c r="J3533" s="19"/>
      <c r="K3533" s="19"/>
      <c r="L3533" s="60"/>
      <c r="M3533" s="19"/>
      <c r="N3533" s="19"/>
      <c r="O3533" s="19"/>
      <c r="P3533" s="19"/>
      <c r="Q3533" s="19"/>
      <c r="R3533" s="19"/>
      <c r="S3533" s="19"/>
      <c r="T3533" s="19"/>
      <c r="U3533" s="19"/>
      <c r="V3533" s="19"/>
      <c r="X3533" s="25"/>
      <c r="Y3533" s="42"/>
      <c r="Z3533" s="28"/>
      <c r="AA3533" s="11"/>
      <c r="AB3533" s="11"/>
      <c r="AC3533" s="12"/>
      <c r="AD3533" s="12"/>
      <c r="AE3533" s="12"/>
      <c r="AF3533" s="12"/>
    </row>
    <row r="3534" spans="1:32" ht="18" customHeight="1">
      <c r="A3534" s="20"/>
      <c r="B3534" s="22"/>
      <c r="C3534" s="19"/>
      <c r="D3534" s="19"/>
      <c r="E3534" s="19"/>
      <c r="F3534" s="19"/>
      <c r="G3534" s="19"/>
      <c r="H3534" s="19"/>
      <c r="I3534" s="19"/>
      <c r="J3534" s="19"/>
      <c r="K3534" s="19"/>
      <c r="L3534" s="60"/>
      <c r="M3534" s="19"/>
      <c r="N3534" s="19"/>
      <c r="O3534" s="19"/>
      <c r="P3534" s="19"/>
      <c r="Q3534" s="19"/>
      <c r="R3534" s="19"/>
      <c r="S3534" s="19"/>
      <c r="T3534" s="19"/>
      <c r="U3534" s="19"/>
      <c r="V3534" s="19"/>
      <c r="X3534" s="25"/>
      <c r="Y3534" s="42"/>
      <c r="Z3534" s="28"/>
      <c r="AA3534" s="11"/>
      <c r="AB3534" s="11"/>
      <c r="AC3534" s="12"/>
      <c r="AD3534" s="12"/>
      <c r="AE3534" s="12"/>
      <c r="AF3534" s="12"/>
    </row>
    <row r="3535" spans="1:32" ht="18" customHeight="1">
      <c r="A3535" s="20"/>
      <c r="B3535" s="22"/>
      <c r="C3535" s="19"/>
      <c r="D3535" s="19"/>
      <c r="E3535" s="19"/>
      <c r="F3535" s="19"/>
      <c r="G3535" s="19"/>
      <c r="H3535" s="19"/>
      <c r="I3535" s="19"/>
      <c r="J3535" s="19"/>
      <c r="K3535" s="19"/>
      <c r="L3535" s="60"/>
      <c r="M3535" s="19"/>
      <c r="N3535" s="19"/>
      <c r="O3535" s="19"/>
      <c r="P3535" s="19"/>
      <c r="Q3535" s="19"/>
      <c r="R3535" s="19"/>
      <c r="S3535" s="19"/>
      <c r="T3535" s="19"/>
      <c r="U3535" s="19"/>
      <c r="V3535" s="19"/>
      <c r="X3535" s="25"/>
      <c r="Y3535" s="42"/>
      <c r="Z3535" s="28"/>
      <c r="AA3535" s="11"/>
      <c r="AB3535" s="11"/>
      <c r="AC3535" s="12"/>
      <c r="AD3535" s="12"/>
      <c r="AE3535" s="12"/>
      <c r="AF3535" s="12"/>
    </row>
    <row r="3536" spans="1:32" ht="18" customHeight="1">
      <c r="A3536" s="20"/>
      <c r="B3536" s="22"/>
      <c r="C3536" s="19"/>
      <c r="D3536" s="19"/>
      <c r="E3536" s="19"/>
      <c r="F3536" s="19"/>
      <c r="G3536" s="19"/>
      <c r="H3536" s="19"/>
      <c r="I3536" s="19"/>
      <c r="J3536" s="19"/>
      <c r="K3536" s="19"/>
      <c r="L3536" s="60"/>
      <c r="M3536" s="19"/>
      <c r="N3536" s="19"/>
      <c r="O3536" s="19"/>
      <c r="P3536" s="19"/>
      <c r="Q3536" s="19"/>
      <c r="R3536" s="19"/>
      <c r="S3536" s="19"/>
      <c r="T3536" s="19"/>
      <c r="U3536" s="19"/>
      <c r="V3536" s="19"/>
      <c r="X3536" s="25"/>
      <c r="Y3536" s="42"/>
      <c r="Z3536" s="28"/>
      <c r="AA3536" s="11"/>
      <c r="AB3536" s="11"/>
      <c r="AC3536" s="12"/>
      <c r="AD3536" s="12"/>
      <c r="AE3536" s="12"/>
      <c r="AF3536" s="12"/>
    </row>
    <row r="3537" spans="1:32" ht="18" customHeight="1">
      <c r="A3537" s="20"/>
      <c r="B3537" s="22"/>
      <c r="C3537" s="19"/>
      <c r="D3537" s="19"/>
      <c r="E3537" s="19"/>
      <c r="F3537" s="19"/>
      <c r="G3537" s="19"/>
      <c r="H3537" s="19"/>
      <c r="I3537" s="19"/>
      <c r="J3537" s="19"/>
      <c r="K3537" s="19"/>
      <c r="L3537" s="60"/>
      <c r="M3537" s="19"/>
      <c r="N3537" s="19"/>
      <c r="O3537" s="19"/>
      <c r="P3537" s="19"/>
      <c r="Q3537" s="19"/>
      <c r="R3537" s="19"/>
      <c r="S3537" s="19"/>
      <c r="T3537" s="19"/>
      <c r="U3537" s="19"/>
      <c r="V3537" s="19"/>
      <c r="X3537" s="25"/>
      <c r="Y3537" s="42"/>
      <c r="Z3537" s="28"/>
      <c r="AA3537" s="11"/>
      <c r="AB3537" s="11"/>
      <c r="AC3537" s="12"/>
      <c r="AD3537" s="12"/>
      <c r="AE3537" s="12"/>
      <c r="AF3537" s="12"/>
    </row>
    <row r="3538" spans="1:32" ht="18" customHeight="1">
      <c r="A3538" s="20"/>
      <c r="B3538" s="22"/>
      <c r="C3538" s="19"/>
      <c r="D3538" s="19"/>
      <c r="E3538" s="19"/>
      <c r="F3538" s="19"/>
      <c r="G3538" s="19"/>
      <c r="H3538" s="19"/>
      <c r="I3538" s="19"/>
      <c r="J3538" s="19"/>
      <c r="K3538" s="19"/>
      <c r="L3538" s="60"/>
      <c r="M3538" s="19"/>
      <c r="N3538" s="19"/>
      <c r="O3538" s="19"/>
      <c r="P3538" s="19"/>
      <c r="Q3538" s="19"/>
      <c r="R3538" s="19"/>
      <c r="S3538" s="19"/>
      <c r="T3538" s="19"/>
      <c r="U3538" s="19"/>
      <c r="V3538" s="19"/>
      <c r="X3538" s="25"/>
      <c r="Y3538" s="42"/>
      <c r="Z3538" s="28"/>
      <c r="AA3538" s="11"/>
      <c r="AB3538" s="11"/>
      <c r="AC3538" s="12"/>
      <c r="AD3538" s="12"/>
      <c r="AE3538" s="12"/>
      <c r="AF3538" s="12"/>
    </row>
    <row r="3539" spans="1:32" ht="18" customHeight="1">
      <c r="A3539" s="20"/>
      <c r="B3539" s="22"/>
      <c r="C3539" s="19"/>
      <c r="D3539" s="19"/>
      <c r="E3539" s="19"/>
      <c r="F3539" s="19"/>
      <c r="G3539" s="19"/>
      <c r="H3539" s="19"/>
      <c r="I3539" s="19"/>
      <c r="J3539" s="19"/>
      <c r="K3539" s="19"/>
      <c r="L3539" s="60"/>
      <c r="M3539" s="19"/>
      <c r="N3539" s="19"/>
      <c r="O3539" s="19"/>
      <c r="P3539" s="19"/>
      <c r="Q3539" s="19"/>
      <c r="R3539" s="19"/>
      <c r="S3539" s="19"/>
      <c r="T3539" s="19"/>
      <c r="U3539" s="19"/>
      <c r="V3539" s="19"/>
      <c r="X3539" s="25"/>
      <c r="Y3539" s="42"/>
      <c r="Z3539" s="28"/>
      <c r="AA3539" s="11"/>
      <c r="AB3539" s="11"/>
      <c r="AC3539" s="12"/>
      <c r="AD3539" s="12"/>
      <c r="AE3539" s="12"/>
      <c r="AF3539" s="12"/>
    </row>
    <row r="3540" spans="1:32" ht="18" customHeight="1">
      <c r="A3540" s="20"/>
      <c r="B3540" s="22"/>
      <c r="C3540" s="19"/>
      <c r="D3540" s="19"/>
      <c r="E3540" s="19"/>
      <c r="F3540" s="19"/>
      <c r="G3540" s="19"/>
      <c r="H3540" s="19"/>
      <c r="I3540" s="19"/>
      <c r="J3540" s="19"/>
      <c r="K3540" s="19"/>
      <c r="L3540" s="60"/>
      <c r="M3540" s="19"/>
      <c r="N3540" s="19"/>
      <c r="O3540" s="19"/>
      <c r="P3540" s="19"/>
      <c r="Q3540" s="19"/>
      <c r="R3540" s="19"/>
      <c r="S3540" s="19"/>
      <c r="T3540" s="19"/>
      <c r="U3540" s="19"/>
      <c r="V3540" s="19"/>
      <c r="X3540" s="25"/>
      <c r="Y3540" s="42"/>
      <c r="Z3540" s="28"/>
      <c r="AA3540" s="11"/>
      <c r="AB3540" s="11"/>
      <c r="AC3540" s="12"/>
      <c r="AD3540" s="12"/>
      <c r="AE3540" s="12"/>
      <c r="AF3540" s="12"/>
    </row>
    <row r="3541" spans="1:32" ht="18" customHeight="1">
      <c r="A3541" s="20"/>
      <c r="B3541" s="22"/>
      <c r="C3541" s="19"/>
      <c r="D3541" s="19"/>
      <c r="E3541" s="19"/>
      <c r="F3541" s="19"/>
      <c r="G3541" s="19"/>
      <c r="H3541" s="19"/>
      <c r="I3541" s="19"/>
      <c r="J3541" s="19"/>
      <c r="K3541" s="19"/>
      <c r="L3541" s="60"/>
      <c r="M3541" s="19"/>
      <c r="N3541" s="19"/>
      <c r="O3541" s="19"/>
      <c r="P3541" s="19"/>
      <c r="Q3541" s="19"/>
      <c r="R3541" s="19"/>
      <c r="S3541" s="19"/>
      <c r="T3541" s="19"/>
      <c r="U3541" s="19"/>
      <c r="V3541" s="19"/>
      <c r="X3541" s="25"/>
      <c r="Y3541" s="42"/>
      <c r="Z3541" s="28"/>
      <c r="AA3541" s="11"/>
      <c r="AB3541" s="11"/>
      <c r="AC3541" s="12"/>
      <c r="AD3541" s="12"/>
      <c r="AE3541" s="12"/>
      <c r="AF3541" s="12"/>
    </row>
    <row r="3542" spans="1:32" ht="18" customHeight="1">
      <c r="A3542" s="20"/>
      <c r="B3542" s="22"/>
      <c r="C3542" s="19"/>
      <c r="D3542" s="19"/>
      <c r="E3542" s="19"/>
      <c r="F3542" s="19"/>
      <c r="G3542" s="19"/>
      <c r="H3542" s="19"/>
      <c r="I3542" s="19"/>
      <c r="J3542" s="19"/>
      <c r="K3542" s="19"/>
      <c r="L3542" s="60"/>
      <c r="M3542" s="19"/>
      <c r="N3542" s="19"/>
      <c r="O3542" s="19"/>
      <c r="P3542" s="19"/>
      <c r="Q3542" s="19"/>
      <c r="R3542" s="19"/>
      <c r="S3542" s="19"/>
      <c r="T3542" s="19"/>
      <c r="U3542" s="19"/>
      <c r="V3542" s="19"/>
      <c r="X3542" s="25"/>
      <c r="Y3542" s="42"/>
      <c r="Z3542" s="28"/>
      <c r="AA3542" s="11"/>
      <c r="AB3542" s="11"/>
      <c r="AC3542" s="12"/>
      <c r="AD3542" s="12"/>
      <c r="AE3542" s="12"/>
      <c r="AF3542" s="12"/>
    </row>
    <row r="3543" spans="1:32" ht="18" customHeight="1">
      <c r="A3543" s="20"/>
      <c r="B3543" s="22"/>
      <c r="C3543" s="19"/>
      <c r="D3543" s="19"/>
      <c r="E3543" s="19"/>
      <c r="F3543" s="19"/>
      <c r="G3543" s="19"/>
      <c r="H3543" s="19"/>
      <c r="I3543" s="19"/>
      <c r="J3543" s="19"/>
      <c r="K3543" s="19"/>
      <c r="L3543" s="60"/>
      <c r="M3543" s="19"/>
      <c r="N3543" s="19"/>
      <c r="O3543" s="19"/>
      <c r="P3543" s="19"/>
      <c r="Q3543" s="19"/>
      <c r="R3543" s="19"/>
      <c r="S3543" s="19"/>
      <c r="T3543" s="19"/>
      <c r="U3543" s="19"/>
      <c r="V3543" s="19"/>
      <c r="X3543" s="25"/>
      <c r="Y3543" s="42"/>
      <c r="Z3543" s="28"/>
      <c r="AA3543" s="11"/>
      <c r="AB3543" s="11"/>
      <c r="AC3543" s="12"/>
      <c r="AD3543" s="12"/>
      <c r="AE3543" s="12"/>
      <c r="AF3543" s="12"/>
    </row>
    <row r="3544" spans="1:32" ht="18" customHeight="1">
      <c r="A3544" s="20"/>
      <c r="B3544" s="22"/>
      <c r="C3544" s="19"/>
      <c r="D3544" s="19"/>
      <c r="E3544" s="19"/>
      <c r="F3544" s="19"/>
      <c r="G3544" s="19"/>
      <c r="H3544" s="19"/>
      <c r="I3544" s="19"/>
      <c r="J3544" s="19"/>
      <c r="K3544" s="19"/>
      <c r="L3544" s="60"/>
      <c r="M3544" s="19"/>
      <c r="N3544" s="19"/>
      <c r="O3544" s="19"/>
      <c r="P3544" s="19"/>
      <c r="Q3544" s="19"/>
      <c r="R3544" s="19"/>
      <c r="S3544" s="19"/>
      <c r="T3544" s="19"/>
      <c r="U3544" s="19"/>
      <c r="V3544" s="19"/>
      <c r="X3544" s="25"/>
      <c r="Y3544" s="42"/>
      <c r="Z3544" s="28"/>
      <c r="AA3544" s="11"/>
      <c r="AB3544" s="11"/>
      <c r="AC3544" s="12"/>
      <c r="AD3544" s="12"/>
      <c r="AE3544" s="12"/>
      <c r="AF3544" s="12"/>
    </row>
    <row r="3545" spans="1:32" ht="18" customHeight="1">
      <c r="A3545" s="20"/>
      <c r="B3545" s="22"/>
      <c r="C3545" s="19"/>
      <c r="D3545" s="19"/>
      <c r="E3545" s="19"/>
      <c r="F3545" s="19"/>
      <c r="G3545" s="19"/>
      <c r="H3545" s="19"/>
      <c r="I3545" s="19"/>
      <c r="J3545" s="19"/>
      <c r="K3545" s="19"/>
      <c r="L3545" s="60"/>
      <c r="M3545" s="19"/>
      <c r="N3545" s="19"/>
      <c r="O3545" s="19"/>
      <c r="P3545" s="19"/>
      <c r="Q3545" s="19"/>
      <c r="R3545" s="19"/>
      <c r="S3545" s="19"/>
      <c r="T3545" s="19"/>
      <c r="U3545" s="19"/>
      <c r="V3545" s="19"/>
      <c r="X3545" s="25"/>
      <c r="Y3545" s="42"/>
      <c r="Z3545" s="28"/>
      <c r="AA3545" s="11"/>
      <c r="AB3545" s="11"/>
      <c r="AC3545" s="12"/>
      <c r="AD3545" s="12"/>
      <c r="AE3545" s="12"/>
      <c r="AF3545" s="12"/>
    </row>
    <row r="3546" spans="1:32" ht="18" customHeight="1">
      <c r="A3546" s="20"/>
      <c r="B3546" s="22"/>
      <c r="C3546" s="19"/>
      <c r="D3546" s="19"/>
      <c r="E3546" s="19"/>
      <c r="F3546" s="19"/>
      <c r="G3546" s="19"/>
      <c r="H3546" s="19"/>
      <c r="I3546" s="19"/>
      <c r="J3546" s="19"/>
      <c r="K3546" s="19"/>
      <c r="L3546" s="60"/>
      <c r="M3546" s="19"/>
      <c r="N3546" s="19"/>
      <c r="O3546" s="19"/>
      <c r="P3546" s="19"/>
      <c r="Q3546" s="19"/>
      <c r="R3546" s="19"/>
      <c r="S3546" s="19"/>
      <c r="T3546" s="19"/>
      <c r="U3546" s="19"/>
      <c r="V3546" s="19"/>
      <c r="X3546" s="25"/>
      <c r="Y3546" s="42"/>
      <c r="Z3546" s="28"/>
      <c r="AA3546" s="11"/>
      <c r="AB3546" s="11"/>
      <c r="AC3546" s="12"/>
      <c r="AD3546" s="12"/>
      <c r="AE3546" s="12"/>
      <c r="AF3546" s="12"/>
    </row>
    <row r="3547" spans="1:32" ht="18" customHeight="1">
      <c r="A3547" s="20"/>
      <c r="B3547" s="22"/>
      <c r="C3547" s="19"/>
      <c r="D3547" s="19"/>
      <c r="E3547" s="19"/>
      <c r="F3547" s="19"/>
      <c r="G3547" s="19"/>
      <c r="H3547" s="19"/>
      <c r="I3547" s="19"/>
      <c r="J3547" s="19"/>
      <c r="K3547" s="19"/>
      <c r="L3547" s="60"/>
      <c r="M3547" s="19"/>
      <c r="N3547" s="19"/>
      <c r="O3547" s="19"/>
      <c r="P3547" s="19"/>
      <c r="Q3547" s="19"/>
      <c r="R3547" s="19"/>
      <c r="S3547" s="19"/>
      <c r="T3547" s="19"/>
      <c r="U3547" s="19"/>
      <c r="V3547" s="19"/>
      <c r="X3547" s="25"/>
      <c r="Y3547" s="42"/>
      <c r="Z3547" s="28"/>
      <c r="AA3547" s="11"/>
      <c r="AB3547" s="11"/>
      <c r="AC3547" s="12"/>
      <c r="AD3547" s="12"/>
      <c r="AE3547" s="12"/>
      <c r="AF3547" s="12"/>
    </row>
    <row r="3548" spans="1:32" ht="18" customHeight="1">
      <c r="A3548" s="20"/>
      <c r="B3548" s="22"/>
      <c r="C3548" s="19"/>
      <c r="D3548" s="19"/>
      <c r="E3548" s="19"/>
      <c r="F3548" s="19"/>
      <c r="G3548" s="19"/>
      <c r="H3548" s="19"/>
      <c r="I3548" s="19"/>
      <c r="J3548" s="19"/>
      <c r="K3548" s="19"/>
      <c r="L3548" s="60"/>
      <c r="M3548" s="19"/>
      <c r="N3548" s="19"/>
      <c r="O3548" s="19"/>
      <c r="P3548" s="19"/>
      <c r="Q3548" s="19"/>
      <c r="R3548" s="19"/>
      <c r="S3548" s="19"/>
      <c r="T3548" s="19"/>
      <c r="U3548" s="19"/>
      <c r="V3548" s="19"/>
      <c r="X3548" s="25"/>
      <c r="Y3548" s="42"/>
      <c r="Z3548" s="28"/>
      <c r="AA3548" s="11"/>
      <c r="AB3548" s="11"/>
      <c r="AC3548" s="12"/>
      <c r="AD3548" s="12"/>
      <c r="AE3548" s="12"/>
      <c r="AF3548" s="12"/>
    </row>
    <row r="3549" spans="1:32" ht="18" customHeight="1">
      <c r="A3549" s="20"/>
      <c r="B3549" s="22"/>
      <c r="C3549" s="19"/>
      <c r="D3549" s="19"/>
      <c r="E3549" s="19"/>
      <c r="F3549" s="19"/>
      <c r="G3549" s="19"/>
      <c r="H3549" s="19"/>
      <c r="I3549" s="19"/>
      <c r="J3549" s="19"/>
      <c r="K3549" s="19"/>
      <c r="L3549" s="60"/>
      <c r="M3549" s="19"/>
      <c r="N3549" s="19"/>
      <c r="O3549" s="19"/>
      <c r="P3549" s="19"/>
      <c r="Q3549" s="19"/>
      <c r="R3549" s="19"/>
      <c r="S3549" s="19"/>
      <c r="T3549" s="19"/>
      <c r="U3549" s="19"/>
      <c r="V3549" s="19"/>
      <c r="X3549" s="25"/>
      <c r="Y3549" s="42"/>
      <c r="Z3549" s="28"/>
      <c r="AA3549" s="11"/>
      <c r="AB3549" s="11"/>
      <c r="AC3549" s="12"/>
      <c r="AD3549" s="12"/>
      <c r="AE3549" s="12"/>
      <c r="AF3549" s="12"/>
    </row>
    <row r="3550" spans="1:32" ht="18" customHeight="1">
      <c r="A3550" s="20"/>
      <c r="B3550" s="22"/>
      <c r="C3550" s="19"/>
      <c r="D3550" s="19"/>
      <c r="E3550" s="19"/>
      <c r="F3550" s="19"/>
      <c r="G3550" s="19"/>
      <c r="H3550" s="19"/>
      <c r="I3550" s="19"/>
      <c r="J3550" s="19"/>
      <c r="K3550" s="19"/>
      <c r="L3550" s="60"/>
      <c r="M3550" s="19"/>
      <c r="N3550" s="19"/>
      <c r="O3550" s="19"/>
      <c r="P3550" s="19"/>
      <c r="Q3550" s="19"/>
      <c r="R3550" s="19"/>
      <c r="S3550" s="19"/>
      <c r="T3550" s="19"/>
      <c r="U3550" s="19"/>
      <c r="V3550" s="19"/>
      <c r="X3550" s="25"/>
      <c r="Y3550" s="42"/>
      <c r="Z3550" s="28"/>
      <c r="AA3550" s="11"/>
      <c r="AB3550" s="11"/>
      <c r="AC3550" s="12"/>
      <c r="AD3550" s="12"/>
      <c r="AE3550" s="12"/>
      <c r="AF3550" s="12"/>
    </row>
    <row r="3551" spans="1:32" ht="18" customHeight="1">
      <c r="A3551" s="20"/>
      <c r="B3551" s="22"/>
      <c r="C3551" s="19"/>
      <c r="D3551" s="19"/>
      <c r="E3551" s="19"/>
      <c r="F3551" s="19"/>
      <c r="G3551" s="19"/>
      <c r="H3551" s="19"/>
      <c r="I3551" s="19"/>
      <c r="J3551" s="19"/>
      <c r="K3551" s="19"/>
      <c r="L3551" s="60"/>
      <c r="M3551" s="19"/>
      <c r="N3551" s="19"/>
      <c r="O3551" s="19"/>
      <c r="P3551" s="19"/>
      <c r="Q3551" s="19"/>
      <c r="R3551" s="19"/>
      <c r="S3551" s="19"/>
      <c r="T3551" s="19"/>
      <c r="U3551" s="19"/>
      <c r="V3551" s="19"/>
      <c r="X3551" s="25"/>
      <c r="Y3551" s="42"/>
      <c r="Z3551" s="28"/>
      <c r="AA3551" s="11"/>
      <c r="AB3551" s="11"/>
      <c r="AC3551" s="12"/>
      <c r="AD3551" s="12"/>
      <c r="AE3551" s="12"/>
      <c r="AF3551" s="12"/>
    </row>
    <row r="3552" spans="1:32" ht="18" customHeight="1">
      <c r="A3552" s="20"/>
      <c r="B3552" s="22"/>
      <c r="C3552" s="19"/>
      <c r="D3552" s="19"/>
      <c r="E3552" s="19"/>
      <c r="F3552" s="19"/>
      <c r="G3552" s="19"/>
      <c r="H3552" s="19"/>
      <c r="I3552" s="19"/>
      <c r="J3552" s="19"/>
      <c r="K3552" s="19"/>
      <c r="L3552" s="60"/>
      <c r="M3552" s="19"/>
      <c r="N3552" s="19"/>
      <c r="O3552" s="19"/>
      <c r="P3552" s="19"/>
      <c r="Q3552" s="19"/>
      <c r="R3552" s="19"/>
      <c r="S3552" s="19"/>
      <c r="T3552" s="19"/>
      <c r="U3552" s="19"/>
      <c r="V3552" s="19"/>
      <c r="X3552" s="25"/>
      <c r="Y3552" s="42"/>
      <c r="Z3552" s="28"/>
      <c r="AA3552" s="11"/>
      <c r="AB3552" s="11"/>
      <c r="AC3552" s="12"/>
      <c r="AD3552" s="12"/>
      <c r="AE3552" s="12"/>
      <c r="AF3552" s="12"/>
    </row>
    <row r="3553" spans="1:32" ht="18" customHeight="1">
      <c r="A3553" s="20"/>
      <c r="B3553" s="22"/>
      <c r="C3553" s="19"/>
      <c r="D3553" s="19"/>
      <c r="E3553" s="19"/>
      <c r="F3553" s="19"/>
      <c r="G3553" s="19"/>
      <c r="H3553" s="19"/>
      <c r="I3553" s="19"/>
      <c r="J3553" s="19"/>
      <c r="K3553" s="19"/>
      <c r="L3553" s="60"/>
      <c r="M3553" s="19"/>
      <c r="N3553" s="19"/>
      <c r="O3553" s="19"/>
      <c r="P3553" s="19"/>
      <c r="Q3553" s="19"/>
      <c r="R3553" s="19"/>
      <c r="S3553" s="19"/>
      <c r="T3553" s="19"/>
      <c r="U3553" s="19"/>
      <c r="V3553" s="19"/>
      <c r="X3553" s="25"/>
      <c r="Y3553" s="42"/>
      <c r="Z3553" s="28"/>
      <c r="AA3553" s="11"/>
      <c r="AB3553" s="11"/>
      <c r="AC3553" s="12"/>
      <c r="AD3553" s="12"/>
      <c r="AE3553" s="12"/>
      <c r="AF3553" s="12"/>
    </row>
    <row r="3554" spans="1:32" ht="18" customHeight="1">
      <c r="A3554" s="20"/>
      <c r="B3554" s="22"/>
      <c r="C3554" s="19"/>
      <c r="D3554" s="19"/>
      <c r="E3554" s="19"/>
      <c r="F3554" s="19"/>
      <c r="G3554" s="19"/>
      <c r="H3554" s="19"/>
      <c r="I3554" s="19"/>
      <c r="J3554" s="19"/>
      <c r="K3554" s="19"/>
      <c r="L3554" s="60"/>
      <c r="M3554" s="19"/>
      <c r="N3554" s="19"/>
      <c r="O3554" s="19"/>
      <c r="P3554" s="19"/>
      <c r="Q3554" s="19"/>
      <c r="R3554" s="19"/>
      <c r="S3554" s="19"/>
      <c r="T3554" s="19"/>
      <c r="U3554" s="19"/>
      <c r="V3554" s="19"/>
      <c r="X3554" s="25"/>
      <c r="Y3554" s="42"/>
      <c r="Z3554" s="28"/>
      <c r="AA3554" s="11"/>
      <c r="AB3554" s="11"/>
      <c r="AC3554" s="12"/>
      <c r="AD3554" s="12"/>
      <c r="AE3554" s="12"/>
      <c r="AF3554" s="12"/>
    </row>
    <row r="3555" spans="1:32" ht="18" customHeight="1">
      <c r="A3555" s="20"/>
      <c r="B3555" s="22"/>
      <c r="C3555" s="19"/>
      <c r="D3555" s="19"/>
      <c r="E3555" s="19"/>
      <c r="F3555" s="19"/>
      <c r="G3555" s="19"/>
      <c r="H3555" s="19"/>
      <c r="I3555" s="19"/>
      <c r="J3555" s="19"/>
      <c r="K3555" s="19"/>
      <c r="L3555" s="60"/>
      <c r="M3555" s="19"/>
      <c r="N3555" s="19"/>
      <c r="O3555" s="19"/>
      <c r="P3555" s="19"/>
      <c r="Q3555" s="19"/>
      <c r="R3555" s="19"/>
      <c r="S3555" s="19"/>
      <c r="T3555" s="19"/>
      <c r="U3555" s="19"/>
      <c r="V3555" s="19"/>
      <c r="X3555" s="25"/>
      <c r="Y3555" s="42"/>
      <c r="Z3555" s="28"/>
      <c r="AA3555" s="11"/>
      <c r="AB3555" s="11"/>
      <c r="AC3555" s="12"/>
      <c r="AD3555" s="12"/>
      <c r="AE3555" s="12"/>
      <c r="AF3555" s="12"/>
    </row>
    <row r="3556" spans="1:32" ht="18" customHeight="1">
      <c r="A3556" s="20"/>
      <c r="B3556" s="22"/>
      <c r="C3556" s="19"/>
      <c r="D3556" s="19"/>
      <c r="E3556" s="19"/>
      <c r="F3556" s="19"/>
      <c r="G3556" s="19"/>
      <c r="H3556" s="19"/>
      <c r="I3556" s="19"/>
      <c r="J3556" s="19"/>
      <c r="K3556" s="19"/>
      <c r="L3556" s="60"/>
      <c r="M3556" s="19"/>
      <c r="N3556" s="19"/>
      <c r="O3556" s="19"/>
      <c r="P3556" s="19"/>
      <c r="Q3556" s="19"/>
      <c r="R3556" s="19"/>
      <c r="S3556" s="19"/>
      <c r="T3556" s="19"/>
      <c r="U3556" s="19"/>
      <c r="V3556" s="19"/>
      <c r="X3556" s="25"/>
      <c r="Y3556" s="42"/>
      <c r="Z3556" s="28"/>
      <c r="AA3556" s="11"/>
      <c r="AB3556" s="11"/>
      <c r="AC3556" s="12"/>
      <c r="AD3556" s="12"/>
      <c r="AE3556" s="12"/>
      <c r="AF3556" s="12"/>
    </row>
    <row r="3557" spans="1:32" ht="18" customHeight="1">
      <c r="A3557" s="20"/>
      <c r="B3557" s="22"/>
      <c r="C3557" s="19"/>
      <c r="D3557" s="19"/>
      <c r="E3557" s="19"/>
      <c r="F3557" s="19"/>
      <c r="G3557" s="19"/>
      <c r="H3557" s="19"/>
      <c r="I3557" s="19"/>
      <c r="J3557" s="19"/>
      <c r="K3557" s="19"/>
      <c r="L3557" s="60"/>
      <c r="M3557" s="19"/>
      <c r="N3557" s="19"/>
      <c r="O3557" s="19"/>
      <c r="P3557" s="19"/>
      <c r="Q3557" s="19"/>
      <c r="R3557" s="19"/>
      <c r="S3557" s="19"/>
      <c r="T3557" s="19"/>
      <c r="U3557" s="19"/>
      <c r="V3557" s="19"/>
      <c r="X3557" s="25"/>
      <c r="Y3557" s="42"/>
      <c r="Z3557" s="28"/>
      <c r="AA3557" s="11"/>
      <c r="AB3557" s="11"/>
      <c r="AC3557" s="12"/>
      <c r="AD3557" s="12"/>
      <c r="AE3557" s="12"/>
      <c r="AF3557" s="12"/>
    </row>
    <row r="3558" spans="1:32" ht="18" customHeight="1">
      <c r="A3558" s="20"/>
      <c r="B3558" s="22"/>
      <c r="C3558" s="19"/>
      <c r="D3558" s="19"/>
      <c r="E3558" s="19"/>
      <c r="F3558" s="19"/>
      <c r="G3558" s="19"/>
      <c r="H3558" s="19"/>
      <c r="I3558" s="19"/>
      <c r="J3558" s="19"/>
      <c r="K3558" s="19"/>
      <c r="L3558" s="60"/>
      <c r="M3558" s="19"/>
      <c r="N3558" s="19"/>
      <c r="O3558" s="19"/>
      <c r="P3558" s="19"/>
      <c r="Q3558" s="19"/>
      <c r="R3558" s="19"/>
      <c r="S3558" s="19"/>
      <c r="T3558" s="19"/>
      <c r="U3558" s="19"/>
      <c r="V3558" s="19"/>
      <c r="X3558" s="25"/>
      <c r="Y3558" s="42"/>
      <c r="Z3558" s="28"/>
      <c r="AA3558" s="11"/>
      <c r="AB3558" s="11"/>
      <c r="AC3558" s="12"/>
      <c r="AD3558" s="12"/>
      <c r="AE3558" s="12"/>
      <c r="AF3558" s="12"/>
    </row>
    <row r="3559" spans="1:32" ht="18" customHeight="1">
      <c r="A3559" s="20"/>
      <c r="B3559" s="22"/>
      <c r="C3559" s="19"/>
      <c r="D3559" s="19"/>
      <c r="E3559" s="19"/>
      <c r="F3559" s="19"/>
      <c r="G3559" s="19"/>
      <c r="H3559" s="19"/>
      <c r="I3559" s="19"/>
      <c r="J3559" s="19"/>
      <c r="K3559" s="19"/>
      <c r="L3559" s="60"/>
      <c r="M3559" s="19"/>
      <c r="N3559" s="19"/>
      <c r="O3559" s="19"/>
      <c r="P3559" s="19"/>
      <c r="Q3559" s="19"/>
      <c r="R3559" s="19"/>
      <c r="S3559" s="19"/>
      <c r="T3559" s="19"/>
      <c r="U3559" s="19"/>
      <c r="V3559" s="19"/>
      <c r="X3559" s="25"/>
      <c r="Y3559" s="42"/>
      <c r="Z3559" s="28"/>
      <c r="AA3559" s="11"/>
      <c r="AB3559" s="11"/>
      <c r="AC3559" s="12"/>
      <c r="AD3559" s="12"/>
      <c r="AE3559" s="12"/>
      <c r="AF3559" s="12"/>
    </row>
    <row r="3560" spans="1:32" ht="18" customHeight="1">
      <c r="A3560" s="20"/>
      <c r="B3560" s="22"/>
      <c r="C3560" s="19"/>
      <c r="D3560" s="19"/>
      <c r="E3560" s="19"/>
      <c r="F3560" s="19"/>
      <c r="G3560" s="19"/>
      <c r="H3560" s="19"/>
      <c r="I3560" s="19"/>
      <c r="J3560" s="19"/>
      <c r="K3560" s="19"/>
      <c r="L3560" s="60"/>
      <c r="M3560" s="19"/>
      <c r="N3560" s="19"/>
      <c r="O3560" s="19"/>
      <c r="P3560" s="19"/>
      <c r="Q3560" s="19"/>
      <c r="R3560" s="19"/>
      <c r="S3560" s="19"/>
      <c r="T3560" s="19"/>
      <c r="U3560" s="19"/>
      <c r="V3560" s="19"/>
      <c r="X3560" s="25"/>
      <c r="Y3560" s="42"/>
      <c r="Z3560" s="28"/>
      <c r="AA3560" s="11"/>
      <c r="AB3560" s="11"/>
      <c r="AC3560" s="12"/>
      <c r="AD3560" s="12"/>
      <c r="AE3560" s="12"/>
      <c r="AF3560" s="12"/>
    </row>
    <row r="3561" spans="1:32" ht="18" customHeight="1">
      <c r="A3561" s="20"/>
      <c r="B3561" s="22"/>
      <c r="C3561" s="19"/>
      <c r="D3561" s="19"/>
      <c r="E3561" s="19"/>
      <c r="F3561" s="19"/>
      <c r="G3561" s="19"/>
      <c r="H3561" s="19"/>
      <c r="I3561" s="19"/>
      <c r="J3561" s="19"/>
      <c r="K3561" s="19"/>
      <c r="L3561" s="60"/>
      <c r="M3561" s="19"/>
      <c r="N3561" s="19"/>
      <c r="O3561" s="19"/>
      <c r="P3561" s="19"/>
      <c r="Q3561" s="19"/>
      <c r="R3561" s="19"/>
      <c r="S3561" s="19"/>
      <c r="T3561" s="19"/>
      <c r="U3561" s="19"/>
      <c r="V3561" s="19"/>
      <c r="X3561" s="25"/>
      <c r="Y3561" s="42"/>
      <c r="Z3561" s="28"/>
      <c r="AA3561" s="11"/>
      <c r="AB3561" s="11"/>
      <c r="AC3561" s="12"/>
      <c r="AD3561" s="12"/>
      <c r="AE3561" s="12"/>
      <c r="AF3561" s="12"/>
    </row>
    <row r="3562" spans="1:32" ht="18" customHeight="1">
      <c r="A3562" s="20"/>
      <c r="B3562" s="22"/>
      <c r="C3562" s="19"/>
      <c r="D3562" s="19"/>
      <c r="E3562" s="19"/>
      <c r="F3562" s="19"/>
      <c r="G3562" s="19"/>
      <c r="H3562" s="19"/>
      <c r="I3562" s="19"/>
      <c r="J3562" s="19"/>
      <c r="K3562" s="19"/>
      <c r="L3562" s="60"/>
      <c r="M3562" s="19"/>
      <c r="N3562" s="19"/>
      <c r="O3562" s="19"/>
      <c r="P3562" s="19"/>
      <c r="Q3562" s="19"/>
      <c r="R3562" s="19"/>
      <c r="S3562" s="19"/>
      <c r="T3562" s="19"/>
      <c r="U3562" s="19"/>
      <c r="V3562" s="19"/>
      <c r="X3562" s="25"/>
      <c r="Y3562" s="42"/>
      <c r="Z3562" s="28"/>
      <c r="AA3562" s="11"/>
      <c r="AB3562" s="11"/>
      <c r="AC3562" s="12"/>
      <c r="AD3562" s="12"/>
      <c r="AE3562" s="12"/>
      <c r="AF3562" s="12"/>
    </row>
    <row r="3563" spans="1:32" ht="18" customHeight="1">
      <c r="A3563" s="20"/>
      <c r="B3563" s="22"/>
      <c r="C3563" s="19"/>
      <c r="D3563" s="19"/>
      <c r="E3563" s="19"/>
      <c r="F3563" s="19"/>
      <c r="G3563" s="19"/>
      <c r="H3563" s="19"/>
      <c r="I3563" s="19"/>
      <c r="J3563" s="19"/>
      <c r="K3563" s="19"/>
      <c r="L3563" s="60"/>
      <c r="M3563" s="19"/>
      <c r="N3563" s="19"/>
      <c r="O3563" s="19"/>
      <c r="P3563" s="19"/>
      <c r="Q3563" s="19"/>
      <c r="R3563" s="19"/>
      <c r="S3563" s="19"/>
      <c r="T3563" s="19"/>
      <c r="U3563" s="19"/>
      <c r="V3563" s="19"/>
      <c r="X3563" s="25"/>
      <c r="Y3563" s="42"/>
      <c r="Z3563" s="28"/>
      <c r="AA3563" s="11"/>
      <c r="AB3563" s="11"/>
      <c r="AC3563" s="12"/>
      <c r="AD3563" s="12"/>
      <c r="AE3563" s="12"/>
      <c r="AF3563" s="12"/>
    </row>
    <row r="3564" spans="1:32" ht="18" customHeight="1">
      <c r="A3564" s="20"/>
      <c r="B3564" s="22"/>
      <c r="C3564" s="19"/>
      <c r="D3564" s="19"/>
      <c r="E3564" s="19"/>
      <c r="F3564" s="19"/>
      <c r="G3564" s="19"/>
      <c r="H3564" s="19"/>
      <c r="I3564" s="19"/>
      <c r="J3564" s="19"/>
      <c r="K3564" s="19"/>
      <c r="L3564" s="60"/>
      <c r="M3564" s="19"/>
      <c r="N3564" s="19"/>
      <c r="O3564" s="19"/>
      <c r="P3564" s="19"/>
      <c r="Q3564" s="19"/>
      <c r="R3564" s="19"/>
      <c r="S3564" s="19"/>
      <c r="T3564" s="19"/>
      <c r="U3564" s="19"/>
      <c r="V3564" s="19"/>
      <c r="X3564" s="25"/>
      <c r="Y3564" s="42"/>
      <c r="Z3564" s="28"/>
      <c r="AA3564" s="11"/>
      <c r="AB3564" s="11"/>
      <c r="AC3564" s="12"/>
      <c r="AD3564" s="12"/>
      <c r="AE3564" s="12"/>
      <c r="AF3564" s="12"/>
    </row>
    <row r="3565" spans="1:32" ht="18" customHeight="1">
      <c r="A3565" s="20"/>
      <c r="B3565" s="22"/>
      <c r="C3565" s="19"/>
      <c r="D3565" s="19"/>
      <c r="E3565" s="19"/>
      <c r="F3565" s="19"/>
      <c r="G3565" s="19"/>
      <c r="H3565" s="19"/>
      <c r="I3565" s="19"/>
      <c r="J3565" s="19"/>
      <c r="K3565" s="19"/>
      <c r="L3565" s="60"/>
      <c r="M3565" s="19"/>
      <c r="N3565" s="19"/>
      <c r="O3565" s="19"/>
      <c r="P3565" s="19"/>
      <c r="Q3565" s="19"/>
      <c r="R3565" s="19"/>
      <c r="S3565" s="19"/>
      <c r="T3565" s="19"/>
      <c r="U3565" s="19"/>
      <c r="V3565" s="19"/>
      <c r="X3565" s="25"/>
      <c r="Y3565" s="42"/>
      <c r="Z3565" s="28"/>
      <c r="AA3565" s="11"/>
      <c r="AB3565" s="11"/>
      <c r="AC3565" s="12"/>
      <c r="AD3565" s="12"/>
      <c r="AE3565" s="12"/>
      <c r="AF3565" s="12"/>
    </row>
    <row r="3566" spans="1:32" ht="18" customHeight="1">
      <c r="A3566" s="20"/>
      <c r="B3566" s="22"/>
      <c r="C3566" s="19"/>
      <c r="D3566" s="19"/>
      <c r="E3566" s="19"/>
      <c r="F3566" s="19"/>
      <c r="G3566" s="19"/>
      <c r="H3566" s="19"/>
      <c r="I3566" s="19"/>
      <c r="J3566" s="19"/>
      <c r="K3566" s="19"/>
      <c r="L3566" s="60"/>
      <c r="M3566" s="19"/>
      <c r="N3566" s="19"/>
      <c r="O3566" s="19"/>
      <c r="P3566" s="19"/>
      <c r="Q3566" s="19"/>
      <c r="R3566" s="19"/>
      <c r="S3566" s="19"/>
      <c r="T3566" s="19"/>
      <c r="U3566" s="19"/>
      <c r="V3566" s="19"/>
      <c r="X3566" s="25"/>
      <c r="Y3566" s="42"/>
      <c r="Z3566" s="28"/>
      <c r="AA3566" s="11"/>
      <c r="AB3566" s="11"/>
      <c r="AC3566" s="12"/>
      <c r="AD3566" s="12"/>
      <c r="AE3566" s="12"/>
      <c r="AF3566" s="12"/>
    </row>
    <row r="3567" spans="1:32" ht="18" customHeight="1">
      <c r="A3567" s="20"/>
      <c r="B3567" s="22"/>
      <c r="C3567" s="19"/>
      <c r="D3567" s="19"/>
      <c r="E3567" s="19"/>
      <c r="F3567" s="19"/>
      <c r="G3567" s="19"/>
      <c r="H3567" s="19"/>
      <c r="I3567" s="19"/>
      <c r="J3567" s="19"/>
      <c r="K3567" s="19"/>
      <c r="L3567" s="60"/>
      <c r="M3567" s="19"/>
      <c r="N3567" s="19"/>
      <c r="O3567" s="19"/>
      <c r="P3567" s="19"/>
      <c r="Q3567" s="19"/>
      <c r="R3567" s="19"/>
      <c r="S3567" s="19"/>
      <c r="T3567" s="19"/>
      <c r="U3567" s="19"/>
      <c r="V3567" s="19"/>
      <c r="X3567" s="25"/>
      <c r="Y3567" s="42"/>
      <c r="Z3567" s="28"/>
      <c r="AA3567" s="11"/>
      <c r="AB3567" s="11"/>
      <c r="AC3567" s="12"/>
      <c r="AD3567" s="12"/>
      <c r="AE3567" s="12"/>
      <c r="AF3567" s="12"/>
    </row>
    <row r="3568" spans="1:32" ht="18" customHeight="1">
      <c r="A3568" s="20"/>
      <c r="B3568" s="22"/>
      <c r="C3568" s="19"/>
      <c r="D3568" s="19"/>
      <c r="E3568" s="19"/>
      <c r="F3568" s="19"/>
      <c r="G3568" s="19"/>
      <c r="H3568" s="19"/>
      <c r="I3568" s="19"/>
      <c r="J3568" s="19"/>
      <c r="K3568" s="19"/>
      <c r="L3568" s="60"/>
      <c r="M3568" s="19"/>
      <c r="N3568" s="19"/>
      <c r="O3568" s="19"/>
      <c r="P3568" s="19"/>
      <c r="Q3568" s="19"/>
      <c r="R3568" s="19"/>
      <c r="S3568" s="19"/>
      <c r="T3568" s="19"/>
      <c r="U3568" s="19"/>
      <c r="V3568" s="19"/>
      <c r="X3568" s="25"/>
      <c r="Y3568" s="42"/>
      <c r="Z3568" s="28"/>
      <c r="AA3568" s="11"/>
      <c r="AB3568" s="11"/>
      <c r="AC3568" s="12"/>
      <c r="AD3568" s="12"/>
      <c r="AE3568" s="12"/>
      <c r="AF3568" s="12"/>
    </row>
    <row r="3569" spans="1:32" ht="18" customHeight="1">
      <c r="A3569" s="20"/>
      <c r="B3569" s="22"/>
      <c r="C3569" s="19"/>
      <c r="D3569" s="19"/>
      <c r="E3569" s="19"/>
      <c r="F3569" s="19"/>
      <c r="G3569" s="19"/>
      <c r="H3569" s="19"/>
      <c r="I3569" s="19"/>
      <c r="J3569" s="19"/>
      <c r="K3569" s="19"/>
      <c r="L3569" s="60"/>
      <c r="M3569" s="19"/>
      <c r="N3569" s="19"/>
      <c r="O3569" s="19"/>
      <c r="P3569" s="19"/>
      <c r="Q3569" s="19"/>
      <c r="R3569" s="19"/>
      <c r="S3569" s="19"/>
      <c r="T3569" s="19"/>
      <c r="U3569" s="19"/>
      <c r="V3569" s="19"/>
      <c r="X3569" s="25"/>
      <c r="Y3569" s="42"/>
      <c r="Z3569" s="28"/>
      <c r="AA3569" s="11"/>
      <c r="AB3569" s="11"/>
      <c r="AC3569" s="12"/>
      <c r="AD3569" s="12"/>
      <c r="AE3569" s="12"/>
      <c r="AF3569" s="12"/>
    </row>
    <row r="3570" spans="1:32" ht="18" customHeight="1">
      <c r="A3570" s="20"/>
      <c r="B3570" s="22"/>
      <c r="C3570" s="19"/>
      <c r="D3570" s="19"/>
      <c r="E3570" s="19"/>
      <c r="F3570" s="19"/>
      <c r="G3570" s="19"/>
      <c r="H3570" s="19"/>
      <c r="I3570" s="19"/>
      <c r="J3570" s="19"/>
      <c r="K3570" s="19"/>
      <c r="L3570" s="60"/>
      <c r="M3570" s="19"/>
      <c r="N3570" s="19"/>
      <c r="O3570" s="19"/>
      <c r="P3570" s="19"/>
      <c r="Q3570" s="19"/>
      <c r="R3570" s="19"/>
      <c r="S3570" s="19"/>
      <c r="T3570" s="19"/>
      <c r="U3570" s="19"/>
      <c r="V3570" s="19"/>
      <c r="X3570" s="25"/>
      <c r="Y3570" s="42"/>
      <c r="Z3570" s="28"/>
      <c r="AA3570" s="11"/>
      <c r="AB3570" s="11"/>
      <c r="AC3570" s="12"/>
      <c r="AD3570" s="12"/>
      <c r="AE3570" s="12"/>
      <c r="AF3570" s="12"/>
    </row>
    <row r="3571" spans="1:32" ht="18" customHeight="1">
      <c r="A3571" s="20"/>
      <c r="B3571" s="22"/>
      <c r="C3571" s="19"/>
      <c r="D3571" s="19"/>
      <c r="E3571" s="19"/>
      <c r="F3571" s="19"/>
      <c r="G3571" s="19"/>
      <c r="H3571" s="19"/>
      <c r="I3571" s="19"/>
      <c r="J3571" s="19"/>
      <c r="K3571" s="19"/>
      <c r="L3571" s="60"/>
      <c r="M3571" s="19"/>
      <c r="N3571" s="19"/>
      <c r="O3571" s="19"/>
      <c r="P3571" s="19"/>
      <c r="Q3571" s="19"/>
      <c r="R3571" s="19"/>
      <c r="S3571" s="19"/>
      <c r="T3571" s="19"/>
      <c r="U3571" s="19"/>
      <c r="V3571" s="19"/>
      <c r="X3571" s="25"/>
      <c r="Y3571" s="42"/>
      <c r="Z3571" s="28"/>
      <c r="AA3571" s="11"/>
      <c r="AB3571" s="11"/>
      <c r="AC3571" s="12"/>
      <c r="AD3571" s="12"/>
      <c r="AE3571" s="12"/>
      <c r="AF3571" s="12"/>
    </row>
    <row r="3572" spans="1:32" ht="18" customHeight="1">
      <c r="A3572" s="20"/>
      <c r="B3572" s="22"/>
      <c r="C3572" s="19"/>
      <c r="D3572" s="19"/>
      <c r="E3572" s="19"/>
      <c r="F3572" s="19"/>
      <c r="G3572" s="19"/>
      <c r="H3572" s="19"/>
      <c r="I3572" s="19"/>
      <c r="J3572" s="19"/>
      <c r="K3572" s="19"/>
      <c r="L3572" s="60"/>
      <c r="M3572" s="19"/>
      <c r="N3572" s="19"/>
      <c r="O3572" s="19"/>
      <c r="P3572" s="19"/>
      <c r="Q3572" s="19"/>
      <c r="R3572" s="19"/>
      <c r="S3572" s="19"/>
      <c r="T3572" s="19"/>
      <c r="U3572" s="19"/>
      <c r="V3572" s="19"/>
      <c r="X3572" s="25"/>
      <c r="Y3572" s="42"/>
      <c r="Z3572" s="28"/>
      <c r="AA3572" s="11"/>
      <c r="AB3572" s="11"/>
      <c r="AC3572" s="12"/>
      <c r="AD3572" s="12"/>
      <c r="AE3572" s="12"/>
      <c r="AF3572" s="12"/>
    </row>
    <row r="3573" spans="1:32" ht="18" customHeight="1">
      <c r="A3573" s="20"/>
      <c r="B3573" s="22"/>
      <c r="C3573" s="19"/>
      <c r="D3573" s="19"/>
      <c r="E3573" s="19"/>
      <c r="F3573" s="19"/>
      <c r="G3573" s="19"/>
      <c r="H3573" s="19"/>
      <c r="I3573" s="19"/>
      <c r="J3573" s="19"/>
      <c r="K3573" s="19"/>
      <c r="L3573" s="60"/>
      <c r="M3573" s="19"/>
      <c r="N3573" s="19"/>
      <c r="O3573" s="19"/>
      <c r="P3573" s="19"/>
      <c r="Q3573" s="19"/>
      <c r="R3573" s="19"/>
      <c r="S3573" s="19"/>
      <c r="T3573" s="19"/>
      <c r="U3573" s="19"/>
      <c r="V3573" s="19"/>
      <c r="X3573" s="25"/>
      <c r="Y3573" s="42"/>
      <c r="Z3573" s="28"/>
      <c r="AA3573" s="11"/>
      <c r="AB3573" s="11"/>
      <c r="AC3573" s="12"/>
      <c r="AD3573" s="12"/>
      <c r="AE3573" s="12"/>
      <c r="AF3573" s="12"/>
    </row>
    <row r="3574" spans="1:32" ht="18" customHeight="1">
      <c r="A3574" s="20"/>
      <c r="B3574" s="22"/>
      <c r="C3574" s="19"/>
      <c r="D3574" s="19"/>
      <c r="E3574" s="19"/>
      <c r="F3574" s="19"/>
      <c r="G3574" s="19"/>
      <c r="H3574" s="19"/>
      <c r="I3574" s="19"/>
      <c r="J3574" s="19"/>
      <c r="K3574" s="19"/>
      <c r="L3574" s="60"/>
      <c r="M3574" s="19"/>
      <c r="N3574" s="19"/>
      <c r="O3574" s="19"/>
      <c r="P3574" s="19"/>
      <c r="Q3574" s="19"/>
      <c r="R3574" s="19"/>
      <c r="S3574" s="19"/>
      <c r="T3574" s="19"/>
      <c r="U3574" s="19"/>
      <c r="V3574" s="19"/>
      <c r="X3574" s="25"/>
      <c r="Y3574" s="42"/>
      <c r="Z3574" s="28"/>
      <c r="AA3574" s="11"/>
      <c r="AB3574" s="11"/>
      <c r="AC3574" s="12"/>
      <c r="AD3574" s="12"/>
      <c r="AE3574" s="12"/>
      <c r="AF3574" s="12"/>
    </row>
    <row r="3575" spans="1:32" ht="18" customHeight="1">
      <c r="A3575" s="20"/>
      <c r="B3575" s="22"/>
      <c r="C3575" s="19"/>
      <c r="D3575" s="19"/>
      <c r="E3575" s="19"/>
      <c r="F3575" s="19"/>
      <c r="G3575" s="19"/>
      <c r="H3575" s="19"/>
      <c r="I3575" s="19"/>
      <c r="J3575" s="19"/>
      <c r="K3575" s="19"/>
      <c r="L3575" s="60"/>
      <c r="M3575" s="19"/>
      <c r="N3575" s="19"/>
      <c r="O3575" s="19"/>
      <c r="P3575" s="19"/>
      <c r="Q3575" s="19"/>
      <c r="R3575" s="19"/>
      <c r="S3575" s="19"/>
      <c r="T3575" s="19"/>
      <c r="U3575" s="19"/>
      <c r="V3575" s="19"/>
      <c r="X3575" s="25"/>
      <c r="Y3575" s="42"/>
      <c r="Z3575" s="28"/>
      <c r="AA3575" s="11"/>
      <c r="AB3575" s="11"/>
      <c r="AC3575" s="12"/>
      <c r="AD3575" s="12"/>
      <c r="AE3575" s="12"/>
      <c r="AF3575" s="12"/>
    </row>
    <row r="3576" spans="1:32" ht="18" customHeight="1">
      <c r="A3576" s="20"/>
      <c r="B3576" s="22"/>
      <c r="C3576" s="19"/>
      <c r="D3576" s="19"/>
      <c r="E3576" s="19"/>
      <c r="F3576" s="19"/>
      <c r="G3576" s="19"/>
      <c r="H3576" s="19"/>
      <c r="I3576" s="19"/>
      <c r="J3576" s="19"/>
      <c r="K3576" s="19"/>
      <c r="L3576" s="60"/>
      <c r="M3576" s="19"/>
      <c r="N3576" s="19"/>
      <c r="O3576" s="19"/>
      <c r="P3576" s="19"/>
      <c r="Q3576" s="19"/>
      <c r="R3576" s="19"/>
      <c r="S3576" s="19"/>
      <c r="T3576" s="19"/>
      <c r="U3576" s="19"/>
      <c r="V3576" s="19"/>
      <c r="X3576" s="25"/>
      <c r="Y3576" s="42"/>
      <c r="Z3576" s="28"/>
      <c r="AA3576" s="11"/>
      <c r="AB3576" s="11"/>
      <c r="AC3576" s="12"/>
      <c r="AD3576" s="12"/>
      <c r="AE3576" s="12"/>
      <c r="AF3576" s="12"/>
    </row>
    <row r="3577" spans="1:32" ht="18" customHeight="1">
      <c r="A3577" s="20"/>
      <c r="B3577" s="22"/>
      <c r="C3577" s="19"/>
      <c r="D3577" s="19"/>
      <c r="E3577" s="19"/>
      <c r="F3577" s="19"/>
      <c r="G3577" s="19"/>
      <c r="H3577" s="19"/>
      <c r="I3577" s="19"/>
      <c r="J3577" s="19"/>
      <c r="K3577" s="19"/>
      <c r="L3577" s="60"/>
      <c r="M3577" s="19"/>
      <c r="N3577" s="19"/>
      <c r="O3577" s="19"/>
      <c r="P3577" s="19"/>
      <c r="Q3577" s="19"/>
      <c r="R3577" s="19"/>
      <c r="S3577" s="19"/>
      <c r="T3577" s="19"/>
      <c r="U3577" s="19"/>
      <c r="V3577" s="19"/>
      <c r="X3577" s="25"/>
      <c r="Y3577" s="42"/>
      <c r="Z3577" s="28"/>
      <c r="AA3577" s="11"/>
      <c r="AB3577" s="11"/>
      <c r="AC3577" s="12"/>
      <c r="AD3577" s="12"/>
      <c r="AE3577" s="12"/>
      <c r="AF3577" s="12"/>
    </row>
    <row r="3578" spans="1:32" ht="18" customHeight="1">
      <c r="A3578" s="20"/>
      <c r="B3578" s="22"/>
      <c r="C3578" s="19"/>
      <c r="D3578" s="19"/>
      <c r="E3578" s="19"/>
      <c r="F3578" s="19"/>
      <c r="G3578" s="19"/>
      <c r="H3578" s="19"/>
      <c r="I3578" s="19"/>
      <c r="J3578" s="19"/>
      <c r="K3578" s="19"/>
      <c r="L3578" s="60"/>
      <c r="M3578" s="19"/>
      <c r="N3578" s="19"/>
      <c r="O3578" s="19"/>
      <c r="P3578" s="19"/>
      <c r="Q3578" s="19"/>
      <c r="R3578" s="19"/>
      <c r="S3578" s="19"/>
      <c r="T3578" s="19"/>
      <c r="U3578" s="19"/>
      <c r="V3578" s="19"/>
      <c r="X3578" s="25"/>
      <c r="Y3578" s="42"/>
      <c r="Z3578" s="28"/>
      <c r="AA3578" s="11"/>
      <c r="AB3578" s="11"/>
      <c r="AC3578" s="12"/>
      <c r="AD3578" s="12"/>
      <c r="AE3578" s="12"/>
      <c r="AF3578" s="12"/>
    </row>
    <row r="3579" spans="1:32" ht="18" customHeight="1">
      <c r="A3579" s="20"/>
      <c r="B3579" s="22"/>
      <c r="C3579" s="19"/>
      <c r="D3579" s="19"/>
      <c r="E3579" s="19"/>
      <c r="F3579" s="19"/>
      <c r="G3579" s="19"/>
      <c r="H3579" s="19"/>
      <c r="I3579" s="19"/>
      <c r="J3579" s="19"/>
      <c r="K3579" s="19"/>
      <c r="L3579" s="60"/>
      <c r="M3579" s="19"/>
      <c r="N3579" s="19"/>
      <c r="O3579" s="19"/>
      <c r="P3579" s="19"/>
      <c r="Q3579" s="19"/>
      <c r="R3579" s="19"/>
      <c r="S3579" s="19"/>
      <c r="T3579" s="19"/>
      <c r="U3579" s="19"/>
      <c r="V3579" s="19"/>
      <c r="X3579" s="25"/>
      <c r="Y3579" s="42"/>
      <c r="Z3579" s="28"/>
      <c r="AA3579" s="11"/>
      <c r="AB3579" s="11"/>
      <c r="AC3579" s="12"/>
      <c r="AD3579" s="12"/>
      <c r="AE3579" s="12"/>
      <c r="AF3579" s="12"/>
    </row>
    <row r="3580" spans="1:32" ht="18" customHeight="1">
      <c r="A3580" s="20"/>
      <c r="B3580" s="22"/>
      <c r="C3580" s="19"/>
      <c r="D3580" s="19"/>
      <c r="E3580" s="19"/>
      <c r="F3580" s="19"/>
      <c r="G3580" s="19"/>
      <c r="H3580" s="19"/>
      <c r="I3580" s="19"/>
      <c r="J3580" s="19"/>
      <c r="K3580" s="19"/>
      <c r="L3580" s="60"/>
      <c r="M3580" s="19"/>
      <c r="N3580" s="19"/>
      <c r="O3580" s="19"/>
      <c r="P3580" s="19"/>
      <c r="Q3580" s="19"/>
      <c r="R3580" s="19"/>
      <c r="S3580" s="19"/>
      <c r="T3580" s="19"/>
      <c r="U3580" s="19"/>
      <c r="V3580" s="19"/>
      <c r="X3580" s="25"/>
      <c r="Y3580" s="42"/>
      <c r="Z3580" s="28"/>
      <c r="AA3580" s="11"/>
      <c r="AB3580" s="11"/>
      <c r="AC3580" s="12"/>
      <c r="AD3580" s="12"/>
      <c r="AE3580" s="12"/>
      <c r="AF3580" s="12"/>
    </row>
    <row r="3581" spans="1:32" ht="18" customHeight="1">
      <c r="A3581" s="20"/>
      <c r="B3581" s="22"/>
      <c r="C3581" s="19"/>
      <c r="D3581" s="19"/>
      <c r="E3581" s="19"/>
      <c r="F3581" s="19"/>
      <c r="G3581" s="19"/>
      <c r="H3581" s="19"/>
      <c r="I3581" s="19"/>
      <c r="J3581" s="19"/>
      <c r="K3581" s="19"/>
      <c r="L3581" s="60"/>
      <c r="M3581" s="19"/>
      <c r="N3581" s="19"/>
      <c r="O3581" s="19"/>
      <c r="P3581" s="19"/>
      <c r="Q3581" s="19"/>
      <c r="R3581" s="19"/>
      <c r="S3581" s="19"/>
      <c r="T3581" s="19"/>
      <c r="U3581" s="19"/>
      <c r="V3581" s="19"/>
      <c r="X3581" s="25"/>
      <c r="Y3581" s="42"/>
      <c r="Z3581" s="28"/>
      <c r="AA3581" s="11"/>
      <c r="AB3581" s="11"/>
      <c r="AC3581" s="12"/>
      <c r="AD3581" s="12"/>
      <c r="AE3581" s="12"/>
      <c r="AF3581" s="12"/>
    </row>
    <row r="3582" spans="1:32" ht="18" customHeight="1">
      <c r="A3582" s="20"/>
      <c r="B3582" s="22"/>
      <c r="C3582" s="19"/>
      <c r="D3582" s="19"/>
      <c r="E3582" s="19"/>
      <c r="F3582" s="19"/>
      <c r="G3582" s="19"/>
      <c r="H3582" s="19"/>
      <c r="I3582" s="19"/>
      <c r="J3582" s="19"/>
      <c r="K3582" s="19"/>
      <c r="L3582" s="60"/>
      <c r="M3582" s="19"/>
      <c r="N3582" s="19"/>
      <c r="O3582" s="19"/>
      <c r="P3582" s="19"/>
      <c r="Q3582" s="19"/>
      <c r="R3582" s="19"/>
      <c r="S3582" s="19"/>
      <c r="T3582" s="19"/>
      <c r="U3582" s="19"/>
      <c r="V3582" s="19"/>
      <c r="X3582" s="25"/>
      <c r="Y3582" s="42"/>
      <c r="Z3582" s="28"/>
      <c r="AA3582" s="11"/>
      <c r="AB3582" s="11"/>
      <c r="AC3582" s="12"/>
      <c r="AD3582" s="12"/>
      <c r="AE3582" s="12"/>
      <c r="AF3582" s="12"/>
    </row>
    <row r="3583" spans="1:32" ht="18" customHeight="1">
      <c r="A3583" s="20"/>
      <c r="B3583" s="22"/>
      <c r="C3583" s="19"/>
      <c r="D3583" s="19"/>
      <c r="E3583" s="19"/>
      <c r="F3583" s="19"/>
      <c r="G3583" s="19"/>
      <c r="H3583" s="19"/>
      <c r="I3583" s="19"/>
      <c r="J3583" s="19"/>
      <c r="K3583" s="19"/>
      <c r="L3583" s="60"/>
      <c r="M3583" s="19"/>
      <c r="N3583" s="19"/>
      <c r="O3583" s="19"/>
      <c r="P3583" s="19"/>
      <c r="Q3583" s="19"/>
      <c r="R3583" s="19"/>
      <c r="S3583" s="19"/>
      <c r="T3583" s="19"/>
      <c r="U3583" s="19"/>
      <c r="V3583" s="19"/>
      <c r="X3583" s="25"/>
      <c r="Y3583" s="42"/>
      <c r="Z3583" s="28"/>
      <c r="AA3583" s="11"/>
      <c r="AB3583" s="11"/>
      <c r="AC3583" s="12"/>
      <c r="AD3583" s="12"/>
      <c r="AE3583" s="12"/>
      <c r="AF3583" s="12"/>
    </row>
    <row r="3584" spans="1:32" ht="18" customHeight="1">
      <c r="A3584" s="20"/>
      <c r="B3584" s="22"/>
      <c r="C3584" s="19"/>
      <c r="D3584" s="19"/>
      <c r="E3584" s="19"/>
      <c r="F3584" s="19"/>
      <c r="G3584" s="19"/>
      <c r="H3584" s="19"/>
      <c r="I3584" s="19"/>
      <c r="J3584" s="19"/>
      <c r="K3584" s="19"/>
      <c r="L3584" s="60"/>
      <c r="M3584" s="19"/>
      <c r="N3584" s="19"/>
      <c r="O3584" s="19"/>
      <c r="P3584" s="19"/>
      <c r="Q3584" s="19"/>
      <c r="R3584" s="19"/>
      <c r="S3584" s="19"/>
      <c r="T3584" s="19"/>
      <c r="U3584" s="19"/>
      <c r="V3584" s="19"/>
      <c r="X3584" s="25"/>
      <c r="Y3584" s="42"/>
      <c r="Z3584" s="28"/>
      <c r="AA3584" s="11"/>
      <c r="AB3584" s="11"/>
      <c r="AC3584" s="12"/>
      <c r="AD3584" s="12"/>
      <c r="AE3584" s="12"/>
      <c r="AF3584" s="12"/>
    </row>
    <row r="3585" spans="1:32" ht="18" customHeight="1">
      <c r="A3585" s="20"/>
      <c r="B3585" s="22"/>
      <c r="C3585" s="19"/>
      <c r="D3585" s="19"/>
      <c r="E3585" s="19"/>
      <c r="F3585" s="19"/>
      <c r="G3585" s="19"/>
      <c r="H3585" s="19"/>
      <c r="I3585" s="19"/>
      <c r="J3585" s="19"/>
      <c r="K3585" s="19"/>
      <c r="L3585" s="60"/>
      <c r="M3585" s="19"/>
      <c r="N3585" s="19"/>
      <c r="O3585" s="19"/>
      <c r="P3585" s="19"/>
      <c r="Q3585" s="19"/>
      <c r="R3585" s="19"/>
      <c r="S3585" s="19"/>
      <c r="T3585" s="19"/>
      <c r="U3585" s="19"/>
      <c r="V3585" s="19"/>
      <c r="X3585" s="25"/>
      <c r="Y3585" s="42"/>
      <c r="Z3585" s="28"/>
      <c r="AA3585" s="11"/>
      <c r="AB3585" s="11"/>
      <c r="AC3585" s="12"/>
      <c r="AD3585" s="12"/>
      <c r="AE3585" s="12"/>
      <c r="AF3585" s="12"/>
    </row>
    <row r="3586" spans="1:32" ht="18" customHeight="1">
      <c r="A3586" s="20"/>
      <c r="B3586" s="22"/>
      <c r="C3586" s="19"/>
      <c r="D3586" s="19"/>
      <c r="E3586" s="19"/>
      <c r="F3586" s="19"/>
      <c r="G3586" s="19"/>
      <c r="H3586" s="19"/>
      <c r="I3586" s="19"/>
      <c r="J3586" s="19"/>
      <c r="K3586" s="19"/>
      <c r="L3586" s="60"/>
      <c r="M3586" s="19"/>
      <c r="N3586" s="19"/>
      <c r="O3586" s="19"/>
      <c r="P3586" s="19"/>
      <c r="Q3586" s="19"/>
      <c r="R3586" s="19"/>
      <c r="S3586" s="19"/>
      <c r="T3586" s="19"/>
      <c r="U3586" s="19"/>
      <c r="V3586" s="19"/>
      <c r="X3586" s="25"/>
      <c r="Y3586" s="42"/>
      <c r="Z3586" s="28"/>
      <c r="AA3586" s="11"/>
      <c r="AB3586" s="11"/>
      <c r="AC3586" s="12"/>
      <c r="AD3586" s="12"/>
      <c r="AE3586" s="12"/>
      <c r="AF3586" s="12"/>
    </row>
    <row r="3587" spans="1:32" ht="18" customHeight="1">
      <c r="A3587" s="20"/>
      <c r="B3587" s="22"/>
      <c r="C3587" s="19"/>
      <c r="D3587" s="19"/>
      <c r="E3587" s="19"/>
      <c r="F3587" s="19"/>
      <c r="G3587" s="19"/>
      <c r="H3587" s="19"/>
      <c r="I3587" s="19"/>
      <c r="J3587" s="19"/>
      <c r="K3587" s="19"/>
      <c r="L3587" s="60"/>
      <c r="M3587" s="19"/>
      <c r="N3587" s="19"/>
      <c r="O3587" s="19"/>
      <c r="P3587" s="19"/>
      <c r="Q3587" s="19"/>
      <c r="R3587" s="19"/>
      <c r="S3587" s="19"/>
      <c r="T3587" s="19"/>
      <c r="U3587" s="19"/>
      <c r="V3587" s="19"/>
      <c r="X3587" s="25"/>
      <c r="Y3587" s="42"/>
      <c r="Z3587" s="28"/>
      <c r="AA3587" s="11"/>
      <c r="AB3587" s="11"/>
      <c r="AC3587" s="12"/>
      <c r="AD3587" s="12"/>
      <c r="AE3587" s="12"/>
      <c r="AF3587" s="12"/>
    </row>
    <row r="3588" spans="1:32" ht="18" customHeight="1">
      <c r="A3588" s="20"/>
      <c r="B3588" s="22"/>
      <c r="C3588" s="19"/>
      <c r="D3588" s="19"/>
      <c r="E3588" s="19"/>
      <c r="F3588" s="19"/>
      <c r="G3588" s="19"/>
      <c r="H3588" s="19"/>
      <c r="I3588" s="19"/>
      <c r="J3588" s="19"/>
      <c r="K3588" s="19"/>
      <c r="L3588" s="60"/>
      <c r="M3588" s="19"/>
      <c r="N3588" s="19"/>
      <c r="O3588" s="19"/>
      <c r="P3588" s="19"/>
      <c r="Q3588" s="19"/>
      <c r="R3588" s="19"/>
      <c r="S3588" s="19"/>
      <c r="T3588" s="19"/>
      <c r="U3588" s="19"/>
      <c r="V3588" s="19"/>
      <c r="X3588" s="25"/>
      <c r="Y3588" s="42"/>
      <c r="Z3588" s="28"/>
      <c r="AA3588" s="11"/>
      <c r="AB3588" s="11"/>
      <c r="AC3588" s="12"/>
      <c r="AD3588" s="12"/>
      <c r="AE3588" s="12"/>
      <c r="AF3588" s="12"/>
    </row>
    <row r="3589" spans="1:32" ht="18" customHeight="1">
      <c r="A3589" s="20"/>
      <c r="B3589" s="22"/>
      <c r="C3589" s="19"/>
      <c r="D3589" s="19"/>
      <c r="E3589" s="19"/>
      <c r="F3589" s="19"/>
      <c r="G3589" s="19"/>
      <c r="H3589" s="19"/>
      <c r="I3589" s="19"/>
      <c r="J3589" s="19"/>
      <c r="K3589" s="19"/>
      <c r="L3589" s="60"/>
      <c r="M3589" s="19"/>
      <c r="N3589" s="19"/>
      <c r="O3589" s="19"/>
      <c r="P3589" s="19"/>
      <c r="Q3589" s="19"/>
      <c r="R3589" s="19"/>
      <c r="S3589" s="19"/>
      <c r="T3589" s="19"/>
      <c r="U3589" s="19"/>
      <c r="V3589" s="19"/>
      <c r="X3589" s="25"/>
      <c r="Y3589" s="42"/>
      <c r="Z3589" s="28"/>
      <c r="AA3589" s="11"/>
      <c r="AB3589" s="11"/>
      <c r="AC3589" s="12"/>
      <c r="AD3589" s="12"/>
      <c r="AE3589" s="12"/>
      <c r="AF3589" s="12"/>
    </row>
    <row r="3590" spans="1:32" ht="18" customHeight="1">
      <c r="A3590" s="20"/>
      <c r="B3590" s="22"/>
      <c r="C3590" s="19"/>
      <c r="D3590" s="19"/>
      <c r="E3590" s="19"/>
      <c r="F3590" s="19"/>
      <c r="G3590" s="19"/>
      <c r="H3590" s="19"/>
      <c r="I3590" s="19"/>
      <c r="J3590" s="19"/>
      <c r="K3590" s="19"/>
      <c r="L3590" s="60"/>
      <c r="M3590" s="19"/>
      <c r="N3590" s="19"/>
      <c r="O3590" s="19"/>
      <c r="P3590" s="19"/>
      <c r="Q3590" s="19"/>
      <c r="R3590" s="19"/>
      <c r="S3590" s="19"/>
      <c r="T3590" s="19"/>
      <c r="U3590" s="19"/>
      <c r="V3590" s="19"/>
      <c r="X3590" s="25"/>
      <c r="Y3590" s="42"/>
      <c r="Z3590" s="28"/>
      <c r="AA3590" s="11"/>
      <c r="AB3590" s="11"/>
      <c r="AC3590" s="12"/>
      <c r="AD3590" s="12"/>
      <c r="AE3590" s="12"/>
      <c r="AF3590" s="12"/>
    </row>
    <row r="3591" spans="1:32" ht="18" customHeight="1">
      <c r="A3591" s="20"/>
      <c r="B3591" s="22"/>
      <c r="C3591" s="19"/>
      <c r="D3591" s="19"/>
      <c r="E3591" s="19"/>
      <c r="F3591" s="19"/>
      <c r="G3591" s="19"/>
      <c r="H3591" s="19"/>
      <c r="I3591" s="19"/>
      <c r="J3591" s="19"/>
      <c r="K3591" s="19"/>
      <c r="L3591" s="60"/>
      <c r="M3591" s="19"/>
      <c r="N3591" s="19"/>
      <c r="O3591" s="19"/>
      <c r="P3591" s="19"/>
      <c r="Q3591" s="19"/>
      <c r="R3591" s="19"/>
      <c r="S3591" s="19"/>
      <c r="T3591" s="19"/>
      <c r="U3591" s="19"/>
      <c r="V3591" s="19"/>
      <c r="X3591" s="25"/>
      <c r="Y3591" s="42"/>
      <c r="Z3591" s="28"/>
      <c r="AA3591" s="11"/>
      <c r="AB3591" s="11"/>
      <c r="AC3591" s="12"/>
      <c r="AD3591" s="12"/>
      <c r="AE3591" s="12"/>
      <c r="AF3591" s="12"/>
    </row>
    <row r="3592" spans="1:32" ht="18" customHeight="1">
      <c r="A3592" s="20"/>
      <c r="B3592" s="22"/>
      <c r="C3592" s="19"/>
      <c r="D3592" s="19"/>
      <c r="E3592" s="19"/>
      <c r="F3592" s="19"/>
      <c r="G3592" s="19"/>
      <c r="H3592" s="19"/>
      <c r="I3592" s="19"/>
      <c r="J3592" s="19"/>
      <c r="K3592" s="19"/>
      <c r="L3592" s="60"/>
      <c r="M3592" s="19"/>
      <c r="N3592" s="19"/>
      <c r="O3592" s="19"/>
      <c r="P3592" s="19"/>
      <c r="Q3592" s="19"/>
      <c r="R3592" s="19"/>
      <c r="S3592" s="19"/>
      <c r="T3592" s="19"/>
      <c r="U3592" s="19"/>
      <c r="V3592" s="19"/>
      <c r="X3592" s="25"/>
      <c r="Y3592" s="42"/>
      <c r="Z3592" s="28"/>
      <c r="AA3592" s="11"/>
      <c r="AB3592" s="11"/>
      <c r="AC3592" s="12"/>
      <c r="AD3592" s="12"/>
      <c r="AE3592" s="12"/>
      <c r="AF3592" s="12"/>
    </row>
    <row r="3593" spans="1:32" ht="18" customHeight="1">
      <c r="A3593" s="20"/>
      <c r="B3593" s="22"/>
      <c r="C3593" s="19"/>
      <c r="D3593" s="19"/>
      <c r="E3593" s="19"/>
      <c r="F3593" s="19"/>
      <c r="G3593" s="19"/>
      <c r="H3593" s="19"/>
      <c r="I3593" s="19"/>
      <c r="J3593" s="19"/>
      <c r="K3593" s="19"/>
      <c r="L3593" s="60"/>
      <c r="M3593" s="19"/>
      <c r="N3593" s="19"/>
      <c r="O3593" s="19"/>
      <c r="P3593" s="19"/>
      <c r="Q3593" s="19"/>
      <c r="R3593" s="19"/>
      <c r="S3593" s="19"/>
      <c r="T3593" s="19"/>
      <c r="U3593" s="19"/>
      <c r="V3593" s="19"/>
      <c r="X3593" s="25"/>
      <c r="Y3593" s="42"/>
      <c r="Z3593" s="28"/>
      <c r="AA3593" s="11"/>
      <c r="AB3593" s="11"/>
      <c r="AC3593" s="12"/>
      <c r="AD3593" s="12"/>
      <c r="AE3593" s="12"/>
      <c r="AF3593" s="12"/>
    </row>
    <row r="3594" spans="1:32" ht="18" customHeight="1">
      <c r="A3594" s="20"/>
      <c r="B3594" s="22"/>
      <c r="C3594" s="19"/>
      <c r="D3594" s="19"/>
      <c r="E3594" s="19"/>
      <c r="F3594" s="19"/>
      <c r="G3594" s="19"/>
      <c r="H3594" s="19"/>
      <c r="I3594" s="19"/>
      <c r="J3594" s="19"/>
      <c r="K3594" s="19"/>
      <c r="L3594" s="60"/>
      <c r="M3594" s="19"/>
      <c r="N3594" s="19"/>
      <c r="O3594" s="19"/>
      <c r="P3594" s="19"/>
      <c r="Q3594" s="19"/>
      <c r="R3594" s="19"/>
      <c r="S3594" s="19"/>
      <c r="T3594" s="19"/>
      <c r="U3594" s="19"/>
      <c r="V3594" s="19"/>
      <c r="X3594" s="25"/>
      <c r="Y3594" s="42"/>
      <c r="Z3594" s="28"/>
      <c r="AA3594" s="11"/>
      <c r="AB3594" s="11"/>
      <c r="AC3594" s="12"/>
      <c r="AD3594" s="12"/>
      <c r="AE3594" s="12"/>
      <c r="AF3594" s="12"/>
    </row>
    <row r="3595" spans="1:32" ht="18" customHeight="1">
      <c r="A3595" s="20"/>
      <c r="B3595" s="22"/>
      <c r="C3595" s="19"/>
      <c r="D3595" s="19"/>
      <c r="E3595" s="19"/>
      <c r="F3595" s="19"/>
      <c r="G3595" s="19"/>
      <c r="H3595" s="19"/>
      <c r="I3595" s="19"/>
      <c r="J3595" s="19"/>
      <c r="K3595" s="19"/>
      <c r="L3595" s="60"/>
      <c r="M3595" s="19"/>
      <c r="N3595" s="19"/>
      <c r="O3595" s="19"/>
      <c r="P3595" s="19"/>
      <c r="Q3595" s="19"/>
      <c r="R3595" s="19"/>
      <c r="S3595" s="19"/>
      <c r="T3595" s="19"/>
      <c r="U3595" s="19"/>
      <c r="V3595" s="19"/>
      <c r="X3595" s="25"/>
      <c r="Y3595" s="42"/>
      <c r="Z3595" s="28"/>
      <c r="AA3595" s="11"/>
      <c r="AB3595" s="11"/>
      <c r="AC3595" s="12"/>
      <c r="AD3595" s="12"/>
      <c r="AE3595" s="12"/>
      <c r="AF3595" s="12"/>
    </row>
    <row r="3596" spans="1:32" ht="18" customHeight="1">
      <c r="A3596" s="20"/>
      <c r="B3596" s="22"/>
      <c r="C3596" s="19"/>
      <c r="D3596" s="19"/>
      <c r="E3596" s="19"/>
      <c r="F3596" s="19"/>
      <c r="G3596" s="19"/>
      <c r="H3596" s="19"/>
      <c r="I3596" s="19"/>
      <c r="J3596" s="19"/>
      <c r="K3596" s="19"/>
      <c r="L3596" s="60"/>
      <c r="M3596" s="19"/>
      <c r="N3596" s="19"/>
      <c r="O3596" s="19"/>
      <c r="P3596" s="19"/>
      <c r="Q3596" s="19"/>
      <c r="R3596" s="19"/>
      <c r="S3596" s="19"/>
      <c r="T3596" s="19"/>
      <c r="U3596" s="19"/>
      <c r="V3596" s="19"/>
      <c r="X3596" s="25"/>
      <c r="Y3596" s="42"/>
      <c r="Z3596" s="28"/>
      <c r="AA3596" s="11"/>
      <c r="AB3596" s="11"/>
      <c r="AC3596" s="12"/>
      <c r="AD3596" s="12"/>
      <c r="AE3596" s="12"/>
      <c r="AF3596" s="12"/>
    </row>
    <row r="3597" spans="1:32" ht="18" customHeight="1">
      <c r="A3597" s="20"/>
      <c r="B3597" s="22"/>
      <c r="C3597" s="19"/>
      <c r="D3597" s="19"/>
      <c r="E3597" s="19"/>
      <c r="F3597" s="19"/>
      <c r="G3597" s="19"/>
      <c r="H3597" s="19"/>
      <c r="I3597" s="19"/>
      <c r="J3597" s="19"/>
      <c r="K3597" s="19"/>
      <c r="L3597" s="60"/>
      <c r="M3597" s="19"/>
      <c r="N3597" s="19"/>
      <c r="O3597" s="19"/>
      <c r="P3597" s="19"/>
      <c r="Q3597" s="19"/>
      <c r="R3597" s="19"/>
      <c r="S3597" s="19"/>
      <c r="T3597" s="19"/>
      <c r="U3597" s="19"/>
      <c r="V3597" s="19"/>
      <c r="X3597" s="25"/>
      <c r="Y3597" s="42"/>
      <c r="Z3597" s="28"/>
      <c r="AA3597" s="11"/>
      <c r="AB3597" s="11"/>
      <c r="AC3597" s="12"/>
      <c r="AD3597" s="12"/>
      <c r="AE3597" s="12"/>
      <c r="AF3597" s="12"/>
    </row>
    <row r="3598" spans="1:32" ht="18" customHeight="1">
      <c r="A3598" s="20"/>
      <c r="B3598" s="22"/>
      <c r="C3598" s="19"/>
      <c r="D3598" s="19"/>
      <c r="E3598" s="19"/>
      <c r="F3598" s="19"/>
      <c r="G3598" s="19"/>
      <c r="H3598" s="19"/>
      <c r="I3598" s="19"/>
      <c r="J3598" s="19"/>
      <c r="K3598" s="19"/>
      <c r="L3598" s="60"/>
      <c r="M3598" s="19"/>
      <c r="N3598" s="19"/>
      <c r="O3598" s="19"/>
      <c r="P3598" s="19"/>
      <c r="Q3598" s="19"/>
      <c r="R3598" s="19"/>
      <c r="S3598" s="19"/>
      <c r="T3598" s="19"/>
      <c r="U3598" s="19"/>
      <c r="V3598" s="19"/>
      <c r="X3598" s="25"/>
      <c r="Y3598" s="42"/>
      <c r="Z3598" s="28"/>
      <c r="AA3598" s="11"/>
      <c r="AB3598" s="11"/>
      <c r="AC3598" s="12"/>
      <c r="AD3598" s="12"/>
      <c r="AE3598" s="12"/>
      <c r="AF3598" s="12"/>
    </row>
    <row r="3599" spans="1:32" ht="18" customHeight="1">
      <c r="A3599" s="20"/>
      <c r="B3599" s="22"/>
      <c r="C3599" s="19"/>
      <c r="D3599" s="19"/>
      <c r="E3599" s="19"/>
      <c r="F3599" s="19"/>
      <c r="G3599" s="19"/>
      <c r="H3599" s="19"/>
      <c r="I3599" s="19"/>
      <c r="J3599" s="19"/>
      <c r="K3599" s="19"/>
      <c r="L3599" s="60"/>
      <c r="M3599" s="19"/>
      <c r="N3599" s="19"/>
      <c r="O3599" s="19"/>
      <c r="P3599" s="19"/>
      <c r="Q3599" s="19"/>
      <c r="R3599" s="19"/>
      <c r="S3599" s="19"/>
      <c r="T3599" s="19"/>
      <c r="U3599" s="19"/>
      <c r="V3599" s="19"/>
      <c r="X3599" s="25"/>
      <c r="Y3599" s="42"/>
      <c r="Z3599" s="28"/>
      <c r="AA3599" s="11"/>
      <c r="AB3599" s="11"/>
      <c r="AC3599" s="12"/>
      <c r="AD3599" s="12"/>
      <c r="AE3599" s="12"/>
      <c r="AF3599" s="12"/>
    </row>
    <row r="3600" spans="1:32" ht="18" customHeight="1">
      <c r="A3600" s="20"/>
      <c r="B3600" s="22"/>
      <c r="C3600" s="19"/>
      <c r="D3600" s="19"/>
      <c r="E3600" s="19"/>
      <c r="F3600" s="19"/>
      <c r="G3600" s="19"/>
      <c r="H3600" s="19"/>
      <c r="I3600" s="19"/>
      <c r="J3600" s="19"/>
      <c r="K3600" s="19"/>
      <c r="L3600" s="60"/>
      <c r="M3600" s="19"/>
      <c r="N3600" s="19"/>
      <c r="O3600" s="19"/>
      <c r="P3600" s="19"/>
      <c r="Q3600" s="19"/>
      <c r="R3600" s="19"/>
      <c r="S3600" s="19"/>
      <c r="T3600" s="19"/>
      <c r="U3600" s="19"/>
      <c r="V3600" s="19"/>
      <c r="X3600" s="25"/>
      <c r="Y3600" s="42"/>
      <c r="Z3600" s="28"/>
      <c r="AA3600" s="11"/>
      <c r="AB3600" s="11"/>
      <c r="AC3600" s="12"/>
      <c r="AD3600" s="12"/>
      <c r="AE3600" s="12"/>
      <c r="AF3600" s="12"/>
    </row>
    <row r="3601" spans="1:32" ht="18" customHeight="1">
      <c r="A3601" s="20"/>
      <c r="B3601" s="22"/>
      <c r="C3601" s="19"/>
      <c r="D3601" s="19"/>
      <c r="E3601" s="19"/>
      <c r="F3601" s="19"/>
      <c r="G3601" s="19"/>
      <c r="H3601" s="19"/>
      <c r="I3601" s="19"/>
      <c r="J3601" s="19"/>
      <c r="K3601" s="19"/>
      <c r="L3601" s="60"/>
      <c r="M3601" s="19"/>
      <c r="N3601" s="19"/>
      <c r="O3601" s="19"/>
      <c r="P3601" s="19"/>
      <c r="Q3601" s="19"/>
      <c r="R3601" s="19"/>
      <c r="S3601" s="19"/>
      <c r="T3601" s="19"/>
      <c r="U3601" s="19"/>
      <c r="V3601" s="19"/>
      <c r="X3601" s="25"/>
      <c r="Y3601" s="42"/>
      <c r="Z3601" s="28"/>
      <c r="AA3601" s="11"/>
      <c r="AB3601" s="11"/>
      <c r="AC3601" s="12"/>
      <c r="AD3601" s="12"/>
      <c r="AE3601" s="12"/>
      <c r="AF3601" s="12"/>
    </row>
    <row r="3602" spans="1:32" ht="18" customHeight="1">
      <c r="A3602" s="20"/>
      <c r="B3602" s="22"/>
      <c r="C3602" s="19"/>
      <c r="D3602" s="19"/>
      <c r="E3602" s="19"/>
      <c r="F3602" s="19"/>
      <c r="G3602" s="19"/>
      <c r="H3602" s="19"/>
      <c r="I3602" s="19"/>
      <c r="J3602" s="19"/>
      <c r="K3602" s="19"/>
      <c r="L3602" s="60"/>
      <c r="M3602" s="19"/>
      <c r="N3602" s="19"/>
      <c r="O3602" s="19"/>
      <c r="P3602" s="19"/>
      <c r="Q3602" s="19"/>
      <c r="R3602" s="19"/>
      <c r="S3602" s="19"/>
      <c r="T3602" s="19"/>
      <c r="U3602" s="19"/>
      <c r="V3602" s="19"/>
      <c r="X3602" s="25"/>
      <c r="Y3602" s="42"/>
      <c r="Z3602" s="28"/>
      <c r="AA3602" s="11"/>
      <c r="AB3602" s="11"/>
      <c r="AC3602" s="12"/>
      <c r="AD3602" s="12"/>
      <c r="AE3602" s="12"/>
      <c r="AF3602" s="12"/>
    </row>
    <row r="3603" spans="1:32" ht="18" customHeight="1">
      <c r="A3603" s="20"/>
      <c r="B3603" s="22"/>
      <c r="C3603" s="19"/>
      <c r="D3603" s="19"/>
      <c r="E3603" s="19"/>
      <c r="F3603" s="19"/>
      <c r="G3603" s="19"/>
      <c r="H3603" s="19"/>
      <c r="I3603" s="19"/>
      <c r="J3603" s="19"/>
      <c r="K3603" s="19"/>
      <c r="L3603" s="60"/>
      <c r="M3603" s="19"/>
      <c r="N3603" s="19"/>
      <c r="O3603" s="19"/>
      <c r="P3603" s="19"/>
      <c r="Q3603" s="19"/>
      <c r="R3603" s="19"/>
      <c r="S3603" s="19"/>
      <c r="T3603" s="19"/>
      <c r="U3603" s="19"/>
      <c r="V3603" s="19"/>
      <c r="X3603" s="25"/>
      <c r="Y3603" s="42"/>
      <c r="Z3603" s="28"/>
      <c r="AA3603" s="11"/>
      <c r="AB3603" s="11"/>
      <c r="AC3603" s="12"/>
      <c r="AD3603" s="12"/>
      <c r="AE3603" s="12"/>
      <c r="AF3603" s="12"/>
    </row>
    <row r="3604" spans="1:32" ht="18" customHeight="1">
      <c r="A3604" s="20"/>
      <c r="B3604" s="22"/>
      <c r="C3604" s="19"/>
      <c r="D3604" s="19"/>
      <c r="E3604" s="19"/>
      <c r="F3604" s="19"/>
      <c r="G3604" s="19"/>
      <c r="H3604" s="19"/>
      <c r="I3604" s="19"/>
      <c r="J3604" s="19"/>
      <c r="K3604" s="19"/>
      <c r="L3604" s="60"/>
      <c r="M3604" s="19"/>
      <c r="N3604" s="19"/>
      <c r="O3604" s="19"/>
      <c r="P3604" s="19"/>
      <c r="Q3604" s="19"/>
      <c r="R3604" s="19"/>
      <c r="S3604" s="19"/>
      <c r="T3604" s="19"/>
      <c r="U3604" s="19"/>
      <c r="V3604" s="19"/>
      <c r="X3604" s="25"/>
      <c r="Y3604" s="42"/>
      <c r="Z3604" s="28"/>
      <c r="AA3604" s="11"/>
      <c r="AB3604" s="11"/>
      <c r="AC3604" s="12"/>
      <c r="AD3604" s="12"/>
      <c r="AE3604" s="12"/>
      <c r="AF3604" s="12"/>
    </row>
    <row r="3605" spans="1:32" ht="18" customHeight="1">
      <c r="A3605" s="20"/>
      <c r="B3605" s="22"/>
      <c r="C3605" s="19"/>
      <c r="D3605" s="19"/>
      <c r="E3605" s="19"/>
      <c r="F3605" s="19"/>
      <c r="G3605" s="19"/>
      <c r="H3605" s="19"/>
      <c r="I3605" s="19"/>
      <c r="J3605" s="19"/>
      <c r="K3605" s="19"/>
      <c r="L3605" s="60"/>
      <c r="M3605" s="19"/>
      <c r="N3605" s="19"/>
      <c r="O3605" s="19"/>
      <c r="P3605" s="19"/>
      <c r="Q3605" s="19"/>
      <c r="R3605" s="19"/>
      <c r="S3605" s="19"/>
      <c r="T3605" s="19"/>
      <c r="U3605" s="19"/>
      <c r="V3605" s="19"/>
      <c r="X3605" s="25"/>
      <c r="Y3605" s="42"/>
      <c r="Z3605" s="28"/>
      <c r="AA3605" s="11"/>
      <c r="AB3605" s="11"/>
      <c r="AC3605" s="12"/>
      <c r="AD3605" s="12"/>
      <c r="AE3605" s="12"/>
      <c r="AF3605" s="12"/>
    </row>
    <row r="3606" spans="1:32" ht="18" customHeight="1">
      <c r="A3606" s="20"/>
      <c r="B3606" s="22"/>
      <c r="C3606" s="19"/>
      <c r="D3606" s="19"/>
      <c r="E3606" s="19"/>
      <c r="F3606" s="19"/>
      <c r="G3606" s="19"/>
      <c r="H3606" s="19"/>
      <c r="I3606" s="19"/>
      <c r="J3606" s="19"/>
      <c r="K3606" s="19"/>
      <c r="L3606" s="60"/>
      <c r="M3606" s="19"/>
      <c r="N3606" s="19"/>
      <c r="O3606" s="19"/>
      <c r="P3606" s="19"/>
      <c r="Q3606" s="19"/>
      <c r="R3606" s="19"/>
      <c r="S3606" s="19"/>
      <c r="T3606" s="19"/>
      <c r="U3606" s="19"/>
      <c r="V3606" s="19"/>
      <c r="X3606" s="25"/>
      <c r="Y3606" s="42"/>
      <c r="Z3606" s="28"/>
      <c r="AA3606" s="11"/>
      <c r="AB3606" s="11"/>
      <c r="AC3606" s="12"/>
      <c r="AD3606" s="12"/>
      <c r="AE3606" s="12"/>
      <c r="AF3606" s="12"/>
    </row>
    <row r="3607" spans="1:32" ht="18" customHeight="1">
      <c r="A3607" s="20"/>
      <c r="B3607" s="22"/>
      <c r="C3607" s="19"/>
      <c r="D3607" s="19"/>
      <c r="E3607" s="19"/>
      <c r="F3607" s="19"/>
      <c r="G3607" s="19"/>
      <c r="H3607" s="19"/>
      <c r="I3607" s="19"/>
      <c r="J3607" s="19"/>
      <c r="K3607" s="19"/>
      <c r="L3607" s="60"/>
      <c r="M3607" s="19"/>
      <c r="N3607" s="19"/>
      <c r="O3607" s="19"/>
      <c r="P3607" s="19"/>
      <c r="Q3607" s="19"/>
      <c r="R3607" s="19"/>
      <c r="S3607" s="19"/>
      <c r="T3607" s="19"/>
      <c r="U3607" s="19"/>
      <c r="V3607" s="19"/>
      <c r="X3607" s="25"/>
      <c r="Y3607" s="42"/>
      <c r="Z3607" s="28"/>
      <c r="AA3607" s="11"/>
      <c r="AB3607" s="11"/>
      <c r="AC3607" s="12"/>
      <c r="AD3607" s="12"/>
      <c r="AE3607" s="12"/>
      <c r="AF3607" s="12"/>
    </row>
    <row r="3608" spans="1:32" ht="18" customHeight="1">
      <c r="A3608" s="20"/>
      <c r="B3608" s="22"/>
      <c r="C3608" s="19"/>
      <c r="D3608" s="19"/>
      <c r="E3608" s="19"/>
      <c r="F3608" s="19"/>
      <c r="G3608" s="19"/>
      <c r="H3608" s="19"/>
      <c r="I3608" s="19"/>
      <c r="J3608" s="19"/>
      <c r="K3608" s="19"/>
      <c r="L3608" s="60"/>
      <c r="M3608" s="19"/>
      <c r="N3608" s="19"/>
      <c r="O3608" s="19"/>
      <c r="P3608" s="19"/>
      <c r="Q3608" s="19"/>
      <c r="R3608" s="19"/>
      <c r="S3608" s="19"/>
      <c r="T3608" s="19"/>
      <c r="U3608" s="19"/>
      <c r="V3608" s="19"/>
      <c r="X3608" s="25"/>
      <c r="Y3608" s="42"/>
      <c r="Z3608" s="28"/>
      <c r="AA3608" s="11"/>
      <c r="AB3608" s="11"/>
      <c r="AC3608" s="12"/>
      <c r="AD3608" s="12"/>
      <c r="AE3608" s="12"/>
      <c r="AF3608" s="12"/>
    </row>
    <row r="3609" spans="1:32" ht="18" customHeight="1">
      <c r="A3609" s="20"/>
      <c r="B3609" s="22"/>
      <c r="C3609" s="19"/>
      <c r="D3609" s="19"/>
      <c r="E3609" s="19"/>
      <c r="F3609" s="19"/>
      <c r="G3609" s="19"/>
      <c r="H3609" s="19"/>
      <c r="I3609" s="19"/>
      <c r="J3609" s="19"/>
      <c r="K3609" s="19"/>
      <c r="L3609" s="60"/>
      <c r="M3609" s="19"/>
      <c r="N3609" s="19"/>
      <c r="O3609" s="19"/>
      <c r="P3609" s="19"/>
      <c r="Q3609" s="19"/>
      <c r="R3609" s="19"/>
      <c r="S3609" s="19"/>
      <c r="T3609" s="19"/>
      <c r="U3609" s="19"/>
      <c r="V3609" s="19"/>
      <c r="X3609" s="25"/>
      <c r="Y3609" s="42"/>
      <c r="Z3609" s="28"/>
      <c r="AA3609" s="11"/>
      <c r="AB3609" s="11"/>
      <c r="AC3609" s="12"/>
      <c r="AD3609" s="12"/>
      <c r="AE3609" s="12"/>
      <c r="AF3609" s="12"/>
    </row>
    <row r="3610" spans="1:32" ht="18" customHeight="1">
      <c r="A3610" s="20"/>
      <c r="B3610" s="22"/>
      <c r="C3610" s="19"/>
      <c r="D3610" s="19"/>
      <c r="E3610" s="19"/>
      <c r="F3610" s="19"/>
      <c r="G3610" s="19"/>
      <c r="H3610" s="19"/>
      <c r="I3610" s="19"/>
      <c r="J3610" s="19"/>
      <c r="K3610" s="19"/>
      <c r="L3610" s="60"/>
      <c r="M3610" s="19"/>
      <c r="N3610" s="19"/>
      <c r="O3610" s="19"/>
      <c r="P3610" s="19"/>
      <c r="Q3610" s="19"/>
      <c r="R3610" s="19"/>
      <c r="S3610" s="19"/>
      <c r="T3610" s="19"/>
      <c r="U3610" s="19"/>
      <c r="V3610" s="19"/>
      <c r="X3610" s="25"/>
      <c r="Y3610" s="42"/>
      <c r="Z3610" s="28"/>
      <c r="AA3610" s="11"/>
      <c r="AB3610" s="11"/>
      <c r="AC3610" s="12"/>
      <c r="AD3610" s="12"/>
      <c r="AE3610" s="12"/>
      <c r="AF3610" s="12"/>
    </row>
    <row r="3611" spans="1:32" ht="18" customHeight="1">
      <c r="A3611" s="20"/>
      <c r="B3611" s="22"/>
      <c r="C3611" s="19"/>
      <c r="D3611" s="19"/>
      <c r="E3611" s="19"/>
      <c r="F3611" s="19"/>
      <c r="G3611" s="19"/>
      <c r="H3611" s="19"/>
      <c r="I3611" s="19"/>
      <c r="J3611" s="19"/>
      <c r="K3611" s="19"/>
      <c r="L3611" s="60"/>
      <c r="M3611" s="19"/>
      <c r="N3611" s="19"/>
      <c r="O3611" s="19"/>
      <c r="P3611" s="19"/>
      <c r="Q3611" s="19"/>
      <c r="R3611" s="19"/>
      <c r="S3611" s="19"/>
      <c r="T3611" s="19"/>
      <c r="U3611" s="19"/>
      <c r="V3611" s="19"/>
      <c r="X3611" s="25"/>
      <c r="Y3611" s="42"/>
      <c r="Z3611" s="28"/>
      <c r="AA3611" s="11"/>
      <c r="AB3611" s="11"/>
      <c r="AC3611" s="12"/>
      <c r="AD3611" s="12"/>
      <c r="AE3611" s="12"/>
      <c r="AF3611" s="12"/>
    </row>
    <row r="3612" spans="1:32" ht="18" customHeight="1">
      <c r="A3612" s="20"/>
      <c r="B3612" s="22"/>
      <c r="C3612" s="19"/>
      <c r="D3612" s="19"/>
      <c r="E3612" s="19"/>
      <c r="F3612" s="19"/>
      <c r="G3612" s="19"/>
      <c r="H3612" s="19"/>
      <c r="I3612" s="19"/>
      <c r="J3612" s="19"/>
      <c r="K3612" s="19"/>
      <c r="L3612" s="60"/>
      <c r="M3612" s="19"/>
      <c r="N3612" s="19"/>
      <c r="O3612" s="19"/>
      <c r="P3612" s="19"/>
      <c r="Q3612" s="19"/>
      <c r="R3612" s="19"/>
      <c r="S3612" s="19"/>
      <c r="T3612" s="19"/>
      <c r="U3612" s="19"/>
      <c r="V3612" s="19"/>
      <c r="X3612" s="25"/>
      <c r="Y3612" s="42"/>
      <c r="Z3612" s="28"/>
      <c r="AA3612" s="11"/>
      <c r="AB3612" s="11"/>
      <c r="AC3612" s="12"/>
      <c r="AD3612" s="12"/>
      <c r="AE3612" s="12"/>
      <c r="AF3612" s="12"/>
    </row>
    <row r="3613" spans="1:32" ht="18" customHeight="1">
      <c r="A3613" s="20"/>
      <c r="B3613" s="22"/>
      <c r="C3613" s="19"/>
      <c r="D3613" s="19"/>
      <c r="E3613" s="19"/>
      <c r="F3613" s="19"/>
      <c r="G3613" s="19"/>
      <c r="H3613" s="19"/>
      <c r="I3613" s="19"/>
      <c r="J3613" s="19"/>
      <c r="K3613" s="19"/>
      <c r="L3613" s="60"/>
      <c r="M3613" s="19"/>
      <c r="N3613" s="19"/>
      <c r="O3613" s="19"/>
      <c r="P3613" s="19"/>
      <c r="Q3613" s="19"/>
      <c r="R3613" s="19"/>
      <c r="S3613" s="19"/>
      <c r="T3613" s="19"/>
      <c r="U3613" s="19"/>
      <c r="V3613" s="19"/>
      <c r="X3613" s="25"/>
      <c r="Y3613" s="42"/>
      <c r="Z3613" s="28"/>
      <c r="AA3613" s="11"/>
      <c r="AB3613" s="11"/>
      <c r="AC3613" s="12"/>
      <c r="AD3613" s="12"/>
      <c r="AE3613" s="12"/>
      <c r="AF3613" s="12"/>
    </row>
    <row r="3614" spans="1:32" ht="18" customHeight="1">
      <c r="A3614" s="20"/>
      <c r="B3614" s="22"/>
      <c r="C3614" s="19"/>
      <c r="D3614" s="19"/>
      <c r="E3614" s="19"/>
      <c r="F3614" s="19"/>
      <c r="G3614" s="19"/>
      <c r="H3614" s="19"/>
      <c r="I3614" s="19"/>
      <c r="J3614" s="19"/>
      <c r="K3614" s="19"/>
      <c r="L3614" s="60"/>
      <c r="M3614" s="19"/>
      <c r="N3614" s="19"/>
      <c r="O3614" s="19"/>
      <c r="P3614" s="19"/>
      <c r="Q3614" s="19"/>
      <c r="R3614" s="19"/>
      <c r="S3614" s="19"/>
      <c r="T3614" s="19"/>
      <c r="U3614" s="19"/>
      <c r="V3614" s="19"/>
      <c r="X3614" s="25"/>
      <c r="Y3614" s="42"/>
      <c r="Z3614" s="28"/>
      <c r="AA3614" s="11"/>
      <c r="AB3614" s="11"/>
      <c r="AC3614" s="12"/>
      <c r="AD3614" s="12"/>
      <c r="AE3614" s="12"/>
      <c r="AF3614" s="12"/>
    </row>
    <row r="3615" spans="1:32" ht="18" customHeight="1">
      <c r="A3615" s="20"/>
      <c r="B3615" s="22"/>
      <c r="C3615" s="19"/>
      <c r="D3615" s="19"/>
      <c r="E3615" s="19"/>
      <c r="F3615" s="19"/>
      <c r="G3615" s="19"/>
      <c r="H3615" s="19"/>
      <c r="I3615" s="19"/>
      <c r="J3615" s="19"/>
      <c r="K3615" s="19"/>
      <c r="L3615" s="60"/>
      <c r="M3615" s="19"/>
      <c r="N3615" s="19"/>
      <c r="O3615" s="19"/>
      <c r="P3615" s="19"/>
      <c r="Q3615" s="19"/>
      <c r="R3615" s="19"/>
      <c r="S3615" s="19"/>
      <c r="T3615" s="19"/>
      <c r="U3615" s="19"/>
      <c r="V3615" s="19"/>
      <c r="X3615" s="25"/>
      <c r="Y3615" s="42"/>
      <c r="Z3615" s="28"/>
      <c r="AA3615" s="11"/>
      <c r="AB3615" s="11"/>
      <c r="AC3615" s="12"/>
      <c r="AD3615" s="12"/>
      <c r="AE3615" s="12"/>
      <c r="AF3615" s="12"/>
    </row>
    <row r="3616" spans="1:32" ht="18" customHeight="1">
      <c r="A3616" s="20"/>
      <c r="B3616" s="22"/>
      <c r="C3616" s="19"/>
      <c r="D3616" s="19"/>
      <c r="E3616" s="19"/>
      <c r="F3616" s="19"/>
      <c r="G3616" s="19"/>
      <c r="H3616" s="19"/>
      <c r="I3616" s="19"/>
      <c r="J3616" s="19"/>
      <c r="K3616" s="19"/>
      <c r="L3616" s="60"/>
      <c r="M3616" s="19"/>
      <c r="N3616" s="19"/>
      <c r="O3616" s="19"/>
      <c r="P3616" s="19"/>
      <c r="Q3616" s="19"/>
      <c r="R3616" s="19"/>
      <c r="S3616" s="19"/>
      <c r="T3616" s="19"/>
      <c r="U3616" s="19"/>
      <c r="V3616" s="19"/>
      <c r="X3616" s="25"/>
      <c r="Y3616" s="42"/>
      <c r="Z3616" s="28"/>
      <c r="AA3616" s="11"/>
      <c r="AB3616" s="11"/>
      <c r="AC3616" s="12"/>
      <c r="AD3616" s="12"/>
      <c r="AE3616" s="12"/>
      <c r="AF3616" s="12"/>
    </row>
    <row r="3617" spans="1:32" ht="18" customHeight="1">
      <c r="A3617" s="20"/>
      <c r="B3617" s="22"/>
      <c r="C3617" s="19"/>
      <c r="D3617" s="19"/>
      <c r="E3617" s="19"/>
      <c r="F3617" s="19"/>
      <c r="G3617" s="19"/>
      <c r="H3617" s="19"/>
      <c r="I3617" s="19"/>
      <c r="J3617" s="19"/>
      <c r="K3617" s="19"/>
      <c r="L3617" s="60"/>
      <c r="M3617" s="19"/>
      <c r="N3617" s="19"/>
      <c r="O3617" s="19"/>
      <c r="P3617" s="19"/>
      <c r="Q3617" s="19"/>
      <c r="R3617" s="19"/>
      <c r="S3617" s="19"/>
      <c r="T3617" s="19"/>
      <c r="U3617" s="19"/>
      <c r="V3617" s="19"/>
      <c r="X3617" s="25"/>
      <c r="Y3617" s="42"/>
      <c r="Z3617" s="28"/>
      <c r="AA3617" s="11"/>
      <c r="AB3617" s="11"/>
      <c r="AC3617" s="12"/>
      <c r="AD3617" s="12"/>
      <c r="AE3617" s="12"/>
      <c r="AF3617" s="12"/>
    </row>
    <row r="3618" spans="1:32" ht="18" customHeight="1">
      <c r="A3618" s="20"/>
      <c r="B3618" s="22"/>
      <c r="C3618" s="19"/>
      <c r="D3618" s="19"/>
      <c r="E3618" s="19"/>
      <c r="F3618" s="19"/>
      <c r="G3618" s="19"/>
      <c r="H3618" s="19"/>
      <c r="I3618" s="19"/>
      <c r="J3618" s="19"/>
      <c r="K3618" s="19"/>
      <c r="L3618" s="60"/>
      <c r="M3618" s="19"/>
      <c r="N3618" s="19"/>
      <c r="O3618" s="19"/>
      <c r="P3618" s="19"/>
      <c r="Q3618" s="19"/>
      <c r="R3618" s="19"/>
      <c r="S3618" s="19"/>
      <c r="T3618" s="19"/>
      <c r="U3618" s="19"/>
      <c r="V3618" s="19"/>
      <c r="X3618" s="25"/>
      <c r="Y3618" s="42"/>
      <c r="Z3618" s="28"/>
      <c r="AA3618" s="11"/>
      <c r="AB3618" s="11"/>
      <c r="AC3618" s="12"/>
      <c r="AD3618" s="12"/>
      <c r="AE3618" s="12"/>
      <c r="AF3618" s="12"/>
    </row>
    <row r="3619" spans="1:32" ht="18" customHeight="1">
      <c r="A3619" s="20"/>
      <c r="B3619" s="22"/>
      <c r="C3619" s="19"/>
      <c r="D3619" s="19"/>
      <c r="E3619" s="19"/>
      <c r="F3619" s="19"/>
      <c r="G3619" s="19"/>
      <c r="H3619" s="19"/>
      <c r="I3619" s="19"/>
      <c r="J3619" s="19"/>
      <c r="K3619" s="19"/>
      <c r="L3619" s="60"/>
      <c r="M3619" s="19"/>
      <c r="N3619" s="19"/>
      <c r="O3619" s="19"/>
      <c r="P3619" s="19"/>
      <c r="Q3619" s="19"/>
      <c r="R3619" s="19"/>
      <c r="S3619" s="19"/>
      <c r="T3619" s="19"/>
      <c r="U3619" s="19"/>
      <c r="V3619" s="19"/>
      <c r="X3619" s="25"/>
      <c r="Y3619" s="42"/>
      <c r="Z3619" s="28"/>
      <c r="AA3619" s="11"/>
      <c r="AB3619" s="11"/>
      <c r="AC3619" s="12"/>
      <c r="AD3619" s="12"/>
      <c r="AE3619" s="12"/>
      <c r="AF3619" s="12"/>
    </row>
    <row r="3620" spans="1:32" ht="18" customHeight="1">
      <c r="A3620" s="20"/>
      <c r="B3620" s="22"/>
      <c r="C3620" s="19"/>
      <c r="D3620" s="19"/>
      <c r="E3620" s="19"/>
      <c r="F3620" s="19"/>
      <c r="G3620" s="19"/>
      <c r="H3620" s="19"/>
      <c r="I3620" s="19"/>
      <c r="J3620" s="19"/>
      <c r="K3620" s="19"/>
      <c r="L3620" s="60"/>
      <c r="M3620" s="19"/>
      <c r="N3620" s="19"/>
      <c r="O3620" s="19"/>
      <c r="P3620" s="19"/>
      <c r="Q3620" s="19"/>
      <c r="R3620" s="19"/>
      <c r="S3620" s="19"/>
      <c r="T3620" s="19"/>
      <c r="U3620" s="19"/>
      <c r="V3620" s="19"/>
      <c r="X3620" s="25"/>
      <c r="Y3620" s="42"/>
      <c r="Z3620" s="28"/>
      <c r="AA3620" s="11"/>
      <c r="AB3620" s="11"/>
      <c r="AC3620" s="12"/>
      <c r="AD3620" s="12"/>
      <c r="AE3620" s="12"/>
      <c r="AF3620" s="12"/>
    </row>
    <row r="3621" spans="1:32" ht="18" customHeight="1">
      <c r="A3621" s="20"/>
      <c r="B3621" s="22"/>
      <c r="C3621" s="19"/>
      <c r="D3621" s="19"/>
      <c r="E3621" s="19"/>
      <c r="F3621" s="19"/>
      <c r="G3621" s="19"/>
      <c r="H3621" s="19"/>
      <c r="I3621" s="19"/>
      <c r="J3621" s="19"/>
      <c r="K3621" s="19"/>
      <c r="L3621" s="60"/>
      <c r="M3621" s="19"/>
      <c r="N3621" s="19"/>
      <c r="O3621" s="19"/>
      <c r="P3621" s="19"/>
      <c r="Q3621" s="19"/>
      <c r="R3621" s="19"/>
      <c r="S3621" s="19"/>
      <c r="T3621" s="19"/>
      <c r="U3621" s="19"/>
      <c r="V3621" s="19"/>
      <c r="X3621" s="25"/>
      <c r="Y3621" s="42"/>
      <c r="Z3621" s="28"/>
      <c r="AA3621" s="11"/>
      <c r="AB3621" s="11"/>
      <c r="AC3621" s="12"/>
      <c r="AD3621" s="12"/>
      <c r="AE3621" s="12"/>
      <c r="AF3621" s="12"/>
    </row>
    <row r="3622" spans="1:32" ht="18" customHeight="1">
      <c r="A3622" s="20"/>
      <c r="B3622" s="22"/>
      <c r="C3622" s="19"/>
      <c r="D3622" s="19"/>
      <c r="E3622" s="19"/>
      <c r="F3622" s="19"/>
      <c r="G3622" s="19"/>
      <c r="H3622" s="19"/>
      <c r="I3622" s="19"/>
      <c r="J3622" s="19"/>
      <c r="K3622" s="19"/>
      <c r="L3622" s="60"/>
      <c r="M3622" s="19"/>
      <c r="N3622" s="19"/>
      <c r="O3622" s="19"/>
      <c r="P3622" s="19"/>
      <c r="Q3622" s="19"/>
      <c r="R3622" s="19"/>
      <c r="S3622" s="19"/>
      <c r="T3622" s="19"/>
      <c r="U3622" s="19"/>
      <c r="V3622" s="19"/>
      <c r="X3622" s="25"/>
      <c r="Y3622" s="42"/>
      <c r="Z3622" s="28"/>
      <c r="AA3622" s="11"/>
      <c r="AB3622" s="11"/>
      <c r="AC3622" s="12"/>
      <c r="AD3622" s="12"/>
      <c r="AE3622" s="12"/>
      <c r="AF3622" s="12"/>
    </row>
    <row r="3623" spans="1:32" ht="18" customHeight="1">
      <c r="A3623" s="20"/>
      <c r="B3623" s="22"/>
      <c r="C3623" s="19"/>
      <c r="D3623" s="19"/>
      <c r="E3623" s="19"/>
      <c r="F3623" s="19"/>
      <c r="G3623" s="19"/>
      <c r="H3623" s="19"/>
      <c r="I3623" s="19"/>
      <c r="J3623" s="19"/>
      <c r="K3623" s="19"/>
      <c r="L3623" s="60"/>
      <c r="M3623" s="19"/>
      <c r="N3623" s="19"/>
      <c r="O3623" s="19"/>
      <c r="P3623" s="19"/>
      <c r="Q3623" s="19"/>
      <c r="R3623" s="19"/>
      <c r="S3623" s="19"/>
      <c r="T3623" s="19"/>
      <c r="U3623" s="19"/>
      <c r="V3623" s="19"/>
      <c r="X3623" s="25"/>
      <c r="Y3623" s="42"/>
      <c r="Z3623" s="28"/>
      <c r="AA3623" s="11"/>
      <c r="AB3623" s="11"/>
      <c r="AC3623" s="12"/>
      <c r="AD3623" s="12"/>
      <c r="AE3623" s="12"/>
      <c r="AF3623" s="12"/>
    </row>
    <row r="3624" spans="1:32" ht="18" customHeight="1">
      <c r="A3624" s="20"/>
      <c r="B3624" s="22"/>
      <c r="C3624" s="19"/>
      <c r="D3624" s="19"/>
      <c r="E3624" s="19"/>
      <c r="F3624" s="19"/>
      <c r="G3624" s="19"/>
      <c r="H3624" s="19"/>
      <c r="I3624" s="19"/>
      <c r="J3624" s="19"/>
      <c r="K3624" s="19"/>
      <c r="L3624" s="60"/>
      <c r="M3624" s="19"/>
      <c r="N3624" s="19"/>
      <c r="O3624" s="19"/>
      <c r="P3624" s="19"/>
      <c r="Q3624" s="19"/>
      <c r="R3624" s="19"/>
      <c r="S3624" s="19"/>
      <c r="T3624" s="19"/>
      <c r="U3624" s="19"/>
      <c r="V3624" s="19"/>
      <c r="X3624" s="25"/>
      <c r="Y3624" s="42"/>
      <c r="Z3624" s="28"/>
      <c r="AA3624" s="11"/>
      <c r="AB3624" s="11"/>
      <c r="AC3624" s="12"/>
      <c r="AD3624" s="12"/>
      <c r="AE3624" s="12"/>
      <c r="AF3624" s="12"/>
    </row>
    <row r="3625" spans="1:32" ht="18" customHeight="1">
      <c r="A3625" s="20"/>
      <c r="B3625" s="22"/>
      <c r="C3625" s="19"/>
      <c r="D3625" s="19"/>
      <c r="E3625" s="19"/>
      <c r="F3625" s="19"/>
      <c r="G3625" s="19"/>
      <c r="H3625" s="19"/>
      <c r="I3625" s="19"/>
      <c r="J3625" s="19"/>
      <c r="K3625" s="19"/>
      <c r="L3625" s="60"/>
      <c r="M3625" s="19"/>
      <c r="N3625" s="19"/>
      <c r="O3625" s="19"/>
      <c r="P3625" s="19"/>
      <c r="Q3625" s="19"/>
      <c r="R3625" s="19"/>
      <c r="S3625" s="19"/>
      <c r="T3625" s="19"/>
      <c r="U3625" s="19"/>
      <c r="V3625" s="19"/>
      <c r="X3625" s="25"/>
      <c r="Y3625" s="42"/>
      <c r="Z3625" s="28"/>
      <c r="AA3625" s="11"/>
      <c r="AB3625" s="11"/>
      <c r="AC3625" s="12"/>
      <c r="AD3625" s="12"/>
      <c r="AE3625" s="12"/>
      <c r="AF3625" s="12"/>
    </row>
    <row r="3626" spans="1:32" ht="18" customHeight="1">
      <c r="A3626" s="20"/>
      <c r="B3626" s="22"/>
      <c r="C3626" s="19"/>
      <c r="D3626" s="19"/>
      <c r="E3626" s="19"/>
      <c r="F3626" s="19"/>
      <c r="G3626" s="19"/>
      <c r="H3626" s="19"/>
      <c r="I3626" s="19"/>
      <c r="J3626" s="19"/>
      <c r="K3626" s="19"/>
      <c r="L3626" s="60"/>
      <c r="M3626" s="19"/>
      <c r="N3626" s="19"/>
      <c r="O3626" s="19"/>
      <c r="P3626" s="19"/>
      <c r="Q3626" s="19"/>
      <c r="R3626" s="19"/>
      <c r="S3626" s="19"/>
      <c r="T3626" s="19"/>
      <c r="U3626" s="19"/>
      <c r="V3626" s="19"/>
      <c r="X3626" s="25"/>
      <c r="Y3626" s="42"/>
      <c r="Z3626" s="28"/>
      <c r="AA3626" s="11"/>
      <c r="AB3626" s="11"/>
      <c r="AC3626" s="12"/>
      <c r="AD3626" s="12"/>
      <c r="AE3626" s="12"/>
      <c r="AF3626" s="12"/>
    </row>
    <row r="3627" spans="1:32" ht="18" customHeight="1">
      <c r="A3627" s="20"/>
      <c r="B3627" s="22"/>
      <c r="C3627" s="19"/>
      <c r="D3627" s="19"/>
      <c r="E3627" s="19"/>
      <c r="F3627" s="19"/>
      <c r="G3627" s="19"/>
      <c r="H3627" s="19"/>
      <c r="I3627" s="19"/>
      <c r="J3627" s="19"/>
      <c r="K3627" s="19"/>
      <c r="L3627" s="60"/>
      <c r="M3627" s="19"/>
      <c r="N3627" s="19"/>
      <c r="O3627" s="19"/>
      <c r="P3627" s="19"/>
      <c r="Q3627" s="19"/>
      <c r="R3627" s="19"/>
      <c r="S3627" s="19"/>
      <c r="T3627" s="19"/>
      <c r="U3627" s="19"/>
      <c r="V3627" s="19"/>
      <c r="X3627" s="25"/>
      <c r="Y3627" s="42"/>
      <c r="Z3627" s="28"/>
      <c r="AA3627" s="11"/>
      <c r="AB3627" s="11"/>
      <c r="AC3627" s="12"/>
      <c r="AD3627" s="12"/>
      <c r="AE3627" s="12"/>
      <c r="AF3627" s="12"/>
    </row>
    <row r="3628" spans="1:32" ht="18" customHeight="1">
      <c r="A3628" s="20"/>
      <c r="B3628" s="22"/>
      <c r="C3628" s="19"/>
      <c r="D3628" s="19"/>
      <c r="E3628" s="19"/>
      <c r="F3628" s="19"/>
      <c r="G3628" s="19"/>
      <c r="H3628" s="19"/>
      <c r="I3628" s="19"/>
      <c r="J3628" s="19"/>
      <c r="K3628" s="19"/>
      <c r="L3628" s="60"/>
      <c r="M3628" s="19"/>
      <c r="N3628" s="19"/>
      <c r="O3628" s="19"/>
      <c r="P3628" s="19"/>
      <c r="Q3628" s="19"/>
      <c r="R3628" s="19"/>
      <c r="S3628" s="19"/>
      <c r="T3628" s="19"/>
      <c r="U3628" s="19"/>
      <c r="V3628" s="19"/>
      <c r="X3628" s="25"/>
      <c r="Y3628" s="42"/>
      <c r="Z3628" s="28"/>
      <c r="AA3628" s="11"/>
      <c r="AB3628" s="11"/>
      <c r="AC3628" s="12"/>
      <c r="AD3628" s="12"/>
      <c r="AE3628" s="12"/>
      <c r="AF3628" s="12"/>
    </row>
    <row r="3629" spans="1:32" ht="18" customHeight="1">
      <c r="A3629" s="20"/>
      <c r="B3629" s="22"/>
      <c r="C3629" s="19"/>
      <c r="D3629" s="19"/>
      <c r="E3629" s="19"/>
      <c r="F3629" s="19"/>
      <c r="G3629" s="19"/>
      <c r="H3629" s="19"/>
      <c r="I3629" s="19"/>
      <c r="J3629" s="19"/>
      <c r="K3629" s="19"/>
      <c r="L3629" s="60"/>
      <c r="M3629" s="19"/>
      <c r="N3629" s="19"/>
      <c r="O3629" s="19"/>
      <c r="P3629" s="19"/>
      <c r="Q3629" s="19"/>
      <c r="R3629" s="19"/>
      <c r="S3629" s="19"/>
      <c r="T3629" s="19"/>
      <c r="U3629" s="19"/>
      <c r="V3629" s="19"/>
      <c r="X3629" s="25"/>
      <c r="Y3629" s="42"/>
      <c r="Z3629" s="28"/>
      <c r="AA3629" s="11"/>
      <c r="AB3629" s="11"/>
      <c r="AC3629" s="12"/>
      <c r="AD3629" s="12"/>
      <c r="AE3629" s="12"/>
      <c r="AF3629" s="12"/>
    </row>
    <row r="3630" spans="1:32" ht="18" customHeight="1">
      <c r="A3630" s="20"/>
      <c r="B3630" s="22"/>
      <c r="C3630" s="19"/>
      <c r="D3630" s="19"/>
      <c r="E3630" s="19"/>
      <c r="F3630" s="19"/>
      <c r="G3630" s="19"/>
      <c r="H3630" s="19"/>
      <c r="I3630" s="19"/>
      <c r="J3630" s="19"/>
      <c r="K3630" s="19"/>
      <c r="L3630" s="60"/>
      <c r="M3630" s="19"/>
      <c r="N3630" s="19"/>
      <c r="O3630" s="19"/>
      <c r="P3630" s="19"/>
      <c r="Q3630" s="19"/>
      <c r="R3630" s="19"/>
      <c r="S3630" s="19"/>
      <c r="T3630" s="19"/>
      <c r="U3630" s="19"/>
      <c r="V3630" s="19"/>
      <c r="X3630" s="25"/>
      <c r="Y3630" s="42"/>
      <c r="Z3630" s="28"/>
      <c r="AA3630" s="11"/>
      <c r="AB3630" s="11"/>
      <c r="AC3630" s="12"/>
      <c r="AD3630" s="12"/>
      <c r="AE3630" s="12"/>
      <c r="AF3630" s="12"/>
    </row>
    <row r="3631" spans="1:32" ht="18" customHeight="1">
      <c r="A3631" s="20"/>
      <c r="B3631" s="22"/>
      <c r="C3631" s="19"/>
      <c r="D3631" s="19"/>
      <c r="E3631" s="19"/>
      <c r="F3631" s="19"/>
      <c r="G3631" s="19"/>
      <c r="H3631" s="19"/>
      <c r="I3631" s="19"/>
      <c r="J3631" s="19"/>
      <c r="K3631" s="19"/>
      <c r="L3631" s="60"/>
      <c r="M3631" s="19"/>
      <c r="N3631" s="19"/>
      <c r="O3631" s="19"/>
      <c r="P3631" s="19"/>
      <c r="Q3631" s="19"/>
      <c r="R3631" s="19"/>
      <c r="S3631" s="19"/>
      <c r="T3631" s="19"/>
      <c r="U3631" s="19"/>
      <c r="V3631" s="19"/>
      <c r="X3631" s="25"/>
      <c r="Y3631" s="42"/>
      <c r="Z3631" s="28"/>
      <c r="AA3631" s="11"/>
      <c r="AB3631" s="11"/>
      <c r="AC3631" s="12"/>
      <c r="AD3631" s="12"/>
      <c r="AE3631" s="12"/>
      <c r="AF3631" s="12"/>
    </row>
    <row r="3632" spans="1:32" ht="18" customHeight="1">
      <c r="A3632" s="20"/>
      <c r="B3632" s="22"/>
      <c r="C3632" s="19"/>
      <c r="D3632" s="19"/>
      <c r="E3632" s="19"/>
      <c r="F3632" s="19"/>
      <c r="G3632" s="19"/>
      <c r="H3632" s="19"/>
      <c r="I3632" s="19"/>
      <c r="J3632" s="19"/>
      <c r="K3632" s="19"/>
      <c r="L3632" s="60"/>
      <c r="M3632" s="19"/>
      <c r="N3632" s="19"/>
      <c r="O3632" s="19"/>
      <c r="P3632" s="19"/>
      <c r="Q3632" s="19"/>
      <c r="R3632" s="19"/>
      <c r="S3632" s="19"/>
      <c r="T3632" s="19"/>
      <c r="U3632" s="19"/>
      <c r="V3632" s="19"/>
      <c r="X3632" s="25"/>
      <c r="Y3632" s="42"/>
      <c r="Z3632" s="28"/>
      <c r="AA3632" s="11"/>
      <c r="AB3632" s="11"/>
      <c r="AC3632" s="12"/>
      <c r="AD3632" s="12"/>
      <c r="AE3632" s="12"/>
      <c r="AF3632" s="12"/>
    </row>
    <row r="3633" spans="1:32" ht="18" customHeight="1">
      <c r="A3633" s="20"/>
      <c r="B3633" s="22"/>
      <c r="C3633" s="19"/>
      <c r="D3633" s="19"/>
      <c r="E3633" s="19"/>
      <c r="F3633" s="19"/>
      <c r="G3633" s="19"/>
      <c r="H3633" s="19"/>
      <c r="I3633" s="19"/>
      <c r="J3633" s="19"/>
      <c r="K3633" s="19"/>
      <c r="L3633" s="60"/>
      <c r="M3633" s="19"/>
      <c r="N3633" s="19"/>
      <c r="O3633" s="19"/>
      <c r="P3633" s="19"/>
      <c r="Q3633" s="19"/>
      <c r="R3633" s="19"/>
      <c r="S3633" s="19"/>
      <c r="T3633" s="19"/>
      <c r="U3633" s="19"/>
      <c r="V3633" s="19"/>
      <c r="X3633" s="25"/>
      <c r="Y3633" s="42"/>
      <c r="Z3633" s="28"/>
      <c r="AA3633" s="11"/>
      <c r="AB3633" s="11"/>
      <c r="AC3633" s="12"/>
      <c r="AD3633" s="12"/>
      <c r="AE3633" s="12"/>
      <c r="AF3633" s="12"/>
    </row>
    <row r="3634" spans="1:32" ht="18" customHeight="1">
      <c r="A3634" s="20"/>
      <c r="B3634" s="22"/>
      <c r="C3634" s="19"/>
      <c r="D3634" s="19"/>
      <c r="E3634" s="19"/>
      <c r="F3634" s="19"/>
      <c r="G3634" s="19"/>
      <c r="H3634" s="19"/>
      <c r="I3634" s="19"/>
      <c r="J3634" s="19"/>
      <c r="K3634" s="19"/>
      <c r="L3634" s="60"/>
      <c r="M3634" s="19"/>
      <c r="N3634" s="19"/>
      <c r="O3634" s="19"/>
      <c r="P3634" s="19"/>
      <c r="Q3634" s="19"/>
      <c r="R3634" s="19"/>
      <c r="S3634" s="19"/>
      <c r="T3634" s="19"/>
      <c r="U3634" s="19"/>
      <c r="V3634" s="19"/>
      <c r="X3634" s="25"/>
      <c r="Y3634" s="42"/>
      <c r="Z3634" s="28"/>
      <c r="AA3634" s="11"/>
      <c r="AB3634" s="11"/>
      <c r="AC3634" s="12"/>
      <c r="AD3634" s="12"/>
      <c r="AE3634" s="12"/>
      <c r="AF3634" s="12"/>
    </row>
    <row r="3635" spans="1:32" ht="18" customHeight="1">
      <c r="A3635" s="20"/>
      <c r="B3635" s="22"/>
      <c r="C3635" s="19"/>
      <c r="D3635" s="19"/>
      <c r="E3635" s="19"/>
      <c r="F3635" s="19"/>
      <c r="G3635" s="19"/>
      <c r="H3635" s="19"/>
      <c r="I3635" s="19"/>
      <c r="J3635" s="19"/>
      <c r="K3635" s="19"/>
      <c r="L3635" s="60"/>
      <c r="M3635" s="19"/>
      <c r="N3635" s="19"/>
      <c r="O3635" s="19"/>
      <c r="P3635" s="19"/>
      <c r="Q3635" s="19"/>
      <c r="R3635" s="19"/>
      <c r="S3635" s="19"/>
      <c r="T3635" s="19"/>
      <c r="U3635" s="19"/>
      <c r="V3635" s="19"/>
      <c r="X3635" s="25"/>
      <c r="Y3635" s="42"/>
      <c r="Z3635" s="28"/>
      <c r="AA3635" s="11"/>
      <c r="AB3635" s="11"/>
      <c r="AC3635" s="12"/>
      <c r="AD3635" s="12"/>
      <c r="AE3635" s="12"/>
      <c r="AF3635" s="12"/>
    </row>
    <row r="3636" spans="1:32" ht="18" customHeight="1">
      <c r="A3636" s="20"/>
      <c r="B3636" s="22"/>
      <c r="C3636" s="19"/>
      <c r="D3636" s="19"/>
      <c r="E3636" s="19"/>
      <c r="F3636" s="19"/>
      <c r="G3636" s="19"/>
      <c r="H3636" s="19"/>
      <c r="I3636" s="19"/>
      <c r="J3636" s="19"/>
      <c r="K3636" s="19"/>
      <c r="L3636" s="60"/>
      <c r="M3636" s="19"/>
      <c r="N3636" s="19"/>
      <c r="O3636" s="19"/>
      <c r="P3636" s="19"/>
      <c r="Q3636" s="19"/>
      <c r="R3636" s="19"/>
      <c r="S3636" s="19"/>
      <c r="T3636" s="19"/>
      <c r="U3636" s="19"/>
      <c r="V3636" s="19"/>
      <c r="X3636" s="25"/>
      <c r="Y3636" s="42"/>
      <c r="Z3636" s="28"/>
      <c r="AA3636" s="11"/>
      <c r="AB3636" s="11"/>
      <c r="AC3636" s="12"/>
      <c r="AD3636" s="12"/>
      <c r="AE3636" s="12"/>
      <c r="AF3636" s="12"/>
    </row>
    <row r="3637" spans="1:32" ht="18" customHeight="1">
      <c r="A3637" s="20"/>
      <c r="B3637" s="22"/>
      <c r="C3637" s="19"/>
      <c r="D3637" s="19"/>
      <c r="E3637" s="19"/>
      <c r="F3637" s="19"/>
      <c r="G3637" s="19"/>
      <c r="H3637" s="19"/>
      <c r="I3637" s="19"/>
      <c r="J3637" s="19"/>
      <c r="K3637" s="19"/>
      <c r="L3637" s="60"/>
      <c r="M3637" s="19"/>
      <c r="N3637" s="19"/>
      <c r="O3637" s="19"/>
      <c r="P3637" s="19"/>
      <c r="Q3637" s="19"/>
      <c r="R3637" s="19"/>
      <c r="S3637" s="19"/>
      <c r="T3637" s="19"/>
      <c r="U3637" s="19"/>
      <c r="V3637" s="19"/>
      <c r="X3637" s="25"/>
      <c r="Y3637" s="42"/>
      <c r="Z3637" s="28"/>
      <c r="AA3637" s="11"/>
      <c r="AB3637" s="11"/>
      <c r="AC3637" s="12"/>
      <c r="AD3637" s="12"/>
      <c r="AE3637" s="12"/>
      <c r="AF3637" s="12"/>
    </row>
    <row r="3638" spans="1:32" ht="18" customHeight="1">
      <c r="A3638" s="20"/>
      <c r="B3638" s="22"/>
      <c r="C3638" s="19"/>
      <c r="D3638" s="19"/>
      <c r="E3638" s="19"/>
      <c r="F3638" s="19"/>
      <c r="G3638" s="19"/>
      <c r="H3638" s="19"/>
      <c r="I3638" s="19"/>
      <c r="J3638" s="19"/>
      <c r="K3638" s="19"/>
      <c r="L3638" s="60"/>
      <c r="M3638" s="19"/>
      <c r="N3638" s="19"/>
      <c r="O3638" s="19"/>
      <c r="P3638" s="19"/>
      <c r="Q3638" s="19"/>
      <c r="R3638" s="19"/>
      <c r="S3638" s="19"/>
      <c r="T3638" s="19"/>
      <c r="U3638" s="19"/>
      <c r="V3638" s="19"/>
      <c r="X3638" s="25"/>
      <c r="Y3638" s="42"/>
      <c r="Z3638" s="28"/>
      <c r="AA3638" s="11"/>
      <c r="AB3638" s="11"/>
      <c r="AC3638" s="12"/>
      <c r="AD3638" s="12"/>
      <c r="AE3638" s="12"/>
      <c r="AF3638" s="12"/>
    </row>
    <row r="3639" spans="1:32" ht="18" customHeight="1">
      <c r="A3639" s="20"/>
      <c r="B3639" s="22"/>
      <c r="C3639" s="19"/>
      <c r="D3639" s="19"/>
      <c r="E3639" s="19"/>
      <c r="F3639" s="19"/>
      <c r="G3639" s="19"/>
      <c r="H3639" s="19"/>
      <c r="I3639" s="19"/>
      <c r="J3639" s="19"/>
      <c r="K3639" s="19"/>
      <c r="L3639" s="60"/>
      <c r="M3639" s="19"/>
      <c r="N3639" s="19"/>
      <c r="O3639" s="19"/>
      <c r="P3639" s="19"/>
      <c r="Q3639" s="19"/>
      <c r="R3639" s="19"/>
      <c r="S3639" s="19"/>
      <c r="T3639" s="19"/>
      <c r="U3639" s="19"/>
      <c r="V3639" s="19"/>
      <c r="X3639" s="25"/>
      <c r="Y3639" s="42"/>
      <c r="Z3639" s="28"/>
      <c r="AA3639" s="11"/>
      <c r="AB3639" s="11"/>
      <c r="AC3639" s="12"/>
      <c r="AD3639" s="12"/>
      <c r="AE3639" s="12"/>
      <c r="AF3639" s="12"/>
    </row>
    <row r="3640" spans="1:32" ht="18" customHeight="1">
      <c r="A3640" s="20"/>
      <c r="B3640" s="22"/>
      <c r="C3640" s="19"/>
      <c r="D3640" s="19"/>
      <c r="E3640" s="19"/>
      <c r="F3640" s="19"/>
      <c r="G3640" s="19"/>
      <c r="H3640" s="19"/>
      <c r="I3640" s="19"/>
      <c r="J3640" s="19"/>
      <c r="K3640" s="19"/>
      <c r="L3640" s="60"/>
      <c r="M3640" s="19"/>
      <c r="N3640" s="19"/>
      <c r="O3640" s="19"/>
      <c r="P3640" s="19"/>
      <c r="Q3640" s="19"/>
      <c r="R3640" s="19"/>
      <c r="S3640" s="19"/>
      <c r="T3640" s="19"/>
      <c r="U3640" s="19"/>
      <c r="V3640" s="19"/>
      <c r="X3640" s="25"/>
      <c r="Y3640" s="42"/>
      <c r="Z3640" s="28"/>
      <c r="AA3640" s="11"/>
      <c r="AB3640" s="11"/>
      <c r="AC3640" s="12"/>
      <c r="AD3640" s="12"/>
      <c r="AE3640" s="12"/>
      <c r="AF3640" s="12"/>
    </row>
    <row r="3641" spans="1:32" ht="18" customHeight="1">
      <c r="A3641" s="20"/>
      <c r="B3641" s="22"/>
      <c r="C3641" s="19"/>
      <c r="D3641" s="19"/>
      <c r="E3641" s="19"/>
      <c r="F3641" s="19"/>
      <c r="G3641" s="19"/>
      <c r="H3641" s="19"/>
      <c r="I3641" s="19"/>
      <c r="J3641" s="19"/>
      <c r="K3641" s="19"/>
      <c r="L3641" s="60"/>
      <c r="M3641" s="19"/>
      <c r="N3641" s="19"/>
      <c r="O3641" s="19"/>
      <c r="P3641" s="19"/>
      <c r="Q3641" s="19"/>
      <c r="R3641" s="19"/>
      <c r="S3641" s="19"/>
      <c r="T3641" s="19"/>
      <c r="U3641" s="19"/>
      <c r="V3641" s="19"/>
      <c r="X3641" s="25"/>
      <c r="Y3641" s="42"/>
      <c r="Z3641" s="28"/>
      <c r="AA3641" s="11"/>
      <c r="AB3641" s="11"/>
      <c r="AC3641" s="12"/>
      <c r="AD3641" s="12"/>
      <c r="AE3641" s="12"/>
      <c r="AF3641" s="12"/>
    </row>
    <row r="3642" spans="1:32" ht="18" customHeight="1">
      <c r="A3642" s="20"/>
      <c r="B3642" s="22"/>
      <c r="C3642" s="19"/>
      <c r="D3642" s="19"/>
      <c r="E3642" s="19"/>
      <c r="F3642" s="19"/>
      <c r="G3642" s="19"/>
      <c r="H3642" s="19"/>
      <c r="I3642" s="19"/>
      <c r="J3642" s="19"/>
      <c r="K3642" s="19"/>
      <c r="L3642" s="60"/>
      <c r="M3642" s="19"/>
      <c r="N3642" s="19"/>
      <c r="O3642" s="19"/>
      <c r="P3642" s="19"/>
      <c r="Q3642" s="19"/>
      <c r="R3642" s="19"/>
      <c r="S3642" s="19"/>
      <c r="T3642" s="19"/>
      <c r="U3642" s="19"/>
      <c r="V3642" s="19"/>
      <c r="X3642" s="25"/>
      <c r="Y3642" s="42"/>
      <c r="Z3642" s="28"/>
      <c r="AA3642" s="11"/>
      <c r="AB3642" s="11"/>
      <c r="AC3642" s="12"/>
      <c r="AD3642" s="12"/>
      <c r="AE3642" s="12"/>
      <c r="AF3642" s="12"/>
    </row>
    <row r="3643" spans="1:32" ht="18" customHeight="1">
      <c r="A3643" s="20"/>
      <c r="B3643" s="22"/>
      <c r="C3643" s="19"/>
      <c r="D3643" s="19"/>
      <c r="E3643" s="19"/>
      <c r="F3643" s="19"/>
      <c r="G3643" s="19"/>
      <c r="H3643" s="19"/>
      <c r="I3643" s="19"/>
      <c r="J3643" s="19"/>
      <c r="K3643" s="19"/>
      <c r="L3643" s="60"/>
      <c r="M3643" s="19"/>
      <c r="N3643" s="19"/>
      <c r="O3643" s="19"/>
      <c r="P3643" s="19"/>
      <c r="Q3643" s="19"/>
      <c r="R3643" s="19"/>
      <c r="S3643" s="19"/>
      <c r="T3643" s="19"/>
      <c r="U3643" s="19"/>
      <c r="V3643" s="19"/>
      <c r="X3643" s="25"/>
      <c r="Y3643" s="42"/>
      <c r="Z3643" s="28"/>
      <c r="AA3643" s="11"/>
      <c r="AB3643" s="11"/>
      <c r="AC3643" s="12"/>
      <c r="AD3643" s="12"/>
      <c r="AE3643" s="12"/>
      <c r="AF3643" s="12"/>
    </row>
    <row r="3644" spans="1:32" ht="18" customHeight="1">
      <c r="A3644" s="20"/>
      <c r="B3644" s="22"/>
      <c r="C3644" s="19"/>
      <c r="D3644" s="19"/>
      <c r="E3644" s="19"/>
      <c r="F3644" s="19"/>
      <c r="G3644" s="19"/>
      <c r="H3644" s="19"/>
      <c r="I3644" s="19"/>
      <c r="J3644" s="19"/>
      <c r="K3644" s="19"/>
      <c r="L3644" s="60"/>
      <c r="M3644" s="19"/>
      <c r="N3644" s="19"/>
      <c r="O3644" s="19"/>
      <c r="P3644" s="19"/>
      <c r="Q3644" s="19"/>
      <c r="R3644" s="19"/>
      <c r="S3644" s="19"/>
      <c r="T3644" s="19"/>
      <c r="U3644" s="19"/>
      <c r="V3644" s="19"/>
      <c r="X3644" s="25"/>
      <c r="Y3644" s="42"/>
      <c r="Z3644" s="28"/>
      <c r="AA3644" s="11"/>
      <c r="AB3644" s="11"/>
      <c r="AC3644" s="12"/>
      <c r="AD3644" s="12"/>
      <c r="AE3644" s="12"/>
      <c r="AF3644" s="12"/>
    </row>
    <row r="3645" spans="1:32" ht="18" customHeight="1">
      <c r="A3645" s="20"/>
      <c r="B3645" s="22"/>
      <c r="C3645" s="19"/>
      <c r="D3645" s="19"/>
      <c r="E3645" s="19"/>
      <c r="F3645" s="19"/>
      <c r="G3645" s="19"/>
      <c r="H3645" s="19"/>
      <c r="I3645" s="19"/>
      <c r="J3645" s="19"/>
      <c r="K3645" s="19"/>
      <c r="L3645" s="60"/>
      <c r="M3645" s="19"/>
      <c r="N3645" s="19"/>
      <c r="O3645" s="19"/>
      <c r="P3645" s="19"/>
      <c r="Q3645" s="19"/>
      <c r="R3645" s="19"/>
      <c r="S3645" s="19"/>
      <c r="T3645" s="19"/>
      <c r="U3645" s="19"/>
      <c r="V3645" s="19"/>
      <c r="X3645" s="25"/>
      <c r="Y3645" s="42"/>
      <c r="Z3645" s="28"/>
      <c r="AA3645" s="11"/>
      <c r="AB3645" s="11"/>
      <c r="AC3645" s="12"/>
      <c r="AD3645" s="12"/>
      <c r="AE3645" s="12"/>
      <c r="AF3645" s="12"/>
    </row>
    <row r="3646" spans="1:32" ht="18" customHeight="1">
      <c r="A3646" s="20"/>
      <c r="B3646" s="22"/>
      <c r="C3646" s="19"/>
      <c r="D3646" s="19"/>
      <c r="E3646" s="19"/>
      <c r="F3646" s="19"/>
      <c r="G3646" s="19"/>
      <c r="H3646" s="19"/>
      <c r="I3646" s="19"/>
      <c r="J3646" s="19"/>
      <c r="K3646" s="19"/>
      <c r="L3646" s="60"/>
      <c r="M3646" s="19"/>
      <c r="N3646" s="19"/>
      <c r="O3646" s="19"/>
      <c r="P3646" s="19"/>
      <c r="Q3646" s="19"/>
      <c r="R3646" s="19"/>
      <c r="S3646" s="19"/>
      <c r="T3646" s="19"/>
      <c r="U3646" s="19"/>
      <c r="V3646" s="19"/>
      <c r="X3646" s="25"/>
      <c r="Y3646" s="42"/>
      <c r="Z3646" s="28"/>
      <c r="AA3646" s="11"/>
      <c r="AB3646" s="11"/>
      <c r="AC3646" s="12"/>
      <c r="AD3646" s="12"/>
      <c r="AE3646" s="12"/>
      <c r="AF3646" s="12"/>
    </row>
    <row r="3647" spans="1:32" ht="18" customHeight="1">
      <c r="A3647" s="20"/>
      <c r="B3647" s="22"/>
      <c r="C3647" s="19"/>
      <c r="D3647" s="19"/>
      <c r="E3647" s="19"/>
      <c r="F3647" s="19"/>
      <c r="G3647" s="19"/>
      <c r="H3647" s="19"/>
      <c r="I3647" s="19"/>
      <c r="J3647" s="19"/>
      <c r="K3647" s="19"/>
      <c r="L3647" s="60"/>
      <c r="M3647" s="19"/>
      <c r="N3647" s="19"/>
      <c r="O3647" s="19"/>
      <c r="P3647" s="19"/>
      <c r="Q3647" s="19"/>
      <c r="R3647" s="19"/>
      <c r="S3647" s="19"/>
      <c r="T3647" s="19"/>
      <c r="U3647" s="19"/>
      <c r="V3647" s="19"/>
      <c r="X3647" s="25"/>
      <c r="Y3647" s="42"/>
      <c r="Z3647" s="28"/>
      <c r="AA3647" s="11"/>
      <c r="AB3647" s="11"/>
      <c r="AC3647" s="12"/>
      <c r="AD3647" s="12"/>
      <c r="AE3647" s="12"/>
      <c r="AF3647" s="12"/>
    </row>
    <row r="3648" spans="1:32" ht="18" customHeight="1">
      <c r="A3648" s="20"/>
      <c r="B3648" s="22"/>
      <c r="C3648" s="19"/>
      <c r="D3648" s="19"/>
      <c r="E3648" s="19"/>
      <c r="F3648" s="19"/>
      <c r="G3648" s="19"/>
      <c r="H3648" s="19"/>
      <c r="I3648" s="19"/>
      <c r="J3648" s="19"/>
      <c r="K3648" s="19"/>
      <c r="L3648" s="60"/>
      <c r="M3648" s="19"/>
      <c r="N3648" s="19"/>
      <c r="O3648" s="19"/>
      <c r="P3648" s="19"/>
      <c r="Q3648" s="19"/>
      <c r="R3648" s="19"/>
      <c r="S3648" s="19"/>
      <c r="T3648" s="19"/>
      <c r="U3648" s="19"/>
      <c r="V3648" s="19"/>
      <c r="X3648" s="25"/>
      <c r="Y3648" s="42"/>
      <c r="Z3648" s="28"/>
      <c r="AA3648" s="11"/>
      <c r="AB3648" s="11"/>
      <c r="AC3648" s="12"/>
      <c r="AD3648" s="12"/>
      <c r="AE3648" s="12"/>
      <c r="AF3648" s="12"/>
    </row>
    <row r="3649" spans="1:32" ht="18" customHeight="1">
      <c r="A3649" s="20"/>
      <c r="B3649" s="22"/>
      <c r="C3649" s="19"/>
      <c r="D3649" s="19"/>
      <c r="E3649" s="19"/>
      <c r="F3649" s="19"/>
      <c r="G3649" s="19"/>
      <c r="H3649" s="19"/>
      <c r="I3649" s="19"/>
      <c r="J3649" s="19"/>
      <c r="K3649" s="19"/>
      <c r="L3649" s="60"/>
      <c r="M3649" s="19"/>
      <c r="N3649" s="19"/>
      <c r="O3649" s="19"/>
      <c r="P3649" s="19"/>
      <c r="Q3649" s="19"/>
      <c r="R3649" s="19"/>
      <c r="S3649" s="19"/>
      <c r="T3649" s="19"/>
      <c r="U3649" s="19"/>
      <c r="V3649" s="19"/>
      <c r="X3649" s="25"/>
      <c r="Y3649" s="42"/>
      <c r="Z3649" s="28"/>
      <c r="AA3649" s="11"/>
      <c r="AB3649" s="11"/>
      <c r="AC3649" s="12"/>
      <c r="AD3649" s="12"/>
      <c r="AE3649" s="12"/>
      <c r="AF3649" s="12"/>
    </row>
    <row r="3650" spans="1:32" ht="18" customHeight="1">
      <c r="A3650" s="20"/>
      <c r="B3650" s="22"/>
      <c r="C3650" s="19"/>
      <c r="D3650" s="19"/>
      <c r="E3650" s="19"/>
      <c r="F3650" s="19"/>
      <c r="G3650" s="19"/>
      <c r="H3650" s="19"/>
      <c r="I3650" s="19"/>
      <c r="J3650" s="19"/>
      <c r="K3650" s="19"/>
      <c r="L3650" s="60"/>
      <c r="M3650" s="19"/>
      <c r="N3650" s="19"/>
      <c r="O3650" s="19"/>
      <c r="P3650" s="19"/>
      <c r="Q3650" s="19"/>
      <c r="R3650" s="19"/>
      <c r="S3650" s="19"/>
      <c r="T3650" s="19"/>
      <c r="U3650" s="19"/>
      <c r="V3650" s="19"/>
      <c r="X3650" s="25"/>
      <c r="Y3650" s="42"/>
      <c r="Z3650" s="28"/>
      <c r="AA3650" s="11"/>
      <c r="AB3650" s="11"/>
      <c r="AC3650" s="12"/>
      <c r="AD3650" s="12"/>
      <c r="AE3650" s="12"/>
      <c r="AF3650" s="12"/>
    </row>
    <row r="3651" spans="1:32" ht="18" customHeight="1">
      <c r="A3651" s="20"/>
      <c r="B3651" s="22"/>
      <c r="C3651" s="19"/>
      <c r="D3651" s="19"/>
      <c r="E3651" s="19"/>
      <c r="F3651" s="19"/>
      <c r="G3651" s="19"/>
      <c r="H3651" s="19"/>
      <c r="I3651" s="19"/>
      <c r="J3651" s="19"/>
      <c r="K3651" s="19"/>
      <c r="L3651" s="60"/>
      <c r="M3651" s="19"/>
      <c r="N3651" s="19"/>
      <c r="O3651" s="19"/>
      <c r="P3651" s="19"/>
      <c r="Q3651" s="19"/>
      <c r="R3651" s="19"/>
      <c r="S3651" s="19"/>
      <c r="T3651" s="19"/>
      <c r="U3651" s="19"/>
      <c r="V3651" s="19"/>
      <c r="X3651" s="25"/>
      <c r="Y3651" s="42"/>
      <c r="Z3651" s="28"/>
      <c r="AA3651" s="11"/>
      <c r="AB3651" s="11"/>
      <c r="AC3651" s="12"/>
      <c r="AD3651" s="12"/>
      <c r="AE3651" s="12"/>
      <c r="AF3651" s="12"/>
    </row>
    <row r="3652" spans="1:32" ht="18" customHeight="1">
      <c r="A3652" s="20"/>
      <c r="B3652" s="22"/>
      <c r="C3652" s="19"/>
      <c r="D3652" s="19"/>
      <c r="E3652" s="19"/>
      <c r="F3652" s="19"/>
      <c r="G3652" s="19"/>
      <c r="H3652" s="19"/>
      <c r="I3652" s="19"/>
      <c r="J3652" s="19"/>
      <c r="K3652" s="19"/>
      <c r="L3652" s="60"/>
      <c r="M3652" s="19"/>
      <c r="N3652" s="19"/>
      <c r="O3652" s="19"/>
      <c r="P3652" s="19"/>
      <c r="Q3652" s="19"/>
      <c r="R3652" s="19"/>
      <c r="S3652" s="19"/>
      <c r="T3652" s="19"/>
      <c r="U3652" s="19"/>
      <c r="V3652" s="19"/>
      <c r="X3652" s="25"/>
      <c r="Y3652" s="42"/>
      <c r="Z3652" s="28"/>
      <c r="AA3652" s="11"/>
      <c r="AB3652" s="11"/>
      <c r="AC3652" s="12"/>
      <c r="AD3652" s="12"/>
      <c r="AE3652" s="12"/>
      <c r="AF3652" s="12"/>
    </row>
    <row r="3653" spans="1:32" ht="18" customHeight="1">
      <c r="A3653" s="20"/>
      <c r="B3653" s="22"/>
      <c r="C3653" s="19"/>
      <c r="D3653" s="19"/>
      <c r="E3653" s="19"/>
      <c r="F3653" s="19"/>
      <c r="G3653" s="19"/>
      <c r="H3653" s="19"/>
      <c r="I3653" s="19"/>
      <c r="J3653" s="19"/>
      <c r="K3653" s="19"/>
      <c r="L3653" s="60"/>
      <c r="M3653" s="19"/>
      <c r="N3653" s="19"/>
      <c r="O3653" s="19"/>
      <c r="P3653" s="19"/>
      <c r="Q3653" s="19"/>
      <c r="R3653" s="19"/>
      <c r="S3653" s="19"/>
      <c r="T3653" s="19"/>
      <c r="U3653" s="19"/>
      <c r="V3653" s="19"/>
      <c r="X3653" s="25"/>
      <c r="Y3653" s="42"/>
      <c r="Z3653" s="28"/>
      <c r="AA3653" s="11"/>
      <c r="AB3653" s="11"/>
      <c r="AC3653" s="12"/>
      <c r="AD3653" s="12"/>
      <c r="AE3653" s="12"/>
      <c r="AF3653" s="12"/>
    </row>
    <row r="3654" spans="1:32" ht="18" customHeight="1">
      <c r="A3654" s="20"/>
      <c r="B3654" s="22"/>
      <c r="C3654" s="19"/>
      <c r="D3654" s="19"/>
      <c r="E3654" s="19"/>
      <c r="F3654" s="19"/>
      <c r="G3654" s="19"/>
      <c r="H3654" s="19"/>
      <c r="I3654" s="19"/>
      <c r="J3654" s="19"/>
      <c r="K3654" s="19"/>
      <c r="L3654" s="60"/>
      <c r="M3654" s="19"/>
      <c r="N3654" s="19"/>
      <c r="O3654" s="19"/>
      <c r="P3654" s="19"/>
      <c r="Q3654" s="19"/>
      <c r="R3654" s="19"/>
      <c r="S3654" s="19"/>
      <c r="T3654" s="19"/>
      <c r="U3654" s="19"/>
      <c r="V3654" s="19"/>
      <c r="X3654" s="25"/>
      <c r="Y3654" s="42"/>
      <c r="Z3654" s="28"/>
      <c r="AA3654" s="11"/>
      <c r="AB3654" s="11"/>
      <c r="AC3654" s="12"/>
      <c r="AD3654" s="12"/>
      <c r="AE3654" s="12"/>
      <c r="AF3654" s="12"/>
    </row>
    <row r="3655" spans="1:32" ht="18" customHeight="1">
      <c r="A3655" s="20"/>
      <c r="B3655" s="22"/>
      <c r="C3655" s="19"/>
      <c r="D3655" s="19"/>
      <c r="E3655" s="19"/>
      <c r="F3655" s="19"/>
      <c r="G3655" s="19"/>
      <c r="H3655" s="19"/>
      <c r="I3655" s="19"/>
      <c r="J3655" s="19"/>
      <c r="K3655" s="19"/>
      <c r="L3655" s="60"/>
      <c r="M3655" s="19"/>
      <c r="N3655" s="19"/>
      <c r="O3655" s="19"/>
      <c r="P3655" s="19"/>
      <c r="Q3655" s="19"/>
      <c r="R3655" s="19"/>
      <c r="S3655" s="19"/>
      <c r="T3655" s="19"/>
      <c r="U3655" s="19"/>
      <c r="V3655" s="19"/>
      <c r="X3655" s="25"/>
      <c r="Y3655" s="42"/>
      <c r="Z3655" s="28"/>
      <c r="AA3655" s="11"/>
      <c r="AB3655" s="11"/>
      <c r="AC3655" s="12"/>
      <c r="AD3655" s="12"/>
      <c r="AE3655" s="12"/>
      <c r="AF3655" s="12"/>
    </row>
    <row r="3656" spans="1:32" ht="18" customHeight="1">
      <c r="A3656" s="20"/>
      <c r="B3656" s="22"/>
      <c r="C3656" s="19"/>
      <c r="D3656" s="19"/>
      <c r="E3656" s="19"/>
      <c r="F3656" s="19"/>
      <c r="G3656" s="19"/>
      <c r="H3656" s="19"/>
      <c r="I3656" s="19"/>
      <c r="J3656" s="19"/>
      <c r="K3656" s="19"/>
      <c r="L3656" s="60"/>
      <c r="M3656" s="19"/>
      <c r="N3656" s="19"/>
      <c r="O3656" s="19"/>
      <c r="P3656" s="19"/>
      <c r="Q3656" s="19"/>
      <c r="R3656" s="19"/>
      <c r="S3656" s="19"/>
      <c r="T3656" s="19"/>
      <c r="U3656" s="19"/>
      <c r="V3656" s="19"/>
      <c r="X3656" s="25"/>
      <c r="Y3656" s="42"/>
      <c r="Z3656" s="28"/>
      <c r="AA3656" s="11"/>
      <c r="AB3656" s="11"/>
      <c r="AC3656" s="12"/>
      <c r="AD3656" s="12"/>
      <c r="AE3656" s="12"/>
      <c r="AF3656" s="12"/>
    </row>
    <row r="3657" spans="1:32" ht="18" customHeight="1">
      <c r="A3657" s="20"/>
      <c r="B3657" s="22"/>
      <c r="C3657" s="19"/>
      <c r="D3657" s="19"/>
      <c r="E3657" s="19"/>
      <c r="F3657" s="19"/>
      <c r="G3657" s="19"/>
      <c r="H3657" s="19"/>
      <c r="I3657" s="19"/>
      <c r="J3657" s="19"/>
      <c r="K3657" s="19"/>
      <c r="L3657" s="60"/>
      <c r="M3657" s="19"/>
      <c r="N3657" s="19"/>
      <c r="O3657" s="19"/>
      <c r="P3657" s="19"/>
      <c r="Q3657" s="19"/>
      <c r="R3657" s="19"/>
      <c r="S3657" s="19"/>
      <c r="T3657" s="19"/>
      <c r="U3657" s="19"/>
      <c r="V3657" s="19"/>
      <c r="X3657" s="25"/>
      <c r="Y3657" s="42"/>
      <c r="Z3657" s="28"/>
      <c r="AA3657" s="11"/>
      <c r="AB3657" s="11"/>
      <c r="AC3657" s="12"/>
      <c r="AD3657" s="12"/>
      <c r="AE3657" s="12"/>
      <c r="AF3657" s="12"/>
    </row>
    <row r="3658" spans="1:32" ht="18" customHeight="1">
      <c r="A3658" s="20"/>
      <c r="B3658" s="22"/>
      <c r="C3658" s="19"/>
      <c r="D3658" s="19"/>
      <c r="E3658" s="19"/>
      <c r="F3658" s="19"/>
      <c r="G3658" s="19"/>
      <c r="H3658" s="19"/>
      <c r="I3658" s="19"/>
      <c r="J3658" s="19"/>
      <c r="K3658" s="19"/>
      <c r="L3658" s="60"/>
      <c r="M3658" s="19"/>
      <c r="N3658" s="19"/>
      <c r="O3658" s="19"/>
      <c r="P3658" s="19"/>
      <c r="Q3658" s="19"/>
      <c r="R3658" s="19"/>
      <c r="S3658" s="19"/>
      <c r="T3658" s="19"/>
      <c r="U3658" s="19"/>
      <c r="V3658" s="19"/>
      <c r="X3658" s="25"/>
      <c r="Y3658" s="42"/>
      <c r="Z3658" s="28"/>
      <c r="AA3658" s="11"/>
      <c r="AB3658" s="11"/>
      <c r="AC3658" s="12"/>
      <c r="AD3658" s="12"/>
      <c r="AE3658" s="12"/>
      <c r="AF3658" s="12"/>
    </row>
    <row r="3659" spans="1:32" ht="18" customHeight="1">
      <c r="A3659" s="20"/>
      <c r="B3659" s="22"/>
      <c r="C3659" s="19"/>
      <c r="D3659" s="19"/>
      <c r="E3659" s="19"/>
      <c r="F3659" s="19"/>
      <c r="G3659" s="19"/>
      <c r="H3659" s="19"/>
      <c r="I3659" s="19"/>
      <c r="J3659" s="19"/>
      <c r="K3659" s="19"/>
      <c r="L3659" s="60"/>
      <c r="M3659" s="19"/>
      <c r="N3659" s="19"/>
      <c r="O3659" s="19"/>
      <c r="P3659" s="19"/>
      <c r="Q3659" s="19"/>
      <c r="R3659" s="19"/>
      <c r="S3659" s="19"/>
      <c r="T3659" s="19"/>
      <c r="U3659" s="19"/>
      <c r="V3659" s="19"/>
      <c r="X3659" s="25"/>
      <c r="Y3659" s="42"/>
      <c r="Z3659" s="28"/>
      <c r="AA3659" s="11"/>
      <c r="AB3659" s="11"/>
      <c r="AC3659" s="12"/>
      <c r="AD3659" s="12"/>
      <c r="AE3659" s="12"/>
      <c r="AF3659" s="12"/>
    </row>
    <row r="3660" spans="1:32" ht="18" customHeight="1">
      <c r="A3660" s="20"/>
      <c r="B3660" s="22"/>
      <c r="C3660" s="19"/>
      <c r="D3660" s="19"/>
      <c r="E3660" s="19"/>
      <c r="F3660" s="19"/>
      <c r="G3660" s="19"/>
      <c r="H3660" s="19"/>
      <c r="I3660" s="19"/>
      <c r="J3660" s="19"/>
      <c r="K3660" s="19"/>
      <c r="L3660" s="60"/>
      <c r="M3660" s="19"/>
      <c r="N3660" s="19"/>
      <c r="O3660" s="19"/>
      <c r="P3660" s="19"/>
      <c r="Q3660" s="19"/>
      <c r="R3660" s="19"/>
      <c r="S3660" s="19"/>
      <c r="T3660" s="19"/>
      <c r="U3660" s="19"/>
      <c r="V3660" s="19"/>
      <c r="X3660" s="25"/>
      <c r="Y3660" s="42"/>
      <c r="Z3660" s="28"/>
      <c r="AA3660" s="11"/>
      <c r="AB3660" s="11"/>
      <c r="AC3660" s="12"/>
      <c r="AD3660" s="12"/>
      <c r="AE3660" s="12"/>
      <c r="AF3660" s="12"/>
    </row>
    <row r="3661" spans="1:32" ht="18" customHeight="1">
      <c r="A3661" s="20"/>
      <c r="B3661" s="22"/>
      <c r="C3661" s="19"/>
      <c r="D3661" s="19"/>
      <c r="E3661" s="19"/>
      <c r="F3661" s="19"/>
      <c r="G3661" s="19"/>
      <c r="H3661" s="19"/>
      <c r="I3661" s="19"/>
      <c r="J3661" s="19"/>
      <c r="K3661" s="19"/>
      <c r="L3661" s="60"/>
      <c r="M3661" s="19"/>
      <c r="N3661" s="19"/>
      <c r="O3661" s="19"/>
      <c r="P3661" s="19"/>
      <c r="Q3661" s="19"/>
      <c r="R3661" s="19"/>
      <c r="S3661" s="19"/>
      <c r="T3661" s="19"/>
      <c r="U3661" s="19"/>
      <c r="V3661" s="19"/>
      <c r="X3661" s="25"/>
      <c r="Y3661" s="42"/>
      <c r="Z3661" s="28"/>
      <c r="AA3661" s="11"/>
      <c r="AB3661" s="11"/>
      <c r="AC3661" s="12"/>
      <c r="AD3661" s="12"/>
      <c r="AE3661" s="12"/>
      <c r="AF3661" s="12"/>
    </row>
    <row r="3662" spans="1:32" ht="18" customHeight="1">
      <c r="A3662" s="20"/>
      <c r="B3662" s="22"/>
      <c r="C3662" s="19"/>
      <c r="D3662" s="19"/>
      <c r="E3662" s="19"/>
      <c r="F3662" s="19"/>
      <c r="G3662" s="19"/>
      <c r="H3662" s="19"/>
      <c r="I3662" s="19"/>
      <c r="J3662" s="19"/>
      <c r="K3662" s="19"/>
      <c r="L3662" s="60"/>
      <c r="M3662" s="19"/>
      <c r="N3662" s="19"/>
      <c r="O3662" s="19"/>
      <c r="P3662" s="19"/>
      <c r="Q3662" s="19"/>
      <c r="R3662" s="19"/>
      <c r="S3662" s="19"/>
      <c r="T3662" s="19"/>
      <c r="U3662" s="19"/>
      <c r="V3662" s="19"/>
      <c r="X3662" s="25"/>
      <c r="Y3662" s="42"/>
      <c r="Z3662" s="28"/>
      <c r="AA3662" s="11"/>
      <c r="AB3662" s="11"/>
      <c r="AC3662" s="12"/>
      <c r="AD3662" s="12"/>
      <c r="AE3662" s="12"/>
      <c r="AF3662" s="12"/>
    </row>
    <row r="3663" spans="1:32" ht="18" customHeight="1">
      <c r="A3663" s="20"/>
      <c r="B3663" s="22"/>
      <c r="C3663" s="19"/>
      <c r="D3663" s="19"/>
      <c r="E3663" s="19"/>
      <c r="F3663" s="19"/>
      <c r="G3663" s="19"/>
      <c r="H3663" s="19"/>
      <c r="I3663" s="19"/>
      <c r="J3663" s="19"/>
      <c r="K3663" s="19"/>
      <c r="L3663" s="60"/>
      <c r="M3663" s="19"/>
      <c r="N3663" s="19"/>
      <c r="O3663" s="19"/>
      <c r="P3663" s="19"/>
      <c r="Q3663" s="19"/>
      <c r="R3663" s="19"/>
      <c r="S3663" s="19"/>
      <c r="T3663" s="19"/>
      <c r="U3663" s="19"/>
      <c r="V3663" s="19"/>
      <c r="X3663" s="25"/>
      <c r="Y3663" s="42"/>
      <c r="Z3663" s="28"/>
      <c r="AA3663" s="11"/>
      <c r="AB3663" s="11"/>
      <c r="AC3663" s="12"/>
      <c r="AD3663" s="12"/>
      <c r="AE3663" s="12"/>
      <c r="AF3663" s="12"/>
    </row>
    <row r="3664" spans="1:32" ht="18" customHeight="1">
      <c r="A3664" s="20"/>
      <c r="B3664" s="22"/>
      <c r="C3664" s="19"/>
      <c r="D3664" s="19"/>
      <c r="E3664" s="19"/>
      <c r="F3664" s="19"/>
      <c r="G3664" s="19"/>
      <c r="H3664" s="19"/>
      <c r="I3664" s="19"/>
      <c r="J3664" s="19"/>
      <c r="K3664" s="19"/>
      <c r="L3664" s="60"/>
      <c r="M3664" s="19"/>
      <c r="N3664" s="19"/>
      <c r="O3664" s="19"/>
      <c r="P3664" s="19"/>
      <c r="Q3664" s="19"/>
      <c r="R3664" s="19"/>
      <c r="S3664" s="19"/>
      <c r="T3664" s="19"/>
      <c r="U3664" s="19"/>
      <c r="V3664" s="19"/>
      <c r="X3664" s="25"/>
      <c r="Y3664" s="42"/>
      <c r="Z3664" s="28"/>
      <c r="AA3664" s="11"/>
      <c r="AB3664" s="11"/>
      <c r="AC3664" s="12"/>
      <c r="AD3664" s="12"/>
      <c r="AE3664" s="12"/>
      <c r="AF3664" s="12"/>
    </row>
    <row r="3665" spans="1:32" ht="18" customHeight="1">
      <c r="A3665" s="20"/>
      <c r="B3665" s="22"/>
      <c r="C3665" s="19"/>
      <c r="D3665" s="19"/>
      <c r="E3665" s="19"/>
      <c r="F3665" s="19"/>
      <c r="G3665" s="19"/>
      <c r="H3665" s="19"/>
      <c r="I3665" s="19"/>
      <c r="J3665" s="19"/>
      <c r="K3665" s="19"/>
      <c r="L3665" s="60"/>
      <c r="M3665" s="19"/>
      <c r="N3665" s="19"/>
      <c r="O3665" s="19"/>
      <c r="P3665" s="19"/>
      <c r="Q3665" s="19"/>
      <c r="R3665" s="19"/>
      <c r="S3665" s="19"/>
      <c r="T3665" s="19"/>
      <c r="U3665" s="19"/>
      <c r="V3665" s="19"/>
      <c r="X3665" s="25"/>
      <c r="Y3665" s="42"/>
      <c r="Z3665" s="28"/>
      <c r="AA3665" s="11"/>
      <c r="AB3665" s="11"/>
      <c r="AC3665" s="12"/>
      <c r="AD3665" s="12"/>
      <c r="AE3665" s="12"/>
      <c r="AF3665" s="12"/>
    </row>
    <row r="3666" spans="1:32" ht="18" customHeight="1">
      <c r="A3666" s="20"/>
      <c r="B3666" s="22"/>
      <c r="C3666" s="19"/>
      <c r="D3666" s="19"/>
      <c r="E3666" s="19"/>
      <c r="F3666" s="19"/>
      <c r="G3666" s="19"/>
      <c r="H3666" s="19"/>
      <c r="I3666" s="19"/>
      <c r="J3666" s="19"/>
      <c r="K3666" s="19"/>
      <c r="L3666" s="60"/>
      <c r="M3666" s="19"/>
      <c r="N3666" s="19"/>
      <c r="O3666" s="19"/>
      <c r="P3666" s="19"/>
      <c r="Q3666" s="19"/>
      <c r="R3666" s="19"/>
      <c r="S3666" s="19"/>
      <c r="T3666" s="19"/>
      <c r="U3666" s="19"/>
      <c r="V3666" s="19"/>
      <c r="X3666" s="25"/>
      <c r="Y3666" s="42"/>
      <c r="Z3666" s="28"/>
      <c r="AA3666" s="11"/>
      <c r="AB3666" s="11"/>
      <c r="AC3666" s="12"/>
      <c r="AD3666" s="12"/>
      <c r="AE3666" s="12"/>
      <c r="AF3666" s="12"/>
    </row>
    <row r="3667" spans="1:32" ht="18" customHeight="1">
      <c r="A3667" s="20"/>
      <c r="B3667" s="22"/>
      <c r="C3667" s="19"/>
      <c r="D3667" s="19"/>
      <c r="E3667" s="19"/>
      <c r="F3667" s="19"/>
      <c r="G3667" s="19"/>
      <c r="H3667" s="19"/>
      <c r="I3667" s="19"/>
      <c r="J3667" s="19"/>
      <c r="K3667" s="19"/>
      <c r="L3667" s="60"/>
      <c r="M3667" s="19"/>
      <c r="N3667" s="19"/>
      <c r="O3667" s="19"/>
      <c r="P3667" s="19"/>
      <c r="Q3667" s="19"/>
      <c r="R3667" s="19"/>
      <c r="S3667" s="19"/>
      <c r="T3667" s="19"/>
      <c r="U3667" s="19"/>
      <c r="V3667" s="19"/>
      <c r="X3667" s="25"/>
      <c r="Y3667" s="42"/>
      <c r="Z3667" s="28"/>
      <c r="AA3667" s="11"/>
      <c r="AB3667" s="11"/>
      <c r="AC3667" s="12"/>
      <c r="AD3667" s="12"/>
      <c r="AE3667" s="12"/>
      <c r="AF3667" s="12"/>
    </row>
    <row r="3668" spans="1:32" ht="18" customHeight="1">
      <c r="A3668" s="20"/>
      <c r="B3668" s="22"/>
      <c r="C3668" s="19"/>
      <c r="D3668" s="19"/>
      <c r="E3668" s="19"/>
      <c r="F3668" s="19"/>
      <c r="G3668" s="19"/>
      <c r="H3668" s="19"/>
      <c r="I3668" s="19"/>
      <c r="J3668" s="19"/>
      <c r="K3668" s="19"/>
      <c r="L3668" s="60"/>
      <c r="M3668" s="19"/>
      <c r="N3668" s="19"/>
      <c r="O3668" s="19"/>
      <c r="P3668" s="19"/>
      <c r="Q3668" s="19"/>
      <c r="R3668" s="19"/>
      <c r="S3668" s="19"/>
      <c r="T3668" s="19"/>
      <c r="U3668" s="19"/>
      <c r="V3668" s="19"/>
      <c r="X3668" s="25"/>
      <c r="Y3668" s="42"/>
      <c r="Z3668" s="28"/>
      <c r="AA3668" s="11"/>
      <c r="AB3668" s="11"/>
      <c r="AC3668" s="12"/>
      <c r="AD3668" s="12"/>
      <c r="AE3668" s="12"/>
      <c r="AF3668" s="12"/>
    </row>
    <row r="3669" spans="1:32" ht="18" customHeight="1">
      <c r="A3669" s="20"/>
      <c r="B3669" s="22"/>
      <c r="C3669" s="19"/>
      <c r="D3669" s="19"/>
      <c r="E3669" s="19"/>
      <c r="F3669" s="19"/>
      <c r="G3669" s="19"/>
      <c r="H3669" s="19"/>
      <c r="I3669" s="19"/>
      <c r="J3669" s="19"/>
      <c r="K3669" s="19"/>
      <c r="L3669" s="60"/>
      <c r="M3669" s="19"/>
      <c r="N3669" s="19"/>
      <c r="O3669" s="19"/>
      <c r="P3669" s="19"/>
      <c r="Q3669" s="19"/>
      <c r="R3669" s="19"/>
      <c r="S3669" s="19"/>
      <c r="T3669" s="19"/>
      <c r="U3669" s="19"/>
      <c r="V3669" s="19"/>
      <c r="X3669" s="25"/>
      <c r="Y3669" s="42"/>
      <c r="Z3669" s="28"/>
      <c r="AA3669" s="11"/>
      <c r="AB3669" s="11"/>
      <c r="AC3669" s="12"/>
      <c r="AD3669" s="12"/>
      <c r="AE3669" s="12"/>
      <c r="AF3669" s="12"/>
    </row>
    <row r="3670" spans="1:32" ht="18" customHeight="1">
      <c r="A3670" s="20"/>
      <c r="B3670" s="22"/>
      <c r="C3670" s="19"/>
      <c r="D3670" s="19"/>
      <c r="E3670" s="19"/>
      <c r="F3670" s="19"/>
      <c r="G3670" s="19"/>
      <c r="H3670" s="19"/>
      <c r="I3670" s="19"/>
      <c r="J3670" s="19"/>
      <c r="K3670" s="19"/>
      <c r="L3670" s="60"/>
      <c r="M3670" s="19"/>
      <c r="N3670" s="19"/>
      <c r="O3670" s="19"/>
      <c r="P3670" s="19"/>
      <c r="Q3670" s="19"/>
      <c r="R3670" s="19"/>
      <c r="S3670" s="19"/>
      <c r="T3670" s="19"/>
      <c r="U3670" s="19"/>
      <c r="V3670" s="19"/>
      <c r="X3670" s="25"/>
      <c r="Y3670" s="42"/>
      <c r="Z3670" s="28"/>
      <c r="AA3670" s="11"/>
      <c r="AB3670" s="11"/>
      <c r="AC3670" s="12"/>
      <c r="AD3670" s="12"/>
      <c r="AE3670" s="12"/>
      <c r="AF3670" s="12"/>
    </row>
    <row r="3671" spans="1:32" ht="18" customHeight="1">
      <c r="A3671" s="20"/>
      <c r="B3671" s="22"/>
      <c r="C3671" s="19"/>
      <c r="D3671" s="19"/>
      <c r="E3671" s="19"/>
      <c r="F3671" s="19"/>
      <c r="G3671" s="19"/>
      <c r="H3671" s="19"/>
      <c r="I3671" s="19"/>
      <c r="J3671" s="19"/>
      <c r="K3671" s="19"/>
      <c r="L3671" s="60"/>
      <c r="M3671" s="19"/>
      <c r="N3671" s="19"/>
      <c r="O3671" s="19"/>
      <c r="P3671" s="19"/>
      <c r="Q3671" s="19"/>
      <c r="R3671" s="19"/>
      <c r="S3671" s="19"/>
      <c r="T3671" s="19"/>
      <c r="U3671" s="19"/>
      <c r="V3671" s="19"/>
      <c r="X3671" s="25"/>
      <c r="Y3671" s="42"/>
      <c r="Z3671" s="28"/>
      <c r="AA3671" s="11"/>
      <c r="AB3671" s="11"/>
      <c r="AC3671" s="12"/>
      <c r="AD3671" s="12"/>
      <c r="AE3671" s="12"/>
      <c r="AF3671" s="12"/>
    </row>
    <row r="3672" spans="1:32" ht="18" customHeight="1">
      <c r="A3672" s="20"/>
      <c r="B3672" s="22"/>
      <c r="C3672" s="19"/>
      <c r="D3672" s="19"/>
      <c r="E3672" s="19"/>
      <c r="F3672" s="19"/>
      <c r="G3672" s="19"/>
      <c r="H3672" s="19"/>
      <c r="I3672" s="19"/>
      <c r="J3672" s="19"/>
      <c r="K3672" s="19"/>
      <c r="L3672" s="60"/>
      <c r="M3672" s="19"/>
      <c r="N3672" s="19"/>
      <c r="O3672" s="19"/>
      <c r="P3672" s="19"/>
      <c r="Q3672" s="19"/>
      <c r="R3672" s="19"/>
      <c r="S3672" s="19"/>
      <c r="T3672" s="19"/>
      <c r="U3672" s="19"/>
      <c r="V3672" s="19"/>
      <c r="X3672" s="25"/>
      <c r="Y3672" s="42"/>
      <c r="Z3672" s="28"/>
      <c r="AA3672" s="11"/>
      <c r="AB3672" s="11"/>
      <c r="AC3672" s="12"/>
      <c r="AD3672" s="12"/>
      <c r="AE3672" s="12"/>
      <c r="AF3672" s="12"/>
    </row>
    <row r="3673" spans="1:32" ht="18" customHeight="1">
      <c r="A3673" s="20"/>
      <c r="B3673" s="22"/>
      <c r="C3673" s="19"/>
      <c r="D3673" s="19"/>
      <c r="E3673" s="19"/>
      <c r="F3673" s="19"/>
      <c r="G3673" s="19"/>
      <c r="H3673" s="19"/>
      <c r="I3673" s="19"/>
      <c r="J3673" s="19"/>
      <c r="K3673" s="19"/>
      <c r="L3673" s="60"/>
      <c r="M3673" s="19"/>
      <c r="N3673" s="19"/>
      <c r="O3673" s="19"/>
      <c r="P3673" s="19"/>
      <c r="Q3673" s="19"/>
      <c r="R3673" s="19"/>
      <c r="S3673" s="19"/>
      <c r="T3673" s="19"/>
      <c r="U3673" s="19"/>
      <c r="V3673" s="19"/>
      <c r="X3673" s="25"/>
      <c r="Y3673" s="42"/>
      <c r="Z3673" s="28"/>
      <c r="AA3673" s="11"/>
      <c r="AB3673" s="11"/>
      <c r="AC3673" s="12"/>
      <c r="AD3673" s="12"/>
      <c r="AE3673" s="12"/>
      <c r="AF3673" s="12"/>
    </row>
    <row r="3674" spans="1:32" ht="18" customHeight="1">
      <c r="A3674" s="20"/>
      <c r="B3674" s="22"/>
      <c r="C3674" s="19"/>
      <c r="D3674" s="19"/>
      <c r="E3674" s="19"/>
      <c r="F3674" s="19"/>
      <c r="G3674" s="19"/>
      <c r="H3674" s="19"/>
      <c r="I3674" s="19"/>
      <c r="J3674" s="19"/>
      <c r="K3674" s="19"/>
      <c r="L3674" s="60"/>
      <c r="M3674" s="19"/>
      <c r="N3674" s="19"/>
      <c r="O3674" s="19"/>
      <c r="P3674" s="19"/>
      <c r="Q3674" s="19"/>
      <c r="R3674" s="19"/>
      <c r="S3674" s="19"/>
      <c r="T3674" s="19"/>
      <c r="U3674" s="19"/>
      <c r="V3674" s="19"/>
      <c r="X3674" s="25"/>
      <c r="Y3674" s="42"/>
      <c r="Z3674" s="28"/>
      <c r="AA3674" s="11"/>
      <c r="AB3674" s="11"/>
      <c r="AC3674" s="12"/>
      <c r="AD3674" s="12"/>
      <c r="AE3674" s="12"/>
      <c r="AF3674" s="12"/>
    </row>
    <row r="3675" spans="1:32" ht="18" customHeight="1">
      <c r="A3675" s="20"/>
      <c r="B3675" s="22"/>
      <c r="C3675" s="19"/>
      <c r="D3675" s="19"/>
      <c r="E3675" s="19"/>
      <c r="F3675" s="19"/>
      <c r="G3675" s="19"/>
      <c r="H3675" s="19"/>
      <c r="I3675" s="19"/>
      <c r="J3675" s="19"/>
      <c r="K3675" s="19"/>
      <c r="L3675" s="60"/>
      <c r="M3675" s="19"/>
      <c r="N3675" s="19"/>
      <c r="O3675" s="19"/>
      <c r="P3675" s="19"/>
      <c r="Q3675" s="19"/>
      <c r="R3675" s="19"/>
      <c r="S3675" s="19"/>
      <c r="T3675" s="19"/>
      <c r="U3675" s="19"/>
      <c r="V3675" s="19"/>
      <c r="X3675" s="25"/>
      <c r="Y3675" s="42"/>
      <c r="Z3675" s="28"/>
      <c r="AA3675" s="11"/>
      <c r="AB3675" s="11"/>
      <c r="AC3675" s="12"/>
      <c r="AD3675" s="12"/>
      <c r="AE3675" s="12"/>
      <c r="AF3675" s="12"/>
    </row>
    <row r="3676" spans="1:32" ht="18" customHeight="1">
      <c r="A3676" s="20"/>
      <c r="B3676" s="22"/>
      <c r="C3676" s="19"/>
      <c r="D3676" s="19"/>
      <c r="E3676" s="19"/>
      <c r="F3676" s="19"/>
      <c r="G3676" s="19"/>
      <c r="H3676" s="19"/>
      <c r="I3676" s="19"/>
      <c r="J3676" s="19"/>
      <c r="K3676" s="19"/>
      <c r="L3676" s="60"/>
      <c r="M3676" s="19"/>
      <c r="N3676" s="19"/>
      <c r="O3676" s="19"/>
      <c r="P3676" s="19"/>
      <c r="Q3676" s="19"/>
      <c r="R3676" s="19"/>
      <c r="S3676" s="19"/>
      <c r="T3676" s="19"/>
      <c r="U3676" s="19"/>
      <c r="V3676" s="19"/>
      <c r="X3676" s="25"/>
      <c r="Y3676" s="42"/>
      <c r="Z3676" s="28"/>
      <c r="AA3676" s="11"/>
      <c r="AB3676" s="11"/>
      <c r="AC3676" s="12"/>
      <c r="AD3676" s="12"/>
      <c r="AE3676" s="12"/>
      <c r="AF3676" s="12"/>
    </row>
    <row r="3677" spans="1:32" ht="18" customHeight="1">
      <c r="A3677" s="20"/>
      <c r="B3677" s="22"/>
      <c r="C3677" s="19"/>
      <c r="D3677" s="19"/>
      <c r="E3677" s="19"/>
      <c r="F3677" s="19"/>
      <c r="G3677" s="19"/>
      <c r="H3677" s="19"/>
      <c r="I3677" s="19"/>
      <c r="J3677" s="19"/>
      <c r="K3677" s="19"/>
      <c r="L3677" s="60"/>
      <c r="M3677" s="19"/>
      <c r="N3677" s="19"/>
      <c r="O3677" s="19"/>
      <c r="P3677" s="19"/>
      <c r="Q3677" s="19"/>
      <c r="R3677" s="19"/>
      <c r="S3677" s="19"/>
      <c r="T3677" s="19"/>
      <c r="U3677" s="19"/>
      <c r="V3677" s="19"/>
      <c r="X3677" s="25"/>
      <c r="Y3677" s="42"/>
      <c r="Z3677" s="28"/>
      <c r="AA3677" s="11"/>
      <c r="AB3677" s="11"/>
      <c r="AC3677" s="12"/>
      <c r="AD3677" s="12"/>
      <c r="AE3677" s="12"/>
      <c r="AF3677" s="12"/>
    </row>
    <row r="3678" spans="1:32" ht="18" customHeight="1">
      <c r="A3678" s="20"/>
      <c r="B3678" s="22"/>
      <c r="C3678" s="19"/>
      <c r="D3678" s="19"/>
      <c r="E3678" s="19"/>
      <c r="F3678" s="19"/>
      <c r="G3678" s="19"/>
      <c r="H3678" s="19"/>
      <c r="I3678" s="19"/>
      <c r="J3678" s="19"/>
      <c r="K3678" s="19"/>
      <c r="L3678" s="60"/>
      <c r="M3678" s="19"/>
      <c r="N3678" s="19"/>
      <c r="O3678" s="19"/>
      <c r="P3678" s="19"/>
      <c r="Q3678" s="19"/>
      <c r="R3678" s="19"/>
      <c r="S3678" s="19"/>
      <c r="T3678" s="19"/>
      <c r="U3678" s="19"/>
      <c r="V3678" s="19"/>
      <c r="X3678" s="25"/>
      <c r="Y3678" s="42"/>
      <c r="Z3678" s="28"/>
      <c r="AA3678" s="11"/>
      <c r="AB3678" s="11"/>
      <c r="AC3678" s="12"/>
      <c r="AD3678" s="12"/>
      <c r="AE3678" s="12"/>
      <c r="AF3678" s="12"/>
    </row>
    <row r="3679" spans="1:32" ht="18" customHeight="1">
      <c r="A3679" s="20"/>
      <c r="B3679" s="22"/>
      <c r="C3679" s="19"/>
      <c r="D3679" s="19"/>
      <c r="E3679" s="19"/>
      <c r="F3679" s="19"/>
      <c r="G3679" s="19"/>
      <c r="H3679" s="19"/>
      <c r="I3679" s="19"/>
      <c r="J3679" s="19"/>
      <c r="K3679" s="19"/>
      <c r="L3679" s="60"/>
      <c r="M3679" s="19"/>
      <c r="N3679" s="19"/>
      <c r="O3679" s="19"/>
      <c r="P3679" s="19"/>
      <c r="Q3679" s="19"/>
      <c r="R3679" s="19"/>
      <c r="S3679" s="19"/>
      <c r="T3679" s="19"/>
      <c r="U3679" s="19"/>
      <c r="V3679" s="19"/>
      <c r="X3679" s="25"/>
      <c r="Y3679" s="42"/>
      <c r="Z3679" s="28"/>
      <c r="AA3679" s="11"/>
      <c r="AB3679" s="11"/>
      <c r="AC3679" s="12"/>
      <c r="AD3679" s="12"/>
      <c r="AE3679" s="12"/>
      <c r="AF3679" s="12"/>
    </row>
    <row r="3680" spans="1:32" ht="18" customHeight="1">
      <c r="A3680" s="20"/>
      <c r="B3680" s="22"/>
      <c r="C3680" s="19"/>
      <c r="D3680" s="19"/>
      <c r="E3680" s="19"/>
      <c r="F3680" s="19"/>
      <c r="G3680" s="19"/>
      <c r="H3680" s="19"/>
      <c r="I3680" s="19"/>
      <c r="J3680" s="19"/>
      <c r="K3680" s="19"/>
      <c r="L3680" s="60"/>
      <c r="M3680" s="19"/>
      <c r="N3680" s="19"/>
      <c r="O3680" s="19"/>
      <c r="P3680" s="19"/>
      <c r="Q3680" s="19"/>
      <c r="R3680" s="19"/>
      <c r="S3680" s="19"/>
      <c r="T3680" s="19"/>
      <c r="U3680" s="19"/>
      <c r="V3680" s="19"/>
      <c r="X3680" s="25"/>
      <c r="Y3680" s="42"/>
      <c r="Z3680" s="28"/>
      <c r="AA3680" s="11"/>
      <c r="AB3680" s="11"/>
      <c r="AC3680" s="12"/>
      <c r="AD3680" s="12"/>
      <c r="AE3680" s="12"/>
      <c r="AF3680" s="12"/>
    </row>
    <row r="3681" spans="1:32" ht="18" customHeight="1">
      <c r="A3681" s="20"/>
      <c r="B3681" s="22"/>
      <c r="C3681" s="19"/>
      <c r="D3681" s="19"/>
      <c r="E3681" s="19"/>
      <c r="F3681" s="19"/>
      <c r="G3681" s="19"/>
      <c r="H3681" s="19"/>
      <c r="I3681" s="19"/>
      <c r="J3681" s="19"/>
      <c r="K3681" s="19"/>
      <c r="L3681" s="60"/>
      <c r="M3681" s="19"/>
      <c r="N3681" s="19"/>
      <c r="O3681" s="19"/>
      <c r="P3681" s="19"/>
      <c r="Q3681" s="19"/>
      <c r="R3681" s="19"/>
      <c r="S3681" s="19"/>
      <c r="T3681" s="19"/>
      <c r="U3681" s="19"/>
      <c r="V3681" s="19"/>
      <c r="X3681" s="25"/>
      <c r="Y3681" s="42"/>
      <c r="Z3681" s="28"/>
      <c r="AA3681" s="11"/>
      <c r="AB3681" s="11"/>
      <c r="AC3681" s="12"/>
      <c r="AD3681" s="12"/>
      <c r="AE3681" s="12"/>
      <c r="AF3681" s="12"/>
    </row>
    <row r="3682" spans="1:32" ht="18" customHeight="1">
      <c r="A3682" s="20"/>
      <c r="B3682" s="22"/>
      <c r="C3682" s="19"/>
      <c r="D3682" s="19"/>
      <c r="E3682" s="19"/>
      <c r="F3682" s="19"/>
      <c r="G3682" s="19"/>
      <c r="H3682" s="19"/>
      <c r="I3682" s="19"/>
      <c r="J3682" s="19"/>
      <c r="K3682" s="19"/>
      <c r="L3682" s="60"/>
      <c r="M3682" s="19"/>
      <c r="N3682" s="19"/>
      <c r="O3682" s="19"/>
      <c r="P3682" s="19"/>
      <c r="Q3682" s="19"/>
      <c r="R3682" s="19"/>
      <c r="S3682" s="19"/>
      <c r="T3682" s="19"/>
      <c r="U3682" s="19"/>
      <c r="V3682" s="19"/>
      <c r="X3682" s="25"/>
      <c r="Y3682" s="42"/>
      <c r="Z3682" s="28"/>
      <c r="AA3682" s="11"/>
      <c r="AB3682" s="11"/>
      <c r="AC3682" s="12"/>
      <c r="AD3682" s="12"/>
      <c r="AE3682" s="12"/>
      <c r="AF3682" s="12"/>
    </row>
    <row r="3683" spans="1:32" ht="18" customHeight="1">
      <c r="A3683" s="20"/>
      <c r="B3683" s="22"/>
      <c r="C3683" s="19"/>
      <c r="D3683" s="19"/>
      <c r="E3683" s="19"/>
      <c r="F3683" s="19"/>
      <c r="G3683" s="19"/>
      <c r="H3683" s="19"/>
      <c r="I3683" s="19"/>
      <c r="J3683" s="19"/>
      <c r="K3683" s="19"/>
      <c r="L3683" s="60"/>
      <c r="M3683" s="19"/>
      <c r="N3683" s="19"/>
      <c r="O3683" s="19"/>
      <c r="P3683" s="19"/>
      <c r="Q3683" s="19"/>
      <c r="R3683" s="19"/>
      <c r="S3683" s="19"/>
      <c r="T3683" s="19"/>
      <c r="U3683" s="19"/>
      <c r="V3683" s="19"/>
      <c r="X3683" s="25"/>
      <c r="Y3683" s="42"/>
      <c r="Z3683" s="28"/>
      <c r="AA3683" s="11"/>
      <c r="AB3683" s="11"/>
      <c r="AC3683" s="12"/>
      <c r="AD3683" s="12"/>
      <c r="AE3683" s="12"/>
      <c r="AF3683" s="12"/>
    </row>
    <row r="3684" spans="1:32" ht="18" customHeight="1">
      <c r="A3684" s="20"/>
      <c r="B3684" s="22"/>
      <c r="C3684" s="19"/>
      <c r="D3684" s="19"/>
      <c r="E3684" s="19"/>
      <c r="F3684" s="19"/>
      <c r="G3684" s="19"/>
      <c r="H3684" s="19"/>
      <c r="I3684" s="19"/>
      <c r="J3684" s="19"/>
      <c r="K3684" s="19"/>
      <c r="L3684" s="60"/>
      <c r="M3684" s="19"/>
      <c r="N3684" s="19"/>
      <c r="O3684" s="19"/>
      <c r="P3684" s="19"/>
      <c r="Q3684" s="19"/>
      <c r="R3684" s="19"/>
      <c r="S3684" s="19"/>
      <c r="T3684" s="19"/>
      <c r="U3684" s="19"/>
      <c r="V3684" s="19"/>
      <c r="X3684" s="25"/>
      <c r="Y3684" s="42"/>
      <c r="Z3684" s="28"/>
      <c r="AA3684" s="11"/>
      <c r="AB3684" s="11"/>
      <c r="AC3684" s="12"/>
      <c r="AD3684" s="12"/>
      <c r="AE3684" s="12"/>
      <c r="AF3684" s="12"/>
    </row>
    <row r="3685" spans="1:32" ht="18" customHeight="1">
      <c r="A3685" s="20"/>
      <c r="B3685" s="22"/>
      <c r="C3685" s="19"/>
      <c r="D3685" s="19"/>
      <c r="E3685" s="19"/>
      <c r="F3685" s="19"/>
      <c r="G3685" s="19"/>
      <c r="H3685" s="19"/>
      <c r="I3685" s="19"/>
      <c r="J3685" s="19"/>
      <c r="K3685" s="19"/>
      <c r="L3685" s="60"/>
      <c r="M3685" s="19"/>
      <c r="N3685" s="19"/>
      <c r="O3685" s="19"/>
      <c r="P3685" s="19"/>
      <c r="Q3685" s="19"/>
      <c r="R3685" s="19"/>
      <c r="S3685" s="19"/>
      <c r="T3685" s="19"/>
      <c r="U3685" s="19"/>
      <c r="V3685" s="19"/>
      <c r="X3685" s="25"/>
      <c r="Y3685" s="42"/>
      <c r="Z3685" s="28"/>
      <c r="AA3685" s="11"/>
      <c r="AB3685" s="11"/>
      <c r="AC3685" s="12"/>
      <c r="AD3685" s="12"/>
      <c r="AE3685" s="12"/>
      <c r="AF3685" s="12"/>
    </row>
    <row r="3686" spans="1:32" ht="18" customHeight="1">
      <c r="A3686" s="20"/>
      <c r="B3686" s="22"/>
      <c r="C3686" s="19"/>
      <c r="D3686" s="19"/>
      <c r="E3686" s="19"/>
      <c r="F3686" s="19"/>
      <c r="G3686" s="19"/>
      <c r="H3686" s="19"/>
      <c r="I3686" s="19"/>
      <c r="J3686" s="19"/>
      <c r="K3686" s="19"/>
      <c r="L3686" s="60"/>
      <c r="M3686" s="19"/>
      <c r="N3686" s="19"/>
      <c r="O3686" s="19"/>
      <c r="P3686" s="19"/>
      <c r="Q3686" s="19"/>
      <c r="R3686" s="19"/>
      <c r="S3686" s="19"/>
      <c r="T3686" s="19"/>
      <c r="U3686" s="19"/>
      <c r="V3686" s="19"/>
      <c r="X3686" s="25"/>
      <c r="Y3686" s="42"/>
      <c r="Z3686" s="28"/>
      <c r="AA3686" s="11"/>
      <c r="AB3686" s="11"/>
      <c r="AC3686" s="12"/>
      <c r="AD3686" s="12"/>
      <c r="AE3686" s="12"/>
      <c r="AF3686" s="12"/>
    </row>
    <row r="3687" spans="1:32" ht="18" customHeight="1">
      <c r="A3687" s="20"/>
      <c r="B3687" s="22"/>
      <c r="C3687" s="19"/>
      <c r="D3687" s="19"/>
      <c r="E3687" s="19"/>
      <c r="F3687" s="19"/>
      <c r="G3687" s="19"/>
      <c r="H3687" s="19"/>
      <c r="I3687" s="19"/>
      <c r="J3687" s="19"/>
      <c r="K3687" s="19"/>
      <c r="L3687" s="60"/>
      <c r="M3687" s="19"/>
      <c r="N3687" s="19"/>
      <c r="O3687" s="19"/>
      <c r="P3687" s="19"/>
      <c r="Q3687" s="19"/>
      <c r="R3687" s="19"/>
      <c r="S3687" s="19"/>
      <c r="T3687" s="19"/>
      <c r="U3687" s="19"/>
      <c r="V3687" s="19"/>
      <c r="X3687" s="25"/>
      <c r="Y3687" s="42"/>
      <c r="Z3687" s="28"/>
      <c r="AA3687" s="11"/>
      <c r="AB3687" s="11"/>
      <c r="AC3687" s="12"/>
      <c r="AD3687" s="12"/>
      <c r="AE3687" s="12"/>
      <c r="AF3687" s="12"/>
    </row>
    <row r="3688" spans="1:32" ht="18" customHeight="1">
      <c r="A3688" s="20"/>
      <c r="B3688" s="22"/>
      <c r="C3688" s="19"/>
      <c r="D3688" s="19"/>
      <c r="E3688" s="19"/>
      <c r="F3688" s="19"/>
      <c r="G3688" s="19"/>
      <c r="H3688" s="19"/>
      <c r="I3688" s="19"/>
      <c r="J3688" s="19"/>
      <c r="K3688" s="19"/>
      <c r="L3688" s="60"/>
      <c r="M3688" s="19"/>
      <c r="N3688" s="19"/>
      <c r="O3688" s="19"/>
      <c r="P3688" s="19"/>
      <c r="Q3688" s="19"/>
      <c r="R3688" s="19"/>
      <c r="S3688" s="19"/>
      <c r="T3688" s="19"/>
      <c r="U3688" s="19"/>
      <c r="V3688" s="19"/>
      <c r="X3688" s="25"/>
      <c r="Y3688" s="42"/>
      <c r="Z3688" s="28"/>
      <c r="AA3688" s="11"/>
      <c r="AB3688" s="11"/>
      <c r="AC3688" s="12"/>
      <c r="AD3688" s="12"/>
      <c r="AE3688" s="12"/>
      <c r="AF3688" s="12"/>
    </row>
    <row r="3689" spans="1:32" ht="18" customHeight="1">
      <c r="A3689" s="20"/>
      <c r="B3689" s="22"/>
      <c r="C3689" s="19"/>
      <c r="D3689" s="19"/>
      <c r="E3689" s="19"/>
      <c r="F3689" s="19"/>
      <c r="G3689" s="19"/>
      <c r="H3689" s="19"/>
      <c r="I3689" s="19"/>
      <c r="J3689" s="19"/>
      <c r="K3689" s="19"/>
      <c r="L3689" s="60"/>
      <c r="M3689" s="19"/>
      <c r="N3689" s="19"/>
      <c r="O3689" s="19"/>
      <c r="P3689" s="19"/>
      <c r="Q3689" s="19"/>
      <c r="R3689" s="19"/>
      <c r="S3689" s="19"/>
      <c r="T3689" s="19"/>
      <c r="U3689" s="19"/>
      <c r="V3689" s="19"/>
      <c r="X3689" s="25"/>
      <c r="Y3689" s="42"/>
      <c r="Z3689" s="28"/>
      <c r="AA3689" s="11"/>
      <c r="AB3689" s="11"/>
      <c r="AC3689" s="12"/>
      <c r="AD3689" s="12"/>
      <c r="AE3689" s="12"/>
      <c r="AF3689" s="12"/>
    </row>
    <row r="3690" spans="1:32" ht="18" customHeight="1">
      <c r="A3690" s="20"/>
      <c r="B3690" s="22"/>
      <c r="C3690" s="19"/>
      <c r="D3690" s="19"/>
      <c r="E3690" s="19"/>
      <c r="F3690" s="19"/>
      <c r="G3690" s="19"/>
      <c r="H3690" s="19"/>
      <c r="I3690" s="19"/>
      <c r="J3690" s="19"/>
      <c r="K3690" s="19"/>
      <c r="L3690" s="60"/>
      <c r="M3690" s="19"/>
      <c r="N3690" s="19"/>
      <c r="O3690" s="19"/>
      <c r="P3690" s="19"/>
      <c r="Q3690" s="19"/>
      <c r="R3690" s="19"/>
      <c r="S3690" s="19"/>
      <c r="T3690" s="19"/>
      <c r="U3690" s="19"/>
      <c r="V3690" s="19"/>
      <c r="X3690" s="25"/>
      <c r="Y3690" s="42"/>
      <c r="Z3690" s="28"/>
      <c r="AA3690" s="11"/>
      <c r="AB3690" s="11"/>
      <c r="AC3690" s="12"/>
      <c r="AD3690" s="12"/>
      <c r="AE3690" s="12"/>
      <c r="AF3690" s="12"/>
    </row>
    <row r="3691" spans="1:32" ht="18" customHeight="1">
      <c r="A3691" s="20"/>
      <c r="B3691" s="22"/>
      <c r="C3691" s="19"/>
      <c r="D3691" s="19"/>
      <c r="E3691" s="19"/>
      <c r="F3691" s="19"/>
      <c r="G3691" s="19"/>
      <c r="H3691" s="19"/>
      <c r="I3691" s="19"/>
      <c r="J3691" s="19"/>
      <c r="K3691" s="19"/>
      <c r="L3691" s="60"/>
      <c r="M3691" s="19"/>
      <c r="N3691" s="19"/>
      <c r="O3691" s="19"/>
      <c r="P3691" s="19"/>
      <c r="Q3691" s="19"/>
      <c r="R3691" s="19"/>
      <c r="S3691" s="19"/>
      <c r="T3691" s="19"/>
      <c r="U3691" s="19"/>
      <c r="V3691" s="19"/>
      <c r="X3691" s="25"/>
      <c r="Y3691" s="42"/>
      <c r="Z3691" s="28"/>
      <c r="AA3691" s="11"/>
      <c r="AB3691" s="11"/>
      <c r="AC3691" s="12"/>
      <c r="AD3691" s="12"/>
      <c r="AE3691" s="12"/>
      <c r="AF3691" s="12"/>
    </row>
    <row r="3692" spans="1:32" ht="18" customHeight="1">
      <c r="A3692" s="20"/>
      <c r="B3692" s="22"/>
      <c r="C3692" s="19"/>
      <c r="D3692" s="19"/>
      <c r="E3692" s="19"/>
      <c r="F3692" s="19"/>
      <c r="G3692" s="19"/>
      <c r="H3692" s="19"/>
      <c r="I3692" s="19"/>
      <c r="J3692" s="19"/>
      <c r="K3692" s="19"/>
      <c r="L3692" s="60"/>
      <c r="M3692" s="19"/>
      <c r="N3692" s="19"/>
      <c r="O3692" s="19"/>
      <c r="P3692" s="19"/>
      <c r="Q3692" s="19"/>
      <c r="R3692" s="19"/>
      <c r="S3692" s="19"/>
      <c r="T3692" s="19"/>
      <c r="U3692" s="19"/>
      <c r="V3692" s="19"/>
      <c r="X3692" s="25"/>
      <c r="Y3692" s="42"/>
      <c r="Z3692" s="28"/>
      <c r="AA3692" s="11"/>
      <c r="AB3692" s="11"/>
      <c r="AC3692" s="12"/>
      <c r="AD3692" s="12"/>
      <c r="AE3692" s="12"/>
      <c r="AF3692" s="12"/>
    </row>
    <row r="3693" spans="1:32" ht="18" customHeight="1">
      <c r="A3693" s="20"/>
      <c r="B3693" s="22"/>
      <c r="C3693" s="19"/>
      <c r="D3693" s="19"/>
      <c r="E3693" s="19"/>
      <c r="F3693" s="19"/>
      <c r="G3693" s="19"/>
      <c r="H3693" s="19"/>
      <c r="I3693" s="19"/>
      <c r="J3693" s="19"/>
      <c r="K3693" s="19"/>
      <c r="L3693" s="60"/>
      <c r="M3693" s="19"/>
      <c r="N3693" s="19"/>
      <c r="O3693" s="19"/>
      <c r="P3693" s="19"/>
      <c r="Q3693" s="19"/>
      <c r="R3693" s="19"/>
      <c r="S3693" s="19"/>
      <c r="T3693" s="19"/>
      <c r="U3693" s="19"/>
      <c r="V3693" s="19"/>
      <c r="X3693" s="25"/>
      <c r="Y3693" s="42"/>
      <c r="Z3693" s="28"/>
      <c r="AA3693" s="11"/>
      <c r="AB3693" s="11"/>
      <c r="AC3693" s="12"/>
      <c r="AD3693" s="12"/>
      <c r="AE3693" s="12"/>
      <c r="AF3693" s="12"/>
    </row>
    <row r="3694" spans="1:32" ht="18" customHeight="1">
      <c r="A3694" s="20"/>
      <c r="B3694" s="22"/>
      <c r="C3694" s="19"/>
      <c r="D3694" s="19"/>
      <c r="E3694" s="19"/>
      <c r="F3694" s="19"/>
      <c r="G3694" s="19"/>
      <c r="H3694" s="19"/>
      <c r="I3694" s="19"/>
      <c r="J3694" s="19"/>
      <c r="K3694" s="19"/>
      <c r="L3694" s="60"/>
      <c r="M3694" s="19"/>
      <c r="N3694" s="19"/>
      <c r="O3694" s="19"/>
      <c r="P3694" s="19"/>
      <c r="Q3694" s="19"/>
      <c r="R3694" s="19"/>
      <c r="S3694" s="19"/>
      <c r="T3694" s="19"/>
      <c r="U3694" s="19"/>
      <c r="V3694" s="19"/>
      <c r="X3694" s="25"/>
      <c r="Y3694" s="42"/>
      <c r="Z3694" s="28"/>
      <c r="AA3694" s="11"/>
      <c r="AB3694" s="11"/>
      <c r="AC3694" s="12"/>
      <c r="AD3694" s="12"/>
      <c r="AE3694" s="12"/>
      <c r="AF3694" s="12"/>
    </row>
    <row r="3695" spans="1:32" ht="18" customHeight="1">
      <c r="A3695" s="20"/>
      <c r="B3695" s="22"/>
      <c r="C3695" s="19"/>
      <c r="D3695" s="19"/>
      <c r="E3695" s="19"/>
      <c r="F3695" s="19"/>
      <c r="G3695" s="19"/>
      <c r="H3695" s="19"/>
      <c r="I3695" s="19"/>
      <c r="J3695" s="19"/>
      <c r="K3695" s="19"/>
      <c r="L3695" s="60"/>
      <c r="M3695" s="19"/>
      <c r="N3695" s="19"/>
      <c r="O3695" s="19"/>
      <c r="P3695" s="19"/>
      <c r="Q3695" s="19"/>
      <c r="R3695" s="19"/>
      <c r="S3695" s="19"/>
      <c r="T3695" s="19"/>
      <c r="U3695" s="19"/>
      <c r="V3695" s="19"/>
      <c r="X3695" s="25"/>
      <c r="Y3695" s="42"/>
      <c r="Z3695" s="28"/>
      <c r="AA3695" s="11"/>
      <c r="AB3695" s="11"/>
      <c r="AC3695" s="12"/>
      <c r="AD3695" s="12"/>
      <c r="AE3695" s="12"/>
      <c r="AF3695" s="12"/>
    </row>
    <row r="3696" spans="1:32" ht="18" customHeight="1">
      <c r="A3696" s="20"/>
      <c r="B3696" s="22"/>
      <c r="C3696" s="19"/>
      <c r="D3696" s="19"/>
      <c r="E3696" s="19"/>
      <c r="F3696" s="19"/>
      <c r="G3696" s="19"/>
      <c r="H3696" s="19"/>
      <c r="I3696" s="19"/>
      <c r="J3696" s="19"/>
      <c r="K3696" s="19"/>
      <c r="L3696" s="60"/>
      <c r="M3696" s="19"/>
      <c r="N3696" s="19"/>
      <c r="O3696" s="19"/>
      <c r="P3696" s="19"/>
      <c r="Q3696" s="19"/>
      <c r="R3696" s="19"/>
      <c r="S3696" s="19"/>
      <c r="T3696" s="19"/>
      <c r="U3696" s="19"/>
      <c r="V3696" s="19"/>
      <c r="X3696" s="25"/>
      <c r="Y3696" s="42"/>
      <c r="Z3696" s="28"/>
      <c r="AA3696" s="11"/>
      <c r="AB3696" s="11"/>
      <c r="AC3696" s="12"/>
      <c r="AD3696" s="12"/>
      <c r="AE3696" s="12"/>
      <c r="AF3696" s="12"/>
    </row>
    <row r="3697" spans="1:32" ht="18" customHeight="1">
      <c r="A3697" s="20"/>
      <c r="B3697" s="22"/>
      <c r="C3697" s="19"/>
      <c r="D3697" s="19"/>
      <c r="E3697" s="19"/>
      <c r="F3697" s="19"/>
      <c r="G3697" s="19"/>
      <c r="H3697" s="19"/>
      <c r="I3697" s="19"/>
      <c r="J3697" s="19"/>
      <c r="K3697" s="19"/>
      <c r="L3697" s="60"/>
      <c r="M3697" s="19"/>
      <c r="N3697" s="19"/>
      <c r="O3697" s="19"/>
      <c r="P3697" s="19"/>
      <c r="Q3697" s="19"/>
      <c r="R3697" s="19"/>
      <c r="S3697" s="19"/>
      <c r="T3697" s="19"/>
      <c r="U3697" s="19"/>
      <c r="V3697" s="19"/>
      <c r="X3697" s="25"/>
      <c r="Y3697" s="42"/>
      <c r="Z3697" s="28"/>
      <c r="AA3697" s="11"/>
      <c r="AB3697" s="11"/>
      <c r="AC3697" s="12"/>
      <c r="AD3697" s="12"/>
      <c r="AE3697" s="12"/>
      <c r="AF3697" s="12"/>
    </row>
    <row r="3698" spans="1:32" ht="18" customHeight="1">
      <c r="A3698" s="20"/>
      <c r="B3698" s="22"/>
      <c r="C3698" s="19"/>
      <c r="D3698" s="19"/>
      <c r="E3698" s="19"/>
      <c r="F3698" s="19"/>
      <c r="G3698" s="19"/>
      <c r="H3698" s="19"/>
      <c r="I3698" s="19"/>
      <c r="J3698" s="19"/>
      <c r="K3698" s="19"/>
      <c r="L3698" s="60"/>
      <c r="M3698" s="19"/>
      <c r="N3698" s="19"/>
      <c r="O3698" s="19"/>
      <c r="P3698" s="19"/>
      <c r="Q3698" s="19"/>
      <c r="R3698" s="19"/>
      <c r="S3698" s="19"/>
      <c r="T3698" s="19"/>
      <c r="U3698" s="19"/>
      <c r="V3698" s="19"/>
      <c r="X3698" s="25"/>
      <c r="Y3698" s="42"/>
      <c r="Z3698" s="28"/>
      <c r="AA3698" s="11"/>
      <c r="AB3698" s="11"/>
      <c r="AC3698" s="12"/>
      <c r="AD3698" s="12"/>
      <c r="AE3698" s="12"/>
      <c r="AF3698" s="12"/>
    </row>
    <row r="3699" spans="1:32" ht="18" customHeight="1">
      <c r="A3699" s="20"/>
      <c r="B3699" s="22"/>
      <c r="C3699" s="19"/>
      <c r="D3699" s="19"/>
      <c r="E3699" s="19"/>
      <c r="F3699" s="19"/>
      <c r="G3699" s="19"/>
      <c r="H3699" s="19"/>
      <c r="I3699" s="19"/>
      <c r="J3699" s="19"/>
      <c r="K3699" s="19"/>
      <c r="L3699" s="60"/>
      <c r="M3699" s="19"/>
      <c r="N3699" s="19"/>
      <c r="O3699" s="19"/>
      <c r="P3699" s="19"/>
      <c r="Q3699" s="19"/>
      <c r="R3699" s="19"/>
      <c r="S3699" s="19"/>
      <c r="T3699" s="19"/>
      <c r="U3699" s="19"/>
      <c r="V3699" s="19"/>
      <c r="X3699" s="25"/>
      <c r="Y3699" s="42"/>
      <c r="Z3699" s="28"/>
      <c r="AA3699" s="11"/>
      <c r="AB3699" s="11"/>
      <c r="AC3699" s="12"/>
      <c r="AD3699" s="12"/>
      <c r="AE3699" s="12"/>
      <c r="AF3699" s="12"/>
    </row>
    <row r="3700" spans="1:32" ht="18" customHeight="1">
      <c r="A3700" s="20"/>
      <c r="B3700" s="22"/>
      <c r="C3700" s="19"/>
      <c r="D3700" s="19"/>
      <c r="E3700" s="19"/>
      <c r="F3700" s="19"/>
      <c r="G3700" s="19"/>
      <c r="H3700" s="19"/>
      <c r="I3700" s="19"/>
      <c r="J3700" s="19"/>
      <c r="K3700" s="19"/>
      <c r="L3700" s="60"/>
      <c r="M3700" s="19"/>
      <c r="N3700" s="19"/>
      <c r="O3700" s="19"/>
      <c r="P3700" s="19"/>
      <c r="Q3700" s="19"/>
      <c r="R3700" s="19"/>
      <c r="S3700" s="19"/>
      <c r="T3700" s="19"/>
      <c r="U3700" s="19"/>
      <c r="V3700" s="19"/>
      <c r="X3700" s="25"/>
      <c r="Y3700" s="42"/>
      <c r="Z3700" s="28"/>
      <c r="AA3700" s="11"/>
      <c r="AB3700" s="11"/>
      <c r="AC3700" s="12"/>
      <c r="AD3700" s="12"/>
      <c r="AE3700" s="12"/>
      <c r="AF3700" s="12"/>
    </row>
    <row r="3701" spans="1:32" ht="18" customHeight="1">
      <c r="A3701" s="20"/>
      <c r="B3701" s="22"/>
      <c r="C3701" s="19"/>
      <c r="D3701" s="19"/>
      <c r="E3701" s="19"/>
      <c r="F3701" s="19"/>
      <c r="G3701" s="19"/>
      <c r="H3701" s="19"/>
      <c r="I3701" s="19"/>
      <c r="J3701" s="19"/>
      <c r="K3701" s="19"/>
      <c r="L3701" s="60"/>
      <c r="M3701" s="19"/>
      <c r="N3701" s="19"/>
      <c r="O3701" s="19"/>
      <c r="P3701" s="19"/>
      <c r="Q3701" s="19"/>
      <c r="R3701" s="19"/>
      <c r="S3701" s="19"/>
      <c r="T3701" s="19"/>
      <c r="U3701" s="19"/>
      <c r="V3701" s="19"/>
      <c r="X3701" s="25"/>
      <c r="Y3701" s="42"/>
      <c r="Z3701" s="28"/>
      <c r="AA3701" s="11"/>
      <c r="AB3701" s="11"/>
      <c r="AC3701" s="12"/>
      <c r="AD3701" s="12"/>
      <c r="AE3701" s="12"/>
      <c r="AF3701" s="12"/>
    </row>
    <row r="3702" spans="1:32" ht="18" customHeight="1">
      <c r="A3702" s="20"/>
      <c r="B3702" s="22"/>
      <c r="C3702" s="19"/>
      <c r="D3702" s="19"/>
      <c r="E3702" s="19"/>
      <c r="F3702" s="19"/>
      <c r="G3702" s="19"/>
      <c r="H3702" s="19"/>
      <c r="I3702" s="19"/>
      <c r="J3702" s="19"/>
      <c r="K3702" s="19"/>
      <c r="L3702" s="60"/>
      <c r="M3702" s="19"/>
      <c r="N3702" s="19"/>
      <c r="O3702" s="19"/>
      <c r="P3702" s="19"/>
      <c r="Q3702" s="19"/>
      <c r="R3702" s="19"/>
      <c r="S3702" s="19"/>
      <c r="T3702" s="19"/>
      <c r="U3702" s="19"/>
      <c r="V3702" s="19"/>
      <c r="X3702" s="25"/>
      <c r="Y3702" s="42"/>
      <c r="Z3702" s="28"/>
      <c r="AA3702" s="11"/>
      <c r="AB3702" s="11"/>
      <c r="AC3702" s="12"/>
      <c r="AD3702" s="12"/>
      <c r="AE3702" s="12"/>
      <c r="AF3702" s="12"/>
    </row>
    <row r="3703" spans="1:32" ht="18" customHeight="1">
      <c r="A3703" s="20"/>
      <c r="B3703" s="22"/>
      <c r="C3703" s="19"/>
      <c r="D3703" s="19"/>
      <c r="E3703" s="19"/>
      <c r="F3703" s="19"/>
      <c r="G3703" s="19"/>
      <c r="H3703" s="19"/>
      <c r="I3703" s="19"/>
      <c r="J3703" s="19"/>
      <c r="K3703" s="19"/>
      <c r="L3703" s="60"/>
      <c r="M3703" s="19"/>
      <c r="N3703" s="19"/>
      <c r="O3703" s="19"/>
      <c r="P3703" s="19"/>
      <c r="Q3703" s="19"/>
      <c r="R3703" s="19"/>
      <c r="S3703" s="19"/>
      <c r="T3703" s="19"/>
      <c r="U3703" s="19"/>
      <c r="V3703" s="19"/>
      <c r="X3703" s="25"/>
      <c r="Y3703" s="42"/>
      <c r="Z3703" s="28"/>
      <c r="AA3703" s="11"/>
      <c r="AB3703" s="11"/>
      <c r="AC3703" s="12"/>
      <c r="AD3703" s="12"/>
      <c r="AE3703" s="12"/>
      <c r="AF3703" s="12"/>
    </row>
    <row r="3704" spans="1:32" ht="18" customHeight="1">
      <c r="A3704" s="20"/>
      <c r="B3704" s="22"/>
      <c r="C3704" s="19"/>
      <c r="D3704" s="19"/>
      <c r="E3704" s="19"/>
      <c r="F3704" s="19"/>
      <c r="G3704" s="19"/>
      <c r="H3704" s="19"/>
      <c r="I3704" s="19"/>
      <c r="J3704" s="19"/>
      <c r="K3704" s="19"/>
      <c r="L3704" s="60"/>
      <c r="M3704" s="19"/>
      <c r="N3704" s="19"/>
      <c r="O3704" s="19"/>
      <c r="P3704" s="19"/>
      <c r="Q3704" s="19"/>
      <c r="R3704" s="19"/>
      <c r="S3704" s="19"/>
      <c r="T3704" s="19"/>
      <c r="U3704" s="19"/>
      <c r="V3704" s="19"/>
      <c r="X3704" s="25"/>
      <c r="Y3704" s="42"/>
      <c r="Z3704" s="28"/>
      <c r="AA3704" s="11"/>
      <c r="AB3704" s="11"/>
      <c r="AC3704" s="12"/>
      <c r="AD3704" s="12"/>
      <c r="AE3704" s="12"/>
      <c r="AF3704" s="12"/>
    </row>
    <row r="3705" spans="1:32" ht="18" customHeight="1">
      <c r="A3705" s="20"/>
      <c r="B3705" s="22"/>
      <c r="C3705" s="19"/>
      <c r="D3705" s="19"/>
      <c r="E3705" s="19"/>
      <c r="F3705" s="19"/>
      <c r="G3705" s="19"/>
      <c r="H3705" s="19"/>
      <c r="I3705" s="19"/>
      <c r="J3705" s="19"/>
      <c r="K3705" s="19"/>
      <c r="L3705" s="60"/>
      <c r="M3705" s="19"/>
      <c r="N3705" s="19"/>
      <c r="O3705" s="19"/>
      <c r="P3705" s="19"/>
      <c r="Q3705" s="19"/>
      <c r="R3705" s="19"/>
      <c r="S3705" s="19"/>
      <c r="T3705" s="19"/>
      <c r="U3705" s="19"/>
      <c r="V3705" s="19"/>
      <c r="X3705" s="25"/>
      <c r="Y3705" s="42"/>
      <c r="Z3705" s="28"/>
      <c r="AA3705" s="11"/>
      <c r="AB3705" s="11"/>
      <c r="AC3705" s="12"/>
      <c r="AD3705" s="12"/>
      <c r="AE3705" s="12"/>
      <c r="AF3705" s="12"/>
    </row>
    <row r="3706" spans="1:32" ht="18" customHeight="1">
      <c r="A3706" s="20"/>
      <c r="B3706" s="22"/>
      <c r="C3706" s="19"/>
      <c r="D3706" s="19"/>
      <c r="E3706" s="19"/>
      <c r="F3706" s="19"/>
      <c r="G3706" s="19"/>
      <c r="H3706" s="19"/>
      <c r="I3706" s="19"/>
      <c r="J3706" s="19"/>
      <c r="K3706" s="19"/>
      <c r="L3706" s="60"/>
      <c r="M3706" s="19"/>
      <c r="N3706" s="19"/>
      <c r="O3706" s="19"/>
      <c r="P3706" s="19"/>
      <c r="Q3706" s="19"/>
      <c r="R3706" s="19"/>
      <c r="S3706" s="19"/>
      <c r="T3706" s="19"/>
      <c r="U3706" s="19"/>
      <c r="V3706" s="19"/>
      <c r="X3706" s="25"/>
      <c r="Y3706" s="42"/>
      <c r="Z3706" s="28"/>
      <c r="AA3706" s="11"/>
      <c r="AB3706" s="11"/>
      <c r="AC3706" s="12"/>
      <c r="AD3706" s="12"/>
      <c r="AE3706" s="12"/>
      <c r="AF3706" s="12"/>
    </row>
    <row r="3707" spans="1:32" ht="18" customHeight="1">
      <c r="A3707" s="20"/>
      <c r="B3707" s="22"/>
      <c r="C3707" s="19"/>
      <c r="D3707" s="19"/>
      <c r="E3707" s="19"/>
      <c r="F3707" s="19"/>
      <c r="G3707" s="19"/>
      <c r="H3707" s="19"/>
      <c r="I3707" s="19"/>
      <c r="J3707" s="19"/>
      <c r="K3707" s="19"/>
      <c r="L3707" s="60"/>
      <c r="M3707" s="19"/>
      <c r="N3707" s="19"/>
      <c r="O3707" s="19"/>
      <c r="P3707" s="19"/>
      <c r="Q3707" s="19"/>
      <c r="R3707" s="19"/>
      <c r="S3707" s="19"/>
      <c r="T3707" s="19"/>
      <c r="U3707" s="19"/>
      <c r="V3707" s="19"/>
      <c r="X3707" s="25"/>
      <c r="Y3707" s="42"/>
      <c r="Z3707" s="28"/>
      <c r="AA3707" s="11"/>
      <c r="AB3707" s="11"/>
      <c r="AC3707" s="12"/>
      <c r="AD3707" s="12"/>
      <c r="AE3707" s="12"/>
      <c r="AF3707" s="12"/>
    </row>
    <row r="3708" spans="1:32" ht="18" customHeight="1">
      <c r="A3708" s="20"/>
      <c r="B3708" s="22"/>
      <c r="C3708" s="19"/>
      <c r="D3708" s="19"/>
      <c r="E3708" s="19"/>
      <c r="F3708" s="19"/>
      <c r="G3708" s="19"/>
      <c r="H3708" s="19"/>
      <c r="I3708" s="19"/>
      <c r="J3708" s="19"/>
      <c r="K3708" s="19"/>
      <c r="L3708" s="60"/>
      <c r="M3708" s="19"/>
      <c r="N3708" s="19"/>
      <c r="O3708" s="19"/>
      <c r="P3708" s="19"/>
      <c r="Q3708" s="19"/>
      <c r="R3708" s="19"/>
      <c r="S3708" s="19"/>
      <c r="T3708" s="19"/>
      <c r="U3708" s="19"/>
      <c r="V3708" s="19"/>
      <c r="X3708" s="25"/>
      <c r="Y3708" s="42"/>
      <c r="Z3708" s="28"/>
      <c r="AA3708" s="11"/>
      <c r="AB3708" s="11"/>
      <c r="AC3708" s="12"/>
      <c r="AD3708" s="12"/>
      <c r="AE3708" s="12"/>
      <c r="AF3708" s="12"/>
    </row>
    <row r="3709" spans="1:32" ht="18" customHeight="1">
      <c r="A3709" s="20"/>
      <c r="B3709" s="22"/>
      <c r="C3709" s="19"/>
      <c r="D3709" s="19"/>
      <c r="E3709" s="19"/>
      <c r="F3709" s="19"/>
      <c r="G3709" s="19"/>
      <c r="H3709" s="19"/>
      <c r="I3709" s="19"/>
      <c r="J3709" s="19"/>
      <c r="K3709" s="19"/>
      <c r="L3709" s="60"/>
      <c r="M3709" s="19"/>
      <c r="N3709" s="19"/>
      <c r="O3709" s="19"/>
      <c r="P3709" s="19"/>
      <c r="Q3709" s="19"/>
      <c r="R3709" s="19"/>
      <c r="S3709" s="19"/>
      <c r="T3709" s="19"/>
      <c r="U3709" s="19"/>
      <c r="V3709" s="19"/>
      <c r="X3709" s="25"/>
      <c r="Y3709" s="42"/>
      <c r="Z3709" s="28"/>
      <c r="AA3709" s="11"/>
      <c r="AB3709" s="11"/>
      <c r="AC3709" s="12"/>
      <c r="AD3709" s="12"/>
      <c r="AE3709" s="12"/>
      <c r="AF3709" s="12"/>
    </row>
    <row r="3710" spans="1:32" ht="18" customHeight="1">
      <c r="A3710" s="20"/>
      <c r="B3710" s="22"/>
      <c r="C3710" s="19"/>
      <c r="D3710" s="19"/>
      <c r="E3710" s="19"/>
      <c r="F3710" s="19"/>
      <c r="G3710" s="19"/>
      <c r="H3710" s="19"/>
      <c r="I3710" s="19"/>
      <c r="J3710" s="19"/>
      <c r="K3710" s="19"/>
      <c r="L3710" s="60"/>
      <c r="M3710" s="19"/>
      <c r="N3710" s="19"/>
      <c r="O3710" s="19"/>
      <c r="P3710" s="19"/>
      <c r="Q3710" s="19"/>
      <c r="R3710" s="19"/>
      <c r="S3710" s="19"/>
      <c r="T3710" s="19"/>
      <c r="U3710" s="19"/>
      <c r="V3710" s="19"/>
      <c r="X3710" s="25"/>
      <c r="Y3710" s="42"/>
      <c r="Z3710" s="28"/>
      <c r="AA3710" s="11"/>
      <c r="AB3710" s="11"/>
      <c r="AC3710" s="12"/>
      <c r="AD3710" s="12"/>
      <c r="AE3710" s="12"/>
      <c r="AF3710" s="12"/>
    </row>
    <row r="3711" spans="1:32" ht="18" customHeight="1">
      <c r="A3711" s="20"/>
      <c r="B3711" s="22"/>
      <c r="C3711" s="19"/>
      <c r="D3711" s="19"/>
      <c r="E3711" s="19"/>
      <c r="F3711" s="19"/>
      <c r="G3711" s="19"/>
      <c r="H3711" s="19"/>
      <c r="I3711" s="19"/>
      <c r="J3711" s="19"/>
      <c r="K3711" s="19"/>
      <c r="L3711" s="60"/>
      <c r="M3711" s="19"/>
      <c r="N3711" s="19"/>
      <c r="O3711" s="19"/>
      <c r="P3711" s="19"/>
      <c r="Q3711" s="19"/>
      <c r="R3711" s="19"/>
      <c r="S3711" s="19"/>
      <c r="T3711" s="19"/>
      <c r="U3711" s="19"/>
      <c r="V3711" s="19"/>
      <c r="X3711" s="25"/>
      <c r="Y3711" s="42"/>
      <c r="Z3711" s="28"/>
      <c r="AA3711" s="11"/>
      <c r="AB3711" s="11"/>
      <c r="AC3711" s="12"/>
      <c r="AD3711" s="12"/>
      <c r="AE3711" s="12"/>
      <c r="AF3711" s="12"/>
    </row>
    <row r="3712" spans="1:32" ht="18" customHeight="1">
      <c r="A3712" s="20"/>
      <c r="B3712" s="22"/>
      <c r="C3712" s="19"/>
      <c r="D3712" s="19"/>
      <c r="E3712" s="19"/>
      <c r="F3712" s="19"/>
      <c r="G3712" s="19"/>
      <c r="H3712" s="19"/>
      <c r="I3712" s="19"/>
      <c r="J3712" s="19"/>
      <c r="K3712" s="19"/>
      <c r="L3712" s="60"/>
      <c r="M3712" s="19"/>
      <c r="N3712" s="19"/>
      <c r="O3712" s="19"/>
      <c r="P3712" s="19"/>
      <c r="Q3712" s="19"/>
      <c r="R3712" s="19"/>
      <c r="S3712" s="19"/>
      <c r="T3712" s="19"/>
      <c r="U3712" s="19"/>
      <c r="V3712" s="19"/>
      <c r="X3712" s="25"/>
      <c r="Y3712" s="42"/>
      <c r="Z3712" s="28"/>
      <c r="AA3712" s="11"/>
      <c r="AB3712" s="11"/>
      <c r="AC3712" s="12"/>
      <c r="AD3712" s="12"/>
      <c r="AE3712" s="12"/>
      <c r="AF3712" s="12"/>
    </row>
    <row r="3713" spans="1:32" ht="18" customHeight="1">
      <c r="A3713" s="20"/>
      <c r="B3713" s="22"/>
      <c r="C3713" s="19"/>
      <c r="D3713" s="19"/>
      <c r="E3713" s="19"/>
      <c r="F3713" s="19"/>
      <c r="G3713" s="19"/>
      <c r="H3713" s="19"/>
      <c r="I3713" s="19"/>
      <c r="J3713" s="19"/>
      <c r="K3713" s="19"/>
      <c r="L3713" s="60"/>
      <c r="M3713" s="19"/>
      <c r="N3713" s="19"/>
      <c r="O3713" s="19"/>
      <c r="P3713" s="19"/>
      <c r="Q3713" s="19"/>
      <c r="R3713" s="19"/>
      <c r="S3713" s="19"/>
      <c r="T3713" s="19"/>
      <c r="U3713" s="19"/>
      <c r="V3713" s="19"/>
      <c r="X3713" s="25"/>
      <c r="Y3713" s="42"/>
      <c r="Z3713" s="28"/>
      <c r="AA3713" s="11"/>
      <c r="AB3713" s="11"/>
      <c r="AC3713" s="12"/>
      <c r="AD3713" s="12"/>
      <c r="AE3713" s="12"/>
      <c r="AF3713" s="12"/>
    </row>
    <row r="3714" spans="1:32" ht="18" customHeight="1">
      <c r="A3714" s="20"/>
      <c r="B3714" s="22"/>
      <c r="C3714" s="19"/>
      <c r="D3714" s="19"/>
      <c r="E3714" s="19"/>
      <c r="F3714" s="19"/>
      <c r="G3714" s="19"/>
      <c r="H3714" s="19"/>
      <c r="I3714" s="19"/>
      <c r="J3714" s="19"/>
      <c r="K3714" s="19"/>
      <c r="L3714" s="60"/>
      <c r="M3714" s="19"/>
      <c r="N3714" s="19"/>
      <c r="O3714" s="19"/>
      <c r="P3714" s="19"/>
      <c r="Q3714" s="19"/>
      <c r="R3714" s="19"/>
      <c r="S3714" s="19"/>
      <c r="T3714" s="19"/>
      <c r="U3714" s="19"/>
      <c r="V3714" s="19"/>
      <c r="X3714" s="25"/>
      <c r="Y3714" s="42"/>
      <c r="Z3714" s="28"/>
      <c r="AA3714" s="11"/>
      <c r="AB3714" s="11"/>
      <c r="AC3714" s="12"/>
      <c r="AD3714" s="12"/>
      <c r="AE3714" s="12"/>
      <c r="AF3714" s="12"/>
    </row>
    <row r="3715" spans="1:32" ht="18" customHeight="1">
      <c r="A3715" s="20"/>
      <c r="B3715" s="22"/>
      <c r="C3715" s="19"/>
      <c r="D3715" s="19"/>
      <c r="E3715" s="19"/>
      <c r="F3715" s="19"/>
      <c r="G3715" s="19"/>
      <c r="H3715" s="19"/>
      <c r="I3715" s="19"/>
      <c r="J3715" s="19"/>
      <c r="K3715" s="19"/>
      <c r="L3715" s="60"/>
      <c r="M3715" s="19"/>
      <c r="N3715" s="19"/>
      <c r="O3715" s="19"/>
      <c r="P3715" s="19"/>
      <c r="Q3715" s="19"/>
      <c r="R3715" s="19"/>
      <c r="S3715" s="19"/>
      <c r="T3715" s="19"/>
      <c r="U3715" s="19"/>
      <c r="V3715" s="19"/>
      <c r="X3715" s="25"/>
      <c r="Y3715" s="42"/>
      <c r="Z3715" s="28"/>
      <c r="AA3715" s="11"/>
      <c r="AB3715" s="11"/>
      <c r="AC3715" s="12"/>
      <c r="AD3715" s="12"/>
      <c r="AE3715" s="12"/>
      <c r="AF3715" s="12"/>
    </row>
    <row r="3716" spans="1:32" ht="18" customHeight="1">
      <c r="A3716" s="20"/>
      <c r="B3716" s="22"/>
      <c r="C3716" s="19"/>
      <c r="D3716" s="19"/>
      <c r="E3716" s="19"/>
      <c r="F3716" s="19"/>
      <c r="G3716" s="19"/>
      <c r="H3716" s="19"/>
      <c r="I3716" s="19"/>
      <c r="J3716" s="19"/>
      <c r="K3716" s="19"/>
      <c r="L3716" s="60"/>
      <c r="M3716" s="19"/>
      <c r="N3716" s="19"/>
      <c r="O3716" s="19"/>
      <c r="P3716" s="19"/>
      <c r="Q3716" s="19"/>
      <c r="R3716" s="19"/>
      <c r="S3716" s="19"/>
      <c r="T3716" s="19"/>
      <c r="U3716" s="19"/>
      <c r="V3716" s="19"/>
      <c r="X3716" s="25"/>
      <c r="Y3716" s="42"/>
      <c r="Z3716" s="28"/>
      <c r="AA3716" s="11"/>
      <c r="AB3716" s="11"/>
      <c r="AC3716" s="12"/>
      <c r="AD3716" s="12"/>
      <c r="AE3716" s="12"/>
      <c r="AF3716" s="12"/>
    </row>
    <row r="3717" spans="1:32" ht="18" customHeight="1">
      <c r="A3717" s="20"/>
      <c r="B3717" s="22"/>
      <c r="C3717" s="19"/>
      <c r="D3717" s="19"/>
      <c r="E3717" s="19"/>
      <c r="F3717" s="19"/>
      <c r="G3717" s="19"/>
      <c r="H3717" s="19"/>
      <c r="I3717" s="19"/>
      <c r="J3717" s="19"/>
      <c r="K3717" s="19"/>
      <c r="L3717" s="60"/>
      <c r="M3717" s="19"/>
      <c r="N3717" s="19"/>
      <c r="O3717" s="19"/>
      <c r="P3717" s="19"/>
      <c r="Q3717" s="19"/>
      <c r="R3717" s="19"/>
      <c r="S3717" s="19"/>
      <c r="T3717" s="19"/>
      <c r="U3717" s="19"/>
      <c r="V3717" s="19"/>
      <c r="X3717" s="25"/>
      <c r="Y3717" s="42"/>
      <c r="Z3717" s="28"/>
      <c r="AA3717" s="11"/>
      <c r="AB3717" s="11"/>
      <c r="AC3717" s="12"/>
      <c r="AD3717" s="12"/>
      <c r="AE3717" s="12"/>
      <c r="AF3717" s="12"/>
    </row>
    <row r="3718" spans="1:32" ht="18" customHeight="1">
      <c r="A3718" s="20"/>
      <c r="B3718" s="22"/>
      <c r="C3718" s="19"/>
      <c r="D3718" s="19"/>
      <c r="E3718" s="19"/>
      <c r="F3718" s="19"/>
      <c r="G3718" s="19"/>
      <c r="H3718" s="19"/>
      <c r="I3718" s="19"/>
      <c r="J3718" s="19"/>
      <c r="K3718" s="19"/>
      <c r="L3718" s="60"/>
      <c r="M3718" s="19"/>
      <c r="N3718" s="19"/>
      <c r="O3718" s="19"/>
      <c r="P3718" s="19"/>
      <c r="Q3718" s="19"/>
      <c r="R3718" s="19"/>
      <c r="S3718" s="19"/>
      <c r="T3718" s="19"/>
      <c r="U3718" s="19"/>
      <c r="V3718" s="19"/>
      <c r="X3718" s="25"/>
      <c r="Y3718" s="42"/>
      <c r="Z3718" s="28"/>
      <c r="AA3718" s="11"/>
      <c r="AB3718" s="11"/>
      <c r="AC3718" s="12"/>
      <c r="AD3718" s="12"/>
      <c r="AE3718" s="12"/>
      <c r="AF3718" s="12"/>
    </row>
    <row r="3719" spans="1:32" ht="18" customHeight="1">
      <c r="A3719" s="20"/>
      <c r="B3719" s="22"/>
      <c r="C3719" s="19"/>
      <c r="D3719" s="19"/>
      <c r="E3719" s="19"/>
      <c r="F3719" s="19"/>
      <c r="G3719" s="19"/>
      <c r="H3719" s="19"/>
      <c r="I3719" s="19"/>
      <c r="J3719" s="19"/>
      <c r="K3719" s="19"/>
      <c r="L3719" s="60"/>
      <c r="M3719" s="19"/>
      <c r="N3719" s="19"/>
      <c r="O3719" s="19"/>
      <c r="P3719" s="19"/>
      <c r="Q3719" s="19"/>
      <c r="R3719" s="19"/>
      <c r="S3719" s="19"/>
      <c r="T3719" s="19"/>
      <c r="U3719" s="19"/>
      <c r="V3719" s="19"/>
      <c r="X3719" s="25"/>
      <c r="Y3719" s="42"/>
      <c r="Z3719" s="28"/>
      <c r="AA3719" s="11"/>
      <c r="AB3719" s="11"/>
      <c r="AC3719" s="12"/>
      <c r="AD3719" s="12"/>
      <c r="AE3719" s="12"/>
      <c r="AF3719" s="12"/>
    </row>
    <row r="3720" spans="1:32" ht="18" customHeight="1">
      <c r="A3720" s="20"/>
      <c r="B3720" s="22"/>
      <c r="C3720" s="19"/>
      <c r="D3720" s="19"/>
      <c r="E3720" s="19"/>
      <c r="F3720" s="19"/>
      <c r="G3720" s="19"/>
      <c r="H3720" s="19"/>
      <c r="I3720" s="19"/>
      <c r="J3720" s="19"/>
      <c r="K3720" s="19"/>
      <c r="L3720" s="60"/>
      <c r="M3720" s="19"/>
      <c r="N3720" s="19"/>
      <c r="O3720" s="19"/>
      <c r="P3720" s="19"/>
      <c r="Q3720" s="19"/>
      <c r="R3720" s="19"/>
      <c r="S3720" s="19"/>
      <c r="T3720" s="19"/>
      <c r="U3720" s="19"/>
      <c r="V3720" s="19"/>
      <c r="X3720" s="25"/>
      <c r="Y3720" s="42"/>
      <c r="Z3720" s="28"/>
      <c r="AA3720" s="11"/>
      <c r="AB3720" s="11"/>
      <c r="AC3720" s="12"/>
      <c r="AD3720" s="12"/>
      <c r="AE3720" s="12"/>
      <c r="AF3720" s="12"/>
    </row>
    <row r="3721" spans="1:32" ht="18" customHeight="1">
      <c r="A3721" s="20"/>
      <c r="B3721" s="22"/>
      <c r="C3721" s="19"/>
      <c r="D3721" s="19"/>
      <c r="E3721" s="19"/>
      <c r="F3721" s="19"/>
      <c r="G3721" s="19"/>
      <c r="H3721" s="19"/>
      <c r="I3721" s="19"/>
      <c r="J3721" s="19"/>
      <c r="K3721" s="19"/>
      <c r="L3721" s="60"/>
      <c r="M3721" s="19"/>
      <c r="N3721" s="19"/>
      <c r="O3721" s="19"/>
      <c r="P3721" s="19"/>
      <c r="Q3721" s="19"/>
      <c r="R3721" s="19"/>
      <c r="S3721" s="19"/>
      <c r="T3721" s="19"/>
      <c r="U3721" s="19"/>
      <c r="V3721" s="19"/>
      <c r="X3721" s="25"/>
      <c r="Y3721" s="42"/>
      <c r="Z3721" s="28"/>
      <c r="AA3721" s="11"/>
      <c r="AB3721" s="11"/>
      <c r="AC3721" s="12"/>
      <c r="AD3721" s="12"/>
      <c r="AE3721" s="12"/>
      <c r="AF3721" s="12"/>
    </row>
    <row r="3722" spans="1:32" ht="18" customHeight="1">
      <c r="A3722" s="20"/>
      <c r="B3722" s="22"/>
      <c r="C3722" s="19"/>
      <c r="D3722" s="19"/>
      <c r="E3722" s="19"/>
      <c r="F3722" s="19"/>
      <c r="G3722" s="19"/>
      <c r="H3722" s="19"/>
      <c r="I3722" s="19"/>
      <c r="J3722" s="19"/>
      <c r="K3722" s="19"/>
      <c r="L3722" s="60"/>
      <c r="M3722" s="19"/>
      <c r="N3722" s="19"/>
      <c r="O3722" s="19"/>
      <c r="P3722" s="19"/>
      <c r="Q3722" s="19"/>
      <c r="R3722" s="19"/>
      <c r="S3722" s="19"/>
      <c r="T3722" s="19"/>
      <c r="U3722" s="19"/>
      <c r="V3722" s="19"/>
      <c r="X3722" s="25"/>
      <c r="Y3722" s="42"/>
      <c r="Z3722" s="28"/>
      <c r="AA3722" s="11"/>
      <c r="AB3722" s="11"/>
      <c r="AC3722" s="12"/>
      <c r="AD3722" s="12"/>
      <c r="AE3722" s="12"/>
      <c r="AF3722" s="12"/>
    </row>
    <row r="3723" spans="1:32" ht="18" customHeight="1">
      <c r="A3723" s="20"/>
      <c r="B3723" s="22"/>
      <c r="C3723" s="19"/>
      <c r="D3723" s="19"/>
      <c r="E3723" s="19"/>
      <c r="F3723" s="19"/>
      <c r="G3723" s="19"/>
      <c r="H3723" s="19"/>
      <c r="I3723" s="19"/>
      <c r="J3723" s="19"/>
      <c r="K3723" s="19"/>
      <c r="L3723" s="60"/>
      <c r="M3723" s="19"/>
      <c r="N3723" s="19"/>
      <c r="O3723" s="19"/>
      <c r="P3723" s="19"/>
      <c r="Q3723" s="19"/>
      <c r="R3723" s="19"/>
      <c r="S3723" s="19"/>
      <c r="T3723" s="19"/>
      <c r="U3723" s="19"/>
      <c r="V3723" s="19"/>
      <c r="X3723" s="25"/>
      <c r="Y3723" s="42"/>
      <c r="Z3723" s="28"/>
      <c r="AA3723" s="11"/>
      <c r="AB3723" s="11"/>
      <c r="AC3723" s="12"/>
      <c r="AD3723" s="12"/>
      <c r="AE3723" s="12"/>
      <c r="AF3723" s="12"/>
    </row>
    <row r="3724" spans="1:32" ht="18" customHeight="1">
      <c r="A3724" s="20"/>
      <c r="B3724" s="22"/>
      <c r="C3724" s="19"/>
      <c r="D3724" s="19"/>
      <c r="E3724" s="19"/>
      <c r="F3724" s="19"/>
      <c r="G3724" s="19"/>
      <c r="H3724" s="19"/>
      <c r="I3724" s="19"/>
      <c r="J3724" s="19"/>
      <c r="K3724" s="19"/>
      <c r="L3724" s="60"/>
      <c r="M3724" s="19"/>
      <c r="N3724" s="19"/>
      <c r="O3724" s="19"/>
      <c r="P3724" s="19"/>
      <c r="Q3724" s="19"/>
      <c r="R3724" s="19"/>
      <c r="S3724" s="19"/>
      <c r="T3724" s="19"/>
      <c r="U3724" s="19"/>
      <c r="V3724" s="19"/>
      <c r="X3724" s="25"/>
      <c r="Y3724" s="42"/>
      <c r="Z3724" s="28"/>
      <c r="AA3724" s="11"/>
      <c r="AB3724" s="11"/>
      <c r="AC3724" s="12"/>
      <c r="AD3724" s="12"/>
      <c r="AE3724" s="12"/>
      <c r="AF3724" s="12"/>
    </row>
    <row r="3725" spans="1:32" ht="18" customHeight="1">
      <c r="A3725" s="20"/>
      <c r="B3725" s="22"/>
      <c r="C3725" s="19"/>
      <c r="D3725" s="19"/>
      <c r="E3725" s="19"/>
      <c r="F3725" s="19"/>
      <c r="G3725" s="19"/>
      <c r="H3725" s="19"/>
      <c r="I3725" s="19"/>
      <c r="J3725" s="19"/>
      <c r="K3725" s="19"/>
      <c r="L3725" s="60"/>
      <c r="M3725" s="19"/>
      <c r="N3725" s="19"/>
      <c r="O3725" s="19"/>
      <c r="P3725" s="19"/>
      <c r="Q3725" s="19"/>
      <c r="R3725" s="19"/>
      <c r="S3725" s="19"/>
      <c r="T3725" s="19"/>
      <c r="U3725" s="19"/>
      <c r="V3725" s="19"/>
      <c r="X3725" s="25"/>
      <c r="Y3725" s="42"/>
      <c r="Z3725" s="28"/>
      <c r="AA3725" s="11"/>
      <c r="AB3725" s="11"/>
      <c r="AC3725" s="12"/>
      <c r="AD3725" s="12"/>
      <c r="AE3725" s="12"/>
      <c r="AF3725" s="12"/>
    </row>
    <row r="3726" spans="1:32" ht="18" customHeight="1">
      <c r="A3726" s="20"/>
      <c r="B3726" s="22"/>
      <c r="C3726" s="19"/>
      <c r="D3726" s="19"/>
      <c r="E3726" s="19"/>
      <c r="F3726" s="19"/>
      <c r="G3726" s="19"/>
      <c r="H3726" s="19"/>
      <c r="I3726" s="19"/>
      <c r="J3726" s="19"/>
      <c r="K3726" s="19"/>
      <c r="L3726" s="60"/>
      <c r="M3726" s="19"/>
      <c r="N3726" s="19"/>
      <c r="O3726" s="19"/>
      <c r="P3726" s="19"/>
      <c r="Q3726" s="19"/>
      <c r="R3726" s="19"/>
      <c r="S3726" s="19"/>
      <c r="T3726" s="19"/>
      <c r="U3726" s="19"/>
      <c r="V3726" s="19"/>
      <c r="X3726" s="25"/>
      <c r="Y3726" s="42"/>
      <c r="Z3726" s="28"/>
      <c r="AA3726" s="11"/>
      <c r="AB3726" s="11"/>
      <c r="AC3726" s="12"/>
      <c r="AD3726" s="12"/>
      <c r="AE3726" s="12"/>
      <c r="AF3726" s="12"/>
    </row>
    <row r="3727" spans="1:32" ht="18" customHeight="1">
      <c r="A3727" s="20"/>
      <c r="B3727" s="22"/>
      <c r="C3727" s="19"/>
      <c r="D3727" s="19"/>
      <c r="E3727" s="19"/>
      <c r="F3727" s="19"/>
      <c r="G3727" s="19"/>
      <c r="H3727" s="19"/>
      <c r="I3727" s="19"/>
      <c r="J3727" s="19"/>
      <c r="K3727" s="19"/>
      <c r="L3727" s="60"/>
      <c r="M3727" s="19"/>
      <c r="N3727" s="19"/>
      <c r="O3727" s="19"/>
      <c r="P3727" s="19"/>
      <c r="Q3727" s="19"/>
      <c r="R3727" s="19"/>
      <c r="S3727" s="19"/>
      <c r="T3727" s="19"/>
      <c r="U3727" s="19"/>
      <c r="V3727" s="19"/>
      <c r="X3727" s="25"/>
      <c r="Y3727" s="42"/>
      <c r="Z3727" s="28"/>
      <c r="AA3727" s="11"/>
      <c r="AB3727" s="11"/>
      <c r="AC3727" s="12"/>
      <c r="AD3727" s="12"/>
      <c r="AE3727" s="12"/>
      <c r="AF3727" s="12"/>
    </row>
    <row r="3728" spans="1:32" ht="18" customHeight="1">
      <c r="A3728" s="20"/>
      <c r="B3728" s="22"/>
      <c r="C3728" s="19"/>
      <c r="D3728" s="19"/>
      <c r="E3728" s="19"/>
      <c r="F3728" s="19"/>
      <c r="G3728" s="19"/>
      <c r="H3728" s="19"/>
      <c r="I3728" s="19"/>
      <c r="J3728" s="19"/>
      <c r="K3728" s="19"/>
      <c r="L3728" s="60"/>
      <c r="M3728" s="19"/>
      <c r="N3728" s="19"/>
      <c r="O3728" s="19"/>
      <c r="P3728" s="19"/>
      <c r="Q3728" s="19"/>
      <c r="R3728" s="19"/>
      <c r="S3728" s="19"/>
      <c r="T3728" s="19"/>
      <c r="U3728" s="19"/>
      <c r="V3728" s="19"/>
      <c r="X3728" s="25"/>
      <c r="Y3728" s="42"/>
      <c r="Z3728" s="28"/>
      <c r="AA3728" s="11"/>
      <c r="AB3728" s="11"/>
      <c r="AC3728" s="12"/>
      <c r="AD3728" s="12"/>
      <c r="AE3728" s="12"/>
      <c r="AF3728" s="12"/>
    </row>
    <row r="3729" spans="1:32" ht="18" customHeight="1">
      <c r="A3729" s="20"/>
      <c r="B3729" s="22"/>
      <c r="C3729" s="19"/>
      <c r="D3729" s="19"/>
      <c r="E3729" s="19"/>
      <c r="F3729" s="19"/>
      <c r="G3729" s="19"/>
      <c r="H3729" s="19"/>
      <c r="I3729" s="19"/>
      <c r="J3729" s="19"/>
      <c r="K3729" s="19"/>
      <c r="L3729" s="60"/>
      <c r="M3729" s="19"/>
      <c r="N3729" s="19"/>
      <c r="O3729" s="19"/>
      <c r="P3729" s="19"/>
      <c r="Q3729" s="19"/>
      <c r="R3729" s="19"/>
      <c r="S3729" s="19"/>
      <c r="T3729" s="19"/>
      <c r="U3729" s="19"/>
      <c r="V3729" s="19"/>
      <c r="X3729" s="25"/>
      <c r="Y3729" s="42"/>
      <c r="Z3729" s="28"/>
      <c r="AA3729" s="11"/>
      <c r="AB3729" s="11"/>
      <c r="AC3729" s="12"/>
      <c r="AD3729" s="12"/>
      <c r="AE3729" s="12"/>
      <c r="AF3729" s="12"/>
    </row>
    <row r="3730" spans="1:32" ht="18" customHeight="1">
      <c r="A3730" s="20"/>
      <c r="B3730" s="22"/>
      <c r="C3730" s="19"/>
      <c r="D3730" s="19"/>
      <c r="E3730" s="19"/>
      <c r="F3730" s="19"/>
      <c r="G3730" s="19"/>
      <c r="H3730" s="19"/>
      <c r="I3730" s="19"/>
      <c r="J3730" s="19"/>
      <c r="K3730" s="19"/>
      <c r="L3730" s="60"/>
      <c r="M3730" s="19"/>
      <c r="N3730" s="19"/>
      <c r="O3730" s="19"/>
      <c r="P3730" s="19"/>
      <c r="Q3730" s="19"/>
      <c r="R3730" s="19"/>
      <c r="S3730" s="19"/>
      <c r="T3730" s="19"/>
      <c r="U3730" s="19"/>
      <c r="V3730" s="19"/>
      <c r="X3730" s="25"/>
      <c r="Y3730" s="42"/>
      <c r="Z3730" s="28"/>
      <c r="AA3730" s="11"/>
      <c r="AB3730" s="11"/>
      <c r="AC3730" s="12"/>
      <c r="AD3730" s="12"/>
      <c r="AE3730" s="12"/>
      <c r="AF3730" s="12"/>
    </row>
    <row r="3731" spans="1:32" ht="18" customHeight="1">
      <c r="A3731" s="20"/>
      <c r="B3731" s="22"/>
      <c r="C3731" s="19"/>
      <c r="D3731" s="19"/>
      <c r="E3731" s="19"/>
      <c r="F3731" s="19"/>
      <c r="G3731" s="19"/>
      <c r="H3731" s="19"/>
      <c r="I3731" s="19"/>
      <c r="J3731" s="19"/>
      <c r="K3731" s="19"/>
      <c r="L3731" s="60"/>
      <c r="M3731" s="19"/>
      <c r="N3731" s="19"/>
      <c r="O3731" s="19"/>
      <c r="P3731" s="19"/>
      <c r="Q3731" s="19"/>
      <c r="R3731" s="19"/>
      <c r="S3731" s="19"/>
      <c r="T3731" s="19"/>
      <c r="U3731" s="19"/>
      <c r="V3731" s="19"/>
      <c r="X3731" s="25"/>
      <c r="Y3731" s="42"/>
      <c r="Z3731" s="28"/>
      <c r="AA3731" s="11"/>
      <c r="AB3731" s="11"/>
      <c r="AC3731" s="12"/>
      <c r="AD3731" s="12"/>
      <c r="AE3731" s="12"/>
      <c r="AF3731" s="12"/>
    </row>
    <row r="3732" spans="1:32" ht="18" customHeight="1">
      <c r="A3732" s="20"/>
      <c r="B3732" s="22"/>
      <c r="C3732" s="19"/>
      <c r="D3732" s="19"/>
      <c r="E3732" s="19"/>
      <c r="F3732" s="19"/>
      <c r="G3732" s="19"/>
      <c r="H3732" s="19"/>
      <c r="I3732" s="19"/>
      <c r="J3732" s="19"/>
      <c r="K3732" s="19"/>
      <c r="L3732" s="60"/>
      <c r="M3732" s="19"/>
      <c r="N3732" s="19"/>
      <c r="O3732" s="19"/>
      <c r="P3732" s="19"/>
      <c r="Q3732" s="19"/>
      <c r="R3732" s="19"/>
      <c r="S3732" s="19"/>
      <c r="T3732" s="19"/>
      <c r="U3732" s="19"/>
      <c r="V3732" s="19"/>
      <c r="X3732" s="25"/>
      <c r="Y3732" s="42"/>
      <c r="Z3732" s="28"/>
      <c r="AA3732" s="11"/>
      <c r="AB3732" s="11"/>
      <c r="AC3732" s="12"/>
      <c r="AD3732" s="12"/>
      <c r="AE3732" s="12"/>
      <c r="AF3732" s="12"/>
    </row>
    <row r="3733" spans="1:32" ht="18" customHeight="1">
      <c r="A3733" s="20"/>
      <c r="B3733" s="22"/>
      <c r="C3733" s="19"/>
      <c r="D3733" s="19"/>
      <c r="E3733" s="19"/>
      <c r="F3733" s="19"/>
      <c r="G3733" s="19"/>
      <c r="H3733" s="19"/>
      <c r="I3733" s="19"/>
      <c r="J3733" s="19"/>
      <c r="K3733" s="19"/>
      <c r="L3733" s="60"/>
      <c r="M3733" s="19"/>
      <c r="N3733" s="19"/>
      <c r="O3733" s="19"/>
      <c r="P3733" s="19"/>
      <c r="Q3733" s="19"/>
      <c r="R3733" s="19"/>
      <c r="S3733" s="19"/>
      <c r="T3733" s="19"/>
      <c r="U3733" s="19"/>
      <c r="V3733" s="19"/>
      <c r="X3733" s="25"/>
      <c r="Y3733" s="42"/>
      <c r="Z3733" s="28"/>
      <c r="AA3733" s="11"/>
      <c r="AB3733" s="11"/>
      <c r="AC3733" s="12"/>
      <c r="AD3733" s="12"/>
      <c r="AE3733" s="12"/>
      <c r="AF3733" s="12"/>
    </row>
    <row r="3734" spans="1:32" ht="18" customHeight="1">
      <c r="A3734" s="20"/>
      <c r="B3734" s="22"/>
      <c r="C3734" s="19"/>
      <c r="D3734" s="19"/>
      <c r="E3734" s="19"/>
      <c r="F3734" s="19"/>
      <c r="G3734" s="19"/>
      <c r="H3734" s="19"/>
      <c r="I3734" s="19"/>
      <c r="J3734" s="19"/>
      <c r="K3734" s="19"/>
      <c r="L3734" s="60"/>
      <c r="M3734" s="19"/>
      <c r="N3734" s="19"/>
      <c r="O3734" s="19"/>
      <c r="P3734" s="19"/>
      <c r="Q3734" s="19"/>
      <c r="R3734" s="19"/>
      <c r="S3734" s="19"/>
      <c r="T3734" s="19"/>
      <c r="U3734" s="19"/>
      <c r="V3734" s="19"/>
      <c r="X3734" s="25"/>
      <c r="Y3734" s="42"/>
      <c r="Z3734" s="28"/>
      <c r="AA3734" s="11"/>
      <c r="AB3734" s="11"/>
      <c r="AC3734" s="12"/>
      <c r="AD3734" s="12"/>
      <c r="AE3734" s="12"/>
      <c r="AF3734" s="12"/>
    </row>
    <row r="3735" spans="1:32" ht="18" customHeight="1">
      <c r="A3735" s="20"/>
      <c r="B3735" s="22"/>
      <c r="C3735" s="19"/>
      <c r="D3735" s="19"/>
      <c r="E3735" s="19"/>
      <c r="F3735" s="19"/>
      <c r="G3735" s="19"/>
      <c r="H3735" s="19"/>
      <c r="I3735" s="19"/>
      <c r="J3735" s="19"/>
      <c r="K3735" s="19"/>
      <c r="L3735" s="60"/>
      <c r="M3735" s="19"/>
      <c r="N3735" s="19"/>
      <c r="O3735" s="19"/>
      <c r="P3735" s="19"/>
      <c r="Q3735" s="19"/>
      <c r="R3735" s="19"/>
      <c r="S3735" s="19"/>
      <c r="T3735" s="19"/>
      <c r="U3735" s="19"/>
      <c r="V3735" s="19"/>
      <c r="X3735" s="25"/>
      <c r="Y3735" s="42"/>
      <c r="Z3735" s="28"/>
      <c r="AA3735" s="11"/>
      <c r="AB3735" s="11"/>
      <c r="AC3735" s="12"/>
      <c r="AD3735" s="12"/>
      <c r="AE3735" s="12"/>
      <c r="AF3735" s="12"/>
    </row>
    <row r="3736" spans="1:32" ht="18" customHeight="1">
      <c r="A3736" s="20"/>
      <c r="B3736" s="22"/>
      <c r="C3736" s="19"/>
      <c r="D3736" s="19"/>
      <c r="E3736" s="19"/>
      <c r="F3736" s="19"/>
      <c r="G3736" s="19"/>
      <c r="H3736" s="19"/>
      <c r="I3736" s="19"/>
      <c r="J3736" s="19"/>
      <c r="K3736" s="19"/>
      <c r="L3736" s="60"/>
      <c r="M3736" s="19"/>
      <c r="N3736" s="19"/>
      <c r="O3736" s="19"/>
      <c r="P3736" s="19"/>
      <c r="Q3736" s="19"/>
      <c r="R3736" s="19"/>
      <c r="S3736" s="19"/>
      <c r="T3736" s="19"/>
      <c r="U3736" s="19"/>
      <c r="V3736" s="19"/>
      <c r="X3736" s="25"/>
      <c r="Y3736" s="42"/>
      <c r="Z3736" s="28"/>
      <c r="AA3736" s="11"/>
      <c r="AB3736" s="11"/>
      <c r="AC3736" s="12"/>
      <c r="AD3736" s="12"/>
      <c r="AE3736" s="12"/>
      <c r="AF3736" s="12"/>
    </row>
    <row r="3737" spans="1:32" ht="18" customHeight="1">
      <c r="A3737" s="20"/>
      <c r="B3737" s="22"/>
      <c r="C3737" s="19"/>
      <c r="D3737" s="19"/>
      <c r="E3737" s="19"/>
      <c r="F3737" s="19"/>
      <c r="G3737" s="19"/>
      <c r="H3737" s="19"/>
      <c r="I3737" s="19"/>
      <c r="J3737" s="19"/>
      <c r="K3737" s="19"/>
      <c r="L3737" s="60"/>
      <c r="M3737" s="19"/>
      <c r="N3737" s="19"/>
      <c r="O3737" s="19"/>
      <c r="P3737" s="19"/>
      <c r="Q3737" s="19"/>
      <c r="R3737" s="19"/>
      <c r="S3737" s="19"/>
      <c r="T3737" s="19"/>
      <c r="U3737" s="19"/>
      <c r="V3737" s="19"/>
      <c r="X3737" s="25"/>
      <c r="Y3737" s="42"/>
      <c r="Z3737" s="28"/>
      <c r="AA3737" s="11"/>
      <c r="AB3737" s="11"/>
      <c r="AC3737" s="12"/>
      <c r="AD3737" s="12"/>
      <c r="AE3737" s="12"/>
      <c r="AF3737" s="12"/>
    </row>
    <row r="3738" spans="1:32" ht="18" customHeight="1">
      <c r="A3738" s="20"/>
      <c r="B3738" s="22"/>
      <c r="C3738" s="19"/>
      <c r="D3738" s="19"/>
      <c r="E3738" s="19"/>
      <c r="F3738" s="19"/>
      <c r="G3738" s="19"/>
      <c r="H3738" s="19"/>
      <c r="I3738" s="19"/>
      <c r="J3738" s="19"/>
      <c r="K3738" s="19"/>
      <c r="L3738" s="60"/>
      <c r="M3738" s="19"/>
      <c r="N3738" s="19"/>
      <c r="O3738" s="19"/>
      <c r="P3738" s="19"/>
      <c r="Q3738" s="19"/>
      <c r="R3738" s="19"/>
      <c r="S3738" s="19"/>
      <c r="T3738" s="19"/>
      <c r="U3738" s="19"/>
      <c r="V3738" s="19"/>
      <c r="X3738" s="25"/>
      <c r="Y3738" s="42"/>
      <c r="Z3738" s="28"/>
      <c r="AA3738" s="11"/>
      <c r="AB3738" s="11"/>
      <c r="AC3738" s="12"/>
      <c r="AD3738" s="12"/>
      <c r="AE3738" s="12"/>
      <c r="AF3738" s="12"/>
    </row>
    <row r="3739" spans="1:32" ht="18" customHeight="1">
      <c r="A3739" s="20"/>
      <c r="B3739" s="22"/>
      <c r="C3739" s="19"/>
      <c r="D3739" s="19"/>
      <c r="E3739" s="19"/>
      <c r="F3739" s="19"/>
      <c r="G3739" s="19"/>
      <c r="H3739" s="19"/>
      <c r="I3739" s="19"/>
      <c r="J3739" s="19"/>
      <c r="K3739" s="19"/>
      <c r="L3739" s="60"/>
      <c r="M3739" s="19"/>
      <c r="N3739" s="19"/>
      <c r="O3739" s="19"/>
      <c r="P3739" s="19"/>
      <c r="Q3739" s="19"/>
      <c r="R3739" s="19"/>
      <c r="S3739" s="19"/>
      <c r="T3739" s="19"/>
      <c r="U3739" s="19"/>
      <c r="V3739" s="19"/>
      <c r="X3739" s="25"/>
      <c r="Y3739" s="42"/>
      <c r="Z3739" s="28"/>
      <c r="AA3739" s="11"/>
      <c r="AB3739" s="11"/>
      <c r="AC3739" s="12"/>
      <c r="AD3739" s="12"/>
      <c r="AE3739" s="12"/>
      <c r="AF3739" s="12"/>
    </row>
    <row r="3740" spans="1:32" ht="18" customHeight="1">
      <c r="A3740" s="20"/>
      <c r="B3740" s="22"/>
      <c r="C3740" s="19"/>
      <c r="D3740" s="19"/>
      <c r="E3740" s="19"/>
      <c r="F3740" s="19"/>
      <c r="G3740" s="19"/>
      <c r="H3740" s="19"/>
      <c r="I3740" s="19"/>
      <c r="J3740" s="19"/>
      <c r="K3740" s="19"/>
      <c r="L3740" s="60"/>
      <c r="M3740" s="19"/>
      <c r="N3740" s="19"/>
      <c r="O3740" s="19"/>
      <c r="P3740" s="19"/>
      <c r="Q3740" s="19"/>
      <c r="R3740" s="19"/>
      <c r="S3740" s="19"/>
      <c r="T3740" s="19"/>
      <c r="U3740" s="19"/>
      <c r="V3740" s="19"/>
      <c r="X3740" s="25"/>
      <c r="Y3740" s="42"/>
      <c r="Z3740" s="28"/>
      <c r="AA3740" s="11"/>
      <c r="AB3740" s="11"/>
      <c r="AC3740" s="12"/>
      <c r="AD3740" s="12"/>
      <c r="AE3740" s="12"/>
      <c r="AF3740" s="12"/>
    </row>
    <row r="3741" spans="1:32" ht="18" customHeight="1">
      <c r="A3741" s="20"/>
      <c r="B3741" s="22"/>
      <c r="C3741" s="19"/>
      <c r="D3741" s="19"/>
      <c r="E3741" s="19"/>
      <c r="F3741" s="19"/>
      <c r="G3741" s="19"/>
      <c r="H3741" s="19"/>
      <c r="I3741" s="19"/>
      <c r="J3741" s="19"/>
      <c r="K3741" s="19"/>
      <c r="L3741" s="60"/>
      <c r="M3741" s="19"/>
      <c r="N3741" s="19"/>
      <c r="O3741" s="19"/>
      <c r="P3741" s="19"/>
      <c r="Q3741" s="19"/>
      <c r="R3741" s="19"/>
      <c r="S3741" s="19"/>
      <c r="T3741" s="19"/>
      <c r="U3741" s="19"/>
      <c r="V3741" s="19"/>
      <c r="X3741" s="25"/>
      <c r="Y3741" s="42"/>
      <c r="Z3741" s="28"/>
      <c r="AA3741" s="11"/>
      <c r="AB3741" s="11"/>
      <c r="AC3741" s="12"/>
      <c r="AD3741" s="12"/>
      <c r="AE3741" s="12"/>
      <c r="AF3741" s="12"/>
    </row>
    <row r="3742" spans="1:32" ht="18" customHeight="1">
      <c r="A3742" s="20"/>
      <c r="B3742" s="22"/>
      <c r="C3742" s="19"/>
      <c r="D3742" s="19"/>
      <c r="E3742" s="19"/>
      <c r="F3742" s="19"/>
      <c r="G3742" s="19"/>
      <c r="H3742" s="19"/>
      <c r="I3742" s="19"/>
      <c r="J3742" s="19"/>
      <c r="K3742" s="19"/>
      <c r="L3742" s="60"/>
      <c r="M3742" s="19"/>
      <c r="N3742" s="19"/>
      <c r="O3742" s="19"/>
      <c r="P3742" s="19"/>
      <c r="Q3742" s="19"/>
      <c r="R3742" s="19"/>
      <c r="S3742" s="19"/>
      <c r="T3742" s="19"/>
      <c r="U3742" s="19"/>
      <c r="V3742" s="19"/>
      <c r="X3742" s="25"/>
      <c r="Y3742" s="42"/>
      <c r="Z3742" s="28"/>
      <c r="AA3742" s="11"/>
      <c r="AB3742" s="11"/>
      <c r="AC3742" s="12"/>
      <c r="AD3742" s="12"/>
      <c r="AE3742" s="12"/>
      <c r="AF3742" s="12"/>
    </row>
    <row r="3743" spans="1:32" ht="18" customHeight="1">
      <c r="A3743" s="20"/>
      <c r="B3743" s="22"/>
      <c r="C3743" s="19"/>
      <c r="D3743" s="19"/>
      <c r="E3743" s="19"/>
      <c r="F3743" s="19"/>
      <c r="G3743" s="19"/>
      <c r="H3743" s="19"/>
      <c r="I3743" s="19"/>
      <c r="J3743" s="19"/>
      <c r="K3743" s="19"/>
      <c r="L3743" s="60"/>
      <c r="M3743" s="19"/>
      <c r="N3743" s="19"/>
      <c r="O3743" s="19"/>
      <c r="P3743" s="19"/>
      <c r="Q3743" s="19"/>
      <c r="R3743" s="19"/>
      <c r="S3743" s="19"/>
      <c r="T3743" s="19"/>
      <c r="U3743" s="19"/>
      <c r="V3743" s="19"/>
      <c r="X3743" s="25"/>
      <c r="Y3743" s="42"/>
      <c r="Z3743" s="28"/>
      <c r="AA3743" s="11"/>
      <c r="AB3743" s="11"/>
      <c r="AC3743" s="12"/>
      <c r="AD3743" s="12"/>
      <c r="AE3743" s="12"/>
      <c r="AF3743" s="12"/>
    </row>
    <row r="3744" spans="1:32" ht="18" customHeight="1">
      <c r="A3744" s="20"/>
      <c r="B3744" s="22"/>
      <c r="C3744" s="19"/>
      <c r="D3744" s="19"/>
      <c r="E3744" s="19"/>
      <c r="F3744" s="19"/>
      <c r="G3744" s="19"/>
      <c r="H3744" s="19"/>
      <c r="I3744" s="19"/>
      <c r="J3744" s="19"/>
      <c r="K3744" s="19"/>
      <c r="L3744" s="60"/>
      <c r="M3744" s="19"/>
      <c r="N3744" s="19"/>
      <c r="O3744" s="19"/>
      <c r="P3744" s="19"/>
      <c r="Q3744" s="19"/>
      <c r="R3744" s="19"/>
      <c r="S3744" s="19"/>
      <c r="T3744" s="19"/>
      <c r="U3744" s="19"/>
      <c r="V3744" s="19"/>
      <c r="X3744" s="25"/>
      <c r="Y3744" s="42"/>
      <c r="Z3744" s="28"/>
      <c r="AA3744" s="11"/>
      <c r="AB3744" s="11"/>
      <c r="AC3744" s="12"/>
      <c r="AD3744" s="12"/>
      <c r="AE3744" s="12"/>
      <c r="AF3744" s="12"/>
    </row>
    <row r="3745" spans="1:32" ht="18" customHeight="1">
      <c r="A3745" s="20"/>
      <c r="B3745" s="22"/>
      <c r="C3745" s="19"/>
      <c r="D3745" s="19"/>
      <c r="E3745" s="19"/>
      <c r="F3745" s="19"/>
      <c r="G3745" s="19"/>
      <c r="H3745" s="19"/>
      <c r="I3745" s="19"/>
      <c r="J3745" s="19"/>
      <c r="K3745" s="19"/>
      <c r="L3745" s="60"/>
      <c r="M3745" s="19"/>
      <c r="N3745" s="19"/>
      <c r="O3745" s="19"/>
      <c r="P3745" s="19"/>
      <c r="Q3745" s="19"/>
      <c r="R3745" s="19"/>
      <c r="S3745" s="19"/>
      <c r="T3745" s="19"/>
      <c r="U3745" s="19"/>
      <c r="V3745" s="19"/>
      <c r="X3745" s="25"/>
      <c r="Y3745" s="42"/>
      <c r="Z3745" s="28"/>
      <c r="AA3745" s="11"/>
      <c r="AB3745" s="11"/>
      <c r="AC3745" s="12"/>
      <c r="AD3745" s="12"/>
      <c r="AE3745" s="12"/>
      <c r="AF3745" s="12"/>
    </row>
    <row r="3746" spans="1:32" ht="18" customHeight="1">
      <c r="A3746" s="20"/>
      <c r="B3746" s="22"/>
      <c r="C3746" s="19"/>
      <c r="D3746" s="19"/>
      <c r="E3746" s="19"/>
      <c r="F3746" s="19"/>
      <c r="G3746" s="19"/>
      <c r="H3746" s="19"/>
      <c r="I3746" s="19"/>
      <c r="J3746" s="19"/>
      <c r="K3746" s="19"/>
      <c r="L3746" s="60"/>
      <c r="M3746" s="19"/>
      <c r="N3746" s="19"/>
      <c r="O3746" s="19"/>
      <c r="P3746" s="19"/>
      <c r="Q3746" s="19"/>
      <c r="R3746" s="19"/>
      <c r="S3746" s="19"/>
      <c r="T3746" s="19"/>
      <c r="U3746" s="19"/>
      <c r="V3746" s="19"/>
      <c r="X3746" s="25"/>
      <c r="Y3746" s="42"/>
      <c r="Z3746" s="28"/>
      <c r="AA3746" s="11"/>
      <c r="AB3746" s="11"/>
      <c r="AC3746" s="12"/>
      <c r="AD3746" s="12"/>
      <c r="AE3746" s="12"/>
      <c r="AF3746" s="12"/>
    </row>
    <row r="3747" spans="1:32" ht="18" customHeight="1">
      <c r="A3747" s="20"/>
      <c r="B3747" s="22"/>
      <c r="C3747" s="19"/>
      <c r="D3747" s="19"/>
      <c r="E3747" s="19"/>
      <c r="F3747" s="19"/>
      <c r="G3747" s="19"/>
      <c r="H3747" s="19"/>
      <c r="I3747" s="19"/>
      <c r="J3747" s="19"/>
      <c r="K3747" s="19"/>
      <c r="L3747" s="60"/>
      <c r="M3747" s="19"/>
      <c r="N3747" s="19"/>
      <c r="O3747" s="19"/>
      <c r="P3747" s="19"/>
      <c r="Q3747" s="19"/>
      <c r="R3747" s="19"/>
      <c r="S3747" s="19"/>
      <c r="T3747" s="19"/>
      <c r="U3747" s="19"/>
      <c r="V3747" s="19"/>
      <c r="X3747" s="25"/>
      <c r="Y3747" s="42"/>
      <c r="Z3747" s="28"/>
      <c r="AA3747" s="11"/>
      <c r="AB3747" s="11"/>
      <c r="AC3747" s="12"/>
      <c r="AD3747" s="12"/>
      <c r="AE3747" s="12"/>
      <c r="AF3747" s="12"/>
    </row>
    <row r="3748" spans="1:32" ht="18" customHeight="1">
      <c r="A3748" s="20"/>
      <c r="B3748" s="22"/>
      <c r="C3748" s="19"/>
      <c r="D3748" s="19"/>
      <c r="E3748" s="19"/>
      <c r="F3748" s="19"/>
      <c r="G3748" s="19"/>
      <c r="H3748" s="19"/>
      <c r="I3748" s="19"/>
      <c r="J3748" s="19"/>
      <c r="K3748" s="19"/>
      <c r="L3748" s="60"/>
      <c r="M3748" s="19"/>
      <c r="N3748" s="19"/>
      <c r="O3748" s="19"/>
      <c r="P3748" s="19"/>
      <c r="Q3748" s="19"/>
      <c r="R3748" s="19"/>
      <c r="S3748" s="19"/>
      <c r="T3748" s="19"/>
      <c r="U3748" s="19"/>
      <c r="V3748" s="19"/>
      <c r="X3748" s="25"/>
      <c r="Y3748" s="42"/>
      <c r="Z3748" s="28"/>
      <c r="AA3748" s="11"/>
      <c r="AB3748" s="11"/>
      <c r="AC3748" s="12"/>
      <c r="AD3748" s="12"/>
      <c r="AE3748" s="12"/>
      <c r="AF3748" s="12"/>
    </row>
    <row r="3749" spans="1:32" ht="18" customHeight="1">
      <c r="A3749" s="20"/>
      <c r="B3749" s="22"/>
      <c r="C3749" s="19"/>
      <c r="D3749" s="19"/>
      <c r="E3749" s="19"/>
      <c r="F3749" s="19"/>
      <c r="G3749" s="19"/>
      <c r="H3749" s="19"/>
      <c r="I3749" s="19"/>
      <c r="J3749" s="19"/>
      <c r="K3749" s="19"/>
      <c r="L3749" s="60"/>
      <c r="M3749" s="19"/>
      <c r="N3749" s="19"/>
      <c r="O3749" s="19"/>
      <c r="P3749" s="19"/>
      <c r="Q3749" s="19"/>
      <c r="R3749" s="19"/>
      <c r="S3749" s="19"/>
      <c r="T3749" s="19"/>
      <c r="U3749" s="19"/>
      <c r="V3749" s="19"/>
      <c r="X3749" s="25"/>
      <c r="Y3749" s="42"/>
      <c r="Z3749" s="28"/>
      <c r="AA3749" s="11"/>
      <c r="AB3749" s="11"/>
      <c r="AC3749" s="12"/>
      <c r="AD3749" s="12"/>
      <c r="AE3749" s="12"/>
      <c r="AF3749" s="12"/>
    </row>
    <row r="3750" spans="1:32" ht="18" customHeight="1">
      <c r="A3750" s="20"/>
      <c r="B3750" s="22"/>
      <c r="C3750" s="19"/>
      <c r="D3750" s="19"/>
      <c r="E3750" s="19"/>
      <c r="F3750" s="19"/>
      <c r="G3750" s="19"/>
      <c r="H3750" s="19"/>
      <c r="I3750" s="19"/>
      <c r="J3750" s="19"/>
      <c r="K3750" s="19"/>
      <c r="L3750" s="60"/>
      <c r="M3750" s="19"/>
      <c r="N3750" s="19"/>
      <c r="O3750" s="19"/>
      <c r="P3750" s="19"/>
      <c r="Q3750" s="19"/>
      <c r="R3750" s="19"/>
      <c r="S3750" s="19"/>
      <c r="T3750" s="19"/>
      <c r="U3750" s="19"/>
      <c r="V3750" s="19"/>
      <c r="X3750" s="25"/>
      <c r="Y3750" s="42"/>
      <c r="Z3750" s="28"/>
      <c r="AA3750" s="11"/>
      <c r="AB3750" s="11"/>
      <c r="AC3750" s="12"/>
      <c r="AD3750" s="12"/>
      <c r="AE3750" s="12"/>
      <c r="AF3750" s="12"/>
    </row>
    <row r="3751" spans="1:32" ht="18" customHeight="1">
      <c r="A3751" s="20"/>
      <c r="B3751" s="22"/>
      <c r="C3751" s="19"/>
      <c r="D3751" s="19"/>
      <c r="E3751" s="19"/>
      <c r="F3751" s="19"/>
      <c r="G3751" s="19"/>
      <c r="H3751" s="19"/>
      <c r="I3751" s="19"/>
      <c r="J3751" s="19"/>
      <c r="K3751" s="19"/>
      <c r="L3751" s="60"/>
      <c r="M3751" s="19"/>
      <c r="N3751" s="19"/>
      <c r="O3751" s="19"/>
      <c r="P3751" s="19"/>
      <c r="Q3751" s="19"/>
      <c r="R3751" s="19"/>
      <c r="S3751" s="19"/>
      <c r="T3751" s="19"/>
      <c r="U3751" s="19"/>
      <c r="V3751" s="19"/>
      <c r="X3751" s="25"/>
      <c r="Y3751" s="42"/>
      <c r="Z3751" s="28"/>
      <c r="AA3751" s="11"/>
      <c r="AB3751" s="11"/>
      <c r="AC3751" s="12"/>
      <c r="AD3751" s="12"/>
      <c r="AE3751" s="12"/>
      <c r="AF3751" s="12"/>
    </row>
    <row r="3752" spans="1:32" ht="18" customHeight="1">
      <c r="A3752" s="20"/>
      <c r="B3752" s="22"/>
      <c r="C3752" s="19"/>
      <c r="D3752" s="19"/>
      <c r="E3752" s="19"/>
      <c r="F3752" s="19"/>
      <c r="G3752" s="19"/>
      <c r="H3752" s="19"/>
      <c r="I3752" s="19"/>
      <c r="J3752" s="19"/>
      <c r="K3752" s="19"/>
      <c r="L3752" s="60"/>
      <c r="M3752" s="19"/>
      <c r="N3752" s="19"/>
      <c r="O3752" s="19"/>
      <c r="P3752" s="19"/>
      <c r="Q3752" s="19"/>
      <c r="R3752" s="19"/>
      <c r="S3752" s="19"/>
      <c r="T3752" s="19"/>
      <c r="U3752" s="19"/>
      <c r="V3752" s="19"/>
      <c r="X3752" s="25"/>
      <c r="Y3752" s="42"/>
      <c r="Z3752" s="28"/>
      <c r="AA3752" s="11"/>
      <c r="AB3752" s="11"/>
      <c r="AC3752" s="12"/>
      <c r="AD3752" s="12"/>
      <c r="AE3752" s="12"/>
      <c r="AF3752" s="12"/>
    </row>
    <row r="3753" spans="1:32" ht="18" customHeight="1">
      <c r="A3753" s="20"/>
      <c r="B3753" s="22"/>
      <c r="C3753" s="19"/>
      <c r="D3753" s="19"/>
      <c r="E3753" s="19"/>
      <c r="F3753" s="19"/>
      <c r="G3753" s="19"/>
      <c r="H3753" s="19"/>
      <c r="I3753" s="19"/>
      <c r="J3753" s="19"/>
      <c r="K3753" s="19"/>
      <c r="L3753" s="60"/>
      <c r="M3753" s="19"/>
      <c r="N3753" s="19"/>
      <c r="O3753" s="19"/>
      <c r="P3753" s="19"/>
      <c r="Q3753" s="19"/>
      <c r="R3753" s="19"/>
      <c r="S3753" s="19"/>
      <c r="T3753" s="19"/>
      <c r="U3753" s="19"/>
      <c r="V3753" s="19"/>
      <c r="X3753" s="25"/>
      <c r="Y3753" s="42"/>
      <c r="Z3753" s="28"/>
      <c r="AA3753" s="11"/>
      <c r="AB3753" s="11"/>
      <c r="AC3753" s="12"/>
      <c r="AD3753" s="12"/>
      <c r="AE3753" s="12"/>
      <c r="AF3753" s="12"/>
    </row>
    <row r="3754" spans="1:32" ht="18" customHeight="1">
      <c r="A3754" s="20"/>
      <c r="B3754" s="22"/>
      <c r="C3754" s="19"/>
      <c r="D3754" s="19"/>
      <c r="E3754" s="19"/>
      <c r="F3754" s="19"/>
      <c r="G3754" s="19"/>
      <c r="H3754" s="19"/>
      <c r="I3754" s="19"/>
      <c r="J3754" s="19"/>
      <c r="K3754" s="19"/>
      <c r="L3754" s="60"/>
      <c r="M3754" s="19"/>
      <c r="N3754" s="19"/>
      <c r="O3754" s="19"/>
      <c r="P3754" s="19"/>
      <c r="Q3754" s="19"/>
      <c r="R3754" s="19"/>
      <c r="S3754" s="19"/>
      <c r="T3754" s="19"/>
      <c r="U3754" s="19"/>
      <c r="V3754" s="19"/>
      <c r="X3754" s="25"/>
      <c r="Y3754" s="42"/>
      <c r="Z3754" s="28"/>
      <c r="AA3754" s="11"/>
      <c r="AB3754" s="11"/>
      <c r="AC3754" s="12"/>
      <c r="AD3754" s="12"/>
      <c r="AE3754" s="12"/>
      <c r="AF3754" s="12"/>
    </row>
    <row r="3755" spans="1:32" ht="18" customHeight="1">
      <c r="A3755" s="20"/>
      <c r="B3755" s="22"/>
      <c r="C3755" s="19"/>
      <c r="D3755" s="19"/>
      <c r="E3755" s="19"/>
      <c r="F3755" s="19"/>
      <c r="G3755" s="19"/>
      <c r="H3755" s="19"/>
      <c r="I3755" s="19"/>
      <c r="J3755" s="19"/>
      <c r="K3755" s="19"/>
      <c r="L3755" s="60"/>
      <c r="M3755" s="19"/>
      <c r="N3755" s="19"/>
      <c r="O3755" s="19"/>
      <c r="P3755" s="19"/>
      <c r="Q3755" s="19"/>
      <c r="R3755" s="19"/>
      <c r="S3755" s="19"/>
      <c r="T3755" s="19"/>
      <c r="U3755" s="19"/>
      <c r="V3755" s="19"/>
      <c r="X3755" s="25"/>
      <c r="Y3755" s="42"/>
      <c r="Z3755" s="28"/>
      <c r="AA3755" s="11"/>
      <c r="AB3755" s="11"/>
      <c r="AC3755" s="12"/>
      <c r="AD3755" s="12"/>
      <c r="AE3755" s="12"/>
      <c r="AF3755" s="12"/>
    </row>
    <row r="3756" spans="1:32" ht="18" customHeight="1">
      <c r="A3756" s="20"/>
      <c r="B3756" s="22"/>
      <c r="C3756" s="19"/>
      <c r="D3756" s="19"/>
      <c r="E3756" s="19"/>
      <c r="F3756" s="19"/>
      <c r="G3756" s="19"/>
      <c r="H3756" s="19"/>
      <c r="I3756" s="19"/>
      <c r="J3756" s="19"/>
      <c r="K3756" s="19"/>
      <c r="L3756" s="60"/>
      <c r="M3756" s="19"/>
      <c r="N3756" s="19"/>
      <c r="O3756" s="19"/>
      <c r="P3756" s="19"/>
      <c r="Q3756" s="19"/>
      <c r="R3756" s="19"/>
      <c r="S3756" s="19"/>
      <c r="T3756" s="19"/>
      <c r="U3756" s="19"/>
      <c r="V3756" s="19"/>
      <c r="X3756" s="25"/>
      <c r="Y3756" s="42"/>
      <c r="Z3756" s="28"/>
      <c r="AA3756" s="11"/>
      <c r="AB3756" s="11"/>
      <c r="AC3756" s="12"/>
      <c r="AD3756" s="12"/>
      <c r="AE3756" s="12"/>
      <c r="AF3756" s="12"/>
    </row>
    <row r="3757" spans="1:32" ht="18" customHeight="1">
      <c r="A3757" s="20"/>
      <c r="B3757" s="22"/>
      <c r="C3757" s="19"/>
      <c r="D3757" s="19"/>
      <c r="E3757" s="19"/>
      <c r="F3757" s="19"/>
      <c r="G3757" s="19"/>
      <c r="H3757" s="19"/>
      <c r="I3757" s="19"/>
      <c r="J3757" s="19"/>
      <c r="K3757" s="19"/>
      <c r="L3757" s="60"/>
      <c r="M3757" s="19"/>
      <c r="N3757" s="19"/>
      <c r="O3757" s="19"/>
      <c r="P3757" s="19"/>
      <c r="Q3757" s="19"/>
      <c r="R3757" s="19"/>
      <c r="S3757" s="19"/>
      <c r="T3757" s="19"/>
      <c r="U3757" s="19"/>
      <c r="V3757" s="19"/>
      <c r="X3757" s="25"/>
      <c r="Y3757" s="42"/>
      <c r="Z3757" s="28"/>
      <c r="AA3757" s="11"/>
      <c r="AB3757" s="11"/>
      <c r="AC3757" s="12"/>
      <c r="AD3757" s="12"/>
      <c r="AE3757" s="12"/>
      <c r="AF3757" s="12"/>
    </row>
    <row r="3758" spans="1:32" ht="18" customHeight="1">
      <c r="A3758" s="20"/>
      <c r="B3758" s="22"/>
      <c r="C3758" s="19"/>
      <c r="D3758" s="19"/>
      <c r="E3758" s="19"/>
      <c r="F3758" s="19"/>
      <c r="G3758" s="19"/>
      <c r="H3758" s="19"/>
      <c r="I3758" s="19"/>
      <c r="J3758" s="19"/>
      <c r="K3758" s="19"/>
      <c r="L3758" s="60"/>
      <c r="M3758" s="19"/>
      <c r="N3758" s="19"/>
      <c r="O3758" s="19"/>
      <c r="P3758" s="19"/>
      <c r="Q3758" s="19"/>
      <c r="R3758" s="19"/>
      <c r="S3758" s="19"/>
      <c r="T3758" s="19"/>
      <c r="U3758" s="19"/>
      <c r="V3758" s="19"/>
      <c r="X3758" s="25"/>
      <c r="Y3758" s="42"/>
      <c r="Z3758" s="28"/>
      <c r="AA3758" s="11"/>
      <c r="AB3758" s="11"/>
      <c r="AC3758" s="12"/>
      <c r="AD3758" s="12"/>
      <c r="AE3758" s="12"/>
      <c r="AF3758" s="12"/>
    </row>
    <row r="3759" spans="1:32" ht="18" customHeight="1">
      <c r="A3759" s="20"/>
      <c r="B3759" s="22"/>
      <c r="C3759" s="19"/>
      <c r="D3759" s="19"/>
      <c r="E3759" s="19"/>
      <c r="F3759" s="19"/>
      <c r="G3759" s="19"/>
      <c r="H3759" s="19"/>
      <c r="I3759" s="19"/>
      <c r="J3759" s="19"/>
      <c r="K3759" s="19"/>
      <c r="L3759" s="60"/>
      <c r="M3759" s="19"/>
      <c r="N3759" s="19"/>
      <c r="O3759" s="19"/>
      <c r="P3759" s="19"/>
      <c r="Q3759" s="19"/>
      <c r="R3759" s="19"/>
      <c r="S3759" s="19"/>
      <c r="T3759" s="19"/>
      <c r="U3759" s="19"/>
      <c r="V3759" s="19"/>
      <c r="X3759" s="25"/>
      <c r="Y3759" s="42"/>
      <c r="Z3759" s="28"/>
      <c r="AA3759" s="11"/>
      <c r="AB3759" s="11"/>
      <c r="AC3759" s="12"/>
      <c r="AD3759" s="12"/>
      <c r="AE3759" s="12"/>
      <c r="AF3759" s="12"/>
    </row>
    <row r="3760" spans="1:32" ht="18" customHeight="1">
      <c r="A3760" s="20"/>
      <c r="B3760" s="22"/>
      <c r="C3760" s="19"/>
      <c r="D3760" s="19"/>
      <c r="E3760" s="19"/>
      <c r="F3760" s="19"/>
      <c r="G3760" s="19"/>
      <c r="H3760" s="19"/>
      <c r="I3760" s="19"/>
      <c r="J3760" s="19"/>
      <c r="K3760" s="19"/>
      <c r="L3760" s="60"/>
      <c r="M3760" s="19"/>
      <c r="N3760" s="19"/>
      <c r="O3760" s="19"/>
      <c r="P3760" s="19"/>
      <c r="Q3760" s="19"/>
      <c r="R3760" s="19"/>
      <c r="S3760" s="19"/>
      <c r="T3760" s="19"/>
      <c r="U3760" s="19"/>
      <c r="V3760" s="19"/>
      <c r="X3760" s="25"/>
      <c r="Y3760" s="42"/>
      <c r="Z3760" s="28"/>
      <c r="AA3760" s="11"/>
      <c r="AB3760" s="11"/>
      <c r="AC3760" s="12"/>
      <c r="AD3760" s="12"/>
      <c r="AE3760" s="12"/>
      <c r="AF3760" s="12"/>
    </row>
    <row r="3761" spans="1:32" ht="18" customHeight="1">
      <c r="A3761" s="20"/>
      <c r="B3761" s="22"/>
      <c r="C3761" s="19"/>
      <c r="D3761" s="19"/>
      <c r="E3761" s="19"/>
      <c r="F3761" s="19"/>
      <c r="G3761" s="19"/>
      <c r="H3761" s="19"/>
      <c r="I3761" s="19"/>
      <c r="J3761" s="19"/>
      <c r="K3761" s="19"/>
      <c r="L3761" s="60"/>
      <c r="M3761" s="19"/>
      <c r="N3761" s="19"/>
      <c r="O3761" s="19"/>
      <c r="P3761" s="19"/>
      <c r="Q3761" s="19"/>
      <c r="R3761" s="19"/>
      <c r="S3761" s="19"/>
      <c r="T3761" s="19"/>
      <c r="U3761" s="19"/>
      <c r="V3761" s="19"/>
      <c r="X3761" s="25"/>
      <c r="Y3761" s="42"/>
      <c r="Z3761" s="28"/>
      <c r="AA3761" s="11"/>
      <c r="AB3761" s="11"/>
      <c r="AC3761" s="12"/>
      <c r="AD3761" s="12"/>
      <c r="AE3761" s="12"/>
      <c r="AF3761" s="12"/>
    </row>
    <row r="3762" spans="1:32" ht="18" customHeight="1">
      <c r="A3762" s="20"/>
      <c r="B3762" s="22"/>
      <c r="C3762" s="19"/>
      <c r="D3762" s="19"/>
      <c r="E3762" s="19"/>
      <c r="F3762" s="19"/>
      <c r="G3762" s="19"/>
      <c r="H3762" s="19"/>
      <c r="I3762" s="19"/>
      <c r="J3762" s="19"/>
      <c r="K3762" s="19"/>
      <c r="L3762" s="60"/>
      <c r="M3762" s="19"/>
      <c r="N3762" s="19"/>
      <c r="O3762" s="19"/>
      <c r="P3762" s="19"/>
      <c r="Q3762" s="19"/>
      <c r="R3762" s="19"/>
      <c r="S3762" s="19"/>
      <c r="T3762" s="19"/>
      <c r="U3762" s="19"/>
      <c r="V3762" s="19"/>
      <c r="X3762" s="25"/>
      <c r="Y3762" s="42"/>
      <c r="Z3762" s="28"/>
      <c r="AA3762" s="11"/>
      <c r="AB3762" s="11"/>
      <c r="AC3762" s="12"/>
      <c r="AD3762" s="12"/>
      <c r="AE3762" s="12"/>
      <c r="AF3762" s="12"/>
    </row>
    <row r="3763" spans="1:32" ht="18" customHeight="1">
      <c r="A3763" s="20"/>
      <c r="B3763" s="22"/>
      <c r="C3763" s="19"/>
      <c r="D3763" s="19"/>
      <c r="E3763" s="19"/>
      <c r="F3763" s="19"/>
      <c r="G3763" s="19"/>
      <c r="H3763" s="19"/>
      <c r="I3763" s="19"/>
      <c r="J3763" s="19"/>
      <c r="K3763" s="19"/>
      <c r="L3763" s="60"/>
      <c r="M3763" s="19"/>
      <c r="N3763" s="19"/>
      <c r="O3763" s="19"/>
      <c r="P3763" s="19"/>
      <c r="Q3763" s="19"/>
      <c r="R3763" s="19"/>
      <c r="S3763" s="19"/>
      <c r="T3763" s="19"/>
      <c r="U3763" s="19"/>
      <c r="V3763" s="19"/>
      <c r="X3763" s="25"/>
      <c r="Y3763" s="42"/>
      <c r="Z3763" s="28"/>
      <c r="AA3763" s="11"/>
      <c r="AB3763" s="11"/>
      <c r="AC3763" s="12"/>
      <c r="AD3763" s="12"/>
      <c r="AE3763" s="12"/>
      <c r="AF3763" s="12"/>
    </row>
    <row r="3764" spans="1:32" ht="18" customHeight="1">
      <c r="A3764" s="20"/>
      <c r="B3764" s="22"/>
      <c r="C3764" s="19"/>
      <c r="D3764" s="19"/>
      <c r="E3764" s="19"/>
      <c r="F3764" s="19"/>
      <c r="G3764" s="19"/>
      <c r="H3764" s="19"/>
      <c r="I3764" s="19"/>
      <c r="J3764" s="19"/>
      <c r="K3764" s="19"/>
      <c r="L3764" s="60"/>
      <c r="M3764" s="19"/>
      <c r="N3764" s="19"/>
      <c r="O3764" s="19"/>
      <c r="P3764" s="19"/>
      <c r="Q3764" s="19"/>
      <c r="R3764" s="19"/>
      <c r="S3764" s="19"/>
      <c r="T3764" s="19"/>
      <c r="U3764" s="19"/>
      <c r="V3764" s="19"/>
      <c r="X3764" s="25"/>
      <c r="Y3764" s="42"/>
      <c r="Z3764" s="28"/>
      <c r="AA3764" s="11"/>
      <c r="AB3764" s="11"/>
      <c r="AC3764" s="12"/>
      <c r="AD3764" s="12"/>
      <c r="AE3764" s="12"/>
      <c r="AF3764" s="12"/>
    </row>
    <row r="3765" spans="1:32" ht="18" customHeight="1">
      <c r="A3765" s="20"/>
      <c r="B3765" s="22"/>
      <c r="C3765" s="19"/>
      <c r="D3765" s="19"/>
      <c r="E3765" s="19"/>
      <c r="F3765" s="19"/>
      <c r="G3765" s="19"/>
      <c r="H3765" s="19"/>
      <c r="I3765" s="19"/>
      <c r="J3765" s="19"/>
      <c r="K3765" s="19"/>
      <c r="L3765" s="60"/>
      <c r="M3765" s="19"/>
      <c r="N3765" s="19"/>
      <c r="O3765" s="19"/>
      <c r="P3765" s="19"/>
      <c r="Q3765" s="19"/>
      <c r="R3765" s="19"/>
      <c r="S3765" s="19"/>
      <c r="T3765" s="19"/>
      <c r="U3765" s="19"/>
      <c r="V3765" s="19"/>
      <c r="X3765" s="25"/>
      <c r="Y3765" s="42"/>
      <c r="Z3765" s="28"/>
      <c r="AA3765" s="11"/>
      <c r="AB3765" s="11"/>
      <c r="AC3765" s="12"/>
      <c r="AD3765" s="12"/>
      <c r="AE3765" s="12"/>
      <c r="AF3765" s="12"/>
    </row>
    <row r="3766" spans="1:32" ht="18" customHeight="1">
      <c r="A3766" s="20"/>
      <c r="B3766" s="22"/>
      <c r="C3766" s="19"/>
      <c r="D3766" s="19"/>
      <c r="E3766" s="19"/>
      <c r="F3766" s="19"/>
      <c r="G3766" s="19"/>
      <c r="H3766" s="19"/>
      <c r="I3766" s="19"/>
      <c r="J3766" s="19"/>
      <c r="K3766" s="19"/>
      <c r="L3766" s="60"/>
      <c r="M3766" s="19"/>
      <c r="N3766" s="19"/>
      <c r="O3766" s="19"/>
      <c r="P3766" s="19"/>
      <c r="Q3766" s="19"/>
      <c r="R3766" s="19"/>
      <c r="S3766" s="19"/>
      <c r="T3766" s="19"/>
      <c r="U3766" s="19"/>
      <c r="V3766" s="19"/>
      <c r="X3766" s="25"/>
      <c r="Y3766" s="42"/>
      <c r="Z3766" s="28"/>
      <c r="AA3766" s="11"/>
      <c r="AB3766" s="11"/>
      <c r="AC3766" s="12"/>
      <c r="AD3766" s="12"/>
      <c r="AE3766" s="12"/>
      <c r="AF3766" s="12"/>
    </row>
    <row r="3767" spans="1:32" ht="18" customHeight="1">
      <c r="A3767" s="20"/>
      <c r="B3767" s="22"/>
      <c r="C3767" s="19"/>
      <c r="D3767" s="19"/>
      <c r="E3767" s="19"/>
      <c r="F3767" s="19"/>
      <c r="G3767" s="19"/>
      <c r="H3767" s="19"/>
      <c r="I3767" s="19"/>
      <c r="J3767" s="19"/>
      <c r="K3767" s="19"/>
      <c r="L3767" s="60"/>
      <c r="M3767" s="19"/>
      <c r="N3767" s="19"/>
      <c r="O3767" s="19"/>
      <c r="P3767" s="19"/>
      <c r="Q3767" s="19"/>
      <c r="R3767" s="19"/>
      <c r="S3767" s="19"/>
      <c r="T3767" s="19"/>
      <c r="U3767" s="19"/>
      <c r="V3767" s="19"/>
      <c r="X3767" s="25"/>
      <c r="Y3767" s="42"/>
      <c r="Z3767" s="28"/>
      <c r="AA3767" s="11"/>
      <c r="AB3767" s="11"/>
      <c r="AC3767" s="12"/>
      <c r="AD3767" s="12"/>
      <c r="AE3767" s="12"/>
      <c r="AF3767" s="12"/>
    </row>
    <row r="3768" spans="1:32" ht="18" customHeight="1">
      <c r="A3768" s="20"/>
      <c r="B3768" s="22"/>
      <c r="C3768" s="19"/>
      <c r="D3768" s="19"/>
      <c r="E3768" s="19"/>
      <c r="F3768" s="19"/>
      <c r="G3768" s="19"/>
      <c r="H3768" s="19"/>
      <c r="I3768" s="19"/>
      <c r="J3768" s="19"/>
      <c r="K3768" s="19"/>
      <c r="L3768" s="60"/>
      <c r="M3768" s="19"/>
      <c r="N3768" s="19"/>
      <c r="O3768" s="19"/>
      <c r="P3768" s="19"/>
      <c r="Q3768" s="19"/>
      <c r="R3768" s="19"/>
      <c r="S3768" s="19"/>
      <c r="T3768" s="19"/>
      <c r="U3768" s="19"/>
      <c r="V3768" s="19"/>
      <c r="X3768" s="25"/>
      <c r="Y3768" s="42"/>
      <c r="Z3768" s="28"/>
      <c r="AA3768" s="11"/>
      <c r="AB3768" s="11"/>
      <c r="AC3768" s="12"/>
      <c r="AD3768" s="12"/>
      <c r="AE3768" s="12"/>
      <c r="AF3768" s="12"/>
    </row>
    <row r="3769" spans="1:32" ht="18" customHeight="1">
      <c r="A3769" s="20"/>
      <c r="B3769" s="22"/>
      <c r="C3769" s="19"/>
      <c r="D3769" s="19"/>
      <c r="E3769" s="19"/>
      <c r="F3769" s="19"/>
      <c r="G3769" s="19"/>
      <c r="H3769" s="19"/>
      <c r="I3769" s="19"/>
      <c r="J3769" s="19"/>
      <c r="K3769" s="19"/>
      <c r="L3769" s="60"/>
      <c r="M3769" s="19"/>
      <c r="N3769" s="19"/>
      <c r="O3769" s="19"/>
      <c r="P3769" s="19"/>
      <c r="Q3769" s="19"/>
      <c r="R3769" s="19"/>
      <c r="S3769" s="19"/>
      <c r="T3769" s="19"/>
      <c r="U3769" s="19"/>
      <c r="V3769" s="19"/>
      <c r="X3769" s="25"/>
      <c r="Y3769" s="42"/>
      <c r="Z3769" s="28"/>
      <c r="AA3769" s="11"/>
      <c r="AB3769" s="11"/>
      <c r="AC3769" s="12"/>
      <c r="AD3769" s="12"/>
      <c r="AE3769" s="12"/>
      <c r="AF3769" s="12"/>
    </row>
    <row r="3770" spans="1:32" ht="18" customHeight="1">
      <c r="A3770" s="20"/>
      <c r="B3770" s="22"/>
      <c r="C3770" s="19"/>
      <c r="D3770" s="19"/>
      <c r="E3770" s="19"/>
      <c r="F3770" s="19"/>
      <c r="G3770" s="19"/>
      <c r="H3770" s="19"/>
      <c r="I3770" s="19"/>
      <c r="J3770" s="19"/>
      <c r="K3770" s="19"/>
      <c r="L3770" s="60"/>
      <c r="M3770" s="19"/>
      <c r="N3770" s="19"/>
      <c r="O3770" s="19"/>
      <c r="P3770" s="19"/>
      <c r="Q3770" s="19"/>
      <c r="R3770" s="19"/>
      <c r="S3770" s="19"/>
      <c r="T3770" s="19"/>
      <c r="U3770" s="19"/>
      <c r="V3770" s="19"/>
      <c r="X3770" s="25"/>
      <c r="Y3770" s="42"/>
      <c r="Z3770" s="28"/>
      <c r="AA3770" s="11"/>
      <c r="AB3770" s="11"/>
      <c r="AC3770" s="12"/>
      <c r="AD3770" s="12"/>
      <c r="AE3770" s="12"/>
      <c r="AF3770" s="12"/>
    </row>
    <row r="3771" spans="1:32" ht="18" customHeight="1">
      <c r="A3771" s="20"/>
      <c r="B3771" s="22"/>
      <c r="C3771" s="19"/>
      <c r="D3771" s="19"/>
      <c r="E3771" s="19"/>
      <c r="F3771" s="19"/>
      <c r="G3771" s="19"/>
      <c r="H3771" s="19"/>
      <c r="I3771" s="19"/>
      <c r="J3771" s="19"/>
      <c r="K3771" s="19"/>
      <c r="L3771" s="60"/>
      <c r="M3771" s="19"/>
      <c r="N3771" s="19"/>
      <c r="O3771" s="19"/>
      <c r="P3771" s="19"/>
      <c r="Q3771" s="19"/>
      <c r="R3771" s="19"/>
      <c r="S3771" s="19"/>
      <c r="T3771" s="19"/>
      <c r="U3771" s="19"/>
      <c r="V3771" s="19"/>
      <c r="X3771" s="25"/>
      <c r="Y3771" s="42"/>
      <c r="Z3771" s="28"/>
      <c r="AA3771" s="11"/>
      <c r="AB3771" s="11"/>
      <c r="AC3771" s="12"/>
      <c r="AD3771" s="12"/>
      <c r="AE3771" s="12"/>
      <c r="AF3771" s="12"/>
    </row>
    <row r="3772" spans="1:32" ht="18" customHeight="1">
      <c r="A3772" s="20"/>
      <c r="B3772" s="22"/>
      <c r="C3772" s="19"/>
      <c r="D3772" s="19"/>
      <c r="E3772" s="19"/>
      <c r="F3772" s="19"/>
      <c r="G3772" s="19"/>
      <c r="H3772" s="19"/>
      <c r="I3772" s="19"/>
      <c r="J3772" s="19"/>
      <c r="K3772" s="19"/>
      <c r="L3772" s="60"/>
      <c r="M3772" s="19"/>
      <c r="N3772" s="19"/>
      <c r="O3772" s="19"/>
      <c r="P3772" s="19"/>
      <c r="Q3772" s="19"/>
      <c r="R3772" s="19"/>
      <c r="S3772" s="19"/>
      <c r="T3772" s="19"/>
      <c r="U3772" s="19"/>
      <c r="V3772" s="19"/>
      <c r="X3772" s="25"/>
      <c r="Y3772" s="42"/>
      <c r="Z3772" s="28"/>
      <c r="AA3772" s="11"/>
      <c r="AB3772" s="11"/>
      <c r="AC3772" s="12"/>
      <c r="AD3772" s="12"/>
      <c r="AE3772" s="12"/>
      <c r="AF3772" s="12"/>
    </row>
    <row r="3773" spans="1:32" ht="18" customHeight="1">
      <c r="A3773" s="20"/>
      <c r="B3773" s="22"/>
      <c r="C3773" s="19"/>
      <c r="D3773" s="19"/>
      <c r="E3773" s="19"/>
      <c r="F3773" s="19"/>
      <c r="G3773" s="19"/>
      <c r="H3773" s="19"/>
      <c r="I3773" s="19"/>
      <c r="J3773" s="19"/>
      <c r="K3773" s="19"/>
      <c r="L3773" s="60"/>
      <c r="M3773" s="19"/>
      <c r="N3773" s="19"/>
      <c r="O3773" s="19"/>
      <c r="P3773" s="19"/>
      <c r="Q3773" s="19"/>
      <c r="R3773" s="19"/>
      <c r="S3773" s="19"/>
      <c r="T3773" s="19"/>
      <c r="U3773" s="19"/>
      <c r="V3773" s="19"/>
      <c r="X3773" s="25"/>
      <c r="Y3773" s="42"/>
      <c r="Z3773" s="28"/>
      <c r="AA3773" s="11"/>
      <c r="AB3773" s="11"/>
      <c r="AC3773" s="12"/>
      <c r="AD3773" s="12"/>
      <c r="AE3773" s="12"/>
      <c r="AF3773" s="12"/>
    </row>
    <row r="3774" spans="1:32" ht="18" customHeight="1">
      <c r="A3774" s="20"/>
      <c r="B3774" s="22"/>
      <c r="C3774" s="19"/>
      <c r="D3774" s="19"/>
      <c r="E3774" s="19"/>
      <c r="F3774" s="19"/>
      <c r="G3774" s="19"/>
      <c r="H3774" s="19"/>
      <c r="I3774" s="19"/>
      <c r="J3774" s="19"/>
      <c r="K3774" s="19"/>
      <c r="L3774" s="60"/>
      <c r="M3774" s="19"/>
      <c r="N3774" s="19"/>
      <c r="O3774" s="19"/>
      <c r="P3774" s="19"/>
      <c r="Q3774" s="19"/>
      <c r="R3774" s="19"/>
      <c r="S3774" s="19"/>
      <c r="T3774" s="19"/>
      <c r="U3774" s="19"/>
      <c r="V3774" s="19"/>
      <c r="X3774" s="25"/>
      <c r="Y3774" s="42"/>
      <c r="Z3774" s="28"/>
      <c r="AA3774" s="11"/>
      <c r="AB3774" s="11"/>
      <c r="AC3774" s="12"/>
      <c r="AD3774" s="12"/>
      <c r="AE3774" s="12"/>
      <c r="AF3774" s="12"/>
    </row>
    <row r="3775" spans="1:32" ht="18" customHeight="1">
      <c r="A3775" s="20"/>
      <c r="B3775" s="22"/>
      <c r="C3775" s="19"/>
      <c r="D3775" s="19"/>
      <c r="E3775" s="19"/>
      <c r="F3775" s="19"/>
      <c r="G3775" s="19"/>
      <c r="H3775" s="19"/>
      <c r="I3775" s="19"/>
      <c r="J3775" s="19"/>
      <c r="K3775" s="19"/>
      <c r="L3775" s="60"/>
      <c r="M3775" s="19"/>
      <c r="N3775" s="19"/>
      <c r="O3775" s="19"/>
      <c r="P3775" s="19"/>
      <c r="Q3775" s="19"/>
      <c r="R3775" s="19"/>
      <c r="S3775" s="19"/>
      <c r="T3775" s="19"/>
      <c r="U3775" s="19"/>
      <c r="V3775" s="19"/>
      <c r="X3775" s="25"/>
      <c r="Y3775" s="42"/>
      <c r="Z3775" s="28"/>
      <c r="AA3775" s="11"/>
      <c r="AB3775" s="11"/>
      <c r="AC3775" s="12"/>
      <c r="AD3775" s="12"/>
      <c r="AE3775" s="12"/>
      <c r="AF3775" s="12"/>
    </row>
    <row r="3776" spans="1:32" ht="18" customHeight="1">
      <c r="A3776" s="20"/>
      <c r="B3776" s="22"/>
      <c r="C3776" s="19"/>
      <c r="D3776" s="19"/>
      <c r="E3776" s="19"/>
      <c r="F3776" s="19"/>
      <c r="G3776" s="19"/>
      <c r="H3776" s="19"/>
      <c r="I3776" s="19"/>
      <c r="J3776" s="19"/>
      <c r="K3776" s="19"/>
      <c r="L3776" s="60"/>
      <c r="M3776" s="19"/>
      <c r="N3776" s="19"/>
      <c r="O3776" s="19"/>
      <c r="P3776" s="19"/>
      <c r="Q3776" s="19"/>
      <c r="R3776" s="19"/>
      <c r="S3776" s="19"/>
      <c r="T3776" s="19"/>
      <c r="U3776" s="19"/>
      <c r="V3776" s="19"/>
      <c r="X3776" s="25"/>
      <c r="Y3776" s="42"/>
      <c r="Z3776" s="28"/>
      <c r="AA3776" s="11"/>
      <c r="AB3776" s="11"/>
      <c r="AC3776" s="12"/>
      <c r="AD3776" s="12"/>
      <c r="AE3776" s="12"/>
      <c r="AF3776" s="12"/>
    </row>
    <row r="3777" spans="1:32" ht="18" customHeight="1">
      <c r="A3777" s="20"/>
      <c r="B3777" s="22"/>
      <c r="C3777" s="19"/>
      <c r="D3777" s="19"/>
      <c r="E3777" s="19"/>
      <c r="F3777" s="19"/>
      <c r="G3777" s="19"/>
      <c r="H3777" s="19"/>
      <c r="I3777" s="19"/>
      <c r="J3777" s="19"/>
      <c r="K3777" s="19"/>
      <c r="L3777" s="60"/>
      <c r="M3777" s="19"/>
      <c r="N3777" s="19"/>
      <c r="O3777" s="19"/>
      <c r="P3777" s="19"/>
      <c r="Q3777" s="19"/>
      <c r="R3777" s="19"/>
      <c r="S3777" s="19"/>
      <c r="T3777" s="19"/>
      <c r="U3777" s="19"/>
      <c r="V3777" s="19"/>
      <c r="X3777" s="25"/>
      <c r="Y3777" s="42"/>
      <c r="Z3777" s="28"/>
      <c r="AA3777" s="11"/>
      <c r="AB3777" s="11"/>
      <c r="AC3777" s="12"/>
      <c r="AD3777" s="12"/>
      <c r="AE3777" s="12"/>
      <c r="AF3777" s="12"/>
    </row>
    <row r="3778" spans="1:32" ht="18" customHeight="1">
      <c r="A3778" s="20"/>
      <c r="B3778" s="22"/>
      <c r="C3778" s="19"/>
      <c r="D3778" s="19"/>
      <c r="E3778" s="19"/>
      <c r="F3778" s="19"/>
      <c r="G3778" s="19"/>
      <c r="H3778" s="19"/>
      <c r="I3778" s="19"/>
      <c r="J3778" s="19"/>
      <c r="K3778" s="19"/>
      <c r="L3778" s="60"/>
      <c r="M3778" s="19"/>
      <c r="N3778" s="19"/>
      <c r="O3778" s="19"/>
      <c r="P3778" s="19"/>
      <c r="Q3778" s="19"/>
      <c r="R3778" s="19"/>
      <c r="S3778" s="19"/>
      <c r="T3778" s="19"/>
      <c r="U3778" s="19"/>
      <c r="V3778" s="19"/>
      <c r="X3778" s="25"/>
      <c r="Y3778" s="42"/>
      <c r="Z3778" s="28"/>
      <c r="AA3778" s="11"/>
      <c r="AB3778" s="11"/>
      <c r="AC3778" s="12"/>
      <c r="AD3778" s="12"/>
      <c r="AE3778" s="12"/>
      <c r="AF3778" s="12"/>
    </row>
    <row r="3779" spans="1:32" ht="18" customHeight="1">
      <c r="A3779" s="20"/>
      <c r="B3779" s="22"/>
      <c r="C3779" s="19"/>
      <c r="D3779" s="19"/>
      <c r="E3779" s="19"/>
      <c r="F3779" s="19"/>
      <c r="G3779" s="19"/>
      <c r="H3779" s="19"/>
      <c r="I3779" s="19"/>
      <c r="J3779" s="19"/>
      <c r="K3779" s="19"/>
      <c r="L3779" s="60"/>
      <c r="M3779" s="19"/>
      <c r="N3779" s="19"/>
      <c r="O3779" s="19"/>
      <c r="P3779" s="19"/>
      <c r="Q3779" s="19"/>
      <c r="R3779" s="19"/>
      <c r="S3779" s="19"/>
      <c r="T3779" s="19"/>
      <c r="U3779" s="19"/>
      <c r="V3779" s="19"/>
      <c r="X3779" s="25"/>
      <c r="Y3779" s="42"/>
      <c r="Z3779" s="28"/>
      <c r="AA3779" s="11"/>
      <c r="AB3779" s="11"/>
      <c r="AC3779" s="12"/>
      <c r="AD3779" s="12"/>
      <c r="AE3779" s="12"/>
      <c r="AF3779" s="12"/>
    </row>
    <row r="3780" spans="1:32" ht="18" customHeight="1">
      <c r="A3780" s="20"/>
      <c r="B3780" s="22"/>
      <c r="C3780" s="19"/>
      <c r="D3780" s="19"/>
      <c r="E3780" s="19"/>
      <c r="F3780" s="19"/>
      <c r="G3780" s="19"/>
      <c r="H3780" s="19"/>
      <c r="I3780" s="19"/>
      <c r="J3780" s="19"/>
      <c r="K3780" s="19"/>
      <c r="L3780" s="60"/>
      <c r="M3780" s="19"/>
      <c r="N3780" s="19"/>
      <c r="O3780" s="19"/>
      <c r="P3780" s="19"/>
      <c r="Q3780" s="19"/>
      <c r="R3780" s="19"/>
      <c r="S3780" s="19"/>
      <c r="T3780" s="19"/>
      <c r="U3780" s="19"/>
      <c r="V3780" s="19"/>
      <c r="X3780" s="25"/>
      <c r="Y3780" s="42"/>
      <c r="Z3780" s="28"/>
      <c r="AA3780" s="11"/>
      <c r="AB3780" s="11"/>
      <c r="AC3780" s="12"/>
      <c r="AD3780" s="12"/>
      <c r="AE3780" s="12"/>
      <c r="AF3780" s="12"/>
    </row>
    <row r="3781" spans="1:32" ht="18" customHeight="1">
      <c r="A3781" s="20"/>
      <c r="B3781" s="22"/>
      <c r="C3781" s="19"/>
      <c r="D3781" s="19"/>
      <c r="E3781" s="19"/>
      <c r="F3781" s="19"/>
      <c r="G3781" s="19"/>
      <c r="H3781" s="19"/>
      <c r="I3781" s="19"/>
      <c r="J3781" s="19"/>
      <c r="K3781" s="19"/>
      <c r="L3781" s="60"/>
      <c r="M3781" s="19"/>
      <c r="N3781" s="19"/>
      <c r="O3781" s="19"/>
      <c r="P3781" s="19"/>
      <c r="Q3781" s="19"/>
      <c r="R3781" s="19"/>
      <c r="S3781" s="19"/>
      <c r="T3781" s="19"/>
      <c r="U3781" s="19"/>
      <c r="V3781" s="19"/>
      <c r="X3781" s="25"/>
      <c r="Y3781" s="42"/>
      <c r="Z3781" s="28"/>
      <c r="AA3781" s="11"/>
      <c r="AB3781" s="11"/>
      <c r="AC3781" s="12"/>
      <c r="AD3781" s="12"/>
      <c r="AE3781" s="12"/>
      <c r="AF3781" s="12"/>
    </row>
    <row r="3782" spans="1:32" ht="18" customHeight="1">
      <c r="A3782" s="20"/>
      <c r="B3782" s="22"/>
      <c r="C3782" s="19"/>
      <c r="D3782" s="19"/>
      <c r="E3782" s="19"/>
      <c r="F3782" s="19"/>
      <c r="G3782" s="19"/>
      <c r="H3782" s="19"/>
      <c r="I3782" s="19"/>
      <c r="J3782" s="19"/>
      <c r="K3782" s="19"/>
      <c r="L3782" s="60"/>
      <c r="M3782" s="19"/>
      <c r="N3782" s="19"/>
      <c r="O3782" s="19"/>
      <c r="P3782" s="19"/>
      <c r="Q3782" s="19"/>
      <c r="R3782" s="19"/>
      <c r="S3782" s="19"/>
      <c r="T3782" s="19"/>
      <c r="U3782" s="19"/>
      <c r="V3782" s="19"/>
      <c r="X3782" s="25"/>
      <c r="Y3782" s="42"/>
      <c r="Z3782" s="28"/>
      <c r="AA3782" s="11"/>
      <c r="AB3782" s="11"/>
      <c r="AC3782" s="12"/>
      <c r="AD3782" s="12"/>
      <c r="AE3782" s="12"/>
      <c r="AF3782" s="12"/>
    </row>
    <row r="3783" spans="1:32" ht="18" customHeight="1">
      <c r="A3783" s="20"/>
      <c r="B3783" s="22"/>
      <c r="C3783" s="19"/>
      <c r="D3783" s="19"/>
      <c r="E3783" s="19"/>
      <c r="F3783" s="19"/>
      <c r="G3783" s="19"/>
      <c r="H3783" s="19"/>
      <c r="I3783" s="19"/>
      <c r="J3783" s="19"/>
      <c r="K3783" s="19"/>
      <c r="L3783" s="60"/>
      <c r="M3783" s="19"/>
      <c r="N3783" s="19"/>
      <c r="O3783" s="19"/>
      <c r="P3783" s="19"/>
      <c r="Q3783" s="19"/>
      <c r="R3783" s="19"/>
      <c r="S3783" s="19"/>
      <c r="T3783" s="19"/>
      <c r="U3783" s="19"/>
      <c r="V3783" s="19"/>
      <c r="X3783" s="25"/>
      <c r="Y3783" s="42"/>
      <c r="Z3783" s="28"/>
      <c r="AA3783" s="11"/>
      <c r="AB3783" s="11"/>
      <c r="AC3783" s="12"/>
      <c r="AD3783" s="12"/>
      <c r="AE3783" s="12"/>
      <c r="AF3783" s="12"/>
    </row>
    <row r="3784" spans="1:32" ht="18" customHeight="1">
      <c r="A3784" s="20"/>
      <c r="B3784" s="22"/>
      <c r="C3784" s="19"/>
      <c r="D3784" s="19"/>
      <c r="E3784" s="19"/>
      <c r="F3784" s="19"/>
      <c r="G3784" s="19"/>
      <c r="H3784" s="19"/>
      <c r="I3784" s="19"/>
      <c r="J3784" s="19"/>
      <c r="K3784" s="19"/>
      <c r="L3784" s="60"/>
      <c r="M3784" s="19"/>
      <c r="N3784" s="19"/>
      <c r="O3784" s="19"/>
      <c r="P3784" s="19"/>
      <c r="Q3784" s="19"/>
      <c r="R3784" s="19"/>
      <c r="S3784" s="19"/>
      <c r="T3784" s="19"/>
      <c r="U3784" s="19"/>
      <c r="V3784" s="19"/>
      <c r="X3784" s="25"/>
      <c r="Y3784" s="42"/>
      <c r="Z3784" s="28"/>
      <c r="AA3784" s="11"/>
      <c r="AB3784" s="11"/>
      <c r="AC3784" s="12"/>
      <c r="AD3784" s="12"/>
      <c r="AE3784" s="12"/>
      <c r="AF3784" s="12"/>
    </row>
    <row r="3785" spans="1:32" ht="18" customHeight="1">
      <c r="A3785" s="20"/>
      <c r="B3785" s="22"/>
      <c r="C3785" s="19"/>
      <c r="D3785" s="19"/>
      <c r="E3785" s="19"/>
      <c r="F3785" s="19"/>
      <c r="G3785" s="19"/>
      <c r="H3785" s="19"/>
      <c r="I3785" s="19"/>
      <c r="J3785" s="19"/>
      <c r="K3785" s="19"/>
      <c r="L3785" s="60"/>
      <c r="M3785" s="19"/>
      <c r="N3785" s="19"/>
      <c r="O3785" s="19"/>
      <c r="P3785" s="19"/>
      <c r="Q3785" s="19"/>
      <c r="R3785" s="19"/>
      <c r="S3785" s="19"/>
      <c r="T3785" s="19"/>
      <c r="U3785" s="19"/>
      <c r="V3785" s="19"/>
      <c r="X3785" s="25"/>
      <c r="Y3785" s="42"/>
      <c r="Z3785" s="28"/>
      <c r="AA3785" s="11"/>
      <c r="AB3785" s="11"/>
      <c r="AC3785" s="12"/>
      <c r="AD3785" s="12"/>
      <c r="AE3785" s="12"/>
      <c r="AF3785" s="12"/>
    </row>
    <row r="3786" spans="1:32" ht="18" customHeight="1">
      <c r="A3786" s="20"/>
      <c r="B3786" s="22"/>
      <c r="C3786" s="19"/>
      <c r="D3786" s="19"/>
      <c r="E3786" s="19"/>
      <c r="F3786" s="19"/>
      <c r="G3786" s="19"/>
      <c r="H3786" s="19"/>
      <c r="I3786" s="19"/>
      <c r="J3786" s="19"/>
      <c r="K3786" s="19"/>
      <c r="L3786" s="60"/>
      <c r="M3786" s="19"/>
      <c r="N3786" s="19"/>
      <c r="O3786" s="19"/>
      <c r="P3786" s="19"/>
      <c r="Q3786" s="19"/>
      <c r="R3786" s="19"/>
      <c r="S3786" s="19"/>
      <c r="T3786" s="19"/>
      <c r="U3786" s="19"/>
      <c r="V3786" s="19"/>
      <c r="X3786" s="25"/>
      <c r="Y3786" s="42"/>
      <c r="Z3786" s="28"/>
      <c r="AA3786" s="11"/>
      <c r="AB3786" s="11"/>
      <c r="AC3786" s="12"/>
      <c r="AD3786" s="12"/>
      <c r="AE3786" s="12"/>
      <c r="AF3786" s="12"/>
    </row>
    <row r="3787" spans="1:32" ht="18" customHeight="1">
      <c r="A3787" s="20"/>
      <c r="B3787" s="22"/>
      <c r="C3787" s="19"/>
      <c r="D3787" s="19"/>
      <c r="E3787" s="19"/>
      <c r="F3787" s="19"/>
      <c r="G3787" s="19"/>
      <c r="H3787" s="19"/>
      <c r="I3787" s="19"/>
      <c r="J3787" s="19"/>
      <c r="K3787" s="19"/>
      <c r="L3787" s="60"/>
      <c r="M3787" s="19"/>
      <c r="N3787" s="19"/>
      <c r="O3787" s="19"/>
      <c r="P3787" s="19"/>
      <c r="Q3787" s="19"/>
      <c r="R3787" s="19"/>
      <c r="S3787" s="19"/>
      <c r="T3787" s="19"/>
      <c r="U3787" s="19"/>
      <c r="V3787" s="19"/>
      <c r="X3787" s="25"/>
      <c r="Y3787" s="42"/>
      <c r="Z3787" s="28"/>
      <c r="AA3787" s="11"/>
      <c r="AB3787" s="11"/>
      <c r="AC3787" s="12"/>
      <c r="AD3787" s="12"/>
      <c r="AE3787" s="12"/>
      <c r="AF3787" s="12"/>
    </row>
    <row r="3788" spans="1:32" ht="18" customHeight="1">
      <c r="A3788" s="20"/>
      <c r="B3788" s="22"/>
      <c r="C3788" s="19"/>
      <c r="D3788" s="19"/>
      <c r="E3788" s="19"/>
      <c r="F3788" s="19"/>
      <c r="G3788" s="19"/>
      <c r="H3788" s="19"/>
      <c r="I3788" s="19"/>
      <c r="J3788" s="19"/>
      <c r="K3788" s="19"/>
      <c r="L3788" s="60"/>
      <c r="M3788" s="19"/>
      <c r="N3788" s="19"/>
      <c r="O3788" s="19"/>
      <c r="P3788" s="19"/>
      <c r="Q3788" s="19"/>
      <c r="R3788" s="19"/>
      <c r="S3788" s="19"/>
      <c r="T3788" s="19"/>
      <c r="U3788" s="19"/>
      <c r="V3788" s="19"/>
      <c r="X3788" s="25"/>
      <c r="Y3788" s="42"/>
      <c r="Z3788" s="28"/>
      <c r="AA3788" s="11"/>
      <c r="AB3788" s="11"/>
      <c r="AC3788" s="12"/>
      <c r="AD3788" s="12"/>
      <c r="AE3788" s="12"/>
      <c r="AF3788" s="12"/>
    </row>
    <row r="3789" spans="1:32" ht="18" customHeight="1">
      <c r="A3789" s="20"/>
      <c r="B3789" s="22"/>
      <c r="C3789" s="19"/>
      <c r="D3789" s="19"/>
      <c r="E3789" s="19"/>
      <c r="F3789" s="19"/>
      <c r="G3789" s="19"/>
      <c r="H3789" s="19"/>
      <c r="I3789" s="19"/>
      <c r="J3789" s="19"/>
      <c r="K3789" s="19"/>
      <c r="L3789" s="60"/>
      <c r="M3789" s="19"/>
      <c r="N3789" s="19"/>
      <c r="O3789" s="19"/>
      <c r="P3789" s="19"/>
      <c r="Q3789" s="19"/>
      <c r="R3789" s="19"/>
      <c r="S3789" s="19"/>
      <c r="T3789" s="19"/>
      <c r="U3789" s="19"/>
      <c r="V3789" s="19"/>
      <c r="X3789" s="25"/>
      <c r="Y3789" s="42"/>
      <c r="Z3789" s="28"/>
      <c r="AA3789" s="11"/>
      <c r="AB3789" s="11"/>
      <c r="AC3789" s="12"/>
      <c r="AD3789" s="12"/>
      <c r="AE3789" s="12"/>
      <c r="AF3789" s="12"/>
    </row>
    <row r="3790" spans="1:32" ht="18" customHeight="1">
      <c r="A3790" s="20"/>
      <c r="B3790" s="22"/>
      <c r="C3790" s="19"/>
      <c r="D3790" s="19"/>
      <c r="E3790" s="19"/>
      <c r="F3790" s="19"/>
      <c r="G3790" s="19"/>
      <c r="H3790" s="19"/>
      <c r="I3790" s="19"/>
      <c r="J3790" s="19"/>
      <c r="K3790" s="19"/>
      <c r="L3790" s="60"/>
      <c r="M3790" s="19"/>
      <c r="N3790" s="19"/>
      <c r="O3790" s="19"/>
      <c r="P3790" s="19"/>
      <c r="Q3790" s="19"/>
      <c r="R3790" s="19"/>
      <c r="S3790" s="19"/>
      <c r="T3790" s="19"/>
      <c r="U3790" s="19"/>
      <c r="V3790" s="19"/>
      <c r="X3790" s="25"/>
      <c r="Y3790" s="42"/>
      <c r="Z3790" s="28"/>
      <c r="AA3790" s="11"/>
      <c r="AB3790" s="11"/>
      <c r="AC3790" s="12"/>
      <c r="AD3790" s="12"/>
      <c r="AE3790" s="12"/>
      <c r="AF3790" s="12"/>
    </row>
    <row r="3791" spans="1:32" ht="18" customHeight="1">
      <c r="A3791" s="20"/>
      <c r="B3791" s="22"/>
      <c r="C3791" s="19"/>
      <c r="D3791" s="19"/>
      <c r="E3791" s="19"/>
      <c r="F3791" s="19"/>
      <c r="G3791" s="19"/>
      <c r="H3791" s="19"/>
      <c r="I3791" s="19"/>
      <c r="J3791" s="19"/>
      <c r="K3791" s="19"/>
      <c r="L3791" s="60"/>
      <c r="M3791" s="19"/>
      <c r="N3791" s="19"/>
      <c r="O3791" s="19"/>
      <c r="P3791" s="19"/>
      <c r="Q3791" s="19"/>
      <c r="R3791" s="19"/>
      <c r="S3791" s="19"/>
      <c r="T3791" s="19"/>
      <c r="U3791" s="19"/>
      <c r="V3791" s="19"/>
      <c r="X3791" s="25"/>
      <c r="Y3791" s="42"/>
      <c r="Z3791" s="28"/>
      <c r="AA3791" s="11"/>
      <c r="AB3791" s="11"/>
      <c r="AC3791" s="12"/>
      <c r="AD3791" s="12"/>
      <c r="AE3791" s="12"/>
      <c r="AF3791" s="12"/>
    </row>
    <row r="3792" spans="1:32" ht="18" customHeight="1">
      <c r="A3792" s="20"/>
      <c r="B3792" s="22"/>
      <c r="C3792" s="19"/>
      <c r="D3792" s="19"/>
      <c r="E3792" s="19"/>
      <c r="F3792" s="19"/>
      <c r="G3792" s="19"/>
      <c r="H3792" s="19"/>
      <c r="I3792" s="19"/>
      <c r="J3792" s="19"/>
      <c r="K3792" s="19"/>
      <c r="L3792" s="60"/>
      <c r="M3792" s="19"/>
      <c r="N3792" s="19"/>
      <c r="O3792" s="19"/>
      <c r="P3792" s="19"/>
      <c r="Q3792" s="19"/>
      <c r="R3792" s="19"/>
      <c r="S3792" s="19"/>
      <c r="T3792" s="19"/>
      <c r="U3792" s="19"/>
      <c r="V3792" s="19"/>
      <c r="X3792" s="25"/>
      <c r="Y3792" s="42"/>
      <c r="Z3792" s="28"/>
      <c r="AA3792" s="11"/>
      <c r="AB3792" s="11"/>
      <c r="AC3792" s="12"/>
      <c r="AD3792" s="12"/>
      <c r="AE3792" s="12"/>
      <c r="AF3792" s="12"/>
    </row>
    <row r="3793" spans="1:32" ht="18" customHeight="1">
      <c r="A3793" s="20"/>
      <c r="B3793" s="22"/>
      <c r="C3793" s="19"/>
      <c r="D3793" s="19"/>
      <c r="E3793" s="19"/>
      <c r="F3793" s="19"/>
      <c r="G3793" s="19"/>
      <c r="H3793" s="19"/>
      <c r="I3793" s="19"/>
      <c r="J3793" s="19"/>
      <c r="K3793" s="19"/>
      <c r="L3793" s="60"/>
      <c r="M3793" s="19"/>
      <c r="N3793" s="19"/>
      <c r="O3793" s="19"/>
      <c r="P3793" s="19"/>
      <c r="Q3793" s="19"/>
      <c r="R3793" s="19"/>
      <c r="S3793" s="19"/>
      <c r="T3793" s="19"/>
      <c r="U3793" s="19"/>
      <c r="V3793" s="19"/>
      <c r="X3793" s="25"/>
      <c r="Y3793" s="42"/>
      <c r="Z3793" s="28"/>
      <c r="AA3793" s="11"/>
      <c r="AB3793" s="11"/>
      <c r="AC3793" s="12"/>
      <c r="AD3793" s="12"/>
      <c r="AE3793" s="12"/>
      <c r="AF3793" s="12"/>
    </row>
    <row r="3794" spans="1:32" ht="18" customHeight="1">
      <c r="A3794" s="20"/>
      <c r="B3794" s="22"/>
      <c r="C3794" s="19"/>
      <c r="D3794" s="19"/>
      <c r="E3794" s="19"/>
      <c r="F3794" s="19"/>
      <c r="G3794" s="19"/>
      <c r="H3794" s="19"/>
      <c r="I3794" s="19"/>
      <c r="J3794" s="19"/>
      <c r="K3794" s="19"/>
      <c r="L3794" s="60"/>
      <c r="M3794" s="19"/>
      <c r="N3794" s="19"/>
      <c r="O3794" s="19"/>
      <c r="P3794" s="19"/>
      <c r="Q3794" s="19"/>
      <c r="R3794" s="19"/>
      <c r="S3794" s="19"/>
      <c r="T3794" s="19"/>
      <c r="U3794" s="19"/>
      <c r="V3794" s="19"/>
      <c r="X3794" s="25"/>
      <c r="Y3794" s="42"/>
      <c r="Z3794" s="28"/>
      <c r="AA3794" s="11"/>
      <c r="AB3794" s="11"/>
      <c r="AC3794" s="12"/>
      <c r="AD3794" s="12"/>
      <c r="AE3794" s="12"/>
      <c r="AF3794" s="12"/>
    </row>
    <row r="3795" spans="1:32" ht="18" customHeight="1">
      <c r="A3795" s="20"/>
      <c r="B3795" s="22"/>
      <c r="C3795" s="19"/>
      <c r="D3795" s="19"/>
      <c r="E3795" s="19"/>
      <c r="F3795" s="19"/>
      <c r="G3795" s="19"/>
      <c r="H3795" s="19"/>
      <c r="I3795" s="19"/>
      <c r="J3795" s="19"/>
      <c r="K3795" s="19"/>
      <c r="L3795" s="60"/>
      <c r="M3795" s="19"/>
      <c r="N3795" s="19"/>
      <c r="O3795" s="19"/>
      <c r="P3795" s="19"/>
      <c r="Q3795" s="19"/>
      <c r="R3795" s="19"/>
      <c r="S3795" s="19"/>
      <c r="T3795" s="19"/>
      <c r="U3795" s="19"/>
      <c r="V3795" s="19"/>
      <c r="X3795" s="25"/>
      <c r="Y3795" s="42"/>
      <c r="Z3795" s="28"/>
      <c r="AA3795" s="11"/>
      <c r="AB3795" s="11"/>
      <c r="AC3795" s="12"/>
      <c r="AD3795" s="12"/>
      <c r="AE3795" s="12"/>
      <c r="AF3795" s="12"/>
    </row>
    <row r="3796" spans="1:32" ht="18" customHeight="1">
      <c r="A3796" s="20"/>
      <c r="B3796" s="22"/>
      <c r="C3796" s="19"/>
      <c r="D3796" s="19"/>
      <c r="E3796" s="19"/>
      <c r="F3796" s="19"/>
      <c r="G3796" s="19"/>
      <c r="H3796" s="19"/>
      <c r="I3796" s="19"/>
      <c r="J3796" s="19"/>
      <c r="K3796" s="19"/>
      <c r="L3796" s="60"/>
      <c r="M3796" s="19"/>
      <c r="N3796" s="19"/>
      <c r="O3796" s="19"/>
      <c r="P3796" s="19"/>
      <c r="Q3796" s="19"/>
      <c r="R3796" s="19"/>
      <c r="S3796" s="19"/>
      <c r="T3796" s="19"/>
      <c r="U3796" s="19"/>
      <c r="V3796" s="19"/>
      <c r="X3796" s="25"/>
      <c r="Y3796" s="42"/>
      <c r="Z3796" s="28"/>
      <c r="AA3796" s="11"/>
      <c r="AB3796" s="11"/>
      <c r="AC3796" s="12"/>
      <c r="AD3796" s="12"/>
      <c r="AE3796" s="12"/>
      <c r="AF3796" s="12"/>
    </row>
    <row r="3797" spans="1:32" ht="18" customHeight="1">
      <c r="A3797" s="20"/>
      <c r="B3797" s="22"/>
      <c r="C3797" s="19"/>
      <c r="D3797" s="19"/>
      <c r="E3797" s="19"/>
      <c r="F3797" s="19"/>
      <c r="G3797" s="19"/>
      <c r="H3797" s="19"/>
      <c r="I3797" s="19"/>
      <c r="J3797" s="19"/>
      <c r="K3797" s="19"/>
      <c r="L3797" s="60"/>
      <c r="M3797" s="19"/>
      <c r="N3797" s="19"/>
      <c r="O3797" s="19"/>
      <c r="P3797" s="19"/>
      <c r="Q3797" s="19"/>
      <c r="R3797" s="19"/>
      <c r="S3797" s="19"/>
      <c r="T3797" s="19"/>
      <c r="U3797" s="19"/>
      <c r="V3797" s="19"/>
      <c r="X3797" s="25"/>
      <c r="Y3797" s="42"/>
      <c r="Z3797" s="28"/>
      <c r="AA3797" s="11"/>
      <c r="AB3797" s="11"/>
      <c r="AC3797" s="12"/>
      <c r="AD3797" s="12"/>
      <c r="AE3797" s="12"/>
      <c r="AF3797" s="12"/>
    </row>
    <row r="3798" spans="1:32" ht="18" customHeight="1">
      <c r="A3798" s="20"/>
      <c r="B3798" s="22"/>
      <c r="C3798" s="19"/>
      <c r="D3798" s="19"/>
      <c r="E3798" s="19"/>
      <c r="F3798" s="19"/>
      <c r="G3798" s="19"/>
      <c r="H3798" s="19"/>
      <c r="I3798" s="19"/>
      <c r="J3798" s="19"/>
      <c r="K3798" s="19"/>
      <c r="L3798" s="60"/>
      <c r="M3798" s="19"/>
      <c r="N3798" s="19"/>
      <c r="O3798" s="19"/>
      <c r="P3798" s="19"/>
      <c r="Q3798" s="19"/>
      <c r="R3798" s="19"/>
      <c r="S3798" s="19"/>
      <c r="T3798" s="19"/>
      <c r="U3798" s="19"/>
      <c r="V3798" s="19"/>
      <c r="X3798" s="25"/>
      <c r="Y3798" s="42"/>
      <c r="Z3798" s="28"/>
      <c r="AA3798" s="11"/>
      <c r="AB3798" s="11"/>
      <c r="AC3798" s="12"/>
      <c r="AD3798" s="12"/>
      <c r="AE3798" s="12"/>
      <c r="AF3798" s="12"/>
    </row>
    <row r="3799" spans="1:32" ht="18" customHeight="1">
      <c r="A3799" s="20"/>
      <c r="B3799" s="22"/>
      <c r="C3799" s="19"/>
      <c r="D3799" s="19"/>
      <c r="E3799" s="19"/>
      <c r="F3799" s="19"/>
      <c r="G3799" s="19"/>
      <c r="H3799" s="19"/>
      <c r="I3799" s="19"/>
      <c r="J3799" s="19"/>
      <c r="K3799" s="19"/>
      <c r="L3799" s="60"/>
      <c r="M3799" s="19"/>
      <c r="N3799" s="19"/>
      <c r="O3799" s="19"/>
      <c r="P3799" s="19"/>
      <c r="Q3799" s="19"/>
      <c r="R3799" s="19"/>
      <c r="S3799" s="19"/>
      <c r="T3799" s="19"/>
      <c r="U3799" s="19"/>
      <c r="V3799" s="19"/>
      <c r="X3799" s="25"/>
      <c r="Y3799" s="42"/>
      <c r="Z3799" s="28"/>
      <c r="AA3799" s="11"/>
      <c r="AB3799" s="11"/>
      <c r="AC3799" s="12"/>
      <c r="AD3799" s="12"/>
      <c r="AE3799" s="12"/>
      <c r="AF3799" s="12"/>
    </row>
    <row r="3800" spans="1:32" ht="18" customHeight="1">
      <c r="A3800" s="20"/>
      <c r="B3800" s="22"/>
      <c r="C3800" s="19"/>
      <c r="D3800" s="19"/>
      <c r="E3800" s="19"/>
      <c r="F3800" s="19"/>
      <c r="G3800" s="19"/>
      <c r="H3800" s="19"/>
      <c r="I3800" s="19"/>
      <c r="J3800" s="19"/>
      <c r="K3800" s="19"/>
      <c r="L3800" s="60"/>
      <c r="M3800" s="19"/>
      <c r="N3800" s="19"/>
      <c r="O3800" s="19"/>
      <c r="P3800" s="19"/>
      <c r="Q3800" s="19"/>
      <c r="R3800" s="19"/>
      <c r="S3800" s="19"/>
      <c r="T3800" s="19"/>
      <c r="U3800" s="19"/>
      <c r="V3800" s="19"/>
      <c r="X3800" s="25"/>
      <c r="Y3800" s="42"/>
      <c r="Z3800" s="28"/>
      <c r="AA3800" s="11"/>
      <c r="AB3800" s="11"/>
      <c r="AC3800" s="12"/>
      <c r="AD3800" s="12"/>
      <c r="AE3800" s="12"/>
      <c r="AF3800" s="12"/>
    </row>
    <row r="3801" spans="1:32" ht="18" customHeight="1">
      <c r="A3801" s="20"/>
      <c r="B3801" s="22"/>
      <c r="C3801" s="19"/>
      <c r="D3801" s="19"/>
      <c r="E3801" s="19"/>
      <c r="F3801" s="19"/>
      <c r="G3801" s="19"/>
      <c r="H3801" s="19"/>
      <c r="I3801" s="19"/>
      <c r="J3801" s="19"/>
      <c r="K3801" s="19"/>
      <c r="L3801" s="60"/>
      <c r="M3801" s="19"/>
      <c r="N3801" s="19"/>
      <c r="O3801" s="19"/>
      <c r="P3801" s="19"/>
      <c r="Q3801" s="19"/>
      <c r="R3801" s="19"/>
      <c r="S3801" s="19"/>
      <c r="T3801" s="19"/>
      <c r="U3801" s="19"/>
      <c r="V3801" s="19"/>
      <c r="X3801" s="25"/>
      <c r="Y3801" s="42"/>
      <c r="Z3801" s="28"/>
      <c r="AA3801" s="11"/>
      <c r="AB3801" s="11"/>
      <c r="AC3801" s="12"/>
      <c r="AD3801" s="12"/>
      <c r="AE3801" s="12"/>
      <c r="AF3801" s="12"/>
    </row>
    <row r="3802" spans="1:32" ht="18" customHeight="1">
      <c r="A3802" s="20"/>
      <c r="B3802" s="22"/>
      <c r="C3802" s="19"/>
      <c r="D3802" s="19"/>
      <c r="E3802" s="19"/>
      <c r="F3802" s="19"/>
      <c r="G3802" s="19"/>
      <c r="H3802" s="19"/>
      <c r="I3802" s="19"/>
      <c r="J3802" s="19"/>
      <c r="K3802" s="19"/>
      <c r="L3802" s="60"/>
      <c r="M3802" s="19"/>
      <c r="N3802" s="19"/>
      <c r="O3802" s="19"/>
      <c r="P3802" s="19"/>
      <c r="Q3802" s="19"/>
      <c r="R3802" s="19"/>
      <c r="S3802" s="19"/>
      <c r="T3802" s="19"/>
      <c r="U3802" s="19"/>
      <c r="V3802" s="19"/>
      <c r="X3802" s="25"/>
      <c r="Y3802" s="42"/>
      <c r="Z3802" s="28"/>
      <c r="AA3802" s="11"/>
      <c r="AB3802" s="11"/>
      <c r="AC3802" s="12"/>
      <c r="AD3802" s="12"/>
      <c r="AE3802" s="12"/>
      <c r="AF3802" s="12"/>
    </row>
    <row r="3803" spans="1:32" ht="18" customHeight="1">
      <c r="A3803" s="20"/>
      <c r="B3803" s="22"/>
      <c r="C3803" s="19"/>
      <c r="D3803" s="19"/>
      <c r="E3803" s="19"/>
      <c r="F3803" s="19"/>
      <c r="G3803" s="19"/>
      <c r="H3803" s="19"/>
      <c r="I3803" s="19"/>
      <c r="J3803" s="19"/>
      <c r="K3803" s="19"/>
      <c r="L3803" s="60"/>
      <c r="M3803" s="19"/>
      <c r="N3803" s="19"/>
      <c r="O3803" s="19"/>
      <c r="P3803" s="19"/>
      <c r="Q3803" s="19"/>
      <c r="R3803" s="19"/>
      <c r="S3803" s="19"/>
      <c r="T3803" s="19"/>
      <c r="U3803" s="19"/>
      <c r="V3803" s="19"/>
      <c r="X3803" s="25"/>
      <c r="Y3803" s="42"/>
      <c r="Z3803" s="28"/>
      <c r="AA3803" s="11"/>
      <c r="AB3803" s="11"/>
      <c r="AC3803" s="12"/>
      <c r="AD3803" s="12"/>
      <c r="AE3803" s="12"/>
      <c r="AF3803" s="12"/>
    </row>
    <row r="3804" spans="1:32" ht="18" customHeight="1">
      <c r="A3804" s="20"/>
      <c r="B3804" s="22"/>
      <c r="C3804" s="19"/>
      <c r="D3804" s="19"/>
      <c r="E3804" s="19"/>
      <c r="F3804" s="19"/>
      <c r="G3804" s="19"/>
      <c r="H3804" s="19"/>
      <c r="I3804" s="19"/>
      <c r="J3804" s="19"/>
      <c r="K3804" s="19"/>
      <c r="L3804" s="60"/>
      <c r="M3804" s="19"/>
      <c r="N3804" s="19"/>
      <c r="O3804" s="19"/>
      <c r="P3804" s="19"/>
      <c r="Q3804" s="19"/>
      <c r="R3804" s="19"/>
      <c r="S3804" s="19"/>
      <c r="T3804" s="19"/>
      <c r="U3804" s="19"/>
      <c r="V3804" s="19"/>
      <c r="X3804" s="25"/>
      <c r="Y3804" s="42"/>
      <c r="Z3804" s="28"/>
      <c r="AA3804" s="11"/>
      <c r="AB3804" s="11"/>
      <c r="AC3804" s="12"/>
      <c r="AD3804" s="12"/>
      <c r="AE3804" s="12"/>
      <c r="AF3804" s="12"/>
    </row>
    <row r="3805" spans="1:32" ht="18" customHeight="1">
      <c r="A3805" s="20"/>
      <c r="B3805" s="22"/>
      <c r="C3805" s="19"/>
      <c r="D3805" s="19"/>
      <c r="E3805" s="19"/>
      <c r="F3805" s="19"/>
      <c r="G3805" s="19"/>
      <c r="H3805" s="19"/>
      <c r="I3805" s="19"/>
      <c r="J3805" s="19"/>
      <c r="K3805" s="19"/>
      <c r="L3805" s="60"/>
      <c r="M3805" s="19"/>
      <c r="N3805" s="19"/>
      <c r="O3805" s="19"/>
      <c r="P3805" s="19"/>
      <c r="Q3805" s="19"/>
      <c r="R3805" s="19"/>
      <c r="S3805" s="19"/>
      <c r="T3805" s="19"/>
      <c r="U3805" s="19"/>
      <c r="V3805" s="19"/>
      <c r="X3805" s="25"/>
      <c r="Y3805" s="42"/>
      <c r="Z3805" s="28"/>
      <c r="AA3805" s="11"/>
      <c r="AB3805" s="11"/>
      <c r="AC3805" s="12"/>
      <c r="AD3805" s="12"/>
      <c r="AE3805" s="12"/>
      <c r="AF3805" s="12"/>
    </row>
    <row r="3806" spans="1:32" ht="18" customHeight="1">
      <c r="A3806" s="20"/>
      <c r="B3806" s="22"/>
      <c r="C3806" s="19"/>
      <c r="D3806" s="19"/>
      <c r="E3806" s="19"/>
      <c r="F3806" s="19"/>
      <c r="G3806" s="19"/>
      <c r="H3806" s="19"/>
      <c r="I3806" s="19"/>
      <c r="J3806" s="19"/>
      <c r="K3806" s="19"/>
      <c r="L3806" s="60"/>
      <c r="M3806" s="19"/>
      <c r="N3806" s="19"/>
      <c r="O3806" s="19"/>
      <c r="P3806" s="19"/>
      <c r="Q3806" s="19"/>
      <c r="R3806" s="19"/>
      <c r="S3806" s="19"/>
      <c r="T3806" s="19"/>
      <c r="U3806" s="19"/>
      <c r="V3806" s="19"/>
      <c r="X3806" s="25"/>
      <c r="Y3806" s="42"/>
      <c r="Z3806" s="28"/>
      <c r="AA3806" s="11"/>
      <c r="AB3806" s="11"/>
      <c r="AC3806" s="12"/>
      <c r="AD3806" s="12"/>
      <c r="AE3806" s="12"/>
      <c r="AF3806" s="12"/>
    </row>
    <row r="3807" spans="1:32" ht="18" customHeight="1">
      <c r="A3807" s="20"/>
      <c r="B3807" s="22"/>
      <c r="C3807" s="19"/>
      <c r="D3807" s="19"/>
      <c r="E3807" s="19"/>
      <c r="F3807" s="19"/>
      <c r="G3807" s="19"/>
      <c r="H3807" s="19"/>
      <c r="I3807" s="19"/>
      <c r="J3807" s="19"/>
      <c r="K3807" s="19"/>
      <c r="L3807" s="60"/>
      <c r="M3807" s="19"/>
      <c r="N3807" s="19"/>
      <c r="O3807" s="19"/>
      <c r="P3807" s="19"/>
      <c r="Q3807" s="19"/>
      <c r="R3807" s="19"/>
      <c r="S3807" s="19"/>
      <c r="T3807" s="19"/>
      <c r="U3807" s="19"/>
      <c r="V3807" s="19"/>
      <c r="X3807" s="25"/>
      <c r="Y3807" s="42"/>
      <c r="Z3807" s="28"/>
      <c r="AA3807" s="11"/>
      <c r="AB3807" s="11"/>
      <c r="AC3807" s="12"/>
      <c r="AD3807" s="12"/>
      <c r="AE3807" s="12"/>
      <c r="AF3807" s="12"/>
    </row>
    <row r="3808" spans="1:32" ht="18" customHeight="1">
      <c r="A3808" s="20"/>
      <c r="B3808" s="22"/>
      <c r="C3808" s="19"/>
      <c r="D3808" s="19"/>
      <c r="E3808" s="19"/>
      <c r="F3808" s="19"/>
      <c r="G3808" s="19"/>
      <c r="H3808" s="19"/>
      <c r="I3808" s="19"/>
      <c r="J3808" s="19"/>
      <c r="K3808" s="19"/>
      <c r="L3808" s="60"/>
      <c r="M3808" s="19"/>
      <c r="N3808" s="19"/>
      <c r="O3808" s="19"/>
      <c r="P3808" s="19"/>
      <c r="Q3808" s="19"/>
      <c r="R3808" s="19"/>
      <c r="S3808" s="19"/>
      <c r="T3808" s="19"/>
      <c r="U3808" s="19"/>
      <c r="V3808" s="19"/>
      <c r="X3808" s="25"/>
      <c r="Y3808" s="42"/>
      <c r="Z3808" s="28"/>
      <c r="AA3808" s="11"/>
      <c r="AB3808" s="11"/>
      <c r="AC3808" s="12"/>
      <c r="AD3808" s="12"/>
      <c r="AE3808" s="12"/>
      <c r="AF3808" s="12"/>
    </row>
    <row r="3809" spans="1:32" ht="18" customHeight="1">
      <c r="A3809" s="20"/>
      <c r="B3809" s="22"/>
      <c r="C3809" s="19"/>
      <c r="D3809" s="19"/>
      <c r="E3809" s="19"/>
      <c r="F3809" s="19"/>
      <c r="G3809" s="19"/>
      <c r="H3809" s="19"/>
      <c r="I3809" s="19"/>
      <c r="J3809" s="19"/>
      <c r="K3809" s="19"/>
      <c r="L3809" s="60"/>
      <c r="M3809" s="19"/>
      <c r="N3809" s="19"/>
      <c r="O3809" s="19"/>
      <c r="P3809" s="19"/>
      <c r="Q3809" s="19"/>
      <c r="R3809" s="19"/>
      <c r="S3809" s="19"/>
      <c r="T3809" s="19"/>
      <c r="U3809" s="19"/>
      <c r="V3809" s="19"/>
      <c r="X3809" s="25"/>
      <c r="Y3809" s="42"/>
      <c r="Z3809" s="28"/>
      <c r="AA3809" s="11"/>
      <c r="AB3809" s="11"/>
      <c r="AC3809" s="12"/>
      <c r="AD3809" s="12"/>
      <c r="AE3809" s="12"/>
      <c r="AF3809" s="12"/>
    </row>
    <row r="3810" spans="1:32" ht="18" customHeight="1">
      <c r="A3810" s="20"/>
      <c r="B3810" s="22"/>
      <c r="C3810" s="19"/>
      <c r="D3810" s="19"/>
      <c r="E3810" s="19"/>
      <c r="F3810" s="19"/>
      <c r="G3810" s="19"/>
      <c r="H3810" s="19"/>
      <c r="I3810" s="19"/>
      <c r="J3810" s="19"/>
      <c r="K3810" s="19"/>
      <c r="L3810" s="60"/>
      <c r="M3810" s="19"/>
      <c r="N3810" s="19"/>
      <c r="O3810" s="19"/>
      <c r="P3810" s="19"/>
      <c r="Q3810" s="19"/>
      <c r="R3810" s="19"/>
      <c r="S3810" s="19"/>
      <c r="T3810" s="19"/>
      <c r="U3810" s="19"/>
      <c r="V3810" s="19"/>
      <c r="X3810" s="25"/>
      <c r="Y3810" s="42"/>
      <c r="Z3810" s="28"/>
      <c r="AA3810" s="11"/>
      <c r="AB3810" s="11"/>
      <c r="AC3810" s="12"/>
      <c r="AD3810" s="12"/>
      <c r="AE3810" s="12"/>
      <c r="AF3810" s="12"/>
    </row>
    <row r="3811" spans="1:32" ht="18" customHeight="1">
      <c r="A3811" s="20"/>
      <c r="B3811" s="22"/>
      <c r="C3811" s="19"/>
      <c r="D3811" s="19"/>
      <c r="E3811" s="19"/>
      <c r="F3811" s="19"/>
      <c r="G3811" s="19"/>
      <c r="H3811" s="19"/>
      <c r="I3811" s="19"/>
      <c r="J3811" s="19"/>
      <c r="K3811" s="19"/>
      <c r="L3811" s="60"/>
      <c r="M3811" s="19"/>
      <c r="N3811" s="19"/>
      <c r="O3811" s="19"/>
      <c r="P3811" s="19"/>
      <c r="Q3811" s="19"/>
      <c r="R3811" s="19"/>
      <c r="S3811" s="19"/>
      <c r="T3811" s="19"/>
      <c r="U3811" s="19"/>
      <c r="V3811" s="19"/>
      <c r="X3811" s="25"/>
      <c r="Y3811" s="42"/>
      <c r="Z3811" s="28"/>
      <c r="AA3811" s="11"/>
      <c r="AB3811" s="11"/>
      <c r="AC3811" s="12"/>
      <c r="AD3811" s="12"/>
      <c r="AE3811" s="12"/>
      <c r="AF3811" s="12"/>
    </row>
    <row r="3812" spans="1:32" ht="18" customHeight="1">
      <c r="A3812" s="20"/>
      <c r="B3812" s="22"/>
      <c r="C3812" s="19"/>
      <c r="D3812" s="19"/>
      <c r="E3812" s="19"/>
      <c r="F3812" s="19"/>
      <c r="G3812" s="19"/>
      <c r="H3812" s="19"/>
      <c r="I3812" s="19"/>
      <c r="J3812" s="19"/>
      <c r="K3812" s="19"/>
      <c r="L3812" s="60"/>
      <c r="M3812" s="19"/>
      <c r="N3812" s="19"/>
      <c r="O3812" s="19"/>
      <c r="P3812" s="19"/>
      <c r="Q3812" s="19"/>
      <c r="R3812" s="19"/>
      <c r="S3812" s="19"/>
      <c r="T3812" s="19"/>
      <c r="U3812" s="19"/>
      <c r="V3812" s="19"/>
      <c r="X3812" s="25"/>
      <c r="Y3812" s="42"/>
      <c r="Z3812" s="28"/>
      <c r="AA3812" s="11"/>
      <c r="AB3812" s="11"/>
      <c r="AC3812" s="12"/>
      <c r="AD3812" s="12"/>
      <c r="AE3812" s="12"/>
      <c r="AF3812" s="12"/>
    </row>
    <row r="3813" spans="1:32" ht="18" customHeight="1">
      <c r="A3813" s="20"/>
      <c r="B3813" s="22"/>
      <c r="C3813" s="19"/>
      <c r="D3813" s="19"/>
      <c r="E3813" s="19"/>
      <c r="F3813" s="19"/>
      <c r="G3813" s="19"/>
      <c r="H3813" s="19"/>
      <c r="I3813" s="19"/>
      <c r="J3813" s="19"/>
      <c r="K3813" s="19"/>
      <c r="L3813" s="60"/>
      <c r="M3813" s="19"/>
      <c r="N3813" s="19"/>
      <c r="O3813" s="19"/>
      <c r="P3813" s="19"/>
      <c r="Q3813" s="19"/>
      <c r="R3813" s="19"/>
      <c r="S3813" s="19"/>
      <c r="T3813" s="19"/>
      <c r="U3813" s="19"/>
      <c r="V3813" s="19"/>
      <c r="X3813" s="25"/>
      <c r="Y3813" s="42"/>
      <c r="Z3813" s="28"/>
      <c r="AA3813" s="11"/>
      <c r="AB3813" s="11"/>
      <c r="AC3813" s="12"/>
      <c r="AD3813" s="12"/>
      <c r="AE3813" s="12"/>
      <c r="AF3813" s="12"/>
    </row>
    <row r="3814" spans="1:32" ht="18" customHeight="1">
      <c r="A3814" s="20"/>
      <c r="B3814" s="22"/>
      <c r="C3814" s="19"/>
      <c r="D3814" s="19"/>
      <c r="E3814" s="19"/>
      <c r="F3814" s="19"/>
      <c r="G3814" s="19"/>
      <c r="H3814" s="19"/>
      <c r="I3814" s="19"/>
      <c r="J3814" s="19"/>
      <c r="K3814" s="19"/>
      <c r="L3814" s="60"/>
      <c r="M3814" s="19"/>
      <c r="N3814" s="19"/>
      <c r="O3814" s="19"/>
      <c r="P3814" s="19"/>
      <c r="Q3814" s="19"/>
      <c r="R3814" s="19"/>
      <c r="S3814" s="19"/>
      <c r="T3814" s="19"/>
      <c r="U3814" s="19"/>
      <c r="V3814" s="19"/>
      <c r="X3814" s="25"/>
      <c r="Y3814" s="42"/>
      <c r="Z3814" s="28"/>
      <c r="AA3814" s="11"/>
      <c r="AB3814" s="11"/>
      <c r="AC3814" s="12"/>
      <c r="AD3814" s="12"/>
      <c r="AE3814" s="12"/>
      <c r="AF3814" s="12"/>
    </row>
    <row r="3815" spans="1:32" ht="18" customHeight="1">
      <c r="A3815" s="20"/>
      <c r="B3815" s="22"/>
      <c r="C3815" s="19"/>
      <c r="D3815" s="19"/>
      <c r="E3815" s="19"/>
      <c r="F3815" s="19"/>
      <c r="G3815" s="19"/>
      <c r="H3815" s="19"/>
      <c r="I3815" s="19"/>
      <c r="J3815" s="19"/>
      <c r="K3815" s="19"/>
      <c r="L3815" s="60"/>
      <c r="M3815" s="19"/>
      <c r="N3815" s="19"/>
      <c r="O3815" s="19"/>
      <c r="P3815" s="19"/>
      <c r="Q3815" s="19"/>
      <c r="R3815" s="19"/>
      <c r="S3815" s="19"/>
      <c r="T3815" s="19"/>
      <c r="U3815" s="19"/>
      <c r="V3815" s="19"/>
      <c r="X3815" s="25"/>
      <c r="Y3815" s="42"/>
      <c r="Z3815" s="28"/>
      <c r="AA3815" s="11"/>
      <c r="AB3815" s="11"/>
      <c r="AC3815" s="12"/>
      <c r="AD3815" s="12"/>
      <c r="AE3815" s="12"/>
      <c r="AF3815" s="12"/>
    </row>
    <row r="3816" spans="1:32" ht="18" customHeight="1">
      <c r="A3816" s="20"/>
      <c r="B3816" s="22"/>
      <c r="C3816" s="19"/>
      <c r="D3816" s="19"/>
      <c r="E3816" s="19"/>
      <c r="F3816" s="19"/>
      <c r="G3816" s="19"/>
      <c r="H3816" s="19"/>
      <c r="I3816" s="19"/>
      <c r="J3816" s="19"/>
      <c r="K3816" s="19"/>
      <c r="L3816" s="60"/>
      <c r="M3816" s="19"/>
      <c r="N3816" s="19"/>
      <c r="O3816" s="19"/>
      <c r="P3816" s="19"/>
      <c r="Q3816" s="19"/>
      <c r="R3816" s="19"/>
      <c r="S3816" s="19"/>
      <c r="T3816" s="19"/>
      <c r="U3816" s="19"/>
      <c r="V3816" s="19"/>
      <c r="X3816" s="25"/>
      <c r="Y3816" s="42"/>
      <c r="Z3816" s="28"/>
      <c r="AA3816" s="11"/>
      <c r="AB3816" s="11"/>
      <c r="AC3816" s="12"/>
      <c r="AD3816" s="12"/>
      <c r="AE3816" s="12"/>
      <c r="AF3816" s="12"/>
    </row>
    <row r="3817" spans="1:32" ht="18" customHeight="1">
      <c r="A3817" s="20"/>
      <c r="B3817" s="22"/>
      <c r="C3817" s="19"/>
      <c r="D3817" s="19"/>
      <c r="E3817" s="19"/>
      <c r="F3817" s="19"/>
      <c r="G3817" s="19"/>
      <c r="H3817" s="19"/>
      <c r="I3817" s="19"/>
      <c r="J3817" s="19"/>
      <c r="K3817" s="19"/>
      <c r="L3817" s="60"/>
      <c r="M3817" s="19"/>
      <c r="N3817" s="19"/>
      <c r="O3817" s="19"/>
      <c r="P3817" s="19"/>
      <c r="Q3817" s="19"/>
      <c r="R3817" s="19"/>
      <c r="S3817" s="19"/>
      <c r="T3817" s="19"/>
      <c r="U3817" s="19"/>
      <c r="V3817" s="19"/>
      <c r="X3817" s="25"/>
      <c r="Y3817" s="42"/>
      <c r="Z3817" s="28"/>
      <c r="AA3817" s="11"/>
      <c r="AB3817" s="11"/>
      <c r="AC3817" s="12"/>
      <c r="AD3817" s="12"/>
      <c r="AE3817" s="12"/>
      <c r="AF3817" s="12"/>
    </row>
    <row r="3818" spans="1:32" ht="18" customHeight="1">
      <c r="A3818" s="20"/>
      <c r="B3818" s="22"/>
      <c r="C3818" s="19"/>
      <c r="D3818" s="19"/>
      <c r="E3818" s="19"/>
      <c r="F3818" s="19"/>
      <c r="G3818" s="19"/>
      <c r="H3818" s="19"/>
      <c r="I3818" s="19"/>
      <c r="J3818" s="19"/>
      <c r="K3818" s="19"/>
      <c r="L3818" s="60"/>
      <c r="M3818" s="19"/>
      <c r="N3818" s="19"/>
      <c r="O3818" s="19"/>
      <c r="P3818" s="19"/>
      <c r="Q3818" s="19"/>
      <c r="R3818" s="19"/>
      <c r="S3818" s="19"/>
      <c r="T3818" s="19"/>
      <c r="U3818" s="19"/>
      <c r="V3818" s="19"/>
      <c r="X3818" s="25"/>
      <c r="Y3818" s="42"/>
      <c r="Z3818" s="28"/>
      <c r="AA3818" s="11"/>
      <c r="AB3818" s="11"/>
      <c r="AC3818" s="12"/>
      <c r="AD3818" s="12"/>
      <c r="AE3818" s="12"/>
      <c r="AF3818" s="12"/>
    </row>
    <row r="3819" spans="1:32" ht="18" customHeight="1">
      <c r="A3819" s="20"/>
      <c r="B3819" s="22"/>
      <c r="C3819" s="19"/>
      <c r="D3819" s="19"/>
      <c r="E3819" s="19"/>
      <c r="F3819" s="19"/>
      <c r="G3819" s="19"/>
      <c r="H3819" s="19"/>
      <c r="I3819" s="19"/>
      <c r="J3819" s="19"/>
      <c r="K3819" s="19"/>
      <c r="L3819" s="60"/>
      <c r="M3819" s="19"/>
      <c r="N3819" s="19"/>
      <c r="O3819" s="19"/>
      <c r="P3819" s="19"/>
      <c r="Q3819" s="19"/>
      <c r="R3819" s="19"/>
      <c r="S3819" s="19"/>
      <c r="T3819" s="19"/>
      <c r="U3819" s="19"/>
      <c r="V3819" s="19"/>
      <c r="X3819" s="25"/>
      <c r="Y3819" s="42"/>
      <c r="Z3819" s="28"/>
      <c r="AA3819" s="11"/>
      <c r="AB3819" s="11"/>
      <c r="AC3819" s="12"/>
      <c r="AD3819" s="12"/>
      <c r="AE3819" s="12"/>
      <c r="AF3819" s="12"/>
    </row>
    <row r="3820" spans="1:32" ht="18" customHeight="1">
      <c r="A3820" s="20"/>
      <c r="B3820" s="22"/>
      <c r="C3820" s="19"/>
      <c r="D3820" s="19"/>
      <c r="E3820" s="19"/>
      <c r="F3820" s="19"/>
      <c r="G3820" s="19"/>
      <c r="H3820" s="19"/>
      <c r="I3820" s="19"/>
      <c r="J3820" s="19"/>
      <c r="K3820" s="19"/>
      <c r="L3820" s="60"/>
      <c r="M3820" s="19"/>
      <c r="N3820" s="19"/>
      <c r="O3820" s="19"/>
      <c r="P3820" s="19"/>
      <c r="Q3820" s="19"/>
      <c r="R3820" s="19"/>
      <c r="S3820" s="19"/>
      <c r="T3820" s="19"/>
      <c r="U3820" s="19"/>
      <c r="V3820" s="19"/>
      <c r="X3820" s="25"/>
      <c r="Y3820" s="42"/>
      <c r="Z3820" s="28"/>
      <c r="AA3820" s="11"/>
      <c r="AB3820" s="11"/>
      <c r="AC3820" s="12"/>
      <c r="AD3820" s="12"/>
      <c r="AE3820" s="12"/>
      <c r="AF3820" s="12"/>
    </row>
    <row r="3821" spans="1:32" ht="18" customHeight="1">
      <c r="A3821" s="20"/>
      <c r="B3821" s="22"/>
      <c r="C3821" s="19"/>
      <c r="D3821" s="19"/>
      <c r="E3821" s="19"/>
      <c r="F3821" s="19"/>
      <c r="G3821" s="19"/>
      <c r="H3821" s="19"/>
      <c r="I3821" s="19"/>
      <c r="J3821" s="19"/>
      <c r="K3821" s="19"/>
      <c r="L3821" s="60"/>
      <c r="M3821" s="19"/>
      <c r="N3821" s="19"/>
      <c r="O3821" s="19"/>
      <c r="P3821" s="19"/>
      <c r="Q3821" s="19"/>
      <c r="R3821" s="19"/>
      <c r="S3821" s="19"/>
      <c r="T3821" s="19"/>
      <c r="U3821" s="19"/>
      <c r="V3821" s="19"/>
      <c r="X3821" s="25"/>
      <c r="Y3821" s="42"/>
      <c r="Z3821" s="28"/>
      <c r="AA3821" s="11"/>
      <c r="AB3821" s="11"/>
      <c r="AC3821" s="12"/>
      <c r="AD3821" s="12"/>
      <c r="AE3821" s="12"/>
      <c r="AF3821" s="12"/>
    </row>
    <row r="3822" spans="1:32" ht="18" customHeight="1">
      <c r="A3822" s="20"/>
      <c r="B3822" s="22"/>
      <c r="C3822" s="19"/>
      <c r="D3822" s="19"/>
      <c r="E3822" s="19"/>
      <c r="F3822" s="19"/>
      <c r="G3822" s="19"/>
      <c r="H3822" s="19"/>
      <c r="I3822" s="19"/>
      <c r="J3822" s="19"/>
      <c r="K3822" s="19"/>
      <c r="L3822" s="60"/>
      <c r="M3822" s="19"/>
      <c r="N3822" s="19"/>
      <c r="O3822" s="19"/>
      <c r="P3822" s="19"/>
      <c r="Q3822" s="19"/>
      <c r="R3822" s="19"/>
      <c r="S3822" s="19"/>
      <c r="T3822" s="19"/>
      <c r="U3822" s="19"/>
      <c r="V3822" s="19"/>
      <c r="X3822" s="25"/>
      <c r="Y3822" s="42"/>
      <c r="Z3822" s="28"/>
      <c r="AA3822" s="11"/>
      <c r="AB3822" s="11"/>
      <c r="AC3822" s="12"/>
      <c r="AD3822" s="12"/>
      <c r="AE3822" s="12"/>
      <c r="AF3822" s="12"/>
    </row>
    <row r="3823" spans="1:32" ht="18" customHeight="1">
      <c r="A3823" s="20"/>
      <c r="B3823" s="22"/>
      <c r="C3823" s="19"/>
      <c r="D3823" s="19"/>
      <c r="E3823" s="19"/>
      <c r="F3823" s="19"/>
      <c r="G3823" s="19"/>
      <c r="H3823" s="19"/>
      <c r="I3823" s="19"/>
      <c r="J3823" s="19"/>
      <c r="K3823" s="19"/>
      <c r="L3823" s="60"/>
      <c r="M3823" s="19"/>
      <c r="N3823" s="19"/>
      <c r="O3823" s="19"/>
      <c r="P3823" s="19"/>
      <c r="Q3823" s="19"/>
      <c r="R3823" s="19"/>
      <c r="S3823" s="19"/>
      <c r="T3823" s="19"/>
      <c r="U3823" s="19"/>
      <c r="V3823" s="19"/>
      <c r="X3823" s="25"/>
      <c r="Y3823" s="42"/>
      <c r="Z3823" s="28"/>
      <c r="AA3823" s="11"/>
      <c r="AB3823" s="11"/>
      <c r="AC3823" s="12"/>
      <c r="AD3823" s="12"/>
      <c r="AE3823" s="12"/>
      <c r="AF3823" s="12"/>
    </row>
    <row r="3824" spans="1:32" ht="18" customHeight="1">
      <c r="A3824" s="20"/>
      <c r="B3824" s="22"/>
      <c r="C3824" s="19"/>
      <c r="D3824" s="19"/>
      <c r="E3824" s="19"/>
      <c r="F3824" s="19"/>
      <c r="G3824" s="19"/>
      <c r="H3824" s="19"/>
      <c r="I3824" s="19"/>
      <c r="J3824" s="19"/>
      <c r="K3824" s="19"/>
      <c r="L3824" s="60"/>
      <c r="M3824" s="19"/>
      <c r="N3824" s="19"/>
      <c r="O3824" s="19"/>
      <c r="P3824" s="19"/>
      <c r="Q3824" s="19"/>
      <c r="R3824" s="19"/>
      <c r="S3824" s="19"/>
      <c r="T3824" s="19"/>
      <c r="U3824" s="19"/>
      <c r="V3824" s="19"/>
      <c r="X3824" s="25"/>
      <c r="Y3824" s="42"/>
      <c r="Z3824" s="28"/>
      <c r="AA3824" s="11"/>
      <c r="AB3824" s="11"/>
      <c r="AC3824" s="12"/>
      <c r="AD3824" s="12"/>
      <c r="AE3824" s="12"/>
      <c r="AF3824" s="12"/>
    </row>
    <row r="3825" spans="1:32" ht="18" customHeight="1">
      <c r="A3825" s="20"/>
      <c r="B3825" s="22"/>
      <c r="C3825" s="19"/>
      <c r="D3825" s="19"/>
      <c r="E3825" s="19"/>
      <c r="F3825" s="19"/>
      <c r="G3825" s="19"/>
      <c r="H3825" s="19"/>
      <c r="I3825" s="19"/>
      <c r="J3825" s="19"/>
      <c r="K3825" s="19"/>
      <c r="L3825" s="60"/>
      <c r="M3825" s="19"/>
      <c r="N3825" s="19"/>
      <c r="O3825" s="19"/>
      <c r="P3825" s="19"/>
      <c r="Q3825" s="19"/>
      <c r="R3825" s="19"/>
      <c r="S3825" s="19"/>
      <c r="T3825" s="19"/>
      <c r="U3825" s="19"/>
      <c r="V3825" s="19"/>
      <c r="X3825" s="25"/>
      <c r="Y3825" s="42"/>
      <c r="Z3825" s="28"/>
      <c r="AA3825" s="11"/>
      <c r="AB3825" s="11"/>
      <c r="AC3825" s="12"/>
      <c r="AD3825" s="12"/>
      <c r="AE3825" s="12"/>
      <c r="AF3825" s="12"/>
    </row>
    <row r="3826" spans="1:32" ht="18" customHeight="1">
      <c r="A3826" s="20"/>
      <c r="B3826" s="22"/>
      <c r="C3826" s="19"/>
      <c r="D3826" s="19"/>
      <c r="E3826" s="19"/>
      <c r="F3826" s="19"/>
      <c r="G3826" s="19"/>
      <c r="H3826" s="19"/>
      <c r="I3826" s="19"/>
      <c r="J3826" s="19"/>
      <c r="K3826" s="19"/>
      <c r="L3826" s="60"/>
      <c r="M3826" s="19"/>
      <c r="N3826" s="19"/>
      <c r="O3826" s="19"/>
      <c r="P3826" s="19"/>
      <c r="Q3826" s="19"/>
      <c r="R3826" s="19"/>
      <c r="S3826" s="19"/>
      <c r="T3826" s="19"/>
      <c r="U3826" s="19"/>
      <c r="V3826" s="19"/>
      <c r="X3826" s="25"/>
      <c r="Y3826" s="42"/>
      <c r="Z3826" s="28"/>
      <c r="AA3826" s="11"/>
      <c r="AB3826" s="11"/>
      <c r="AC3826" s="12"/>
      <c r="AD3826" s="12"/>
      <c r="AE3826" s="12"/>
      <c r="AF3826" s="12"/>
    </row>
    <row r="3827" spans="1:32" ht="18" customHeight="1">
      <c r="A3827" s="20"/>
      <c r="B3827" s="22"/>
      <c r="C3827" s="19"/>
      <c r="D3827" s="19"/>
      <c r="E3827" s="19"/>
      <c r="F3827" s="19"/>
      <c r="G3827" s="19"/>
      <c r="H3827" s="19"/>
      <c r="I3827" s="19"/>
      <c r="J3827" s="19"/>
      <c r="K3827" s="19"/>
      <c r="L3827" s="60"/>
      <c r="M3827" s="19"/>
      <c r="N3827" s="19"/>
      <c r="O3827" s="19"/>
      <c r="P3827" s="19"/>
      <c r="Q3827" s="19"/>
      <c r="R3827" s="19"/>
      <c r="S3827" s="19"/>
      <c r="T3827" s="19"/>
      <c r="U3827" s="19"/>
      <c r="V3827" s="19"/>
      <c r="X3827" s="25"/>
      <c r="Y3827" s="42"/>
      <c r="Z3827" s="28"/>
      <c r="AA3827" s="11"/>
      <c r="AB3827" s="11"/>
      <c r="AC3827" s="12"/>
      <c r="AD3827" s="12"/>
      <c r="AE3827" s="12"/>
      <c r="AF3827" s="12"/>
    </row>
    <row r="3828" spans="1:32" ht="18" customHeight="1">
      <c r="A3828" s="20"/>
      <c r="B3828" s="22"/>
      <c r="C3828" s="19"/>
      <c r="D3828" s="19"/>
      <c r="E3828" s="19"/>
      <c r="F3828" s="19"/>
      <c r="G3828" s="19"/>
      <c r="H3828" s="19"/>
      <c r="I3828" s="19"/>
      <c r="J3828" s="19"/>
      <c r="K3828" s="19"/>
      <c r="L3828" s="60"/>
      <c r="M3828" s="19"/>
      <c r="N3828" s="19"/>
      <c r="O3828" s="19"/>
      <c r="P3828" s="19"/>
      <c r="Q3828" s="19"/>
      <c r="R3828" s="19"/>
      <c r="S3828" s="19"/>
      <c r="T3828" s="19"/>
      <c r="U3828" s="19"/>
      <c r="V3828" s="19"/>
      <c r="X3828" s="25"/>
      <c r="Y3828" s="42"/>
      <c r="Z3828" s="28"/>
      <c r="AA3828" s="11"/>
      <c r="AB3828" s="11"/>
      <c r="AC3828" s="12"/>
      <c r="AD3828" s="12"/>
      <c r="AE3828" s="12"/>
      <c r="AF3828" s="12"/>
    </row>
    <row r="3829" spans="1:32" ht="18" customHeight="1">
      <c r="A3829" s="20"/>
      <c r="B3829" s="22"/>
      <c r="C3829" s="19"/>
      <c r="D3829" s="19"/>
      <c r="E3829" s="19"/>
      <c r="F3829" s="19"/>
      <c r="G3829" s="19"/>
      <c r="H3829" s="19"/>
      <c r="I3829" s="19"/>
      <c r="J3829" s="19"/>
      <c r="K3829" s="19"/>
      <c r="L3829" s="60"/>
      <c r="M3829" s="19"/>
      <c r="N3829" s="19"/>
      <c r="O3829" s="19"/>
      <c r="P3829" s="19"/>
      <c r="Q3829" s="19"/>
      <c r="R3829" s="19"/>
      <c r="S3829" s="19"/>
      <c r="T3829" s="19"/>
      <c r="U3829" s="19"/>
      <c r="V3829" s="19"/>
      <c r="X3829" s="25"/>
      <c r="Y3829" s="42"/>
      <c r="Z3829" s="28"/>
      <c r="AA3829" s="11"/>
      <c r="AB3829" s="11"/>
      <c r="AC3829" s="12"/>
      <c r="AD3829" s="12"/>
      <c r="AE3829" s="12"/>
      <c r="AF3829" s="12"/>
    </row>
    <row r="3830" spans="1:32" ht="18" customHeight="1">
      <c r="A3830" s="20"/>
      <c r="B3830" s="22"/>
      <c r="C3830" s="19"/>
      <c r="D3830" s="19"/>
      <c r="E3830" s="19"/>
      <c r="F3830" s="19"/>
      <c r="G3830" s="19"/>
      <c r="H3830" s="19"/>
      <c r="I3830" s="19"/>
      <c r="J3830" s="19"/>
      <c r="K3830" s="19"/>
      <c r="L3830" s="60"/>
      <c r="M3830" s="19"/>
      <c r="N3830" s="19"/>
      <c r="O3830" s="19"/>
      <c r="P3830" s="19"/>
      <c r="Q3830" s="19"/>
      <c r="R3830" s="19"/>
      <c r="S3830" s="19"/>
      <c r="T3830" s="19"/>
      <c r="U3830" s="19"/>
      <c r="V3830" s="19"/>
      <c r="X3830" s="25"/>
      <c r="Y3830" s="42"/>
      <c r="Z3830" s="28"/>
      <c r="AA3830" s="11"/>
      <c r="AB3830" s="11"/>
      <c r="AC3830" s="12"/>
      <c r="AD3830" s="12"/>
      <c r="AE3830" s="12"/>
      <c r="AF3830" s="12"/>
    </row>
    <row r="3831" spans="1:32" ht="18" customHeight="1">
      <c r="A3831" s="20"/>
      <c r="B3831" s="22"/>
      <c r="C3831" s="19"/>
      <c r="D3831" s="19"/>
      <c r="E3831" s="19"/>
      <c r="F3831" s="19"/>
      <c r="G3831" s="19"/>
      <c r="H3831" s="19"/>
      <c r="I3831" s="19"/>
      <c r="J3831" s="19"/>
      <c r="K3831" s="19"/>
      <c r="L3831" s="60"/>
      <c r="M3831" s="19"/>
      <c r="N3831" s="19"/>
      <c r="O3831" s="19"/>
      <c r="P3831" s="19"/>
      <c r="Q3831" s="19"/>
      <c r="R3831" s="19"/>
      <c r="S3831" s="19"/>
      <c r="T3831" s="19"/>
      <c r="U3831" s="19"/>
      <c r="V3831" s="19"/>
      <c r="X3831" s="25"/>
      <c r="Y3831" s="42"/>
      <c r="Z3831" s="28"/>
      <c r="AA3831" s="11"/>
      <c r="AB3831" s="11"/>
      <c r="AC3831" s="12"/>
      <c r="AD3831" s="12"/>
      <c r="AE3831" s="12"/>
      <c r="AF3831" s="12"/>
    </row>
    <row r="3832" spans="1:32" ht="18" customHeight="1">
      <c r="A3832" s="20"/>
      <c r="B3832" s="22"/>
      <c r="C3832" s="19"/>
      <c r="D3832" s="19"/>
      <c r="E3832" s="19"/>
      <c r="F3832" s="19"/>
      <c r="G3832" s="19"/>
      <c r="H3832" s="19"/>
      <c r="I3832" s="19"/>
      <c r="J3832" s="19"/>
      <c r="K3832" s="19"/>
      <c r="L3832" s="60"/>
      <c r="M3832" s="19"/>
      <c r="N3832" s="19"/>
      <c r="O3832" s="19"/>
      <c r="P3832" s="19"/>
      <c r="Q3832" s="19"/>
      <c r="R3832" s="19"/>
      <c r="S3832" s="19"/>
      <c r="T3832" s="19"/>
      <c r="U3832" s="19"/>
      <c r="V3832" s="19"/>
      <c r="X3832" s="25"/>
      <c r="Y3832" s="42"/>
      <c r="Z3832" s="28"/>
      <c r="AA3832" s="11"/>
      <c r="AB3832" s="11"/>
      <c r="AC3832" s="12"/>
      <c r="AD3832" s="12"/>
      <c r="AE3832" s="12"/>
      <c r="AF3832" s="12"/>
    </row>
    <row r="3833" spans="1:32" ht="18" customHeight="1">
      <c r="A3833" s="20"/>
      <c r="B3833" s="22"/>
      <c r="C3833" s="19"/>
      <c r="D3833" s="19"/>
      <c r="E3833" s="19"/>
      <c r="F3833" s="19"/>
      <c r="G3833" s="19"/>
      <c r="H3833" s="19"/>
      <c r="I3833" s="19"/>
      <c r="J3833" s="19"/>
      <c r="K3833" s="19"/>
      <c r="L3833" s="60"/>
      <c r="M3833" s="19"/>
      <c r="N3833" s="19"/>
      <c r="O3833" s="19"/>
      <c r="P3833" s="19"/>
      <c r="Q3833" s="19"/>
      <c r="R3833" s="19"/>
      <c r="S3833" s="19"/>
      <c r="T3833" s="19"/>
      <c r="U3833" s="19"/>
      <c r="V3833" s="19"/>
      <c r="X3833" s="25"/>
      <c r="Y3833" s="42"/>
      <c r="Z3833" s="28"/>
      <c r="AA3833" s="11"/>
      <c r="AB3833" s="11"/>
      <c r="AC3833" s="12"/>
      <c r="AD3833" s="12"/>
      <c r="AE3833" s="12"/>
      <c r="AF3833" s="12"/>
    </row>
    <row r="3834" spans="1:32" ht="18" customHeight="1">
      <c r="A3834" s="20"/>
      <c r="B3834" s="22"/>
      <c r="C3834" s="19"/>
      <c r="D3834" s="19"/>
      <c r="E3834" s="19"/>
      <c r="F3834" s="19"/>
      <c r="G3834" s="19"/>
      <c r="H3834" s="19"/>
      <c r="I3834" s="19"/>
      <c r="J3834" s="19"/>
      <c r="K3834" s="19"/>
      <c r="L3834" s="60"/>
      <c r="M3834" s="19"/>
      <c r="N3834" s="19"/>
      <c r="O3834" s="19"/>
      <c r="P3834" s="19"/>
      <c r="Q3834" s="19"/>
      <c r="R3834" s="19"/>
      <c r="S3834" s="19"/>
      <c r="T3834" s="19"/>
      <c r="U3834" s="19"/>
      <c r="V3834" s="19"/>
      <c r="X3834" s="25"/>
      <c r="Y3834" s="42"/>
      <c r="Z3834" s="28"/>
      <c r="AA3834" s="11"/>
      <c r="AB3834" s="11"/>
      <c r="AC3834" s="12"/>
      <c r="AD3834" s="12"/>
      <c r="AE3834" s="12"/>
      <c r="AF3834" s="12"/>
    </row>
    <row r="3835" spans="1:32" ht="18" customHeight="1">
      <c r="A3835" s="20"/>
      <c r="B3835" s="22"/>
      <c r="C3835" s="19"/>
      <c r="D3835" s="19"/>
      <c r="E3835" s="19"/>
      <c r="F3835" s="19"/>
      <c r="G3835" s="19"/>
      <c r="H3835" s="19"/>
      <c r="I3835" s="19"/>
      <c r="J3835" s="19"/>
      <c r="K3835" s="19"/>
      <c r="L3835" s="60"/>
      <c r="M3835" s="19"/>
      <c r="N3835" s="19"/>
      <c r="O3835" s="19"/>
      <c r="P3835" s="19"/>
      <c r="Q3835" s="19"/>
      <c r="R3835" s="19"/>
      <c r="S3835" s="19"/>
      <c r="T3835" s="19"/>
      <c r="U3835" s="19"/>
      <c r="V3835" s="19"/>
      <c r="X3835" s="25"/>
      <c r="Y3835" s="42"/>
      <c r="Z3835" s="28"/>
      <c r="AA3835" s="11"/>
      <c r="AB3835" s="11"/>
      <c r="AC3835" s="12"/>
      <c r="AD3835" s="12"/>
      <c r="AE3835" s="12"/>
      <c r="AF3835" s="12"/>
    </row>
    <row r="3836" spans="1:32" ht="18" customHeight="1">
      <c r="A3836" s="20"/>
      <c r="B3836" s="22"/>
      <c r="C3836" s="19"/>
      <c r="D3836" s="19"/>
      <c r="E3836" s="19"/>
      <c r="F3836" s="19"/>
      <c r="G3836" s="19"/>
      <c r="H3836" s="19"/>
      <c r="I3836" s="19"/>
      <c r="J3836" s="19"/>
      <c r="K3836" s="19"/>
      <c r="L3836" s="60"/>
      <c r="M3836" s="19"/>
      <c r="N3836" s="19"/>
      <c r="O3836" s="19"/>
      <c r="P3836" s="19"/>
      <c r="Q3836" s="19"/>
      <c r="R3836" s="19"/>
      <c r="S3836" s="19"/>
      <c r="T3836" s="19"/>
      <c r="U3836" s="19"/>
      <c r="V3836" s="19"/>
      <c r="X3836" s="25"/>
      <c r="Y3836" s="42"/>
      <c r="Z3836" s="28"/>
      <c r="AA3836" s="11"/>
      <c r="AB3836" s="11"/>
      <c r="AC3836" s="12"/>
      <c r="AD3836" s="12"/>
      <c r="AE3836" s="12"/>
      <c r="AF3836" s="12"/>
    </row>
    <row r="3837" spans="1:32" ht="18" customHeight="1">
      <c r="A3837" s="20"/>
      <c r="B3837" s="22"/>
      <c r="C3837" s="19"/>
      <c r="D3837" s="19"/>
      <c r="E3837" s="19"/>
      <c r="F3837" s="19"/>
      <c r="G3837" s="19"/>
      <c r="H3837" s="19"/>
      <c r="I3837" s="19"/>
      <c r="J3837" s="19"/>
      <c r="K3837" s="19"/>
      <c r="L3837" s="60"/>
      <c r="M3837" s="19"/>
      <c r="N3837" s="19"/>
      <c r="O3837" s="19"/>
      <c r="P3837" s="19"/>
      <c r="Q3837" s="19"/>
      <c r="R3837" s="19"/>
      <c r="S3837" s="19"/>
      <c r="T3837" s="19"/>
      <c r="U3837" s="19"/>
      <c r="V3837" s="19"/>
      <c r="X3837" s="25"/>
      <c r="Y3837" s="42"/>
      <c r="Z3837" s="28"/>
      <c r="AA3837" s="11"/>
      <c r="AB3837" s="11"/>
      <c r="AC3837" s="12"/>
      <c r="AD3837" s="12"/>
      <c r="AE3837" s="12"/>
      <c r="AF3837" s="12"/>
    </row>
    <row r="3838" spans="1:32" ht="18" customHeight="1">
      <c r="A3838" s="20"/>
      <c r="B3838" s="22"/>
      <c r="C3838" s="19"/>
      <c r="D3838" s="19"/>
      <c r="E3838" s="19"/>
      <c r="F3838" s="19"/>
      <c r="G3838" s="19"/>
      <c r="H3838" s="19"/>
      <c r="I3838" s="19"/>
      <c r="J3838" s="19"/>
      <c r="K3838" s="19"/>
      <c r="L3838" s="60"/>
      <c r="M3838" s="19"/>
      <c r="N3838" s="19"/>
      <c r="O3838" s="19"/>
      <c r="P3838" s="19"/>
      <c r="Q3838" s="19"/>
      <c r="R3838" s="19"/>
      <c r="S3838" s="19"/>
      <c r="T3838" s="19"/>
      <c r="U3838" s="19"/>
      <c r="V3838" s="19"/>
      <c r="X3838" s="25"/>
      <c r="Y3838" s="42"/>
      <c r="Z3838" s="28"/>
      <c r="AA3838" s="11"/>
      <c r="AB3838" s="11"/>
      <c r="AC3838" s="12"/>
      <c r="AD3838" s="12"/>
      <c r="AE3838" s="12"/>
      <c r="AF3838" s="12"/>
    </row>
    <row r="3839" spans="1:32" ht="18" customHeight="1">
      <c r="A3839" s="20"/>
      <c r="B3839" s="22"/>
      <c r="C3839" s="19"/>
      <c r="D3839" s="19"/>
      <c r="E3839" s="19"/>
      <c r="F3839" s="19"/>
      <c r="G3839" s="19"/>
      <c r="H3839" s="19"/>
      <c r="I3839" s="19"/>
      <c r="J3839" s="19"/>
      <c r="K3839" s="19"/>
      <c r="L3839" s="60"/>
      <c r="M3839" s="19"/>
      <c r="N3839" s="19"/>
      <c r="O3839" s="19"/>
      <c r="P3839" s="19"/>
      <c r="Q3839" s="19"/>
      <c r="R3839" s="19"/>
      <c r="S3839" s="19"/>
      <c r="T3839" s="19"/>
      <c r="U3839" s="19"/>
      <c r="V3839" s="19"/>
      <c r="X3839" s="25"/>
      <c r="Y3839" s="42"/>
      <c r="Z3839" s="28"/>
      <c r="AA3839" s="11"/>
      <c r="AB3839" s="11"/>
      <c r="AC3839" s="12"/>
      <c r="AD3839" s="12"/>
      <c r="AE3839" s="12"/>
      <c r="AF3839" s="12"/>
    </row>
    <row r="3840" spans="1:32" ht="18" customHeight="1">
      <c r="A3840" s="20"/>
      <c r="B3840" s="22"/>
      <c r="C3840" s="19"/>
      <c r="D3840" s="19"/>
      <c r="E3840" s="19"/>
      <c r="F3840" s="19"/>
      <c r="G3840" s="19"/>
      <c r="H3840" s="19"/>
      <c r="I3840" s="19"/>
      <c r="J3840" s="19"/>
      <c r="K3840" s="19"/>
      <c r="L3840" s="60"/>
      <c r="M3840" s="19"/>
      <c r="N3840" s="19"/>
      <c r="O3840" s="19"/>
      <c r="P3840" s="19"/>
      <c r="Q3840" s="19"/>
      <c r="R3840" s="19"/>
      <c r="S3840" s="19"/>
      <c r="T3840" s="19"/>
      <c r="U3840" s="19"/>
      <c r="V3840" s="19"/>
      <c r="X3840" s="25"/>
      <c r="Y3840" s="42"/>
      <c r="Z3840" s="28"/>
      <c r="AA3840" s="11"/>
      <c r="AB3840" s="11"/>
      <c r="AC3840" s="12"/>
      <c r="AD3840" s="12"/>
      <c r="AE3840" s="12"/>
      <c r="AF3840" s="12"/>
    </row>
    <row r="3841" spans="1:32" ht="18" customHeight="1">
      <c r="A3841" s="20"/>
      <c r="B3841" s="22"/>
      <c r="C3841" s="19"/>
      <c r="D3841" s="19"/>
      <c r="E3841" s="19"/>
      <c r="F3841" s="19"/>
      <c r="G3841" s="19"/>
      <c r="H3841" s="19"/>
      <c r="I3841" s="19"/>
      <c r="J3841" s="19"/>
      <c r="K3841" s="19"/>
      <c r="L3841" s="60"/>
      <c r="M3841" s="19"/>
      <c r="N3841" s="19"/>
      <c r="O3841" s="19"/>
      <c r="P3841" s="19"/>
      <c r="Q3841" s="19"/>
      <c r="R3841" s="19"/>
      <c r="S3841" s="19"/>
      <c r="T3841" s="19"/>
      <c r="U3841" s="19"/>
      <c r="V3841" s="19"/>
      <c r="X3841" s="25"/>
      <c r="Y3841" s="42"/>
      <c r="Z3841" s="28"/>
      <c r="AA3841" s="11"/>
      <c r="AB3841" s="11"/>
      <c r="AC3841" s="12"/>
      <c r="AD3841" s="12"/>
      <c r="AE3841" s="12"/>
      <c r="AF3841" s="12"/>
    </row>
    <row r="3842" spans="1:32" ht="18" customHeight="1">
      <c r="A3842" s="20"/>
      <c r="B3842" s="22"/>
      <c r="C3842" s="19"/>
      <c r="D3842" s="19"/>
      <c r="E3842" s="19"/>
      <c r="F3842" s="19"/>
      <c r="G3842" s="19"/>
      <c r="H3842" s="19"/>
      <c r="I3842" s="19"/>
      <c r="J3842" s="19"/>
      <c r="K3842" s="19"/>
      <c r="L3842" s="60"/>
      <c r="M3842" s="19"/>
      <c r="N3842" s="19"/>
      <c r="O3842" s="19"/>
      <c r="P3842" s="19"/>
      <c r="Q3842" s="19"/>
      <c r="R3842" s="19"/>
      <c r="S3842" s="19"/>
      <c r="T3842" s="19"/>
      <c r="U3842" s="19"/>
      <c r="V3842" s="19"/>
      <c r="X3842" s="25"/>
      <c r="Y3842" s="42"/>
      <c r="Z3842" s="28"/>
      <c r="AA3842" s="11"/>
      <c r="AB3842" s="11"/>
      <c r="AC3842" s="12"/>
      <c r="AD3842" s="12"/>
      <c r="AE3842" s="12"/>
      <c r="AF3842" s="12"/>
    </row>
    <row r="3843" spans="1:32" ht="18" customHeight="1">
      <c r="A3843" s="20"/>
      <c r="B3843" s="22"/>
      <c r="C3843" s="19"/>
      <c r="D3843" s="19"/>
      <c r="E3843" s="19"/>
      <c r="F3843" s="19"/>
      <c r="G3843" s="19"/>
      <c r="H3843" s="19"/>
      <c r="I3843" s="19"/>
      <c r="J3843" s="19"/>
      <c r="K3843" s="19"/>
      <c r="L3843" s="60"/>
      <c r="M3843" s="19"/>
      <c r="N3843" s="19"/>
      <c r="O3843" s="19"/>
      <c r="P3843" s="19"/>
      <c r="Q3843" s="19"/>
      <c r="R3843" s="19"/>
      <c r="S3843" s="19"/>
      <c r="T3843" s="19"/>
      <c r="U3843" s="19"/>
      <c r="V3843" s="19"/>
      <c r="X3843" s="25"/>
      <c r="Y3843" s="42"/>
      <c r="Z3843" s="28"/>
      <c r="AA3843" s="11"/>
      <c r="AB3843" s="11"/>
      <c r="AC3843" s="12"/>
      <c r="AD3843" s="12"/>
      <c r="AE3843" s="12"/>
      <c r="AF3843" s="12"/>
    </row>
    <row r="3844" spans="1:32" ht="18" customHeight="1">
      <c r="A3844" s="20"/>
      <c r="B3844" s="22"/>
      <c r="C3844" s="19"/>
      <c r="D3844" s="19"/>
      <c r="E3844" s="19"/>
      <c r="F3844" s="19"/>
      <c r="G3844" s="19"/>
      <c r="H3844" s="19"/>
      <c r="I3844" s="19"/>
      <c r="J3844" s="19"/>
      <c r="K3844" s="19"/>
      <c r="L3844" s="60"/>
      <c r="M3844" s="19"/>
      <c r="N3844" s="19"/>
      <c r="O3844" s="19"/>
      <c r="P3844" s="19"/>
      <c r="Q3844" s="19"/>
      <c r="R3844" s="19"/>
      <c r="S3844" s="19"/>
      <c r="T3844" s="19"/>
      <c r="U3844" s="19"/>
      <c r="V3844" s="19"/>
      <c r="X3844" s="25"/>
      <c r="Y3844" s="42"/>
      <c r="Z3844" s="28"/>
      <c r="AA3844" s="11"/>
      <c r="AB3844" s="11"/>
      <c r="AC3844" s="12"/>
      <c r="AD3844" s="12"/>
      <c r="AE3844" s="12"/>
      <c r="AF3844" s="12"/>
    </row>
    <row r="3845" spans="1:32" ht="18" customHeight="1">
      <c r="A3845" s="20"/>
      <c r="B3845" s="22"/>
      <c r="C3845" s="19"/>
      <c r="D3845" s="19"/>
      <c r="E3845" s="19"/>
      <c r="F3845" s="19"/>
      <c r="G3845" s="19"/>
      <c r="H3845" s="19"/>
      <c r="I3845" s="19"/>
      <c r="J3845" s="19"/>
      <c r="K3845" s="19"/>
      <c r="L3845" s="60"/>
      <c r="M3845" s="19"/>
      <c r="N3845" s="19"/>
      <c r="O3845" s="19"/>
      <c r="P3845" s="19"/>
      <c r="Q3845" s="19"/>
      <c r="R3845" s="19"/>
      <c r="S3845" s="19"/>
      <c r="T3845" s="19"/>
      <c r="U3845" s="19"/>
      <c r="V3845" s="19"/>
      <c r="X3845" s="25"/>
      <c r="Y3845" s="42"/>
      <c r="Z3845" s="28"/>
      <c r="AA3845" s="11"/>
      <c r="AB3845" s="11"/>
      <c r="AC3845" s="12"/>
      <c r="AD3845" s="12"/>
      <c r="AE3845" s="12"/>
      <c r="AF3845" s="12"/>
    </row>
    <row r="3846" spans="1:32" ht="18" customHeight="1">
      <c r="A3846" s="20"/>
      <c r="B3846" s="22"/>
      <c r="C3846" s="19"/>
      <c r="D3846" s="19"/>
      <c r="E3846" s="19"/>
      <c r="F3846" s="19"/>
      <c r="G3846" s="19"/>
      <c r="H3846" s="19"/>
      <c r="I3846" s="19"/>
      <c r="J3846" s="19"/>
      <c r="K3846" s="19"/>
      <c r="L3846" s="60"/>
      <c r="M3846" s="19"/>
      <c r="N3846" s="19"/>
      <c r="O3846" s="19"/>
      <c r="P3846" s="19"/>
      <c r="Q3846" s="19"/>
      <c r="R3846" s="19"/>
      <c r="S3846" s="19"/>
      <c r="T3846" s="19"/>
      <c r="U3846" s="19"/>
      <c r="V3846" s="19"/>
      <c r="X3846" s="25"/>
      <c r="Y3846" s="42"/>
      <c r="Z3846" s="28"/>
      <c r="AA3846" s="11"/>
      <c r="AB3846" s="11"/>
      <c r="AC3846" s="12"/>
      <c r="AD3846" s="12"/>
      <c r="AE3846" s="12"/>
      <c r="AF3846" s="12"/>
    </row>
    <row r="3847" spans="1:32" ht="18" customHeight="1">
      <c r="A3847" s="20"/>
      <c r="B3847" s="22"/>
      <c r="C3847" s="19"/>
      <c r="D3847" s="19"/>
      <c r="E3847" s="19"/>
      <c r="F3847" s="19"/>
      <c r="G3847" s="19"/>
      <c r="H3847" s="19"/>
      <c r="I3847" s="19"/>
      <c r="J3847" s="19"/>
      <c r="K3847" s="19"/>
      <c r="L3847" s="60"/>
      <c r="M3847" s="19"/>
      <c r="N3847" s="19"/>
      <c r="O3847" s="19"/>
      <c r="P3847" s="19"/>
      <c r="Q3847" s="19"/>
      <c r="R3847" s="19"/>
      <c r="S3847" s="19"/>
      <c r="T3847" s="19"/>
      <c r="U3847" s="19"/>
      <c r="V3847" s="19"/>
      <c r="X3847" s="25"/>
      <c r="Y3847" s="42"/>
      <c r="Z3847" s="28"/>
      <c r="AA3847" s="11"/>
      <c r="AB3847" s="11"/>
      <c r="AC3847" s="12"/>
      <c r="AD3847" s="12"/>
      <c r="AE3847" s="12"/>
      <c r="AF3847" s="12"/>
    </row>
    <row r="3848" spans="1:32" ht="18" customHeight="1">
      <c r="A3848" s="20"/>
      <c r="B3848" s="22"/>
      <c r="C3848" s="19"/>
      <c r="D3848" s="19"/>
      <c r="E3848" s="19"/>
      <c r="F3848" s="19"/>
      <c r="G3848" s="19"/>
      <c r="H3848" s="19"/>
      <c r="I3848" s="19"/>
      <c r="J3848" s="19"/>
      <c r="K3848" s="19"/>
      <c r="L3848" s="60"/>
      <c r="M3848" s="19"/>
      <c r="N3848" s="19"/>
      <c r="O3848" s="19"/>
      <c r="P3848" s="19"/>
      <c r="Q3848" s="19"/>
      <c r="R3848" s="19"/>
      <c r="S3848" s="19"/>
      <c r="T3848" s="19"/>
      <c r="U3848" s="19"/>
      <c r="V3848" s="19"/>
      <c r="X3848" s="25"/>
      <c r="Y3848" s="42"/>
      <c r="Z3848" s="28"/>
      <c r="AA3848" s="11"/>
      <c r="AB3848" s="11"/>
      <c r="AC3848" s="12"/>
      <c r="AD3848" s="12"/>
      <c r="AE3848" s="12"/>
      <c r="AF3848" s="12"/>
    </row>
    <row r="3849" spans="1:32" ht="18" customHeight="1">
      <c r="A3849" s="20"/>
      <c r="B3849" s="22"/>
      <c r="C3849" s="19"/>
      <c r="D3849" s="19"/>
      <c r="E3849" s="19"/>
      <c r="F3849" s="19"/>
      <c r="G3849" s="19"/>
      <c r="H3849" s="19"/>
      <c r="I3849" s="19"/>
      <c r="J3849" s="19"/>
      <c r="K3849" s="19"/>
      <c r="L3849" s="60"/>
      <c r="M3849" s="19"/>
      <c r="N3849" s="19"/>
      <c r="O3849" s="19"/>
      <c r="P3849" s="19"/>
      <c r="Q3849" s="19"/>
      <c r="R3849" s="19"/>
      <c r="S3849" s="19"/>
      <c r="T3849" s="19"/>
      <c r="U3849" s="19"/>
      <c r="V3849" s="19"/>
      <c r="X3849" s="25"/>
      <c r="Y3849" s="42"/>
      <c r="Z3849" s="28"/>
      <c r="AA3849" s="11"/>
      <c r="AB3849" s="11"/>
      <c r="AC3849" s="12"/>
      <c r="AD3849" s="12"/>
      <c r="AE3849" s="12"/>
      <c r="AF3849" s="12"/>
    </row>
    <row r="3850" spans="1:32" ht="18" customHeight="1">
      <c r="A3850" s="20"/>
      <c r="B3850" s="22"/>
      <c r="C3850" s="19"/>
      <c r="D3850" s="19"/>
      <c r="E3850" s="19"/>
      <c r="F3850" s="19"/>
      <c r="G3850" s="19"/>
      <c r="H3850" s="19"/>
      <c r="I3850" s="19"/>
      <c r="J3850" s="19"/>
      <c r="K3850" s="19"/>
      <c r="L3850" s="60"/>
      <c r="M3850" s="19"/>
      <c r="N3850" s="19"/>
      <c r="O3850" s="19"/>
      <c r="P3850" s="19"/>
      <c r="Q3850" s="19"/>
      <c r="R3850" s="19"/>
      <c r="S3850" s="19"/>
      <c r="T3850" s="19"/>
      <c r="U3850" s="19"/>
      <c r="V3850" s="19"/>
      <c r="X3850" s="25"/>
      <c r="Y3850" s="42"/>
      <c r="Z3850" s="28"/>
      <c r="AA3850" s="11"/>
      <c r="AB3850" s="11"/>
      <c r="AC3850" s="12"/>
      <c r="AD3850" s="12"/>
      <c r="AE3850" s="12"/>
      <c r="AF3850" s="12"/>
    </row>
    <row r="3851" spans="1:32" ht="18" customHeight="1">
      <c r="A3851" s="20"/>
      <c r="B3851" s="22"/>
      <c r="C3851" s="19"/>
      <c r="D3851" s="19"/>
      <c r="E3851" s="19"/>
      <c r="F3851" s="19"/>
      <c r="G3851" s="19"/>
      <c r="H3851" s="19"/>
      <c r="I3851" s="19"/>
      <c r="J3851" s="19"/>
      <c r="K3851" s="19"/>
      <c r="L3851" s="60"/>
      <c r="M3851" s="19"/>
      <c r="N3851" s="19"/>
      <c r="O3851" s="19"/>
      <c r="P3851" s="19"/>
      <c r="Q3851" s="19"/>
      <c r="R3851" s="19"/>
      <c r="S3851" s="19"/>
      <c r="T3851" s="19"/>
      <c r="U3851" s="19"/>
      <c r="V3851" s="19"/>
      <c r="X3851" s="25"/>
      <c r="Y3851" s="42"/>
      <c r="Z3851" s="28"/>
      <c r="AA3851" s="11"/>
      <c r="AB3851" s="11"/>
      <c r="AC3851" s="12"/>
      <c r="AD3851" s="12"/>
      <c r="AE3851" s="12"/>
      <c r="AF3851" s="12"/>
    </row>
    <row r="3852" spans="1:32" ht="18" customHeight="1">
      <c r="A3852" s="20"/>
      <c r="B3852" s="22"/>
      <c r="C3852" s="19"/>
      <c r="D3852" s="19"/>
      <c r="E3852" s="19"/>
      <c r="F3852" s="19"/>
      <c r="G3852" s="19"/>
      <c r="H3852" s="19"/>
      <c r="I3852" s="19"/>
      <c r="J3852" s="19"/>
      <c r="K3852" s="19"/>
      <c r="L3852" s="60"/>
      <c r="M3852" s="19"/>
      <c r="N3852" s="19"/>
      <c r="O3852" s="19"/>
      <c r="P3852" s="19"/>
      <c r="Q3852" s="19"/>
      <c r="R3852" s="19"/>
      <c r="S3852" s="19"/>
      <c r="T3852" s="19"/>
      <c r="U3852" s="19"/>
      <c r="V3852" s="19"/>
      <c r="X3852" s="25"/>
      <c r="Y3852" s="42"/>
      <c r="Z3852" s="28"/>
      <c r="AA3852" s="11"/>
      <c r="AB3852" s="11"/>
      <c r="AC3852" s="12"/>
      <c r="AD3852" s="12"/>
      <c r="AE3852" s="12"/>
      <c r="AF3852" s="12"/>
    </row>
    <row r="3853" spans="1:32" ht="18" customHeight="1">
      <c r="A3853" s="20"/>
      <c r="B3853" s="22"/>
      <c r="C3853" s="19"/>
      <c r="D3853" s="19"/>
      <c r="E3853" s="19"/>
      <c r="F3853" s="19"/>
      <c r="G3853" s="19"/>
      <c r="H3853" s="19"/>
      <c r="I3853" s="19"/>
      <c r="J3853" s="19"/>
      <c r="K3853" s="19"/>
      <c r="L3853" s="60"/>
      <c r="M3853" s="19"/>
      <c r="N3853" s="19"/>
      <c r="O3853" s="19"/>
      <c r="P3853" s="19"/>
      <c r="Q3853" s="19"/>
      <c r="R3853" s="19"/>
      <c r="S3853" s="19"/>
      <c r="T3853" s="19"/>
      <c r="U3853" s="19"/>
      <c r="V3853" s="19"/>
      <c r="X3853" s="25"/>
      <c r="Y3853" s="42"/>
      <c r="Z3853" s="28"/>
      <c r="AA3853" s="11"/>
      <c r="AB3853" s="11"/>
      <c r="AC3853" s="12"/>
      <c r="AD3853" s="12"/>
      <c r="AE3853" s="12"/>
      <c r="AF3853" s="12"/>
    </row>
    <row r="3854" spans="1:32" ht="18" customHeight="1">
      <c r="A3854" s="20"/>
      <c r="B3854" s="22"/>
      <c r="C3854" s="19"/>
      <c r="D3854" s="19"/>
      <c r="E3854" s="19"/>
      <c r="F3854" s="19"/>
      <c r="G3854" s="19"/>
      <c r="H3854" s="19"/>
      <c r="I3854" s="19"/>
      <c r="J3854" s="19"/>
      <c r="K3854" s="19"/>
      <c r="L3854" s="60"/>
      <c r="M3854" s="19"/>
      <c r="N3854" s="19"/>
      <c r="O3854" s="19"/>
      <c r="P3854" s="19"/>
      <c r="Q3854" s="19"/>
      <c r="R3854" s="19"/>
      <c r="S3854" s="19"/>
      <c r="T3854" s="19"/>
      <c r="U3854" s="19"/>
      <c r="V3854" s="19"/>
      <c r="X3854" s="25"/>
      <c r="Y3854" s="42"/>
      <c r="Z3854" s="28"/>
      <c r="AA3854" s="11"/>
      <c r="AB3854" s="11"/>
      <c r="AC3854" s="12"/>
      <c r="AD3854" s="12"/>
      <c r="AE3854" s="12"/>
      <c r="AF3854" s="12"/>
    </row>
    <row r="3855" spans="1:32" ht="18" customHeight="1">
      <c r="A3855" s="20"/>
      <c r="B3855" s="22"/>
      <c r="C3855" s="19"/>
      <c r="D3855" s="19"/>
      <c r="E3855" s="19"/>
      <c r="F3855" s="19"/>
      <c r="G3855" s="19"/>
      <c r="H3855" s="19"/>
      <c r="I3855" s="19"/>
      <c r="J3855" s="19"/>
      <c r="K3855" s="19"/>
      <c r="L3855" s="60"/>
      <c r="M3855" s="19"/>
      <c r="N3855" s="19"/>
      <c r="O3855" s="19"/>
      <c r="P3855" s="19"/>
      <c r="Q3855" s="19"/>
      <c r="R3855" s="19"/>
      <c r="S3855" s="19"/>
      <c r="T3855" s="19"/>
      <c r="U3855" s="19"/>
      <c r="V3855" s="19"/>
      <c r="X3855" s="25"/>
      <c r="Y3855" s="42"/>
      <c r="Z3855" s="28"/>
      <c r="AA3855" s="11"/>
      <c r="AB3855" s="11"/>
      <c r="AC3855" s="12"/>
      <c r="AD3855" s="12"/>
      <c r="AE3855" s="12"/>
      <c r="AF3855" s="12"/>
    </row>
    <row r="3856" spans="1:32" ht="18" customHeight="1">
      <c r="A3856" s="20"/>
      <c r="B3856" s="22"/>
      <c r="C3856" s="19"/>
      <c r="D3856" s="19"/>
      <c r="E3856" s="19"/>
      <c r="F3856" s="19"/>
      <c r="G3856" s="19"/>
      <c r="H3856" s="19"/>
      <c r="I3856" s="19"/>
      <c r="J3856" s="19"/>
      <c r="K3856" s="19"/>
      <c r="L3856" s="60"/>
      <c r="M3856" s="19"/>
      <c r="N3856" s="19"/>
      <c r="O3856" s="19"/>
      <c r="P3856" s="19"/>
      <c r="Q3856" s="19"/>
      <c r="R3856" s="19"/>
      <c r="S3856" s="19"/>
      <c r="T3856" s="19"/>
      <c r="U3856" s="19"/>
      <c r="V3856" s="19"/>
      <c r="X3856" s="25"/>
      <c r="Y3856" s="42"/>
      <c r="Z3856" s="28"/>
      <c r="AA3856" s="11"/>
      <c r="AB3856" s="11"/>
      <c r="AC3856" s="12"/>
      <c r="AD3856" s="12"/>
      <c r="AE3856" s="12"/>
      <c r="AF3856" s="12"/>
    </row>
    <row r="3857" spans="1:32" ht="18" customHeight="1">
      <c r="A3857" s="20"/>
      <c r="B3857" s="22"/>
      <c r="C3857" s="19"/>
      <c r="D3857" s="19"/>
      <c r="E3857" s="19"/>
      <c r="F3857" s="19"/>
      <c r="G3857" s="19"/>
      <c r="H3857" s="19"/>
      <c r="I3857" s="19"/>
      <c r="J3857" s="19"/>
      <c r="K3857" s="19"/>
      <c r="L3857" s="60"/>
      <c r="M3857" s="19"/>
      <c r="N3857" s="19"/>
      <c r="O3857" s="19"/>
      <c r="P3857" s="19"/>
      <c r="Q3857" s="19"/>
      <c r="R3857" s="19"/>
      <c r="S3857" s="19"/>
      <c r="T3857" s="19"/>
      <c r="U3857" s="19"/>
      <c r="V3857" s="19"/>
      <c r="X3857" s="25"/>
      <c r="Y3857" s="42"/>
      <c r="Z3857" s="28"/>
      <c r="AA3857" s="11"/>
      <c r="AB3857" s="11"/>
      <c r="AC3857" s="12"/>
      <c r="AD3857" s="12"/>
      <c r="AE3857" s="12"/>
      <c r="AF3857" s="12"/>
    </row>
    <row r="3858" spans="1:32" ht="18" customHeight="1">
      <c r="A3858" s="20"/>
      <c r="B3858" s="22"/>
      <c r="C3858" s="19"/>
      <c r="D3858" s="19"/>
      <c r="E3858" s="19"/>
      <c r="F3858" s="19"/>
      <c r="G3858" s="19"/>
      <c r="H3858" s="19"/>
      <c r="I3858" s="19"/>
      <c r="J3858" s="19"/>
      <c r="K3858" s="19"/>
      <c r="L3858" s="60"/>
      <c r="M3858" s="19"/>
      <c r="N3858" s="19"/>
      <c r="O3858" s="19"/>
      <c r="P3858" s="19"/>
      <c r="Q3858" s="19"/>
      <c r="R3858" s="19"/>
      <c r="S3858" s="19"/>
      <c r="T3858" s="19"/>
      <c r="U3858" s="19"/>
      <c r="V3858" s="19"/>
      <c r="X3858" s="25"/>
      <c r="Y3858" s="42"/>
      <c r="Z3858" s="28"/>
      <c r="AA3858" s="11"/>
      <c r="AB3858" s="11"/>
      <c r="AC3858" s="12"/>
      <c r="AD3858" s="12"/>
      <c r="AE3858" s="12"/>
      <c r="AF3858" s="12"/>
    </row>
    <row r="3859" spans="1:32" ht="18" customHeight="1">
      <c r="A3859" s="20"/>
      <c r="B3859" s="22"/>
      <c r="C3859" s="19"/>
      <c r="D3859" s="19"/>
      <c r="E3859" s="19"/>
      <c r="F3859" s="19"/>
      <c r="G3859" s="19"/>
      <c r="H3859" s="19"/>
      <c r="I3859" s="19"/>
      <c r="J3859" s="19"/>
      <c r="K3859" s="19"/>
      <c r="L3859" s="60"/>
      <c r="M3859" s="19"/>
      <c r="N3859" s="19"/>
      <c r="O3859" s="19"/>
      <c r="P3859" s="19"/>
      <c r="Q3859" s="19"/>
      <c r="R3859" s="19"/>
      <c r="S3859" s="19"/>
      <c r="T3859" s="19"/>
      <c r="U3859" s="19"/>
      <c r="V3859" s="19"/>
      <c r="X3859" s="25"/>
      <c r="Y3859" s="42"/>
      <c r="Z3859" s="28"/>
      <c r="AA3859" s="11"/>
      <c r="AB3859" s="11"/>
      <c r="AC3859" s="12"/>
      <c r="AD3859" s="12"/>
      <c r="AE3859" s="12"/>
      <c r="AF3859" s="12"/>
    </row>
    <row r="3860" spans="1:32" ht="18" customHeight="1">
      <c r="A3860" s="20"/>
      <c r="B3860" s="22"/>
      <c r="C3860" s="19"/>
      <c r="D3860" s="19"/>
      <c r="E3860" s="19"/>
      <c r="F3860" s="19"/>
      <c r="G3860" s="19"/>
      <c r="H3860" s="19"/>
      <c r="I3860" s="19"/>
      <c r="J3860" s="19"/>
      <c r="K3860" s="19"/>
      <c r="L3860" s="60"/>
      <c r="M3860" s="19"/>
      <c r="N3860" s="19"/>
      <c r="O3860" s="19"/>
      <c r="P3860" s="19"/>
      <c r="Q3860" s="19"/>
      <c r="R3860" s="19"/>
      <c r="S3860" s="19"/>
      <c r="T3860" s="19"/>
      <c r="U3860" s="19"/>
      <c r="V3860" s="19"/>
      <c r="X3860" s="25"/>
      <c r="Y3860" s="42"/>
      <c r="Z3860" s="28"/>
      <c r="AA3860" s="11"/>
      <c r="AB3860" s="11"/>
      <c r="AC3860" s="12"/>
      <c r="AD3860" s="12"/>
      <c r="AE3860" s="12"/>
      <c r="AF3860" s="12"/>
    </row>
    <row r="3861" spans="1:32" ht="18" customHeight="1">
      <c r="A3861" s="20"/>
      <c r="B3861" s="22"/>
      <c r="C3861" s="19"/>
      <c r="D3861" s="19"/>
      <c r="E3861" s="19"/>
      <c r="F3861" s="19"/>
      <c r="G3861" s="19"/>
      <c r="H3861" s="19"/>
      <c r="I3861" s="19"/>
      <c r="J3861" s="19"/>
      <c r="K3861" s="19"/>
      <c r="L3861" s="60"/>
      <c r="M3861" s="19"/>
      <c r="N3861" s="19"/>
      <c r="O3861" s="19"/>
      <c r="P3861" s="19"/>
      <c r="Q3861" s="19"/>
      <c r="R3861" s="19"/>
      <c r="S3861" s="19"/>
      <c r="T3861" s="19"/>
      <c r="U3861" s="19"/>
      <c r="V3861" s="19"/>
      <c r="X3861" s="25"/>
      <c r="Y3861" s="42"/>
      <c r="Z3861" s="28"/>
      <c r="AA3861" s="11"/>
      <c r="AB3861" s="11"/>
      <c r="AC3861" s="12"/>
      <c r="AD3861" s="12"/>
      <c r="AE3861" s="12"/>
      <c r="AF3861" s="12"/>
    </row>
    <row r="3862" spans="1:32" ht="18" customHeight="1">
      <c r="A3862" s="20"/>
      <c r="B3862" s="22"/>
      <c r="C3862" s="19"/>
      <c r="D3862" s="19"/>
      <c r="E3862" s="19"/>
      <c r="F3862" s="19"/>
      <c r="G3862" s="19"/>
      <c r="H3862" s="19"/>
      <c r="I3862" s="19"/>
      <c r="J3862" s="19"/>
      <c r="K3862" s="19"/>
      <c r="L3862" s="60"/>
      <c r="M3862" s="19"/>
      <c r="N3862" s="19"/>
      <c r="O3862" s="19"/>
      <c r="P3862" s="19"/>
      <c r="Q3862" s="19"/>
      <c r="R3862" s="19"/>
      <c r="S3862" s="19"/>
      <c r="T3862" s="19"/>
      <c r="U3862" s="19"/>
      <c r="V3862" s="19"/>
      <c r="X3862" s="25"/>
      <c r="Y3862" s="42"/>
      <c r="Z3862" s="28"/>
      <c r="AA3862" s="11"/>
      <c r="AB3862" s="11"/>
      <c r="AC3862" s="12"/>
      <c r="AD3862" s="12"/>
      <c r="AE3862" s="12"/>
      <c r="AF3862" s="12"/>
    </row>
    <row r="3863" spans="1:32" ht="18" customHeight="1">
      <c r="A3863" s="20"/>
      <c r="B3863" s="22"/>
      <c r="C3863" s="19"/>
      <c r="D3863" s="19"/>
      <c r="E3863" s="19"/>
      <c r="F3863" s="19"/>
      <c r="G3863" s="19"/>
      <c r="H3863" s="19"/>
      <c r="I3863" s="19"/>
      <c r="J3863" s="19"/>
      <c r="K3863" s="19"/>
      <c r="L3863" s="60"/>
      <c r="M3863" s="19"/>
      <c r="N3863" s="19"/>
      <c r="O3863" s="19"/>
      <c r="P3863" s="19"/>
      <c r="Q3863" s="19"/>
      <c r="R3863" s="19"/>
      <c r="S3863" s="19"/>
      <c r="T3863" s="19"/>
      <c r="U3863" s="19"/>
      <c r="V3863" s="19"/>
      <c r="X3863" s="25"/>
      <c r="Y3863" s="42"/>
      <c r="Z3863" s="28"/>
      <c r="AA3863" s="11"/>
      <c r="AB3863" s="11"/>
      <c r="AC3863" s="12"/>
      <c r="AD3863" s="12"/>
      <c r="AE3863" s="12"/>
      <c r="AF3863" s="12"/>
    </row>
    <row r="3864" spans="1:32" ht="18" customHeight="1">
      <c r="A3864" s="20"/>
      <c r="B3864" s="22"/>
      <c r="C3864" s="19"/>
      <c r="D3864" s="19"/>
      <c r="E3864" s="19"/>
      <c r="F3864" s="19"/>
      <c r="G3864" s="19"/>
      <c r="H3864" s="19"/>
      <c r="I3864" s="19"/>
      <c r="J3864" s="19"/>
      <c r="K3864" s="19"/>
      <c r="L3864" s="60"/>
      <c r="M3864" s="19"/>
      <c r="N3864" s="19"/>
      <c r="O3864" s="19"/>
      <c r="P3864" s="19"/>
      <c r="Q3864" s="19"/>
      <c r="R3864" s="19"/>
      <c r="S3864" s="19"/>
      <c r="T3864" s="19"/>
      <c r="U3864" s="19"/>
      <c r="V3864" s="19"/>
      <c r="X3864" s="25"/>
      <c r="Y3864" s="42"/>
      <c r="Z3864" s="28"/>
      <c r="AA3864" s="11"/>
      <c r="AB3864" s="11"/>
      <c r="AC3864" s="12"/>
      <c r="AD3864" s="12"/>
      <c r="AE3864" s="12"/>
      <c r="AF3864" s="12"/>
    </row>
    <row r="3865" spans="1:32" ht="18" customHeight="1">
      <c r="A3865" s="20"/>
      <c r="B3865" s="22"/>
      <c r="C3865" s="19"/>
      <c r="D3865" s="19"/>
      <c r="E3865" s="19"/>
      <c r="F3865" s="19"/>
      <c r="G3865" s="19"/>
      <c r="H3865" s="19"/>
      <c r="I3865" s="19"/>
      <c r="J3865" s="19"/>
      <c r="K3865" s="19"/>
      <c r="L3865" s="60"/>
      <c r="M3865" s="19"/>
      <c r="N3865" s="19"/>
      <c r="O3865" s="19"/>
      <c r="P3865" s="19"/>
      <c r="Q3865" s="19"/>
      <c r="R3865" s="19"/>
      <c r="S3865" s="19"/>
      <c r="T3865" s="19"/>
      <c r="U3865" s="19"/>
      <c r="V3865" s="19"/>
      <c r="X3865" s="25"/>
      <c r="Y3865" s="42"/>
      <c r="Z3865" s="28"/>
      <c r="AA3865" s="11"/>
      <c r="AB3865" s="11"/>
      <c r="AC3865" s="12"/>
      <c r="AD3865" s="12"/>
      <c r="AE3865" s="12"/>
      <c r="AF3865" s="12"/>
    </row>
    <row r="3866" spans="1:32" ht="18" customHeight="1">
      <c r="A3866" s="20"/>
      <c r="B3866" s="22"/>
      <c r="C3866" s="19"/>
      <c r="D3866" s="19"/>
      <c r="E3866" s="19"/>
      <c r="F3866" s="19"/>
      <c r="G3866" s="19"/>
      <c r="H3866" s="19"/>
      <c r="I3866" s="19"/>
      <c r="J3866" s="19"/>
      <c r="K3866" s="19"/>
      <c r="L3866" s="60"/>
      <c r="M3866" s="19"/>
      <c r="N3866" s="19"/>
      <c r="O3866" s="19"/>
      <c r="P3866" s="19"/>
      <c r="Q3866" s="19"/>
      <c r="R3866" s="19"/>
      <c r="S3866" s="19"/>
      <c r="T3866" s="19"/>
      <c r="U3866" s="19"/>
      <c r="V3866" s="19"/>
      <c r="X3866" s="25"/>
      <c r="Y3866" s="42"/>
      <c r="Z3866" s="28"/>
      <c r="AA3866" s="11"/>
      <c r="AB3866" s="11"/>
      <c r="AC3866" s="12"/>
      <c r="AD3866" s="12"/>
      <c r="AE3866" s="12"/>
      <c r="AF3866" s="12"/>
    </row>
    <row r="3867" spans="1:32" ht="18" customHeight="1">
      <c r="A3867" s="20"/>
      <c r="B3867" s="22"/>
      <c r="C3867" s="19"/>
      <c r="D3867" s="19"/>
      <c r="E3867" s="19"/>
      <c r="F3867" s="19"/>
      <c r="G3867" s="19"/>
      <c r="H3867" s="19"/>
      <c r="I3867" s="19"/>
      <c r="J3867" s="19"/>
      <c r="K3867" s="19"/>
      <c r="L3867" s="60"/>
      <c r="M3867" s="19"/>
      <c r="N3867" s="19"/>
      <c r="O3867" s="19"/>
      <c r="P3867" s="19"/>
      <c r="Q3867" s="19"/>
      <c r="R3867" s="19"/>
      <c r="S3867" s="19"/>
      <c r="T3867" s="19"/>
      <c r="U3867" s="19"/>
      <c r="V3867" s="19"/>
      <c r="X3867" s="25"/>
      <c r="Y3867" s="42"/>
      <c r="Z3867" s="28"/>
      <c r="AA3867" s="11"/>
      <c r="AB3867" s="11"/>
      <c r="AC3867" s="12"/>
      <c r="AD3867" s="12"/>
      <c r="AE3867" s="12"/>
      <c r="AF3867" s="12"/>
    </row>
    <row r="3868" spans="1:32" ht="18" customHeight="1">
      <c r="A3868" s="20"/>
      <c r="B3868" s="22"/>
      <c r="C3868" s="19"/>
      <c r="D3868" s="19"/>
      <c r="E3868" s="19"/>
      <c r="F3868" s="19"/>
      <c r="G3868" s="19"/>
      <c r="H3868" s="19"/>
      <c r="I3868" s="19"/>
      <c r="J3868" s="19"/>
      <c r="K3868" s="19"/>
      <c r="L3868" s="60"/>
      <c r="M3868" s="19"/>
      <c r="N3868" s="19"/>
      <c r="O3868" s="19"/>
      <c r="P3868" s="19"/>
      <c r="Q3868" s="19"/>
      <c r="R3868" s="19"/>
      <c r="S3868" s="19"/>
      <c r="T3868" s="19"/>
      <c r="U3868" s="19"/>
      <c r="V3868" s="19"/>
      <c r="X3868" s="25"/>
      <c r="Y3868" s="42"/>
      <c r="Z3868" s="28"/>
      <c r="AA3868" s="11"/>
      <c r="AB3868" s="11"/>
      <c r="AC3868" s="12"/>
      <c r="AD3868" s="12"/>
      <c r="AE3868" s="12"/>
      <c r="AF3868" s="12"/>
    </row>
    <row r="3869" spans="1:32" ht="18" customHeight="1">
      <c r="A3869" s="20"/>
      <c r="B3869" s="22"/>
      <c r="C3869" s="19"/>
      <c r="D3869" s="19"/>
      <c r="E3869" s="19"/>
      <c r="F3869" s="19"/>
      <c r="G3869" s="19"/>
      <c r="H3869" s="19"/>
      <c r="I3869" s="19"/>
      <c r="J3869" s="19"/>
      <c r="K3869" s="19"/>
      <c r="L3869" s="60"/>
      <c r="M3869" s="19"/>
      <c r="N3869" s="19"/>
      <c r="O3869" s="19"/>
      <c r="P3869" s="19"/>
      <c r="Q3869" s="19"/>
      <c r="R3869" s="19"/>
      <c r="S3869" s="19"/>
      <c r="T3869" s="19"/>
      <c r="U3869" s="19"/>
      <c r="V3869" s="19"/>
      <c r="X3869" s="25"/>
      <c r="Y3869" s="42"/>
      <c r="Z3869" s="28"/>
      <c r="AA3869" s="11"/>
      <c r="AB3869" s="11"/>
      <c r="AC3869" s="12"/>
      <c r="AD3869" s="12"/>
      <c r="AE3869" s="12"/>
      <c r="AF3869" s="12"/>
    </row>
    <row r="3870" spans="1:32" ht="18" customHeight="1">
      <c r="A3870" s="20"/>
      <c r="B3870" s="22"/>
      <c r="C3870" s="19"/>
      <c r="D3870" s="19"/>
      <c r="E3870" s="19"/>
      <c r="F3870" s="19"/>
      <c r="G3870" s="19"/>
      <c r="H3870" s="19"/>
      <c r="I3870" s="19"/>
      <c r="J3870" s="19"/>
      <c r="K3870" s="19"/>
      <c r="L3870" s="60"/>
      <c r="M3870" s="19"/>
      <c r="N3870" s="19"/>
      <c r="O3870" s="19"/>
      <c r="P3870" s="19"/>
      <c r="Q3870" s="19"/>
      <c r="R3870" s="19"/>
      <c r="S3870" s="19"/>
      <c r="T3870" s="19"/>
      <c r="U3870" s="19"/>
      <c r="V3870" s="19"/>
      <c r="X3870" s="25"/>
      <c r="Y3870" s="42"/>
      <c r="Z3870" s="28"/>
      <c r="AA3870" s="11"/>
      <c r="AB3870" s="11"/>
      <c r="AC3870" s="12"/>
      <c r="AD3870" s="12"/>
      <c r="AE3870" s="12"/>
      <c r="AF3870" s="12"/>
    </row>
    <row r="3871" spans="1:32" ht="18" customHeight="1">
      <c r="A3871" s="20"/>
      <c r="B3871" s="22"/>
      <c r="C3871" s="19"/>
      <c r="D3871" s="19"/>
      <c r="E3871" s="19"/>
      <c r="F3871" s="19"/>
      <c r="G3871" s="19"/>
      <c r="H3871" s="19"/>
      <c r="I3871" s="19"/>
      <c r="J3871" s="19"/>
      <c r="K3871" s="19"/>
      <c r="L3871" s="60"/>
      <c r="M3871" s="19"/>
      <c r="N3871" s="19"/>
      <c r="O3871" s="19"/>
      <c r="P3871" s="19"/>
      <c r="Q3871" s="19"/>
      <c r="R3871" s="19"/>
      <c r="S3871" s="19"/>
      <c r="T3871" s="19"/>
      <c r="U3871" s="19"/>
      <c r="V3871" s="19"/>
      <c r="X3871" s="25"/>
      <c r="Y3871" s="42"/>
      <c r="Z3871" s="28"/>
      <c r="AA3871" s="11"/>
      <c r="AB3871" s="11"/>
      <c r="AC3871" s="12"/>
      <c r="AD3871" s="12"/>
      <c r="AE3871" s="12"/>
      <c r="AF3871" s="12"/>
    </row>
    <row r="3872" spans="1:32" ht="18" customHeight="1">
      <c r="A3872" s="20"/>
      <c r="B3872" s="22"/>
      <c r="C3872" s="19"/>
      <c r="D3872" s="19"/>
      <c r="E3872" s="19"/>
      <c r="F3872" s="19"/>
      <c r="G3872" s="19"/>
      <c r="H3872" s="19"/>
      <c r="I3872" s="19"/>
      <c r="J3872" s="19"/>
      <c r="K3872" s="19"/>
      <c r="L3872" s="60"/>
      <c r="M3872" s="19"/>
      <c r="N3872" s="19"/>
      <c r="O3872" s="19"/>
      <c r="P3872" s="19"/>
      <c r="Q3872" s="19"/>
      <c r="R3872" s="19"/>
      <c r="S3872" s="19"/>
      <c r="T3872" s="19"/>
      <c r="U3872" s="19"/>
      <c r="V3872" s="19"/>
      <c r="X3872" s="25"/>
      <c r="Y3872" s="42"/>
      <c r="Z3872" s="28"/>
      <c r="AA3872" s="11"/>
      <c r="AB3872" s="11"/>
      <c r="AC3872" s="12"/>
      <c r="AD3872" s="12"/>
      <c r="AE3872" s="12"/>
      <c r="AF3872" s="12"/>
    </row>
    <row r="3873" spans="1:32" ht="18" customHeight="1">
      <c r="A3873" s="20"/>
      <c r="B3873" s="22"/>
      <c r="C3873" s="19"/>
      <c r="D3873" s="19"/>
      <c r="E3873" s="19"/>
      <c r="F3873" s="19"/>
      <c r="G3873" s="19"/>
      <c r="H3873" s="19"/>
      <c r="I3873" s="19"/>
      <c r="J3873" s="19"/>
      <c r="K3873" s="19"/>
      <c r="L3873" s="60"/>
      <c r="M3873" s="19"/>
      <c r="N3873" s="19"/>
      <c r="O3873" s="19"/>
      <c r="P3873" s="19"/>
      <c r="Q3873" s="19"/>
      <c r="R3873" s="19"/>
      <c r="S3873" s="19"/>
      <c r="T3873" s="19"/>
      <c r="U3873" s="19"/>
      <c r="V3873" s="19"/>
      <c r="X3873" s="25"/>
      <c r="Y3873" s="42"/>
      <c r="Z3873" s="28"/>
      <c r="AA3873" s="11"/>
      <c r="AB3873" s="11"/>
      <c r="AC3873" s="12"/>
      <c r="AD3873" s="12"/>
      <c r="AE3873" s="12"/>
      <c r="AF3873" s="12"/>
    </row>
    <row r="3874" spans="1:32" ht="18" customHeight="1">
      <c r="A3874" s="20"/>
      <c r="B3874" s="22"/>
      <c r="C3874" s="19"/>
      <c r="D3874" s="19"/>
      <c r="E3874" s="19"/>
      <c r="F3874" s="19"/>
      <c r="G3874" s="19"/>
      <c r="H3874" s="19"/>
      <c r="I3874" s="19"/>
      <c r="J3874" s="19"/>
      <c r="K3874" s="19"/>
      <c r="L3874" s="60"/>
      <c r="M3874" s="19"/>
      <c r="N3874" s="19"/>
      <c r="O3874" s="19"/>
      <c r="P3874" s="19"/>
      <c r="Q3874" s="19"/>
      <c r="R3874" s="19"/>
      <c r="S3874" s="19"/>
      <c r="T3874" s="19"/>
      <c r="U3874" s="19"/>
      <c r="V3874" s="19"/>
      <c r="X3874" s="25"/>
      <c r="Y3874" s="42"/>
      <c r="Z3874" s="28"/>
      <c r="AA3874" s="11"/>
      <c r="AB3874" s="11"/>
      <c r="AC3874" s="12"/>
      <c r="AD3874" s="12"/>
      <c r="AE3874" s="12"/>
      <c r="AF3874" s="12"/>
    </row>
    <row r="3875" spans="1:32" ht="18" customHeight="1">
      <c r="A3875" s="20"/>
      <c r="B3875" s="22"/>
      <c r="C3875" s="19"/>
      <c r="D3875" s="19"/>
      <c r="E3875" s="19"/>
      <c r="F3875" s="19"/>
      <c r="G3875" s="19"/>
      <c r="H3875" s="19"/>
      <c r="I3875" s="19"/>
      <c r="J3875" s="19"/>
      <c r="K3875" s="19"/>
      <c r="L3875" s="60"/>
      <c r="M3875" s="19"/>
      <c r="N3875" s="19"/>
      <c r="O3875" s="19"/>
      <c r="P3875" s="19"/>
      <c r="Q3875" s="19"/>
      <c r="R3875" s="19"/>
      <c r="S3875" s="19"/>
      <c r="T3875" s="19"/>
      <c r="U3875" s="19"/>
      <c r="V3875" s="19"/>
      <c r="X3875" s="25"/>
      <c r="Y3875" s="42"/>
      <c r="Z3875" s="28"/>
      <c r="AA3875" s="11"/>
      <c r="AB3875" s="11"/>
      <c r="AC3875" s="12"/>
      <c r="AD3875" s="12"/>
      <c r="AE3875" s="12"/>
      <c r="AF3875" s="12"/>
    </row>
    <row r="3876" spans="1:32" ht="18" customHeight="1">
      <c r="A3876" s="20"/>
      <c r="B3876" s="22"/>
      <c r="C3876" s="19"/>
      <c r="D3876" s="19"/>
      <c r="E3876" s="19"/>
      <c r="F3876" s="19"/>
      <c r="G3876" s="19"/>
      <c r="H3876" s="19"/>
      <c r="I3876" s="19"/>
      <c r="J3876" s="19"/>
      <c r="K3876" s="19"/>
      <c r="L3876" s="60"/>
      <c r="M3876" s="19"/>
      <c r="N3876" s="19"/>
      <c r="O3876" s="19"/>
      <c r="P3876" s="19"/>
      <c r="Q3876" s="19"/>
      <c r="R3876" s="19"/>
      <c r="S3876" s="19"/>
      <c r="T3876" s="19"/>
      <c r="U3876" s="19"/>
      <c r="V3876" s="19"/>
      <c r="X3876" s="25"/>
      <c r="Y3876" s="42"/>
      <c r="Z3876" s="28"/>
      <c r="AA3876" s="11"/>
      <c r="AB3876" s="11"/>
      <c r="AC3876" s="12"/>
      <c r="AD3876" s="12"/>
      <c r="AE3876" s="12"/>
      <c r="AF3876" s="12"/>
    </row>
    <row r="3877" spans="1:32" ht="18" customHeight="1">
      <c r="A3877" s="20"/>
      <c r="B3877" s="22"/>
      <c r="C3877" s="19"/>
      <c r="D3877" s="19"/>
      <c r="E3877" s="19"/>
      <c r="F3877" s="19"/>
      <c r="G3877" s="19"/>
      <c r="H3877" s="19"/>
      <c r="I3877" s="19"/>
      <c r="J3877" s="19"/>
      <c r="K3877" s="19"/>
      <c r="L3877" s="60"/>
      <c r="M3877" s="19"/>
      <c r="N3877" s="19"/>
      <c r="O3877" s="19"/>
      <c r="P3877" s="19"/>
      <c r="Q3877" s="19"/>
      <c r="R3877" s="19"/>
      <c r="S3877" s="19"/>
      <c r="T3877" s="19"/>
      <c r="U3877" s="19"/>
      <c r="V3877" s="19"/>
      <c r="X3877" s="25"/>
      <c r="Y3877" s="42"/>
      <c r="Z3877" s="28"/>
      <c r="AA3877" s="11"/>
      <c r="AB3877" s="11"/>
      <c r="AC3877" s="12"/>
      <c r="AD3877" s="12"/>
      <c r="AE3877" s="12"/>
      <c r="AF3877" s="12"/>
    </row>
    <row r="3878" spans="1:32" ht="18" customHeight="1">
      <c r="A3878" s="20"/>
      <c r="B3878" s="22"/>
      <c r="C3878" s="19"/>
      <c r="D3878" s="19"/>
      <c r="E3878" s="19"/>
      <c r="F3878" s="19"/>
      <c r="G3878" s="19"/>
      <c r="H3878" s="19"/>
      <c r="I3878" s="19"/>
      <c r="J3878" s="19"/>
      <c r="K3878" s="19"/>
      <c r="L3878" s="60"/>
      <c r="M3878" s="19"/>
      <c r="N3878" s="19"/>
      <c r="O3878" s="19"/>
      <c r="P3878" s="19"/>
      <c r="Q3878" s="19"/>
      <c r="R3878" s="19"/>
      <c r="S3878" s="19"/>
      <c r="T3878" s="19"/>
      <c r="U3878" s="19"/>
      <c r="V3878" s="19"/>
      <c r="X3878" s="25"/>
      <c r="Y3878" s="42"/>
      <c r="Z3878" s="28"/>
      <c r="AA3878" s="11"/>
      <c r="AB3878" s="11"/>
      <c r="AC3878" s="12"/>
      <c r="AD3878" s="12"/>
      <c r="AE3878" s="12"/>
      <c r="AF3878" s="12"/>
    </row>
    <row r="3879" spans="1:32" ht="18" customHeight="1">
      <c r="A3879" s="20"/>
      <c r="B3879" s="22"/>
      <c r="C3879" s="19"/>
      <c r="D3879" s="19"/>
      <c r="E3879" s="19"/>
      <c r="F3879" s="19"/>
      <c r="G3879" s="19"/>
      <c r="H3879" s="19"/>
      <c r="I3879" s="19"/>
      <c r="J3879" s="19"/>
      <c r="K3879" s="19"/>
      <c r="L3879" s="60"/>
      <c r="M3879" s="19"/>
      <c r="N3879" s="19"/>
      <c r="O3879" s="19"/>
      <c r="P3879" s="19"/>
      <c r="Q3879" s="19"/>
      <c r="R3879" s="19"/>
      <c r="S3879" s="19"/>
      <c r="T3879" s="19"/>
      <c r="U3879" s="19"/>
      <c r="V3879" s="19"/>
      <c r="X3879" s="25"/>
      <c r="Y3879" s="42"/>
      <c r="Z3879" s="28"/>
      <c r="AA3879" s="11"/>
      <c r="AB3879" s="11"/>
      <c r="AC3879" s="12"/>
      <c r="AD3879" s="12"/>
      <c r="AE3879" s="12"/>
      <c r="AF3879" s="12"/>
    </row>
    <row r="3880" spans="1:32" ht="18" customHeight="1">
      <c r="A3880" s="20"/>
      <c r="B3880" s="22"/>
      <c r="C3880" s="19"/>
      <c r="D3880" s="19"/>
      <c r="E3880" s="19"/>
      <c r="F3880" s="19"/>
      <c r="G3880" s="19"/>
      <c r="H3880" s="19"/>
      <c r="I3880" s="19"/>
      <c r="J3880" s="19"/>
      <c r="K3880" s="19"/>
      <c r="L3880" s="60"/>
      <c r="M3880" s="19"/>
      <c r="N3880" s="19"/>
      <c r="O3880" s="19"/>
      <c r="P3880" s="19"/>
      <c r="Q3880" s="19"/>
      <c r="R3880" s="19"/>
      <c r="S3880" s="19"/>
      <c r="T3880" s="19"/>
      <c r="U3880" s="19"/>
      <c r="V3880" s="19"/>
      <c r="X3880" s="25"/>
      <c r="Y3880" s="42"/>
      <c r="Z3880" s="28"/>
      <c r="AA3880" s="11"/>
      <c r="AB3880" s="11"/>
      <c r="AC3880" s="12"/>
      <c r="AD3880" s="12"/>
      <c r="AE3880" s="12"/>
      <c r="AF3880" s="12"/>
    </row>
    <row r="3881" spans="1:32" ht="18" customHeight="1">
      <c r="A3881" s="20"/>
      <c r="B3881" s="22"/>
      <c r="C3881" s="19"/>
      <c r="D3881" s="19"/>
      <c r="E3881" s="19"/>
      <c r="F3881" s="19"/>
      <c r="G3881" s="19"/>
      <c r="H3881" s="19"/>
      <c r="I3881" s="19"/>
      <c r="J3881" s="19"/>
      <c r="K3881" s="19"/>
      <c r="L3881" s="60"/>
      <c r="M3881" s="19"/>
      <c r="N3881" s="19"/>
      <c r="O3881" s="19"/>
      <c r="P3881" s="19"/>
      <c r="Q3881" s="19"/>
      <c r="R3881" s="19"/>
      <c r="S3881" s="19"/>
      <c r="T3881" s="19"/>
      <c r="U3881" s="19"/>
      <c r="V3881" s="19"/>
      <c r="X3881" s="25"/>
      <c r="Y3881" s="42"/>
      <c r="Z3881" s="28"/>
      <c r="AA3881" s="11"/>
      <c r="AB3881" s="11"/>
      <c r="AC3881" s="12"/>
      <c r="AD3881" s="12"/>
      <c r="AE3881" s="12"/>
      <c r="AF3881" s="12"/>
    </row>
    <row r="3882" spans="1:32" ht="18" customHeight="1">
      <c r="A3882" s="20"/>
      <c r="B3882" s="22"/>
      <c r="C3882" s="19"/>
      <c r="D3882" s="19"/>
      <c r="E3882" s="19"/>
      <c r="F3882" s="19"/>
      <c r="G3882" s="19"/>
      <c r="H3882" s="19"/>
      <c r="I3882" s="19"/>
      <c r="J3882" s="19"/>
      <c r="K3882" s="19"/>
      <c r="L3882" s="60"/>
      <c r="M3882" s="19"/>
      <c r="N3882" s="19"/>
      <c r="O3882" s="19"/>
      <c r="P3882" s="19"/>
      <c r="Q3882" s="19"/>
      <c r="R3882" s="19"/>
      <c r="S3882" s="19"/>
      <c r="T3882" s="19"/>
      <c r="U3882" s="19"/>
      <c r="V3882" s="19"/>
      <c r="X3882" s="25"/>
      <c r="Y3882" s="42"/>
      <c r="Z3882" s="28"/>
      <c r="AA3882" s="11"/>
      <c r="AB3882" s="11"/>
      <c r="AC3882" s="12"/>
      <c r="AD3882" s="12"/>
      <c r="AE3882" s="12"/>
      <c r="AF3882" s="12"/>
    </row>
    <row r="3883" spans="1:32" ht="18" customHeight="1">
      <c r="A3883" s="20"/>
      <c r="B3883" s="22"/>
      <c r="C3883" s="19"/>
      <c r="D3883" s="19"/>
      <c r="E3883" s="19"/>
      <c r="F3883" s="19"/>
      <c r="G3883" s="19"/>
      <c r="H3883" s="19"/>
      <c r="I3883" s="19"/>
      <c r="J3883" s="19"/>
      <c r="K3883" s="19"/>
      <c r="L3883" s="60"/>
      <c r="M3883" s="19"/>
      <c r="N3883" s="19"/>
      <c r="O3883" s="19"/>
      <c r="P3883" s="19"/>
      <c r="Q3883" s="19"/>
      <c r="R3883" s="19"/>
      <c r="S3883" s="19"/>
      <c r="T3883" s="19"/>
      <c r="U3883" s="19"/>
      <c r="V3883" s="19"/>
      <c r="X3883" s="25"/>
      <c r="Y3883" s="42"/>
      <c r="Z3883" s="28"/>
      <c r="AA3883" s="11"/>
      <c r="AB3883" s="11"/>
      <c r="AC3883" s="12"/>
      <c r="AD3883" s="12"/>
      <c r="AE3883" s="12"/>
      <c r="AF3883" s="12"/>
    </row>
    <row r="3884" spans="1:32" ht="18" customHeight="1">
      <c r="A3884" s="20"/>
      <c r="B3884" s="22"/>
      <c r="C3884" s="19"/>
      <c r="D3884" s="19"/>
      <c r="E3884" s="19"/>
      <c r="F3884" s="19"/>
      <c r="G3884" s="19"/>
      <c r="H3884" s="19"/>
      <c r="I3884" s="19"/>
      <c r="J3884" s="19"/>
      <c r="K3884" s="19"/>
      <c r="L3884" s="60"/>
      <c r="M3884" s="19"/>
      <c r="N3884" s="19"/>
      <c r="O3884" s="19"/>
      <c r="P3884" s="19"/>
      <c r="Q3884" s="19"/>
      <c r="R3884" s="19"/>
      <c r="S3884" s="19"/>
      <c r="T3884" s="19"/>
      <c r="U3884" s="19"/>
      <c r="V3884" s="19"/>
      <c r="X3884" s="25"/>
      <c r="Y3884" s="42"/>
      <c r="Z3884" s="28"/>
      <c r="AA3884" s="11"/>
      <c r="AB3884" s="11"/>
      <c r="AC3884" s="12"/>
      <c r="AD3884" s="12"/>
      <c r="AE3884" s="12"/>
      <c r="AF3884" s="12"/>
    </row>
    <row r="3885" spans="1:32" ht="18" customHeight="1">
      <c r="A3885" s="20"/>
      <c r="B3885" s="22"/>
      <c r="C3885" s="19"/>
      <c r="D3885" s="19"/>
      <c r="E3885" s="19"/>
      <c r="F3885" s="19"/>
      <c r="G3885" s="19"/>
      <c r="H3885" s="19"/>
      <c r="I3885" s="19"/>
      <c r="J3885" s="19"/>
      <c r="K3885" s="19"/>
      <c r="L3885" s="60"/>
      <c r="M3885" s="19"/>
      <c r="N3885" s="19"/>
      <c r="O3885" s="19"/>
      <c r="P3885" s="19"/>
      <c r="Q3885" s="19"/>
      <c r="R3885" s="19"/>
      <c r="S3885" s="19"/>
      <c r="T3885" s="19"/>
      <c r="U3885" s="19"/>
      <c r="V3885" s="19"/>
      <c r="X3885" s="25"/>
      <c r="Y3885" s="42"/>
      <c r="Z3885" s="28"/>
      <c r="AA3885" s="11"/>
      <c r="AB3885" s="11"/>
      <c r="AC3885" s="12"/>
      <c r="AD3885" s="12"/>
      <c r="AE3885" s="12"/>
      <c r="AF3885" s="12"/>
    </row>
    <row r="3886" spans="1:32" ht="18" customHeight="1">
      <c r="A3886" s="20"/>
      <c r="B3886" s="22"/>
      <c r="C3886" s="19"/>
      <c r="D3886" s="19"/>
      <c r="E3886" s="19"/>
      <c r="F3886" s="19"/>
      <c r="G3886" s="19"/>
      <c r="H3886" s="19"/>
      <c r="I3886" s="19"/>
      <c r="J3886" s="19"/>
      <c r="K3886" s="19"/>
      <c r="L3886" s="60"/>
      <c r="M3886" s="19"/>
      <c r="N3886" s="19"/>
      <c r="O3886" s="19"/>
      <c r="P3886" s="19"/>
      <c r="Q3886" s="19"/>
      <c r="R3886" s="19"/>
      <c r="S3886" s="19"/>
      <c r="T3886" s="19"/>
      <c r="U3886" s="19"/>
      <c r="V3886" s="19"/>
      <c r="X3886" s="25"/>
      <c r="Y3886" s="42"/>
      <c r="Z3886" s="28"/>
      <c r="AA3886" s="11"/>
      <c r="AB3886" s="11"/>
      <c r="AC3886" s="12"/>
      <c r="AD3886" s="12"/>
      <c r="AE3886" s="12"/>
      <c r="AF3886" s="12"/>
    </row>
    <row r="3887" spans="1:32" ht="18" customHeight="1">
      <c r="A3887" s="20"/>
      <c r="B3887" s="22"/>
      <c r="C3887" s="19"/>
      <c r="D3887" s="19"/>
      <c r="E3887" s="19"/>
      <c r="F3887" s="19"/>
      <c r="G3887" s="19"/>
      <c r="H3887" s="19"/>
      <c r="I3887" s="19"/>
      <c r="J3887" s="19"/>
      <c r="K3887" s="19"/>
      <c r="L3887" s="60"/>
      <c r="M3887" s="19"/>
      <c r="N3887" s="19"/>
      <c r="O3887" s="19"/>
      <c r="P3887" s="19"/>
      <c r="Q3887" s="19"/>
      <c r="R3887" s="19"/>
      <c r="S3887" s="19"/>
      <c r="T3887" s="19"/>
      <c r="U3887" s="19"/>
      <c r="V3887" s="19"/>
      <c r="X3887" s="25"/>
      <c r="Y3887" s="42"/>
      <c r="Z3887" s="28"/>
      <c r="AA3887" s="11"/>
      <c r="AB3887" s="11"/>
      <c r="AC3887" s="12"/>
      <c r="AD3887" s="12"/>
      <c r="AE3887" s="12"/>
      <c r="AF3887" s="12"/>
    </row>
    <row r="3888" spans="1:32" ht="18" customHeight="1">
      <c r="A3888" s="20"/>
      <c r="B3888" s="22"/>
      <c r="C3888" s="19"/>
      <c r="D3888" s="19"/>
      <c r="E3888" s="19"/>
      <c r="F3888" s="19"/>
      <c r="G3888" s="19"/>
      <c r="H3888" s="19"/>
      <c r="I3888" s="19"/>
      <c r="J3888" s="19"/>
      <c r="K3888" s="19"/>
      <c r="L3888" s="60"/>
      <c r="M3888" s="19"/>
      <c r="N3888" s="19"/>
      <c r="O3888" s="19"/>
      <c r="P3888" s="19"/>
      <c r="Q3888" s="19"/>
      <c r="R3888" s="19"/>
      <c r="S3888" s="19"/>
      <c r="T3888" s="19"/>
      <c r="U3888" s="19"/>
      <c r="V3888" s="19"/>
      <c r="X3888" s="25"/>
      <c r="Y3888" s="42"/>
      <c r="Z3888" s="28"/>
      <c r="AA3888" s="11"/>
      <c r="AB3888" s="11"/>
      <c r="AC3888" s="12"/>
      <c r="AD3888" s="12"/>
      <c r="AE3888" s="12"/>
      <c r="AF3888" s="12"/>
    </row>
    <row r="3889" spans="1:32" ht="18" customHeight="1">
      <c r="A3889" s="20"/>
      <c r="B3889" s="22"/>
      <c r="C3889" s="19"/>
      <c r="D3889" s="19"/>
      <c r="E3889" s="19"/>
      <c r="F3889" s="19"/>
      <c r="G3889" s="19"/>
      <c r="H3889" s="19"/>
      <c r="I3889" s="19"/>
      <c r="J3889" s="19"/>
      <c r="K3889" s="19"/>
      <c r="L3889" s="60"/>
      <c r="M3889" s="19"/>
      <c r="N3889" s="19"/>
      <c r="O3889" s="19"/>
      <c r="P3889" s="19"/>
      <c r="Q3889" s="19"/>
      <c r="R3889" s="19"/>
      <c r="S3889" s="19"/>
      <c r="T3889" s="19"/>
      <c r="U3889" s="19"/>
      <c r="V3889" s="19"/>
      <c r="X3889" s="25"/>
      <c r="Y3889" s="42"/>
      <c r="Z3889" s="28"/>
      <c r="AA3889" s="11"/>
      <c r="AB3889" s="11"/>
      <c r="AC3889" s="12"/>
      <c r="AD3889" s="12"/>
      <c r="AE3889" s="12"/>
      <c r="AF3889" s="12"/>
    </row>
    <row r="3890" spans="1:32" ht="18" customHeight="1">
      <c r="A3890" s="20"/>
      <c r="B3890" s="22"/>
      <c r="C3890" s="19"/>
      <c r="D3890" s="19"/>
      <c r="E3890" s="19"/>
      <c r="F3890" s="19"/>
      <c r="G3890" s="19"/>
      <c r="H3890" s="19"/>
      <c r="I3890" s="19"/>
      <c r="J3890" s="19"/>
      <c r="K3890" s="19"/>
      <c r="L3890" s="60"/>
      <c r="M3890" s="19"/>
      <c r="N3890" s="19"/>
      <c r="O3890" s="19"/>
      <c r="P3890" s="19"/>
      <c r="Q3890" s="19"/>
      <c r="R3890" s="19"/>
      <c r="S3890" s="19"/>
      <c r="T3890" s="19"/>
      <c r="U3890" s="19"/>
      <c r="V3890" s="19"/>
      <c r="X3890" s="25"/>
      <c r="Y3890" s="42"/>
      <c r="Z3890" s="28"/>
      <c r="AA3890" s="11"/>
      <c r="AB3890" s="11"/>
      <c r="AC3890" s="12"/>
      <c r="AD3890" s="12"/>
      <c r="AE3890" s="12"/>
      <c r="AF3890" s="12"/>
    </row>
    <row r="3891" spans="1:32" ht="18" customHeight="1">
      <c r="A3891" s="20"/>
      <c r="B3891" s="22"/>
      <c r="C3891" s="19"/>
      <c r="D3891" s="19"/>
      <c r="E3891" s="19"/>
      <c r="F3891" s="19"/>
      <c r="G3891" s="19"/>
      <c r="H3891" s="19"/>
      <c r="I3891" s="19"/>
      <c r="J3891" s="19"/>
      <c r="K3891" s="19"/>
      <c r="L3891" s="60"/>
      <c r="M3891" s="19"/>
      <c r="N3891" s="19"/>
      <c r="O3891" s="19"/>
      <c r="P3891" s="19"/>
      <c r="Q3891" s="19"/>
      <c r="R3891" s="19"/>
      <c r="S3891" s="19"/>
      <c r="T3891" s="19"/>
      <c r="U3891" s="19"/>
      <c r="V3891" s="19"/>
      <c r="X3891" s="25"/>
      <c r="Y3891" s="42"/>
      <c r="Z3891" s="28"/>
      <c r="AA3891" s="11"/>
      <c r="AB3891" s="11"/>
      <c r="AC3891" s="12"/>
      <c r="AD3891" s="12"/>
      <c r="AE3891" s="12"/>
      <c r="AF3891" s="12"/>
    </row>
    <row r="3892" spans="1:32" ht="18" customHeight="1">
      <c r="A3892" s="20"/>
      <c r="B3892" s="22"/>
      <c r="C3892" s="19"/>
      <c r="D3892" s="19"/>
      <c r="E3892" s="19"/>
      <c r="F3892" s="19"/>
      <c r="G3892" s="19"/>
      <c r="H3892" s="19"/>
      <c r="I3892" s="19"/>
      <c r="J3892" s="19"/>
      <c r="K3892" s="19"/>
      <c r="L3892" s="60"/>
      <c r="M3892" s="19"/>
      <c r="N3892" s="19"/>
      <c r="O3892" s="19"/>
      <c r="P3892" s="19"/>
      <c r="Q3892" s="19"/>
      <c r="R3892" s="19"/>
      <c r="S3892" s="19"/>
      <c r="T3892" s="19"/>
      <c r="U3892" s="19"/>
      <c r="V3892" s="19"/>
      <c r="X3892" s="25"/>
      <c r="Y3892" s="42"/>
      <c r="Z3892" s="28"/>
      <c r="AA3892" s="11"/>
      <c r="AB3892" s="11"/>
      <c r="AC3892" s="12"/>
      <c r="AD3892" s="12"/>
      <c r="AE3892" s="12"/>
      <c r="AF3892" s="12"/>
    </row>
    <row r="3893" spans="1:32" ht="18" customHeight="1">
      <c r="A3893" s="20"/>
      <c r="B3893" s="22"/>
      <c r="C3893" s="19"/>
      <c r="D3893" s="19"/>
      <c r="E3893" s="19"/>
      <c r="F3893" s="19"/>
      <c r="G3893" s="19"/>
      <c r="H3893" s="19"/>
      <c r="I3893" s="19"/>
      <c r="J3893" s="19"/>
      <c r="K3893" s="19"/>
      <c r="L3893" s="60"/>
      <c r="M3893" s="19"/>
      <c r="N3893" s="19"/>
      <c r="O3893" s="19"/>
      <c r="P3893" s="19"/>
      <c r="Q3893" s="19"/>
      <c r="R3893" s="19"/>
      <c r="S3893" s="19"/>
      <c r="T3893" s="19"/>
      <c r="U3893" s="19"/>
      <c r="V3893" s="19"/>
      <c r="X3893" s="25"/>
      <c r="Y3893" s="42"/>
      <c r="Z3893" s="28"/>
      <c r="AA3893" s="11"/>
      <c r="AB3893" s="11"/>
      <c r="AC3893" s="12"/>
      <c r="AD3893" s="12"/>
      <c r="AE3893" s="12"/>
      <c r="AF3893" s="12"/>
    </row>
    <row r="3894" spans="1:32" ht="18" customHeight="1">
      <c r="A3894" s="20"/>
      <c r="B3894" s="22"/>
      <c r="C3894" s="19"/>
      <c r="D3894" s="19"/>
      <c r="E3894" s="19"/>
      <c r="F3894" s="19"/>
      <c r="G3894" s="19"/>
      <c r="H3894" s="19"/>
      <c r="I3894" s="19"/>
      <c r="J3894" s="19"/>
      <c r="K3894" s="19"/>
      <c r="L3894" s="60"/>
      <c r="M3894" s="19"/>
      <c r="N3894" s="19"/>
      <c r="O3894" s="19"/>
      <c r="P3894" s="19"/>
      <c r="Q3894" s="19"/>
      <c r="R3894" s="19"/>
      <c r="S3894" s="19"/>
      <c r="T3894" s="19"/>
      <c r="U3894" s="19"/>
      <c r="V3894" s="19"/>
      <c r="X3894" s="25"/>
      <c r="Y3894" s="42"/>
      <c r="Z3894" s="28"/>
      <c r="AA3894" s="11"/>
      <c r="AB3894" s="11"/>
      <c r="AC3894" s="12"/>
      <c r="AD3894" s="12"/>
      <c r="AE3894" s="12"/>
      <c r="AF3894" s="12"/>
    </row>
    <row r="3895" spans="1:32" ht="18" customHeight="1">
      <c r="A3895" s="20"/>
      <c r="B3895" s="22"/>
      <c r="C3895" s="19"/>
      <c r="D3895" s="19"/>
      <c r="E3895" s="19"/>
      <c r="F3895" s="19"/>
      <c r="G3895" s="19"/>
      <c r="H3895" s="19"/>
      <c r="I3895" s="19"/>
      <c r="J3895" s="19"/>
      <c r="K3895" s="19"/>
      <c r="L3895" s="60"/>
      <c r="M3895" s="19"/>
      <c r="N3895" s="19"/>
      <c r="O3895" s="19"/>
      <c r="P3895" s="19"/>
      <c r="Q3895" s="19"/>
      <c r="R3895" s="19"/>
      <c r="S3895" s="19"/>
      <c r="T3895" s="19"/>
      <c r="U3895" s="19"/>
      <c r="V3895" s="19"/>
      <c r="X3895" s="25"/>
      <c r="Y3895" s="42"/>
      <c r="Z3895" s="28"/>
      <c r="AA3895" s="11"/>
      <c r="AB3895" s="11"/>
      <c r="AC3895" s="12"/>
      <c r="AD3895" s="12"/>
      <c r="AE3895" s="12"/>
      <c r="AF3895" s="12"/>
    </row>
    <row r="3896" spans="1:32" ht="18" customHeight="1">
      <c r="A3896" s="20"/>
      <c r="B3896" s="22"/>
      <c r="C3896" s="19"/>
      <c r="D3896" s="19"/>
      <c r="E3896" s="19"/>
      <c r="F3896" s="19"/>
      <c r="G3896" s="19"/>
      <c r="H3896" s="19"/>
      <c r="I3896" s="19"/>
      <c r="J3896" s="19"/>
      <c r="K3896" s="19"/>
      <c r="L3896" s="60"/>
      <c r="M3896" s="19"/>
      <c r="N3896" s="19"/>
      <c r="O3896" s="19"/>
      <c r="P3896" s="19"/>
      <c r="Q3896" s="19"/>
      <c r="R3896" s="19"/>
      <c r="S3896" s="19"/>
      <c r="T3896" s="19"/>
      <c r="U3896" s="19"/>
      <c r="V3896" s="19"/>
      <c r="X3896" s="25"/>
      <c r="Y3896" s="42"/>
      <c r="Z3896" s="28"/>
      <c r="AA3896" s="11"/>
      <c r="AB3896" s="11"/>
      <c r="AC3896" s="12"/>
      <c r="AD3896" s="12"/>
      <c r="AE3896" s="12"/>
      <c r="AF3896" s="12"/>
    </row>
    <row r="3897" spans="1:32" ht="18" customHeight="1">
      <c r="A3897" s="20"/>
      <c r="B3897" s="22"/>
      <c r="C3897" s="19"/>
      <c r="D3897" s="19"/>
      <c r="E3897" s="19"/>
      <c r="F3897" s="19"/>
      <c r="G3897" s="19"/>
      <c r="H3897" s="19"/>
      <c r="I3897" s="19"/>
      <c r="J3897" s="19"/>
      <c r="K3897" s="19"/>
      <c r="L3897" s="60"/>
      <c r="M3897" s="19"/>
      <c r="N3897" s="19"/>
      <c r="O3897" s="19"/>
      <c r="P3897" s="19"/>
      <c r="Q3897" s="19"/>
      <c r="R3897" s="19"/>
      <c r="S3897" s="19"/>
      <c r="T3897" s="19"/>
      <c r="U3897" s="19"/>
      <c r="V3897" s="19"/>
      <c r="X3897" s="25"/>
      <c r="Y3897" s="42"/>
      <c r="Z3897" s="28"/>
      <c r="AA3897" s="11"/>
      <c r="AB3897" s="11"/>
      <c r="AC3897" s="12"/>
      <c r="AD3897" s="12"/>
      <c r="AE3897" s="12"/>
      <c r="AF3897" s="12"/>
    </row>
    <row r="3898" spans="1:32" ht="18" customHeight="1">
      <c r="A3898" s="20"/>
      <c r="B3898" s="22"/>
      <c r="C3898" s="19"/>
      <c r="D3898" s="19"/>
      <c r="E3898" s="19"/>
      <c r="F3898" s="19"/>
      <c r="G3898" s="19"/>
      <c r="H3898" s="19"/>
      <c r="I3898" s="19"/>
      <c r="J3898" s="19"/>
      <c r="K3898" s="19"/>
      <c r="L3898" s="60"/>
      <c r="M3898" s="19"/>
      <c r="N3898" s="19"/>
      <c r="O3898" s="19"/>
      <c r="P3898" s="19"/>
      <c r="Q3898" s="19"/>
      <c r="R3898" s="19"/>
      <c r="S3898" s="19"/>
      <c r="T3898" s="19"/>
      <c r="U3898" s="19"/>
      <c r="V3898" s="19"/>
      <c r="X3898" s="25"/>
      <c r="Y3898" s="42"/>
      <c r="Z3898" s="28"/>
      <c r="AA3898" s="11"/>
      <c r="AB3898" s="11"/>
      <c r="AC3898" s="12"/>
      <c r="AD3898" s="12"/>
      <c r="AE3898" s="12"/>
      <c r="AF3898" s="12"/>
    </row>
    <row r="3899" spans="1:32" ht="18" customHeight="1">
      <c r="A3899" s="20"/>
      <c r="B3899" s="22"/>
      <c r="C3899" s="19"/>
      <c r="D3899" s="19"/>
      <c r="E3899" s="19"/>
      <c r="F3899" s="19"/>
      <c r="G3899" s="19"/>
      <c r="H3899" s="19"/>
      <c r="I3899" s="19"/>
      <c r="J3899" s="19"/>
      <c r="K3899" s="19"/>
      <c r="L3899" s="60"/>
      <c r="M3899" s="19"/>
      <c r="N3899" s="19"/>
      <c r="O3899" s="19"/>
      <c r="P3899" s="19"/>
      <c r="Q3899" s="19"/>
      <c r="R3899" s="19"/>
      <c r="S3899" s="19"/>
      <c r="T3899" s="19"/>
      <c r="U3899" s="19"/>
      <c r="V3899" s="19"/>
      <c r="X3899" s="25"/>
      <c r="Y3899" s="42"/>
      <c r="Z3899" s="28"/>
      <c r="AA3899" s="11"/>
      <c r="AB3899" s="11"/>
      <c r="AC3899" s="12"/>
      <c r="AD3899" s="12"/>
      <c r="AE3899" s="12"/>
      <c r="AF3899" s="12"/>
    </row>
    <row r="3900" spans="1:32" ht="18" customHeight="1">
      <c r="A3900" s="20"/>
      <c r="B3900" s="22"/>
      <c r="C3900" s="19"/>
      <c r="D3900" s="19"/>
      <c r="E3900" s="19"/>
      <c r="F3900" s="19"/>
      <c r="G3900" s="19"/>
      <c r="H3900" s="19"/>
      <c r="I3900" s="19"/>
      <c r="J3900" s="19"/>
      <c r="K3900" s="19"/>
      <c r="L3900" s="60"/>
      <c r="M3900" s="19"/>
      <c r="N3900" s="19"/>
      <c r="O3900" s="19"/>
      <c r="P3900" s="19"/>
      <c r="Q3900" s="19"/>
      <c r="R3900" s="19"/>
      <c r="S3900" s="19"/>
      <c r="T3900" s="19"/>
      <c r="U3900" s="19"/>
      <c r="V3900" s="19"/>
      <c r="X3900" s="25"/>
      <c r="Y3900" s="42"/>
      <c r="Z3900" s="28"/>
      <c r="AA3900" s="11"/>
      <c r="AB3900" s="11"/>
      <c r="AC3900" s="12"/>
      <c r="AD3900" s="12"/>
      <c r="AE3900" s="12"/>
      <c r="AF3900" s="12"/>
    </row>
    <row r="3901" spans="1:32" ht="18" customHeight="1">
      <c r="A3901" s="20"/>
      <c r="B3901" s="22"/>
      <c r="C3901" s="19"/>
      <c r="D3901" s="19"/>
      <c r="E3901" s="19"/>
      <c r="F3901" s="19"/>
      <c r="G3901" s="19"/>
      <c r="H3901" s="19"/>
      <c r="I3901" s="19"/>
      <c r="J3901" s="19"/>
      <c r="K3901" s="19"/>
      <c r="L3901" s="60"/>
      <c r="M3901" s="19"/>
      <c r="N3901" s="19"/>
      <c r="O3901" s="19"/>
      <c r="P3901" s="19"/>
      <c r="Q3901" s="19"/>
      <c r="R3901" s="19"/>
      <c r="S3901" s="19"/>
      <c r="T3901" s="19"/>
      <c r="U3901" s="19"/>
      <c r="V3901" s="19"/>
      <c r="X3901" s="25"/>
      <c r="Y3901" s="42"/>
      <c r="Z3901" s="28"/>
      <c r="AA3901" s="11"/>
      <c r="AB3901" s="11"/>
      <c r="AC3901" s="12"/>
      <c r="AD3901" s="12"/>
      <c r="AE3901" s="12"/>
      <c r="AF3901" s="12"/>
    </row>
    <row r="3902" spans="1:32" ht="18" customHeight="1">
      <c r="A3902" s="20"/>
      <c r="B3902" s="22"/>
      <c r="C3902" s="19"/>
      <c r="D3902" s="19"/>
      <c r="E3902" s="19"/>
      <c r="F3902" s="19"/>
      <c r="G3902" s="19"/>
      <c r="H3902" s="19"/>
      <c r="I3902" s="19"/>
      <c r="J3902" s="19"/>
      <c r="K3902" s="19"/>
      <c r="L3902" s="60"/>
      <c r="M3902" s="19"/>
      <c r="N3902" s="19"/>
      <c r="O3902" s="19"/>
      <c r="P3902" s="19"/>
      <c r="Q3902" s="19"/>
      <c r="R3902" s="19"/>
      <c r="S3902" s="19"/>
      <c r="T3902" s="19"/>
      <c r="U3902" s="19"/>
      <c r="V3902" s="19"/>
      <c r="X3902" s="25"/>
      <c r="Y3902" s="42"/>
      <c r="Z3902" s="28"/>
      <c r="AA3902" s="11"/>
      <c r="AB3902" s="11"/>
      <c r="AC3902" s="12"/>
      <c r="AD3902" s="12"/>
      <c r="AE3902" s="12"/>
      <c r="AF3902" s="12"/>
    </row>
    <row r="3903" spans="1:32" ht="18" customHeight="1">
      <c r="A3903" s="20"/>
      <c r="B3903" s="22"/>
      <c r="C3903" s="19"/>
      <c r="D3903" s="19"/>
      <c r="E3903" s="19"/>
      <c r="F3903" s="19"/>
      <c r="G3903" s="19"/>
      <c r="H3903" s="19"/>
      <c r="I3903" s="19"/>
      <c r="J3903" s="19"/>
      <c r="K3903" s="19"/>
      <c r="L3903" s="60"/>
      <c r="M3903" s="19"/>
      <c r="N3903" s="19"/>
      <c r="O3903" s="19"/>
      <c r="P3903" s="19"/>
      <c r="Q3903" s="19"/>
      <c r="R3903" s="19"/>
      <c r="S3903" s="19"/>
      <c r="T3903" s="19"/>
      <c r="U3903" s="19"/>
      <c r="V3903" s="19"/>
      <c r="X3903" s="25"/>
      <c r="Y3903" s="42"/>
      <c r="Z3903" s="28"/>
      <c r="AA3903" s="11"/>
      <c r="AB3903" s="11"/>
      <c r="AC3903" s="12"/>
      <c r="AD3903" s="12"/>
      <c r="AE3903" s="12"/>
      <c r="AF3903" s="12"/>
    </row>
    <row r="3904" spans="1:32" ht="18" customHeight="1">
      <c r="A3904" s="20"/>
      <c r="B3904" s="22"/>
      <c r="C3904" s="19"/>
      <c r="D3904" s="19"/>
      <c r="E3904" s="19"/>
      <c r="F3904" s="19"/>
      <c r="G3904" s="19"/>
      <c r="H3904" s="19"/>
      <c r="I3904" s="19"/>
      <c r="J3904" s="19"/>
      <c r="K3904" s="19"/>
      <c r="L3904" s="60"/>
      <c r="M3904" s="19"/>
      <c r="N3904" s="19"/>
      <c r="O3904" s="19"/>
      <c r="P3904" s="19"/>
      <c r="Q3904" s="19"/>
      <c r="R3904" s="19"/>
      <c r="S3904" s="19"/>
      <c r="T3904" s="19"/>
      <c r="U3904" s="19"/>
      <c r="V3904" s="19"/>
      <c r="X3904" s="25"/>
      <c r="Y3904" s="42"/>
      <c r="Z3904" s="28"/>
      <c r="AA3904" s="11"/>
      <c r="AB3904" s="11"/>
      <c r="AC3904" s="12"/>
      <c r="AD3904" s="12"/>
      <c r="AE3904" s="12"/>
      <c r="AF3904" s="12"/>
    </row>
    <row r="3905" spans="1:32" ht="18" customHeight="1">
      <c r="A3905" s="20"/>
      <c r="B3905" s="22"/>
      <c r="C3905" s="19"/>
      <c r="D3905" s="19"/>
      <c r="E3905" s="19"/>
      <c r="F3905" s="19"/>
      <c r="G3905" s="19"/>
      <c r="H3905" s="19"/>
      <c r="I3905" s="19"/>
      <c r="J3905" s="19"/>
      <c r="K3905" s="19"/>
      <c r="L3905" s="60"/>
      <c r="M3905" s="19"/>
      <c r="N3905" s="19"/>
      <c r="O3905" s="19"/>
      <c r="P3905" s="19"/>
      <c r="Q3905" s="19"/>
      <c r="R3905" s="19"/>
      <c r="S3905" s="19"/>
      <c r="T3905" s="19"/>
      <c r="U3905" s="19"/>
      <c r="V3905" s="19"/>
      <c r="X3905" s="25"/>
      <c r="Y3905" s="42"/>
      <c r="Z3905" s="28"/>
      <c r="AA3905" s="11"/>
      <c r="AB3905" s="11"/>
      <c r="AC3905" s="12"/>
      <c r="AD3905" s="12"/>
      <c r="AE3905" s="12"/>
      <c r="AF3905" s="12"/>
    </row>
    <row r="3906" spans="1:32" ht="18" customHeight="1">
      <c r="A3906" s="20"/>
      <c r="B3906" s="22"/>
      <c r="C3906" s="19"/>
      <c r="D3906" s="19"/>
      <c r="E3906" s="19"/>
      <c r="F3906" s="19"/>
      <c r="G3906" s="19"/>
      <c r="H3906" s="19"/>
      <c r="I3906" s="19"/>
      <c r="J3906" s="19"/>
      <c r="K3906" s="19"/>
      <c r="L3906" s="60"/>
      <c r="M3906" s="19"/>
      <c r="N3906" s="19"/>
      <c r="O3906" s="19"/>
      <c r="P3906" s="19"/>
      <c r="Q3906" s="19"/>
      <c r="R3906" s="19"/>
      <c r="S3906" s="19"/>
      <c r="T3906" s="19"/>
      <c r="U3906" s="19"/>
      <c r="V3906" s="19"/>
      <c r="X3906" s="25"/>
      <c r="Y3906" s="42"/>
      <c r="Z3906" s="28"/>
      <c r="AA3906" s="11"/>
      <c r="AB3906" s="11"/>
      <c r="AC3906" s="12"/>
      <c r="AD3906" s="12"/>
      <c r="AE3906" s="12"/>
      <c r="AF3906" s="12"/>
    </row>
    <row r="3907" spans="1:32" ht="18" customHeight="1">
      <c r="A3907" s="20"/>
      <c r="B3907" s="22"/>
      <c r="C3907" s="19"/>
      <c r="D3907" s="19"/>
      <c r="E3907" s="19"/>
      <c r="F3907" s="19"/>
      <c r="G3907" s="19"/>
      <c r="H3907" s="19"/>
      <c r="I3907" s="19"/>
      <c r="J3907" s="19"/>
      <c r="K3907" s="19"/>
      <c r="L3907" s="60"/>
      <c r="M3907" s="19"/>
      <c r="N3907" s="19"/>
      <c r="O3907" s="19"/>
      <c r="P3907" s="19"/>
      <c r="Q3907" s="19"/>
      <c r="R3907" s="19"/>
      <c r="S3907" s="19"/>
      <c r="T3907" s="19"/>
      <c r="U3907" s="19"/>
      <c r="V3907" s="19"/>
      <c r="X3907" s="25"/>
      <c r="Y3907" s="42"/>
      <c r="Z3907" s="28"/>
      <c r="AA3907" s="11"/>
      <c r="AB3907" s="11"/>
      <c r="AC3907" s="12"/>
      <c r="AD3907" s="12"/>
      <c r="AE3907" s="12"/>
      <c r="AF3907" s="12"/>
    </row>
    <row r="3908" spans="1:32" ht="18" customHeight="1">
      <c r="A3908" s="20"/>
      <c r="B3908" s="22"/>
      <c r="C3908" s="19"/>
      <c r="D3908" s="19"/>
      <c r="E3908" s="19"/>
      <c r="F3908" s="19"/>
      <c r="G3908" s="19"/>
      <c r="H3908" s="19"/>
      <c r="I3908" s="19"/>
      <c r="J3908" s="19"/>
      <c r="K3908" s="19"/>
      <c r="L3908" s="60"/>
      <c r="M3908" s="19"/>
      <c r="N3908" s="19"/>
      <c r="O3908" s="19"/>
      <c r="P3908" s="19"/>
      <c r="Q3908" s="19"/>
      <c r="R3908" s="19"/>
      <c r="S3908" s="19"/>
      <c r="T3908" s="19"/>
      <c r="U3908" s="19"/>
      <c r="V3908" s="19"/>
      <c r="X3908" s="25"/>
      <c r="Y3908" s="42"/>
      <c r="Z3908" s="28"/>
      <c r="AA3908" s="11"/>
      <c r="AB3908" s="11"/>
      <c r="AC3908" s="12"/>
      <c r="AD3908" s="12"/>
      <c r="AE3908" s="12"/>
      <c r="AF3908" s="12"/>
    </row>
    <row r="3909" spans="1:32" ht="18" customHeight="1">
      <c r="A3909" s="20"/>
      <c r="B3909" s="22"/>
      <c r="C3909" s="19"/>
      <c r="D3909" s="19"/>
      <c r="E3909" s="19"/>
      <c r="F3909" s="19"/>
      <c r="G3909" s="19"/>
      <c r="H3909" s="19"/>
      <c r="I3909" s="19"/>
      <c r="J3909" s="19"/>
      <c r="K3909" s="19"/>
      <c r="L3909" s="60"/>
      <c r="M3909" s="19"/>
      <c r="N3909" s="19"/>
      <c r="O3909" s="19"/>
      <c r="P3909" s="19"/>
      <c r="Q3909" s="19"/>
      <c r="R3909" s="19"/>
      <c r="S3909" s="19"/>
      <c r="T3909" s="19"/>
      <c r="U3909" s="19"/>
      <c r="V3909" s="19"/>
      <c r="X3909" s="25"/>
      <c r="Y3909" s="42"/>
      <c r="Z3909" s="28"/>
      <c r="AA3909" s="11"/>
      <c r="AB3909" s="11"/>
      <c r="AC3909" s="12"/>
      <c r="AD3909" s="12"/>
      <c r="AE3909" s="12"/>
      <c r="AF3909" s="12"/>
    </row>
    <row r="3910" spans="1:32" ht="18" customHeight="1">
      <c r="A3910" s="20"/>
      <c r="B3910" s="22"/>
      <c r="C3910" s="19"/>
      <c r="D3910" s="19"/>
      <c r="E3910" s="19"/>
      <c r="F3910" s="19"/>
      <c r="G3910" s="19"/>
      <c r="H3910" s="19"/>
      <c r="I3910" s="19"/>
      <c r="J3910" s="19"/>
      <c r="K3910" s="19"/>
      <c r="L3910" s="60"/>
      <c r="M3910" s="19"/>
      <c r="N3910" s="19"/>
      <c r="O3910" s="19"/>
      <c r="P3910" s="19"/>
      <c r="Q3910" s="19"/>
      <c r="R3910" s="19"/>
      <c r="S3910" s="19"/>
      <c r="T3910" s="19"/>
      <c r="U3910" s="19"/>
      <c r="V3910" s="19"/>
      <c r="X3910" s="25"/>
      <c r="Y3910" s="42"/>
      <c r="Z3910" s="28"/>
      <c r="AA3910" s="11"/>
      <c r="AB3910" s="11"/>
      <c r="AC3910" s="12"/>
      <c r="AD3910" s="12"/>
      <c r="AE3910" s="12"/>
      <c r="AF3910" s="12"/>
    </row>
    <row r="3911" spans="1:32" ht="18" customHeight="1">
      <c r="A3911" s="20"/>
      <c r="B3911" s="22"/>
      <c r="C3911" s="19"/>
      <c r="D3911" s="19"/>
      <c r="E3911" s="19"/>
      <c r="F3911" s="19"/>
      <c r="G3911" s="19"/>
      <c r="H3911" s="19"/>
      <c r="I3911" s="19"/>
      <c r="J3911" s="19"/>
      <c r="K3911" s="19"/>
      <c r="L3911" s="60"/>
      <c r="M3911" s="19"/>
      <c r="N3911" s="19"/>
      <c r="O3911" s="19"/>
      <c r="P3911" s="19"/>
      <c r="Q3911" s="19"/>
      <c r="R3911" s="19"/>
      <c r="S3911" s="19"/>
      <c r="T3911" s="19"/>
      <c r="U3911" s="19"/>
      <c r="V3911" s="19"/>
      <c r="X3911" s="25"/>
      <c r="Y3911" s="42"/>
      <c r="Z3911" s="28"/>
      <c r="AA3911" s="11"/>
      <c r="AB3911" s="11"/>
      <c r="AC3911" s="12"/>
      <c r="AD3911" s="12"/>
      <c r="AE3911" s="12"/>
      <c r="AF3911" s="12"/>
    </row>
    <row r="3912" spans="1:32" ht="18" customHeight="1">
      <c r="A3912" s="20"/>
      <c r="B3912" s="22"/>
      <c r="C3912" s="19"/>
      <c r="D3912" s="19"/>
      <c r="E3912" s="19"/>
      <c r="F3912" s="19"/>
      <c r="G3912" s="19"/>
      <c r="H3912" s="19"/>
      <c r="I3912" s="19"/>
      <c r="J3912" s="19"/>
      <c r="K3912" s="19"/>
      <c r="L3912" s="60"/>
      <c r="M3912" s="19"/>
      <c r="N3912" s="19"/>
      <c r="O3912" s="19"/>
      <c r="P3912" s="19"/>
      <c r="Q3912" s="19"/>
      <c r="R3912" s="19"/>
      <c r="S3912" s="19"/>
      <c r="T3912" s="19"/>
      <c r="U3912" s="19"/>
      <c r="V3912" s="19"/>
      <c r="X3912" s="25"/>
      <c r="Y3912" s="42"/>
      <c r="Z3912" s="28"/>
      <c r="AA3912" s="11"/>
      <c r="AB3912" s="11"/>
      <c r="AC3912" s="12"/>
      <c r="AD3912" s="12"/>
      <c r="AE3912" s="12"/>
      <c r="AF3912" s="12"/>
    </row>
    <row r="3913" spans="1:32" ht="18" customHeight="1">
      <c r="A3913" s="20"/>
      <c r="B3913" s="22"/>
      <c r="C3913" s="19"/>
      <c r="D3913" s="19"/>
      <c r="E3913" s="19"/>
      <c r="F3913" s="19"/>
      <c r="G3913" s="19"/>
      <c r="H3913" s="19"/>
      <c r="I3913" s="19"/>
      <c r="J3913" s="19"/>
      <c r="K3913" s="19"/>
      <c r="L3913" s="60"/>
      <c r="M3913" s="19"/>
      <c r="N3913" s="19"/>
      <c r="O3913" s="19"/>
      <c r="P3913" s="19"/>
      <c r="Q3913" s="19"/>
      <c r="R3913" s="19"/>
      <c r="S3913" s="19"/>
      <c r="T3913" s="19"/>
      <c r="U3913" s="19"/>
      <c r="V3913" s="19"/>
      <c r="X3913" s="25"/>
      <c r="Y3913" s="42"/>
      <c r="Z3913" s="28"/>
      <c r="AA3913" s="11"/>
      <c r="AB3913" s="11"/>
      <c r="AC3913" s="12"/>
      <c r="AD3913" s="12"/>
      <c r="AE3913" s="12"/>
      <c r="AF3913" s="12"/>
    </row>
    <row r="3914" spans="1:32" ht="18" customHeight="1">
      <c r="A3914" s="20"/>
      <c r="B3914" s="22"/>
      <c r="C3914" s="19"/>
      <c r="D3914" s="19"/>
      <c r="E3914" s="19"/>
      <c r="F3914" s="19"/>
      <c r="G3914" s="19"/>
      <c r="H3914" s="19"/>
      <c r="I3914" s="19"/>
      <c r="J3914" s="19"/>
      <c r="K3914" s="19"/>
      <c r="L3914" s="60"/>
      <c r="M3914" s="19"/>
      <c r="N3914" s="19"/>
      <c r="O3914" s="19"/>
      <c r="P3914" s="19"/>
      <c r="Q3914" s="19"/>
      <c r="R3914" s="19"/>
      <c r="S3914" s="19"/>
      <c r="T3914" s="19"/>
      <c r="U3914" s="19"/>
      <c r="V3914" s="19"/>
      <c r="X3914" s="25"/>
      <c r="Y3914" s="42"/>
      <c r="Z3914" s="28"/>
      <c r="AA3914" s="11"/>
      <c r="AB3914" s="11"/>
      <c r="AC3914" s="12"/>
      <c r="AD3914" s="12"/>
      <c r="AE3914" s="12"/>
      <c r="AF3914" s="12"/>
    </row>
    <row r="3915" spans="1:32" ht="18" customHeight="1">
      <c r="A3915" s="20"/>
      <c r="B3915" s="22"/>
      <c r="C3915" s="19"/>
      <c r="D3915" s="19"/>
      <c r="E3915" s="19"/>
      <c r="F3915" s="19"/>
      <c r="G3915" s="19"/>
      <c r="H3915" s="19"/>
      <c r="I3915" s="19"/>
      <c r="J3915" s="19"/>
      <c r="K3915" s="19"/>
      <c r="L3915" s="60"/>
      <c r="M3915" s="19"/>
      <c r="N3915" s="19"/>
      <c r="O3915" s="19"/>
      <c r="P3915" s="19"/>
      <c r="Q3915" s="19"/>
      <c r="R3915" s="19"/>
      <c r="S3915" s="19"/>
      <c r="T3915" s="19"/>
      <c r="U3915" s="19"/>
      <c r="V3915" s="19"/>
      <c r="X3915" s="25"/>
      <c r="Y3915" s="42"/>
      <c r="Z3915" s="28"/>
      <c r="AA3915" s="11"/>
      <c r="AB3915" s="11"/>
      <c r="AC3915" s="12"/>
      <c r="AD3915" s="12"/>
      <c r="AE3915" s="12"/>
      <c r="AF3915" s="12"/>
    </row>
    <row r="3916" spans="1:32" ht="18" customHeight="1">
      <c r="A3916" s="20"/>
      <c r="B3916" s="22"/>
      <c r="C3916" s="19"/>
      <c r="D3916" s="19"/>
      <c r="E3916" s="19"/>
      <c r="F3916" s="19"/>
      <c r="G3916" s="19"/>
      <c r="H3916" s="19"/>
      <c r="I3916" s="19"/>
      <c r="J3916" s="19"/>
      <c r="K3916" s="19"/>
      <c r="L3916" s="60"/>
      <c r="M3916" s="19"/>
      <c r="N3916" s="19"/>
      <c r="O3916" s="19"/>
      <c r="P3916" s="19"/>
      <c r="Q3916" s="19"/>
      <c r="R3916" s="19"/>
      <c r="S3916" s="19"/>
      <c r="T3916" s="19"/>
      <c r="U3916" s="19"/>
      <c r="V3916" s="19"/>
      <c r="X3916" s="25"/>
      <c r="Y3916" s="42"/>
      <c r="Z3916" s="28"/>
      <c r="AA3916" s="11"/>
      <c r="AB3916" s="11"/>
      <c r="AC3916" s="12"/>
      <c r="AD3916" s="12"/>
      <c r="AE3916" s="12"/>
      <c r="AF3916" s="12"/>
    </row>
    <row r="3917" spans="1:32" ht="18" customHeight="1">
      <c r="A3917" s="20"/>
      <c r="B3917" s="22"/>
      <c r="C3917" s="19"/>
      <c r="D3917" s="19"/>
      <c r="E3917" s="19"/>
      <c r="F3917" s="19"/>
      <c r="G3917" s="19"/>
      <c r="H3917" s="19"/>
      <c r="I3917" s="19"/>
      <c r="J3917" s="19"/>
      <c r="K3917" s="19"/>
      <c r="L3917" s="60"/>
      <c r="M3917" s="19"/>
      <c r="N3917" s="19"/>
      <c r="O3917" s="19"/>
      <c r="P3917" s="19"/>
      <c r="Q3917" s="19"/>
      <c r="R3917" s="19"/>
      <c r="S3917" s="19"/>
      <c r="T3917" s="19"/>
      <c r="U3917" s="19"/>
      <c r="V3917" s="19"/>
      <c r="X3917" s="25"/>
      <c r="Y3917" s="42"/>
      <c r="Z3917" s="28"/>
      <c r="AA3917" s="11"/>
      <c r="AB3917" s="11"/>
      <c r="AC3917" s="12"/>
      <c r="AD3917" s="12"/>
      <c r="AE3917" s="12"/>
      <c r="AF3917" s="12"/>
    </row>
    <row r="3918" spans="1:32" ht="18" customHeight="1">
      <c r="A3918" s="20"/>
      <c r="B3918" s="22"/>
      <c r="C3918" s="19"/>
      <c r="D3918" s="19"/>
      <c r="E3918" s="19"/>
      <c r="F3918" s="19"/>
      <c r="G3918" s="19"/>
      <c r="H3918" s="19"/>
      <c r="I3918" s="19"/>
      <c r="J3918" s="19"/>
      <c r="K3918" s="19"/>
      <c r="L3918" s="60"/>
      <c r="M3918" s="19"/>
      <c r="N3918" s="19"/>
      <c r="O3918" s="19"/>
      <c r="P3918" s="19"/>
      <c r="Q3918" s="19"/>
      <c r="R3918" s="19"/>
      <c r="S3918" s="19"/>
      <c r="T3918" s="19"/>
      <c r="U3918" s="19"/>
      <c r="V3918" s="19"/>
      <c r="X3918" s="25"/>
      <c r="Y3918" s="42"/>
      <c r="Z3918" s="28"/>
      <c r="AA3918" s="11"/>
      <c r="AB3918" s="11"/>
      <c r="AC3918" s="12"/>
      <c r="AD3918" s="12"/>
      <c r="AE3918" s="12"/>
      <c r="AF3918" s="12"/>
    </row>
    <row r="3919" spans="1:32" ht="18" customHeight="1">
      <c r="A3919" s="20"/>
      <c r="B3919" s="22"/>
      <c r="C3919" s="19"/>
      <c r="D3919" s="19"/>
      <c r="E3919" s="19"/>
      <c r="F3919" s="19"/>
      <c r="G3919" s="19"/>
      <c r="H3919" s="19"/>
      <c r="I3919" s="19"/>
      <c r="J3919" s="19"/>
      <c r="K3919" s="19"/>
      <c r="L3919" s="60"/>
      <c r="M3919" s="19"/>
      <c r="N3919" s="19"/>
      <c r="O3919" s="19"/>
      <c r="P3919" s="19"/>
      <c r="Q3919" s="19"/>
      <c r="R3919" s="19"/>
      <c r="S3919" s="19"/>
      <c r="T3919" s="19"/>
      <c r="U3919" s="19"/>
      <c r="V3919" s="19"/>
      <c r="X3919" s="25"/>
      <c r="Y3919" s="42"/>
      <c r="Z3919" s="28"/>
      <c r="AA3919" s="11"/>
      <c r="AB3919" s="11"/>
      <c r="AC3919" s="12"/>
      <c r="AD3919" s="12"/>
      <c r="AE3919" s="12"/>
      <c r="AF3919" s="12"/>
    </row>
    <row r="3920" spans="1:32" ht="18" customHeight="1">
      <c r="A3920" s="20"/>
      <c r="B3920" s="22"/>
      <c r="C3920" s="19"/>
      <c r="D3920" s="19"/>
      <c r="E3920" s="19"/>
      <c r="F3920" s="19"/>
      <c r="G3920" s="19"/>
      <c r="H3920" s="19"/>
      <c r="I3920" s="19"/>
      <c r="J3920" s="19"/>
      <c r="K3920" s="19"/>
      <c r="L3920" s="60"/>
      <c r="M3920" s="19"/>
      <c r="N3920" s="19"/>
      <c r="O3920" s="19"/>
      <c r="P3920" s="19"/>
      <c r="Q3920" s="19"/>
      <c r="R3920" s="19"/>
      <c r="S3920" s="19"/>
      <c r="T3920" s="19"/>
      <c r="U3920" s="19"/>
      <c r="V3920" s="19"/>
      <c r="X3920" s="25"/>
      <c r="Y3920" s="42"/>
      <c r="Z3920" s="28"/>
      <c r="AA3920" s="11"/>
      <c r="AB3920" s="11"/>
      <c r="AC3920" s="12"/>
      <c r="AD3920" s="12"/>
      <c r="AE3920" s="12"/>
      <c r="AF3920" s="12"/>
    </row>
    <row r="3921" spans="1:32" ht="18" customHeight="1">
      <c r="A3921" s="20"/>
      <c r="B3921" s="22"/>
      <c r="C3921" s="19"/>
      <c r="D3921" s="19"/>
      <c r="E3921" s="19"/>
      <c r="F3921" s="19"/>
      <c r="G3921" s="19"/>
      <c r="H3921" s="19"/>
      <c r="I3921" s="19"/>
      <c r="J3921" s="19"/>
      <c r="K3921" s="19"/>
      <c r="L3921" s="60"/>
      <c r="M3921" s="19"/>
      <c r="N3921" s="19"/>
      <c r="O3921" s="19"/>
      <c r="P3921" s="19"/>
      <c r="Q3921" s="19"/>
      <c r="R3921" s="19"/>
      <c r="S3921" s="19"/>
      <c r="T3921" s="19"/>
      <c r="U3921" s="19"/>
      <c r="V3921" s="19"/>
      <c r="X3921" s="25"/>
      <c r="Y3921" s="42"/>
      <c r="Z3921" s="28"/>
      <c r="AA3921" s="11"/>
      <c r="AB3921" s="11"/>
      <c r="AC3921" s="12"/>
      <c r="AD3921" s="12"/>
      <c r="AE3921" s="12"/>
      <c r="AF3921" s="12"/>
    </row>
    <row r="3922" spans="1:32" ht="18" customHeight="1">
      <c r="A3922" s="20"/>
      <c r="B3922" s="22"/>
      <c r="C3922" s="19"/>
      <c r="D3922" s="19"/>
      <c r="E3922" s="19"/>
      <c r="F3922" s="19"/>
      <c r="G3922" s="19"/>
      <c r="H3922" s="19"/>
      <c r="I3922" s="19"/>
      <c r="J3922" s="19"/>
      <c r="K3922" s="19"/>
      <c r="L3922" s="60"/>
      <c r="M3922" s="19"/>
      <c r="N3922" s="19"/>
      <c r="O3922" s="19"/>
      <c r="P3922" s="19"/>
      <c r="Q3922" s="19"/>
      <c r="R3922" s="19"/>
      <c r="S3922" s="19"/>
      <c r="T3922" s="19"/>
      <c r="U3922" s="19"/>
      <c r="V3922" s="19"/>
      <c r="X3922" s="25"/>
      <c r="Y3922" s="42"/>
      <c r="Z3922" s="28"/>
      <c r="AA3922" s="11"/>
      <c r="AB3922" s="11"/>
      <c r="AC3922" s="12"/>
      <c r="AD3922" s="12"/>
      <c r="AE3922" s="12"/>
      <c r="AF3922" s="12"/>
    </row>
    <row r="3923" spans="1:32" ht="18" customHeight="1">
      <c r="A3923" s="20"/>
      <c r="B3923" s="22"/>
      <c r="C3923" s="19"/>
      <c r="D3923" s="19"/>
      <c r="E3923" s="19"/>
      <c r="F3923" s="19"/>
      <c r="G3923" s="19"/>
      <c r="H3923" s="19"/>
      <c r="I3923" s="19"/>
      <c r="J3923" s="19"/>
      <c r="K3923" s="19"/>
      <c r="L3923" s="60"/>
      <c r="M3923" s="19"/>
      <c r="N3923" s="19"/>
      <c r="O3923" s="19"/>
      <c r="P3923" s="19"/>
      <c r="Q3923" s="19"/>
      <c r="R3923" s="19"/>
      <c r="S3923" s="19"/>
      <c r="T3923" s="19"/>
      <c r="U3923" s="19"/>
      <c r="V3923" s="19"/>
      <c r="X3923" s="25"/>
      <c r="Y3923" s="42"/>
      <c r="Z3923" s="28"/>
      <c r="AA3923" s="11"/>
      <c r="AB3923" s="11"/>
      <c r="AC3923" s="12"/>
      <c r="AD3923" s="12"/>
      <c r="AE3923" s="12"/>
      <c r="AF3923" s="12"/>
    </row>
    <row r="3924" spans="1:32" ht="18" customHeight="1">
      <c r="A3924" s="20"/>
      <c r="B3924" s="22"/>
      <c r="C3924" s="19"/>
      <c r="D3924" s="19"/>
      <c r="E3924" s="19"/>
      <c r="F3924" s="19"/>
      <c r="G3924" s="19"/>
      <c r="H3924" s="19"/>
      <c r="I3924" s="19"/>
      <c r="J3924" s="19"/>
      <c r="K3924" s="19"/>
      <c r="L3924" s="60"/>
      <c r="M3924" s="19"/>
      <c r="N3924" s="19"/>
      <c r="O3924" s="19"/>
      <c r="P3924" s="19"/>
      <c r="Q3924" s="19"/>
      <c r="R3924" s="19"/>
      <c r="S3924" s="19"/>
      <c r="T3924" s="19"/>
      <c r="U3924" s="19"/>
      <c r="V3924" s="19"/>
      <c r="X3924" s="25"/>
      <c r="Y3924" s="42"/>
      <c r="Z3924" s="28"/>
      <c r="AA3924" s="11"/>
      <c r="AB3924" s="11"/>
      <c r="AC3924" s="12"/>
      <c r="AD3924" s="12"/>
      <c r="AE3924" s="12"/>
      <c r="AF3924" s="12"/>
    </row>
    <row r="3925" spans="1:32" ht="18" customHeight="1">
      <c r="A3925" s="20"/>
      <c r="B3925" s="22"/>
      <c r="C3925" s="19"/>
      <c r="D3925" s="19"/>
      <c r="E3925" s="19"/>
      <c r="F3925" s="19"/>
      <c r="G3925" s="19"/>
      <c r="H3925" s="19"/>
      <c r="I3925" s="19"/>
      <c r="J3925" s="19"/>
      <c r="K3925" s="19"/>
      <c r="L3925" s="60"/>
      <c r="M3925" s="19"/>
      <c r="N3925" s="19"/>
      <c r="O3925" s="19"/>
      <c r="P3925" s="19"/>
      <c r="Q3925" s="19"/>
      <c r="R3925" s="19"/>
      <c r="S3925" s="19"/>
      <c r="T3925" s="19"/>
      <c r="U3925" s="19"/>
      <c r="V3925" s="19"/>
      <c r="X3925" s="25"/>
      <c r="Y3925" s="42"/>
      <c r="Z3925" s="28"/>
      <c r="AA3925" s="11"/>
      <c r="AB3925" s="11"/>
      <c r="AC3925" s="12"/>
      <c r="AD3925" s="12"/>
      <c r="AE3925" s="12"/>
      <c r="AF3925" s="12"/>
    </row>
    <row r="3926" spans="1:32" ht="18" customHeight="1">
      <c r="A3926" s="20"/>
      <c r="B3926" s="22"/>
      <c r="C3926" s="19"/>
      <c r="D3926" s="19"/>
      <c r="E3926" s="19"/>
      <c r="F3926" s="19"/>
      <c r="G3926" s="19"/>
      <c r="H3926" s="19"/>
      <c r="I3926" s="19"/>
      <c r="J3926" s="19"/>
      <c r="K3926" s="19"/>
      <c r="L3926" s="60"/>
      <c r="M3926" s="19"/>
      <c r="N3926" s="19"/>
      <c r="O3926" s="19"/>
      <c r="P3926" s="19"/>
      <c r="Q3926" s="19"/>
      <c r="R3926" s="19"/>
      <c r="S3926" s="19"/>
      <c r="T3926" s="19"/>
      <c r="U3926" s="19"/>
      <c r="V3926" s="19"/>
      <c r="X3926" s="25"/>
      <c r="Y3926" s="42"/>
      <c r="Z3926" s="28"/>
      <c r="AA3926" s="11"/>
      <c r="AB3926" s="11"/>
      <c r="AC3926" s="12"/>
      <c r="AD3926" s="12"/>
      <c r="AE3926" s="12"/>
      <c r="AF3926" s="12"/>
    </row>
    <row r="3927" spans="1:32" ht="18" customHeight="1">
      <c r="A3927" s="20"/>
      <c r="B3927" s="22"/>
      <c r="C3927" s="19"/>
      <c r="D3927" s="19"/>
      <c r="E3927" s="19"/>
      <c r="F3927" s="19"/>
      <c r="G3927" s="19"/>
      <c r="H3927" s="19"/>
      <c r="I3927" s="19"/>
      <c r="J3927" s="19"/>
      <c r="K3927" s="19"/>
      <c r="L3927" s="60"/>
      <c r="M3927" s="19"/>
      <c r="N3927" s="19"/>
      <c r="O3927" s="19"/>
      <c r="P3927" s="19"/>
      <c r="Q3927" s="19"/>
      <c r="R3927" s="19"/>
      <c r="S3927" s="19"/>
      <c r="T3927" s="19"/>
      <c r="U3927" s="19"/>
      <c r="V3927" s="19"/>
      <c r="X3927" s="25"/>
      <c r="Y3927" s="42"/>
      <c r="Z3927" s="28"/>
      <c r="AA3927" s="11"/>
      <c r="AB3927" s="11"/>
      <c r="AC3927" s="12"/>
      <c r="AD3927" s="12"/>
      <c r="AE3927" s="12"/>
      <c r="AF3927" s="12"/>
    </row>
    <row r="3928" spans="1:32" ht="18" customHeight="1">
      <c r="A3928" s="20"/>
      <c r="B3928" s="22"/>
      <c r="C3928" s="19"/>
      <c r="D3928" s="19"/>
      <c r="E3928" s="19"/>
      <c r="F3928" s="19"/>
      <c r="G3928" s="19"/>
      <c r="H3928" s="19"/>
      <c r="I3928" s="19"/>
      <c r="J3928" s="19"/>
      <c r="K3928" s="19"/>
      <c r="L3928" s="60"/>
      <c r="M3928" s="19"/>
      <c r="N3928" s="19"/>
      <c r="O3928" s="19"/>
      <c r="P3928" s="19"/>
      <c r="Q3928" s="19"/>
      <c r="R3928" s="19"/>
      <c r="S3928" s="19"/>
      <c r="T3928" s="19"/>
      <c r="U3928" s="19"/>
      <c r="V3928" s="19"/>
      <c r="X3928" s="25"/>
      <c r="Y3928" s="42"/>
      <c r="Z3928" s="28"/>
      <c r="AA3928" s="11"/>
      <c r="AB3928" s="11"/>
      <c r="AC3928" s="12"/>
      <c r="AD3928" s="12"/>
      <c r="AE3928" s="12"/>
      <c r="AF3928" s="12"/>
    </row>
    <row r="3929" spans="1:32" ht="18" customHeight="1">
      <c r="A3929" s="20"/>
      <c r="B3929" s="22"/>
      <c r="C3929" s="19"/>
      <c r="D3929" s="19"/>
      <c r="E3929" s="19"/>
      <c r="F3929" s="19"/>
      <c r="G3929" s="19"/>
      <c r="H3929" s="19"/>
      <c r="I3929" s="19"/>
      <c r="J3929" s="19"/>
      <c r="K3929" s="19"/>
      <c r="L3929" s="60"/>
      <c r="M3929" s="19"/>
      <c r="N3929" s="19"/>
      <c r="O3929" s="19"/>
      <c r="P3929" s="19"/>
      <c r="Q3929" s="19"/>
      <c r="R3929" s="19"/>
      <c r="S3929" s="19"/>
      <c r="T3929" s="19"/>
      <c r="U3929" s="19"/>
      <c r="V3929" s="19"/>
      <c r="X3929" s="25"/>
      <c r="Y3929" s="42"/>
      <c r="Z3929" s="28"/>
      <c r="AA3929" s="11"/>
      <c r="AB3929" s="11"/>
      <c r="AC3929" s="12"/>
      <c r="AD3929" s="12"/>
      <c r="AE3929" s="12"/>
      <c r="AF3929" s="12"/>
    </row>
    <row r="3930" spans="1:32" ht="18" customHeight="1">
      <c r="A3930" s="20"/>
      <c r="B3930" s="22"/>
      <c r="C3930" s="19"/>
      <c r="D3930" s="19"/>
      <c r="E3930" s="19"/>
      <c r="F3930" s="19"/>
      <c r="G3930" s="19"/>
      <c r="H3930" s="19"/>
      <c r="I3930" s="19"/>
      <c r="J3930" s="19"/>
      <c r="K3930" s="19"/>
      <c r="L3930" s="60"/>
      <c r="M3930" s="19"/>
      <c r="N3930" s="19"/>
      <c r="O3930" s="19"/>
      <c r="P3930" s="19"/>
      <c r="Q3930" s="19"/>
      <c r="R3930" s="19"/>
      <c r="S3930" s="19"/>
      <c r="T3930" s="19"/>
      <c r="U3930" s="19"/>
      <c r="V3930" s="19"/>
      <c r="X3930" s="25"/>
      <c r="Y3930" s="42"/>
      <c r="Z3930" s="28"/>
      <c r="AA3930" s="11"/>
      <c r="AB3930" s="11"/>
      <c r="AC3930" s="12"/>
      <c r="AD3930" s="12"/>
      <c r="AE3930" s="12"/>
      <c r="AF3930" s="12"/>
    </row>
    <row r="3931" spans="1:32" ht="18" customHeight="1">
      <c r="A3931" s="20"/>
      <c r="B3931" s="22"/>
      <c r="C3931" s="19"/>
      <c r="D3931" s="19"/>
      <c r="E3931" s="19"/>
      <c r="F3931" s="19"/>
      <c r="G3931" s="19"/>
      <c r="H3931" s="19"/>
      <c r="I3931" s="19"/>
      <c r="J3931" s="19"/>
      <c r="K3931" s="19"/>
      <c r="L3931" s="60"/>
      <c r="M3931" s="19"/>
      <c r="N3931" s="19"/>
      <c r="O3931" s="19"/>
      <c r="P3931" s="19"/>
      <c r="Q3931" s="19"/>
      <c r="R3931" s="19"/>
      <c r="S3931" s="19"/>
      <c r="T3931" s="19"/>
      <c r="U3931" s="19"/>
      <c r="V3931" s="19"/>
      <c r="X3931" s="25"/>
      <c r="Y3931" s="42"/>
      <c r="Z3931" s="28"/>
      <c r="AA3931" s="11"/>
      <c r="AB3931" s="11"/>
      <c r="AC3931" s="12"/>
      <c r="AD3931" s="12"/>
      <c r="AE3931" s="12"/>
      <c r="AF3931" s="12"/>
    </row>
    <row r="3932" spans="1:32" ht="18" customHeight="1">
      <c r="A3932" s="20"/>
      <c r="B3932" s="22"/>
      <c r="C3932" s="19"/>
      <c r="D3932" s="19"/>
      <c r="E3932" s="19"/>
      <c r="F3932" s="19"/>
      <c r="G3932" s="19"/>
      <c r="H3932" s="19"/>
      <c r="I3932" s="19"/>
      <c r="J3932" s="19"/>
      <c r="K3932" s="19"/>
      <c r="L3932" s="60"/>
      <c r="M3932" s="19"/>
      <c r="N3932" s="19"/>
      <c r="O3932" s="19"/>
      <c r="P3932" s="19"/>
      <c r="Q3932" s="19"/>
      <c r="R3932" s="19"/>
      <c r="S3932" s="19"/>
      <c r="T3932" s="19"/>
      <c r="U3932" s="19"/>
      <c r="V3932" s="19"/>
      <c r="X3932" s="25"/>
      <c r="Y3932" s="42"/>
      <c r="Z3932" s="28"/>
      <c r="AA3932" s="11"/>
      <c r="AB3932" s="11"/>
      <c r="AC3932" s="12"/>
      <c r="AD3932" s="12"/>
      <c r="AE3932" s="12"/>
      <c r="AF3932" s="12"/>
    </row>
    <row r="3933" spans="1:32" ht="18" customHeight="1">
      <c r="A3933" s="20"/>
      <c r="B3933" s="22"/>
      <c r="C3933" s="19"/>
      <c r="D3933" s="19"/>
      <c r="E3933" s="19"/>
      <c r="F3933" s="19"/>
      <c r="G3933" s="19"/>
      <c r="H3933" s="19"/>
      <c r="I3933" s="19"/>
      <c r="J3933" s="19"/>
      <c r="K3933" s="19"/>
      <c r="L3933" s="60"/>
      <c r="M3933" s="19"/>
      <c r="N3933" s="19"/>
      <c r="O3933" s="19"/>
      <c r="P3933" s="19"/>
      <c r="Q3933" s="19"/>
      <c r="R3933" s="19"/>
      <c r="S3933" s="19"/>
      <c r="T3933" s="19"/>
      <c r="U3933" s="19"/>
      <c r="V3933" s="19"/>
      <c r="X3933" s="25"/>
      <c r="Y3933" s="42"/>
      <c r="Z3933" s="28"/>
      <c r="AA3933" s="11"/>
      <c r="AB3933" s="11"/>
      <c r="AC3933" s="12"/>
      <c r="AD3933" s="12"/>
      <c r="AE3933" s="12"/>
      <c r="AF3933" s="12"/>
    </row>
    <row r="3934" spans="1:32" ht="18" customHeight="1">
      <c r="A3934" s="20"/>
      <c r="B3934" s="22"/>
      <c r="C3934" s="19"/>
      <c r="D3934" s="19"/>
      <c r="E3934" s="19"/>
      <c r="F3934" s="19"/>
      <c r="G3934" s="19"/>
      <c r="H3934" s="19"/>
      <c r="I3934" s="19"/>
      <c r="J3934" s="19"/>
      <c r="K3934" s="19"/>
      <c r="L3934" s="60"/>
      <c r="M3934" s="19"/>
      <c r="N3934" s="19"/>
      <c r="O3934" s="19"/>
      <c r="P3934" s="19"/>
      <c r="Q3934" s="19"/>
      <c r="R3934" s="19"/>
      <c r="S3934" s="19"/>
      <c r="T3934" s="19"/>
      <c r="U3934" s="19"/>
      <c r="V3934" s="19"/>
      <c r="X3934" s="25"/>
      <c r="Y3934" s="42"/>
      <c r="Z3934" s="28"/>
      <c r="AA3934" s="11"/>
      <c r="AB3934" s="11"/>
      <c r="AC3934" s="12"/>
      <c r="AD3934" s="12"/>
      <c r="AE3934" s="12"/>
      <c r="AF3934" s="12"/>
    </row>
    <row r="3935" spans="1:32" ht="18" customHeight="1">
      <c r="A3935" s="20"/>
      <c r="B3935" s="22"/>
      <c r="C3935" s="19"/>
      <c r="D3935" s="19"/>
      <c r="E3935" s="19"/>
      <c r="F3935" s="19"/>
      <c r="G3935" s="19"/>
      <c r="H3935" s="19"/>
      <c r="I3935" s="19"/>
      <c r="J3935" s="19"/>
      <c r="K3935" s="19"/>
      <c r="L3935" s="60"/>
      <c r="M3935" s="19"/>
      <c r="N3935" s="19"/>
      <c r="O3935" s="19"/>
      <c r="P3935" s="19"/>
      <c r="Q3935" s="19"/>
      <c r="R3935" s="19"/>
      <c r="S3935" s="19"/>
      <c r="T3935" s="19"/>
      <c r="U3935" s="19"/>
      <c r="V3935" s="19"/>
      <c r="X3935" s="25"/>
      <c r="Y3935" s="42"/>
      <c r="Z3935" s="28"/>
      <c r="AA3935" s="11"/>
      <c r="AB3935" s="11"/>
      <c r="AC3935" s="12"/>
      <c r="AD3935" s="12"/>
      <c r="AE3935" s="12"/>
      <c r="AF3935" s="12"/>
    </row>
    <row r="3936" spans="1:32" ht="18" customHeight="1">
      <c r="A3936" s="20"/>
      <c r="B3936" s="22"/>
      <c r="C3936" s="19"/>
      <c r="D3936" s="19"/>
      <c r="E3936" s="19"/>
      <c r="F3936" s="19"/>
      <c r="G3936" s="19"/>
      <c r="H3936" s="19"/>
      <c r="I3936" s="19"/>
      <c r="J3936" s="19"/>
      <c r="K3936" s="19"/>
      <c r="L3936" s="60"/>
      <c r="M3936" s="19"/>
      <c r="N3936" s="19"/>
      <c r="O3936" s="19"/>
      <c r="P3936" s="19"/>
      <c r="Q3936" s="19"/>
      <c r="R3936" s="19"/>
      <c r="S3936" s="19"/>
      <c r="T3936" s="19"/>
      <c r="U3936" s="19"/>
      <c r="V3936" s="19"/>
      <c r="X3936" s="25"/>
      <c r="Y3936" s="42"/>
      <c r="Z3936" s="28"/>
      <c r="AA3936" s="11"/>
      <c r="AB3936" s="11"/>
      <c r="AC3936" s="12"/>
      <c r="AD3936" s="12"/>
      <c r="AE3936" s="12"/>
      <c r="AF3936" s="12"/>
    </row>
    <row r="3937" spans="1:32" ht="18" customHeight="1">
      <c r="A3937" s="20"/>
      <c r="B3937" s="22"/>
      <c r="C3937" s="19"/>
      <c r="D3937" s="19"/>
      <c r="E3937" s="19"/>
      <c r="F3937" s="19"/>
      <c r="G3937" s="19"/>
      <c r="H3937" s="19"/>
      <c r="I3937" s="19"/>
      <c r="J3937" s="19"/>
      <c r="K3937" s="19"/>
      <c r="L3937" s="60"/>
      <c r="M3937" s="19"/>
      <c r="N3937" s="19"/>
      <c r="O3937" s="19"/>
      <c r="P3937" s="19"/>
      <c r="Q3937" s="19"/>
      <c r="R3937" s="19"/>
      <c r="S3937" s="19"/>
      <c r="T3937" s="19"/>
      <c r="U3937" s="19"/>
      <c r="V3937" s="19"/>
      <c r="X3937" s="25"/>
      <c r="Y3937" s="42"/>
      <c r="Z3937" s="28"/>
      <c r="AA3937" s="11"/>
      <c r="AB3937" s="11"/>
      <c r="AC3937" s="12"/>
      <c r="AD3937" s="12"/>
      <c r="AE3937" s="12"/>
      <c r="AF3937" s="12"/>
    </row>
    <row r="3938" spans="1:32" ht="18" customHeight="1">
      <c r="A3938" s="20"/>
      <c r="B3938" s="22"/>
      <c r="C3938" s="19"/>
      <c r="D3938" s="19"/>
      <c r="E3938" s="19"/>
      <c r="F3938" s="19"/>
      <c r="G3938" s="19"/>
      <c r="H3938" s="19"/>
      <c r="I3938" s="19"/>
      <c r="J3938" s="19"/>
      <c r="K3938" s="19"/>
      <c r="L3938" s="60"/>
      <c r="M3938" s="19"/>
      <c r="N3938" s="19"/>
      <c r="O3938" s="19"/>
      <c r="P3938" s="19"/>
      <c r="Q3938" s="19"/>
      <c r="R3938" s="19"/>
      <c r="S3938" s="19"/>
      <c r="T3938" s="19"/>
      <c r="U3938" s="19"/>
      <c r="V3938" s="19"/>
      <c r="X3938" s="25"/>
      <c r="Y3938" s="42"/>
      <c r="Z3938" s="28"/>
      <c r="AA3938" s="11"/>
      <c r="AB3938" s="11"/>
      <c r="AC3938" s="12"/>
      <c r="AD3938" s="12"/>
      <c r="AE3938" s="12"/>
      <c r="AF3938" s="12"/>
    </row>
    <row r="3939" spans="1:32" ht="18" customHeight="1">
      <c r="A3939" s="20"/>
      <c r="B3939" s="22"/>
      <c r="C3939" s="19"/>
      <c r="D3939" s="19"/>
      <c r="E3939" s="19"/>
      <c r="F3939" s="19"/>
      <c r="G3939" s="19"/>
      <c r="H3939" s="19"/>
      <c r="I3939" s="19"/>
      <c r="J3939" s="19"/>
      <c r="K3939" s="19"/>
      <c r="L3939" s="60"/>
      <c r="M3939" s="19"/>
      <c r="N3939" s="19"/>
      <c r="O3939" s="19"/>
      <c r="P3939" s="19"/>
      <c r="Q3939" s="19"/>
      <c r="R3939" s="19"/>
      <c r="S3939" s="19"/>
      <c r="T3939" s="19"/>
      <c r="U3939" s="19"/>
      <c r="V3939" s="19"/>
      <c r="X3939" s="25"/>
      <c r="Y3939" s="42"/>
      <c r="Z3939" s="28"/>
      <c r="AA3939" s="11"/>
      <c r="AB3939" s="11"/>
      <c r="AC3939" s="12"/>
      <c r="AD3939" s="12"/>
      <c r="AE3939" s="12"/>
      <c r="AF3939" s="12"/>
    </row>
    <row r="3940" spans="1:32" ht="18" customHeight="1">
      <c r="A3940" s="20"/>
      <c r="B3940" s="22"/>
      <c r="C3940" s="19"/>
      <c r="D3940" s="19"/>
      <c r="E3940" s="19"/>
      <c r="F3940" s="19"/>
      <c r="G3940" s="19"/>
      <c r="H3940" s="19"/>
      <c r="I3940" s="19"/>
      <c r="J3940" s="19"/>
      <c r="K3940" s="19"/>
      <c r="L3940" s="60"/>
      <c r="M3940" s="19"/>
      <c r="N3940" s="19"/>
      <c r="O3940" s="19"/>
      <c r="P3940" s="19"/>
      <c r="Q3940" s="19"/>
      <c r="R3940" s="19"/>
      <c r="S3940" s="19"/>
      <c r="T3940" s="19"/>
      <c r="U3940" s="19"/>
      <c r="V3940" s="19"/>
      <c r="X3940" s="25"/>
      <c r="Y3940" s="42"/>
      <c r="Z3940" s="28"/>
      <c r="AA3940" s="11"/>
      <c r="AB3940" s="11"/>
      <c r="AC3940" s="12"/>
      <c r="AD3940" s="12"/>
      <c r="AE3940" s="12"/>
      <c r="AF3940" s="12"/>
    </row>
    <row r="3941" spans="1:32" ht="18" customHeight="1">
      <c r="A3941" s="20"/>
      <c r="B3941" s="22"/>
      <c r="C3941" s="19"/>
      <c r="D3941" s="19"/>
      <c r="E3941" s="19"/>
      <c r="F3941" s="19"/>
      <c r="G3941" s="19"/>
      <c r="H3941" s="19"/>
      <c r="I3941" s="19"/>
      <c r="J3941" s="19"/>
      <c r="K3941" s="19"/>
      <c r="L3941" s="60"/>
      <c r="M3941" s="19"/>
      <c r="N3941" s="19"/>
      <c r="O3941" s="19"/>
      <c r="P3941" s="19"/>
      <c r="Q3941" s="19"/>
      <c r="R3941" s="19"/>
      <c r="S3941" s="19"/>
      <c r="T3941" s="19"/>
      <c r="U3941" s="19"/>
      <c r="V3941" s="19"/>
      <c r="X3941" s="25"/>
      <c r="Y3941" s="42"/>
      <c r="Z3941" s="28"/>
      <c r="AA3941" s="11"/>
      <c r="AB3941" s="11"/>
      <c r="AC3941" s="12"/>
      <c r="AD3941" s="12"/>
      <c r="AE3941" s="12"/>
      <c r="AF3941" s="12"/>
    </row>
    <row r="3942" spans="1:32" ht="18" customHeight="1">
      <c r="A3942" s="20"/>
      <c r="B3942" s="22"/>
      <c r="C3942" s="19"/>
      <c r="D3942" s="19"/>
      <c r="E3942" s="19"/>
      <c r="F3942" s="19"/>
      <c r="G3942" s="19"/>
      <c r="H3942" s="19"/>
      <c r="I3942" s="19"/>
      <c r="J3942" s="19"/>
      <c r="K3942" s="19"/>
      <c r="L3942" s="60"/>
      <c r="M3942" s="19"/>
      <c r="N3942" s="19"/>
      <c r="O3942" s="19"/>
      <c r="P3942" s="19"/>
      <c r="Q3942" s="19"/>
      <c r="R3942" s="19"/>
      <c r="S3942" s="19"/>
      <c r="T3942" s="19"/>
      <c r="U3942" s="19"/>
      <c r="V3942" s="19"/>
      <c r="X3942" s="25"/>
      <c r="Y3942" s="42"/>
      <c r="Z3942" s="28"/>
      <c r="AA3942" s="11"/>
      <c r="AB3942" s="11"/>
      <c r="AC3942" s="12"/>
      <c r="AD3942" s="12"/>
      <c r="AE3942" s="12"/>
      <c r="AF3942" s="12"/>
    </row>
    <row r="3943" spans="1:32" ht="18" customHeight="1">
      <c r="A3943" s="20"/>
      <c r="B3943" s="22"/>
      <c r="C3943" s="19"/>
      <c r="D3943" s="19"/>
      <c r="E3943" s="19"/>
      <c r="F3943" s="19"/>
      <c r="G3943" s="19"/>
      <c r="H3943" s="19"/>
      <c r="I3943" s="19"/>
      <c r="J3943" s="19"/>
      <c r="K3943" s="19"/>
      <c r="L3943" s="60"/>
      <c r="M3943" s="19"/>
      <c r="N3943" s="19"/>
      <c r="O3943" s="19"/>
      <c r="P3943" s="19"/>
      <c r="Q3943" s="19"/>
      <c r="R3943" s="19"/>
      <c r="S3943" s="19"/>
      <c r="T3943" s="19"/>
      <c r="U3943" s="19"/>
      <c r="V3943" s="19"/>
      <c r="X3943" s="25"/>
      <c r="Y3943" s="42"/>
      <c r="Z3943" s="28"/>
      <c r="AA3943" s="11"/>
      <c r="AB3943" s="11"/>
      <c r="AC3943" s="12"/>
      <c r="AD3943" s="12"/>
      <c r="AE3943" s="12"/>
      <c r="AF3943" s="12"/>
    </row>
    <row r="3944" spans="1:32" ht="18" customHeight="1">
      <c r="A3944" s="20"/>
      <c r="B3944" s="22"/>
      <c r="C3944" s="19"/>
      <c r="D3944" s="19"/>
      <c r="E3944" s="19"/>
      <c r="F3944" s="19"/>
      <c r="G3944" s="19"/>
      <c r="H3944" s="19"/>
      <c r="I3944" s="19"/>
      <c r="J3944" s="19"/>
      <c r="K3944" s="19"/>
      <c r="L3944" s="60"/>
      <c r="M3944" s="19"/>
      <c r="N3944" s="19"/>
      <c r="O3944" s="19"/>
      <c r="P3944" s="19"/>
      <c r="Q3944" s="19"/>
      <c r="R3944" s="19"/>
      <c r="S3944" s="19"/>
      <c r="T3944" s="19"/>
      <c r="U3944" s="19"/>
      <c r="V3944" s="19"/>
      <c r="X3944" s="25"/>
      <c r="Y3944" s="42"/>
      <c r="Z3944" s="28"/>
      <c r="AA3944" s="11"/>
      <c r="AB3944" s="11"/>
      <c r="AC3944" s="12"/>
      <c r="AD3944" s="12"/>
      <c r="AE3944" s="12"/>
      <c r="AF3944" s="12"/>
    </row>
    <row r="3945" spans="1:32" ht="18" customHeight="1">
      <c r="A3945" s="20"/>
      <c r="B3945" s="22"/>
      <c r="C3945" s="19"/>
      <c r="D3945" s="19"/>
      <c r="E3945" s="19"/>
      <c r="F3945" s="19"/>
      <c r="G3945" s="19"/>
      <c r="H3945" s="19"/>
      <c r="I3945" s="19"/>
      <c r="J3945" s="19"/>
      <c r="K3945" s="19"/>
      <c r="L3945" s="60"/>
      <c r="M3945" s="19"/>
      <c r="N3945" s="19"/>
      <c r="O3945" s="19"/>
      <c r="P3945" s="19"/>
      <c r="Q3945" s="19"/>
      <c r="R3945" s="19"/>
      <c r="S3945" s="19"/>
      <c r="T3945" s="19"/>
      <c r="U3945" s="19"/>
      <c r="V3945" s="19"/>
      <c r="X3945" s="25"/>
      <c r="Y3945" s="42"/>
      <c r="Z3945" s="28"/>
      <c r="AA3945" s="11"/>
      <c r="AB3945" s="11"/>
      <c r="AC3945" s="12"/>
      <c r="AD3945" s="12"/>
      <c r="AE3945" s="12"/>
      <c r="AF3945" s="12"/>
    </row>
    <row r="3946" spans="1:32" ht="18" customHeight="1">
      <c r="A3946" s="20"/>
      <c r="B3946" s="22"/>
      <c r="C3946" s="19"/>
      <c r="D3946" s="19"/>
      <c r="E3946" s="19"/>
      <c r="F3946" s="19"/>
      <c r="G3946" s="19"/>
      <c r="H3946" s="19"/>
      <c r="I3946" s="19"/>
      <c r="J3946" s="19"/>
      <c r="K3946" s="19"/>
      <c r="L3946" s="60"/>
      <c r="M3946" s="19"/>
      <c r="N3946" s="19"/>
      <c r="O3946" s="19"/>
      <c r="P3946" s="19"/>
      <c r="Q3946" s="19"/>
      <c r="R3946" s="19"/>
      <c r="S3946" s="19"/>
      <c r="T3946" s="19"/>
      <c r="U3946" s="19"/>
      <c r="V3946" s="19"/>
      <c r="X3946" s="25"/>
      <c r="Y3946" s="42"/>
      <c r="Z3946" s="28"/>
      <c r="AA3946" s="11"/>
      <c r="AB3946" s="11"/>
      <c r="AC3946" s="12"/>
      <c r="AD3946" s="12"/>
      <c r="AE3946" s="12"/>
      <c r="AF3946" s="12"/>
    </row>
    <row r="3947" spans="1:32" ht="18" customHeight="1">
      <c r="A3947" s="20"/>
      <c r="B3947" s="22"/>
      <c r="C3947" s="19"/>
      <c r="D3947" s="19"/>
      <c r="E3947" s="19"/>
      <c r="F3947" s="19"/>
      <c r="G3947" s="19"/>
      <c r="H3947" s="19"/>
      <c r="I3947" s="19"/>
      <c r="J3947" s="19"/>
      <c r="K3947" s="19"/>
      <c r="L3947" s="60"/>
      <c r="M3947" s="19"/>
      <c r="N3947" s="19"/>
      <c r="O3947" s="19"/>
      <c r="P3947" s="19"/>
      <c r="Q3947" s="19"/>
      <c r="R3947" s="19"/>
      <c r="S3947" s="19"/>
      <c r="T3947" s="19"/>
      <c r="U3947" s="19"/>
      <c r="V3947" s="19"/>
      <c r="X3947" s="25"/>
      <c r="Y3947" s="42"/>
      <c r="Z3947" s="28"/>
      <c r="AA3947" s="11"/>
      <c r="AB3947" s="11"/>
      <c r="AC3947" s="12"/>
      <c r="AD3947" s="12"/>
      <c r="AE3947" s="12"/>
      <c r="AF3947" s="12"/>
    </row>
    <row r="3948" spans="1:32" ht="18" customHeight="1">
      <c r="A3948" s="20"/>
      <c r="B3948" s="22"/>
      <c r="C3948" s="19"/>
      <c r="D3948" s="19"/>
      <c r="E3948" s="19"/>
      <c r="F3948" s="19"/>
      <c r="G3948" s="19"/>
      <c r="H3948" s="19"/>
      <c r="I3948" s="19"/>
      <c r="J3948" s="19"/>
      <c r="K3948" s="19"/>
      <c r="L3948" s="60"/>
      <c r="M3948" s="19"/>
      <c r="N3948" s="19"/>
      <c r="O3948" s="19"/>
      <c r="P3948" s="19"/>
      <c r="Q3948" s="19"/>
      <c r="R3948" s="19"/>
      <c r="S3948" s="19"/>
      <c r="T3948" s="19"/>
      <c r="U3948" s="19"/>
      <c r="V3948" s="19"/>
      <c r="X3948" s="25"/>
      <c r="Y3948" s="42"/>
      <c r="Z3948" s="28"/>
      <c r="AA3948" s="11"/>
      <c r="AB3948" s="11"/>
      <c r="AC3948" s="12"/>
      <c r="AD3948" s="12"/>
      <c r="AE3948" s="12"/>
      <c r="AF3948" s="12"/>
    </row>
    <row r="3949" spans="1:32" ht="18" customHeight="1">
      <c r="A3949" s="20"/>
      <c r="B3949" s="22"/>
      <c r="C3949" s="19"/>
      <c r="D3949" s="19"/>
      <c r="E3949" s="19"/>
      <c r="F3949" s="19"/>
      <c r="G3949" s="19"/>
      <c r="H3949" s="19"/>
      <c r="I3949" s="19"/>
      <c r="J3949" s="19"/>
      <c r="K3949" s="19"/>
      <c r="L3949" s="60"/>
      <c r="M3949" s="19"/>
      <c r="N3949" s="19"/>
      <c r="O3949" s="19"/>
      <c r="P3949" s="19"/>
      <c r="Q3949" s="19"/>
      <c r="R3949" s="19"/>
      <c r="S3949" s="19"/>
      <c r="T3949" s="19"/>
      <c r="U3949" s="19"/>
      <c r="V3949" s="19"/>
      <c r="X3949" s="25"/>
      <c r="Y3949" s="42"/>
      <c r="Z3949" s="28"/>
      <c r="AA3949" s="11"/>
      <c r="AB3949" s="11"/>
      <c r="AC3949" s="12"/>
      <c r="AD3949" s="12"/>
      <c r="AE3949" s="12"/>
      <c r="AF3949" s="12"/>
    </row>
    <row r="3950" spans="1:32" ht="18" customHeight="1">
      <c r="A3950" s="20"/>
      <c r="B3950" s="22"/>
      <c r="C3950" s="19"/>
      <c r="D3950" s="19"/>
      <c r="E3950" s="19"/>
      <c r="F3950" s="19"/>
      <c r="G3950" s="19"/>
      <c r="H3950" s="19"/>
      <c r="I3950" s="19"/>
      <c r="J3950" s="19"/>
      <c r="K3950" s="19"/>
      <c r="L3950" s="60"/>
      <c r="M3950" s="19"/>
      <c r="N3950" s="19"/>
      <c r="O3950" s="19"/>
      <c r="P3950" s="19"/>
      <c r="Q3950" s="19"/>
      <c r="R3950" s="19"/>
      <c r="S3950" s="19"/>
      <c r="T3950" s="19"/>
      <c r="U3950" s="19"/>
      <c r="V3950" s="19"/>
      <c r="X3950" s="25"/>
      <c r="Y3950" s="42"/>
      <c r="Z3950" s="28"/>
      <c r="AA3950" s="11"/>
      <c r="AB3950" s="11"/>
      <c r="AC3950" s="12"/>
      <c r="AD3950" s="12"/>
      <c r="AE3950" s="12"/>
      <c r="AF3950" s="12"/>
    </row>
    <row r="3951" spans="1:32" ht="18" customHeight="1">
      <c r="A3951" s="20"/>
      <c r="B3951" s="22"/>
      <c r="C3951" s="19"/>
      <c r="D3951" s="19"/>
      <c r="E3951" s="19"/>
      <c r="F3951" s="19"/>
      <c r="G3951" s="19"/>
      <c r="H3951" s="19"/>
      <c r="I3951" s="19"/>
      <c r="J3951" s="19"/>
      <c r="K3951" s="19"/>
      <c r="L3951" s="60"/>
      <c r="M3951" s="19"/>
      <c r="N3951" s="19"/>
      <c r="O3951" s="19"/>
      <c r="P3951" s="19"/>
      <c r="Q3951" s="19"/>
      <c r="R3951" s="19"/>
      <c r="S3951" s="19"/>
      <c r="T3951" s="19"/>
      <c r="U3951" s="19"/>
      <c r="V3951" s="19"/>
      <c r="X3951" s="25"/>
      <c r="Y3951" s="42"/>
      <c r="Z3951" s="28"/>
      <c r="AA3951" s="11"/>
      <c r="AB3951" s="11"/>
      <c r="AC3951" s="12"/>
      <c r="AD3951" s="12"/>
      <c r="AE3951" s="12"/>
      <c r="AF3951" s="12"/>
    </row>
    <row r="3952" spans="1:32" ht="18" customHeight="1">
      <c r="A3952" s="20"/>
      <c r="B3952" s="22"/>
      <c r="C3952" s="19"/>
      <c r="D3952" s="19"/>
      <c r="E3952" s="19"/>
      <c r="F3952" s="19"/>
      <c r="G3952" s="19"/>
      <c r="H3952" s="19"/>
      <c r="I3952" s="19"/>
      <c r="J3952" s="19"/>
      <c r="K3952" s="19"/>
      <c r="L3952" s="60"/>
      <c r="M3952" s="19"/>
      <c r="N3952" s="19"/>
      <c r="O3952" s="19"/>
      <c r="P3952" s="19"/>
      <c r="Q3952" s="19"/>
      <c r="R3952" s="19"/>
      <c r="S3952" s="19"/>
      <c r="T3952" s="19"/>
      <c r="U3952" s="19"/>
      <c r="V3952" s="19"/>
      <c r="X3952" s="25"/>
      <c r="Y3952" s="42"/>
      <c r="Z3952" s="28"/>
      <c r="AA3952" s="11"/>
      <c r="AB3952" s="11"/>
      <c r="AC3952" s="12"/>
      <c r="AD3952" s="12"/>
      <c r="AE3952" s="12"/>
      <c r="AF3952" s="12"/>
    </row>
    <row r="3953" spans="1:32" ht="18" customHeight="1">
      <c r="A3953" s="20"/>
      <c r="B3953" s="22"/>
      <c r="C3953" s="19"/>
      <c r="D3953" s="19"/>
      <c r="E3953" s="19"/>
      <c r="F3953" s="19"/>
      <c r="G3953" s="19"/>
      <c r="H3953" s="19"/>
      <c r="I3953" s="19"/>
      <c r="J3953" s="19"/>
      <c r="K3953" s="19"/>
      <c r="L3953" s="60"/>
      <c r="M3953" s="19"/>
      <c r="N3953" s="19"/>
      <c r="O3953" s="19"/>
      <c r="P3953" s="19"/>
      <c r="Q3953" s="19"/>
      <c r="R3953" s="19"/>
      <c r="S3953" s="19"/>
      <c r="T3953" s="19"/>
      <c r="U3953" s="19"/>
      <c r="V3953" s="19"/>
      <c r="X3953" s="25"/>
      <c r="Y3953" s="42"/>
      <c r="Z3953" s="28"/>
      <c r="AA3953" s="11"/>
      <c r="AB3953" s="11"/>
      <c r="AC3953" s="12"/>
      <c r="AD3953" s="12"/>
      <c r="AE3953" s="12"/>
      <c r="AF3953" s="12"/>
    </row>
    <row r="3954" spans="1:32" ht="18" customHeight="1">
      <c r="A3954" s="20"/>
      <c r="B3954" s="22"/>
      <c r="C3954" s="19"/>
      <c r="D3954" s="19"/>
      <c r="E3954" s="19"/>
      <c r="F3954" s="19"/>
      <c r="G3954" s="19"/>
      <c r="H3954" s="19"/>
      <c r="I3954" s="19"/>
      <c r="J3954" s="19"/>
      <c r="K3954" s="19"/>
      <c r="L3954" s="60"/>
      <c r="M3954" s="19"/>
      <c r="N3954" s="19"/>
      <c r="O3954" s="19"/>
      <c r="P3954" s="19"/>
      <c r="Q3954" s="19"/>
      <c r="R3954" s="19"/>
      <c r="S3954" s="19"/>
      <c r="T3954" s="19"/>
      <c r="U3954" s="19"/>
      <c r="V3954" s="19"/>
      <c r="X3954" s="25"/>
      <c r="Y3954" s="42"/>
      <c r="Z3954" s="28"/>
      <c r="AA3954" s="11"/>
      <c r="AB3954" s="11"/>
      <c r="AC3954" s="12"/>
      <c r="AD3954" s="12"/>
      <c r="AE3954" s="12"/>
      <c r="AF3954" s="12"/>
    </row>
    <row r="3955" spans="1:32" ht="18" customHeight="1">
      <c r="A3955" s="20"/>
      <c r="B3955" s="22"/>
      <c r="C3955" s="19"/>
      <c r="D3955" s="19"/>
      <c r="E3955" s="19"/>
      <c r="F3955" s="19"/>
      <c r="G3955" s="19"/>
      <c r="H3955" s="19"/>
      <c r="I3955" s="19"/>
      <c r="J3955" s="19"/>
      <c r="K3955" s="19"/>
      <c r="L3955" s="60"/>
      <c r="M3955" s="19"/>
      <c r="N3955" s="19"/>
      <c r="O3955" s="19"/>
      <c r="P3955" s="19"/>
      <c r="Q3955" s="19"/>
      <c r="R3955" s="19"/>
      <c r="S3955" s="19"/>
      <c r="T3955" s="19"/>
      <c r="U3955" s="19"/>
      <c r="V3955" s="19"/>
      <c r="X3955" s="25"/>
      <c r="Y3955" s="42"/>
      <c r="Z3955" s="28"/>
      <c r="AA3955" s="11"/>
      <c r="AB3955" s="11"/>
      <c r="AC3955" s="12"/>
      <c r="AD3955" s="12"/>
      <c r="AE3955" s="12"/>
      <c r="AF3955" s="12"/>
    </row>
    <row r="3956" spans="1:32" ht="18" customHeight="1">
      <c r="A3956" s="20"/>
      <c r="B3956" s="22"/>
      <c r="C3956" s="19"/>
      <c r="D3956" s="19"/>
      <c r="E3956" s="19"/>
      <c r="F3956" s="19"/>
      <c r="G3956" s="19"/>
      <c r="H3956" s="19"/>
      <c r="I3956" s="19"/>
      <c r="J3956" s="19"/>
      <c r="K3956" s="19"/>
      <c r="L3956" s="60"/>
      <c r="M3956" s="19"/>
      <c r="N3956" s="19"/>
      <c r="O3956" s="19"/>
      <c r="P3956" s="19"/>
      <c r="Q3956" s="19"/>
      <c r="R3956" s="19"/>
      <c r="S3956" s="19"/>
      <c r="T3956" s="19"/>
      <c r="U3956" s="19"/>
      <c r="V3956" s="19"/>
      <c r="X3956" s="25"/>
      <c r="Y3956" s="42"/>
      <c r="Z3956" s="28"/>
      <c r="AA3956" s="11"/>
      <c r="AB3956" s="11"/>
      <c r="AC3956" s="12"/>
      <c r="AD3956" s="12"/>
      <c r="AE3956" s="12"/>
      <c r="AF3956" s="12"/>
    </row>
    <row r="3957" spans="1:32" ht="18" customHeight="1">
      <c r="A3957" s="20"/>
      <c r="B3957" s="22"/>
      <c r="C3957" s="19"/>
      <c r="D3957" s="19"/>
      <c r="E3957" s="19"/>
      <c r="F3957" s="19"/>
      <c r="G3957" s="19"/>
      <c r="H3957" s="19"/>
      <c r="I3957" s="19"/>
      <c r="J3957" s="19"/>
      <c r="K3957" s="19"/>
      <c r="L3957" s="60"/>
      <c r="M3957" s="19"/>
      <c r="N3957" s="19"/>
      <c r="O3957" s="19"/>
      <c r="P3957" s="19"/>
      <c r="Q3957" s="19"/>
      <c r="R3957" s="19"/>
      <c r="S3957" s="19"/>
      <c r="T3957" s="19"/>
      <c r="U3957" s="19"/>
      <c r="V3957" s="19"/>
      <c r="X3957" s="25"/>
      <c r="Y3957" s="42"/>
      <c r="Z3957" s="28"/>
      <c r="AA3957" s="11"/>
      <c r="AB3957" s="11"/>
      <c r="AC3957" s="12"/>
      <c r="AD3957" s="12"/>
      <c r="AE3957" s="12"/>
      <c r="AF3957" s="12"/>
    </row>
    <row r="3958" spans="1:32" ht="18" customHeight="1">
      <c r="A3958" s="20"/>
      <c r="B3958" s="22"/>
      <c r="C3958" s="19"/>
      <c r="D3958" s="19"/>
      <c r="E3958" s="19"/>
      <c r="F3958" s="19"/>
      <c r="G3958" s="19"/>
      <c r="H3958" s="19"/>
      <c r="I3958" s="19"/>
      <c r="J3958" s="19"/>
      <c r="K3958" s="19"/>
      <c r="L3958" s="60"/>
      <c r="M3958" s="19"/>
      <c r="N3958" s="19"/>
      <c r="O3958" s="19"/>
      <c r="P3958" s="19"/>
      <c r="Q3958" s="19"/>
      <c r="R3958" s="19"/>
      <c r="S3958" s="19"/>
      <c r="T3958" s="19"/>
      <c r="U3958" s="19"/>
      <c r="V3958" s="19"/>
      <c r="X3958" s="25"/>
      <c r="Y3958" s="42"/>
      <c r="Z3958" s="28"/>
      <c r="AA3958" s="11"/>
      <c r="AB3958" s="11"/>
      <c r="AC3958" s="12"/>
      <c r="AD3958" s="12"/>
      <c r="AE3958" s="12"/>
      <c r="AF3958" s="12"/>
    </row>
    <row r="3959" spans="1:32" ht="18" customHeight="1">
      <c r="A3959" s="20"/>
      <c r="B3959" s="22"/>
      <c r="C3959" s="19"/>
      <c r="D3959" s="19"/>
      <c r="E3959" s="19"/>
      <c r="F3959" s="19"/>
      <c r="G3959" s="19"/>
      <c r="H3959" s="19"/>
      <c r="I3959" s="19"/>
      <c r="J3959" s="19"/>
      <c r="K3959" s="19"/>
      <c r="L3959" s="60"/>
      <c r="M3959" s="19"/>
      <c r="N3959" s="19"/>
      <c r="O3959" s="19"/>
      <c r="P3959" s="19"/>
      <c r="Q3959" s="19"/>
      <c r="R3959" s="19"/>
      <c r="S3959" s="19"/>
      <c r="T3959" s="19"/>
      <c r="U3959" s="19"/>
      <c r="V3959" s="19"/>
      <c r="X3959" s="25"/>
      <c r="Y3959" s="42"/>
      <c r="Z3959" s="28"/>
      <c r="AA3959" s="11"/>
      <c r="AB3959" s="11"/>
      <c r="AC3959" s="12"/>
      <c r="AD3959" s="12"/>
      <c r="AE3959" s="12"/>
      <c r="AF3959" s="12"/>
    </row>
    <row r="3960" spans="1:32" ht="18" customHeight="1">
      <c r="A3960" s="20"/>
      <c r="B3960" s="22"/>
      <c r="C3960" s="19"/>
      <c r="D3960" s="19"/>
      <c r="E3960" s="19"/>
      <c r="F3960" s="19"/>
      <c r="G3960" s="19"/>
      <c r="H3960" s="19"/>
      <c r="I3960" s="19"/>
      <c r="J3960" s="19"/>
      <c r="K3960" s="19"/>
      <c r="L3960" s="60"/>
      <c r="M3960" s="19"/>
      <c r="N3960" s="19"/>
      <c r="O3960" s="19"/>
      <c r="P3960" s="19"/>
      <c r="Q3960" s="19"/>
      <c r="R3960" s="19"/>
      <c r="S3960" s="19"/>
      <c r="T3960" s="19"/>
      <c r="U3960" s="19"/>
      <c r="V3960" s="19"/>
      <c r="X3960" s="25"/>
      <c r="Y3960" s="42"/>
      <c r="Z3960" s="28"/>
      <c r="AA3960" s="11"/>
      <c r="AB3960" s="11"/>
      <c r="AC3960" s="12"/>
      <c r="AD3960" s="12"/>
      <c r="AE3960" s="12"/>
      <c r="AF3960" s="12"/>
    </row>
    <row r="3961" spans="1:32" ht="18" customHeight="1">
      <c r="A3961" s="20"/>
      <c r="B3961" s="22"/>
      <c r="C3961" s="19"/>
      <c r="D3961" s="19"/>
      <c r="E3961" s="19"/>
      <c r="F3961" s="19"/>
      <c r="G3961" s="19"/>
      <c r="H3961" s="19"/>
      <c r="I3961" s="19"/>
      <c r="J3961" s="19"/>
      <c r="K3961" s="19"/>
      <c r="L3961" s="60"/>
      <c r="M3961" s="19"/>
      <c r="N3961" s="19"/>
      <c r="O3961" s="19"/>
      <c r="P3961" s="19"/>
      <c r="Q3961" s="19"/>
      <c r="R3961" s="19"/>
      <c r="S3961" s="19"/>
      <c r="T3961" s="19"/>
      <c r="U3961" s="19"/>
      <c r="V3961" s="19"/>
      <c r="X3961" s="25"/>
      <c r="Y3961" s="42"/>
      <c r="Z3961" s="28"/>
      <c r="AA3961" s="11"/>
      <c r="AB3961" s="11"/>
      <c r="AC3961" s="12"/>
      <c r="AD3961" s="12"/>
      <c r="AE3961" s="12"/>
      <c r="AF3961" s="12"/>
    </row>
    <row r="3962" spans="1:32" ht="18" customHeight="1">
      <c r="A3962" s="20"/>
      <c r="B3962" s="22"/>
      <c r="C3962" s="19"/>
      <c r="D3962" s="19"/>
      <c r="E3962" s="19"/>
      <c r="F3962" s="19"/>
      <c r="G3962" s="19"/>
      <c r="H3962" s="19"/>
      <c r="I3962" s="19"/>
      <c r="J3962" s="19"/>
      <c r="K3962" s="19"/>
      <c r="L3962" s="60"/>
      <c r="M3962" s="19"/>
      <c r="N3962" s="19"/>
      <c r="O3962" s="19"/>
      <c r="P3962" s="19"/>
      <c r="Q3962" s="19"/>
      <c r="R3962" s="19"/>
      <c r="S3962" s="19"/>
      <c r="T3962" s="19"/>
      <c r="U3962" s="19"/>
      <c r="V3962" s="19"/>
      <c r="X3962" s="25"/>
      <c r="Y3962" s="42"/>
      <c r="Z3962" s="28"/>
      <c r="AA3962" s="11"/>
      <c r="AB3962" s="11"/>
      <c r="AC3962" s="12"/>
      <c r="AD3962" s="12"/>
      <c r="AE3962" s="12"/>
      <c r="AF3962" s="12"/>
    </row>
    <row r="3963" spans="1:32" ht="18" customHeight="1">
      <c r="A3963" s="20"/>
      <c r="B3963" s="22"/>
      <c r="C3963" s="19"/>
      <c r="D3963" s="19"/>
      <c r="E3963" s="19"/>
      <c r="F3963" s="19"/>
      <c r="G3963" s="19"/>
      <c r="H3963" s="19"/>
      <c r="I3963" s="19"/>
      <c r="J3963" s="19"/>
      <c r="K3963" s="19"/>
      <c r="L3963" s="60"/>
      <c r="M3963" s="19"/>
      <c r="N3963" s="19"/>
      <c r="O3963" s="19"/>
      <c r="P3963" s="19"/>
      <c r="Q3963" s="19"/>
      <c r="R3963" s="19"/>
      <c r="S3963" s="19"/>
      <c r="T3963" s="19"/>
      <c r="U3963" s="19"/>
      <c r="V3963" s="19"/>
      <c r="X3963" s="25"/>
      <c r="Y3963" s="42"/>
      <c r="Z3963" s="28"/>
      <c r="AA3963" s="11"/>
      <c r="AB3963" s="11"/>
      <c r="AC3963" s="12"/>
      <c r="AD3963" s="12"/>
      <c r="AE3963" s="12"/>
      <c r="AF3963" s="12"/>
    </row>
    <row r="3964" spans="1:32" ht="18" customHeight="1">
      <c r="A3964" s="20"/>
      <c r="B3964" s="22"/>
      <c r="C3964" s="19"/>
      <c r="D3964" s="19"/>
      <c r="E3964" s="19"/>
      <c r="F3964" s="19"/>
      <c r="G3964" s="19"/>
      <c r="H3964" s="19"/>
      <c r="I3964" s="19"/>
      <c r="J3964" s="19"/>
      <c r="K3964" s="19"/>
      <c r="L3964" s="60"/>
      <c r="M3964" s="19"/>
      <c r="N3964" s="19"/>
      <c r="O3964" s="19"/>
      <c r="P3964" s="19"/>
      <c r="Q3964" s="19"/>
      <c r="R3964" s="19"/>
      <c r="S3964" s="19"/>
      <c r="T3964" s="19"/>
      <c r="U3964" s="19"/>
      <c r="V3964" s="19"/>
      <c r="X3964" s="25"/>
      <c r="Y3964" s="42"/>
      <c r="Z3964" s="28"/>
      <c r="AA3964" s="11"/>
      <c r="AB3964" s="11"/>
      <c r="AC3964" s="12"/>
      <c r="AD3964" s="12"/>
      <c r="AE3964" s="12"/>
      <c r="AF3964" s="12"/>
    </row>
    <row r="3965" spans="1:32" ht="18" customHeight="1">
      <c r="A3965" s="20"/>
      <c r="B3965" s="22"/>
      <c r="C3965" s="19"/>
      <c r="D3965" s="19"/>
      <c r="E3965" s="19"/>
      <c r="F3965" s="19"/>
      <c r="G3965" s="19"/>
      <c r="H3965" s="19"/>
      <c r="I3965" s="19"/>
      <c r="J3965" s="19"/>
      <c r="K3965" s="19"/>
      <c r="L3965" s="60"/>
      <c r="M3965" s="19"/>
      <c r="N3965" s="19"/>
      <c r="O3965" s="19"/>
      <c r="P3965" s="19"/>
      <c r="Q3965" s="19"/>
      <c r="R3965" s="19"/>
      <c r="S3965" s="19"/>
      <c r="T3965" s="19"/>
      <c r="U3965" s="19"/>
      <c r="V3965" s="19"/>
      <c r="X3965" s="25"/>
      <c r="Y3965" s="42"/>
      <c r="Z3965" s="28"/>
      <c r="AA3965" s="11"/>
      <c r="AB3965" s="11"/>
      <c r="AC3965" s="12"/>
      <c r="AD3965" s="12"/>
      <c r="AE3965" s="12"/>
      <c r="AF3965" s="12"/>
    </row>
    <row r="3966" spans="1:32" ht="18" customHeight="1">
      <c r="A3966" s="20"/>
      <c r="B3966" s="22"/>
      <c r="C3966" s="19"/>
      <c r="D3966" s="19"/>
      <c r="E3966" s="19"/>
      <c r="F3966" s="19"/>
      <c r="G3966" s="19"/>
      <c r="H3966" s="19"/>
      <c r="I3966" s="19"/>
      <c r="J3966" s="19"/>
      <c r="K3966" s="19"/>
      <c r="L3966" s="60"/>
      <c r="M3966" s="19"/>
      <c r="N3966" s="19"/>
      <c r="O3966" s="19"/>
      <c r="P3966" s="19"/>
      <c r="Q3966" s="19"/>
      <c r="R3966" s="19"/>
      <c r="S3966" s="19"/>
      <c r="T3966" s="19"/>
      <c r="U3966" s="19"/>
      <c r="V3966" s="19"/>
      <c r="X3966" s="25"/>
      <c r="Y3966" s="42"/>
      <c r="Z3966" s="28"/>
      <c r="AA3966" s="11"/>
      <c r="AB3966" s="11"/>
      <c r="AC3966" s="12"/>
      <c r="AD3966" s="12"/>
      <c r="AE3966" s="12"/>
      <c r="AF3966" s="12"/>
    </row>
    <row r="3967" spans="1:32" ht="18" customHeight="1">
      <c r="A3967" s="20"/>
      <c r="B3967" s="22"/>
      <c r="C3967" s="19"/>
      <c r="D3967" s="19"/>
      <c r="E3967" s="19"/>
      <c r="F3967" s="19"/>
      <c r="G3967" s="19"/>
      <c r="H3967" s="19"/>
      <c r="I3967" s="19"/>
      <c r="J3967" s="19"/>
      <c r="K3967" s="19"/>
      <c r="L3967" s="60"/>
      <c r="M3967" s="19"/>
      <c r="N3967" s="19"/>
      <c r="O3967" s="19"/>
      <c r="P3967" s="19"/>
      <c r="Q3967" s="19"/>
      <c r="R3967" s="19"/>
      <c r="S3967" s="19"/>
      <c r="T3967" s="19"/>
      <c r="U3967" s="19"/>
      <c r="V3967" s="19"/>
      <c r="X3967" s="25"/>
      <c r="Y3967" s="42"/>
      <c r="Z3967" s="28"/>
      <c r="AA3967" s="11"/>
      <c r="AB3967" s="11"/>
      <c r="AC3967" s="12"/>
      <c r="AD3967" s="12"/>
      <c r="AE3967" s="12"/>
      <c r="AF3967" s="12"/>
    </row>
    <row r="3968" spans="1:32" ht="18" customHeight="1">
      <c r="A3968" s="20"/>
      <c r="B3968" s="22"/>
      <c r="C3968" s="19"/>
      <c r="D3968" s="19"/>
      <c r="E3968" s="19"/>
      <c r="F3968" s="19"/>
      <c r="G3968" s="19"/>
      <c r="H3968" s="19"/>
      <c r="I3968" s="19"/>
      <c r="J3968" s="19"/>
      <c r="K3968" s="19"/>
      <c r="L3968" s="60"/>
      <c r="M3968" s="19"/>
      <c r="N3968" s="19"/>
      <c r="O3968" s="19"/>
      <c r="P3968" s="19"/>
      <c r="Q3968" s="19"/>
      <c r="R3968" s="19"/>
      <c r="S3968" s="19"/>
      <c r="T3968" s="19"/>
      <c r="U3968" s="19"/>
      <c r="V3968" s="19"/>
      <c r="X3968" s="25"/>
      <c r="Y3968" s="42"/>
      <c r="Z3968" s="28"/>
      <c r="AA3968" s="11"/>
      <c r="AB3968" s="11"/>
      <c r="AC3968" s="12"/>
      <c r="AD3968" s="12"/>
      <c r="AE3968" s="12"/>
      <c r="AF3968" s="12"/>
    </row>
    <row r="3969" spans="1:32" ht="18" customHeight="1">
      <c r="A3969" s="20"/>
      <c r="B3969" s="22"/>
      <c r="C3969" s="19"/>
      <c r="D3969" s="19"/>
      <c r="E3969" s="19"/>
      <c r="F3969" s="19"/>
      <c r="G3969" s="19"/>
      <c r="H3969" s="19"/>
      <c r="I3969" s="19"/>
      <c r="J3969" s="19"/>
      <c r="K3969" s="19"/>
      <c r="L3969" s="60"/>
      <c r="M3969" s="19"/>
      <c r="N3969" s="19"/>
      <c r="O3969" s="19"/>
      <c r="P3969" s="19"/>
      <c r="Q3969" s="19"/>
      <c r="R3969" s="19"/>
      <c r="S3969" s="19"/>
      <c r="T3969" s="19"/>
      <c r="U3969" s="19"/>
      <c r="V3969" s="19"/>
      <c r="X3969" s="25"/>
      <c r="Y3969" s="42"/>
      <c r="Z3969" s="28"/>
      <c r="AA3969" s="11"/>
      <c r="AB3969" s="11"/>
      <c r="AC3969" s="12"/>
      <c r="AD3969" s="12"/>
      <c r="AE3969" s="12"/>
      <c r="AF3969" s="12"/>
    </row>
    <row r="3970" spans="1:32" ht="18" customHeight="1">
      <c r="A3970" s="20"/>
      <c r="B3970" s="22"/>
      <c r="C3970" s="19"/>
      <c r="D3970" s="19"/>
      <c r="E3970" s="19"/>
      <c r="F3970" s="19"/>
      <c r="G3970" s="19"/>
      <c r="H3970" s="19"/>
      <c r="I3970" s="19"/>
      <c r="J3970" s="19"/>
      <c r="K3970" s="19"/>
      <c r="L3970" s="60"/>
      <c r="M3970" s="19"/>
      <c r="N3970" s="19"/>
      <c r="O3970" s="19"/>
      <c r="P3970" s="19"/>
      <c r="Q3970" s="19"/>
      <c r="R3970" s="19"/>
      <c r="S3970" s="19"/>
      <c r="T3970" s="19"/>
      <c r="U3970" s="19"/>
      <c r="V3970" s="19"/>
      <c r="X3970" s="25"/>
      <c r="Y3970" s="42"/>
      <c r="Z3970" s="28"/>
      <c r="AA3970" s="11"/>
      <c r="AB3970" s="11"/>
      <c r="AC3970" s="12"/>
      <c r="AD3970" s="12"/>
      <c r="AE3970" s="12"/>
      <c r="AF3970" s="12"/>
    </row>
    <row r="3971" spans="1:32" ht="18" customHeight="1">
      <c r="A3971" s="20"/>
      <c r="B3971" s="22"/>
      <c r="C3971" s="19"/>
      <c r="D3971" s="19"/>
      <c r="E3971" s="19"/>
      <c r="F3971" s="19"/>
      <c r="G3971" s="19"/>
      <c r="H3971" s="19"/>
      <c r="I3971" s="19"/>
      <c r="J3971" s="19"/>
      <c r="K3971" s="19"/>
      <c r="L3971" s="60"/>
      <c r="M3971" s="19"/>
      <c r="N3971" s="19"/>
      <c r="O3971" s="19"/>
      <c r="P3971" s="19"/>
      <c r="Q3971" s="19"/>
      <c r="R3971" s="19"/>
      <c r="S3971" s="19"/>
      <c r="T3971" s="19"/>
      <c r="U3971" s="19"/>
      <c r="V3971" s="19"/>
      <c r="X3971" s="25"/>
      <c r="Y3971" s="42"/>
      <c r="Z3971" s="28"/>
      <c r="AA3971" s="11"/>
      <c r="AB3971" s="11"/>
      <c r="AC3971" s="12"/>
      <c r="AD3971" s="12"/>
      <c r="AE3971" s="12"/>
      <c r="AF3971" s="12"/>
    </row>
    <row r="3972" spans="1:32" ht="18" customHeight="1">
      <c r="A3972" s="20"/>
      <c r="B3972" s="22"/>
      <c r="C3972" s="19"/>
      <c r="D3972" s="19"/>
      <c r="E3972" s="19"/>
      <c r="F3972" s="19"/>
      <c r="G3972" s="19"/>
      <c r="H3972" s="19"/>
      <c r="I3972" s="19"/>
      <c r="J3972" s="19"/>
      <c r="K3972" s="19"/>
      <c r="L3972" s="60"/>
      <c r="M3972" s="19"/>
      <c r="N3972" s="19"/>
      <c r="O3972" s="19"/>
      <c r="P3972" s="19"/>
      <c r="Q3972" s="19"/>
      <c r="R3972" s="19"/>
      <c r="S3972" s="19"/>
      <c r="T3972" s="19"/>
      <c r="U3972" s="19"/>
      <c r="V3972" s="19"/>
      <c r="X3972" s="25"/>
      <c r="Y3972" s="42"/>
      <c r="Z3972" s="28"/>
      <c r="AA3972" s="11"/>
      <c r="AB3972" s="11"/>
      <c r="AC3972" s="12"/>
      <c r="AD3972" s="12"/>
      <c r="AE3972" s="12"/>
      <c r="AF3972" s="12"/>
    </row>
    <row r="3973" spans="1:32" ht="18" customHeight="1">
      <c r="A3973" s="20"/>
      <c r="B3973" s="22"/>
      <c r="C3973" s="19"/>
      <c r="D3973" s="19"/>
      <c r="E3973" s="19"/>
      <c r="F3973" s="19"/>
      <c r="G3973" s="19"/>
      <c r="H3973" s="19"/>
      <c r="I3973" s="19"/>
      <c r="J3973" s="19"/>
      <c r="K3973" s="19"/>
      <c r="L3973" s="60"/>
      <c r="M3973" s="19"/>
      <c r="N3973" s="19"/>
      <c r="O3973" s="19"/>
      <c r="P3973" s="19"/>
      <c r="Q3973" s="19"/>
      <c r="R3973" s="19"/>
      <c r="S3973" s="19"/>
      <c r="T3973" s="19"/>
      <c r="U3973" s="19"/>
      <c r="V3973" s="19"/>
      <c r="X3973" s="25"/>
      <c r="Y3973" s="42"/>
      <c r="Z3973" s="28"/>
      <c r="AA3973" s="11"/>
      <c r="AB3973" s="11"/>
      <c r="AC3973" s="12"/>
      <c r="AD3973" s="12"/>
      <c r="AE3973" s="12"/>
      <c r="AF3973" s="12"/>
    </row>
    <row r="3974" spans="1:32" ht="18" customHeight="1">
      <c r="A3974" s="20"/>
      <c r="B3974" s="22"/>
      <c r="C3974" s="19"/>
      <c r="D3974" s="19"/>
      <c r="E3974" s="19"/>
      <c r="F3974" s="19"/>
      <c r="G3974" s="19"/>
      <c r="H3974" s="19"/>
      <c r="I3974" s="19"/>
      <c r="J3974" s="19"/>
      <c r="K3974" s="19"/>
      <c r="L3974" s="60"/>
      <c r="M3974" s="19"/>
      <c r="N3974" s="19"/>
      <c r="O3974" s="19"/>
      <c r="P3974" s="19"/>
      <c r="Q3974" s="19"/>
      <c r="R3974" s="19"/>
      <c r="S3974" s="19"/>
      <c r="T3974" s="19"/>
      <c r="U3974" s="19"/>
      <c r="V3974" s="19"/>
      <c r="X3974" s="25"/>
      <c r="Y3974" s="42"/>
      <c r="Z3974" s="28"/>
      <c r="AA3974" s="11"/>
      <c r="AB3974" s="11"/>
      <c r="AC3974" s="12"/>
      <c r="AD3974" s="12"/>
      <c r="AE3974" s="12"/>
      <c r="AF3974" s="12"/>
    </row>
    <row r="3975" spans="1:32" ht="18" customHeight="1">
      <c r="A3975" s="20"/>
      <c r="B3975" s="22"/>
      <c r="C3975" s="19"/>
      <c r="D3975" s="19"/>
      <c r="E3975" s="19"/>
      <c r="F3975" s="19"/>
      <c r="G3975" s="19"/>
      <c r="H3975" s="19"/>
      <c r="I3975" s="19"/>
      <c r="J3975" s="19"/>
      <c r="K3975" s="19"/>
      <c r="L3975" s="60"/>
      <c r="M3975" s="19"/>
      <c r="N3975" s="19"/>
      <c r="O3975" s="19"/>
      <c r="P3975" s="19"/>
      <c r="Q3975" s="19"/>
      <c r="R3975" s="19"/>
      <c r="S3975" s="19"/>
      <c r="T3975" s="19"/>
      <c r="U3975" s="19"/>
      <c r="V3975" s="19"/>
      <c r="X3975" s="25"/>
      <c r="Y3975" s="42"/>
      <c r="Z3975" s="28"/>
      <c r="AA3975" s="11"/>
      <c r="AB3975" s="11"/>
      <c r="AC3975" s="12"/>
      <c r="AD3975" s="12"/>
      <c r="AE3975" s="12"/>
      <c r="AF3975" s="12"/>
    </row>
    <row r="3976" spans="1:32" ht="18" customHeight="1">
      <c r="A3976" s="20"/>
      <c r="B3976" s="22"/>
      <c r="C3976" s="19"/>
      <c r="D3976" s="19"/>
      <c r="E3976" s="19"/>
      <c r="F3976" s="19"/>
      <c r="G3976" s="19"/>
      <c r="H3976" s="19"/>
      <c r="I3976" s="19"/>
      <c r="J3976" s="19"/>
      <c r="K3976" s="19"/>
      <c r="L3976" s="60"/>
      <c r="M3976" s="19"/>
      <c r="N3976" s="19"/>
      <c r="O3976" s="19"/>
      <c r="P3976" s="19"/>
      <c r="Q3976" s="19"/>
      <c r="R3976" s="19"/>
      <c r="S3976" s="19"/>
      <c r="T3976" s="19"/>
      <c r="U3976" s="19"/>
      <c r="V3976" s="19"/>
      <c r="X3976" s="25"/>
      <c r="Y3976" s="42"/>
      <c r="Z3976" s="28"/>
      <c r="AA3976" s="11"/>
      <c r="AB3976" s="11"/>
      <c r="AC3976" s="12"/>
      <c r="AD3976" s="12"/>
      <c r="AE3976" s="12"/>
      <c r="AF3976" s="12"/>
    </row>
    <row r="3977" spans="1:32" ht="18" customHeight="1">
      <c r="A3977" s="20"/>
      <c r="B3977" s="22"/>
      <c r="C3977" s="19"/>
      <c r="D3977" s="19"/>
      <c r="E3977" s="19"/>
      <c r="F3977" s="19"/>
      <c r="G3977" s="19"/>
      <c r="H3977" s="19"/>
      <c r="I3977" s="19"/>
      <c r="J3977" s="19"/>
      <c r="K3977" s="19"/>
      <c r="L3977" s="60"/>
      <c r="M3977" s="19"/>
      <c r="N3977" s="19"/>
      <c r="O3977" s="19"/>
      <c r="P3977" s="19"/>
      <c r="Q3977" s="19"/>
      <c r="R3977" s="19"/>
      <c r="S3977" s="19"/>
      <c r="T3977" s="19"/>
      <c r="U3977" s="19"/>
      <c r="V3977" s="19"/>
      <c r="X3977" s="25"/>
      <c r="Y3977" s="42"/>
      <c r="Z3977" s="28"/>
      <c r="AA3977" s="11"/>
      <c r="AB3977" s="11"/>
      <c r="AC3977" s="12"/>
      <c r="AD3977" s="12"/>
      <c r="AE3977" s="12"/>
      <c r="AF3977" s="12"/>
    </row>
    <row r="3978" spans="1:32" ht="18" customHeight="1">
      <c r="A3978" s="20"/>
      <c r="B3978" s="22"/>
      <c r="C3978" s="19"/>
      <c r="D3978" s="19"/>
      <c r="E3978" s="19"/>
      <c r="F3978" s="19"/>
      <c r="G3978" s="19"/>
      <c r="H3978" s="19"/>
      <c r="I3978" s="19"/>
      <c r="J3978" s="19"/>
      <c r="K3978" s="19"/>
      <c r="L3978" s="60"/>
      <c r="M3978" s="19"/>
      <c r="N3978" s="19"/>
      <c r="O3978" s="19"/>
      <c r="P3978" s="19"/>
      <c r="Q3978" s="19"/>
      <c r="R3978" s="19"/>
      <c r="S3978" s="19"/>
      <c r="T3978" s="19"/>
      <c r="U3978" s="19"/>
      <c r="V3978" s="19"/>
      <c r="X3978" s="25"/>
      <c r="Y3978" s="42"/>
      <c r="Z3978" s="28"/>
      <c r="AA3978" s="11"/>
      <c r="AB3978" s="11"/>
      <c r="AC3978" s="12"/>
      <c r="AD3978" s="12"/>
      <c r="AE3978" s="12"/>
      <c r="AF3978" s="12"/>
    </row>
    <row r="3979" spans="1:32" ht="18" customHeight="1">
      <c r="A3979" s="20"/>
      <c r="B3979" s="22"/>
      <c r="C3979" s="19"/>
      <c r="D3979" s="19"/>
      <c r="E3979" s="19"/>
      <c r="F3979" s="19"/>
      <c r="G3979" s="19"/>
      <c r="H3979" s="19"/>
      <c r="I3979" s="19"/>
      <c r="J3979" s="19"/>
      <c r="K3979" s="19"/>
      <c r="L3979" s="60"/>
      <c r="M3979" s="19"/>
      <c r="N3979" s="19"/>
      <c r="O3979" s="19"/>
      <c r="P3979" s="19"/>
      <c r="Q3979" s="19"/>
      <c r="R3979" s="19"/>
      <c r="S3979" s="19"/>
      <c r="T3979" s="19"/>
      <c r="U3979" s="19"/>
      <c r="V3979" s="19"/>
      <c r="X3979" s="25"/>
      <c r="Y3979" s="42"/>
      <c r="Z3979" s="28"/>
      <c r="AA3979" s="11"/>
      <c r="AB3979" s="11"/>
      <c r="AC3979" s="12"/>
      <c r="AD3979" s="12"/>
      <c r="AE3979" s="12"/>
      <c r="AF3979" s="12"/>
    </row>
    <row r="3980" spans="1:32" ht="18" customHeight="1">
      <c r="A3980" s="20"/>
      <c r="B3980" s="22"/>
      <c r="C3980" s="19"/>
      <c r="D3980" s="19"/>
      <c r="E3980" s="19"/>
      <c r="F3980" s="19"/>
      <c r="G3980" s="19"/>
      <c r="H3980" s="19"/>
      <c r="I3980" s="19"/>
      <c r="J3980" s="19"/>
      <c r="K3980" s="19"/>
      <c r="L3980" s="60"/>
      <c r="M3980" s="19"/>
      <c r="N3980" s="19"/>
      <c r="O3980" s="19"/>
      <c r="P3980" s="19"/>
      <c r="Q3980" s="19"/>
      <c r="R3980" s="19"/>
      <c r="S3980" s="19"/>
      <c r="T3980" s="19"/>
      <c r="U3980" s="19"/>
      <c r="V3980" s="19"/>
      <c r="X3980" s="25"/>
      <c r="Y3980" s="42"/>
      <c r="Z3980" s="28"/>
      <c r="AA3980" s="11"/>
      <c r="AB3980" s="11"/>
      <c r="AC3980" s="12"/>
      <c r="AD3980" s="12"/>
      <c r="AE3980" s="12"/>
      <c r="AF3980" s="12"/>
    </row>
    <row r="3981" spans="1:32" ht="18" customHeight="1">
      <c r="A3981" s="20"/>
      <c r="B3981" s="22"/>
      <c r="C3981" s="19"/>
      <c r="D3981" s="19"/>
      <c r="E3981" s="19"/>
      <c r="F3981" s="19"/>
      <c r="G3981" s="19"/>
      <c r="H3981" s="19"/>
      <c r="I3981" s="19"/>
      <c r="J3981" s="19"/>
      <c r="K3981" s="19"/>
      <c r="L3981" s="60"/>
      <c r="M3981" s="19"/>
      <c r="N3981" s="19"/>
      <c r="O3981" s="19"/>
      <c r="P3981" s="19"/>
      <c r="Q3981" s="19"/>
      <c r="R3981" s="19"/>
      <c r="S3981" s="19"/>
      <c r="T3981" s="19"/>
      <c r="U3981" s="19"/>
      <c r="V3981" s="19"/>
      <c r="X3981" s="25"/>
      <c r="Y3981" s="42"/>
      <c r="Z3981" s="28"/>
      <c r="AA3981" s="11"/>
      <c r="AB3981" s="11"/>
      <c r="AC3981" s="12"/>
      <c r="AD3981" s="12"/>
      <c r="AE3981" s="12"/>
      <c r="AF3981" s="12"/>
    </row>
    <row r="3982" spans="1:32" ht="18" customHeight="1">
      <c r="A3982" s="20"/>
      <c r="B3982" s="22"/>
      <c r="C3982" s="19"/>
      <c r="D3982" s="19"/>
      <c r="E3982" s="19"/>
      <c r="F3982" s="19"/>
      <c r="G3982" s="19"/>
      <c r="H3982" s="19"/>
      <c r="I3982" s="19"/>
      <c r="J3982" s="19"/>
      <c r="K3982" s="19"/>
      <c r="L3982" s="60"/>
      <c r="M3982" s="19"/>
      <c r="N3982" s="19"/>
      <c r="O3982" s="19"/>
      <c r="P3982" s="19"/>
      <c r="Q3982" s="19"/>
      <c r="R3982" s="19"/>
      <c r="S3982" s="19"/>
      <c r="T3982" s="19"/>
      <c r="U3982" s="19"/>
      <c r="V3982" s="19"/>
      <c r="X3982" s="25"/>
      <c r="Y3982" s="42"/>
      <c r="Z3982" s="28"/>
      <c r="AA3982" s="11"/>
      <c r="AB3982" s="11"/>
      <c r="AC3982" s="12"/>
      <c r="AD3982" s="12"/>
      <c r="AE3982" s="12"/>
      <c r="AF3982" s="12"/>
    </row>
    <row r="3983" spans="1:32" ht="18" customHeight="1">
      <c r="A3983" s="20"/>
      <c r="B3983" s="22"/>
      <c r="C3983" s="19"/>
      <c r="D3983" s="19"/>
      <c r="E3983" s="19"/>
      <c r="F3983" s="19"/>
      <c r="G3983" s="19"/>
      <c r="H3983" s="19"/>
      <c r="I3983" s="19"/>
      <c r="J3983" s="19"/>
      <c r="K3983" s="19"/>
      <c r="L3983" s="60"/>
      <c r="M3983" s="19"/>
      <c r="N3983" s="19"/>
      <c r="O3983" s="19"/>
      <c r="P3983" s="19"/>
      <c r="Q3983" s="19"/>
      <c r="R3983" s="19"/>
      <c r="S3983" s="19"/>
      <c r="T3983" s="19"/>
      <c r="U3983" s="19"/>
      <c r="V3983" s="19"/>
      <c r="X3983" s="25"/>
      <c r="Y3983" s="42"/>
      <c r="Z3983" s="28"/>
      <c r="AA3983" s="11"/>
      <c r="AB3983" s="11"/>
      <c r="AC3983" s="12"/>
      <c r="AD3983" s="12"/>
      <c r="AE3983" s="12"/>
      <c r="AF3983" s="12"/>
    </row>
    <row r="3984" spans="1:32" ht="18" customHeight="1">
      <c r="A3984" s="20"/>
      <c r="B3984" s="22"/>
      <c r="C3984" s="19"/>
      <c r="D3984" s="19"/>
      <c r="E3984" s="19"/>
      <c r="F3984" s="19"/>
      <c r="G3984" s="19"/>
      <c r="H3984" s="19"/>
      <c r="I3984" s="19"/>
      <c r="J3984" s="19"/>
      <c r="K3984" s="19"/>
      <c r="L3984" s="60"/>
      <c r="M3984" s="19"/>
      <c r="N3984" s="19"/>
      <c r="O3984" s="19"/>
      <c r="P3984" s="19"/>
      <c r="Q3984" s="19"/>
      <c r="R3984" s="19"/>
      <c r="S3984" s="19"/>
      <c r="T3984" s="19"/>
      <c r="U3984" s="19"/>
      <c r="V3984" s="19"/>
      <c r="X3984" s="25"/>
      <c r="Y3984" s="42"/>
      <c r="Z3984" s="28"/>
      <c r="AA3984" s="11"/>
      <c r="AB3984" s="11"/>
      <c r="AC3984" s="12"/>
      <c r="AD3984" s="12"/>
      <c r="AE3984" s="12"/>
      <c r="AF3984" s="12"/>
    </row>
    <row r="3985" spans="1:32" ht="18" customHeight="1">
      <c r="A3985" s="20"/>
      <c r="B3985" s="22"/>
      <c r="C3985" s="19"/>
      <c r="D3985" s="19"/>
      <c r="E3985" s="19"/>
      <c r="F3985" s="19"/>
      <c r="G3985" s="19"/>
      <c r="H3985" s="19"/>
      <c r="I3985" s="19"/>
      <c r="J3985" s="19"/>
      <c r="K3985" s="19"/>
      <c r="L3985" s="60"/>
      <c r="M3985" s="19"/>
      <c r="N3985" s="19"/>
      <c r="O3985" s="19"/>
      <c r="P3985" s="19"/>
      <c r="Q3985" s="19"/>
      <c r="R3985" s="19"/>
      <c r="S3985" s="19"/>
      <c r="T3985" s="19"/>
      <c r="U3985" s="19"/>
      <c r="V3985" s="19"/>
      <c r="X3985" s="25"/>
      <c r="Y3985" s="42"/>
      <c r="Z3985" s="28"/>
      <c r="AA3985" s="11"/>
      <c r="AB3985" s="11"/>
      <c r="AC3985" s="12"/>
      <c r="AD3985" s="12"/>
      <c r="AE3985" s="12"/>
      <c r="AF3985" s="12"/>
    </row>
    <row r="3986" spans="1:32" ht="18" customHeight="1">
      <c r="A3986" s="20"/>
      <c r="B3986" s="22"/>
      <c r="C3986" s="19"/>
      <c r="D3986" s="19"/>
      <c r="E3986" s="19"/>
      <c r="F3986" s="19"/>
      <c r="G3986" s="19"/>
      <c r="H3986" s="19"/>
      <c r="I3986" s="19"/>
      <c r="J3986" s="19"/>
      <c r="K3986" s="19"/>
      <c r="L3986" s="60"/>
      <c r="M3986" s="19"/>
      <c r="N3986" s="19"/>
      <c r="O3986" s="19"/>
      <c r="P3986" s="19"/>
      <c r="Q3986" s="19"/>
      <c r="R3986" s="19"/>
      <c r="S3986" s="19"/>
      <c r="T3986" s="19"/>
      <c r="U3986" s="19"/>
      <c r="V3986" s="19"/>
      <c r="X3986" s="25"/>
      <c r="Y3986" s="42"/>
      <c r="Z3986" s="28"/>
      <c r="AA3986" s="11"/>
      <c r="AB3986" s="11"/>
      <c r="AC3986" s="12"/>
      <c r="AD3986" s="12"/>
      <c r="AE3986" s="12"/>
      <c r="AF3986" s="12"/>
    </row>
    <row r="3987" spans="1:32" ht="18" customHeight="1">
      <c r="A3987" s="20"/>
      <c r="B3987" s="22"/>
      <c r="C3987" s="19"/>
      <c r="D3987" s="19"/>
      <c r="E3987" s="19"/>
      <c r="F3987" s="19"/>
      <c r="G3987" s="19"/>
      <c r="H3987" s="19"/>
      <c r="I3987" s="19"/>
      <c r="J3987" s="19"/>
      <c r="K3987" s="19"/>
      <c r="L3987" s="60"/>
      <c r="M3987" s="19"/>
      <c r="N3987" s="19"/>
      <c r="O3987" s="19"/>
      <c r="P3987" s="19"/>
      <c r="Q3987" s="19"/>
      <c r="R3987" s="19"/>
      <c r="S3987" s="19"/>
      <c r="T3987" s="19"/>
      <c r="U3987" s="19"/>
      <c r="V3987" s="19"/>
      <c r="X3987" s="25"/>
      <c r="Y3987" s="42"/>
      <c r="Z3987" s="28"/>
      <c r="AA3987" s="11"/>
      <c r="AB3987" s="11"/>
      <c r="AC3987" s="12"/>
      <c r="AD3987" s="12"/>
      <c r="AE3987" s="12"/>
      <c r="AF3987" s="12"/>
    </row>
    <row r="3988" spans="1:32" ht="18" customHeight="1">
      <c r="A3988" s="20"/>
      <c r="B3988" s="22"/>
      <c r="C3988" s="19"/>
      <c r="D3988" s="19"/>
      <c r="E3988" s="19"/>
      <c r="F3988" s="19"/>
      <c r="G3988" s="19"/>
      <c r="H3988" s="19"/>
      <c r="I3988" s="19"/>
      <c r="J3988" s="19"/>
      <c r="K3988" s="19"/>
      <c r="L3988" s="60"/>
      <c r="M3988" s="19"/>
      <c r="N3988" s="19"/>
      <c r="O3988" s="19"/>
      <c r="P3988" s="19"/>
      <c r="Q3988" s="19"/>
      <c r="R3988" s="19"/>
      <c r="S3988" s="19"/>
      <c r="T3988" s="19"/>
      <c r="U3988" s="19"/>
      <c r="V3988" s="19"/>
      <c r="X3988" s="25"/>
      <c r="Y3988" s="42"/>
      <c r="Z3988" s="28"/>
      <c r="AA3988" s="11"/>
      <c r="AB3988" s="11"/>
      <c r="AC3988" s="12"/>
      <c r="AD3988" s="12"/>
      <c r="AE3988" s="12"/>
      <c r="AF3988" s="12"/>
    </row>
    <row r="3989" spans="1:32" ht="18" customHeight="1">
      <c r="A3989" s="20"/>
      <c r="B3989" s="22"/>
      <c r="C3989" s="19"/>
      <c r="D3989" s="19"/>
      <c r="E3989" s="19"/>
      <c r="F3989" s="19"/>
      <c r="G3989" s="19"/>
      <c r="H3989" s="19"/>
      <c r="I3989" s="19"/>
      <c r="J3989" s="19"/>
      <c r="K3989" s="19"/>
      <c r="L3989" s="60"/>
      <c r="M3989" s="19"/>
      <c r="N3989" s="19"/>
      <c r="O3989" s="19"/>
      <c r="P3989" s="19"/>
      <c r="Q3989" s="19"/>
      <c r="R3989" s="19"/>
      <c r="S3989" s="19"/>
      <c r="T3989" s="19"/>
      <c r="U3989" s="19"/>
      <c r="V3989" s="19"/>
      <c r="X3989" s="25"/>
      <c r="Y3989" s="42"/>
      <c r="Z3989" s="28"/>
      <c r="AA3989" s="11"/>
      <c r="AB3989" s="11"/>
      <c r="AC3989" s="12"/>
      <c r="AD3989" s="12"/>
      <c r="AE3989" s="12"/>
      <c r="AF3989" s="12"/>
    </row>
    <row r="3990" spans="1:32" ht="18" customHeight="1">
      <c r="A3990" s="20"/>
      <c r="B3990" s="22"/>
      <c r="C3990" s="19"/>
      <c r="D3990" s="19"/>
      <c r="E3990" s="19"/>
      <c r="F3990" s="19"/>
      <c r="G3990" s="19"/>
      <c r="H3990" s="19"/>
      <c r="I3990" s="19"/>
      <c r="J3990" s="19"/>
      <c r="K3990" s="19"/>
      <c r="L3990" s="60"/>
      <c r="M3990" s="19"/>
      <c r="N3990" s="19"/>
      <c r="O3990" s="19"/>
      <c r="P3990" s="19"/>
      <c r="Q3990" s="19"/>
      <c r="R3990" s="19"/>
      <c r="S3990" s="19"/>
      <c r="T3990" s="19"/>
      <c r="U3990" s="19"/>
      <c r="V3990" s="19"/>
      <c r="X3990" s="25"/>
      <c r="Y3990" s="42"/>
      <c r="Z3990" s="28"/>
      <c r="AA3990" s="11"/>
      <c r="AB3990" s="11"/>
      <c r="AC3990" s="12"/>
      <c r="AD3990" s="12"/>
      <c r="AE3990" s="12"/>
      <c r="AF3990" s="12"/>
    </row>
    <row r="3991" spans="1:32" ht="18" customHeight="1">
      <c r="A3991" s="20"/>
      <c r="B3991" s="22"/>
      <c r="C3991" s="19"/>
      <c r="D3991" s="19"/>
      <c r="E3991" s="19"/>
      <c r="F3991" s="19"/>
      <c r="G3991" s="19"/>
      <c r="H3991" s="19"/>
      <c r="I3991" s="19"/>
      <c r="J3991" s="19"/>
      <c r="K3991" s="19"/>
      <c r="L3991" s="60"/>
      <c r="M3991" s="19"/>
      <c r="N3991" s="19"/>
      <c r="O3991" s="19"/>
      <c r="P3991" s="19"/>
      <c r="Q3991" s="19"/>
      <c r="R3991" s="19"/>
      <c r="S3991" s="19"/>
      <c r="T3991" s="19"/>
      <c r="U3991" s="19"/>
      <c r="V3991" s="19"/>
      <c r="X3991" s="25"/>
      <c r="Y3991" s="42"/>
      <c r="Z3991" s="28"/>
      <c r="AA3991" s="11"/>
      <c r="AB3991" s="11"/>
      <c r="AC3991" s="12"/>
      <c r="AD3991" s="12"/>
      <c r="AE3991" s="12"/>
      <c r="AF3991" s="12"/>
    </row>
    <row r="3992" spans="1:32" ht="18" customHeight="1">
      <c r="A3992" s="20"/>
      <c r="B3992" s="22"/>
      <c r="C3992" s="19"/>
      <c r="D3992" s="19"/>
      <c r="E3992" s="19"/>
      <c r="F3992" s="19"/>
      <c r="G3992" s="19"/>
      <c r="H3992" s="19"/>
      <c r="I3992" s="19"/>
      <c r="J3992" s="19"/>
      <c r="K3992" s="19"/>
      <c r="L3992" s="60"/>
      <c r="M3992" s="19"/>
      <c r="N3992" s="19"/>
      <c r="O3992" s="19"/>
      <c r="P3992" s="19"/>
      <c r="Q3992" s="19"/>
      <c r="R3992" s="19"/>
      <c r="S3992" s="19"/>
      <c r="T3992" s="19"/>
      <c r="U3992" s="19"/>
      <c r="V3992" s="19"/>
      <c r="X3992" s="25"/>
      <c r="Y3992" s="42"/>
      <c r="Z3992" s="28"/>
      <c r="AA3992" s="11"/>
      <c r="AB3992" s="11"/>
      <c r="AC3992" s="12"/>
      <c r="AD3992" s="12"/>
      <c r="AE3992" s="12"/>
      <c r="AF3992" s="12"/>
    </row>
    <row r="3993" spans="1:32" ht="18" customHeight="1">
      <c r="A3993" s="20"/>
      <c r="B3993" s="22"/>
      <c r="C3993" s="19"/>
      <c r="D3993" s="19"/>
      <c r="E3993" s="19"/>
      <c r="F3993" s="19"/>
      <c r="G3993" s="19"/>
      <c r="H3993" s="19"/>
      <c r="I3993" s="19"/>
      <c r="J3993" s="19"/>
      <c r="K3993" s="19"/>
      <c r="L3993" s="60"/>
      <c r="M3993" s="19"/>
      <c r="N3993" s="19"/>
      <c r="O3993" s="19"/>
      <c r="P3993" s="19"/>
      <c r="Q3993" s="19"/>
      <c r="R3993" s="19"/>
      <c r="S3993" s="19"/>
      <c r="T3993" s="19"/>
      <c r="U3993" s="19"/>
      <c r="V3993" s="19"/>
      <c r="X3993" s="25"/>
      <c r="Y3993" s="42"/>
      <c r="Z3993" s="28"/>
      <c r="AA3993" s="11"/>
      <c r="AB3993" s="11"/>
      <c r="AC3993" s="12"/>
      <c r="AD3993" s="12"/>
      <c r="AE3993" s="12"/>
      <c r="AF3993" s="12"/>
    </row>
    <row r="3994" spans="1:32" ht="18" customHeight="1">
      <c r="A3994" s="20"/>
      <c r="B3994" s="22"/>
      <c r="C3994" s="19"/>
      <c r="D3994" s="19"/>
      <c r="E3994" s="19"/>
      <c r="F3994" s="19"/>
      <c r="G3994" s="19"/>
      <c r="H3994" s="19"/>
      <c r="I3994" s="19"/>
      <c r="J3994" s="19"/>
      <c r="K3994" s="19"/>
      <c r="L3994" s="60"/>
      <c r="M3994" s="19"/>
      <c r="N3994" s="19"/>
      <c r="O3994" s="19"/>
      <c r="P3994" s="19"/>
      <c r="Q3994" s="19"/>
      <c r="R3994" s="19"/>
      <c r="S3994" s="19"/>
      <c r="T3994" s="19"/>
      <c r="U3994" s="19"/>
      <c r="V3994" s="19"/>
      <c r="X3994" s="25"/>
      <c r="Y3994" s="42"/>
      <c r="Z3994" s="28"/>
      <c r="AA3994" s="11"/>
      <c r="AB3994" s="11"/>
      <c r="AC3994" s="12"/>
      <c r="AD3994" s="12"/>
      <c r="AE3994" s="12"/>
      <c r="AF3994" s="12"/>
    </row>
    <row r="3995" spans="1:32" ht="18" customHeight="1">
      <c r="A3995" s="20"/>
      <c r="B3995" s="22"/>
      <c r="C3995" s="19"/>
      <c r="D3995" s="19"/>
      <c r="E3995" s="19"/>
      <c r="F3995" s="19"/>
      <c r="G3995" s="19"/>
      <c r="H3995" s="19"/>
      <c r="I3995" s="19"/>
      <c r="J3995" s="19"/>
      <c r="K3995" s="19"/>
      <c r="L3995" s="60"/>
      <c r="M3995" s="19"/>
      <c r="N3995" s="19"/>
      <c r="O3995" s="19"/>
      <c r="P3995" s="19"/>
      <c r="Q3995" s="19"/>
      <c r="R3995" s="19"/>
      <c r="S3995" s="19"/>
      <c r="T3995" s="19"/>
      <c r="U3995" s="19"/>
      <c r="V3995" s="19"/>
      <c r="X3995" s="25"/>
      <c r="Y3995" s="42"/>
      <c r="Z3995" s="28"/>
      <c r="AA3995" s="11"/>
      <c r="AB3995" s="11"/>
      <c r="AC3995" s="12"/>
      <c r="AD3995" s="12"/>
      <c r="AE3995" s="12"/>
      <c r="AF3995" s="12"/>
    </row>
    <row r="3996" spans="1:32" ht="18" customHeight="1">
      <c r="A3996" s="20"/>
      <c r="B3996" s="22"/>
      <c r="C3996" s="19"/>
      <c r="D3996" s="19"/>
      <c r="E3996" s="19"/>
      <c r="F3996" s="19"/>
      <c r="G3996" s="19"/>
      <c r="H3996" s="19"/>
      <c r="I3996" s="19"/>
      <c r="J3996" s="19"/>
      <c r="K3996" s="19"/>
      <c r="L3996" s="60"/>
      <c r="M3996" s="19"/>
      <c r="N3996" s="19"/>
      <c r="O3996" s="19"/>
      <c r="P3996" s="19"/>
      <c r="Q3996" s="19"/>
      <c r="R3996" s="19"/>
      <c r="S3996" s="19"/>
      <c r="T3996" s="19"/>
      <c r="U3996" s="19"/>
      <c r="V3996" s="19"/>
      <c r="X3996" s="25"/>
      <c r="Y3996" s="42"/>
      <c r="Z3996" s="28"/>
      <c r="AA3996" s="11"/>
      <c r="AB3996" s="11"/>
      <c r="AC3996" s="12"/>
      <c r="AD3996" s="12"/>
      <c r="AE3996" s="12"/>
      <c r="AF3996" s="12"/>
    </row>
    <row r="3997" spans="1:32" ht="18" customHeight="1">
      <c r="A3997" s="20"/>
      <c r="B3997" s="22"/>
      <c r="C3997" s="19"/>
      <c r="D3997" s="19"/>
      <c r="E3997" s="19"/>
      <c r="F3997" s="19"/>
      <c r="G3997" s="19"/>
      <c r="H3997" s="19"/>
      <c r="I3997" s="19"/>
      <c r="J3997" s="19"/>
      <c r="K3997" s="19"/>
      <c r="L3997" s="60"/>
      <c r="M3997" s="19"/>
      <c r="N3997" s="19"/>
      <c r="O3997" s="19"/>
      <c r="P3997" s="19"/>
      <c r="Q3997" s="19"/>
      <c r="R3997" s="19"/>
      <c r="S3997" s="19"/>
      <c r="T3997" s="19"/>
      <c r="U3997" s="19"/>
      <c r="V3997" s="19"/>
      <c r="X3997" s="25"/>
      <c r="Y3997" s="42"/>
      <c r="Z3997" s="28"/>
      <c r="AA3997" s="11"/>
      <c r="AB3997" s="11"/>
      <c r="AC3997" s="12"/>
      <c r="AD3997" s="12"/>
      <c r="AE3997" s="12"/>
      <c r="AF3997" s="12"/>
    </row>
    <row r="3998" spans="1:32" ht="18" customHeight="1">
      <c r="A3998" s="20"/>
      <c r="B3998" s="22"/>
      <c r="C3998" s="19"/>
      <c r="D3998" s="19"/>
      <c r="E3998" s="19"/>
      <c r="F3998" s="19"/>
      <c r="G3998" s="19"/>
      <c r="H3998" s="19"/>
      <c r="I3998" s="19"/>
      <c r="J3998" s="19"/>
      <c r="K3998" s="19"/>
      <c r="L3998" s="60"/>
      <c r="M3998" s="19"/>
      <c r="N3998" s="19"/>
      <c r="O3998" s="19"/>
      <c r="P3998" s="19"/>
      <c r="Q3998" s="19"/>
      <c r="R3998" s="19"/>
      <c r="S3998" s="19"/>
      <c r="T3998" s="19"/>
      <c r="U3998" s="19"/>
      <c r="V3998" s="19"/>
      <c r="X3998" s="25"/>
      <c r="Y3998" s="42"/>
      <c r="Z3998" s="28"/>
      <c r="AA3998" s="11"/>
      <c r="AB3998" s="11"/>
      <c r="AC3998" s="12"/>
      <c r="AD3998" s="12"/>
      <c r="AE3998" s="12"/>
      <c r="AF3998" s="12"/>
    </row>
    <row r="3999" spans="1:32" ht="18" customHeight="1">
      <c r="A3999" s="20"/>
      <c r="B3999" s="22"/>
      <c r="C3999" s="19"/>
      <c r="D3999" s="19"/>
      <c r="E3999" s="19"/>
      <c r="F3999" s="19"/>
      <c r="G3999" s="19"/>
      <c r="H3999" s="19"/>
      <c r="I3999" s="19"/>
      <c r="J3999" s="19"/>
      <c r="K3999" s="19"/>
      <c r="L3999" s="60"/>
      <c r="M3999" s="19"/>
      <c r="N3999" s="19"/>
      <c r="O3999" s="19"/>
      <c r="P3999" s="19"/>
      <c r="Q3999" s="19"/>
      <c r="R3999" s="19"/>
      <c r="S3999" s="19"/>
      <c r="T3999" s="19"/>
      <c r="U3999" s="19"/>
      <c r="V3999" s="19"/>
      <c r="X3999" s="25"/>
      <c r="Y3999" s="42"/>
      <c r="Z3999" s="28"/>
      <c r="AA3999" s="11"/>
      <c r="AB3999" s="11"/>
      <c r="AC3999" s="12"/>
      <c r="AD3999" s="12"/>
      <c r="AE3999" s="12"/>
      <c r="AF3999" s="12"/>
    </row>
    <row r="4000" spans="1:32" ht="18" customHeight="1">
      <c r="A4000" s="20"/>
      <c r="B4000" s="22"/>
      <c r="C4000" s="19"/>
      <c r="D4000" s="19"/>
      <c r="E4000" s="19"/>
      <c r="F4000" s="19"/>
      <c r="G4000" s="19"/>
      <c r="H4000" s="19"/>
      <c r="I4000" s="19"/>
      <c r="J4000" s="19"/>
      <c r="K4000" s="19"/>
      <c r="L4000" s="60"/>
      <c r="M4000" s="19"/>
      <c r="N4000" s="19"/>
      <c r="O4000" s="19"/>
      <c r="P4000" s="19"/>
      <c r="Q4000" s="19"/>
      <c r="R4000" s="19"/>
      <c r="S4000" s="19"/>
      <c r="T4000" s="19"/>
      <c r="U4000" s="19"/>
      <c r="V4000" s="19"/>
      <c r="X4000" s="25"/>
      <c r="Y4000" s="42"/>
      <c r="Z4000" s="28"/>
      <c r="AA4000" s="11"/>
      <c r="AB4000" s="11"/>
      <c r="AC4000" s="12"/>
      <c r="AD4000" s="12"/>
      <c r="AE4000" s="12"/>
      <c r="AF4000" s="12"/>
    </row>
    <row r="4001" spans="1:32" ht="18" customHeight="1">
      <c r="A4001" s="20"/>
      <c r="B4001" s="22"/>
      <c r="C4001" s="19"/>
      <c r="D4001" s="19"/>
      <c r="E4001" s="19"/>
      <c r="F4001" s="19"/>
      <c r="G4001" s="19"/>
      <c r="H4001" s="19"/>
      <c r="I4001" s="19"/>
      <c r="J4001" s="19"/>
      <c r="K4001" s="19"/>
      <c r="L4001" s="60"/>
      <c r="M4001" s="19"/>
      <c r="N4001" s="19"/>
      <c r="O4001" s="19"/>
      <c r="P4001" s="19"/>
      <c r="Q4001" s="19"/>
      <c r="R4001" s="19"/>
      <c r="S4001" s="19"/>
      <c r="T4001" s="19"/>
      <c r="U4001" s="19"/>
      <c r="V4001" s="19"/>
      <c r="X4001" s="25"/>
      <c r="Y4001" s="42"/>
      <c r="Z4001" s="28"/>
      <c r="AA4001" s="11"/>
      <c r="AB4001" s="11"/>
      <c r="AC4001" s="12"/>
      <c r="AD4001" s="12"/>
      <c r="AE4001" s="12"/>
      <c r="AF4001" s="12"/>
    </row>
    <row r="4002" spans="1:32" ht="18" customHeight="1">
      <c r="A4002" s="20"/>
      <c r="B4002" s="22"/>
      <c r="C4002" s="19"/>
      <c r="D4002" s="19"/>
      <c r="E4002" s="19"/>
      <c r="F4002" s="19"/>
      <c r="G4002" s="19"/>
      <c r="H4002" s="19"/>
      <c r="I4002" s="19"/>
      <c r="J4002" s="19"/>
      <c r="K4002" s="19"/>
      <c r="L4002" s="60"/>
      <c r="M4002" s="19"/>
      <c r="N4002" s="19"/>
      <c r="O4002" s="19"/>
      <c r="P4002" s="19"/>
      <c r="Q4002" s="19"/>
      <c r="R4002" s="19"/>
      <c r="S4002" s="19"/>
      <c r="T4002" s="19"/>
      <c r="U4002" s="19"/>
      <c r="V4002" s="19"/>
      <c r="X4002" s="25"/>
      <c r="Y4002" s="42"/>
      <c r="Z4002" s="28"/>
      <c r="AA4002" s="11"/>
      <c r="AB4002" s="11"/>
      <c r="AC4002" s="12"/>
      <c r="AD4002" s="12"/>
      <c r="AE4002" s="12"/>
      <c r="AF4002" s="12"/>
    </row>
    <row r="4003" spans="1:32" ht="18" customHeight="1">
      <c r="A4003" s="20"/>
      <c r="B4003" s="22"/>
      <c r="C4003" s="19"/>
      <c r="D4003" s="19"/>
      <c r="E4003" s="19"/>
      <c r="F4003" s="19"/>
      <c r="G4003" s="19"/>
      <c r="H4003" s="19"/>
      <c r="I4003" s="19"/>
      <c r="J4003" s="19"/>
      <c r="K4003" s="19"/>
      <c r="L4003" s="60"/>
      <c r="M4003" s="19"/>
      <c r="N4003" s="19"/>
      <c r="O4003" s="19"/>
      <c r="P4003" s="19"/>
      <c r="Q4003" s="19"/>
      <c r="R4003" s="19"/>
      <c r="S4003" s="19"/>
      <c r="T4003" s="19"/>
      <c r="U4003" s="19"/>
      <c r="V4003" s="19"/>
      <c r="X4003" s="25"/>
      <c r="Y4003" s="42"/>
      <c r="Z4003" s="28"/>
      <c r="AA4003" s="11"/>
      <c r="AB4003" s="11"/>
      <c r="AC4003" s="12"/>
      <c r="AD4003" s="12"/>
      <c r="AE4003" s="12"/>
      <c r="AF4003" s="12"/>
    </row>
    <row r="4004" spans="1:32" ht="18" customHeight="1">
      <c r="A4004" s="20"/>
      <c r="B4004" s="22"/>
      <c r="C4004" s="19"/>
      <c r="D4004" s="19"/>
      <c r="E4004" s="19"/>
      <c r="F4004" s="19"/>
      <c r="G4004" s="19"/>
      <c r="H4004" s="19"/>
      <c r="I4004" s="19"/>
      <c r="J4004" s="19"/>
      <c r="K4004" s="19"/>
      <c r="L4004" s="60"/>
      <c r="M4004" s="19"/>
      <c r="N4004" s="19"/>
      <c r="O4004" s="19"/>
      <c r="P4004" s="19"/>
      <c r="Q4004" s="19"/>
      <c r="R4004" s="19"/>
      <c r="S4004" s="19"/>
      <c r="T4004" s="19"/>
      <c r="U4004" s="19"/>
      <c r="V4004" s="19"/>
      <c r="X4004" s="25"/>
      <c r="Y4004" s="42"/>
      <c r="Z4004" s="28"/>
      <c r="AA4004" s="11"/>
      <c r="AB4004" s="11"/>
      <c r="AC4004" s="12"/>
      <c r="AD4004" s="12"/>
      <c r="AE4004" s="12"/>
      <c r="AF4004" s="12"/>
    </row>
    <row r="4005" spans="1:32" ht="18" customHeight="1">
      <c r="A4005" s="20"/>
      <c r="B4005" s="22"/>
      <c r="C4005" s="19"/>
      <c r="D4005" s="19"/>
      <c r="E4005" s="19"/>
      <c r="F4005" s="19"/>
      <c r="G4005" s="19"/>
      <c r="H4005" s="19"/>
      <c r="I4005" s="19"/>
      <c r="J4005" s="19"/>
      <c r="K4005" s="19"/>
      <c r="L4005" s="60"/>
      <c r="M4005" s="19"/>
      <c r="N4005" s="19"/>
      <c r="O4005" s="19"/>
      <c r="P4005" s="19"/>
      <c r="Q4005" s="19"/>
      <c r="R4005" s="19"/>
      <c r="S4005" s="19"/>
      <c r="T4005" s="19"/>
      <c r="U4005" s="19"/>
      <c r="V4005" s="19"/>
      <c r="X4005" s="25"/>
      <c r="Y4005" s="42"/>
      <c r="Z4005" s="28"/>
      <c r="AA4005" s="11"/>
      <c r="AB4005" s="11"/>
      <c r="AC4005" s="12"/>
      <c r="AD4005" s="12"/>
      <c r="AE4005" s="12"/>
      <c r="AF4005" s="12"/>
    </row>
    <row r="4006" spans="1:32" ht="18" customHeight="1">
      <c r="A4006" s="20"/>
      <c r="B4006" s="22"/>
      <c r="C4006" s="19"/>
      <c r="D4006" s="19"/>
      <c r="E4006" s="19"/>
      <c r="F4006" s="19"/>
      <c r="G4006" s="19"/>
      <c r="H4006" s="19"/>
      <c r="I4006" s="19"/>
      <c r="J4006" s="19"/>
      <c r="K4006" s="19"/>
      <c r="L4006" s="60"/>
      <c r="M4006" s="19"/>
      <c r="N4006" s="19"/>
      <c r="O4006" s="19"/>
      <c r="P4006" s="19"/>
      <c r="Q4006" s="19"/>
      <c r="R4006" s="19"/>
      <c r="S4006" s="19"/>
      <c r="T4006" s="19"/>
      <c r="U4006" s="19"/>
      <c r="V4006" s="19"/>
      <c r="X4006" s="25"/>
      <c r="Y4006" s="42"/>
      <c r="Z4006" s="28"/>
      <c r="AA4006" s="11"/>
      <c r="AB4006" s="11"/>
      <c r="AC4006" s="12"/>
      <c r="AD4006" s="12"/>
      <c r="AE4006" s="12"/>
      <c r="AF4006" s="12"/>
    </row>
    <row r="4007" spans="1:32" ht="18" customHeight="1">
      <c r="A4007" s="20"/>
      <c r="B4007" s="22"/>
      <c r="C4007" s="19"/>
      <c r="D4007" s="19"/>
      <c r="E4007" s="19"/>
      <c r="F4007" s="19"/>
      <c r="G4007" s="19"/>
      <c r="H4007" s="19"/>
      <c r="I4007" s="19"/>
      <c r="J4007" s="19"/>
      <c r="K4007" s="19"/>
      <c r="L4007" s="60"/>
      <c r="M4007" s="19"/>
      <c r="N4007" s="19"/>
      <c r="O4007" s="19"/>
      <c r="P4007" s="19"/>
      <c r="Q4007" s="19"/>
      <c r="R4007" s="19"/>
      <c r="S4007" s="19"/>
      <c r="T4007" s="19"/>
      <c r="U4007" s="19"/>
      <c r="V4007" s="19"/>
      <c r="X4007" s="25"/>
      <c r="Y4007" s="42"/>
      <c r="Z4007" s="28"/>
      <c r="AA4007" s="11"/>
      <c r="AB4007" s="11"/>
      <c r="AC4007" s="12"/>
      <c r="AD4007" s="12"/>
      <c r="AE4007" s="12"/>
      <c r="AF4007" s="12"/>
    </row>
    <row r="4008" spans="1:32" ht="18" customHeight="1">
      <c r="A4008" s="20"/>
      <c r="B4008" s="22"/>
      <c r="C4008" s="19"/>
      <c r="D4008" s="19"/>
      <c r="E4008" s="19"/>
      <c r="F4008" s="19"/>
      <c r="G4008" s="19"/>
      <c r="H4008" s="19"/>
      <c r="I4008" s="19"/>
      <c r="J4008" s="19"/>
      <c r="K4008" s="19"/>
      <c r="L4008" s="60"/>
      <c r="M4008" s="19"/>
      <c r="N4008" s="19"/>
      <c r="O4008" s="19"/>
      <c r="P4008" s="19"/>
      <c r="Q4008" s="19"/>
      <c r="R4008" s="19"/>
      <c r="S4008" s="19"/>
      <c r="T4008" s="19"/>
      <c r="U4008" s="19"/>
      <c r="V4008" s="19"/>
      <c r="X4008" s="25"/>
      <c r="Y4008" s="42"/>
      <c r="Z4008" s="28"/>
      <c r="AA4008" s="11"/>
      <c r="AB4008" s="11"/>
      <c r="AC4008" s="12"/>
      <c r="AD4008" s="12"/>
      <c r="AE4008" s="12"/>
      <c r="AF4008" s="12"/>
    </row>
    <row r="4009" spans="1:32" ht="18" customHeight="1">
      <c r="A4009" s="20"/>
      <c r="B4009" s="22"/>
      <c r="C4009" s="19"/>
      <c r="D4009" s="19"/>
      <c r="E4009" s="19"/>
      <c r="F4009" s="19"/>
      <c r="G4009" s="19"/>
      <c r="H4009" s="19"/>
      <c r="I4009" s="19"/>
      <c r="J4009" s="19"/>
      <c r="K4009" s="19"/>
      <c r="L4009" s="60"/>
      <c r="M4009" s="19"/>
      <c r="N4009" s="19"/>
      <c r="O4009" s="19"/>
      <c r="P4009" s="19"/>
      <c r="Q4009" s="19"/>
      <c r="R4009" s="19"/>
      <c r="S4009" s="19"/>
      <c r="T4009" s="19"/>
      <c r="U4009" s="19"/>
      <c r="V4009" s="19"/>
      <c r="X4009" s="25"/>
      <c r="Y4009" s="42"/>
      <c r="Z4009" s="28"/>
      <c r="AA4009" s="11"/>
      <c r="AB4009" s="11"/>
      <c r="AC4009" s="12"/>
      <c r="AD4009" s="12"/>
      <c r="AE4009" s="12"/>
      <c r="AF4009" s="12"/>
    </row>
    <row r="4010" spans="1:32" ht="18" customHeight="1">
      <c r="A4010" s="20"/>
      <c r="B4010" s="22"/>
      <c r="C4010" s="19"/>
      <c r="D4010" s="19"/>
      <c r="E4010" s="19"/>
      <c r="F4010" s="19"/>
      <c r="G4010" s="19"/>
      <c r="H4010" s="19"/>
      <c r="I4010" s="19"/>
      <c r="J4010" s="19"/>
      <c r="K4010" s="19"/>
      <c r="L4010" s="60"/>
      <c r="M4010" s="19"/>
      <c r="N4010" s="19"/>
      <c r="O4010" s="19"/>
      <c r="P4010" s="19"/>
      <c r="Q4010" s="19"/>
      <c r="R4010" s="19"/>
      <c r="S4010" s="19"/>
      <c r="T4010" s="19"/>
      <c r="U4010" s="19"/>
      <c r="V4010" s="19"/>
      <c r="X4010" s="25"/>
      <c r="Y4010" s="42"/>
      <c r="Z4010" s="28"/>
      <c r="AA4010" s="11"/>
      <c r="AB4010" s="11"/>
      <c r="AC4010" s="12"/>
      <c r="AD4010" s="12"/>
      <c r="AE4010" s="12"/>
      <c r="AF4010" s="12"/>
    </row>
    <row r="4011" spans="1:32" ht="18" customHeight="1">
      <c r="A4011" s="20"/>
      <c r="B4011" s="22"/>
      <c r="C4011" s="19"/>
      <c r="D4011" s="19"/>
      <c r="E4011" s="19"/>
      <c r="F4011" s="19"/>
      <c r="G4011" s="19"/>
      <c r="H4011" s="19"/>
      <c r="I4011" s="19"/>
      <c r="J4011" s="19"/>
      <c r="K4011" s="19"/>
      <c r="L4011" s="60"/>
      <c r="M4011" s="19"/>
      <c r="N4011" s="19"/>
      <c r="O4011" s="19"/>
      <c r="P4011" s="19"/>
      <c r="Q4011" s="19"/>
      <c r="R4011" s="19"/>
      <c r="S4011" s="19"/>
      <c r="T4011" s="19"/>
      <c r="U4011" s="19"/>
      <c r="V4011" s="19"/>
      <c r="X4011" s="25"/>
      <c r="Y4011" s="42"/>
      <c r="Z4011" s="28"/>
      <c r="AA4011" s="11"/>
      <c r="AB4011" s="11"/>
      <c r="AC4011" s="12"/>
      <c r="AD4011" s="12"/>
      <c r="AE4011" s="12"/>
      <c r="AF4011" s="12"/>
    </row>
    <row r="4012" spans="1:32" ht="18" customHeight="1">
      <c r="A4012" s="20"/>
      <c r="B4012" s="22"/>
      <c r="C4012" s="19"/>
      <c r="D4012" s="19"/>
      <c r="E4012" s="19"/>
      <c r="F4012" s="19"/>
      <c r="G4012" s="19"/>
      <c r="H4012" s="19"/>
      <c r="I4012" s="19"/>
      <c r="J4012" s="19"/>
      <c r="K4012" s="19"/>
      <c r="L4012" s="60"/>
      <c r="M4012" s="19"/>
      <c r="N4012" s="19"/>
      <c r="O4012" s="19"/>
      <c r="P4012" s="19"/>
      <c r="Q4012" s="19"/>
      <c r="R4012" s="19"/>
      <c r="S4012" s="19"/>
      <c r="T4012" s="19"/>
      <c r="U4012" s="19"/>
      <c r="V4012" s="19"/>
      <c r="X4012" s="25"/>
      <c r="Y4012" s="42"/>
      <c r="Z4012" s="28"/>
      <c r="AA4012" s="11"/>
      <c r="AB4012" s="11"/>
      <c r="AC4012" s="12"/>
      <c r="AD4012" s="12"/>
      <c r="AE4012" s="12"/>
      <c r="AF4012" s="12"/>
    </row>
    <row r="4013" spans="1:32" ht="18" customHeight="1">
      <c r="A4013" s="20"/>
      <c r="B4013" s="22"/>
      <c r="C4013" s="19"/>
      <c r="D4013" s="19"/>
      <c r="E4013" s="19"/>
      <c r="F4013" s="19"/>
      <c r="G4013" s="19"/>
      <c r="H4013" s="19"/>
      <c r="I4013" s="19"/>
      <c r="J4013" s="19"/>
      <c r="K4013" s="19"/>
      <c r="L4013" s="60"/>
      <c r="M4013" s="19"/>
      <c r="N4013" s="19"/>
      <c r="O4013" s="19"/>
      <c r="P4013" s="19"/>
      <c r="Q4013" s="19"/>
      <c r="R4013" s="19"/>
      <c r="S4013" s="19"/>
      <c r="T4013" s="19"/>
      <c r="U4013" s="19"/>
      <c r="V4013" s="19"/>
      <c r="X4013" s="25"/>
      <c r="Y4013" s="42"/>
      <c r="Z4013" s="28"/>
      <c r="AA4013" s="11"/>
      <c r="AB4013" s="11"/>
      <c r="AC4013" s="12"/>
      <c r="AD4013" s="12"/>
      <c r="AE4013" s="12"/>
      <c r="AF4013" s="12"/>
    </row>
    <row r="4014" spans="1:32" ht="18" customHeight="1">
      <c r="A4014" s="20"/>
      <c r="B4014" s="22"/>
      <c r="C4014" s="19"/>
      <c r="D4014" s="19"/>
      <c r="E4014" s="19"/>
      <c r="F4014" s="19"/>
      <c r="G4014" s="19"/>
      <c r="H4014" s="19"/>
      <c r="I4014" s="19"/>
      <c r="J4014" s="19"/>
      <c r="K4014" s="19"/>
      <c r="L4014" s="60"/>
      <c r="M4014" s="19"/>
      <c r="N4014" s="19"/>
      <c r="O4014" s="19"/>
      <c r="P4014" s="19"/>
      <c r="Q4014" s="19"/>
      <c r="R4014" s="19"/>
      <c r="S4014" s="19"/>
      <c r="T4014" s="19"/>
      <c r="U4014" s="19"/>
      <c r="V4014" s="19"/>
      <c r="X4014" s="25"/>
      <c r="Y4014" s="42"/>
      <c r="Z4014" s="28"/>
      <c r="AA4014" s="11"/>
      <c r="AB4014" s="11"/>
      <c r="AC4014" s="12"/>
      <c r="AD4014" s="12"/>
      <c r="AE4014" s="12"/>
      <c r="AF4014" s="12"/>
    </row>
    <row r="4015" spans="1:32" ht="18" customHeight="1">
      <c r="A4015" s="20"/>
      <c r="B4015" s="22"/>
      <c r="C4015" s="19"/>
      <c r="D4015" s="19"/>
      <c r="E4015" s="19"/>
      <c r="F4015" s="19"/>
      <c r="G4015" s="19"/>
      <c r="H4015" s="19"/>
      <c r="I4015" s="19"/>
      <c r="J4015" s="19"/>
      <c r="K4015" s="19"/>
      <c r="L4015" s="60"/>
      <c r="M4015" s="19"/>
      <c r="N4015" s="19"/>
      <c r="O4015" s="19"/>
      <c r="P4015" s="19"/>
      <c r="Q4015" s="19"/>
      <c r="R4015" s="19"/>
      <c r="S4015" s="19"/>
      <c r="T4015" s="19"/>
      <c r="U4015" s="19"/>
      <c r="V4015" s="19"/>
      <c r="X4015" s="25"/>
      <c r="Y4015" s="42"/>
      <c r="Z4015" s="28"/>
      <c r="AA4015" s="11"/>
      <c r="AB4015" s="11"/>
      <c r="AC4015" s="12"/>
      <c r="AD4015" s="12"/>
      <c r="AE4015" s="12"/>
      <c r="AF4015" s="12"/>
    </row>
    <row r="4016" spans="1:32" ht="18" customHeight="1">
      <c r="A4016" s="20"/>
      <c r="B4016" s="22"/>
      <c r="C4016" s="19"/>
      <c r="D4016" s="19"/>
      <c r="E4016" s="19"/>
      <c r="F4016" s="19"/>
      <c r="G4016" s="19"/>
      <c r="H4016" s="19"/>
      <c r="I4016" s="19"/>
      <c r="J4016" s="19"/>
      <c r="K4016" s="19"/>
      <c r="L4016" s="60"/>
      <c r="M4016" s="19"/>
      <c r="N4016" s="19"/>
      <c r="O4016" s="19"/>
      <c r="P4016" s="19"/>
      <c r="Q4016" s="19"/>
      <c r="R4016" s="19"/>
      <c r="S4016" s="19"/>
      <c r="T4016" s="19"/>
      <c r="U4016" s="19"/>
      <c r="V4016" s="19"/>
      <c r="X4016" s="25"/>
      <c r="Y4016" s="42"/>
      <c r="Z4016" s="28"/>
      <c r="AA4016" s="11"/>
      <c r="AB4016" s="11"/>
      <c r="AC4016" s="12"/>
      <c r="AD4016" s="12"/>
      <c r="AE4016" s="12"/>
      <c r="AF4016" s="12"/>
    </row>
    <row r="4017" spans="1:32" ht="18" customHeight="1">
      <c r="A4017" s="20"/>
      <c r="B4017" s="22"/>
      <c r="C4017" s="19"/>
      <c r="D4017" s="19"/>
      <c r="E4017" s="19"/>
      <c r="F4017" s="19"/>
      <c r="G4017" s="19"/>
      <c r="H4017" s="19"/>
      <c r="I4017" s="19"/>
      <c r="J4017" s="19"/>
      <c r="K4017" s="19"/>
      <c r="L4017" s="60"/>
      <c r="M4017" s="19"/>
      <c r="N4017" s="19"/>
      <c r="O4017" s="19"/>
      <c r="P4017" s="19"/>
      <c r="Q4017" s="19"/>
      <c r="R4017" s="19"/>
      <c r="S4017" s="19"/>
      <c r="T4017" s="19"/>
      <c r="U4017" s="19"/>
      <c r="V4017" s="19"/>
      <c r="X4017" s="25"/>
      <c r="Y4017" s="42"/>
      <c r="Z4017" s="28"/>
      <c r="AA4017" s="11"/>
      <c r="AB4017" s="11"/>
      <c r="AC4017" s="12"/>
      <c r="AD4017" s="12"/>
      <c r="AE4017" s="12"/>
      <c r="AF4017" s="12"/>
    </row>
    <row r="4018" spans="1:32" ht="18" customHeight="1">
      <c r="A4018" s="20"/>
      <c r="B4018" s="22"/>
      <c r="C4018" s="19"/>
      <c r="D4018" s="19"/>
      <c r="E4018" s="19"/>
      <c r="F4018" s="19"/>
      <c r="G4018" s="19"/>
      <c r="H4018" s="19"/>
      <c r="I4018" s="19"/>
      <c r="J4018" s="19"/>
      <c r="K4018" s="19"/>
      <c r="L4018" s="60"/>
      <c r="M4018" s="19"/>
      <c r="N4018" s="19"/>
      <c r="O4018" s="19"/>
      <c r="P4018" s="19"/>
      <c r="Q4018" s="19"/>
      <c r="R4018" s="19"/>
      <c r="S4018" s="19"/>
      <c r="T4018" s="19"/>
      <c r="U4018" s="19"/>
      <c r="V4018" s="19"/>
      <c r="X4018" s="25"/>
      <c r="Y4018" s="42"/>
      <c r="Z4018" s="28"/>
      <c r="AA4018" s="11"/>
      <c r="AB4018" s="11"/>
      <c r="AC4018" s="12"/>
      <c r="AD4018" s="12"/>
      <c r="AE4018" s="12"/>
      <c r="AF4018" s="12"/>
    </row>
    <row r="4019" spans="1:32" ht="18" customHeight="1">
      <c r="A4019" s="20"/>
      <c r="B4019" s="22"/>
      <c r="C4019" s="19"/>
      <c r="D4019" s="19"/>
      <c r="E4019" s="19"/>
      <c r="F4019" s="19"/>
      <c r="G4019" s="19"/>
      <c r="H4019" s="19"/>
      <c r="I4019" s="19"/>
      <c r="J4019" s="19"/>
      <c r="K4019" s="19"/>
      <c r="L4019" s="60"/>
      <c r="M4019" s="19"/>
      <c r="N4019" s="19"/>
      <c r="O4019" s="19"/>
      <c r="P4019" s="19"/>
      <c r="Q4019" s="19"/>
      <c r="R4019" s="19"/>
      <c r="S4019" s="19"/>
      <c r="T4019" s="19"/>
      <c r="U4019" s="19"/>
      <c r="V4019" s="19"/>
      <c r="X4019" s="25"/>
      <c r="Y4019" s="42"/>
      <c r="Z4019" s="28"/>
      <c r="AA4019" s="11"/>
      <c r="AB4019" s="11"/>
      <c r="AC4019" s="12"/>
      <c r="AD4019" s="12"/>
      <c r="AE4019" s="12"/>
      <c r="AF4019" s="12"/>
    </row>
    <row r="4020" spans="1:32" ht="18" customHeight="1">
      <c r="A4020" s="20"/>
      <c r="B4020" s="22"/>
      <c r="C4020" s="19"/>
      <c r="D4020" s="19"/>
      <c r="E4020" s="19"/>
      <c r="F4020" s="19"/>
      <c r="G4020" s="19"/>
      <c r="H4020" s="19"/>
      <c r="I4020" s="19"/>
      <c r="J4020" s="19"/>
      <c r="K4020" s="19"/>
      <c r="L4020" s="60"/>
      <c r="M4020" s="19"/>
      <c r="N4020" s="19"/>
      <c r="O4020" s="19"/>
      <c r="P4020" s="19"/>
      <c r="Q4020" s="19"/>
      <c r="R4020" s="19"/>
      <c r="S4020" s="19"/>
      <c r="T4020" s="19"/>
      <c r="U4020" s="19"/>
      <c r="V4020" s="19"/>
      <c r="X4020" s="25"/>
      <c r="Y4020" s="42"/>
      <c r="Z4020" s="28"/>
      <c r="AA4020" s="11"/>
      <c r="AB4020" s="11"/>
      <c r="AC4020" s="12"/>
      <c r="AD4020" s="12"/>
      <c r="AE4020" s="12"/>
      <c r="AF4020" s="12"/>
    </row>
    <row r="4021" spans="1:32" ht="18" customHeight="1">
      <c r="A4021" s="20"/>
      <c r="B4021" s="22"/>
      <c r="C4021" s="19"/>
      <c r="D4021" s="19"/>
      <c r="E4021" s="19"/>
      <c r="F4021" s="19"/>
      <c r="G4021" s="19"/>
      <c r="H4021" s="19"/>
      <c r="I4021" s="19"/>
      <c r="J4021" s="19"/>
      <c r="K4021" s="19"/>
      <c r="L4021" s="60"/>
      <c r="M4021" s="19"/>
      <c r="N4021" s="19"/>
      <c r="O4021" s="19"/>
      <c r="P4021" s="19"/>
      <c r="Q4021" s="19"/>
      <c r="R4021" s="19"/>
      <c r="S4021" s="19"/>
      <c r="T4021" s="19"/>
      <c r="U4021" s="19"/>
      <c r="V4021" s="19"/>
      <c r="X4021" s="25"/>
      <c r="Y4021" s="42"/>
      <c r="Z4021" s="28"/>
      <c r="AA4021" s="11"/>
      <c r="AB4021" s="11"/>
      <c r="AC4021" s="12"/>
      <c r="AD4021" s="12"/>
      <c r="AE4021" s="12"/>
      <c r="AF4021" s="12"/>
    </row>
    <row r="4022" spans="1:32" ht="18" customHeight="1">
      <c r="A4022" s="20"/>
      <c r="B4022" s="22"/>
      <c r="C4022" s="19"/>
      <c r="D4022" s="19"/>
      <c r="E4022" s="19"/>
      <c r="F4022" s="19"/>
      <c r="G4022" s="19"/>
      <c r="H4022" s="19"/>
      <c r="I4022" s="19"/>
      <c r="J4022" s="19"/>
      <c r="K4022" s="19"/>
      <c r="L4022" s="60"/>
      <c r="M4022" s="19"/>
      <c r="N4022" s="19"/>
      <c r="O4022" s="19"/>
      <c r="P4022" s="19"/>
      <c r="Q4022" s="19"/>
      <c r="R4022" s="19"/>
      <c r="S4022" s="19"/>
      <c r="T4022" s="19"/>
      <c r="U4022" s="19"/>
      <c r="V4022" s="19"/>
      <c r="X4022" s="25"/>
      <c r="Y4022" s="42"/>
      <c r="Z4022" s="28"/>
      <c r="AA4022" s="11"/>
      <c r="AB4022" s="11"/>
      <c r="AC4022" s="12"/>
      <c r="AD4022" s="12"/>
      <c r="AE4022" s="12"/>
      <c r="AF4022" s="12"/>
    </row>
    <row r="4023" spans="1:32" ht="18" customHeight="1">
      <c r="A4023" s="20"/>
      <c r="B4023" s="22"/>
      <c r="C4023" s="19"/>
      <c r="D4023" s="19"/>
      <c r="E4023" s="19"/>
      <c r="F4023" s="19"/>
      <c r="G4023" s="19"/>
      <c r="H4023" s="19"/>
      <c r="I4023" s="19"/>
      <c r="J4023" s="19"/>
      <c r="K4023" s="19"/>
      <c r="L4023" s="60"/>
      <c r="M4023" s="19"/>
      <c r="N4023" s="19"/>
      <c r="O4023" s="19"/>
      <c r="P4023" s="19"/>
      <c r="Q4023" s="19"/>
      <c r="R4023" s="19"/>
      <c r="S4023" s="19"/>
      <c r="T4023" s="19"/>
      <c r="U4023" s="19"/>
      <c r="V4023" s="19"/>
      <c r="X4023" s="25"/>
      <c r="Y4023" s="42"/>
      <c r="Z4023" s="28"/>
      <c r="AA4023" s="11"/>
      <c r="AB4023" s="11"/>
      <c r="AC4023" s="12"/>
      <c r="AD4023" s="12"/>
      <c r="AE4023" s="12"/>
      <c r="AF4023" s="12"/>
    </row>
    <row r="4024" spans="1:32" ht="18" customHeight="1">
      <c r="A4024" s="20"/>
      <c r="B4024" s="22"/>
      <c r="C4024" s="19"/>
      <c r="D4024" s="19"/>
      <c r="E4024" s="19"/>
      <c r="F4024" s="19"/>
      <c r="G4024" s="19"/>
      <c r="H4024" s="19"/>
      <c r="I4024" s="19"/>
      <c r="J4024" s="19"/>
      <c r="K4024" s="19"/>
      <c r="L4024" s="60"/>
      <c r="M4024" s="19"/>
      <c r="N4024" s="19"/>
      <c r="O4024" s="19"/>
      <c r="P4024" s="19"/>
      <c r="Q4024" s="19"/>
      <c r="R4024" s="19"/>
      <c r="S4024" s="19"/>
      <c r="T4024" s="19"/>
      <c r="U4024" s="19"/>
      <c r="V4024" s="19"/>
      <c r="X4024" s="25"/>
      <c r="Y4024" s="42"/>
      <c r="Z4024" s="28"/>
      <c r="AA4024" s="11"/>
      <c r="AB4024" s="11"/>
      <c r="AC4024" s="12"/>
      <c r="AD4024" s="12"/>
      <c r="AE4024" s="12"/>
      <c r="AF4024" s="12"/>
    </row>
    <row r="4025" spans="1:32" ht="18" customHeight="1">
      <c r="A4025" s="20"/>
      <c r="B4025" s="22"/>
      <c r="C4025" s="19"/>
      <c r="D4025" s="19"/>
      <c r="E4025" s="19"/>
      <c r="F4025" s="19"/>
      <c r="G4025" s="19"/>
      <c r="H4025" s="19"/>
      <c r="I4025" s="19"/>
      <c r="J4025" s="19"/>
      <c r="K4025" s="19"/>
      <c r="L4025" s="60"/>
      <c r="M4025" s="19"/>
      <c r="N4025" s="19"/>
      <c r="O4025" s="19"/>
      <c r="P4025" s="19"/>
      <c r="Q4025" s="19"/>
      <c r="R4025" s="19"/>
      <c r="S4025" s="19"/>
      <c r="T4025" s="19"/>
      <c r="U4025" s="19"/>
      <c r="V4025" s="19"/>
      <c r="X4025" s="25"/>
      <c r="Y4025" s="42"/>
      <c r="Z4025" s="28"/>
      <c r="AA4025" s="11"/>
      <c r="AB4025" s="11"/>
      <c r="AC4025" s="12"/>
      <c r="AD4025" s="12"/>
      <c r="AE4025" s="12"/>
      <c r="AF4025" s="12"/>
    </row>
    <row r="4026" spans="1:32" ht="18" customHeight="1">
      <c r="A4026" s="20"/>
      <c r="B4026" s="22"/>
      <c r="C4026" s="19"/>
      <c r="D4026" s="19"/>
      <c r="E4026" s="19"/>
      <c r="F4026" s="19"/>
      <c r="G4026" s="19"/>
      <c r="H4026" s="19"/>
      <c r="I4026" s="19"/>
      <c r="J4026" s="19"/>
      <c r="K4026" s="19"/>
      <c r="L4026" s="60"/>
      <c r="M4026" s="19"/>
      <c r="N4026" s="19"/>
      <c r="O4026" s="19"/>
      <c r="P4026" s="19"/>
      <c r="Q4026" s="19"/>
      <c r="R4026" s="19"/>
      <c r="S4026" s="19"/>
      <c r="T4026" s="19"/>
      <c r="U4026" s="19"/>
      <c r="V4026" s="19"/>
      <c r="X4026" s="25"/>
      <c r="Y4026" s="42"/>
      <c r="Z4026" s="28"/>
      <c r="AA4026" s="11"/>
      <c r="AB4026" s="11"/>
      <c r="AC4026" s="12"/>
      <c r="AD4026" s="12"/>
      <c r="AE4026" s="12"/>
      <c r="AF4026" s="12"/>
    </row>
    <row r="4027" spans="1:32" ht="18" customHeight="1">
      <c r="A4027" s="20"/>
      <c r="B4027" s="22"/>
      <c r="C4027" s="19"/>
      <c r="D4027" s="19"/>
      <c r="E4027" s="19"/>
      <c r="F4027" s="19"/>
      <c r="G4027" s="19"/>
      <c r="H4027" s="19"/>
      <c r="I4027" s="19"/>
      <c r="J4027" s="19"/>
      <c r="K4027" s="19"/>
      <c r="L4027" s="60"/>
      <c r="M4027" s="19"/>
      <c r="N4027" s="19"/>
      <c r="O4027" s="19"/>
      <c r="P4027" s="19"/>
      <c r="Q4027" s="19"/>
      <c r="R4027" s="19"/>
      <c r="S4027" s="19"/>
      <c r="T4027" s="19"/>
      <c r="U4027" s="19"/>
      <c r="V4027" s="19"/>
      <c r="X4027" s="25"/>
      <c r="Y4027" s="42"/>
      <c r="Z4027" s="28"/>
      <c r="AA4027" s="11"/>
      <c r="AB4027" s="11"/>
      <c r="AC4027" s="12"/>
      <c r="AD4027" s="12"/>
      <c r="AE4027" s="12"/>
      <c r="AF4027" s="12"/>
    </row>
    <row r="4028" spans="1:32" ht="18" customHeight="1">
      <c r="A4028" s="20"/>
      <c r="B4028" s="22"/>
      <c r="C4028" s="19"/>
      <c r="D4028" s="19"/>
      <c r="E4028" s="19"/>
      <c r="F4028" s="19"/>
      <c r="G4028" s="19"/>
      <c r="H4028" s="19"/>
      <c r="I4028" s="19"/>
      <c r="J4028" s="19"/>
      <c r="K4028" s="19"/>
      <c r="L4028" s="60"/>
      <c r="M4028" s="19"/>
      <c r="N4028" s="19"/>
      <c r="O4028" s="19"/>
      <c r="P4028" s="19"/>
      <c r="Q4028" s="19"/>
      <c r="R4028" s="19"/>
      <c r="S4028" s="19"/>
      <c r="T4028" s="19"/>
      <c r="U4028" s="19"/>
      <c r="V4028" s="19"/>
      <c r="X4028" s="25"/>
      <c r="Y4028" s="42"/>
      <c r="Z4028" s="28"/>
      <c r="AA4028" s="11"/>
      <c r="AB4028" s="11"/>
      <c r="AC4028" s="12"/>
      <c r="AD4028" s="12"/>
      <c r="AE4028" s="12"/>
      <c r="AF4028" s="12"/>
    </row>
    <row r="4029" spans="1:32" ht="18" customHeight="1">
      <c r="A4029" s="20"/>
      <c r="B4029" s="22"/>
      <c r="C4029" s="19"/>
      <c r="D4029" s="19"/>
      <c r="E4029" s="19"/>
      <c r="F4029" s="19"/>
      <c r="G4029" s="19"/>
      <c r="H4029" s="19"/>
      <c r="I4029" s="19"/>
      <c r="J4029" s="19"/>
      <c r="K4029" s="19"/>
      <c r="L4029" s="60"/>
      <c r="M4029" s="19"/>
      <c r="N4029" s="19"/>
      <c r="O4029" s="19"/>
      <c r="P4029" s="19"/>
      <c r="Q4029" s="19"/>
      <c r="R4029" s="19"/>
      <c r="S4029" s="19"/>
      <c r="T4029" s="19"/>
      <c r="U4029" s="19"/>
      <c r="V4029" s="19"/>
      <c r="X4029" s="25"/>
      <c r="Y4029" s="42"/>
      <c r="Z4029" s="28"/>
      <c r="AA4029" s="11"/>
      <c r="AB4029" s="11"/>
      <c r="AC4029" s="12"/>
      <c r="AD4029" s="12"/>
      <c r="AE4029" s="12"/>
      <c r="AF4029" s="12"/>
    </row>
    <row r="4030" spans="1:32" ht="18" customHeight="1">
      <c r="A4030" s="20"/>
      <c r="B4030" s="22"/>
      <c r="C4030" s="19"/>
      <c r="D4030" s="19"/>
      <c r="E4030" s="19"/>
      <c r="F4030" s="19"/>
      <c r="G4030" s="19"/>
      <c r="H4030" s="19"/>
      <c r="I4030" s="19"/>
      <c r="J4030" s="19"/>
      <c r="K4030" s="19"/>
      <c r="L4030" s="60"/>
      <c r="M4030" s="19"/>
      <c r="N4030" s="19"/>
      <c r="O4030" s="19"/>
      <c r="P4030" s="19"/>
      <c r="Q4030" s="19"/>
      <c r="R4030" s="19"/>
      <c r="S4030" s="19"/>
      <c r="T4030" s="19"/>
      <c r="U4030" s="19"/>
      <c r="V4030" s="19"/>
      <c r="X4030" s="25"/>
      <c r="Y4030" s="42"/>
      <c r="Z4030" s="28"/>
      <c r="AA4030" s="11"/>
      <c r="AB4030" s="11"/>
      <c r="AC4030" s="12"/>
      <c r="AD4030" s="12"/>
      <c r="AE4030" s="12"/>
      <c r="AF4030" s="12"/>
    </row>
    <row r="4031" spans="1:32" ht="18" customHeight="1">
      <c r="A4031" s="20"/>
      <c r="B4031" s="22"/>
      <c r="C4031" s="19"/>
      <c r="D4031" s="19"/>
      <c r="E4031" s="19"/>
      <c r="F4031" s="19"/>
      <c r="G4031" s="19"/>
      <c r="H4031" s="19"/>
      <c r="I4031" s="19"/>
      <c r="J4031" s="19"/>
      <c r="K4031" s="19"/>
      <c r="L4031" s="60"/>
      <c r="M4031" s="19"/>
      <c r="N4031" s="19"/>
      <c r="O4031" s="19"/>
      <c r="P4031" s="19"/>
      <c r="Q4031" s="19"/>
      <c r="R4031" s="19"/>
      <c r="S4031" s="19"/>
      <c r="T4031" s="19"/>
      <c r="U4031" s="19"/>
      <c r="V4031" s="19"/>
      <c r="X4031" s="25"/>
      <c r="Y4031" s="42"/>
      <c r="Z4031" s="28"/>
      <c r="AA4031" s="11"/>
      <c r="AB4031" s="11"/>
      <c r="AC4031" s="12"/>
      <c r="AD4031" s="12"/>
      <c r="AE4031" s="12"/>
      <c r="AF4031" s="12"/>
    </row>
    <row r="4032" spans="1:32" ht="18" customHeight="1">
      <c r="A4032" s="20"/>
      <c r="B4032" s="22"/>
      <c r="C4032" s="19"/>
      <c r="D4032" s="19"/>
      <c r="E4032" s="19"/>
      <c r="F4032" s="19"/>
      <c r="G4032" s="19"/>
      <c r="H4032" s="19"/>
      <c r="I4032" s="19"/>
      <c r="J4032" s="19"/>
      <c r="K4032" s="19"/>
      <c r="L4032" s="60"/>
      <c r="M4032" s="19"/>
      <c r="N4032" s="19"/>
      <c r="O4032" s="19"/>
      <c r="P4032" s="19"/>
      <c r="Q4032" s="19"/>
      <c r="R4032" s="19"/>
      <c r="S4032" s="19"/>
      <c r="T4032" s="19"/>
      <c r="U4032" s="19"/>
      <c r="V4032" s="19"/>
      <c r="X4032" s="25"/>
      <c r="Y4032" s="42"/>
      <c r="Z4032" s="28"/>
      <c r="AA4032" s="11"/>
      <c r="AB4032" s="11"/>
      <c r="AC4032" s="12"/>
      <c r="AD4032" s="12"/>
      <c r="AE4032" s="12"/>
      <c r="AF4032" s="12"/>
    </row>
    <row r="4033" spans="1:32" ht="18" customHeight="1">
      <c r="A4033" s="20"/>
      <c r="B4033" s="22"/>
      <c r="C4033" s="19"/>
      <c r="D4033" s="19"/>
      <c r="E4033" s="19"/>
      <c r="F4033" s="19"/>
      <c r="G4033" s="19"/>
      <c r="H4033" s="19"/>
      <c r="I4033" s="19"/>
      <c r="J4033" s="19"/>
      <c r="K4033" s="19"/>
      <c r="L4033" s="60"/>
      <c r="M4033" s="19"/>
      <c r="N4033" s="19"/>
      <c r="O4033" s="19"/>
      <c r="P4033" s="19"/>
      <c r="Q4033" s="19"/>
      <c r="R4033" s="19"/>
      <c r="S4033" s="19"/>
      <c r="T4033" s="19"/>
      <c r="U4033" s="19"/>
      <c r="V4033" s="19"/>
      <c r="X4033" s="25"/>
      <c r="Y4033" s="42"/>
      <c r="Z4033" s="28"/>
      <c r="AA4033" s="11"/>
      <c r="AB4033" s="11"/>
      <c r="AC4033" s="12"/>
      <c r="AD4033" s="12"/>
      <c r="AE4033" s="12"/>
      <c r="AF4033" s="12"/>
    </row>
    <row r="4034" spans="1:32" ht="18" customHeight="1">
      <c r="A4034" s="20"/>
      <c r="B4034" s="22"/>
      <c r="C4034" s="19"/>
      <c r="D4034" s="19"/>
      <c r="E4034" s="19"/>
      <c r="F4034" s="19"/>
      <c r="G4034" s="19"/>
      <c r="H4034" s="19"/>
      <c r="I4034" s="19"/>
      <c r="J4034" s="19"/>
      <c r="K4034" s="19"/>
      <c r="L4034" s="60"/>
      <c r="M4034" s="19"/>
      <c r="N4034" s="19"/>
      <c r="O4034" s="19"/>
      <c r="P4034" s="19"/>
      <c r="Q4034" s="19"/>
      <c r="R4034" s="19"/>
      <c r="S4034" s="19"/>
      <c r="T4034" s="19"/>
      <c r="U4034" s="19"/>
      <c r="V4034" s="19"/>
      <c r="X4034" s="25"/>
      <c r="Y4034" s="42"/>
      <c r="Z4034" s="28"/>
      <c r="AA4034" s="11"/>
      <c r="AB4034" s="11"/>
      <c r="AC4034" s="12"/>
      <c r="AD4034" s="12"/>
      <c r="AE4034" s="12"/>
      <c r="AF4034" s="12"/>
    </row>
    <row r="4035" spans="1:32" ht="18" customHeight="1">
      <c r="A4035" s="20"/>
      <c r="B4035" s="22"/>
      <c r="C4035" s="19"/>
      <c r="D4035" s="19"/>
      <c r="E4035" s="19"/>
      <c r="F4035" s="19"/>
      <c r="G4035" s="19"/>
      <c r="H4035" s="19"/>
      <c r="I4035" s="19"/>
      <c r="J4035" s="19"/>
      <c r="K4035" s="19"/>
      <c r="L4035" s="60"/>
      <c r="M4035" s="19"/>
      <c r="N4035" s="19"/>
      <c r="O4035" s="19"/>
      <c r="P4035" s="19"/>
      <c r="Q4035" s="19"/>
      <c r="R4035" s="19"/>
      <c r="S4035" s="19"/>
      <c r="T4035" s="19"/>
      <c r="U4035" s="19"/>
      <c r="V4035" s="19"/>
      <c r="X4035" s="25"/>
      <c r="Y4035" s="42"/>
      <c r="Z4035" s="28"/>
      <c r="AA4035" s="11"/>
      <c r="AB4035" s="11"/>
      <c r="AC4035" s="12"/>
      <c r="AD4035" s="12"/>
      <c r="AE4035" s="12"/>
      <c r="AF4035" s="12"/>
    </row>
    <row r="4036" spans="1:32" ht="18" customHeight="1">
      <c r="A4036" s="20"/>
      <c r="B4036" s="22"/>
      <c r="C4036" s="19"/>
      <c r="D4036" s="19"/>
      <c r="E4036" s="19"/>
      <c r="F4036" s="19"/>
      <c r="G4036" s="19"/>
      <c r="H4036" s="19"/>
      <c r="I4036" s="19"/>
      <c r="J4036" s="19"/>
      <c r="K4036" s="19"/>
      <c r="L4036" s="60"/>
      <c r="M4036" s="19"/>
      <c r="N4036" s="19"/>
      <c r="O4036" s="19"/>
      <c r="P4036" s="19"/>
      <c r="Q4036" s="19"/>
      <c r="R4036" s="19"/>
      <c r="S4036" s="19"/>
      <c r="T4036" s="19"/>
      <c r="U4036" s="19"/>
      <c r="V4036" s="19"/>
      <c r="X4036" s="25"/>
      <c r="Y4036" s="42"/>
      <c r="Z4036" s="28"/>
      <c r="AA4036" s="11"/>
      <c r="AB4036" s="11"/>
      <c r="AC4036" s="12"/>
      <c r="AD4036" s="12"/>
      <c r="AE4036" s="12"/>
      <c r="AF4036" s="12"/>
    </row>
    <row r="4037" spans="1:32" ht="18" customHeight="1">
      <c r="A4037" s="20"/>
      <c r="B4037" s="22"/>
      <c r="C4037" s="19"/>
      <c r="D4037" s="19"/>
      <c r="E4037" s="19"/>
      <c r="F4037" s="19"/>
      <c r="G4037" s="19"/>
      <c r="H4037" s="19"/>
      <c r="I4037" s="19"/>
      <c r="J4037" s="19"/>
      <c r="K4037" s="19"/>
      <c r="L4037" s="60"/>
      <c r="M4037" s="19"/>
      <c r="N4037" s="19"/>
      <c r="O4037" s="19"/>
      <c r="P4037" s="19"/>
      <c r="Q4037" s="19"/>
      <c r="R4037" s="19"/>
      <c r="S4037" s="19"/>
      <c r="T4037" s="19"/>
      <c r="U4037" s="19"/>
      <c r="V4037" s="19"/>
      <c r="X4037" s="25"/>
      <c r="Y4037" s="42"/>
      <c r="Z4037" s="28"/>
      <c r="AA4037" s="11"/>
      <c r="AB4037" s="11"/>
      <c r="AC4037" s="12"/>
      <c r="AD4037" s="12"/>
      <c r="AE4037" s="12"/>
      <c r="AF4037" s="12"/>
    </row>
    <row r="4038" spans="1:32" ht="18" customHeight="1">
      <c r="A4038" s="20"/>
      <c r="B4038" s="22"/>
      <c r="C4038" s="19"/>
      <c r="D4038" s="19"/>
      <c r="E4038" s="19"/>
      <c r="F4038" s="19"/>
      <c r="G4038" s="19"/>
      <c r="H4038" s="19"/>
      <c r="I4038" s="19"/>
      <c r="J4038" s="19"/>
      <c r="K4038" s="19"/>
      <c r="L4038" s="60"/>
      <c r="M4038" s="19"/>
      <c r="N4038" s="19"/>
      <c r="O4038" s="19"/>
      <c r="P4038" s="19"/>
      <c r="Q4038" s="19"/>
      <c r="R4038" s="19"/>
      <c r="S4038" s="19"/>
      <c r="T4038" s="19"/>
      <c r="U4038" s="19"/>
      <c r="V4038" s="19"/>
      <c r="X4038" s="25"/>
      <c r="Y4038" s="42"/>
      <c r="Z4038" s="28"/>
      <c r="AA4038" s="11"/>
      <c r="AB4038" s="11"/>
      <c r="AC4038" s="12"/>
      <c r="AD4038" s="12"/>
      <c r="AE4038" s="12"/>
      <c r="AF4038" s="12"/>
    </row>
    <row r="4039" spans="1:32" ht="18" customHeight="1">
      <c r="A4039" s="20"/>
      <c r="B4039" s="22"/>
      <c r="C4039" s="19"/>
      <c r="D4039" s="19"/>
      <c r="E4039" s="19"/>
      <c r="F4039" s="19"/>
      <c r="G4039" s="19"/>
      <c r="H4039" s="19"/>
      <c r="I4039" s="19"/>
      <c r="J4039" s="19"/>
      <c r="K4039" s="19"/>
      <c r="L4039" s="60"/>
      <c r="M4039" s="19"/>
      <c r="N4039" s="19"/>
      <c r="O4039" s="19"/>
      <c r="P4039" s="19"/>
      <c r="Q4039" s="19"/>
      <c r="R4039" s="19"/>
      <c r="S4039" s="19"/>
      <c r="T4039" s="19"/>
      <c r="U4039" s="19"/>
      <c r="V4039" s="19"/>
      <c r="X4039" s="25"/>
      <c r="Y4039" s="42"/>
      <c r="Z4039" s="28"/>
      <c r="AA4039" s="11"/>
      <c r="AB4039" s="11"/>
      <c r="AC4039" s="12"/>
      <c r="AD4039" s="12"/>
      <c r="AE4039" s="12"/>
      <c r="AF4039" s="12"/>
    </row>
    <row r="4040" spans="1:32" ht="18" customHeight="1">
      <c r="A4040" s="20"/>
      <c r="B4040" s="22"/>
      <c r="C4040" s="19"/>
      <c r="D4040" s="19"/>
      <c r="E4040" s="19"/>
      <c r="F4040" s="19"/>
      <c r="G4040" s="19"/>
      <c r="H4040" s="19"/>
      <c r="I4040" s="19"/>
      <c r="J4040" s="19"/>
      <c r="K4040" s="19"/>
      <c r="L4040" s="60"/>
      <c r="M4040" s="19"/>
      <c r="N4040" s="19"/>
      <c r="O4040" s="19"/>
      <c r="P4040" s="19"/>
      <c r="Q4040" s="19"/>
      <c r="R4040" s="19"/>
      <c r="S4040" s="19"/>
      <c r="T4040" s="19"/>
      <c r="U4040" s="19"/>
      <c r="V4040" s="19"/>
      <c r="X4040" s="25"/>
      <c r="Y4040" s="42"/>
      <c r="Z4040" s="28"/>
      <c r="AA4040" s="11"/>
      <c r="AB4040" s="11"/>
      <c r="AC4040" s="12"/>
      <c r="AD4040" s="12"/>
      <c r="AE4040" s="12"/>
      <c r="AF4040" s="12"/>
    </row>
    <row r="4041" spans="1:32" ht="18" customHeight="1">
      <c r="A4041" s="20"/>
      <c r="B4041" s="22"/>
      <c r="C4041" s="19"/>
      <c r="D4041" s="19"/>
      <c r="E4041" s="19"/>
      <c r="F4041" s="19"/>
      <c r="G4041" s="19"/>
      <c r="H4041" s="19"/>
      <c r="I4041" s="19"/>
      <c r="J4041" s="19"/>
      <c r="K4041" s="19"/>
      <c r="L4041" s="60"/>
      <c r="M4041" s="19"/>
      <c r="N4041" s="19"/>
      <c r="O4041" s="19"/>
      <c r="P4041" s="19"/>
      <c r="Q4041" s="19"/>
      <c r="R4041" s="19"/>
      <c r="S4041" s="19"/>
      <c r="T4041" s="19"/>
      <c r="U4041" s="19"/>
      <c r="V4041" s="19"/>
      <c r="X4041" s="25"/>
      <c r="Y4041" s="42"/>
      <c r="Z4041" s="28"/>
      <c r="AA4041" s="11"/>
      <c r="AB4041" s="11"/>
      <c r="AC4041" s="12"/>
      <c r="AD4041" s="12"/>
      <c r="AE4041" s="12"/>
      <c r="AF4041" s="12"/>
    </row>
    <row r="4042" spans="1:32" ht="18" customHeight="1">
      <c r="A4042" s="20"/>
      <c r="B4042" s="22"/>
      <c r="C4042" s="19"/>
      <c r="D4042" s="19"/>
      <c r="E4042" s="19"/>
      <c r="F4042" s="19"/>
      <c r="G4042" s="19"/>
      <c r="H4042" s="19"/>
      <c r="I4042" s="19"/>
      <c r="J4042" s="19"/>
      <c r="K4042" s="19"/>
      <c r="L4042" s="60"/>
      <c r="M4042" s="19"/>
      <c r="N4042" s="19"/>
      <c r="O4042" s="19"/>
      <c r="P4042" s="19"/>
      <c r="Q4042" s="19"/>
      <c r="R4042" s="19"/>
      <c r="S4042" s="19"/>
      <c r="T4042" s="19"/>
      <c r="U4042" s="19"/>
      <c r="V4042" s="19"/>
      <c r="X4042" s="25"/>
      <c r="Y4042" s="42"/>
      <c r="Z4042" s="28"/>
      <c r="AA4042" s="11"/>
      <c r="AB4042" s="11"/>
      <c r="AC4042" s="12"/>
      <c r="AD4042" s="12"/>
      <c r="AE4042" s="12"/>
      <c r="AF4042" s="12"/>
    </row>
    <row r="4043" spans="1:32" ht="18" customHeight="1">
      <c r="A4043" s="20"/>
      <c r="B4043" s="22"/>
      <c r="C4043" s="19"/>
      <c r="D4043" s="19"/>
      <c r="E4043" s="19"/>
      <c r="F4043" s="19"/>
      <c r="G4043" s="19"/>
      <c r="H4043" s="19"/>
      <c r="I4043" s="19"/>
      <c r="J4043" s="19"/>
      <c r="K4043" s="19"/>
      <c r="L4043" s="60"/>
      <c r="M4043" s="19"/>
      <c r="N4043" s="19"/>
      <c r="O4043" s="19"/>
      <c r="P4043" s="19"/>
      <c r="Q4043" s="19"/>
      <c r="R4043" s="19"/>
      <c r="S4043" s="19"/>
      <c r="T4043" s="19"/>
      <c r="U4043" s="19"/>
      <c r="V4043" s="19"/>
      <c r="X4043" s="25"/>
      <c r="Y4043" s="42"/>
      <c r="Z4043" s="28"/>
      <c r="AA4043" s="11"/>
      <c r="AB4043" s="11"/>
      <c r="AC4043" s="12"/>
      <c r="AD4043" s="12"/>
      <c r="AE4043" s="12"/>
      <c r="AF4043" s="12"/>
    </row>
    <row r="4044" spans="1:32" ht="18" customHeight="1">
      <c r="A4044" s="20"/>
      <c r="B4044" s="22"/>
      <c r="C4044" s="19"/>
      <c r="D4044" s="19"/>
      <c r="E4044" s="19"/>
      <c r="F4044" s="19"/>
      <c r="G4044" s="19"/>
      <c r="H4044" s="19"/>
      <c r="I4044" s="19"/>
      <c r="J4044" s="19"/>
      <c r="K4044" s="19"/>
      <c r="L4044" s="60"/>
      <c r="M4044" s="19"/>
      <c r="N4044" s="19"/>
      <c r="O4044" s="19"/>
      <c r="P4044" s="19"/>
      <c r="Q4044" s="19"/>
      <c r="R4044" s="19"/>
      <c r="S4044" s="19"/>
      <c r="T4044" s="19"/>
      <c r="U4044" s="19"/>
      <c r="V4044" s="19"/>
      <c r="X4044" s="25"/>
      <c r="Y4044" s="42"/>
      <c r="Z4044" s="28"/>
      <c r="AA4044" s="11"/>
      <c r="AB4044" s="11"/>
      <c r="AC4044" s="12"/>
      <c r="AD4044" s="12"/>
      <c r="AE4044" s="12"/>
      <c r="AF4044" s="12"/>
    </row>
    <row r="4045" spans="1:32" ht="18" customHeight="1">
      <c r="A4045" s="20"/>
      <c r="B4045" s="22"/>
      <c r="C4045" s="19"/>
      <c r="D4045" s="19"/>
      <c r="E4045" s="19"/>
      <c r="F4045" s="19"/>
      <c r="G4045" s="19"/>
      <c r="H4045" s="19"/>
      <c r="I4045" s="19"/>
      <c r="J4045" s="19"/>
      <c r="K4045" s="19"/>
      <c r="L4045" s="60"/>
      <c r="M4045" s="19"/>
      <c r="N4045" s="19"/>
      <c r="O4045" s="19"/>
      <c r="P4045" s="19"/>
      <c r="Q4045" s="19"/>
      <c r="R4045" s="19"/>
      <c r="S4045" s="19"/>
      <c r="T4045" s="19"/>
      <c r="U4045" s="19"/>
      <c r="V4045" s="19"/>
      <c r="X4045" s="25"/>
      <c r="Y4045" s="42"/>
      <c r="Z4045" s="28"/>
      <c r="AA4045" s="11"/>
      <c r="AB4045" s="11"/>
      <c r="AC4045" s="12"/>
      <c r="AD4045" s="12"/>
      <c r="AE4045" s="12"/>
      <c r="AF4045" s="12"/>
    </row>
    <row r="4046" spans="1:32" ht="18" customHeight="1">
      <c r="A4046" s="20"/>
      <c r="B4046" s="22"/>
      <c r="C4046" s="19"/>
      <c r="D4046" s="19"/>
      <c r="E4046" s="19"/>
      <c r="F4046" s="19"/>
      <c r="G4046" s="19"/>
      <c r="H4046" s="19"/>
      <c r="I4046" s="19"/>
      <c r="J4046" s="19"/>
      <c r="K4046" s="19"/>
      <c r="L4046" s="60"/>
      <c r="M4046" s="19"/>
      <c r="N4046" s="19"/>
      <c r="O4046" s="19"/>
      <c r="P4046" s="19"/>
      <c r="Q4046" s="19"/>
      <c r="R4046" s="19"/>
      <c r="S4046" s="19"/>
      <c r="T4046" s="19"/>
      <c r="U4046" s="19"/>
      <c r="V4046" s="19"/>
      <c r="X4046" s="25"/>
      <c r="Y4046" s="42"/>
      <c r="Z4046" s="28"/>
      <c r="AA4046" s="11"/>
      <c r="AB4046" s="11"/>
      <c r="AC4046" s="12"/>
      <c r="AD4046" s="12"/>
      <c r="AE4046" s="12"/>
      <c r="AF4046" s="12"/>
    </row>
    <row r="4047" spans="1:32" ht="18" customHeight="1">
      <c r="A4047" s="20"/>
      <c r="B4047" s="22"/>
      <c r="C4047" s="19"/>
      <c r="D4047" s="19"/>
      <c r="E4047" s="19"/>
      <c r="F4047" s="19"/>
      <c r="G4047" s="19"/>
      <c r="H4047" s="19"/>
      <c r="I4047" s="19"/>
      <c r="J4047" s="19"/>
      <c r="K4047" s="19"/>
      <c r="L4047" s="60"/>
      <c r="M4047" s="19"/>
      <c r="N4047" s="19"/>
      <c r="O4047" s="19"/>
      <c r="P4047" s="19"/>
      <c r="Q4047" s="19"/>
      <c r="R4047" s="19"/>
      <c r="S4047" s="19"/>
      <c r="T4047" s="19"/>
      <c r="U4047" s="19"/>
      <c r="V4047" s="19"/>
      <c r="X4047" s="25"/>
      <c r="Y4047" s="42"/>
      <c r="Z4047" s="28"/>
      <c r="AA4047" s="11"/>
      <c r="AB4047" s="11"/>
      <c r="AC4047" s="12"/>
      <c r="AD4047" s="12"/>
      <c r="AE4047" s="12"/>
      <c r="AF4047" s="12"/>
    </row>
    <row r="4048" spans="1:32" ht="18" customHeight="1">
      <c r="A4048" s="20"/>
      <c r="B4048" s="22"/>
      <c r="C4048" s="19"/>
      <c r="D4048" s="19"/>
      <c r="E4048" s="19"/>
      <c r="F4048" s="19"/>
      <c r="G4048" s="19"/>
      <c r="H4048" s="19"/>
      <c r="I4048" s="19"/>
      <c r="J4048" s="19"/>
      <c r="K4048" s="19"/>
      <c r="L4048" s="60"/>
      <c r="M4048" s="19"/>
      <c r="N4048" s="19"/>
      <c r="O4048" s="19"/>
      <c r="P4048" s="19"/>
      <c r="Q4048" s="19"/>
      <c r="R4048" s="19"/>
      <c r="S4048" s="19"/>
      <c r="T4048" s="19"/>
      <c r="U4048" s="19"/>
      <c r="V4048" s="19"/>
      <c r="X4048" s="25"/>
      <c r="Y4048" s="42"/>
      <c r="Z4048" s="28"/>
      <c r="AA4048" s="11"/>
      <c r="AB4048" s="11"/>
      <c r="AC4048" s="12"/>
      <c r="AD4048" s="12"/>
      <c r="AE4048" s="12"/>
      <c r="AF4048" s="12"/>
    </row>
    <row r="4049" spans="1:32" ht="18" customHeight="1">
      <c r="A4049" s="20"/>
      <c r="B4049" s="22"/>
      <c r="C4049" s="19"/>
      <c r="D4049" s="19"/>
      <c r="E4049" s="19"/>
      <c r="F4049" s="19"/>
      <c r="G4049" s="19"/>
      <c r="H4049" s="19"/>
      <c r="I4049" s="19"/>
      <c r="J4049" s="19"/>
      <c r="K4049" s="19"/>
      <c r="L4049" s="60"/>
      <c r="M4049" s="19"/>
      <c r="N4049" s="19"/>
      <c r="O4049" s="19"/>
      <c r="P4049" s="19"/>
      <c r="Q4049" s="19"/>
      <c r="R4049" s="19"/>
      <c r="S4049" s="19"/>
      <c r="T4049" s="19"/>
      <c r="U4049" s="19"/>
      <c r="V4049" s="19"/>
      <c r="X4049" s="25"/>
      <c r="Y4049" s="42"/>
      <c r="Z4049" s="28"/>
      <c r="AA4049" s="11"/>
      <c r="AB4049" s="11"/>
      <c r="AC4049" s="12"/>
      <c r="AD4049" s="12"/>
      <c r="AE4049" s="12"/>
      <c r="AF4049" s="12"/>
    </row>
    <row r="4050" spans="1:32" ht="18" customHeight="1">
      <c r="A4050" s="20"/>
      <c r="B4050" s="22"/>
      <c r="C4050" s="19"/>
      <c r="D4050" s="19"/>
      <c r="E4050" s="19"/>
      <c r="F4050" s="19"/>
      <c r="G4050" s="19"/>
      <c r="H4050" s="19"/>
      <c r="I4050" s="19"/>
      <c r="J4050" s="19"/>
      <c r="K4050" s="19"/>
      <c r="L4050" s="60"/>
      <c r="M4050" s="19"/>
      <c r="N4050" s="19"/>
      <c r="O4050" s="19"/>
      <c r="P4050" s="19"/>
      <c r="Q4050" s="19"/>
      <c r="R4050" s="19"/>
      <c r="S4050" s="19"/>
      <c r="T4050" s="19"/>
      <c r="U4050" s="19"/>
      <c r="V4050" s="19"/>
      <c r="X4050" s="25"/>
      <c r="Y4050" s="42"/>
      <c r="Z4050" s="28"/>
      <c r="AA4050" s="11"/>
      <c r="AB4050" s="11"/>
      <c r="AC4050" s="12"/>
      <c r="AD4050" s="12"/>
      <c r="AE4050" s="12"/>
      <c r="AF4050" s="12"/>
    </row>
    <row r="4051" spans="1:32" ht="18" customHeight="1">
      <c r="A4051" s="20"/>
      <c r="B4051" s="22"/>
      <c r="C4051" s="19"/>
      <c r="D4051" s="19"/>
      <c r="E4051" s="19"/>
      <c r="F4051" s="19"/>
      <c r="G4051" s="19"/>
      <c r="H4051" s="19"/>
      <c r="I4051" s="19"/>
      <c r="J4051" s="19"/>
      <c r="K4051" s="19"/>
      <c r="L4051" s="60"/>
      <c r="M4051" s="19"/>
      <c r="N4051" s="19"/>
      <c r="O4051" s="19"/>
      <c r="P4051" s="19"/>
      <c r="Q4051" s="19"/>
      <c r="R4051" s="19"/>
      <c r="S4051" s="19"/>
      <c r="T4051" s="19"/>
      <c r="U4051" s="19"/>
      <c r="V4051" s="19"/>
      <c r="X4051" s="25"/>
      <c r="Y4051" s="42"/>
      <c r="Z4051" s="28"/>
      <c r="AA4051" s="11"/>
      <c r="AB4051" s="11"/>
      <c r="AC4051" s="12"/>
      <c r="AD4051" s="12"/>
      <c r="AE4051" s="12"/>
      <c r="AF4051" s="12"/>
    </row>
    <row r="4052" spans="1:32" ht="18" customHeight="1">
      <c r="A4052" s="20"/>
      <c r="B4052" s="22"/>
      <c r="C4052" s="19"/>
      <c r="D4052" s="19"/>
      <c r="E4052" s="19"/>
      <c r="F4052" s="19"/>
      <c r="G4052" s="19"/>
      <c r="H4052" s="19"/>
      <c r="I4052" s="19"/>
      <c r="J4052" s="19"/>
      <c r="K4052" s="19"/>
      <c r="L4052" s="60"/>
      <c r="M4052" s="19"/>
      <c r="N4052" s="19"/>
      <c r="O4052" s="19"/>
      <c r="P4052" s="19"/>
      <c r="Q4052" s="19"/>
      <c r="R4052" s="19"/>
      <c r="S4052" s="19"/>
      <c r="T4052" s="19"/>
      <c r="U4052" s="19"/>
      <c r="V4052" s="19"/>
      <c r="X4052" s="25"/>
      <c r="Y4052" s="42"/>
      <c r="Z4052" s="28"/>
      <c r="AA4052" s="11"/>
      <c r="AB4052" s="11"/>
      <c r="AC4052" s="12"/>
      <c r="AD4052" s="12"/>
      <c r="AE4052" s="12"/>
      <c r="AF4052" s="12"/>
    </row>
    <row r="4053" spans="1:32" ht="18" customHeight="1">
      <c r="A4053" s="20"/>
      <c r="B4053" s="22"/>
      <c r="C4053" s="19"/>
      <c r="D4053" s="19"/>
      <c r="E4053" s="19"/>
      <c r="F4053" s="19"/>
      <c r="G4053" s="19"/>
      <c r="H4053" s="19"/>
      <c r="I4053" s="19"/>
      <c r="J4053" s="19"/>
      <c r="K4053" s="19"/>
      <c r="L4053" s="60"/>
      <c r="M4053" s="19"/>
      <c r="N4053" s="19"/>
      <c r="O4053" s="19"/>
      <c r="P4053" s="19"/>
      <c r="Q4053" s="19"/>
      <c r="R4053" s="19"/>
      <c r="S4053" s="19"/>
      <c r="T4053" s="19"/>
      <c r="U4053" s="19"/>
      <c r="V4053" s="19"/>
      <c r="X4053" s="25"/>
      <c r="Y4053" s="42"/>
      <c r="Z4053" s="28"/>
      <c r="AA4053" s="11"/>
      <c r="AB4053" s="11"/>
      <c r="AC4053" s="12"/>
      <c r="AD4053" s="12"/>
      <c r="AE4053" s="12"/>
      <c r="AF4053" s="12"/>
    </row>
    <row r="4054" spans="1:32" ht="18" customHeight="1">
      <c r="A4054" s="20"/>
      <c r="B4054" s="22"/>
      <c r="C4054" s="19"/>
      <c r="D4054" s="19"/>
      <c r="E4054" s="19"/>
      <c r="F4054" s="19"/>
      <c r="G4054" s="19"/>
      <c r="H4054" s="19"/>
      <c r="I4054" s="19"/>
      <c r="J4054" s="19"/>
      <c r="K4054" s="19"/>
      <c r="L4054" s="60"/>
      <c r="M4054" s="19"/>
      <c r="N4054" s="19"/>
      <c r="O4054" s="19"/>
      <c r="P4054" s="19"/>
      <c r="Q4054" s="19"/>
      <c r="R4054" s="19"/>
      <c r="S4054" s="19"/>
      <c r="T4054" s="19"/>
      <c r="U4054" s="19"/>
      <c r="V4054" s="19"/>
      <c r="X4054" s="25"/>
      <c r="Y4054" s="42"/>
      <c r="Z4054" s="28"/>
      <c r="AA4054" s="11"/>
      <c r="AB4054" s="11"/>
      <c r="AC4054" s="12"/>
      <c r="AD4054" s="12"/>
      <c r="AE4054" s="12"/>
      <c r="AF4054" s="12"/>
    </row>
    <row r="4055" spans="1:32" ht="18" customHeight="1">
      <c r="A4055" s="20"/>
      <c r="B4055" s="22"/>
      <c r="C4055" s="19"/>
      <c r="D4055" s="19"/>
      <c r="E4055" s="19"/>
      <c r="F4055" s="19"/>
      <c r="G4055" s="19"/>
      <c r="H4055" s="19"/>
      <c r="I4055" s="19"/>
      <c r="J4055" s="19"/>
      <c r="K4055" s="19"/>
      <c r="L4055" s="60"/>
      <c r="M4055" s="19"/>
      <c r="N4055" s="19"/>
      <c r="O4055" s="19"/>
      <c r="P4055" s="19"/>
      <c r="Q4055" s="19"/>
      <c r="R4055" s="19"/>
      <c r="S4055" s="19"/>
      <c r="T4055" s="19"/>
      <c r="U4055" s="19"/>
      <c r="V4055" s="19"/>
      <c r="X4055" s="25"/>
      <c r="Y4055" s="42"/>
      <c r="Z4055" s="28"/>
      <c r="AA4055" s="11"/>
      <c r="AB4055" s="11"/>
      <c r="AC4055" s="12"/>
      <c r="AD4055" s="12"/>
      <c r="AE4055" s="12"/>
      <c r="AF4055" s="12"/>
    </row>
    <row r="4056" spans="1:32" ht="18" customHeight="1">
      <c r="A4056" s="20"/>
      <c r="B4056" s="22"/>
      <c r="C4056" s="19"/>
      <c r="D4056" s="19"/>
      <c r="E4056" s="19"/>
      <c r="F4056" s="19"/>
      <c r="G4056" s="19"/>
      <c r="H4056" s="19"/>
      <c r="I4056" s="19"/>
      <c r="J4056" s="19"/>
      <c r="K4056" s="19"/>
      <c r="L4056" s="60"/>
      <c r="M4056" s="19"/>
      <c r="N4056" s="19"/>
      <c r="O4056" s="19"/>
      <c r="P4056" s="19"/>
      <c r="Q4056" s="19"/>
      <c r="R4056" s="19"/>
      <c r="S4056" s="19"/>
      <c r="T4056" s="19"/>
      <c r="U4056" s="19"/>
      <c r="V4056" s="19"/>
      <c r="X4056" s="25"/>
      <c r="Y4056" s="42"/>
      <c r="Z4056" s="28"/>
      <c r="AA4056" s="11"/>
      <c r="AB4056" s="11"/>
      <c r="AC4056" s="12"/>
      <c r="AD4056" s="12"/>
      <c r="AE4056" s="12"/>
      <c r="AF4056" s="12"/>
    </row>
    <row r="4057" spans="1:32" ht="18" customHeight="1">
      <c r="A4057" s="20"/>
      <c r="B4057" s="22"/>
      <c r="C4057" s="19"/>
      <c r="D4057" s="19"/>
      <c r="E4057" s="19"/>
      <c r="F4057" s="19"/>
      <c r="G4057" s="19"/>
      <c r="H4057" s="19"/>
      <c r="I4057" s="19"/>
      <c r="J4057" s="19"/>
      <c r="K4057" s="19"/>
      <c r="L4057" s="60"/>
      <c r="M4057" s="19"/>
      <c r="N4057" s="19"/>
      <c r="O4057" s="19"/>
      <c r="P4057" s="19"/>
      <c r="Q4057" s="19"/>
      <c r="R4057" s="19"/>
      <c r="S4057" s="19"/>
      <c r="T4057" s="19"/>
      <c r="U4057" s="19"/>
      <c r="V4057" s="19"/>
      <c r="X4057" s="25"/>
      <c r="Y4057" s="42"/>
      <c r="Z4057" s="28"/>
      <c r="AA4057" s="11"/>
      <c r="AB4057" s="11"/>
      <c r="AC4057" s="12"/>
      <c r="AD4057" s="12"/>
      <c r="AE4057" s="12"/>
      <c r="AF4057" s="12"/>
    </row>
    <row r="4058" spans="1:32" ht="18" customHeight="1">
      <c r="A4058" s="20"/>
      <c r="B4058" s="22"/>
      <c r="C4058" s="19"/>
      <c r="D4058" s="19"/>
      <c r="E4058" s="19"/>
      <c r="F4058" s="19"/>
      <c r="G4058" s="19"/>
      <c r="H4058" s="19"/>
      <c r="I4058" s="19"/>
      <c r="J4058" s="19"/>
      <c r="K4058" s="19"/>
      <c r="L4058" s="60"/>
      <c r="M4058" s="19"/>
      <c r="N4058" s="19"/>
      <c r="O4058" s="19"/>
      <c r="P4058" s="19"/>
      <c r="Q4058" s="19"/>
      <c r="R4058" s="19"/>
      <c r="S4058" s="19"/>
      <c r="T4058" s="19"/>
      <c r="U4058" s="19"/>
      <c r="V4058" s="19"/>
      <c r="X4058" s="25"/>
      <c r="Y4058" s="42"/>
      <c r="Z4058" s="28"/>
      <c r="AA4058" s="11"/>
      <c r="AB4058" s="11"/>
      <c r="AC4058" s="12"/>
      <c r="AD4058" s="12"/>
      <c r="AE4058" s="12"/>
      <c r="AF4058" s="12"/>
    </row>
    <row r="4059" spans="1:32" ht="18" customHeight="1">
      <c r="A4059" s="20"/>
      <c r="B4059" s="22"/>
      <c r="C4059" s="19"/>
      <c r="D4059" s="19"/>
      <c r="E4059" s="19"/>
      <c r="F4059" s="19"/>
      <c r="G4059" s="19"/>
      <c r="H4059" s="19"/>
      <c r="I4059" s="19"/>
      <c r="J4059" s="19"/>
      <c r="K4059" s="19"/>
      <c r="L4059" s="60"/>
      <c r="M4059" s="19"/>
      <c r="N4059" s="19"/>
      <c r="O4059" s="19"/>
      <c r="P4059" s="19"/>
      <c r="Q4059" s="19"/>
      <c r="R4059" s="19"/>
      <c r="S4059" s="19"/>
      <c r="T4059" s="19"/>
      <c r="U4059" s="19"/>
      <c r="V4059" s="19"/>
      <c r="X4059" s="25"/>
      <c r="Y4059" s="42"/>
      <c r="Z4059" s="28"/>
      <c r="AA4059" s="11"/>
      <c r="AB4059" s="11"/>
      <c r="AC4059" s="12"/>
      <c r="AD4059" s="12"/>
      <c r="AE4059" s="12"/>
      <c r="AF4059" s="12"/>
    </row>
    <row r="4060" spans="1:32" ht="18" customHeight="1">
      <c r="A4060" s="20"/>
      <c r="B4060" s="22"/>
      <c r="C4060" s="19"/>
      <c r="D4060" s="19"/>
      <c r="E4060" s="19"/>
      <c r="F4060" s="19"/>
      <c r="G4060" s="19"/>
      <c r="H4060" s="19"/>
      <c r="I4060" s="19"/>
      <c r="J4060" s="19"/>
      <c r="K4060" s="19"/>
      <c r="L4060" s="60"/>
      <c r="M4060" s="19"/>
      <c r="N4060" s="19"/>
      <c r="O4060" s="19"/>
      <c r="P4060" s="19"/>
      <c r="Q4060" s="19"/>
      <c r="R4060" s="19"/>
      <c r="S4060" s="19"/>
      <c r="T4060" s="19"/>
      <c r="U4060" s="19"/>
      <c r="V4060" s="19"/>
      <c r="X4060" s="25"/>
      <c r="Y4060" s="42"/>
      <c r="Z4060" s="28"/>
      <c r="AA4060" s="11"/>
      <c r="AB4060" s="11"/>
      <c r="AC4060" s="12"/>
      <c r="AD4060" s="12"/>
      <c r="AE4060" s="12"/>
      <c r="AF4060" s="12"/>
    </row>
    <row r="4061" spans="1:32" ht="18" customHeight="1">
      <c r="A4061" s="20"/>
      <c r="B4061" s="22"/>
      <c r="C4061" s="19"/>
      <c r="D4061" s="19"/>
      <c r="E4061" s="19"/>
      <c r="F4061" s="19"/>
      <c r="G4061" s="19"/>
      <c r="H4061" s="19"/>
      <c r="I4061" s="19"/>
      <c r="J4061" s="19"/>
      <c r="K4061" s="19"/>
      <c r="L4061" s="60"/>
      <c r="M4061" s="19"/>
      <c r="N4061" s="19"/>
      <c r="O4061" s="19"/>
      <c r="P4061" s="19"/>
      <c r="Q4061" s="19"/>
      <c r="R4061" s="19"/>
      <c r="S4061" s="19"/>
      <c r="T4061" s="19"/>
      <c r="U4061" s="19"/>
      <c r="V4061" s="19"/>
      <c r="X4061" s="25"/>
      <c r="Y4061" s="42"/>
      <c r="Z4061" s="28"/>
      <c r="AA4061" s="11"/>
      <c r="AB4061" s="11"/>
      <c r="AC4061" s="12"/>
      <c r="AD4061" s="12"/>
      <c r="AE4061" s="12"/>
      <c r="AF4061" s="12"/>
    </row>
    <row r="4062" spans="1:32" ht="18" customHeight="1">
      <c r="A4062" s="20"/>
      <c r="B4062" s="22"/>
      <c r="C4062" s="19"/>
      <c r="D4062" s="19"/>
      <c r="E4062" s="19"/>
      <c r="F4062" s="19"/>
      <c r="G4062" s="19"/>
      <c r="H4062" s="19"/>
      <c r="I4062" s="19"/>
      <c r="J4062" s="19"/>
      <c r="K4062" s="19"/>
      <c r="L4062" s="60"/>
      <c r="M4062" s="19"/>
      <c r="N4062" s="19"/>
      <c r="O4062" s="19"/>
      <c r="P4062" s="19"/>
      <c r="Q4062" s="19"/>
      <c r="R4062" s="19"/>
      <c r="S4062" s="19"/>
      <c r="T4062" s="19"/>
      <c r="U4062" s="19"/>
      <c r="V4062" s="19"/>
      <c r="X4062" s="25"/>
      <c r="Y4062" s="42"/>
      <c r="Z4062" s="28"/>
      <c r="AA4062" s="11"/>
      <c r="AB4062" s="11"/>
      <c r="AC4062" s="12"/>
      <c r="AD4062" s="12"/>
      <c r="AE4062" s="12"/>
      <c r="AF4062" s="12"/>
    </row>
    <row r="4063" spans="1:32" ht="18" customHeight="1">
      <c r="A4063" s="20"/>
      <c r="B4063" s="22"/>
      <c r="C4063" s="19"/>
      <c r="D4063" s="19"/>
      <c r="E4063" s="19"/>
      <c r="F4063" s="19"/>
      <c r="G4063" s="19"/>
      <c r="H4063" s="19"/>
      <c r="I4063" s="19"/>
      <c r="J4063" s="19"/>
      <c r="K4063" s="19"/>
      <c r="L4063" s="60"/>
      <c r="M4063" s="19"/>
      <c r="N4063" s="19"/>
      <c r="O4063" s="19"/>
      <c r="P4063" s="19"/>
      <c r="Q4063" s="19"/>
      <c r="R4063" s="19"/>
      <c r="S4063" s="19"/>
      <c r="T4063" s="19"/>
      <c r="U4063" s="19"/>
      <c r="V4063" s="19"/>
      <c r="X4063" s="25"/>
      <c r="Y4063" s="42"/>
      <c r="Z4063" s="28"/>
      <c r="AA4063" s="11"/>
      <c r="AB4063" s="11"/>
      <c r="AC4063" s="12"/>
      <c r="AD4063" s="12"/>
      <c r="AE4063" s="12"/>
      <c r="AF4063" s="12"/>
    </row>
    <row r="4064" spans="1:32" ht="18" customHeight="1">
      <c r="A4064" s="20"/>
      <c r="B4064" s="22"/>
      <c r="C4064" s="19"/>
      <c r="D4064" s="19"/>
      <c r="E4064" s="19"/>
      <c r="F4064" s="19"/>
      <c r="G4064" s="19"/>
      <c r="H4064" s="19"/>
      <c r="I4064" s="19"/>
      <c r="J4064" s="19"/>
      <c r="K4064" s="19"/>
      <c r="L4064" s="60"/>
      <c r="M4064" s="19"/>
      <c r="N4064" s="19"/>
      <c r="O4064" s="19"/>
      <c r="P4064" s="19"/>
      <c r="Q4064" s="19"/>
      <c r="R4064" s="19"/>
      <c r="S4064" s="19"/>
      <c r="T4064" s="19"/>
      <c r="U4064" s="19"/>
      <c r="V4064" s="19"/>
      <c r="X4064" s="25"/>
      <c r="Y4064" s="42"/>
      <c r="Z4064" s="28"/>
      <c r="AA4064" s="11"/>
      <c r="AB4064" s="11"/>
      <c r="AC4064" s="12"/>
      <c r="AD4064" s="12"/>
      <c r="AE4064" s="12"/>
      <c r="AF4064" s="12"/>
    </row>
    <row r="4065" spans="1:32" ht="18" customHeight="1">
      <c r="A4065" s="20"/>
      <c r="B4065" s="22"/>
      <c r="C4065" s="19"/>
      <c r="D4065" s="19"/>
      <c r="E4065" s="19"/>
      <c r="F4065" s="19"/>
      <c r="G4065" s="19"/>
      <c r="H4065" s="19"/>
      <c r="I4065" s="19"/>
      <c r="J4065" s="19"/>
      <c r="K4065" s="19"/>
      <c r="L4065" s="60"/>
      <c r="M4065" s="19"/>
      <c r="N4065" s="19"/>
      <c r="O4065" s="19"/>
      <c r="P4065" s="19"/>
      <c r="Q4065" s="19"/>
      <c r="R4065" s="19"/>
      <c r="S4065" s="19"/>
      <c r="T4065" s="19"/>
      <c r="U4065" s="19"/>
      <c r="V4065" s="19"/>
      <c r="X4065" s="25"/>
      <c r="Y4065" s="42"/>
      <c r="Z4065" s="28"/>
      <c r="AA4065" s="11"/>
      <c r="AB4065" s="11"/>
      <c r="AC4065" s="12"/>
      <c r="AD4065" s="12"/>
      <c r="AE4065" s="12"/>
      <c r="AF4065" s="12"/>
    </row>
    <row r="4066" spans="1:32" ht="18" customHeight="1">
      <c r="A4066" s="20"/>
      <c r="B4066" s="22"/>
      <c r="C4066" s="19"/>
      <c r="D4066" s="19"/>
      <c r="E4066" s="19"/>
      <c r="F4066" s="19"/>
      <c r="G4066" s="19"/>
      <c r="H4066" s="19"/>
      <c r="I4066" s="19"/>
      <c r="J4066" s="19"/>
      <c r="K4066" s="19"/>
      <c r="L4066" s="60"/>
      <c r="M4066" s="19"/>
      <c r="N4066" s="19"/>
      <c r="O4066" s="19"/>
      <c r="P4066" s="19"/>
      <c r="Q4066" s="19"/>
      <c r="R4066" s="19"/>
      <c r="S4066" s="19"/>
      <c r="T4066" s="19"/>
      <c r="U4066" s="19"/>
      <c r="V4066" s="19"/>
      <c r="X4066" s="25"/>
      <c r="Y4066" s="42"/>
      <c r="Z4066" s="28"/>
      <c r="AA4066" s="11"/>
      <c r="AB4066" s="11"/>
      <c r="AC4066" s="12"/>
      <c r="AD4066" s="12"/>
      <c r="AE4066" s="12"/>
      <c r="AF4066" s="12"/>
    </row>
    <row r="4067" spans="1:32" ht="18" customHeight="1">
      <c r="A4067" s="20"/>
      <c r="B4067" s="22"/>
      <c r="C4067" s="19"/>
      <c r="D4067" s="19"/>
      <c r="E4067" s="19"/>
      <c r="F4067" s="19"/>
      <c r="G4067" s="19"/>
      <c r="H4067" s="19"/>
      <c r="I4067" s="19"/>
      <c r="J4067" s="19"/>
      <c r="K4067" s="19"/>
      <c r="L4067" s="60"/>
      <c r="M4067" s="19"/>
      <c r="N4067" s="19"/>
      <c r="O4067" s="19"/>
      <c r="P4067" s="19"/>
      <c r="Q4067" s="19"/>
      <c r="R4067" s="19"/>
      <c r="S4067" s="19"/>
      <c r="T4067" s="19"/>
      <c r="U4067" s="19"/>
      <c r="V4067" s="19"/>
      <c r="X4067" s="25"/>
      <c r="Y4067" s="42"/>
      <c r="Z4067" s="28"/>
      <c r="AA4067" s="11"/>
      <c r="AB4067" s="11"/>
      <c r="AC4067" s="12"/>
      <c r="AD4067" s="12"/>
      <c r="AE4067" s="12"/>
      <c r="AF4067" s="12"/>
    </row>
    <row r="4068" spans="1:32" ht="18" customHeight="1">
      <c r="A4068" s="20"/>
      <c r="B4068" s="22"/>
      <c r="C4068" s="19"/>
      <c r="D4068" s="19"/>
      <c r="E4068" s="19"/>
      <c r="F4068" s="19"/>
      <c r="G4068" s="19"/>
      <c r="H4068" s="19"/>
      <c r="I4068" s="19"/>
      <c r="J4068" s="19"/>
      <c r="K4068" s="19"/>
      <c r="L4068" s="60"/>
      <c r="M4068" s="19"/>
      <c r="N4068" s="19"/>
      <c r="O4068" s="19"/>
      <c r="P4068" s="19"/>
      <c r="Q4068" s="19"/>
      <c r="R4068" s="19"/>
      <c r="S4068" s="19"/>
      <c r="T4068" s="19"/>
      <c r="U4068" s="19"/>
      <c r="V4068" s="19"/>
      <c r="X4068" s="25"/>
      <c r="Y4068" s="42"/>
      <c r="Z4068" s="28"/>
      <c r="AA4068" s="11"/>
      <c r="AB4068" s="11"/>
      <c r="AC4068" s="12"/>
      <c r="AD4068" s="12"/>
      <c r="AE4068" s="12"/>
      <c r="AF4068" s="12"/>
    </row>
    <row r="4069" spans="1:32" ht="18" customHeight="1">
      <c r="A4069" s="20"/>
      <c r="B4069" s="22"/>
      <c r="C4069" s="19"/>
      <c r="D4069" s="19"/>
      <c r="E4069" s="19"/>
      <c r="F4069" s="19"/>
      <c r="G4069" s="19"/>
      <c r="H4069" s="19"/>
      <c r="I4069" s="19"/>
      <c r="J4069" s="19"/>
      <c r="K4069" s="19"/>
      <c r="L4069" s="60"/>
      <c r="M4069" s="19"/>
      <c r="N4069" s="19"/>
      <c r="O4069" s="19"/>
      <c r="P4069" s="19"/>
      <c r="Q4069" s="19"/>
      <c r="R4069" s="19"/>
      <c r="S4069" s="19"/>
      <c r="T4069" s="19"/>
      <c r="U4069" s="19"/>
      <c r="V4069" s="19"/>
      <c r="X4069" s="25"/>
      <c r="Y4069" s="42"/>
      <c r="Z4069" s="28"/>
      <c r="AA4069" s="11"/>
      <c r="AB4069" s="11"/>
      <c r="AC4069" s="12"/>
      <c r="AD4069" s="12"/>
      <c r="AE4069" s="12"/>
      <c r="AF4069" s="12"/>
    </row>
    <row r="4070" spans="1:32" ht="18" customHeight="1">
      <c r="A4070" s="20"/>
      <c r="B4070" s="22"/>
      <c r="C4070" s="19"/>
      <c r="D4070" s="19"/>
      <c r="E4070" s="19"/>
      <c r="F4070" s="19"/>
      <c r="G4070" s="19"/>
      <c r="H4070" s="19"/>
      <c r="I4070" s="19"/>
      <c r="J4070" s="19"/>
      <c r="K4070" s="19"/>
      <c r="L4070" s="60"/>
      <c r="M4070" s="19"/>
      <c r="N4070" s="19"/>
      <c r="O4070" s="19"/>
      <c r="P4070" s="19"/>
      <c r="Q4070" s="19"/>
      <c r="R4070" s="19"/>
      <c r="S4070" s="19"/>
      <c r="T4070" s="19"/>
      <c r="U4070" s="19"/>
      <c r="V4070" s="19"/>
      <c r="X4070" s="25"/>
      <c r="Y4070" s="42"/>
      <c r="Z4070" s="28"/>
      <c r="AA4070" s="11"/>
      <c r="AB4070" s="11"/>
      <c r="AC4070" s="12"/>
      <c r="AD4070" s="12"/>
      <c r="AE4070" s="12"/>
      <c r="AF4070" s="12"/>
    </row>
    <row r="4071" spans="1:32" ht="18" customHeight="1">
      <c r="A4071" s="20"/>
      <c r="B4071" s="22"/>
      <c r="C4071" s="19"/>
      <c r="D4071" s="19"/>
      <c r="E4071" s="19"/>
      <c r="F4071" s="19"/>
      <c r="G4071" s="19"/>
      <c r="H4071" s="19"/>
      <c r="I4071" s="19"/>
      <c r="J4071" s="19"/>
      <c r="K4071" s="19"/>
      <c r="L4071" s="60"/>
      <c r="M4071" s="19"/>
      <c r="N4071" s="19"/>
      <c r="O4071" s="19"/>
      <c r="P4071" s="19"/>
      <c r="Q4071" s="19"/>
      <c r="R4071" s="19"/>
      <c r="S4071" s="19"/>
      <c r="T4071" s="19"/>
      <c r="U4071" s="19"/>
      <c r="V4071" s="19"/>
      <c r="X4071" s="25"/>
      <c r="Y4071" s="42"/>
      <c r="Z4071" s="28"/>
      <c r="AA4071" s="11"/>
      <c r="AB4071" s="11"/>
      <c r="AC4071" s="12"/>
      <c r="AD4071" s="12"/>
      <c r="AE4071" s="12"/>
      <c r="AF4071" s="12"/>
    </row>
    <row r="4072" spans="1:32" ht="18" customHeight="1">
      <c r="A4072" s="20"/>
      <c r="B4072" s="22"/>
      <c r="C4072" s="19"/>
      <c r="D4072" s="19"/>
      <c r="E4072" s="19"/>
      <c r="F4072" s="19"/>
      <c r="G4072" s="19"/>
      <c r="H4072" s="19"/>
      <c r="I4072" s="19"/>
      <c r="J4072" s="19"/>
      <c r="K4072" s="19"/>
      <c r="L4072" s="60"/>
      <c r="M4072" s="19"/>
      <c r="N4072" s="19"/>
      <c r="O4072" s="19"/>
      <c r="P4072" s="19"/>
      <c r="Q4072" s="19"/>
      <c r="R4072" s="19"/>
      <c r="S4072" s="19"/>
      <c r="T4072" s="19"/>
      <c r="U4072" s="19"/>
      <c r="V4072" s="19"/>
      <c r="X4072" s="25"/>
      <c r="Y4072" s="42"/>
      <c r="Z4072" s="28"/>
      <c r="AA4072" s="11"/>
      <c r="AB4072" s="11"/>
      <c r="AC4072" s="12"/>
      <c r="AD4072" s="12"/>
      <c r="AE4072" s="12"/>
      <c r="AF4072" s="12"/>
    </row>
    <row r="4073" spans="1:32" ht="18" customHeight="1">
      <c r="A4073" s="20"/>
      <c r="B4073" s="22"/>
      <c r="C4073" s="19"/>
      <c r="D4073" s="19"/>
      <c r="E4073" s="19"/>
      <c r="F4073" s="19"/>
      <c r="G4073" s="19"/>
      <c r="H4073" s="19"/>
      <c r="I4073" s="19"/>
      <c r="J4073" s="19"/>
      <c r="K4073" s="19"/>
      <c r="L4073" s="60"/>
      <c r="M4073" s="19"/>
      <c r="N4073" s="19"/>
      <c r="O4073" s="19"/>
      <c r="P4073" s="19"/>
      <c r="Q4073" s="19"/>
      <c r="R4073" s="19"/>
      <c r="S4073" s="19"/>
      <c r="T4073" s="19"/>
      <c r="U4073" s="19"/>
      <c r="V4073" s="19"/>
      <c r="X4073" s="25"/>
      <c r="Y4073" s="42"/>
      <c r="Z4073" s="28"/>
      <c r="AA4073" s="11"/>
      <c r="AB4073" s="11"/>
      <c r="AC4073" s="12"/>
      <c r="AD4073" s="12"/>
      <c r="AE4073" s="12"/>
      <c r="AF4073" s="12"/>
    </row>
    <row r="4074" spans="1:32" ht="18" customHeight="1">
      <c r="A4074" s="20"/>
      <c r="B4074" s="22"/>
      <c r="C4074" s="19"/>
      <c r="D4074" s="19"/>
      <c r="E4074" s="19"/>
      <c r="F4074" s="19"/>
      <c r="G4074" s="19"/>
      <c r="H4074" s="19"/>
      <c r="I4074" s="19"/>
      <c r="J4074" s="19"/>
      <c r="K4074" s="19"/>
      <c r="L4074" s="60"/>
      <c r="M4074" s="19"/>
      <c r="N4074" s="19"/>
      <c r="O4074" s="19"/>
      <c r="P4074" s="19"/>
      <c r="Q4074" s="19"/>
      <c r="R4074" s="19"/>
      <c r="S4074" s="19"/>
      <c r="T4074" s="19"/>
      <c r="U4074" s="19"/>
      <c r="V4074" s="19"/>
      <c r="X4074" s="25"/>
      <c r="Y4074" s="42"/>
      <c r="Z4074" s="28"/>
      <c r="AA4074" s="11"/>
      <c r="AB4074" s="11"/>
      <c r="AC4074" s="12"/>
      <c r="AD4074" s="12"/>
      <c r="AE4074" s="12"/>
      <c r="AF4074" s="12"/>
    </row>
    <row r="4075" spans="1:32" ht="18" customHeight="1">
      <c r="A4075" s="20"/>
      <c r="B4075" s="22"/>
      <c r="C4075" s="19"/>
      <c r="D4075" s="19"/>
      <c r="E4075" s="19"/>
      <c r="F4075" s="19"/>
      <c r="G4075" s="19"/>
      <c r="H4075" s="19"/>
      <c r="I4075" s="19"/>
      <c r="J4075" s="19"/>
      <c r="K4075" s="19"/>
      <c r="L4075" s="60"/>
      <c r="M4075" s="19"/>
      <c r="N4075" s="19"/>
      <c r="O4075" s="19"/>
      <c r="P4075" s="19"/>
      <c r="Q4075" s="19"/>
      <c r="R4075" s="19"/>
      <c r="S4075" s="19"/>
      <c r="T4075" s="19"/>
      <c r="U4075" s="19"/>
      <c r="V4075" s="19"/>
      <c r="X4075" s="25"/>
      <c r="Y4075" s="42"/>
      <c r="Z4075" s="28"/>
      <c r="AA4075" s="11"/>
      <c r="AB4075" s="11"/>
      <c r="AC4075" s="12"/>
      <c r="AD4075" s="12"/>
      <c r="AE4075" s="12"/>
      <c r="AF4075" s="12"/>
    </row>
    <row r="4076" spans="1:32" ht="18" customHeight="1">
      <c r="A4076" s="20"/>
      <c r="B4076" s="22"/>
      <c r="C4076" s="19"/>
      <c r="D4076" s="19"/>
      <c r="E4076" s="19"/>
      <c r="F4076" s="19"/>
      <c r="G4076" s="19"/>
      <c r="H4076" s="19"/>
      <c r="I4076" s="19"/>
      <c r="J4076" s="19"/>
      <c r="K4076" s="19"/>
      <c r="L4076" s="60"/>
      <c r="M4076" s="19"/>
      <c r="N4076" s="19"/>
      <c r="O4076" s="19"/>
      <c r="P4076" s="19"/>
      <c r="Q4076" s="19"/>
      <c r="R4076" s="19"/>
      <c r="S4076" s="19"/>
      <c r="T4076" s="19"/>
      <c r="U4076" s="19"/>
      <c r="V4076" s="19"/>
      <c r="X4076" s="25"/>
      <c r="Y4076" s="42"/>
      <c r="Z4076" s="28"/>
      <c r="AA4076" s="11"/>
      <c r="AB4076" s="11"/>
      <c r="AC4076" s="12"/>
      <c r="AD4076" s="12"/>
      <c r="AE4076" s="12"/>
      <c r="AF4076" s="12"/>
    </row>
    <row r="4077" spans="1:32" ht="18" customHeight="1">
      <c r="A4077" s="20"/>
      <c r="B4077" s="22"/>
      <c r="C4077" s="19"/>
      <c r="D4077" s="19"/>
      <c r="E4077" s="19"/>
      <c r="F4077" s="19"/>
      <c r="G4077" s="19"/>
      <c r="H4077" s="19"/>
      <c r="I4077" s="19"/>
      <c r="J4077" s="19"/>
      <c r="K4077" s="19"/>
      <c r="L4077" s="60"/>
      <c r="M4077" s="19"/>
      <c r="N4077" s="19"/>
      <c r="O4077" s="19"/>
      <c r="P4077" s="19"/>
      <c r="Q4077" s="19"/>
      <c r="R4077" s="19"/>
      <c r="S4077" s="19"/>
      <c r="T4077" s="19"/>
      <c r="U4077" s="19"/>
      <c r="V4077" s="19"/>
      <c r="X4077" s="25"/>
      <c r="Y4077" s="42"/>
      <c r="Z4077" s="28"/>
      <c r="AA4077" s="11"/>
      <c r="AB4077" s="11"/>
      <c r="AC4077" s="12"/>
      <c r="AD4077" s="12"/>
      <c r="AE4077" s="12"/>
      <c r="AF4077" s="12"/>
    </row>
    <row r="4078" spans="1:32" ht="18" customHeight="1">
      <c r="A4078" s="20"/>
      <c r="B4078" s="22"/>
      <c r="C4078" s="19"/>
      <c r="D4078" s="19"/>
      <c r="E4078" s="19"/>
      <c r="F4078" s="19"/>
      <c r="G4078" s="19"/>
      <c r="H4078" s="19"/>
      <c r="I4078" s="19"/>
      <c r="J4078" s="19"/>
      <c r="K4078" s="19"/>
      <c r="L4078" s="60"/>
      <c r="M4078" s="19"/>
      <c r="N4078" s="19"/>
      <c r="O4078" s="19"/>
      <c r="P4078" s="19"/>
      <c r="Q4078" s="19"/>
      <c r="R4078" s="19"/>
      <c r="S4078" s="19"/>
      <c r="T4078" s="19"/>
      <c r="U4078" s="19"/>
      <c r="V4078" s="19"/>
      <c r="X4078" s="25"/>
      <c r="Y4078" s="42"/>
      <c r="Z4078" s="28"/>
      <c r="AA4078" s="11"/>
      <c r="AB4078" s="11"/>
      <c r="AC4078" s="12"/>
      <c r="AD4078" s="12"/>
      <c r="AE4078" s="12"/>
      <c r="AF4078" s="12"/>
    </row>
    <row r="4079" spans="1:32" ht="18" customHeight="1">
      <c r="A4079" s="20"/>
      <c r="B4079" s="22"/>
      <c r="C4079" s="19"/>
      <c r="D4079" s="19"/>
      <c r="E4079" s="19"/>
      <c r="F4079" s="19"/>
      <c r="G4079" s="19"/>
      <c r="H4079" s="19"/>
      <c r="I4079" s="19"/>
      <c r="J4079" s="19"/>
      <c r="K4079" s="19"/>
      <c r="L4079" s="60"/>
      <c r="M4079" s="19"/>
      <c r="N4079" s="19"/>
      <c r="O4079" s="19"/>
      <c r="P4079" s="19"/>
      <c r="Q4079" s="19"/>
      <c r="R4079" s="19"/>
      <c r="S4079" s="19"/>
      <c r="T4079" s="19"/>
      <c r="U4079" s="19"/>
      <c r="V4079" s="19"/>
      <c r="X4079" s="25"/>
      <c r="Y4079" s="42"/>
      <c r="Z4079" s="28"/>
      <c r="AA4079" s="11"/>
      <c r="AB4079" s="11"/>
      <c r="AC4079" s="12"/>
      <c r="AD4079" s="12"/>
      <c r="AE4079" s="12"/>
      <c r="AF4079" s="12"/>
    </row>
    <row r="4080" spans="1:32" ht="18" customHeight="1">
      <c r="A4080" s="20"/>
      <c r="B4080" s="22"/>
      <c r="C4080" s="19"/>
      <c r="D4080" s="19"/>
      <c r="E4080" s="19"/>
      <c r="F4080" s="19"/>
      <c r="G4080" s="19"/>
      <c r="H4080" s="19"/>
      <c r="I4080" s="19"/>
      <c r="J4080" s="19"/>
      <c r="K4080" s="19"/>
      <c r="L4080" s="60"/>
      <c r="M4080" s="19"/>
      <c r="N4080" s="19"/>
      <c r="O4080" s="19"/>
      <c r="P4080" s="19"/>
      <c r="Q4080" s="19"/>
      <c r="R4080" s="19"/>
      <c r="S4080" s="19"/>
      <c r="T4080" s="19"/>
      <c r="U4080" s="19"/>
      <c r="V4080" s="19"/>
      <c r="X4080" s="25"/>
      <c r="Y4080" s="42"/>
      <c r="Z4080" s="28"/>
      <c r="AA4080" s="11"/>
      <c r="AB4080" s="11"/>
      <c r="AC4080" s="12"/>
      <c r="AD4080" s="12"/>
      <c r="AE4080" s="12"/>
      <c r="AF4080" s="12"/>
    </row>
    <row r="4081" spans="1:32" ht="18" customHeight="1">
      <c r="A4081" s="20"/>
      <c r="B4081" s="22"/>
      <c r="C4081" s="19"/>
      <c r="D4081" s="19"/>
      <c r="E4081" s="19"/>
      <c r="F4081" s="19"/>
      <c r="G4081" s="19"/>
      <c r="H4081" s="19"/>
      <c r="I4081" s="19"/>
      <c r="J4081" s="19"/>
      <c r="K4081" s="19"/>
      <c r="L4081" s="60"/>
      <c r="M4081" s="19"/>
      <c r="N4081" s="19"/>
      <c r="O4081" s="19"/>
      <c r="P4081" s="19"/>
      <c r="Q4081" s="19"/>
      <c r="R4081" s="19"/>
      <c r="S4081" s="19"/>
      <c r="T4081" s="19"/>
      <c r="U4081" s="19"/>
      <c r="V4081" s="19"/>
      <c r="X4081" s="25"/>
      <c r="Y4081" s="42"/>
      <c r="Z4081" s="28"/>
      <c r="AA4081" s="11"/>
      <c r="AB4081" s="11"/>
      <c r="AC4081" s="12"/>
      <c r="AD4081" s="12"/>
      <c r="AE4081" s="12"/>
      <c r="AF4081" s="12"/>
    </row>
    <row r="4082" spans="1:32" ht="18" customHeight="1">
      <c r="A4082" s="20"/>
      <c r="B4082" s="22"/>
      <c r="C4082" s="19"/>
      <c r="D4082" s="19"/>
      <c r="E4082" s="19"/>
      <c r="F4082" s="19"/>
      <c r="G4082" s="19"/>
      <c r="H4082" s="19"/>
      <c r="I4082" s="19"/>
      <c r="J4082" s="19"/>
      <c r="K4082" s="19"/>
      <c r="L4082" s="60"/>
      <c r="M4082" s="19"/>
      <c r="N4082" s="19"/>
      <c r="O4082" s="19"/>
      <c r="P4082" s="19"/>
      <c r="Q4082" s="19"/>
      <c r="R4082" s="19"/>
      <c r="S4082" s="19"/>
      <c r="T4082" s="19"/>
      <c r="U4082" s="19"/>
      <c r="V4082" s="19"/>
      <c r="X4082" s="25"/>
      <c r="Y4082" s="42"/>
      <c r="Z4082" s="28"/>
      <c r="AA4082" s="11"/>
      <c r="AB4082" s="11"/>
      <c r="AC4082" s="12"/>
      <c r="AD4082" s="12"/>
      <c r="AE4082" s="12"/>
      <c r="AF4082" s="12"/>
    </row>
    <row r="4083" spans="1:32" ht="18" customHeight="1">
      <c r="A4083" s="20"/>
      <c r="B4083" s="22"/>
      <c r="C4083" s="19"/>
      <c r="D4083" s="19"/>
      <c r="E4083" s="19"/>
      <c r="F4083" s="19"/>
      <c r="G4083" s="19"/>
      <c r="H4083" s="19"/>
      <c r="I4083" s="19"/>
      <c r="J4083" s="19"/>
      <c r="K4083" s="19"/>
      <c r="L4083" s="60"/>
      <c r="M4083" s="19"/>
      <c r="N4083" s="19"/>
      <c r="O4083" s="19"/>
      <c r="P4083" s="19"/>
      <c r="Q4083" s="19"/>
      <c r="R4083" s="19"/>
      <c r="S4083" s="19"/>
      <c r="T4083" s="19"/>
      <c r="U4083" s="19"/>
      <c r="V4083" s="19"/>
      <c r="X4083" s="25"/>
      <c r="Y4083" s="42"/>
      <c r="Z4083" s="28"/>
      <c r="AA4083" s="11"/>
      <c r="AB4083" s="11"/>
      <c r="AC4083" s="12"/>
      <c r="AD4083" s="12"/>
      <c r="AE4083" s="12"/>
      <c r="AF4083" s="12"/>
    </row>
    <row r="4084" spans="1:32" ht="18" customHeight="1">
      <c r="A4084" s="20"/>
      <c r="B4084" s="22"/>
      <c r="C4084" s="19"/>
      <c r="D4084" s="19"/>
      <c r="E4084" s="19"/>
      <c r="F4084" s="19"/>
      <c r="G4084" s="19"/>
      <c r="H4084" s="19"/>
      <c r="I4084" s="19"/>
      <c r="J4084" s="19"/>
      <c r="K4084" s="19"/>
      <c r="L4084" s="60"/>
      <c r="M4084" s="19"/>
      <c r="N4084" s="19"/>
      <c r="O4084" s="19"/>
      <c r="P4084" s="19"/>
      <c r="Q4084" s="19"/>
      <c r="R4084" s="19"/>
      <c r="S4084" s="19"/>
      <c r="T4084" s="19"/>
      <c r="U4084" s="19"/>
      <c r="V4084" s="19"/>
      <c r="X4084" s="25"/>
      <c r="Y4084" s="42"/>
      <c r="Z4084" s="28"/>
      <c r="AA4084" s="11"/>
      <c r="AB4084" s="11"/>
      <c r="AC4084" s="12"/>
      <c r="AD4084" s="12"/>
      <c r="AE4084" s="12"/>
      <c r="AF4084" s="12"/>
    </row>
    <row r="4085" spans="1:32" ht="18" customHeight="1">
      <c r="A4085" s="20"/>
      <c r="B4085" s="22"/>
      <c r="C4085" s="19"/>
      <c r="D4085" s="19"/>
      <c r="E4085" s="19"/>
      <c r="F4085" s="19"/>
      <c r="G4085" s="19"/>
      <c r="H4085" s="19"/>
      <c r="I4085" s="19"/>
      <c r="J4085" s="19"/>
      <c r="K4085" s="19"/>
      <c r="L4085" s="60"/>
      <c r="M4085" s="19"/>
      <c r="N4085" s="19"/>
      <c r="O4085" s="19"/>
      <c r="P4085" s="19"/>
      <c r="Q4085" s="19"/>
      <c r="R4085" s="19"/>
      <c r="S4085" s="19"/>
      <c r="T4085" s="19"/>
      <c r="U4085" s="19"/>
      <c r="V4085" s="19"/>
      <c r="X4085" s="25"/>
      <c r="Y4085" s="42"/>
      <c r="Z4085" s="28"/>
      <c r="AA4085" s="11"/>
      <c r="AB4085" s="11"/>
      <c r="AC4085" s="12"/>
      <c r="AD4085" s="12"/>
      <c r="AE4085" s="12"/>
      <c r="AF4085" s="12"/>
    </row>
    <row r="4086" spans="1:32" ht="18" customHeight="1">
      <c r="A4086" s="20"/>
      <c r="B4086" s="22"/>
      <c r="C4086" s="19"/>
      <c r="D4086" s="19"/>
      <c r="E4086" s="19"/>
      <c r="F4086" s="19"/>
      <c r="G4086" s="19"/>
      <c r="H4086" s="19"/>
      <c r="I4086" s="19"/>
      <c r="J4086" s="19"/>
      <c r="K4086" s="19"/>
      <c r="L4086" s="60"/>
      <c r="M4086" s="19"/>
      <c r="N4086" s="19"/>
      <c r="O4086" s="19"/>
      <c r="P4086" s="19"/>
      <c r="Q4086" s="19"/>
      <c r="R4086" s="19"/>
      <c r="S4086" s="19"/>
      <c r="T4086" s="19"/>
      <c r="U4086" s="19"/>
      <c r="V4086" s="19"/>
      <c r="X4086" s="25"/>
      <c r="Y4086" s="42"/>
      <c r="Z4086" s="28"/>
      <c r="AA4086" s="11"/>
      <c r="AB4086" s="11"/>
      <c r="AC4086" s="12"/>
      <c r="AD4086" s="12"/>
      <c r="AE4086" s="12"/>
      <c r="AF4086" s="12"/>
    </row>
    <row r="4087" spans="1:32" ht="18" customHeight="1">
      <c r="A4087" s="20"/>
      <c r="B4087" s="22"/>
      <c r="C4087" s="19"/>
      <c r="D4087" s="19"/>
      <c r="E4087" s="19"/>
      <c r="F4087" s="19"/>
      <c r="G4087" s="19"/>
      <c r="H4087" s="19"/>
      <c r="I4087" s="19"/>
      <c r="J4087" s="19"/>
      <c r="K4087" s="19"/>
      <c r="L4087" s="60"/>
      <c r="M4087" s="19"/>
      <c r="N4087" s="19"/>
      <c r="O4087" s="19"/>
      <c r="P4087" s="19"/>
      <c r="Q4087" s="19"/>
      <c r="R4087" s="19"/>
      <c r="S4087" s="19"/>
      <c r="T4087" s="19"/>
      <c r="U4087" s="19"/>
      <c r="V4087" s="19"/>
      <c r="X4087" s="25"/>
      <c r="Y4087" s="42"/>
      <c r="Z4087" s="28"/>
      <c r="AA4087" s="11"/>
      <c r="AB4087" s="11"/>
      <c r="AC4087" s="12"/>
      <c r="AD4087" s="12"/>
      <c r="AE4087" s="12"/>
      <c r="AF4087" s="12"/>
    </row>
    <row r="4088" spans="1:32" ht="18" customHeight="1">
      <c r="A4088" s="20"/>
      <c r="B4088" s="22"/>
      <c r="C4088" s="19"/>
      <c r="D4088" s="19"/>
      <c r="E4088" s="19"/>
      <c r="F4088" s="19"/>
      <c r="G4088" s="19"/>
      <c r="H4088" s="19"/>
      <c r="I4088" s="19"/>
      <c r="J4088" s="19"/>
      <c r="K4088" s="19"/>
      <c r="L4088" s="60"/>
      <c r="M4088" s="19"/>
      <c r="N4088" s="19"/>
      <c r="O4088" s="19"/>
      <c r="P4088" s="19"/>
      <c r="Q4088" s="19"/>
      <c r="R4088" s="19"/>
      <c r="S4088" s="19"/>
      <c r="T4088" s="19"/>
      <c r="U4088" s="19"/>
      <c r="V4088" s="19"/>
      <c r="X4088" s="25"/>
      <c r="Y4088" s="42"/>
      <c r="Z4088" s="28"/>
      <c r="AA4088" s="11"/>
      <c r="AB4088" s="11"/>
      <c r="AC4088" s="12"/>
      <c r="AD4088" s="12"/>
      <c r="AE4088" s="12"/>
      <c r="AF4088" s="12"/>
    </row>
    <row r="4089" spans="1:32" ht="18" customHeight="1">
      <c r="A4089" s="20"/>
      <c r="B4089" s="22"/>
      <c r="C4089" s="19"/>
      <c r="D4089" s="19"/>
      <c r="E4089" s="19"/>
      <c r="F4089" s="19"/>
      <c r="G4089" s="19"/>
      <c r="H4089" s="19"/>
      <c r="I4089" s="19"/>
      <c r="J4089" s="19"/>
      <c r="K4089" s="19"/>
      <c r="L4089" s="60"/>
      <c r="M4089" s="19"/>
      <c r="N4089" s="19"/>
      <c r="O4089" s="19"/>
      <c r="P4089" s="19"/>
      <c r="Q4089" s="19"/>
      <c r="R4089" s="19"/>
      <c r="S4089" s="19"/>
      <c r="T4089" s="19"/>
      <c r="U4089" s="19"/>
      <c r="V4089" s="19"/>
      <c r="X4089" s="25"/>
      <c r="Y4089" s="42"/>
      <c r="Z4089" s="28"/>
      <c r="AA4089" s="11"/>
      <c r="AB4089" s="11"/>
      <c r="AC4089" s="12"/>
      <c r="AD4089" s="12"/>
      <c r="AE4089" s="12"/>
      <c r="AF4089" s="12"/>
    </row>
    <row r="4090" spans="1:32" ht="18" customHeight="1">
      <c r="A4090" s="20"/>
      <c r="B4090" s="22"/>
      <c r="C4090" s="19"/>
      <c r="D4090" s="19"/>
      <c r="E4090" s="19"/>
      <c r="F4090" s="19"/>
      <c r="G4090" s="19"/>
      <c r="H4090" s="19"/>
      <c r="I4090" s="19"/>
      <c r="J4090" s="19"/>
      <c r="K4090" s="19"/>
      <c r="L4090" s="60"/>
      <c r="M4090" s="19"/>
      <c r="N4090" s="19"/>
      <c r="O4090" s="19"/>
      <c r="P4090" s="19"/>
      <c r="Q4090" s="19"/>
      <c r="R4090" s="19"/>
      <c r="S4090" s="19"/>
      <c r="T4090" s="19"/>
      <c r="U4090" s="19"/>
      <c r="V4090" s="19"/>
      <c r="X4090" s="25"/>
      <c r="Y4090" s="42"/>
      <c r="Z4090" s="28"/>
      <c r="AA4090" s="11"/>
      <c r="AB4090" s="11"/>
      <c r="AC4090" s="12"/>
      <c r="AD4090" s="12"/>
      <c r="AE4090" s="12"/>
      <c r="AF4090" s="12"/>
    </row>
    <row r="4091" spans="1:32" ht="18" customHeight="1">
      <c r="A4091" s="20"/>
      <c r="B4091" s="22"/>
      <c r="C4091" s="19"/>
      <c r="D4091" s="19"/>
      <c r="E4091" s="19"/>
      <c r="F4091" s="19"/>
      <c r="G4091" s="19"/>
      <c r="H4091" s="19"/>
      <c r="I4091" s="19"/>
      <c r="J4091" s="19"/>
      <c r="K4091" s="19"/>
      <c r="L4091" s="60"/>
      <c r="M4091" s="19"/>
      <c r="N4091" s="19"/>
      <c r="O4091" s="19"/>
      <c r="P4091" s="19"/>
      <c r="Q4091" s="19"/>
      <c r="R4091" s="19"/>
      <c r="S4091" s="19"/>
      <c r="T4091" s="19"/>
      <c r="U4091" s="19"/>
      <c r="V4091" s="19"/>
      <c r="X4091" s="25"/>
      <c r="Y4091" s="42"/>
      <c r="Z4091" s="28"/>
      <c r="AA4091" s="11"/>
      <c r="AB4091" s="11"/>
      <c r="AC4091" s="12"/>
      <c r="AD4091" s="12"/>
      <c r="AE4091" s="12"/>
      <c r="AF4091" s="12"/>
    </row>
    <row r="4092" spans="1:32" ht="18" customHeight="1">
      <c r="A4092" s="20"/>
      <c r="B4092" s="22"/>
      <c r="C4092" s="19"/>
      <c r="D4092" s="19"/>
      <c r="E4092" s="19"/>
      <c r="F4092" s="19"/>
      <c r="G4092" s="19"/>
      <c r="H4092" s="19"/>
      <c r="I4092" s="19"/>
      <c r="J4092" s="19"/>
      <c r="K4092" s="19"/>
      <c r="L4092" s="60"/>
      <c r="M4092" s="19"/>
      <c r="N4092" s="19"/>
      <c r="O4092" s="19"/>
      <c r="P4092" s="19"/>
      <c r="Q4092" s="19"/>
      <c r="R4092" s="19"/>
      <c r="S4092" s="19"/>
      <c r="T4092" s="19"/>
      <c r="U4092" s="19"/>
      <c r="V4092" s="19"/>
      <c r="X4092" s="25"/>
      <c r="Y4092" s="42"/>
      <c r="Z4092" s="28"/>
      <c r="AA4092" s="11"/>
      <c r="AB4092" s="11"/>
      <c r="AC4092" s="12"/>
      <c r="AD4092" s="12"/>
      <c r="AE4092" s="12"/>
      <c r="AF4092" s="12"/>
    </row>
    <row r="4093" spans="1:32" ht="18" customHeight="1">
      <c r="A4093" s="20"/>
      <c r="B4093" s="22"/>
      <c r="C4093" s="19"/>
      <c r="D4093" s="19"/>
      <c r="E4093" s="19"/>
      <c r="F4093" s="19"/>
      <c r="G4093" s="19"/>
      <c r="H4093" s="19"/>
      <c r="I4093" s="19"/>
      <c r="J4093" s="19"/>
      <c r="K4093" s="19"/>
      <c r="L4093" s="60"/>
      <c r="M4093" s="19"/>
      <c r="N4093" s="19"/>
      <c r="O4093" s="19"/>
      <c r="P4093" s="19"/>
      <c r="Q4093" s="19"/>
      <c r="R4093" s="19"/>
      <c r="S4093" s="19"/>
      <c r="T4093" s="19"/>
      <c r="U4093" s="19"/>
      <c r="V4093" s="19"/>
      <c r="X4093" s="25"/>
      <c r="Y4093" s="42"/>
      <c r="Z4093" s="28"/>
      <c r="AA4093" s="11"/>
      <c r="AB4093" s="11"/>
      <c r="AC4093" s="12"/>
      <c r="AD4093" s="12"/>
      <c r="AE4093" s="12"/>
      <c r="AF4093" s="12"/>
    </row>
    <row r="4094" spans="1:32" ht="18" customHeight="1">
      <c r="A4094" s="20"/>
      <c r="B4094" s="22"/>
      <c r="C4094" s="19"/>
      <c r="D4094" s="19"/>
      <c r="E4094" s="19"/>
      <c r="F4094" s="19"/>
      <c r="G4094" s="19"/>
      <c r="H4094" s="19"/>
      <c r="I4094" s="19"/>
      <c r="J4094" s="19"/>
      <c r="K4094" s="19"/>
      <c r="L4094" s="60"/>
      <c r="M4094" s="19"/>
      <c r="N4094" s="19"/>
      <c r="O4094" s="19"/>
      <c r="P4094" s="19"/>
      <c r="Q4094" s="19"/>
      <c r="R4094" s="19"/>
      <c r="S4094" s="19"/>
      <c r="T4094" s="19"/>
      <c r="U4094" s="19"/>
      <c r="V4094" s="19"/>
      <c r="X4094" s="25"/>
      <c r="Y4094" s="42"/>
      <c r="Z4094" s="28"/>
      <c r="AA4094" s="11"/>
      <c r="AB4094" s="11"/>
      <c r="AC4094" s="12"/>
      <c r="AD4094" s="12"/>
      <c r="AE4094" s="12"/>
      <c r="AF4094" s="12"/>
    </row>
    <row r="4095" spans="1:32" ht="18" customHeight="1">
      <c r="A4095" s="20"/>
      <c r="B4095" s="22"/>
      <c r="C4095" s="19"/>
      <c r="D4095" s="19"/>
      <c r="E4095" s="19"/>
      <c r="F4095" s="19"/>
      <c r="G4095" s="19"/>
      <c r="H4095" s="19"/>
      <c r="I4095" s="19"/>
      <c r="J4095" s="19"/>
      <c r="K4095" s="19"/>
      <c r="L4095" s="60"/>
      <c r="M4095" s="19"/>
      <c r="N4095" s="19"/>
      <c r="O4095" s="19"/>
      <c r="P4095" s="19"/>
      <c r="Q4095" s="19"/>
      <c r="R4095" s="19"/>
      <c r="S4095" s="19"/>
      <c r="T4095" s="19"/>
      <c r="U4095" s="19"/>
      <c r="V4095" s="19"/>
      <c r="X4095" s="25"/>
      <c r="Y4095" s="42"/>
      <c r="Z4095" s="28"/>
      <c r="AA4095" s="11"/>
      <c r="AB4095" s="11"/>
      <c r="AC4095" s="12"/>
      <c r="AD4095" s="12"/>
      <c r="AE4095" s="12"/>
      <c r="AF4095" s="12"/>
    </row>
    <row r="4096" spans="1:32" ht="18" customHeight="1">
      <c r="A4096" s="20"/>
      <c r="B4096" s="22"/>
      <c r="C4096" s="19"/>
      <c r="D4096" s="19"/>
      <c r="E4096" s="19"/>
      <c r="F4096" s="19"/>
      <c r="G4096" s="19"/>
      <c r="H4096" s="19"/>
      <c r="I4096" s="19"/>
      <c r="J4096" s="19"/>
      <c r="K4096" s="19"/>
      <c r="L4096" s="60"/>
      <c r="M4096" s="19"/>
      <c r="N4096" s="19"/>
      <c r="O4096" s="19"/>
      <c r="P4096" s="19"/>
      <c r="Q4096" s="19"/>
      <c r="R4096" s="19"/>
      <c r="S4096" s="19"/>
      <c r="T4096" s="19"/>
      <c r="U4096" s="19"/>
      <c r="V4096" s="19"/>
      <c r="X4096" s="25"/>
      <c r="Y4096" s="42"/>
      <c r="Z4096" s="28"/>
      <c r="AA4096" s="11"/>
      <c r="AB4096" s="11"/>
      <c r="AC4096" s="12"/>
      <c r="AD4096" s="12"/>
      <c r="AE4096" s="12"/>
      <c r="AF4096" s="12"/>
    </row>
    <row r="4097" spans="1:32" ht="18" customHeight="1">
      <c r="A4097" s="20"/>
      <c r="B4097" s="22"/>
      <c r="C4097" s="19"/>
      <c r="D4097" s="19"/>
      <c r="E4097" s="19"/>
      <c r="F4097" s="19"/>
      <c r="G4097" s="19"/>
      <c r="H4097" s="19"/>
      <c r="I4097" s="19"/>
      <c r="J4097" s="19"/>
      <c r="K4097" s="19"/>
      <c r="L4097" s="60"/>
      <c r="M4097" s="19"/>
      <c r="N4097" s="19"/>
      <c r="O4097" s="19"/>
      <c r="P4097" s="19"/>
      <c r="Q4097" s="19"/>
      <c r="R4097" s="19"/>
      <c r="S4097" s="19"/>
      <c r="T4097" s="19"/>
      <c r="U4097" s="19"/>
      <c r="V4097" s="19"/>
      <c r="X4097" s="25"/>
      <c r="Y4097" s="42"/>
      <c r="Z4097" s="28"/>
      <c r="AA4097" s="11"/>
      <c r="AB4097" s="11"/>
      <c r="AC4097" s="12"/>
      <c r="AD4097" s="12"/>
      <c r="AE4097" s="12"/>
      <c r="AF4097" s="12"/>
    </row>
    <row r="4098" spans="1:32" ht="18" customHeight="1">
      <c r="A4098" s="20"/>
      <c r="B4098" s="22"/>
      <c r="C4098" s="19"/>
      <c r="D4098" s="19"/>
      <c r="E4098" s="19"/>
      <c r="F4098" s="19"/>
      <c r="G4098" s="19"/>
      <c r="H4098" s="19"/>
      <c r="I4098" s="19"/>
      <c r="J4098" s="19"/>
      <c r="K4098" s="19"/>
      <c r="L4098" s="60"/>
      <c r="M4098" s="19"/>
      <c r="N4098" s="19"/>
      <c r="O4098" s="19"/>
      <c r="P4098" s="19"/>
      <c r="Q4098" s="19"/>
      <c r="R4098" s="19"/>
      <c r="S4098" s="19"/>
      <c r="T4098" s="19"/>
      <c r="U4098" s="19"/>
      <c r="V4098" s="19"/>
      <c r="X4098" s="25"/>
      <c r="Y4098" s="42"/>
      <c r="Z4098" s="28"/>
      <c r="AA4098" s="11"/>
      <c r="AB4098" s="11"/>
      <c r="AC4098" s="12"/>
      <c r="AD4098" s="12"/>
      <c r="AE4098" s="12"/>
      <c r="AF4098" s="12"/>
    </row>
    <row r="4099" spans="1:32" ht="18" customHeight="1">
      <c r="A4099" s="20"/>
      <c r="B4099" s="22"/>
      <c r="C4099" s="19"/>
      <c r="D4099" s="19"/>
      <c r="E4099" s="19"/>
      <c r="F4099" s="19"/>
      <c r="G4099" s="19"/>
      <c r="H4099" s="19"/>
      <c r="I4099" s="19"/>
      <c r="J4099" s="19"/>
      <c r="K4099" s="19"/>
      <c r="L4099" s="60"/>
      <c r="M4099" s="19"/>
      <c r="N4099" s="19"/>
      <c r="O4099" s="19"/>
      <c r="P4099" s="19"/>
      <c r="Q4099" s="19"/>
      <c r="R4099" s="19"/>
      <c r="S4099" s="19"/>
      <c r="T4099" s="19"/>
      <c r="U4099" s="19"/>
      <c r="V4099" s="19"/>
      <c r="X4099" s="25"/>
      <c r="Y4099" s="42"/>
      <c r="Z4099" s="28"/>
      <c r="AA4099" s="11"/>
      <c r="AB4099" s="11"/>
      <c r="AC4099" s="12"/>
      <c r="AD4099" s="12"/>
      <c r="AE4099" s="12"/>
      <c r="AF4099" s="12"/>
    </row>
    <row r="4100" spans="1:32" ht="18" customHeight="1">
      <c r="A4100" s="20"/>
      <c r="B4100" s="22"/>
      <c r="C4100" s="19"/>
      <c r="D4100" s="19"/>
      <c r="E4100" s="19"/>
      <c r="F4100" s="19"/>
      <c r="G4100" s="19"/>
      <c r="H4100" s="19"/>
      <c r="I4100" s="19"/>
      <c r="J4100" s="19"/>
      <c r="K4100" s="19"/>
      <c r="L4100" s="60"/>
      <c r="M4100" s="19"/>
      <c r="N4100" s="19"/>
      <c r="O4100" s="19"/>
      <c r="P4100" s="19"/>
      <c r="Q4100" s="19"/>
      <c r="R4100" s="19"/>
      <c r="S4100" s="19"/>
      <c r="T4100" s="19"/>
      <c r="U4100" s="19"/>
      <c r="V4100" s="19"/>
      <c r="X4100" s="25"/>
      <c r="Y4100" s="42"/>
      <c r="Z4100" s="28"/>
      <c r="AA4100" s="11"/>
      <c r="AB4100" s="11"/>
      <c r="AC4100" s="12"/>
      <c r="AD4100" s="12"/>
      <c r="AE4100" s="12"/>
      <c r="AF4100" s="12"/>
    </row>
    <row r="4101" spans="1:32" ht="18" customHeight="1">
      <c r="A4101" s="20"/>
      <c r="B4101" s="22"/>
      <c r="C4101" s="19"/>
      <c r="D4101" s="19"/>
      <c r="E4101" s="19"/>
      <c r="F4101" s="19"/>
      <c r="G4101" s="19"/>
      <c r="H4101" s="19"/>
      <c r="I4101" s="19"/>
      <c r="J4101" s="19"/>
      <c r="K4101" s="19"/>
      <c r="L4101" s="60"/>
      <c r="M4101" s="19"/>
      <c r="N4101" s="19"/>
      <c r="O4101" s="19"/>
      <c r="P4101" s="19"/>
      <c r="Q4101" s="19"/>
      <c r="R4101" s="19"/>
      <c r="S4101" s="19"/>
      <c r="T4101" s="19"/>
      <c r="U4101" s="19"/>
      <c r="V4101" s="19"/>
      <c r="X4101" s="25"/>
      <c r="Y4101" s="42"/>
      <c r="Z4101" s="28"/>
      <c r="AA4101" s="11"/>
      <c r="AB4101" s="11"/>
      <c r="AC4101" s="12"/>
      <c r="AD4101" s="12"/>
      <c r="AE4101" s="12"/>
      <c r="AF4101" s="12"/>
    </row>
    <row r="4102" spans="1:32" ht="18" customHeight="1">
      <c r="A4102" s="20"/>
      <c r="B4102" s="22"/>
      <c r="C4102" s="19"/>
      <c r="D4102" s="19"/>
      <c r="E4102" s="19"/>
      <c r="F4102" s="19"/>
      <c r="G4102" s="19"/>
      <c r="H4102" s="19"/>
      <c r="I4102" s="19"/>
      <c r="J4102" s="19"/>
      <c r="K4102" s="19"/>
      <c r="L4102" s="60"/>
      <c r="M4102" s="19"/>
      <c r="N4102" s="19"/>
      <c r="O4102" s="19"/>
      <c r="P4102" s="19"/>
      <c r="Q4102" s="19"/>
      <c r="R4102" s="19"/>
      <c r="S4102" s="19"/>
      <c r="T4102" s="19"/>
      <c r="U4102" s="19"/>
      <c r="V4102" s="19"/>
      <c r="X4102" s="25"/>
      <c r="Y4102" s="42"/>
      <c r="Z4102" s="28"/>
      <c r="AA4102" s="11"/>
      <c r="AB4102" s="11"/>
      <c r="AC4102" s="12"/>
      <c r="AD4102" s="12"/>
      <c r="AE4102" s="12"/>
      <c r="AF4102" s="12"/>
    </row>
    <row r="4103" spans="1:32" ht="18" customHeight="1">
      <c r="A4103" s="20"/>
      <c r="B4103" s="22"/>
      <c r="C4103" s="19"/>
      <c r="D4103" s="19"/>
      <c r="E4103" s="19"/>
      <c r="F4103" s="19"/>
      <c r="G4103" s="19"/>
      <c r="H4103" s="19"/>
      <c r="I4103" s="19"/>
      <c r="J4103" s="19"/>
      <c r="K4103" s="19"/>
      <c r="L4103" s="60"/>
      <c r="M4103" s="19"/>
      <c r="N4103" s="19"/>
      <c r="O4103" s="19"/>
      <c r="P4103" s="19"/>
      <c r="Q4103" s="19"/>
      <c r="R4103" s="19"/>
      <c r="S4103" s="19"/>
      <c r="T4103" s="19"/>
      <c r="U4103" s="19"/>
      <c r="V4103" s="19"/>
      <c r="X4103" s="25"/>
      <c r="Y4103" s="42"/>
      <c r="Z4103" s="28"/>
      <c r="AA4103" s="11"/>
      <c r="AB4103" s="11"/>
      <c r="AC4103" s="12"/>
      <c r="AD4103" s="12"/>
      <c r="AE4103" s="12"/>
      <c r="AF4103" s="12"/>
    </row>
    <row r="4104" spans="1:32" ht="18" customHeight="1">
      <c r="A4104" s="20"/>
      <c r="B4104" s="22"/>
      <c r="C4104" s="19"/>
      <c r="D4104" s="19"/>
      <c r="E4104" s="19"/>
      <c r="F4104" s="19"/>
      <c r="G4104" s="19"/>
      <c r="H4104" s="19"/>
      <c r="I4104" s="19"/>
      <c r="J4104" s="19"/>
      <c r="K4104" s="19"/>
      <c r="L4104" s="60"/>
      <c r="M4104" s="19"/>
      <c r="N4104" s="19"/>
      <c r="O4104" s="19"/>
      <c r="P4104" s="19"/>
      <c r="Q4104" s="19"/>
      <c r="R4104" s="19"/>
      <c r="S4104" s="19"/>
      <c r="T4104" s="19"/>
      <c r="U4104" s="19"/>
      <c r="V4104" s="19"/>
      <c r="X4104" s="25"/>
      <c r="Y4104" s="42"/>
      <c r="Z4104" s="28"/>
      <c r="AA4104" s="11"/>
      <c r="AB4104" s="11"/>
      <c r="AC4104" s="12"/>
      <c r="AD4104" s="12"/>
      <c r="AE4104" s="12"/>
      <c r="AF4104" s="12"/>
    </row>
    <row r="4105" spans="1:32" ht="18" customHeight="1">
      <c r="A4105" s="20"/>
      <c r="B4105" s="22"/>
      <c r="C4105" s="19"/>
      <c r="D4105" s="19"/>
      <c r="E4105" s="19"/>
      <c r="F4105" s="19"/>
      <c r="G4105" s="19"/>
      <c r="H4105" s="19"/>
      <c r="I4105" s="19"/>
      <c r="J4105" s="19"/>
      <c r="K4105" s="19"/>
      <c r="L4105" s="60"/>
      <c r="M4105" s="19"/>
      <c r="N4105" s="19"/>
      <c r="O4105" s="19"/>
      <c r="P4105" s="19"/>
      <c r="Q4105" s="19"/>
      <c r="R4105" s="19"/>
      <c r="S4105" s="19"/>
      <c r="T4105" s="19"/>
      <c r="U4105" s="19"/>
      <c r="V4105" s="19"/>
      <c r="X4105" s="25"/>
      <c r="Y4105" s="42"/>
      <c r="Z4105" s="28"/>
      <c r="AA4105" s="11"/>
      <c r="AB4105" s="11"/>
      <c r="AC4105" s="12"/>
      <c r="AD4105" s="12"/>
      <c r="AE4105" s="12"/>
      <c r="AF4105" s="12"/>
    </row>
    <row r="4106" spans="1:32" ht="18" customHeight="1">
      <c r="A4106" s="20"/>
      <c r="B4106" s="22"/>
      <c r="C4106" s="19"/>
      <c r="D4106" s="19"/>
      <c r="E4106" s="19"/>
      <c r="F4106" s="19"/>
      <c r="G4106" s="19"/>
      <c r="H4106" s="19"/>
      <c r="I4106" s="19"/>
      <c r="J4106" s="19"/>
      <c r="K4106" s="19"/>
      <c r="L4106" s="60"/>
      <c r="M4106" s="19"/>
      <c r="N4106" s="19"/>
      <c r="O4106" s="19"/>
      <c r="P4106" s="19"/>
      <c r="Q4106" s="19"/>
      <c r="R4106" s="19"/>
      <c r="S4106" s="19"/>
      <c r="T4106" s="19"/>
      <c r="U4106" s="19"/>
      <c r="V4106" s="19"/>
      <c r="X4106" s="25"/>
      <c r="Y4106" s="42"/>
      <c r="Z4106" s="28"/>
      <c r="AA4106" s="11"/>
      <c r="AB4106" s="11"/>
      <c r="AC4106" s="12"/>
      <c r="AD4106" s="12"/>
      <c r="AE4106" s="12"/>
      <c r="AF4106" s="12"/>
    </row>
    <row r="4107" spans="1:32" ht="18" customHeight="1">
      <c r="A4107" s="20"/>
      <c r="B4107" s="22"/>
      <c r="C4107" s="19"/>
      <c r="D4107" s="19"/>
      <c r="E4107" s="19"/>
      <c r="F4107" s="19"/>
      <c r="G4107" s="19"/>
      <c r="H4107" s="19"/>
      <c r="I4107" s="19"/>
      <c r="J4107" s="19"/>
      <c r="K4107" s="19"/>
      <c r="L4107" s="60"/>
      <c r="M4107" s="19"/>
      <c r="N4107" s="19"/>
      <c r="O4107" s="19"/>
      <c r="P4107" s="19"/>
      <c r="Q4107" s="19"/>
      <c r="R4107" s="19"/>
      <c r="S4107" s="19"/>
      <c r="T4107" s="19"/>
      <c r="U4107" s="19"/>
      <c r="V4107" s="19"/>
      <c r="X4107" s="25"/>
      <c r="Y4107" s="42"/>
      <c r="Z4107" s="28"/>
      <c r="AA4107" s="11"/>
      <c r="AB4107" s="11"/>
      <c r="AC4107" s="12"/>
      <c r="AD4107" s="12"/>
      <c r="AE4107" s="12"/>
      <c r="AF4107" s="12"/>
    </row>
    <row r="4108" spans="1:32" ht="18" customHeight="1">
      <c r="A4108" s="20"/>
      <c r="B4108" s="22"/>
      <c r="C4108" s="19"/>
      <c r="D4108" s="19"/>
      <c r="E4108" s="19"/>
      <c r="F4108" s="19"/>
      <c r="G4108" s="19"/>
      <c r="H4108" s="19"/>
      <c r="I4108" s="19"/>
      <c r="J4108" s="19"/>
      <c r="K4108" s="19"/>
      <c r="L4108" s="60"/>
      <c r="M4108" s="19"/>
      <c r="N4108" s="19"/>
      <c r="O4108" s="19"/>
      <c r="P4108" s="19"/>
      <c r="Q4108" s="19"/>
      <c r="R4108" s="19"/>
      <c r="S4108" s="19"/>
      <c r="T4108" s="19"/>
      <c r="U4108" s="19"/>
      <c r="V4108" s="19"/>
      <c r="X4108" s="25"/>
      <c r="Y4108" s="42"/>
      <c r="Z4108" s="28"/>
      <c r="AA4108" s="11"/>
      <c r="AB4108" s="11"/>
      <c r="AC4108" s="12"/>
      <c r="AD4108" s="12"/>
      <c r="AE4108" s="12"/>
      <c r="AF4108" s="12"/>
    </row>
    <row r="4109" spans="1:32" ht="18" customHeight="1">
      <c r="A4109" s="20"/>
      <c r="B4109" s="22"/>
      <c r="C4109" s="19"/>
      <c r="D4109" s="19"/>
      <c r="E4109" s="19"/>
      <c r="F4109" s="19"/>
      <c r="G4109" s="19"/>
      <c r="H4109" s="19"/>
      <c r="I4109" s="19"/>
      <c r="J4109" s="19"/>
      <c r="K4109" s="19"/>
      <c r="L4109" s="60"/>
      <c r="M4109" s="19"/>
      <c r="N4109" s="19"/>
      <c r="O4109" s="19"/>
      <c r="P4109" s="19"/>
      <c r="Q4109" s="19"/>
      <c r="R4109" s="19"/>
      <c r="S4109" s="19"/>
      <c r="T4109" s="19"/>
      <c r="U4109" s="19"/>
      <c r="V4109" s="19"/>
      <c r="X4109" s="25"/>
      <c r="Y4109" s="42"/>
      <c r="Z4109" s="28"/>
      <c r="AA4109" s="11"/>
      <c r="AB4109" s="11"/>
      <c r="AC4109" s="12"/>
      <c r="AD4109" s="12"/>
      <c r="AE4109" s="12"/>
      <c r="AF4109" s="12"/>
    </row>
    <row r="4110" spans="1:32" ht="18" customHeight="1">
      <c r="A4110" s="20"/>
      <c r="B4110" s="22"/>
      <c r="C4110" s="19"/>
      <c r="D4110" s="19"/>
      <c r="E4110" s="19"/>
      <c r="F4110" s="19"/>
      <c r="G4110" s="19"/>
      <c r="H4110" s="19"/>
      <c r="I4110" s="19"/>
      <c r="J4110" s="19"/>
      <c r="K4110" s="19"/>
      <c r="L4110" s="60"/>
      <c r="M4110" s="19"/>
      <c r="N4110" s="19"/>
      <c r="O4110" s="19"/>
      <c r="P4110" s="19"/>
      <c r="Q4110" s="19"/>
      <c r="R4110" s="19"/>
      <c r="S4110" s="19"/>
      <c r="T4110" s="19"/>
      <c r="U4110" s="19"/>
      <c r="V4110" s="19"/>
      <c r="X4110" s="25"/>
      <c r="Y4110" s="42"/>
      <c r="Z4110" s="28"/>
      <c r="AA4110" s="11"/>
      <c r="AB4110" s="11"/>
      <c r="AC4110" s="12"/>
      <c r="AD4110" s="12"/>
      <c r="AE4110" s="12"/>
      <c r="AF4110" s="12"/>
    </row>
    <row r="4111" spans="1:32" ht="18" customHeight="1">
      <c r="A4111" s="20"/>
      <c r="B4111" s="22"/>
      <c r="C4111" s="19"/>
      <c r="D4111" s="19"/>
      <c r="E4111" s="19"/>
      <c r="F4111" s="19"/>
      <c r="G4111" s="19"/>
      <c r="H4111" s="19"/>
      <c r="I4111" s="19"/>
      <c r="J4111" s="19"/>
      <c r="K4111" s="19"/>
      <c r="L4111" s="60"/>
      <c r="M4111" s="19"/>
      <c r="N4111" s="19"/>
      <c r="O4111" s="19"/>
      <c r="P4111" s="19"/>
      <c r="Q4111" s="19"/>
      <c r="R4111" s="19"/>
      <c r="S4111" s="19"/>
      <c r="T4111" s="19"/>
      <c r="U4111" s="19"/>
      <c r="V4111" s="19"/>
      <c r="X4111" s="25"/>
      <c r="Y4111" s="42"/>
      <c r="Z4111" s="28"/>
      <c r="AA4111" s="11"/>
      <c r="AB4111" s="11"/>
      <c r="AC4111" s="12"/>
      <c r="AD4111" s="12"/>
      <c r="AE4111" s="12"/>
      <c r="AF4111" s="12"/>
    </row>
    <row r="4112" spans="1:32" ht="18" customHeight="1">
      <c r="A4112" s="20"/>
      <c r="B4112" s="22"/>
      <c r="C4112" s="19"/>
      <c r="D4112" s="19"/>
      <c r="E4112" s="19"/>
      <c r="F4112" s="19"/>
      <c r="G4112" s="19"/>
      <c r="H4112" s="19"/>
      <c r="I4112" s="19"/>
      <c r="J4112" s="19"/>
      <c r="K4112" s="19"/>
      <c r="L4112" s="60"/>
      <c r="M4112" s="19"/>
      <c r="N4112" s="19"/>
      <c r="O4112" s="19"/>
      <c r="P4112" s="19"/>
      <c r="Q4112" s="19"/>
      <c r="R4112" s="19"/>
      <c r="S4112" s="19"/>
      <c r="T4112" s="19"/>
      <c r="U4112" s="19"/>
      <c r="V4112" s="19"/>
      <c r="X4112" s="25"/>
      <c r="Y4112" s="42"/>
      <c r="Z4112" s="28"/>
      <c r="AA4112" s="11"/>
      <c r="AB4112" s="11"/>
      <c r="AC4112" s="12"/>
      <c r="AD4112" s="12"/>
      <c r="AE4112" s="12"/>
      <c r="AF4112" s="12"/>
    </row>
    <row r="4113" spans="1:32" ht="18" customHeight="1">
      <c r="A4113" s="20"/>
      <c r="B4113" s="22"/>
      <c r="C4113" s="19"/>
      <c r="D4113" s="19"/>
      <c r="E4113" s="19"/>
      <c r="F4113" s="19"/>
      <c r="G4113" s="19"/>
      <c r="H4113" s="19"/>
      <c r="I4113" s="19"/>
      <c r="J4113" s="19"/>
      <c r="K4113" s="19"/>
      <c r="L4113" s="60"/>
      <c r="M4113" s="19"/>
      <c r="N4113" s="19"/>
      <c r="O4113" s="19"/>
      <c r="P4113" s="19"/>
      <c r="Q4113" s="19"/>
      <c r="R4113" s="19"/>
      <c r="S4113" s="19"/>
      <c r="T4113" s="19"/>
      <c r="U4113" s="19"/>
      <c r="V4113" s="19"/>
      <c r="X4113" s="25"/>
      <c r="Y4113" s="42"/>
      <c r="Z4113" s="28"/>
      <c r="AA4113" s="11"/>
      <c r="AB4113" s="11"/>
      <c r="AC4113" s="12"/>
      <c r="AD4113" s="12"/>
      <c r="AE4113" s="12"/>
      <c r="AF4113" s="12"/>
    </row>
    <row r="4114" spans="1:32" ht="18" customHeight="1">
      <c r="A4114" s="20"/>
      <c r="B4114" s="22"/>
      <c r="C4114" s="19"/>
      <c r="D4114" s="19"/>
      <c r="E4114" s="19"/>
      <c r="F4114" s="19"/>
      <c r="G4114" s="19"/>
      <c r="H4114" s="19"/>
      <c r="I4114" s="19"/>
      <c r="J4114" s="19"/>
      <c r="K4114" s="19"/>
      <c r="L4114" s="60"/>
      <c r="M4114" s="19"/>
      <c r="N4114" s="19"/>
      <c r="O4114" s="19"/>
      <c r="P4114" s="19"/>
      <c r="Q4114" s="19"/>
      <c r="R4114" s="19"/>
      <c r="S4114" s="19"/>
      <c r="T4114" s="19"/>
      <c r="U4114" s="19"/>
      <c r="V4114" s="19"/>
      <c r="X4114" s="25"/>
      <c r="Y4114" s="42"/>
      <c r="Z4114" s="28"/>
      <c r="AA4114" s="11"/>
      <c r="AB4114" s="11"/>
      <c r="AC4114" s="12"/>
      <c r="AD4114" s="12"/>
      <c r="AE4114" s="12"/>
      <c r="AF4114" s="12"/>
    </row>
    <row r="4115" spans="1:32" ht="18" customHeight="1">
      <c r="A4115" s="20"/>
      <c r="B4115" s="22"/>
      <c r="C4115" s="19"/>
      <c r="D4115" s="19"/>
      <c r="E4115" s="19"/>
      <c r="F4115" s="19"/>
      <c r="G4115" s="19"/>
      <c r="H4115" s="19"/>
      <c r="I4115" s="19"/>
      <c r="J4115" s="19"/>
      <c r="K4115" s="19"/>
      <c r="L4115" s="60"/>
      <c r="M4115" s="19"/>
      <c r="N4115" s="19"/>
      <c r="O4115" s="19"/>
      <c r="P4115" s="19"/>
      <c r="Q4115" s="19"/>
      <c r="R4115" s="19"/>
      <c r="S4115" s="19"/>
      <c r="T4115" s="19"/>
      <c r="U4115" s="19"/>
      <c r="V4115" s="19"/>
      <c r="X4115" s="25"/>
      <c r="Y4115" s="42"/>
      <c r="Z4115" s="28"/>
      <c r="AA4115" s="11"/>
      <c r="AB4115" s="11"/>
      <c r="AC4115" s="12"/>
      <c r="AD4115" s="12"/>
      <c r="AE4115" s="12"/>
      <c r="AF4115" s="12"/>
    </row>
    <row r="4116" spans="1:32" ht="18" customHeight="1">
      <c r="A4116" s="20"/>
      <c r="B4116" s="22"/>
      <c r="C4116" s="19"/>
      <c r="D4116" s="19"/>
      <c r="E4116" s="19"/>
      <c r="F4116" s="19"/>
      <c r="G4116" s="19"/>
      <c r="H4116" s="19"/>
      <c r="I4116" s="19"/>
      <c r="J4116" s="19"/>
      <c r="K4116" s="19"/>
      <c r="L4116" s="60"/>
      <c r="M4116" s="19"/>
      <c r="N4116" s="19"/>
      <c r="O4116" s="19"/>
      <c r="P4116" s="19"/>
      <c r="Q4116" s="19"/>
      <c r="R4116" s="19"/>
      <c r="S4116" s="19"/>
      <c r="T4116" s="19"/>
      <c r="U4116" s="19"/>
      <c r="V4116" s="19"/>
      <c r="X4116" s="25"/>
      <c r="Y4116" s="42"/>
      <c r="Z4116" s="28"/>
      <c r="AA4116" s="11"/>
      <c r="AB4116" s="11"/>
      <c r="AC4116" s="12"/>
      <c r="AD4116" s="12"/>
      <c r="AE4116" s="12"/>
      <c r="AF4116" s="12"/>
    </row>
    <row r="4117" spans="1:32" ht="18" customHeight="1">
      <c r="A4117" s="20"/>
      <c r="B4117" s="22"/>
      <c r="C4117" s="19"/>
      <c r="D4117" s="19"/>
      <c r="E4117" s="19"/>
      <c r="F4117" s="19"/>
      <c r="G4117" s="19"/>
      <c r="H4117" s="19"/>
      <c r="I4117" s="19"/>
      <c r="J4117" s="19"/>
      <c r="K4117" s="19"/>
      <c r="L4117" s="60"/>
      <c r="M4117" s="19"/>
      <c r="N4117" s="19"/>
      <c r="O4117" s="19"/>
      <c r="P4117" s="19"/>
      <c r="Q4117" s="19"/>
      <c r="R4117" s="19"/>
      <c r="S4117" s="19"/>
      <c r="T4117" s="19"/>
      <c r="U4117" s="19"/>
      <c r="V4117" s="19"/>
      <c r="X4117" s="25"/>
      <c r="Y4117" s="42"/>
      <c r="Z4117" s="28"/>
      <c r="AA4117" s="11"/>
      <c r="AB4117" s="11"/>
      <c r="AC4117" s="12"/>
      <c r="AD4117" s="12"/>
      <c r="AE4117" s="12"/>
      <c r="AF4117" s="12"/>
    </row>
    <row r="4118" spans="1:32" ht="18" customHeight="1">
      <c r="A4118" s="20"/>
      <c r="B4118" s="22"/>
      <c r="C4118" s="19"/>
      <c r="D4118" s="19"/>
      <c r="E4118" s="19"/>
      <c r="F4118" s="19"/>
      <c r="G4118" s="19"/>
      <c r="H4118" s="19"/>
      <c r="I4118" s="19"/>
      <c r="J4118" s="19"/>
      <c r="K4118" s="19"/>
      <c r="L4118" s="60"/>
      <c r="M4118" s="19"/>
      <c r="N4118" s="19"/>
      <c r="O4118" s="19"/>
      <c r="P4118" s="19"/>
      <c r="Q4118" s="19"/>
      <c r="R4118" s="19"/>
      <c r="S4118" s="19"/>
      <c r="T4118" s="19"/>
      <c r="U4118" s="19"/>
      <c r="V4118" s="19"/>
      <c r="X4118" s="25"/>
      <c r="Y4118" s="42"/>
      <c r="Z4118" s="28"/>
      <c r="AA4118" s="11"/>
      <c r="AB4118" s="11"/>
      <c r="AC4118" s="12"/>
      <c r="AD4118" s="12"/>
      <c r="AE4118" s="12"/>
      <c r="AF4118" s="12"/>
    </row>
    <row r="4119" spans="1:32" ht="18" customHeight="1">
      <c r="A4119" s="20"/>
      <c r="B4119" s="22"/>
      <c r="C4119" s="19"/>
      <c r="D4119" s="19"/>
      <c r="E4119" s="19"/>
      <c r="F4119" s="19"/>
      <c r="G4119" s="19"/>
      <c r="H4119" s="19"/>
      <c r="I4119" s="19"/>
      <c r="J4119" s="19"/>
      <c r="K4119" s="19"/>
      <c r="L4119" s="60"/>
      <c r="M4119" s="19"/>
      <c r="N4119" s="19"/>
      <c r="O4119" s="19"/>
      <c r="P4119" s="19"/>
      <c r="Q4119" s="19"/>
      <c r="R4119" s="19"/>
      <c r="S4119" s="19"/>
      <c r="T4119" s="19"/>
      <c r="U4119" s="19"/>
      <c r="V4119" s="19"/>
      <c r="X4119" s="25"/>
      <c r="Y4119" s="42"/>
      <c r="Z4119" s="28"/>
      <c r="AA4119" s="11"/>
      <c r="AB4119" s="11"/>
      <c r="AC4119" s="12"/>
      <c r="AD4119" s="12"/>
      <c r="AE4119" s="12"/>
      <c r="AF4119" s="12"/>
    </row>
    <row r="4120" spans="1:32" ht="18" customHeight="1">
      <c r="A4120" s="20"/>
      <c r="B4120" s="22"/>
      <c r="C4120" s="19"/>
      <c r="D4120" s="19"/>
      <c r="E4120" s="19"/>
      <c r="F4120" s="19"/>
      <c r="G4120" s="19"/>
      <c r="H4120" s="19"/>
      <c r="I4120" s="19"/>
      <c r="J4120" s="19"/>
      <c r="K4120" s="19"/>
      <c r="L4120" s="60"/>
      <c r="M4120" s="19"/>
      <c r="N4120" s="19"/>
      <c r="O4120" s="19"/>
      <c r="P4120" s="19"/>
      <c r="Q4120" s="19"/>
      <c r="R4120" s="19"/>
      <c r="S4120" s="19"/>
      <c r="T4120" s="19"/>
      <c r="U4120" s="19"/>
      <c r="V4120" s="19"/>
      <c r="X4120" s="25"/>
      <c r="Y4120" s="42"/>
      <c r="Z4120" s="28"/>
      <c r="AA4120" s="11"/>
      <c r="AB4120" s="11"/>
      <c r="AC4120" s="12"/>
      <c r="AD4120" s="12"/>
      <c r="AE4120" s="12"/>
      <c r="AF4120" s="12"/>
    </row>
    <row r="4121" spans="1:32" ht="18" customHeight="1">
      <c r="A4121" s="20"/>
      <c r="B4121" s="22"/>
      <c r="C4121" s="19"/>
      <c r="D4121" s="19"/>
      <c r="E4121" s="19"/>
      <c r="F4121" s="19"/>
      <c r="G4121" s="19"/>
      <c r="H4121" s="19"/>
      <c r="I4121" s="19"/>
      <c r="J4121" s="19"/>
      <c r="K4121" s="19"/>
      <c r="L4121" s="60"/>
      <c r="M4121" s="19"/>
      <c r="N4121" s="19"/>
      <c r="O4121" s="19"/>
      <c r="P4121" s="19"/>
      <c r="Q4121" s="19"/>
      <c r="R4121" s="19"/>
      <c r="S4121" s="19"/>
      <c r="T4121" s="19"/>
      <c r="U4121" s="19"/>
      <c r="V4121" s="19"/>
      <c r="X4121" s="25"/>
      <c r="Y4121" s="42"/>
      <c r="Z4121" s="28"/>
      <c r="AA4121" s="11"/>
      <c r="AB4121" s="11"/>
      <c r="AC4121" s="12"/>
      <c r="AD4121" s="12"/>
      <c r="AE4121" s="12"/>
      <c r="AF4121" s="12"/>
    </row>
    <row r="4122" spans="1:32" ht="18" customHeight="1">
      <c r="A4122" s="20"/>
      <c r="B4122" s="22"/>
      <c r="C4122" s="19"/>
      <c r="D4122" s="19"/>
      <c r="E4122" s="19"/>
      <c r="F4122" s="19"/>
      <c r="G4122" s="19"/>
      <c r="H4122" s="19"/>
      <c r="I4122" s="19"/>
      <c r="J4122" s="19"/>
      <c r="K4122" s="19"/>
      <c r="L4122" s="60"/>
      <c r="M4122" s="19"/>
      <c r="N4122" s="19"/>
      <c r="O4122" s="19"/>
      <c r="P4122" s="19"/>
      <c r="Q4122" s="19"/>
      <c r="R4122" s="19"/>
      <c r="S4122" s="19"/>
      <c r="T4122" s="19"/>
      <c r="U4122" s="19"/>
      <c r="V4122" s="19"/>
      <c r="X4122" s="25"/>
      <c r="Y4122" s="42"/>
      <c r="Z4122" s="28"/>
      <c r="AA4122" s="11"/>
      <c r="AB4122" s="11"/>
      <c r="AC4122" s="12"/>
      <c r="AD4122" s="12"/>
      <c r="AE4122" s="12"/>
      <c r="AF4122" s="12"/>
    </row>
    <row r="4123" spans="1:32" ht="18" customHeight="1">
      <c r="A4123" s="20"/>
      <c r="B4123" s="22"/>
      <c r="C4123" s="19"/>
      <c r="D4123" s="19"/>
      <c r="E4123" s="19"/>
      <c r="F4123" s="19"/>
      <c r="G4123" s="19"/>
      <c r="H4123" s="19"/>
      <c r="I4123" s="19"/>
      <c r="J4123" s="19"/>
      <c r="K4123" s="19"/>
      <c r="L4123" s="60"/>
      <c r="M4123" s="19"/>
      <c r="N4123" s="19"/>
      <c r="O4123" s="19"/>
      <c r="P4123" s="19"/>
      <c r="Q4123" s="19"/>
      <c r="R4123" s="19"/>
      <c r="S4123" s="19"/>
      <c r="T4123" s="19"/>
      <c r="U4123" s="19"/>
      <c r="V4123" s="19"/>
      <c r="X4123" s="25"/>
      <c r="Y4123" s="42"/>
      <c r="Z4123" s="28"/>
      <c r="AA4123" s="11"/>
      <c r="AB4123" s="11"/>
      <c r="AC4123" s="12"/>
      <c r="AD4123" s="12"/>
      <c r="AE4123" s="12"/>
      <c r="AF4123" s="12"/>
    </row>
    <row r="4124" spans="1:32" ht="18" customHeight="1">
      <c r="A4124" s="20"/>
      <c r="B4124" s="22"/>
      <c r="C4124" s="19"/>
      <c r="D4124" s="19"/>
      <c r="E4124" s="19"/>
      <c r="F4124" s="19"/>
      <c r="G4124" s="19"/>
      <c r="H4124" s="19"/>
      <c r="I4124" s="19"/>
      <c r="J4124" s="19"/>
      <c r="K4124" s="19"/>
      <c r="L4124" s="60"/>
      <c r="M4124" s="19"/>
      <c r="N4124" s="19"/>
      <c r="O4124" s="19"/>
      <c r="P4124" s="19"/>
      <c r="Q4124" s="19"/>
      <c r="R4124" s="19"/>
      <c r="S4124" s="19"/>
      <c r="T4124" s="19"/>
      <c r="U4124" s="19"/>
      <c r="V4124" s="19"/>
      <c r="X4124" s="25"/>
      <c r="Y4124" s="42"/>
      <c r="Z4124" s="28"/>
      <c r="AA4124" s="11"/>
      <c r="AB4124" s="11"/>
      <c r="AC4124" s="12"/>
      <c r="AD4124" s="12"/>
      <c r="AE4124" s="12"/>
      <c r="AF4124" s="12"/>
    </row>
    <row r="4125" spans="1:32" ht="18" customHeight="1">
      <c r="A4125" s="20"/>
      <c r="B4125" s="22"/>
      <c r="C4125" s="19"/>
      <c r="D4125" s="19"/>
      <c r="E4125" s="19"/>
      <c r="F4125" s="19"/>
      <c r="G4125" s="19"/>
      <c r="H4125" s="19"/>
      <c r="I4125" s="19"/>
      <c r="J4125" s="19"/>
      <c r="K4125" s="19"/>
      <c r="L4125" s="60"/>
      <c r="M4125" s="19"/>
      <c r="N4125" s="19"/>
      <c r="O4125" s="19"/>
      <c r="P4125" s="19"/>
      <c r="Q4125" s="19"/>
      <c r="R4125" s="19"/>
      <c r="S4125" s="19"/>
      <c r="T4125" s="19"/>
      <c r="U4125" s="19"/>
      <c r="V4125" s="19"/>
      <c r="X4125" s="25"/>
      <c r="Y4125" s="42"/>
      <c r="Z4125" s="28"/>
      <c r="AA4125" s="11"/>
      <c r="AB4125" s="11"/>
      <c r="AC4125" s="12"/>
      <c r="AD4125" s="12"/>
      <c r="AE4125" s="12"/>
      <c r="AF4125" s="12"/>
    </row>
    <row r="4126" spans="1:32" ht="18" customHeight="1">
      <c r="A4126" s="20"/>
      <c r="B4126" s="22"/>
      <c r="C4126" s="19"/>
      <c r="D4126" s="19"/>
      <c r="E4126" s="19"/>
      <c r="F4126" s="19"/>
      <c r="G4126" s="19"/>
      <c r="H4126" s="19"/>
      <c r="I4126" s="19"/>
      <c r="J4126" s="19"/>
      <c r="K4126" s="19"/>
      <c r="L4126" s="60"/>
      <c r="M4126" s="19"/>
      <c r="N4126" s="19"/>
      <c r="O4126" s="19"/>
      <c r="P4126" s="19"/>
      <c r="Q4126" s="19"/>
      <c r="R4126" s="19"/>
      <c r="S4126" s="19"/>
      <c r="T4126" s="19"/>
      <c r="U4126" s="19"/>
      <c r="V4126" s="19"/>
      <c r="X4126" s="25"/>
      <c r="Y4126" s="42"/>
      <c r="Z4126" s="28"/>
      <c r="AA4126" s="11"/>
      <c r="AB4126" s="11"/>
      <c r="AC4126" s="12"/>
      <c r="AD4126" s="12"/>
      <c r="AE4126" s="12"/>
      <c r="AF4126" s="12"/>
    </row>
    <row r="4127" spans="1:32" ht="18" customHeight="1">
      <c r="A4127" s="20"/>
      <c r="B4127" s="22"/>
      <c r="C4127" s="19"/>
      <c r="D4127" s="19"/>
      <c r="E4127" s="19"/>
      <c r="F4127" s="19"/>
      <c r="G4127" s="19"/>
      <c r="H4127" s="19"/>
      <c r="I4127" s="19"/>
      <c r="J4127" s="19"/>
      <c r="K4127" s="19"/>
      <c r="L4127" s="60"/>
      <c r="M4127" s="19"/>
      <c r="N4127" s="19"/>
      <c r="O4127" s="19"/>
      <c r="P4127" s="19"/>
      <c r="Q4127" s="19"/>
      <c r="R4127" s="19"/>
      <c r="S4127" s="19"/>
      <c r="T4127" s="19"/>
      <c r="U4127" s="19"/>
      <c r="V4127" s="19"/>
      <c r="X4127" s="25"/>
      <c r="Y4127" s="42"/>
      <c r="Z4127" s="28"/>
      <c r="AA4127" s="11"/>
      <c r="AB4127" s="11"/>
      <c r="AC4127" s="12"/>
      <c r="AD4127" s="12"/>
      <c r="AE4127" s="12"/>
      <c r="AF4127" s="12"/>
    </row>
    <row r="4128" spans="1:32" ht="18" customHeight="1">
      <c r="A4128" s="20"/>
      <c r="B4128" s="22"/>
      <c r="C4128" s="19"/>
      <c r="D4128" s="19"/>
      <c r="E4128" s="19"/>
      <c r="F4128" s="19"/>
      <c r="G4128" s="19"/>
      <c r="H4128" s="19"/>
      <c r="I4128" s="19"/>
      <c r="J4128" s="19"/>
      <c r="K4128" s="19"/>
      <c r="L4128" s="60"/>
      <c r="M4128" s="19"/>
      <c r="N4128" s="19"/>
      <c r="O4128" s="19"/>
      <c r="P4128" s="19"/>
      <c r="Q4128" s="19"/>
      <c r="R4128" s="19"/>
      <c r="S4128" s="19"/>
      <c r="T4128" s="19"/>
      <c r="U4128" s="19"/>
      <c r="V4128" s="19"/>
      <c r="X4128" s="25"/>
      <c r="Y4128" s="42"/>
      <c r="Z4128" s="28"/>
      <c r="AA4128" s="11"/>
      <c r="AB4128" s="11"/>
      <c r="AC4128" s="12"/>
      <c r="AD4128" s="12"/>
      <c r="AE4128" s="12"/>
      <c r="AF4128" s="12"/>
    </row>
    <row r="4129" spans="1:32" ht="18" customHeight="1">
      <c r="A4129" s="20"/>
      <c r="B4129" s="22"/>
      <c r="C4129" s="19"/>
      <c r="D4129" s="19"/>
      <c r="E4129" s="19"/>
      <c r="F4129" s="19"/>
      <c r="G4129" s="19"/>
      <c r="H4129" s="19"/>
      <c r="I4129" s="19"/>
      <c r="J4129" s="19"/>
      <c r="K4129" s="19"/>
      <c r="L4129" s="60"/>
      <c r="M4129" s="19"/>
      <c r="N4129" s="19"/>
      <c r="O4129" s="19"/>
      <c r="P4129" s="19"/>
      <c r="Q4129" s="19"/>
      <c r="R4129" s="19"/>
      <c r="S4129" s="19"/>
      <c r="T4129" s="19"/>
      <c r="U4129" s="19"/>
      <c r="V4129" s="19"/>
      <c r="X4129" s="25"/>
      <c r="Y4129" s="42"/>
      <c r="Z4129" s="28"/>
      <c r="AA4129" s="11"/>
      <c r="AB4129" s="11"/>
      <c r="AC4129" s="12"/>
      <c r="AD4129" s="12"/>
      <c r="AE4129" s="12"/>
      <c r="AF4129" s="12"/>
    </row>
    <row r="4130" spans="1:32" ht="18" customHeight="1">
      <c r="A4130" s="20"/>
      <c r="B4130" s="22"/>
      <c r="C4130" s="19"/>
      <c r="D4130" s="19"/>
      <c r="E4130" s="19"/>
      <c r="F4130" s="19"/>
      <c r="G4130" s="19"/>
      <c r="H4130" s="19"/>
      <c r="I4130" s="19"/>
      <c r="J4130" s="19"/>
      <c r="K4130" s="19"/>
      <c r="L4130" s="60"/>
      <c r="M4130" s="19"/>
      <c r="N4130" s="19"/>
      <c r="O4130" s="19"/>
      <c r="P4130" s="19"/>
      <c r="Q4130" s="19"/>
      <c r="R4130" s="19"/>
      <c r="S4130" s="19"/>
      <c r="T4130" s="19"/>
      <c r="U4130" s="19"/>
      <c r="V4130" s="19"/>
      <c r="X4130" s="25"/>
      <c r="Y4130" s="42"/>
      <c r="Z4130" s="28"/>
      <c r="AA4130" s="11"/>
      <c r="AB4130" s="11"/>
      <c r="AC4130" s="12"/>
      <c r="AD4130" s="12"/>
      <c r="AE4130" s="12"/>
      <c r="AF4130" s="12"/>
    </row>
    <row r="4131" spans="1:32" ht="18" customHeight="1">
      <c r="A4131" s="20"/>
      <c r="B4131" s="22"/>
      <c r="C4131" s="19"/>
      <c r="D4131" s="19"/>
      <c r="E4131" s="19"/>
      <c r="F4131" s="19"/>
      <c r="G4131" s="19"/>
      <c r="H4131" s="19"/>
      <c r="I4131" s="19"/>
      <c r="J4131" s="19"/>
      <c r="K4131" s="19"/>
      <c r="L4131" s="60"/>
      <c r="M4131" s="19"/>
      <c r="N4131" s="19"/>
      <c r="O4131" s="19"/>
      <c r="P4131" s="19"/>
      <c r="Q4131" s="19"/>
      <c r="R4131" s="19"/>
      <c r="S4131" s="19"/>
      <c r="T4131" s="19"/>
      <c r="U4131" s="19"/>
      <c r="V4131" s="19"/>
      <c r="X4131" s="25"/>
      <c r="Y4131" s="42"/>
      <c r="Z4131" s="28"/>
      <c r="AA4131" s="11"/>
      <c r="AB4131" s="11"/>
      <c r="AC4131" s="12"/>
      <c r="AD4131" s="12"/>
      <c r="AE4131" s="12"/>
      <c r="AF4131" s="12"/>
    </row>
    <row r="4132" spans="1:32" ht="18" customHeight="1">
      <c r="A4132" s="20"/>
      <c r="B4132" s="22"/>
      <c r="C4132" s="19"/>
      <c r="D4132" s="19"/>
      <c r="E4132" s="19"/>
      <c r="F4132" s="19"/>
      <c r="G4132" s="19"/>
      <c r="H4132" s="19"/>
      <c r="I4132" s="19"/>
      <c r="J4132" s="19"/>
      <c r="K4132" s="19"/>
      <c r="L4132" s="60"/>
      <c r="M4132" s="19"/>
      <c r="N4132" s="19"/>
      <c r="O4132" s="19"/>
      <c r="P4132" s="19"/>
      <c r="Q4132" s="19"/>
      <c r="R4132" s="19"/>
      <c r="S4132" s="19"/>
      <c r="T4132" s="19"/>
      <c r="U4132" s="19"/>
      <c r="V4132" s="19"/>
      <c r="X4132" s="25"/>
      <c r="Y4132" s="42"/>
      <c r="Z4132" s="28"/>
      <c r="AA4132" s="11"/>
      <c r="AB4132" s="11"/>
      <c r="AC4132" s="12"/>
      <c r="AD4132" s="12"/>
      <c r="AE4132" s="12"/>
      <c r="AF4132" s="12"/>
    </row>
    <row r="4133" spans="1:32" ht="18" customHeight="1">
      <c r="A4133" s="20"/>
      <c r="B4133" s="22"/>
      <c r="C4133" s="19"/>
      <c r="D4133" s="19"/>
      <c r="E4133" s="19"/>
      <c r="F4133" s="19"/>
      <c r="G4133" s="19"/>
      <c r="H4133" s="19"/>
      <c r="I4133" s="19"/>
      <c r="J4133" s="19"/>
      <c r="K4133" s="19"/>
      <c r="L4133" s="60"/>
      <c r="M4133" s="19"/>
      <c r="N4133" s="19"/>
      <c r="O4133" s="19"/>
      <c r="P4133" s="19"/>
      <c r="Q4133" s="19"/>
      <c r="R4133" s="19"/>
      <c r="S4133" s="19"/>
      <c r="T4133" s="19"/>
      <c r="U4133" s="19"/>
      <c r="V4133" s="19"/>
      <c r="X4133" s="25"/>
      <c r="Y4133" s="42"/>
      <c r="Z4133" s="28"/>
      <c r="AA4133" s="11"/>
      <c r="AB4133" s="11"/>
      <c r="AC4133" s="12"/>
      <c r="AD4133" s="12"/>
      <c r="AE4133" s="12"/>
      <c r="AF4133" s="12"/>
    </row>
    <row r="4134" spans="1:32" ht="18" customHeight="1">
      <c r="A4134" s="20"/>
      <c r="B4134" s="22"/>
      <c r="C4134" s="19"/>
      <c r="D4134" s="19"/>
      <c r="E4134" s="19"/>
      <c r="F4134" s="19"/>
      <c r="G4134" s="19"/>
      <c r="H4134" s="19"/>
      <c r="I4134" s="19"/>
      <c r="J4134" s="19"/>
      <c r="K4134" s="19"/>
      <c r="L4134" s="60"/>
      <c r="M4134" s="19"/>
      <c r="N4134" s="19"/>
      <c r="O4134" s="19"/>
      <c r="P4134" s="19"/>
      <c r="Q4134" s="19"/>
      <c r="R4134" s="19"/>
      <c r="S4134" s="19"/>
      <c r="T4134" s="19"/>
      <c r="U4134" s="19"/>
      <c r="V4134" s="19"/>
      <c r="X4134" s="25"/>
      <c r="Y4134" s="42"/>
      <c r="Z4134" s="28"/>
      <c r="AA4134" s="11"/>
      <c r="AB4134" s="11"/>
      <c r="AC4134" s="12"/>
      <c r="AD4134" s="12"/>
      <c r="AE4134" s="12"/>
      <c r="AF4134" s="12"/>
    </row>
    <row r="4135" spans="1:32" ht="18" customHeight="1">
      <c r="A4135" s="20"/>
      <c r="B4135" s="22"/>
      <c r="C4135" s="19"/>
      <c r="D4135" s="19"/>
      <c r="E4135" s="19"/>
      <c r="F4135" s="19"/>
      <c r="G4135" s="19"/>
      <c r="H4135" s="19"/>
      <c r="I4135" s="19"/>
      <c r="J4135" s="19"/>
      <c r="K4135" s="19"/>
      <c r="L4135" s="60"/>
      <c r="M4135" s="19"/>
      <c r="N4135" s="19"/>
      <c r="O4135" s="19"/>
      <c r="P4135" s="19"/>
      <c r="Q4135" s="19"/>
      <c r="R4135" s="19"/>
      <c r="S4135" s="19"/>
      <c r="T4135" s="19"/>
      <c r="U4135" s="19"/>
      <c r="V4135" s="19"/>
      <c r="X4135" s="25"/>
      <c r="Y4135" s="42"/>
      <c r="Z4135" s="28"/>
      <c r="AA4135" s="11"/>
      <c r="AB4135" s="11"/>
      <c r="AC4135" s="12"/>
      <c r="AD4135" s="12"/>
      <c r="AE4135" s="12"/>
      <c r="AF4135" s="12"/>
    </row>
    <row r="4136" spans="1:32" ht="18" customHeight="1">
      <c r="A4136" s="20"/>
      <c r="B4136" s="22"/>
      <c r="C4136" s="19"/>
      <c r="D4136" s="19"/>
      <c r="E4136" s="19"/>
      <c r="F4136" s="19"/>
      <c r="G4136" s="19"/>
      <c r="H4136" s="19"/>
      <c r="I4136" s="19"/>
      <c r="J4136" s="19"/>
      <c r="K4136" s="19"/>
      <c r="L4136" s="60"/>
      <c r="M4136" s="19"/>
      <c r="N4136" s="19"/>
      <c r="O4136" s="19"/>
      <c r="P4136" s="19"/>
      <c r="Q4136" s="19"/>
      <c r="R4136" s="19"/>
      <c r="S4136" s="19"/>
      <c r="T4136" s="19"/>
      <c r="U4136" s="19"/>
      <c r="V4136" s="19"/>
      <c r="X4136" s="25"/>
      <c r="Y4136" s="42"/>
      <c r="Z4136" s="28"/>
      <c r="AA4136" s="11"/>
      <c r="AB4136" s="11"/>
      <c r="AC4136" s="12"/>
      <c r="AD4136" s="12"/>
      <c r="AE4136" s="12"/>
      <c r="AF4136" s="12"/>
    </row>
    <row r="4137" spans="1:32" ht="18" customHeight="1">
      <c r="A4137" s="20"/>
      <c r="B4137" s="22"/>
      <c r="C4137" s="19"/>
      <c r="D4137" s="19"/>
      <c r="E4137" s="19"/>
      <c r="F4137" s="19"/>
      <c r="G4137" s="19"/>
      <c r="H4137" s="19"/>
      <c r="I4137" s="19"/>
      <c r="J4137" s="19"/>
      <c r="K4137" s="19"/>
      <c r="L4137" s="60"/>
      <c r="M4137" s="19"/>
      <c r="N4137" s="19"/>
      <c r="O4137" s="19"/>
      <c r="P4137" s="19"/>
      <c r="Q4137" s="19"/>
      <c r="R4137" s="19"/>
      <c r="S4137" s="19"/>
      <c r="T4137" s="19"/>
      <c r="U4137" s="19"/>
      <c r="V4137" s="19"/>
      <c r="X4137" s="25"/>
      <c r="Y4137" s="42"/>
      <c r="Z4137" s="28"/>
      <c r="AA4137" s="11"/>
      <c r="AB4137" s="11"/>
      <c r="AC4137" s="12"/>
      <c r="AD4137" s="12"/>
      <c r="AE4137" s="12"/>
      <c r="AF4137" s="12"/>
    </row>
    <row r="4138" spans="1:32" ht="18" customHeight="1">
      <c r="A4138" s="20"/>
      <c r="B4138" s="22"/>
      <c r="C4138" s="19"/>
      <c r="D4138" s="19"/>
      <c r="E4138" s="19"/>
      <c r="F4138" s="19"/>
      <c r="G4138" s="19"/>
      <c r="H4138" s="19"/>
      <c r="I4138" s="19"/>
      <c r="J4138" s="19"/>
      <c r="K4138" s="19"/>
      <c r="L4138" s="60"/>
      <c r="M4138" s="19"/>
      <c r="N4138" s="19"/>
      <c r="O4138" s="19"/>
      <c r="P4138" s="19"/>
      <c r="Q4138" s="19"/>
      <c r="R4138" s="19"/>
      <c r="S4138" s="19"/>
      <c r="T4138" s="19"/>
      <c r="U4138" s="19"/>
      <c r="V4138" s="19"/>
      <c r="X4138" s="25"/>
      <c r="Y4138" s="42"/>
      <c r="Z4138" s="28"/>
      <c r="AA4138" s="11"/>
      <c r="AB4138" s="11"/>
      <c r="AC4138" s="12"/>
      <c r="AD4138" s="12"/>
      <c r="AE4138" s="12"/>
      <c r="AF4138" s="12"/>
    </row>
    <row r="4139" spans="1:32" ht="18" customHeight="1">
      <c r="A4139" s="20"/>
      <c r="B4139" s="22"/>
      <c r="C4139" s="19"/>
      <c r="D4139" s="19"/>
      <c r="E4139" s="19"/>
      <c r="F4139" s="19"/>
      <c r="G4139" s="19"/>
      <c r="H4139" s="19"/>
      <c r="I4139" s="19"/>
      <c r="J4139" s="19"/>
      <c r="K4139" s="19"/>
      <c r="L4139" s="60"/>
      <c r="M4139" s="19"/>
      <c r="N4139" s="19"/>
      <c r="O4139" s="19"/>
      <c r="P4139" s="19"/>
      <c r="Q4139" s="19"/>
      <c r="R4139" s="19"/>
      <c r="S4139" s="19"/>
      <c r="T4139" s="19"/>
      <c r="U4139" s="19"/>
      <c r="V4139" s="19"/>
      <c r="X4139" s="25"/>
      <c r="Y4139" s="42"/>
      <c r="Z4139" s="28"/>
      <c r="AA4139" s="11"/>
      <c r="AB4139" s="11"/>
      <c r="AC4139" s="12"/>
      <c r="AD4139" s="12"/>
      <c r="AE4139" s="12"/>
      <c r="AF4139" s="12"/>
    </row>
  </sheetData>
  <autoFilter ref="A1:AF4139" xr:uid="{FDCD9DB3-BAD8-4A78-840A-C2E6A70212CB}"/>
  <sortState xmlns:xlrd2="http://schemas.microsoft.com/office/spreadsheetml/2017/richdata2" ref="A7:AF1000">
    <sortCondition ref="B2:B1000"/>
  </sortState>
  <pageMargins left="0.7" right="0.7" top="0.75" bottom="0.75" header="0.3" footer="0.3"/>
  <pageSetup orientation="portrait" horizontalDpi="300" verticalDpi="0" copies="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6FD7A-F254-46DF-A8AB-AB951F7D3019}">
  <sheetPr filterMode="1"/>
  <dimension ref="A1:N73"/>
  <sheetViews>
    <sheetView showGridLines="0" zoomScale="85" zoomScaleNormal="85" workbookViewId="0">
      <selection activeCell="B5" sqref="B5:B7"/>
    </sheetView>
  </sheetViews>
  <sheetFormatPr baseColWidth="10" defaultRowHeight="15.75" customHeight="1"/>
  <cols>
    <col min="1" max="1" width="47.7109375" customWidth="1"/>
    <col min="2" max="2" width="38.5703125" customWidth="1"/>
    <col min="3" max="3" width="22.7109375" customWidth="1"/>
    <col min="4" max="4" width="23" bestFit="1" customWidth="1"/>
    <col min="5" max="6" width="4.140625" customWidth="1"/>
    <col min="7" max="7" width="36.7109375" bestFit="1" customWidth="1"/>
    <col min="9" max="9" width="4.140625" customWidth="1"/>
    <col min="10" max="10" width="17.28515625" customWidth="1"/>
    <col min="12" max="12" width="3.7109375" customWidth="1"/>
    <col min="14" max="14" width="22.140625" bestFit="1" customWidth="1"/>
  </cols>
  <sheetData>
    <row r="1" spans="1:14" ht="15.75" customHeight="1">
      <c r="A1" s="34" t="s">
        <v>118</v>
      </c>
      <c r="B1" s="34" t="s">
        <v>117</v>
      </c>
      <c r="C1" s="34" t="s">
        <v>119</v>
      </c>
      <c r="D1" s="34" t="s">
        <v>120</v>
      </c>
      <c r="G1" s="34" t="s">
        <v>156</v>
      </c>
      <c r="H1" s="34" t="s">
        <v>157</v>
      </c>
      <c r="J1" s="37" t="s">
        <v>174</v>
      </c>
      <c r="K1" s="37" t="s">
        <v>170</v>
      </c>
      <c r="M1" s="37" t="s">
        <v>196</v>
      </c>
      <c r="N1" s="37" t="s">
        <v>197</v>
      </c>
    </row>
    <row r="2" spans="1:14" ht="15.75" hidden="1" customHeight="1">
      <c r="A2" s="36" t="s">
        <v>121</v>
      </c>
      <c r="B2" s="36" t="s">
        <v>2522</v>
      </c>
      <c r="C2" s="36" t="s">
        <v>122</v>
      </c>
      <c r="D2" s="36" t="s">
        <v>122</v>
      </c>
      <c r="G2" s="35" t="s">
        <v>4</v>
      </c>
      <c r="H2" s="35" t="s">
        <v>4</v>
      </c>
      <c r="J2" s="38" t="s">
        <v>171</v>
      </c>
      <c r="K2" s="38" t="s">
        <v>173</v>
      </c>
      <c r="M2" s="36" t="s">
        <v>3</v>
      </c>
      <c r="N2" s="36" t="s">
        <v>193</v>
      </c>
    </row>
    <row r="3" spans="1:14" ht="15.75" hidden="1" customHeight="1">
      <c r="A3" s="36" t="s">
        <v>124</v>
      </c>
      <c r="B3" s="36" t="s">
        <v>2519</v>
      </c>
      <c r="C3" s="36" t="s">
        <v>122</v>
      </c>
      <c r="D3" s="36" t="s">
        <v>122</v>
      </c>
      <c r="G3" s="35" t="s">
        <v>9</v>
      </c>
      <c r="H3" s="36" t="s">
        <v>155</v>
      </c>
      <c r="J3" s="38" t="s">
        <v>172</v>
      </c>
      <c r="K3" s="38" t="s">
        <v>172</v>
      </c>
      <c r="M3" s="36" t="s">
        <v>49</v>
      </c>
      <c r="N3" s="36" t="s">
        <v>195</v>
      </c>
    </row>
    <row r="4" spans="1:14" ht="15.75" hidden="1" customHeight="1">
      <c r="A4" s="35" t="s">
        <v>82</v>
      </c>
      <c r="B4" s="36" t="s">
        <v>2519</v>
      </c>
      <c r="C4" s="36" t="s">
        <v>122</v>
      </c>
      <c r="D4" s="36" t="s">
        <v>122</v>
      </c>
      <c r="G4" s="35" t="s">
        <v>14</v>
      </c>
      <c r="H4" s="36" t="s">
        <v>155</v>
      </c>
      <c r="J4" s="38" t="s">
        <v>173</v>
      </c>
      <c r="K4" s="38" t="s">
        <v>173</v>
      </c>
      <c r="M4" s="35" t="s">
        <v>16</v>
      </c>
      <c r="N4" s="36" t="s">
        <v>194</v>
      </c>
    </row>
    <row r="5" spans="1:14" ht="15.75" customHeight="1">
      <c r="A5" s="35" t="s">
        <v>52</v>
      </c>
      <c r="B5" s="36" t="s">
        <v>2520</v>
      </c>
      <c r="C5" s="36" t="s">
        <v>123</v>
      </c>
      <c r="D5" s="36" t="s">
        <v>123</v>
      </c>
      <c r="G5" s="35" t="s">
        <v>25</v>
      </c>
      <c r="H5" s="36" t="s">
        <v>155</v>
      </c>
      <c r="J5" s="6"/>
    </row>
    <row r="6" spans="1:14" ht="15.75" hidden="1" customHeight="1">
      <c r="A6" s="36" t="s">
        <v>71</v>
      </c>
      <c r="B6" s="36" t="s">
        <v>2519</v>
      </c>
      <c r="C6" s="36" t="s">
        <v>71</v>
      </c>
      <c r="D6" s="36"/>
      <c r="G6" s="35" t="s">
        <v>31</v>
      </c>
      <c r="H6" s="36" t="s">
        <v>155</v>
      </c>
    </row>
    <row r="7" spans="1:14" ht="15.75" customHeight="1">
      <c r="A7" s="35" t="s">
        <v>15</v>
      </c>
      <c r="B7" s="36" t="s">
        <v>2521</v>
      </c>
      <c r="C7" s="36" t="s">
        <v>430</v>
      </c>
      <c r="D7" s="36" t="s">
        <v>123</v>
      </c>
      <c r="G7" s="35" t="s">
        <v>39</v>
      </c>
      <c r="H7" s="35" t="s">
        <v>39</v>
      </c>
    </row>
    <row r="8" spans="1:14" ht="15.75" hidden="1" customHeight="1">
      <c r="A8" s="35" t="s">
        <v>67</v>
      </c>
      <c r="B8" s="36" t="s">
        <v>2526</v>
      </c>
      <c r="C8" s="36" t="s">
        <v>211</v>
      </c>
      <c r="D8" s="36" t="s">
        <v>21</v>
      </c>
      <c r="G8" s="35" t="s">
        <v>86</v>
      </c>
      <c r="H8" s="36" t="s">
        <v>155</v>
      </c>
    </row>
    <row r="9" spans="1:14" ht="15.75" hidden="1" customHeight="1">
      <c r="A9" s="35" t="s">
        <v>68</v>
      </c>
      <c r="B9" s="36" t="s">
        <v>2524</v>
      </c>
      <c r="C9" s="36" t="s">
        <v>21</v>
      </c>
      <c r="D9" s="36" t="s">
        <v>21</v>
      </c>
      <c r="G9" s="35" t="s">
        <v>87</v>
      </c>
      <c r="H9" s="36" t="s">
        <v>155</v>
      </c>
    </row>
    <row r="10" spans="1:14" ht="15.75" customHeight="1">
      <c r="A10" s="35" t="s">
        <v>72</v>
      </c>
      <c r="B10" s="36" t="s">
        <v>2521</v>
      </c>
      <c r="C10" s="36" t="s">
        <v>430</v>
      </c>
      <c r="D10" s="36" t="s">
        <v>123</v>
      </c>
      <c r="G10" s="35" t="s">
        <v>112</v>
      </c>
      <c r="H10" s="36" t="s">
        <v>155</v>
      </c>
    </row>
    <row r="11" spans="1:14" ht="15.75" hidden="1" customHeight="1">
      <c r="A11" s="35" t="s">
        <v>73</v>
      </c>
      <c r="B11" s="36" t="s">
        <v>2526</v>
      </c>
      <c r="C11" s="36" t="s">
        <v>211</v>
      </c>
      <c r="D11" s="36" t="s">
        <v>21</v>
      </c>
    </row>
    <row r="12" spans="1:14" ht="15.75" hidden="1" customHeight="1">
      <c r="A12" s="35" t="s">
        <v>27</v>
      </c>
      <c r="B12" s="36" t="s">
        <v>2526</v>
      </c>
      <c r="C12" s="36" t="s">
        <v>211</v>
      </c>
      <c r="D12" s="36" t="s">
        <v>21</v>
      </c>
    </row>
    <row r="13" spans="1:14" ht="15.75" customHeight="1">
      <c r="A13" s="35" t="s">
        <v>18</v>
      </c>
      <c r="B13" s="36" t="s">
        <v>2520</v>
      </c>
      <c r="C13" s="36" t="s">
        <v>123</v>
      </c>
      <c r="D13" s="36" t="s">
        <v>123</v>
      </c>
    </row>
    <row r="14" spans="1:14" ht="15.75" hidden="1" customHeight="1">
      <c r="A14" s="35" t="s">
        <v>44</v>
      </c>
      <c r="B14" s="36" t="s">
        <v>2519</v>
      </c>
      <c r="C14" s="36" t="s">
        <v>71</v>
      </c>
      <c r="D14" s="36" t="s">
        <v>123</v>
      </c>
    </row>
    <row r="15" spans="1:14" ht="15.75" hidden="1" customHeight="1">
      <c r="A15" s="35" t="s">
        <v>47</v>
      </c>
      <c r="B15" s="36" t="s">
        <v>2519</v>
      </c>
      <c r="C15" s="36" t="s">
        <v>71</v>
      </c>
      <c r="D15" s="36" t="s">
        <v>123</v>
      </c>
    </row>
    <row r="16" spans="1:14" ht="15.75" customHeight="1">
      <c r="A16" s="38" t="s">
        <v>178</v>
      </c>
      <c r="B16" s="36" t="s">
        <v>2521</v>
      </c>
      <c r="C16" s="36" t="s">
        <v>430</v>
      </c>
      <c r="D16" s="36" t="s">
        <v>123</v>
      </c>
    </row>
    <row r="17" spans="1:4" ht="15.75" hidden="1" customHeight="1">
      <c r="A17" s="38" t="s">
        <v>179</v>
      </c>
      <c r="B17" s="36" t="s">
        <v>2522</v>
      </c>
      <c r="C17" s="36" t="s">
        <v>122</v>
      </c>
      <c r="D17" s="36" t="s">
        <v>122</v>
      </c>
    </row>
    <row r="18" spans="1:4" ht="15.75" hidden="1" customHeight="1">
      <c r="A18" s="35" t="s">
        <v>59</v>
      </c>
      <c r="B18" s="36" t="s">
        <v>2525</v>
      </c>
      <c r="C18" s="36" t="s">
        <v>149</v>
      </c>
      <c r="D18" s="36" t="s">
        <v>21</v>
      </c>
    </row>
    <row r="19" spans="1:4" ht="15.75" customHeight="1">
      <c r="A19" s="35" t="s">
        <v>70</v>
      </c>
      <c r="B19" s="36" t="s">
        <v>2521</v>
      </c>
      <c r="C19" s="36" t="s">
        <v>430</v>
      </c>
      <c r="D19" s="36" t="s">
        <v>123</v>
      </c>
    </row>
    <row r="20" spans="1:4" ht="15.75" customHeight="1">
      <c r="A20" s="35" t="s">
        <v>88</v>
      </c>
      <c r="B20" s="36" t="s">
        <v>2521</v>
      </c>
      <c r="C20" s="36" t="s">
        <v>430</v>
      </c>
      <c r="D20" s="36" t="s">
        <v>123</v>
      </c>
    </row>
    <row r="21" spans="1:4" ht="15.75" hidden="1" customHeight="1">
      <c r="A21" s="35" t="s">
        <v>23</v>
      </c>
      <c r="B21" s="36" t="s">
        <v>2519</v>
      </c>
      <c r="C21" s="36" t="s">
        <v>71</v>
      </c>
      <c r="D21" s="36" t="s">
        <v>123</v>
      </c>
    </row>
    <row r="22" spans="1:4" ht="15.75" hidden="1" customHeight="1">
      <c r="A22" s="35" t="s">
        <v>29</v>
      </c>
      <c r="B22" s="36" t="s">
        <v>2526</v>
      </c>
      <c r="C22" s="36" t="s">
        <v>211</v>
      </c>
      <c r="D22" s="36" t="s">
        <v>21</v>
      </c>
    </row>
    <row r="23" spans="1:4" ht="15.75" hidden="1" customHeight="1">
      <c r="A23" s="36" t="s">
        <v>126</v>
      </c>
      <c r="B23" s="149"/>
      <c r="C23" s="149"/>
      <c r="D23" s="149"/>
    </row>
    <row r="24" spans="1:4" ht="15.75" customHeight="1">
      <c r="A24" s="36" t="s">
        <v>123</v>
      </c>
      <c r="B24" s="36" t="s">
        <v>2520</v>
      </c>
      <c r="C24" s="36" t="s">
        <v>123</v>
      </c>
      <c r="D24" s="36" t="s">
        <v>123</v>
      </c>
    </row>
    <row r="25" spans="1:4" ht="15.75" hidden="1" customHeight="1">
      <c r="A25" s="36" t="s">
        <v>127</v>
      </c>
      <c r="B25" s="149"/>
      <c r="C25" s="149"/>
      <c r="D25" s="149"/>
    </row>
    <row r="26" spans="1:4" ht="15.75" hidden="1" customHeight="1">
      <c r="A26" s="36" t="s">
        <v>128</v>
      </c>
      <c r="B26" s="149"/>
      <c r="C26" s="149"/>
      <c r="D26" s="149"/>
    </row>
    <row r="27" spans="1:4" ht="15.75" hidden="1" customHeight="1">
      <c r="A27" s="36" t="s">
        <v>129</v>
      </c>
      <c r="B27" s="149"/>
      <c r="C27" s="149"/>
      <c r="D27" s="149"/>
    </row>
    <row r="28" spans="1:4" ht="15.75" hidden="1" customHeight="1">
      <c r="A28" s="36" t="s">
        <v>130</v>
      </c>
      <c r="B28" s="149"/>
      <c r="C28" s="149"/>
      <c r="D28" s="149"/>
    </row>
    <row r="29" spans="1:4" ht="15.75" hidden="1" customHeight="1">
      <c r="A29" s="36" t="s">
        <v>131</v>
      </c>
      <c r="B29" s="149"/>
      <c r="C29" s="149"/>
      <c r="D29" s="149"/>
    </row>
    <row r="30" spans="1:4" ht="15.75" hidden="1" customHeight="1">
      <c r="A30" s="35" t="s">
        <v>40</v>
      </c>
      <c r="B30" s="149"/>
      <c r="C30" s="149"/>
      <c r="D30" s="149"/>
    </row>
    <row r="31" spans="1:4" ht="15.75" hidden="1" customHeight="1">
      <c r="A31" s="36" t="s">
        <v>132</v>
      </c>
      <c r="B31" s="149"/>
      <c r="C31" s="149"/>
      <c r="D31" s="149"/>
    </row>
    <row r="32" spans="1:4" ht="15.75" hidden="1" customHeight="1">
      <c r="A32" s="36" t="s">
        <v>133</v>
      </c>
      <c r="B32" s="149"/>
      <c r="C32" s="149"/>
      <c r="D32" s="149"/>
    </row>
    <row r="33" spans="1:4" ht="15.75" hidden="1" customHeight="1">
      <c r="A33" s="35" t="s">
        <v>13</v>
      </c>
      <c r="B33" s="36" t="s">
        <v>2522</v>
      </c>
      <c r="C33" s="36" t="s">
        <v>122</v>
      </c>
      <c r="D33" s="36" t="s">
        <v>122</v>
      </c>
    </row>
    <row r="34" spans="1:4" ht="15.75" hidden="1" customHeight="1">
      <c r="A34" s="35" t="s">
        <v>54</v>
      </c>
      <c r="B34" s="36" t="s">
        <v>2524</v>
      </c>
      <c r="C34" s="36" t="s">
        <v>21</v>
      </c>
      <c r="D34" s="36" t="s">
        <v>21</v>
      </c>
    </row>
    <row r="35" spans="1:4" ht="15.75" hidden="1" customHeight="1">
      <c r="A35" s="35" t="s">
        <v>113</v>
      </c>
      <c r="B35" s="36" t="s">
        <v>2517</v>
      </c>
      <c r="C35" s="36" t="s">
        <v>10</v>
      </c>
      <c r="D35" s="36" t="s">
        <v>123</v>
      </c>
    </row>
    <row r="36" spans="1:4" ht="15.75" customHeight="1">
      <c r="A36" s="35" t="s">
        <v>57</v>
      </c>
      <c r="B36" s="36" t="s">
        <v>2521</v>
      </c>
      <c r="C36" s="36" t="s">
        <v>430</v>
      </c>
      <c r="D36" s="36" t="s">
        <v>123</v>
      </c>
    </row>
    <row r="37" spans="1:4" ht="15.75" hidden="1" customHeight="1">
      <c r="A37" s="36" t="s">
        <v>135</v>
      </c>
      <c r="B37" s="149"/>
      <c r="C37" s="149"/>
      <c r="D37" s="149"/>
    </row>
    <row r="38" spans="1:4" ht="15.75" hidden="1" customHeight="1">
      <c r="A38" s="36" t="s">
        <v>136</v>
      </c>
      <c r="B38" s="149" t="s">
        <v>2527</v>
      </c>
      <c r="C38" s="149"/>
      <c r="D38" s="149"/>
    </row>
    <row r="39" spans="1:4" ht="15.75" hidden="1" customHeight="1">
      <c r="A39" s="36" t="s">
        <v>137</v>
      </c>
      <c r="B39" s="36" t="s">
        <v>2525</v>
      </c>
      <c r="C39" s="36" t="s">
        <v>149</v>
      </c>
      <c r="D39" s="36" t="s">
        <v>21</v>
      </c>
    </row>
    <row r="40" spans="1:4" ht="15.75" hidden="1" customHeight="1">
      <c r="A40" s="36" t="s">
        <v>138</v>
      </c>
      <c r="B40" s="36" t="s">
        <v>2525</v>
      </c>
      <c r="C40" s="36" t="s">
        <v>149</v>
      </c>
      <c r="D40" s="36" t="s">
        <v>21</v>
      </c>
    </row>
    <row r="41" spans="1:4" ht="15.75" hidden="1" customHeight="1">
      <c r="A41" s="36" t="s">
        <v>139</v>
      </c>
      <c r="B41" s="36" t="s">
        <v>2300</v>
      </c>
      <c r="C41" s="36" t="s">
        <v>141</v>
      </c>
      <c r="D41" s="36" t="s">
        <v>123</v>
      </c>
    </row>
    <row r="42" spans="1:4" ht="15.75" hidden="1" customHeight="1">
      <c r="A42" s="35" t="s">
        <v>201</v>
      </c>
      <c r="B42" s="36" t="s">
        <v>2300</v>
      </c>
      <c r="C42" s="36" t="s">
        <v>141</v>
      </c>
      <c r="D42" s="36" t="s">
        <v>123</v>
      </c>
    </row>
    <row r="43" spans="1:4" ht="15.75" hidden="1" customHeight="1">
      <c r="A43" s="35" t="s">
        <v>1</v>
      </c>
      <c r="B43" s="36" t="s">
        <v>2300</v>
      </c>
      <c r="C43" s="36" t="s">
        <v>141</v>
      </c>
      <c r="D43" s="36" t="s">
        <v>123</v>
      </c>
    </row>
    <row r="44" spans="1:4" ht="15.75" hidden="1" customHeight="1">
      <c r="A44" s="35" t="s">
        <v>65</v>
      </c>
      <c r="B44" s="36" t="s">
        <v>2300</v>
      </c>
      <c r="C44" s="36" t="s">
        <v>141</v>
      </c>
      <c r="D44" s="36" t="s">
        <v>123</v>
      </c>
    </row>
    <row r="45" spans="1:4" ht="15.75" hidden="1" customHeight="1">
      <c r="A45" s="35" t="s">
        <v>75</v>
      </c>
      <c r="B45" s="36" t="s">
        <v>2300</v>
      </c>
      <c r="C45" s="36" t="s">
        <v>141</v>
      </c>
      <c r="D45" s="36" t="s">
        <v>123</v>
      </c>
    </row>
    <row r="46" spans="1:4" ht="15.75" hidden="1" customHeight="1">
      <c r="A46" s="36" t="s">
        <v>141</v>
      </c>
      <c r="B46" s="36" t="s">
        <v>2300</v>
      </c>
      <c r="C46" s="36" t="s">
        <v>141</v>
      </c>
      <c r="D46" s="36" t="s">
        <v>123</v>
      </c>
    </row>
    <row r="47" spans="1:4" ht="15.75" hidden="1" customHeight="1">
      <c r="A47" s="35" t="s">
        <v>38</v>
      </c>
      <c r="B47" s="36" t="s">
        <v>2300</v>
      </c>
      <c r="C47" s="36" t="s">
        <v>141</v>
      </c>
      <c r="D47" s="36" t="s">
        <v>123</v>
      </c>
    </row>
    <row r="48" spans="1:4" ht="15.75" hidden="1" customHeight="1">
      <c r="A48" s="35" t="s">
        <v>90</v>
      </c>
      <c r="B48" s="36" t="s">
        <v>2300</v>
      </c>
      <c r="C48" s="36" t="s">
        <v>141</v>
      </c>
      <c r="D48" s="36" t="s">
        <v>123</v>
      </c>
    </row>
    <row r="49" spans="1:4" ht="15.75" hidden="1" customHeight="1">
      <c r="A49" s="35" t="s">
        <v>103</v>
      </c>
      <c r="B49" s="36" t="s">
        <v>2300</v>
      </c>
      <c r="C49" s="36" t="s">
        <v>141</v>
      </c>
      <c r="D49" s="36" t="s">
        <v>123</v>
      </c>
    </row>
    <row r="50" spans="1:4" ht="15.75" hidden="1" customHeight="1">
      <c r="A50" s="36" t="s">
        <v>142</v>
      </c>
      <c r="B50" s="149"/>
      <c r="C50" s="149"/>
      <c r="D50" s="149"/>
    </row>
    <row r="51" spans="1:4" ht="15.75" hidden="1" customHeight="1">
      <c r="A51" s="36" t="s">
        <v>143</v>
      </c>
      <c r="B51" s="149"/>
      <c r="C51" s="149"/>
      <c r="D51" s="149"/>
    </row>
    <row r="52" spans="1:4" ht="15.75" hidden="1" customHeight="1">
      <c r="A52" s="36" t="s">
        <v>144</v>
      </c>
      <c r="B52" s="149"/>
      <c r="C52" s="149"/>
      <c r="D52" s="149"/>
    </row>
    <row r="53" spans="1:4" ht="15.75" hidden="1" customHeight="1">
      <c r="A53" s="36" t="s">
        <v>145</v>
      </c>
      <c r="B53" s="149"/>
      <c r="C53" s="149"/>
      <c r="D53" s="149"/>
    </row>
    <row r="54" spans="1:4" ht="15.75" hidden="1" customHeight="1">
      <c r="A54" s="36" t="s">
        <v>146</v>
      </c>
      <c r="B54" s="149"/>
      <c r="C54" s="149"/>
      <c r="D54" s="149"/>
    </row>
    <row r="55" spans="1:4" ht="15.75" hidden="1" customHeight="1">
      <c r="A55" s="36" t="s">
        <v>147</v>
      </c>
      <c r="B55" s="149"/>
      <c r="C55" s="149"/>
      <c r="D55" s="149"/>
    </row>
    <row r="56" spans="1:4" ht="15.75" hidden="1" customHeight="1">
      <c r="A56" s="35" t="s">
        <v>92</v>
      </c>
      <c r="B56" s="36" t="s">
        <v>2525</v>
      </c>
      <c r="C56" s="36" t="s">
        <v>149</v>
      </c>
      <c r="D56" s="36" t="s">
        <v>21</v>
      </c>
    </row>
    <row r="57" spans="1:4" ht="15.75" hidden="1" customHeight="1">
      <c r="A57" s="36" t="s">
        <v>137</v>
      </c>
      <c r="B57" s="36" t="s">
        <v>2525</v>
      </c>
      <c r="C57" s="36" t="s">
        <v>149</v>
      </c>
      <c r="D57" s="36" t="s">
        <v>21</v>
      </c>
    </row>
    <row r="58" spans="1:4" ht="15.75" hidden="1" customHeight="1">
      <c r="A58" s="36" t="s">
        <v>150</v>
      </c>
      <c r="B58" s="149"/>
      <c r="C58" s="149"/>
      <c r="D58" s="149"/>
    </row>
    <row r="59" spans="1:4" ht="15.75" hidden="1" customHeight="1">
      <c r="A59" s="36" t="s">
        <v>151</v>
      </c>
      <c r="B59" s="149"/>
      <c r="C59" s="149"/>
      <c r="D59" s="149"/>
    </row>
    <row r="60" spans="1:4" ht="15.75" hidden="1" customHeight="1">
      <c r="A60" s="36" t="s">
        <v>152</v>
      </c>
      <c r="B60" s="149"/>
      <c r="C60" s="149"/>
      <c r="D60" s="149"/>
    </row>
    <row r="61" spans="1:4" ht="15.75" hidden="1" customHeight="1">
      <c r="A61" s="35" t="s">
        <v>50</v>
      </c>
      <c r="B61" s="36" t="s">
        <v>2525</v>
      </c>
      <c r="C61" s="36" t="s">
        <v>149</v>
      </c>
      <c r="D61" s="36" t="s">
        <v>21</v>
      </c>
    </row>
    <row r="62" spans="1:4" ht="15.75" hidden="1" customHeight="1">
      <c r="A62" s="36" t="s">
        <v>153</v>
      </c>
      <c r="B62" s="149"/>
      <c r="C62" s="149"/>
      <c r="D62" s="149"/>
    </row>
    <row r="63" spans="1:4" ht="15.75" hidden="1" customHeight="1">
      <c r="A63" s="36" t="s">
        <v>138</v>
      </c>
      <c r="B63" s="36" t="s">
        <v>2525</v>
      </c>
      <c r="C63" s="36" t="s">
        <v>149</v>
      </c>
      <c r="D63" s="36" t="s">
        <v>21</v>
      </c>
    </row>
    <row r="64" spans="1:4" ht="15.75" hidden="1" customHeight="1">
      <c r="A64" s="35" t="s">
        <v>81</v>
      </c>
      <c r="B64" s="36" t="s">
        <v>2525</v>
      </c>
      <c r="C64" s="36" t="s">
        <v>149</v>
      </c>
      <c r="D64" s="36" t="s">
        <v>21</v>
      </c>
    </row>
    <row r="65" spans="1:4" ht="15.75" hidden="1" customHeight="1">
      <c r="A65" s="35" t="s">
        <v>79</v>
      </c>
      <c r="B65" s="36" t="s">
        <v>2525</v>
      </c>
      <c r="C65" s="36" t="s">
        <v>149</v>
      </c>
      <c r="D65" s="36" t="s">
        <v>21</v>
      </c>
    </row>
    <row r="66" spans="1:4" ht="15.75" hidden="1" customHeight="1">
      <c r="A66" s="35" t="s">
        <v>42</v>
      </c>
      <c r="B66" s="36" t="s">
        <v>2525</v>
      </c>
      <c r="C66" s="36" t="s">
        <v>149</v>
      </c>
      <c r="D66" s="36" t="s">
        <v>21</v>
      </c>
    </row>
    <row r="67" spans="1:4" ht="15.75" hidden="1" customHeight="1">
      <c r="A67" s="35" t="s">
        <v>104</v>
      </c>
      <c r="B67" s="36" t="s">
        <v>2525</v>
      </c>
      <c r="C67" s="36" t="s">
        <v>149</v>
      </c>
      <c r="D67" s="36" t="s">
        <v>21</v>
      </c>
    </row>
    <row r="68" spans="1:4" ht="15.75" hidden="1" customHeight="1">
      <c r="A68" s="35" t="s">
        <v>46</v>
      </c>
      <c r="B68" s="36" t="s">
        <v>2525</v>
      </c>
      <c r="C68" s="36" t="s">
        <v>149</v>
      </c>
      <c r="D68" s="36" t="s">
        <v>21</v>
      </c>
    </row>
    <row r="69" spans="1:4" ht="15.75" hidden="1" customHeight="1">
      <c r="A69" s="36" t="s">
        <v>149</v>
      </c>
      <c r="B69" s="36" t="s">
        <v>2524</v>
      </c>
      <c r="C69" s="36" t="s">
        <v>21</v>
      </c>
      <c r="D69" s="36" t="s">
        <v>21</v>
      </c>
    </row>
    <row r="70" spans="1:4" ht="15.75" hidden="1" customHeight="1">
      <c r="A70" s="35" t="s">
        <v>7</v>
      </c>
      <c r="B70" s="36" t="s">
        <v>2517</v>
      </c>
      <c r="C70" s="36" t="s">
        <v>10</v>
      </c>
      <c r="D70" s="36" t="s">
        <v>123</v>
      </c>
    </row>
    <row r="71" spans="1:4" ht="15.75" customHeight="1">
      <c r="A71" s="36" t="s">
        <v>154</v>
      </c>
      <c r="B71" s="36" t="s">
        <v>2521</v>
      </c>
      <c r="C71" s="36" t="s">
        <v>430</v>
      </c>
      <c r="D71" s="36" t="s">
        <v>123</v>
      </c>
    </row>
    <row r="72" spans="1:4" ht="15.75" hidden="1" customHeight="1">
      <c r="A72" s="148" t="s">
        <v>2518</v>
      </c>
      <c r="B72" s="36" t="s">
        <v>2519</v>
      </c>
      <c r="C72" s="36" t="s">
        <v>71</v>
      </c>
      <c r="D72" s="36" t="s">
        <v>123</v>
      </c>
    </row>
    <row r="73" spans="1:4" ht="15.75" hidden="1" customHeight="1">
      <c r="A73" s="36" t="s">
        <v>2523</v>
      </c>
      <c r="B73" s="36" t="s">
        <v>2519</v>
      </c>
      <c r="C73" s="36" t="s">
        <v>122</v>
      </c>
      <c r="D73" s="36" t="s">
        <v>122</v>
      </c>
    </row>
  </sheetData>
  <autoFilter ref="A1:D73" xr:uid="{36A2E44B-2706-433E-B2D9-04092E53F4E9}">
    <filterColumn colId="1">
      <filters>
        <filter val="Sistemas Core Vida"/>
        <filter val="Sistemas Vida y Canales"/>
      </filters>
    </filterColumn>
    <sortState xmlns:xlrd2="http://schemas.microsoft.com/office/spreadsheetml/2017/richdata2" ref="A64:D64">
      <sortCondition descending="1" ref="A1:A73"/>
    </sortState>
  </autoFilter>
  <pageMargins left="0.7" right="0.7" top="0.75" bottom="0.75" header="0.3" footer="0.3"/>
  <pageSetup orientation="portrait" horizontalDpi="300" verticalDpi="0" copies="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EB188-4EFE-45BF-BDA5-8F890ED751FA}">
  <dimension ref="A2:F46"/>
  <sheetViews>
    <sheetView showGridLines="0" topLeftCell="B1" zoomScaleNormal="100" workbookViewId="0">
      <selection activeCell="H16" sqref="H15:H16"/>
    </sheetView>
  </sheetViews>
  <sheetFormatPr baseColWidth="10" defaultRowHeight="15"/>
  <cols>
    <col min="1" max="1" width="29.7109375" bestFit="1" customWidth="1"/>
    <col min="2" max="2" width="12.140625" bestFit="1" customWidth="1"/>
    <col min="3" max="3" width="12" bestFit="1" customWidth="1"/>
    <col min="4" max="4" width="20.140625" customWidth="1"/>
    <col min="5" max="5" width="107.5703125" style="151" customWidth="1"/>
    <col min="6" max="6" width="10.85546875" style="154" customWidth="1"/>
    <col min="7" max="7" width="24.85546875" bestFit="1" customWidth="1"/>
    <col min="8" max="8" width="37.5703125" bestFit="1" customWidth="1"/>
    <col min="9" max="9" width="46.5703125" bestFit="1" customWidth="1"/>
    <col min="10" max="10" width="41.140625" bestFit="1" customWidth="1"/>
    <col min="11" max="11" width="26.140625" bestFit="1" customWidth="1"/>
    <col min="12" max="12" width="52.28515625" bestFit="1" customWidth="1"/>
    <col min="13" max="13" width="59.28515625" bestFit="1" customWidth="1"/>
    <col min="14" max="14" width="12" bestFit="1" customWidth="1"/>
    <col min="15" max="15" width="12.7109375" bestFit="1" customWidth="1"/>
    <col min="16" max="16" width="12" bestFit="1" customWidth="1"/>
    <col min="17" max="17" width="41.140625" bestFit="1" customWidth="1"/>
    <col min="18" max="18" width="17.42578125" bestFit="1" customWidth="1"/>
    <col min="19" max="19" width="17.85546875" bestFit="1" customWidth="1"/>
    <col min="20" max="20" width="12.85546875" bestFit="1" customWidth="1"/>
    <col min="21" max="21" width="29.7109375" bestFit="1" customWidth="1"/>
    <col min="22" max="22" width="24.7109375" bestFit="1" customWidth="1"/>
    <col min="23" max="23" width="31.5703125" bestFit="1" customWidth="1"/>
    <col min="24" max="24" width="47.5703125" bestFit="1" customWidth="1"/>
    <col min="25" max="25" width="22" bestFit="1" customWidth="1"/>
    <col min="26" max="26" width="51.85546875" bestFit="1" customWidth="1"/>
    <col min="27" max="27" width="56.85546875" bestFit="1" customWidth="1"/>
    <col min="28" max="28" width="53.5703125" bestFit="1" customWidth="1"/>
    <col min="29" max="29" width="30" bestFit="1" customWidth="1"/>
    <col min="30" max="30" width="64.7109375" bestFit="1" customWidth="1"/>
    <col min="31" max="31" width="11" bestFit="1" customWidth="1"/>
    <col min="32" max="32" width="34.7109375" bestFit="1" customWidth="1"/>
    <col min="33" max="33" width="64.5703125" bestFit="1" customWidth="1"/>
    <col min="34" max="34" width="12" bestFit="1" customWidth="1"/>
    <col min="35" max="35" width="24.140625" bestFit="1" customWidth="1"/>
    <col min="36" max="36" width="22.28515625" bestFit="1" customWidth="1"/>
    <col min="37" max="37" width="42.7109375" bestFit="1" customWidth="1"/>
    <col min="38" max="38" width="30.7109375" bestFit="1" customWidth="1"/>
    <col min="39" max="39" width="52.7109375" bestFit="1" customWidth="1"/>
    <col min="40" max="40" width="67.7109375" bestFit="1" customWidth="1"/>
    <col min="41" max="41" width="49.7109375" bestFit="1" customWidth="1"/>
    <col min="42" max="42" width="52.140625" bestFit="1" customWidth="1"/>
    <col min="43" max="43" width="12" bestFit="1" customWidth="1"/>
    <col min="44" max="44" width="16.85546875" bestFit="1" customWidth="1"/>
    <col min="45" max="45" width="38" bestFit="1" customWidth="1"/>
    <col min="46" max="46" width="29" bestFit="1" customWidth="1"/>
    <col min="47" max="47" width="17.85546875" bestFit="1" customWidth="1"/>
    <col min="48" max="48" width="23.5703125" bestFit="1" customWidth="1"/>
    <col min="49" max="49" width="15" bestFit="1" customWidth="1"/>
    <col min="50" max="50" width="35.42578125" bestFit="1" customWidth="1"/>
    <col min="51" max="51" width="54.42578125" bestFit="1" customWidth="1"/>
    <col min="52" max="52" width="25.28515625" bestFit="1" customWidth="1"/>
    <col min="53" max="53" width="14.42578125" bestFit="1" customWidth="1"/>
    <col min="54" max="54" width="33.5703125" bestFit="1" customWidth="1"/>
    <col min="55" max="55" width="39.28515625" bestFit="1" customWidth="1"/>
    <col min="56" max="56" width="12" bestFit="1" customWidth="1"/>
    <col min="57" max="57" width="16.140625" bestFit="1" customWidth="1"/>
    <col min="58" max="58" width="41.42578125" bestFit="1" customWidth="1"/>
    <col min="59" max="59" width="42.85546875" bestFit="1" customWidth="1"/>
    <col min="60" max="62" width="12" bestFit="1" customWidth="1"/>
    <col min="63" max="63" width="54.85546875" bestFit="1" customWidth="1"/>
    <col min="64" max="64" width="12" bestFit="1" customWidth="1"/>
    <col min="65" max="65" width="12.5703125" bestFit="1" customWidth="1"/>
  </cols>
  <sheetData>
    <row r="2" spans="1:6">
      <c r="A2" s="2" t="s">
        <v>262</v>
      </c>
      <c r="B2" t="s">
        <v>1791</v>
      </c>
    </row>
    <row r="3" spans="1:6">
      <c r="D3" s="13"/>
      <c r="E3" s="152" t="s">
        <v>2516</v>
      </c>
      <c r="F3" s="152" t="s">
        <v>163</v>
      </c>
    </row>
    <row r="4" spans="1:6">
      <c r="A4" s="2" t="s">
        <v>176</v>
      </c>
      <c r="B4" t="s">
        <v>175</v>
      </c>
      <c r="D4" s="162" t="s">
        <v>2517</v>
      </c>
      <c r="E4" s="150" t="s">
        <v>2533</v>
      </c>
      <c r="F4" s="155">
        <v>6549</v>
      </c>
    </row>
    <row r="5" spans="1:6">
      <c r="A5" s="4" t="s">
        <v>1782</v>
      </c>
      <c r="B5" s="3">
        <v>1</v>
      </c>
      <c r="D5" s="162"/>
      <c r="E5" s="150" t="s">
        <v>2532</v>
      </c>
      <c r="F5" s="155">
        <v>6553</v>
      </c>
    </row>
    <row r="6" spans="1:6" ht="30" customHeight="1">
      <c r="A6" s="33" t="s">
        <v>39</v>
      </c>
      <c r="B6" s="3">
        <v>1</v>
      </c>
      <c r="D6" s="161" t="s">
        <v>2300</v>
      </c>
      <c r="E6" s="153" t="s">
        <v>2564</v>
      </c>
      <c r="F6" s="156">
        <v>6406</v>
      </c>
    </row>
    <row r="7" spans="1:6">
      <c r="A7" s="4" t="s">
        <v>2517</v>
      </c>
      <c r="B7" s="3">
        <v>2</v>
      </c>
      <c r="D7" s="161"/>
      <c r="E7" s="153" t="s">
        <v>2563</v>
      </c>
      <c r="F7" s="156">
        <v>6407</v>
      </c>
    </row>
    <row r="8" spans="1:6">
      <c r="A8" s="33" t="s">
        <v>39</v>
      </c>
      <c r="B8" s="3">
        <v>2</v>
      </c>
      <c r="D8" s="161"/>
      <c r="E8" s="153" t="s">
        <v>2556</v>
      </c>
      <c r="F8" s="156">
        <v>6426</v>
      </c>
    </row>
    <row r="9" spans="1:6" ht="30">
      <c r="A9" s="4" t="s">
        <v>2300</v>
      </c>
      <c r="B9" s="3">
        <v>20</v>
      </c>
      <c r="D9" s="161"/>
      <c r="E9" s="153" t="s">
        <v>2554</v>
      </c>
      <c r="F9" s="156">
        <v>6433</v>
      </c>
    </row>
    <row r="10" spans="1:6">
      <c r="A10" s="33" t="s">
        <v>4</v>
      </c>
      <c r="B10" s="3">
        <v>18</v>
      </c>
      <c r="D10" s="161"/>
      <c r="E10" s="153" t="s">
        <v>2553</v>
      </c>
      <c r="F10" s="156">
        <v>6434</v>
      </c>
    </row>
    <row r="11" spans="1:6">
      <c r="A11" s="33" t="s">
        <v>39</v>
      </c>
      <c r="B11" s="3">
        <v>2</v>
      </c>
      <c r="D11" s="161"/>
      <c r="E11" s="153" t="s">
        <v>2550</v>
      </c>
      <c r="F11" s="156">
        <v>6453</v>
      </c>
    </row>
    <row r="12" spans="1:6">
      <c r="A12" s="4" t="s">
        <v>2525</v>
      </c>
      <c r="B12" s="3">
        <v>6</v>
      </c>
      <c r="D12" s="161"/>
      <c r="E12" s="153" t="s">
        <v>2549</v>
      </c>
      <c r="F12" s="156">
        <v>6452</v>
      </c>
    </row>
    <row r="13" spans="1:6">
      <c r="A13" s="33" t="s">
        <v>4</v>
      </c>
      <c r="B13" s="3">
        <v>5</v>
      </c>
      <c r="D13" s="161"/>
      <c r="E13" s="153" t="s">
        <v>2548</v>
      </c>
      <c r="F13" s="156">
        <v>6454</v>
      </c>
    </row>
    <row r="14" spans="1:6">
      <c r="A14" s="33" t="s">
        <v>39</v>
      </c>
      <c r="B14" s="3">
        <v>1</v>
      </c>
      <c r="D14" s="161"/>
      <c r="E14" s="153" t="s">
        <v>2547</v>
      </c>
      <c r="F14" s="156">
        <v>6451</v>
      </c>
    </row>
    <row r="15" spans="1:6">
      <c r="A15" s="4" t="s">
        <v>2524</v>
      </c>
      <c r="B15" s="3">
        <v>7</v>
      </c>
      <c r="D15" s="161"/>
      <c r="E15" s="153" t="s">
        <v>2545</v>
      </c>
      <c r="F15" s="156">
        <v>6460</v>
      </c>
    </row>
    <row r="16" spans="1:6">
      <c r="A16" s="33" t="s">
        <v>4</v>
      </c>
      <c r="B16" s="3">
        <v>1</v>
      </c>
      <c r="D16" s="161"/>
      <c r="E16" s="153" t="s">
        <v>2545</v>
      </c>
      <c r="F16" s="156">
        <v>6462</v>
      </c>
    </row>
    <row r="17" spans="1:6">
      <c r="A17" s="33" t="s">
        <v>39</v>
      </c>
      <c r="B17" s="3">
        <v>6</v>
      </c>
      <c r="D17" s="161"/>
      <c r="E17" s="153" t="s">
        <v>2545</v>
      </c>
      <c r="F17" s="156">
        <v>6463</v>
      </c>
    </row>
    <row r="18" spans="1:6">
      <c r="A18" s="4" t="s">
        <v>2519</v>
      </c>
      <c r="B18" s="3">
        <v>2</v>
      </c>
      <c r="D18" s="161"/>
      <c r="E18" s="153" t="s">
        <v>2545</v>
      </c>
      <c r="F18" s="156">
        <v>6464</v>
      </c>
    </row>
    <row r="19" spans="1:6">
      <c r="A19" s="33" t="s">
        <v>4</v>
      </c>
      <c r="B19" s="3">
        <v>1</v>
      </c>
      <c r="D19" s="161"/>
      <c r="E19" s="153" t="s">
        <v>2544</v>
      </c>
      <c r="F19" s="156">
        <v>6472</v>
      </c>
    </row>
    <row r="20" spans="1:6">
      <c r="A20" s="33" t="s">
        <v>39</v>
      </c>
      <c r="B20" s="3">
        <v>1</v>
      </c>
      <c r="D20" s="161"/>
      <c r="E20" s="153" t="s">
        <v>2543</v>
      </c>
      <c r="F20" s="156">
        <v>6474</v>
      </c>
    </row>
    <row r="21" spans="1:6" ht="30">
      <c r="A21" s="4" t="s">
        <v>2521</v>
      </c>
      <c r="B21" s="3">
        <v>2</v>
      </c>
      <c r="D21" s="161"/>
      <c r="E21" s="153" t="s">
        <v>2539</v>
      </c>
      <c r="F21" s="156">
        <v>6515</v>
      </c>
    </row>
    <row r="22" spans="1:6" ht="30">
      <c r="A22" s="33" t="s">
        <v>39</v>
      </c>
      <c r="B22" s="3">
        <v>2</v>
      </c>
      <c r="D22" s="161"/>
      <c r="E22" s="153" t="s">
        <v>2538</v>
      </c>
      <c r="F22" s="156">
        <v>6528</v>
      </c>
    </row>
    <row r="23" spans="1:6">
      <c r="A23" s="4" t="s">
        <v>2526</v>
      </c>
      <c r="B23" s="3">
        <v>3</v>
      </c>
      <c r="D23" s="161"/>
      <c r="E23" s="153" t="s">
        <v>2537</v>
      </c>
      <c r="F23" s="156">
        <v>6526</v>
      </c>
    </row>
    <row r="24" spans="1:6">
      <c r="A24" s="33" t="s">
        <v>39</v>
      </c>
      <c r="B24" s="3">
        <v>3</v>
      </c>
      <c r="D24" s="161"/>
      <c r="E24" s="153" t="s">
        <v>2534</v>
      </c>
      <c r="F24" s="156">
        <v>6542</v>
      </c>
    </row>
    <row r="25" spans="1:6" ht="30">
      <c r="A25" s="4" t="s">
        <v>169</v>
      </c>
      <c r="B25" s="3">
        <v>43</v>
      </c>
      <c r="D25" s="161"/>
      <c r="E25" s="153" t="s">
        <v>2528</v>
      </c>
      <c r="F25" s="156">
        <v>6579</v>
      </c>
    </row>
    <row r="26" spans="1:6" ht="30" customHeight="1">
      <c r="D26" s="162" t="s">
        <v>2525</v>
      </c>
      <c r="E26" s="150" t="s">
        <v>2542</v>
      </c>
      <c r="F26" s="155">
        <v>6475</v>
      </c>
    </row>
    <row r="27" spans="1:6">
      <c r="D27" s="162"/>
      <c r="E27" s="150" t="s">
        <v>2541</v>
      </c>
      <c r="F27" s="155">
        <v>6487</v>
      </c>
    </row>
    <row r="28" spans="1:6">
      <c r="D28" s="162"/>
      <c r="E28" s="150" t="s">
        <v>2541</v>
      </c>
      <c r="F28" s="155">
        <v>6488</v>
      </c>
    </row>
    <row r="29" spans="1:6">
      <c r="D29" s="162"/>
      <c r="E29" s="150" t="s">
        <v>2541</v>
      </c>
      <c r="F29" s="155">
        <v>6486</v>
      </c>
    </row>
    <row r="30" spans="1:6">
      <c r="D30" s="162"/>
      <c r="E30" s="150" t="s">
        <v>2536</v>
      </c>
      <c r="F30" s="155">
        <v>6530</v>
      </c>
    </row>
    <row r="31" spans="1:6" ht="30">
      <c r="D31" s="162"/>
      <c r="E31" s="150" t="s">
        <v>2535</v>
      </c>
      <c r="F31" s="155">
        <v>6533</v>
      </c>
    </row>
    <row r="32" spans="1:6">
      <c r="D32" s="161" t="s">
        <v>2524</v>
      </c>
      <c r="E32" s="153" t="s">
        <v>2562</v>
      </c>
      <c r="F32" s="156">
        <v>6409</v>
      </c>
    </row>
    <row r="33" spans="4:6">
      <c r="D33" s="161"/>
      <c r="E33" s="153" t="s">
        <v>2560</v>
      </c>
      <c r="F33" s="156">
        <v>6412</v>
      </c>
    </row>
    <row r="34" spans="4:6">
      <c r="D34" s="161"/>
      <c r="E34" s="153" t="s">
        <v>2559</v>
      </c>
      <c r="F34" s="156">
        <v>6417</v>
      </c>
    </row>
    <row r="35" spans="4:6">
      <c r="D35" s="161"/>
      <c r="E35" s="153" t="s">
        <v>2552</v>
      </c>
      <c r="F35" s="156">
        <v>6439</v>
      </c>
    </row>
    <row r="36" spans="4:6">
      <c r="D36" s="161"/>
      <c r="E36" s="153" t="s">
        <v>2540</v>
      </c>
      <c r="F36" s="156">
        <v>6500</v>
      </c>
    </row>
    <row r="37" spans="4:6">
      <c r="D37" s="161"/>
      <c r="E37" s="153" t="s">
        <v>2530</v>
      </c>
      <c r="F37" s="156">
        <v>6572</v>
      </c>
    </row>
    <row r="38" spans="4:6">
      <c r="D38" s="161"/>
      <c r="E38" s="153" t="s">
        <v>2529</v>
      </c>
      <c r="F38" s="156">
        <v>6574</v>
      </c>
    </row>
    <row r="39" spans="4:6">
      <c r="D39" s="162" t="s">
        <v>2519</v>
      </c>
      <c r="E39" s="150" t="s">
        <v>2557</v>
      </c>
      <c r="F39" s="155">
        <v>6418</v>
      </c>
    </row>
    <row r="40" spans="4:6" ht="30">
      <c r="D40" s="162"/>
      <c r="E40" s="150" t="s">
        <v>2555</v>
      </c>
      <c r="F40" s="155">
        <v>6423</v>
      </c>
    </row>
    <row r="41" spans="4:6">
      <c r="D41" s="161" t="s">
        <v>2521</v>
      </c>
      <c r="E41" s="153" t="s">
        <v>2565</v>
      </c>
      <c r="F41" s="156">
        <v>6400</v>
      </c>
    </row>
    <row r="42" spans="4:6">
      <c r="D42" s="161"/>
      <c r="E42" s="153" t="s">
        <v>2561</v>
      </c>
      <c r="F42" s="156">
        <v>6416</v>
      </c>
    </row>
    <row r="43" spans="4:6">
      <c r="D43" s="161"/>
      <c r="E43" s="153" t="s">
        <v>2561</v>
      </c>
      <c r="F43" s="156">
        <v>6415</v>
      </c>
    </row>
    <row r="44" spans="4:6">
      <c r="D44" s="162" t="s">
        <v>2526</v>
      </c>
      <c r="E44" s="150" t="s">
        <v>2566</v>
      </c>
      <c r="F44" s="155">
        <v>6397</v>
      </c>
    </row>
    <row r="45" spans="4:6">
      <c r="D45" s="162"/>
      <c r="E45" s="150" t="s">
        <v>2551</v>
      </c>
      <c r="F45" s="155">
        <v>6447</v>
      </c>
    </row>
    <row r="46" spans="4:6" ht="30">
      <c r="D46" s="162"/>
      <c r="E46" s="150" t="s">
        <v>2531</v>
      </c>
      <c r="F46" s="155">
        <v>6556</v>
      </c>
    </row>
  </sheetData>
  <mergeCells count="7">
    <mergeCell ref="D41:D43"/>
    <mergeCell ref="D44:D46"/>
    <mergeCell ref="D4:D5"/>
    <mergeCell ref="D6:D25"/>
    <mergeCell ref="D26:D31"/>
    <mergeCell ref="D32:D38"/>
    <mergeCell ref="D39:D40"/>
  </mergeCells>
  <pageMargins left="0.7" right="0.7" top="0.75" bottom="0.75" header="0.3" footer="0.3"/>
  <pageSetup orientation="portrait" horizontalDpi="300" verticalDpi="0" copies="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F9E5D-8B84-47B3-9769-21331BEBDC7A}">
  <dimension ref="A7:W64"/>
  <sheetViews>
    <sheetView showGridLines="0" topLeftCell="A8" zoomScale="62" zoomScaleNormal="70" workbookViewId="0">
      <selection activeCell="B15" sqref="B15"/>
    </sheetView>
  </sheetViews>
  <sheetFormatPr baseColWidth="10" defaultRowHeight="15"/>
  <cols>
    <col min="1" max="1" width="39.85546875" bestFit="1" customWidth="1"/>
    <col min="2" max="2" width="31.28515625" bestFit="1" customWidth="1"/>
    <col min="3" max="3" width="18.140625" bestFit="1" customWidth="1"/>
    <col min="4" max="4" width="29" bestFit="1" customWidth="1"/>
    <col min="5" max="5" width="17.42578125" bestFit="1" customWidth="1"/>
    <col min="6" max="6" width="19.42578125" bestFit="1" customWidth="1"/>
    <col min="7" max="7" width="16.28515625" bestFit="1" customWidth="1"/>
    <col min="8" max="8" width="17.140625" bestFit="1" customWidth="1"/>
    <col min="9" max="10" width="12.28515625" bestFit="1" customWidth="1"/>
    <col min="11" max="11" width="27.28515625" bestFit="1" customWidth="1"/>
    <col min="12" max="12" width="25.42578125" bestFit="1" customWidth="1"/>
    <col min="13" max="16" width="12.28515625" bestFit="1" customWidth="1"/>
    <col min="17" max="21" width="11.28515625" bestFit="1" customWidth="1"/>
    <col min="22" max="22" width="24.85546875" bestFit="1" customWidth="1"/>
    <col min="23" max="23" width="17" bestFit="1" customWidth="1"/>
    <col min="24" max="98" width="12.28515625" bestFit="1" customWidth="1"/>
    <col min="99" max="99" width="12.5703125" bestFit="1" customWidth="1"/>
  </cols>
  <sheetData>
    <row r="7" spans="1:9">
      <c r="A7" s="49" t="s">
        <v>1779</v>
      </c>
    </row>
    <row r="8" spans="1:9" ht="12.75" customHeight="1"/>
    <row r="10" spans="1:9" s="14" customFormat="1" ht="31.5">
      <c r="A10" t="s">
        <v>618</v>
      </c>
      <c r="B10" s="21"/>
      <c r="C10"/>
      <c r="D10"/>
      <c r="E10"/>
      <c r="F10"/>
      <c r="G10"/>
      <c r="H10"/>
      <c r="I10" s="10"/>
    </row>
    <row r="11" spans="1:9">
      <c r="A11" s="2" t="s">
        <v>175</v>
      </c>
      <c r="B11" s="2" t="s">
        <v>168</v>
      </c>
    </row>
    <row r="12" spans="1:9">
      <c r="A12" s="2" t="s">
        <v>176</v>
      </c>
      <c r="B12" t="s">
        <v>173</v>
      </c>
      <c r="C12" t="s">
        <v>172</v>
      </c>
      <c r="D12" t="s">
        <v>171</v>
      </c>
      <c r="E12" t="s">
        <v>169</v>
      </c>
    </row>
    <row r="13" spans="1:9">
      <c r="A13" s="4" t="s">
        <v>2517</v>
      </c>
      <c r="B13" s="3">
        <v>6</v>
      </c>
      <c r="C13" s="3">
        <v>1</v>
      </c>
      <c r="D13" s="3">
        <v>11</v>
      </c>
      <c r="E13" s="3">
        <v>18</v>
      </c>
    </row>
    <row r="14" spans="1:9">
      <c r="A14" s="33" t="s">
        <v>2668</v>
      </c>
      <c r="B14" s="3">
        <v>6</v>
      </c>
      <c r="C14" s="3">
        <v>1</v>
      </c>
      <c r="D14" s="3">
        <v>11</v>
      </c>
      <c r="E14" s="3">
        <v>18</v>
      </c>
    </row>
    <row r="15" spans="1:9">
      <c r="A15" s="4" t="s">
        <v>2300</v>
      </c>
      <c r="B15" s="3">
        <v>18</v>
      </c>
      <c r="C15" s="3">
        <v>6</v>
      </c>
      <c r="D15" s="3">
        <v>18</v>
      </c>
      <c r="E15" s="3">
        <v>42</v>
      </c>
    </row>
    <row r="16" spans="1:9">
      <c r="A16" s="33" t="s">
        <v>2668</v>
      </c>
      <c r="B16" s="3">
        <v>18</v>
      </c>
      <c r="C16" s="3">
        <v>6</v>
      </c>
      <c r="D16" s="3">
        <v>18</v>
      </c>
      <c r="E16" s="3">
        <v>42</v>
      </c>
    </row>
    <row r="17" spans="1:23">
      <c r="A17" s="4" t="s">
        <v>2525</v>
      </c>
      <c r="B17" s="3">
        <v>18</v>
      </c>
      <c r="C17" s="3">
        <v>6</v>
      </c>
      <c r="D17" s="3">
        <v>7</v>
      </c>
      <c r="E17" s="3">
        <v>31</v>
      </c>
    </row>
    <row r="18" spans="1:23">
      <c r="A18" s="33" t="s">
        <v>2668</v>
      </c>
      <c r="B18" s="3">
        <v>18</v>
      </c>
      <c r="C18" s="3">
        <v>6</v>
      </c>
      <c r="D18" s="3">
        <v>7</v>
      </c>
      <c r="E18" s="3">
        <v>31</v>
      </c>
      <c r="V18" t="s">
        <v>622</v>
      </c>
    </row>
    <row r="19" spans="1:23">
      <c r="A19" s="4" t="s">
        <v>169</v>
      </c>
      <c r="B19" s="3">
        <v>42</v>
      </c>
      <c r="C19" s="3">
        <v>13</v>
      </c>
      <c r="D19" s="3">
        <v>36</v>
      </c>
      <c r="E19" s="3">
        <v>91</v>
      </c>
      <c r="K19" s="2" t="s">
        <v>176</v>
      </c>
      <c r="L19" t="s">
        <v>617</v>
      </c>
      <c r="V19" s="2" t="s">
        <v>176</v>
      </c>
      <c r="W19" t="s">
        <v>623</v>
      </c>
    </row>
    <row r="20" spans="1:23">
      <c r="K20" s="4" t="s">
        <v>2668</v>
      </c>
      <c r="L20" s="3">
        <v>196</v>
      </c>
      <c r="V20" s="4" t="s">
        <v>2668</v>
      </c>
      <c r="W20" s="3">
        <v>196</v>
      </c>
    </row>
    <row r="21" spans="1:23">
      <c r="K21" s="33" t="s">
        <v>193</v>
      </c>
      <c r="L21" s="3">
        <v>165</v>
      </c>
      <c r="V21" s="4" t="s">
        <v>169</v>
      </c>
      <c r="W21" s="3">
        <v>196</v>
      </c>
    </row>
    <row r="22" spans="1:23">
      <c r="K22" s="33" t="s">
        <v>195</v>
      </c>
      <c r="L22" s="3">
        <v>31</v>
      </c>
    </row>
    <row r="23" spans="1:23">
      <c r="K23" s="4" t="s">
        <v>169</v>
      </c>
      <c r="L23" s="3">
        <v>196</v>
      </c>
    </row>
    <row r="32" spans="1:23" ht="16.5" customHeight="1"/>
    <row r="33" ht="16.5" customHeight="1"/>
    <row r="34" ht="16.5" customHeight="1"/>
    <row r="35" ht="16.5" customHeight="1"/>
    <row r="36" ht="16.5" customHeight="1"/>
    <row r="37" ht="16.5" customHeight="1"/>
    <row r="38" ht="16.5" customHeight="1"/>
    <row r="39" ht="16.5" customHeight="1"/>
    <row r="64" spans="4:4">
      <c r="D64" s="2"/>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89025-1080-457E-9AC4-EF0AF43A51DF}">
  <dimension ref="A3:B58"/>
  <sheetViews>
    <sheetView workbookViewId="0">
      <selection activeCell="A4" sqref="A4"/>
    </sheetView>
  </sheetViews>
  <sheetFormatPr baseColWidth="10" defaultRowHeight="15"/>
  <cols>
    <col min="1" max="1" width="54" bestFit="1" customWidth="1"/>
    <col min="2" max="2" width="21.5703125" bestFit="1" customWidth="1"/>
  </cols>
  <sheetData>
    <row r="3" spans="1:2">
      <c r="A3" s="2" t="s">
        <v>176</v>
      </c>
      <c r="B3" t="s">
        <v>2667</v>
      </c>
    </row>
    <row r="4" spans="1:2">
      <c r="A4" s="4" t="s">
        <v>101</v>
      </c>
      <c r="B4" s="3">
        <v>9</v>
      </c>
    </row>
    <row r="5" spans="1:2">
      <c r="A5" s="4" t="s">
        <v>212</v>
      </c>
      <c r="B5" s="3">
        <v>9</v>
      </c>
    </row>
    <row r="6" spans="1:2">
      <c r="A6" s="4" t="s">
        <v>354</v>
      </c>
      <c r="B6" s="3">
        <v>4</v>
      </c>
    </row>
    <row r="7" spans="1:2">
      <c r="A7" s="4" t="s">
        <v>2072</v>
      </c>
      <c r="B7" s="3">
        <v>4</v>
      </c>
    </row>
    <row r="8" spans="1:2">
      <c r="A8" s="4" t="s">
        <v>107</v>
      </c>
      <c r="B8" s="3">
        <v>4</v>
      </c>
    </row>
    <row r="9" spans="1:2">
      <c r="A9" s="4" t="s">
        <v>345</v>
      </c>
      <c r="B9" s="3">
        <v>4</v>
      </c>
    </row>
    <row r="10" spans="1:2">
      <c r="A10" s="4" t="s">
        <v>64</v>
      </c>
      <c r="B10" s="3">
        <v>4</v>
      </c>
    </row>
    <row r="11" spans="1:2">
      <c r="A11" s="4" t="s">
        <v>80</v>
      </c>
      <c r="B11" s="3">
        <v>4</v>
      </c>
    </row>
    <row r="12" spans="1:2">
      <c r="A12" s="4" t="s">
        <v>61</v>
      </c>
      <c r="B12" s="3">
        <v>3</v>
      </c>
    </row>
    <row r="13" spans="1:2">
      <c r="A13" s="4" t="s">
        <v>6</v>
      </c>
      <c r="B13" s="3">
        <v>3</v>
      </c>
    </row>
    <row r="14" spans="1:2">
      <c r="A14" s="4" t="s">
        <v>1882</v>
      </c>
      <c r="B14" s="3">
        <v>3</v>
      </c>
    </row>
    <row r="15" spans="1:2">
      <c r="A15" s="4" t="s">
        <v>0</v>
      </c>
      <c r="B15" s="3">
        <v>2</v>
      </c>
    </row>
    <row r="16" spans="1:2">
      <c r="A16" s="4" t="s">
        <v>1847</v>
      </c>
      <c r="B16" s="3">
        <v>2</v>
      </c>
    </row>
    <row r="17" spans="1:2">
      <c r="A17" s="4" t="s">
        <v>1835</v>
      </c>
      <c r="B17" s="3">
        <v>2</v>
      </c>
    </row>
    <row r="18" spans="1:2">
      <c r="A18" s="4" t="s">
        <v>1838</v>
      </c>
      <c r="B18" s="3">
        <v>2</v>
      </c>
    </row>
    <row r="19" spans="1:2">
      <c r="A19" s="4" t="s">
        <v>857</v>
      </c>
      <c r="B19" s="3">
        <v>2</v>
      </c>
    </row>
    <row r="20" spans="1:2">
      <c r="A20" s="4" t="s">
        <v>11</v>
      </c>
      <c r="B20" s="3">
        <v>2</v>
      </c>
    </row>
    <row r="21" spans="1:2">
      <c r="A21" s="4" t="s">
        <v>260</v>
      </c>
      <c r="B21" s="3">
        <v>2</v>
      </c>
    </row>
    <row r="22" spans="1:2">
      <c r="A22" s="4" t="s">
        <v>66</v>
      </c>
      <c r="B22" s="3">
        <v>2</v>
      </c>
    </row>
    <row r="23" spans="1:2">
      <c r="A23" s="4" t="s">
        <v>41</v>
      </c>
      <c r="B23" s="3">
        <v>2</v>
      </c>
    </row>
    <row r="24" spans="1:2">
      <c r="A24" s="4" t="s">
        <v>361</v>
      </c>
      <c r="B24" s="3">
        <v>2</v>
      </c>
    </row>
    <row r="25" spans="1:2">
      <c r="A25" s="4" t="s">
        <v>33</v>
      </c>
      <c r="B25" s="3">
        <v>2</v>
      </c>
    </row>
    <row r="26" spans="1:2">
      <c r="A26" s="4" t="s">
        <v>2024</v>
      </c>
      <c r="B26" s="3">
        <v>2</v>
      </c>
    </row>
    <row r="27" spans="1:2">
      <c r="A27" s="4" t="s">
        <v>2073</v>
      </c>
      <c r="B27" s="3">
        <v>1</v>
      </c>
    </row>
    <row r="28" spans="1:2">
      <c r="A28" s="4" t="s">
        <v>1887</v>
      </c>
      <c r="B28" s="3">
        <v>1</v>
      </c>
    </row>
    <row r="29" spans="1:2">
      <c r="A29" s="4" t="s">
        <v>577</v>
      </c>
      <c r="B29" s="3">
        <v>1</v>
      </c>
    </row>
    <row r="30" spans="1:2">
      <c r="A30" s="4" t="s">
        <v>847</v>
      </c>
      <c r="B30" s="3">
        <v>1</v>
      </c>
    </row>
    <row r="31" spans="1:2">
      <c r="A31" s="4" t="s">
        <v>492</v>
      </c>
      <c r="B31" s="3">
        <v>1</v>
      </c>
    </row>
    <row r="32" spans="1:2">
      <c r="A32" s="4" t="s">
        <v>78</v>
      </c>
      <c r="B32" s="3">
        <v>1</v>
      </c>
    </row>
    <row r="33" spans="1:2">
      <c r="A33" s="4" t="s">
        <v>635</v>
      </c>
      <c r="B33" s="3">
        <v>1</v>
      </c>
    </row>
    <row r="34" spans="1:2">
      <c r="A34" s="4" t="s">
        <v>275</v>
      </c>
      <c r="B34" s="3">
        <v>1</v>
      </c>
    </row>
    <row r="35" spans="1:2">
      <c r="A35" s="4" t="s">
        <v>1878</v>
      </c>
      <c r="B35" s="3">
        <v>1</v>
      </c>
    </row>
    <row r="36" spans="1:2">
      <c r="A36" s="4" t="s">
        <v>2065</v>
      </c>
      <c r="B36" s="3">
        <v>1</v>
      </c>
    </row>
    <row r="37" spans="1:2">
      <c r="A37" s="4" t="s">
        <v>359</v>
      </c>
      <c r="B37" s="3">
        <v>1</v>
      </c>
    </row>
    <row r="38" spans="1:2">
      <c r="A38" s="4" t="s">
        <v>1999</v>
      </c>
      <c r="B38" s="3">
        <v>1</v>
      </c>
    </row>
    <row r="39" spans="1:2">
      <c r="A39" s="4" t="s">
        <v>1822</v>
      </c>
      <c r="B39" s="3">
        <v>1</v>
      </c>
    </row>
    <row r="40" spans="1:2">
      <c r="A40" s="4" t="s">
        <v>89</v>
      </c>
      <c r="B40" s="3">
        <v>1</v>
      </c>
    </row>
    <row r="41" spans="1:2">
      <c r="A41" s="4" t="s">
        <v>1934</v>
      </c>
      <c r="B41" s="3">
        <v>1</v>
      </c>
    </row>
    <row r="42" spans="1:2">
      <c r="A42" s="4" t="s">
        <v>2027</v>
      </c>
      <c r="B42" s="3">
        <v>1</v>
      </c>
    </row>
    <row r="43" spans="1:2">
      <c r="A43" s="4" t="s">
        <v>1927</v>
      </c>
      <c r="B43" s="3">
        <v>1</v>
      </c>
    </row>
    <row r="44" spans="1:2">
      <c r="A44" s="4" t="s">
        <v>1951</v>
      </c>
      <c r="B44" s="3">
        <v>1</v>
      </c>
    </row>
    <row r="45" spans="1:2">
      <c r="A45" s="4" t="s">
        <v>63</v>
      </c>
      <c r="B45" s="3">
        <v>1</v>
      </c>
    </row>
    <row r="46" spans="1:2">
      <c r="A46" s="4" t="s">
        <v>515</v>
      </c>
      <c r="B46" s="3">
        <v>1</v>
      </c>
    </row>
    <row r="47" spans="1:2">
      <c r="A47" s="4" t="s">
        <v>283</v>
      </c>
      <c r="B47" s="3">
        <v>1</v>
      </c>
    </row>
    <row r="48" spans="1:2">
      <c r="A48" s="4" t="s">
        <v>1055</v>
      </c>
      <c r="B48" s="3">
        <v>1</v>
      </c>
    </row>
    <row r="49" spans="1:2">
      <c r="A49" s="4" t="s">
        <v>2040</v>
      </c>
      <c r="B49" s="3">
        <v>1</v>
      </c>
    </row>
    <row r="50" spans="1:2">
      <c r="A50" s="4" t="s">
        <v>648</v>
      </c>
      <c r="B50" s="3">
        <v>1</v>
      </c>
    </row>
    <row r="51" spans="1:2">
      <c r="A51" s="4" t="s">
        <v>1932</v>
      </c>
      <c r="B51" s="3">
        <v>1</v>
      </c>
    </row>
    <row r="52" spans="1:2">
      <c r="A52" s="4" t="s">
        <v>568</v>
      </c>
      <c r="B52" s="3">
        <v>1</v>
      </c>
    </row>
    <row r="53" spans="1:2">
      <c r="A53" s="4" t="s">
        <v>1867</v>
      </c>
      <c r="B53" s="3">
        <v>1</v>
      </c>
    </row>
    <row r="54" spans="1:2">
      <c r="A54" s="4" t="s">
        <v>188</v>
      </c>
      <c r="B54" s="3">
        <v>1</v>
      </c>
    </row>
    <row r="55" spans="1:2">
      <c r="A55" s="4" t="s">
        <v>205</v>
      </c>
      <c r="B55" s="3">
        <v>1</v>
      </c>
    </row>
    <row r="56" spans="1:2">
      <c r="A56" s="4" t="s">
        <v>475</v>
      </c>
      <c r="B56" s="3">
        <v>1</v>
      </c>
    </row>
    <row r="57" spans="1:2">
      <c r="A57" s="4" t="s">
        <v>2079</v>
      </c>
      <c r="B57" s="3">
        <v>1</v>
      </c>
    </row>
    <row r="58" spans="1:2">
      <c r="A58" s="4" t="s">
        <v>169</v>
      </c>
      <c r="B58" s="3">
        <v>106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3C7B2-6152-46B1-9906-D55E1B170F35}">
  <dimension ref="A1:AF107"/>
  <sheetViews>
    <sheetView topLeftCell="A2" workbookViewId="0">
      <selection activeCell="C12" sqref="C12"/>
    </sheetView>
  </sheetViews>
  <sheetFormatPr baseColWidth="10" defaultRowHeight="15"/>
  <cols>
    <col min="3" max="3" width="42.5703125" customWidth="1"/>
    <col min="4" max="4" width="14.42578125" customWidth="1"/>
    <col min="7" max="7" width="15.42578125" customWidth="1"/>
    <col min="8" max="8" width="11.5703125" customWidth="1"/>
    <col min="10" max="10" width="16.7109375" customWidth="1"/>
    <col min="11" max="11" width="17.42578125" customWidth="1"/>
    <col min="12" max="12" width="21.7109375" customWidth="1"/>
    <col min="13" max="13" width="15" customWidth="1"/>
    <col min="16" max="16" width="17.28515625" customWidth="1"/>
    <col min="17" max="17" width="18.7109375" customWidth="1"/>
    <col min="18" max="18" width="22.85546875" customWidth="1"/>
    <col min="19" max="19" width="18.42578125" customWidth="1"/>
    <col min="20" max="20" width="25.140625" customWidth="1"/>
    <col min="21" max="21" width="20.7109375" customWidth="1"/>
    <col min="23" max="23" width="27.85546875" customWidth="1"/>
    <col min="24" max="24" width="14.7109375" customWidth="1"/>
    <col min="25" max="25" width="37.85546875" customWidth="1"/>
    <col min="26" max="26" width="40.42578125" customWidth="1"/>
    <col min="32" max="32" width="17.85546875" customWidth="1"/>
  </cols>
  <sheetData>
    <row r="1" spans="1:32">
      <c r="A1" t="s">
        <v>262</v>
      </c>
      <c r="B1" t="s">
        <v>116</v>
      </c>
      <c r="C1" t="s">
        <v>161</v>
      </c>
      <c r="D1" t="s">
        <v>162</v>
      </c>
      <c r="E1" t="s">
        <v>163</v>
      </c>
      <c r="F1" t="s">
        <v>174</v>
      </c>
      <c r="G1" t="s">
        <v>164</v>
      </c>
      <c r="H1" t="s">
        <v>165</v>
      </c>
      <c r="I1" t="s">
        <v>160</v>
      </c>
      <c r="J1" t="s">
        <v>158</v>
      </c>
      <c r="K1" t="s">
        <v>252</v>
      </c>
      <c r="L1" t="s">
        <v>651</v>
      </c>
      <c r="M1" t="s">
        <v>809</v>
      </c>
      <c r="N1" t="s">
        <v>1459</v>
      </c>
      <c r="O1" t="s">
        <v>1460</v>
      </c>
      <c r="P1" t="s">
        <v>2568</v>
      </c>
      <c r="Q1" t="s">
        <v>2567</v>
      </c>
      <c r="R1" t="s">
        <v>440</v>
      </c>
      <c r="S1" t="s">
        <v>432</v>
      </c>
      <c r="T1" t="s">
        <v>442</v>
      </c>
      <c r="U1" t="s">
        <v>443</v>
      </c>
      <c r="V1" t="s">
        <v>2569</v>
      </c>
      <c r="W1" t="s">
        <v>441</v>
      </c>
      <c r="X1" t="s">
        <v>433</v>
      </c>
      <c r="Y1" t="s">
        <v>1778</v>
      </c>
      <c r="Z1" t="s">
        <v>777</v>
      </c>
      <c r="AA1" t="s">
        <v>159</v>
      </c>
      <c r="AB1" t="s">
        <v>2570</v>
      </c>
      <c r="AC1" t="s">
        <v>166</v>
      </c>
      <c r="AD1" t="s">
        <v>167</v>
      </c>
      <c r="AE1" t="s">
        <v>197</v>
      </c>
      <c r="AF1" t="s">
        <v>254</v>
      </c>
    </row>
    <row r="2" spans="1:32">
      <c r="A2" t="s">
        <v>1791</v>
      </c>
      <c r="B2">
        <v>202011095620922</v>
      </c>
      <c r="C2" t="s">
        <v>648</v>
      </c>
      <c r="D2" t="s">
        <v>23</v>
      </c>
      <c r="E2">
        <v>6362</v>
      </c>
      <c r="F2" t="s">
        <v>173</v>
      </c>
      <c r="G2" t="s">
        <v>8</v>
      </c>
      <c r="H2" t="s">
        <v>3</v>
      </c>
      <c r="I2" t="s">
        <v>14</v>
      </c>
      <c r="J2" t="s">
        <v>649</v>
      </c>
      <c r="K2" t="s">
        <v>2087</v>
      </c>
      <c r="L2" t="s">
        <v>2088</v>
      </c>
      <c r="N2" t="s">
        <v>721</v>
      </c>
      <c r="O2" t="s">
        <v>1484</v>
      </c>
      <c r="P2" t="s">
        <v>2196</v>
      </c>
      <c r="R2" s="159">
        <v>44252.689814814818</v>
      </c>
      <c r="S2" s="159">
        <v>44256.368310185186</v>
      </c>
      <c r="W2" s="159">
        <v>3.6784722222222221</v>
      </c>
      <c r="X2" t="s">
        <v>437</v>
      </c>
      <c r="Y2" t="s">
        <v>2571</v>
      </c>
      <c r="Z2" s="160">
        <v>0</v>
      </c>
      <c r="AA2" t="s">
        <v>155</v>
      </c>
      <c r="AB2" t="s">
        <v>173</v>
      </c>
      <c r="AC2" t="s">
        <v>2519</v>
      </c>
      <c r="AD2" t="s">
        <v>71</v>
      </c>
      <c r="AE2" t="s">
        <v>193</v>
      </c>
      <c r="AF2" t="s">
        <v>253</v>
      </c>
    </row>
    <row r="3" spans="1:32">
      <c r="A3" t="s">
        <v>1791</v>
      </c>
      <c r="B3">
        <v>202011125620983</v>
      </c>
      <c r="C3" t="s">
        <v>345</v>
      </c>
      <c r="D3" t="s">
        <v>38</v>
      </c>
      <c r="E3">
        <v>6366</v>
      </c>
      <c r="F3" t="s">
        <v>173</v>
      </c>
      <c r="G3" t="s">
        <v>8</v>
      </c>
      <c r="H3" t="s">
        <v>3</v>
      </c>
      <c r="I3" t="s">
        <v>86</v>
      </c>
      <c r="J3" t="s">
        <v>35</v>
      </c>
      <c r="K3" t="s">
        <v>2082</v>
      </c>
      <c r="N3" t="s">
        <v>721</v>
      </c>
      <c r="O3" t="s">
        <v>2058</v>
      </c>
      <c r="P3" t="s">
        <v>2189</v>
      </c>
      <c r="R3" s="159">
        <v>44253.431041666663</v>
      </c>
      <c r="S3" s="159">
        <v>44256.399062500001</v>
      </c>
      <c r="W3" s="159">
        <v>2.9673611111111109</v>
      </c>
      <c r="X3" t="s">
        <v>438</v>
      </c>
      <c r="Y3" t="s">
        <v>2572</v>
      </c>
      <c r="Z3" s="160">
        <v>0</v>
      </c>
      <c r="AA3" t="s">
        <v>155</v>
      </c>
      <c r="AB3" t="s">
        <v>173</v>
      </c>
      <c r="AC3" t="s">
        <v>2300</v>
      </c>
      <c r="AD3" t="s">
        <v>141</v>
      </c>
      <c r="AE3" t="s">
        <v>193</v>
      </c>
      <c r="AF3" t="s">
        <v>255</v>
      </c>
    </row>
    <row r="4" spans="1:32">
      <c r="A4" t="s">
        <v>1791</v>
      </c>
      <c r="B4">
        <v>202102265622040</v>
      </c>
      <c r="C4" t="s">
        <v>2024</v>
      </c>
      <c r="D4" t="s">
        <v>57</v>
      </c>
      <c r="E4">
        <v>6371</v>
      </c>
      <c r="F4" t="s">
        <v>171</v>
      </c>
      <c r="G4" t="s">
        <v>8</v>
      </c>
      <c r="H4" t="s">
        <v>3</v>
      </c>
      <c r="I4" t="s">
        <v>9</v>
      </c>
      <c r="J4" t="s">
        <v>589</v>
      </c>
      <c r="K4" t="s">
        <v>2081</v>
      </c>
      <c r="L4" t="s">
        <v>665</v>
      </c>
      <c r="N4" t="s">
        <v>721</v>
      </c>
      <c r="O4" t="s">
        <v>1531</v>
      </c>
      <c r="P4" t="s">
        <v>2195</v>
      </c>
      <c r="R4" s="159">
        <v>44253.535416666666</v>
      </c>
      <c r="S4" s="159">
        <v>44256.41777777778</v>
      </c>
      <c r="T4" s="159">
        <v>44257.408865740741</v>
      </c>
      <c r="W4" s="159">
        <v>2.8819444444444446</v>
      </c>
      <c r="X4" t="s">
        <v>438</v>
      </c>
      <c r="Y4" t="s">
        <v>2573</v>
      </c>
      <c r="Z4">
        <v>-44257.408865740741</v>
      </c>
      <c r="AA4" t="s">
        <v>155</v>
      </c>
      <c r="AB4" t="s">
        <v>173</v>
      </c>
      <c r="AC4" t="s">
        <v>2521</v>
      </c>
      <c r="AD4" t="s">
        <v>430</v>
      </c>
      <c r="AE4" t="s">
        <v>193</v>
      </c>
      <c r="AF4" t="s">
        <v>253</v>
      </c>
    </row>
    <row r="5" spans="1:32">
      <c r="A5" t="s">
        <v>1791</v>
      </c>
      <c r="B5">
        <v>202102265622040</v>
      </c>
      <c r="C5" t="s">
        <v>2079</v>
      </c>
      <c r="D5" t="s">
        <v>57</v>
      </c>
      <c r="E5">
        <v>6372</v>
      </c>
      <c r="F5" t="s">
        <v>171</v>
      </c>
      <c r="G5" t="s">
        <v>8</v>
      </c>
      <c r="H5" t="s">
        <v>3</v>
      </c>
      <c r="I5" t="s">
        <v>9</v>
      </c>
      <c r="J5" t="s">
        <v>589</v>
      </c>
      <c r="K5" t="s">
        <v>2080</v>
      </c>
      <c r="L5" t="s">
        <v>665</v>
      </c>
      <c r="N5" t="s">
        <v>721</v>
      </c>
      <c r="O5" t="s">
        <v>1535</v>
      </c>
      <c r="P5" t="s">
        <v>2194</v>
      </c>
      <c r="R5" s="159">
        <v>44253.558055555557</v>
      </c>
      <c r="S5" s="159">
        <v>44256.480694444443</v>
      </c>
      <c r="T5" s="159">
        <v>44257.400127314817</v>
      </c>
      <c r="W5" s="159">
        <v>2.9222222222222221</v>
      </c>
      <c r="X5" t="s">
        <v>438</v>
      </c>
      <c r="Y5" t="s">
        <v>2574</v>
      </c>
      <c r="Z5">
        <v>-44257.400127314817</v>
      </c>
      <c r="AA5" t="s">
        <v>155</v>
      </c>
      <c r="AB5" t="s">
        <v>173</v>
      </c>
      <c r="AC5" t="s">
        <v>2521</v>
      </c>
      <c r="AD5" t="s">
        <v>430</v>
      </c>
      <c r="AE5" t="s">
        <v>193</v>
      </c>
      <c r="AF5" t="s">
        <v>253</v>
      </c>
    </row>
    <row r="6" spans="1:32">
      <c r="A6" t="s">
        <v>1791</v>
      </c>
      <c r="B6">
        <v>202011025620861</v>
      </c>
      <c r="C6" t="s">
        <v>1055</v>
      </c>
      <c r="D6" t="s">
        <v>46</v>
      </c>
      <c r="E6">
        <v>6376</v>
      </c>
      <c r="F6" t="s">
        <v>171</v>
      </c>
      <c r="G6" t="s">
        <v>8</v>
      </c>
      <c r="H6" t="s">
        <v>3</v>
      </c>
      <c r="I6" t="s">
        <v>9</v>
      </c>
      <c r="J6" t="s">
        <v>37</v>
      </c>
      <c r="K6" t="s">
        <v>2077</v>
      </c>
      <c r="N6" t="s">
        <v>721</v>
      </c>
      <c r="O6" t="s">
        <v>2078</v>
      </c>
      <c r="P6" t="s">
        <v>2193</v>
      </c>
      <c r="R6" s="159">
        <v>44256.51253472222</v>
      </c>
      <c r="S6" s="159">
        <v>44256.608206018522</v>
      </c>
      <c r="T6" s="159">
        <v>44259.552662037036</v>
      </c>
      <c r="W6" s="160">
        <v>9.5138888888888884E-2</v>
      </c>
      <c r="X6" t="s">
        <v>434</v>
      </c>
      <c r="Y6" t="s">
        <v>2575</v>
      </c>
      <c r="Z6">
        <v>-44259.552662037036</v>
      </c>
      <c r="AA6" t="s">
        <v>155</v>
      </c>
      <c r="AB6" t="s">
        <v>173</v>
      </c>
      <c r="AC6" t="s">
        <v>2525</v>
      </c>
      <c r="AD6" t="s">
        <v>149</v>
      </c>
      <c r="AE6" t="s">
        <v>193</v>
      </c>
      <c r="AF6" t="s">
        <v>255</v>
      </c>
    </row>
    <row r="7" spans="1:32">
      <c r="A7" t="s">
        <v>1791</v>
      </c>
      <c r="B7">
        <v>202010275620789</v>
      </c>
      <c r="C7" t="s">
        <v>2073</v>
      </c>
      <c r="D7" t="s">
        <v>103</v>
      </c>
      <c r="E7">
        <v>6377</v>
      </c>
      <c r="F7" t="s">
        <v>173</v>
      </c>
      <c r="G7" t="s">
        <v>8</v>
      </c>
      <c r="H7" t="s">
        <v>3</v>
      </c>
      <c r="I7" t="s">
        <v>14</v>
      </c>
      <c r="J7" t="s">
        <v>525</v>
      </c>
      <c r="K7" t="s">
        <v>2074</v>
      </c>
      <c r="M7" t="s">
        <v>2075</v>
      </c>
      <c r="N7" t="s">
        <v>721</v>
      </c>
      <c r="O7" t="s">
        <v>2076</v>
      </c>
      <c r="P7" t="s">
        <v>2121</v>
      </c>
      <c r="R7" s="159">
        <v>44256.584155092591</v>
      </c>
      <c r="S7" s="159">
        <v>44256.608634259261</v>
      </c>
      <c r="W7" s="160">
        <v>2.4305555555555556E-2</v>
      </c>
      <c r="X7" t="s">
        <v>434</v>
      </c>
      <c r="Y7" t="s">
        <v>2576</v>
      </c>
      <c r="Z7" s="160">
        <v>0</v>
      </c>
      <c r="AA7" t="s">
        <v>155</v>
      </c>
      <c r="AB7" t="s">
        <v>173</v>
      </c>
      <c r="AC7" t="s">
        <v>2300</v>
      </c>
      <c r="AD7" t="s">
        <v>141</v>
      </c>
      <c r="AE7" t="s">
        <v>193</v>
      </c>
      <c r="AF7" t="s">
        <v>255</v>
      </c>
    </row>
    <row r="8" spans="1:32">
      <c r="A8" t="s">
        <v>1791</v>
      </c>
      <c r="B8">
        <v>202011235621081</v>
      </c>
      <c r="C8" t="s">
        <v>2072</v>
      </c>
      <c r="D8" t="s">
        <v>1</v>
      </c>
      <c r="E8">
        <v>6378</v>
      </c>
      <c r="F8" t="s">
        <v>171</v>
      </c>
      <c r="G8" t="s">
        <v>8</v>
      </c>
      <c r="H8" t="s">
        <v>3</v>
      </c>
      <c r="I8" t="s">
        <v>87</v>
      </c>
      <c r="J8" t="s">
        <v>5</v>
      </c>
      <c r="K8" t="s">
        <v>2070</v>
      </c>
      <c r="N8" t="s">
        <v>1467</v>
      </c>
      <c r="O8" t="s">
        <v>1564</v>
      </c>
      <c r="P8" t="s">
        <v>2120</v>
      </c>
      <c r="R8" s="159">
        <v>44256.727731481478</v>
      </c>
      <c r="S8" s="159">
        <v>44256.738379629627</v>
      </c>
      <c r="T8" s="159">
        <v>44257.564317129632</v>
      </c>
      <c r="W8" s="160">
        <v>1.0416666666666666E-2</v>
      </c>
      <c r="X8" t="s">
        <v>434</v>
      </c>
      <c r="Y8" t="s">
        <v>2577</v>
      </c>
      <c r="Z8">
        <v>-44257.564317129632</v>
      </c>
      <c r="AA8" t="s">
        <v>155</v>
      </c>
      <c r="AB8" t="s">
        <v>173</v>
      </c>
      <c r="AC8" t="s">
        <v>2300</v>
      </c>
      <c r="AD8" t="s">
        <v>141</v>
      </c>
      <c r="AE8" t="s">
        <v>193</v>
      </c>
      <c r="AF8" t="s">
        <v>255</v>
      </c>
    </row>
    <row r="9" spans="1:32">
      <c r="A9" t="s">
        <v>1791</v>
      </c>
      <c r="B9">
        <v>202009235620390</v>
      </c>
      <c r="C9" t="s">
        <v>107</v>
      </c>
      <c r="D9" t="s">
        <v>1</v>
      </c>
      <c r="E9">
        <v>6379</v>
      </c>
      <c r="F9" t="s">
        <v>171</v>
      </c>
      <c r="G9" t="s">
        <v>8</v>
      </c>
      <c r="H9" t="s">
        <v>3</v>
      </c>
      <c r="I9" t="s">
        <v>87</v>
      </c>
      <c r="J9" t="s">
        <v>5</v>
      </c>
      <c r="K9" t="s">
        <v>2070</v>
      </c>
      <c r="N9" t="s">
        <v>1467</v>
      </c>
      <c r="O9" t="s">
        <v>2071</v>
      </c>
      <c r="P9" t="s">
        <v>2117</v>
      </c>
      <c r="R9" s="159">
        <v>44256.732361111113</v>
      </c>
      <c r="S9" s="159">
        <v>44256.738506944443</v>
      </c>
      <c r="T9" s="159">
        <v>44257.563807870371</v>
      </c>
      <c r="W9" s="160">
        <v>5.5555555555555558E-3</v>
      </c>
      <c r="X9" t="s">
        <v>434</v>
      </c>
      <c r="Y9" t="s">
        <v>2578</v>
      </c>
      <c r="Z9">
        <v>-44257.563807870371</v>
      </c>
      <c r="AA9" t="s">
        <v>155</v>
      </c>
      <c r="AB9" t="s">
        <v>173</v>
      </c>
      <c r="AC9" t="s">
        <v>2300</v>
      </c>
      <c r="AD9" t="s">
        <v>141</v>
      </c>
      <c r="AE9" t="s">
        <v>193</v>
      </c>
      <c r="AF9" t="s">
        <v>255</v>
      </c>
    </row>
    <row r="10" spans="1:32">
      <c r="A10" t="s">
        <v>1791</v>
      </c>
      <c r="B10">
        <v>202010275620789</v>
      </c>
      <c r="C10" t="s">
        <v>101</v>
      </c>
      <c r="D10" t="s">
        <v>75</v>
      </c>
      <c r="E10">
        <v>6363</v>
      </c>
      <c r="F10" t="s">
        <v>172</v>
      </c>
      <c r="G10" t="s">
        <v>8</v>
      </c>
      <c r="H10" t="s">
        <v>3</v>
      </c>
      <c r="I10" t="s">
        <v>14</v>
      </c>
      <c r="J10" t="s">
        <v>141</v>
      </c>
      <c r="K10" t="s">
        <v>251</v>
      </c>
      <c r="L10" t="s">
        <v>2069</v>
      </c>
      <c r="M10" t="s">
        <v>782</v>
      </c>
      <c r="N10" t="s">
        <v>721</v>
      </c>
      <c r="O10" t="s">
        <v>1473</v>
      </c>
      <c r="P10" t="s">
        <v>2121</v>
      </c>
      <c r="R10" s="159">
        <v>44252.803576388891</v>
      </c>
      <c r="S10" s="159">
        <v>44256.739108796297</v>
      </c>
      <c r="W10" s="159">
        <v>3.9354166666666668</v>
      </c>
      <c r="X10" t="s">
        <v>437</v>
      </c>
      <c r="Y10" t="s">
        <v>2579</v>
      </c>
      <c r="Z10" s="160">
        <v>0</v>
      </c>
      <c r="AA10" t="s">
        <v>155</v>
      </c>
      <c r="AB10" t="s">
        <v>172</v>
      </c>
      <c r="AC10" t="s">
        <v>2300</v>
      </c>
      <c r="AD10" t="s">
        <v>141</v>
      </c>
      <c r="AE10" t="s">
        <v>193</v>
      </c>
      <c r="AF10" t="s">
        <v>253</v>
      </c>
    </row>
    <row r="11" spans="1:32">
      <c r="A11" t="s">
        <v>1791</v>
      </c>
      <c r="B11">
        <v>202010275620789</v>
      </c>
      <c r="C11" t="s">
        <v>101</v>
      </c>
      <c r="D11" t="s">
        <v>75</v>
      </c>
      <c r="E11">
        <v>6381</v>
      </c>
      <c r="F11" t="s">
        <v>171</v>
      </c>
      <c r="G11" t="s">
        <v>8</v>
      </c>
      <c r="H11" t="s">
        <v>3</v>
      </c>
      <c r="I11" t="s">
        <v>14</v>
      </c>
      <c r="J11" t="s">
        <v>141</v>
      </c>
      <c r="K11" t="s">
        <v>251</v>
      </c>
      <c r="N11" t="s">
        <v>721</v>
      </c>
      <c r="O11" t="s">
        <v>1473</v>
      </c>
      <c r="P11" t="s">
        <v>2121</v>
      </c>
      <c r="R11" s="159">
        <v>44256.7424537037</v>
      </c>
      <c r="S11" s="159">
        <v>44256.76190972222</v>
      </c>
      <c r="T11" s="159">
        <v>44256.769479166665</v>
      </c>
      <c r="W11" s="160">
        <v>1.9444444444444445E-2</v>
      </c>
      <c r="X11" t="s">
        <v>434</v>
      </c>
      <c r="Y11" t="s">
        <v>2580</v>
      </c>
      <c r="Z11">
        <v>-44256.769479166665</v>
      </c>
      <c r="AA11" t="s">
        <v>155</v>
      </c>
      <c r="AB11" t="s">
        <v>173</v>
      </c>
      <c r="AC11" t="s">
        <v>2300</v>
      </c>
      <c r="AD11" t="s">
        <v>141</v>
      </c>
      <c r="AE11" t="s">
        <v>193</v>
      </c>
      <c r="AF11" t="s">
        <v>255</v>
      </c>
    </row>
    <row r="12" spans="1:32">
      <c r="A12" t="s">
        <v>1791</v>
      </c>
      <c r="B12">
        <v>202010275620789</v>
      </c>
      <c r="C12" t="s">
        <v>212</v>
      </c>
      <c r="D12" t="s">
        <v>75</v>
      </c>
      <c r="E12">
        <v>6384</v>
      </c>
      <c r="F12" t="s">
        <v>171</v>
      </c>
      <c r="G12" t="s">
        <v>8</v>
      </c>
      <c r="H12" t="s">
        <v>49</v>
      </c>
      <c r="I12" t="s">
        <v>25</v>
      </c>
      <c r="J12" t="s">
        <v>141</v>
      </c>
      <c r="K12" t="s">
        <v>243</v>
      </c>
      <c r="N12" t="s">
        <v>721</v>
      </c>
      <c r="O12" t="s">
        <v>1493</v>
      </c>
      <c r="P12" t="s">
        <v>2121</v>
      </c>
      <c r="R12" s="159">
        <v>44256.752129629633</v>
      </c>
      <c r="S12" s="159">
        <v>44256.773923611108</v>
      </c>
      <c r="T12" s="159">
        <v>44256.775555555556</v>
      </c>
      <c r="W12" s="160">
        <v>2.1527777777777781E-2</v>
      </c>
      <c r="X12" t="s">
        <v>434</v>
      </c>
      <c r="Y12" t="s">
        <v>2581</v>
      </c>
      <c r="Z12">
        <v>-44256.775555555556</v>
      </c>
      <c r="AA12" t="s">
        <v>155</v>
      </c>
      <c r="AB12" t="s">
        <v>173</v>
      </c>
      <c r="AC12" t="s">
        <v>2300</v>
      </c>
      <c r="AD12" t="s">
        <v>141</v>
      </c>
      <c r="AE12" t="s">
        <v>195</v>
      </c>
      <c r="AF12" t="s">
        <v>255</v>
      </c>
    </row>
    <row r="13" spans="1:32">
      <c r="A13" t="s">
        <v>1791</v>
      </c>
      <c r="B13">
        <v>202010275620789</v>
      </c>
      <c r="C13" t="s">
        <v>361</v>
      </c>
      <c r="D13" t="s">
        <v>75</v>
      </c>
      <c r="E13">
        <v>6382</v>
      </c>
      <c r="F13" t="s">
        <v>173</v>
      </c>
      <c r="G13" t="s">
        <v>8</v>
      </c>
      <c r="H13" t="s">
        <v>3</v>
      </c>
      <c r="I13" t="s">
        <v>9</v>
      </c>
      <c r="J13" t="s">
        <v>141</v>
      </c>
      <c r="K13" t="s">
        <v>466</v>
      </c>
      <c r="N13" t="s">
        <v>721</v>
      </c>
      <c r="O13" t="s">
        <v>1485</v>
      </c>
      <c r="P13" t="s">
        <v>2121</v>
      </c>
      <c r="R13" s="159">
        <v>44256.744675925926</v>
      </c>
      <c r="S13" s="159">
        <v>44257.341157407405</v>
      </c>
      <c r="W13" s="160">
        <v>0.59583333333333333</v>
      </c>
      <c r="X13" t="s">
        <v>434</v>
      </c>
      <c r="Y13" t="s">
        <v>2582</v>
      </c>
      <c r="Z13" s="160">
        <v>0</v>
      </c>
      <c r="AA13" t="s">
        <v>155</v>
      </c>
      <c r="AB13" t="s">
        <v>173</v>
      </c>
      <c r="AC13" t="s">
        <v>2300</v>
      </c>
      <c r="AD13" t="s">
        <v>141</v>
      </c>
      <c r="AE13" t="s">
        <v>193</v>
      </c>
      <c r="AF13" t="s">
        <v>255</v>
      </c>
    </row>
    <row r="14" spans="1:32">
      <c r="A14" t="s">
        <v>1791</v>
      </c>
      <c r="B14">
        <v>202010275620789</v>
      </c>
      <c r="C14" t="s">
        <v>101</v>
      </c>
      <c r="D14" t="s">
        <v>75</v>
      </c>
      <c r="E14">
        <v>6373</v>
      </c>
      <c r="F14" t="s">
        <v>172</v>
      </c>
      <c r="G14" t="s">
        <v>8</v>
      </c>
      <c r="H14" t="s">
        <v>3</v>
      </c>
      <c r="I14" t="s">
        <v>14</v>
      </c>
      <c r="J14" t="s">
        <v>141</v>
      </c>
      <c r="K14" t="s">
        <v>251</v>
      </c>
      <c r="L14" t="s">
        <v>2068</v>
      </c>
      <c r="M14" t="s">
        <v>785</v>
      </c>
      <c r="N14" t="s">
        <v>721</v>
      </c>
      <c r="O14" t="s">
        <v>1473</v>
      </c>
      <c r="P14" t="s">
        <v>2192</v>
      </c>
      <c r="R14" s="159">
        <v>44255.78733796296</v>
      </c>
      <c r="S14" s="159">
        <v>44257.342245370368</v>
      </c>
      <c r="W14" s="159">
        <v>1.5548611111111112</v>
      </c>
      <c r="X14" t="s">
        <v>2583</v>
      </c>
      <c r="Y14" t="s">
        <v>2584</v>
      </c>
      <c r="Z14" s="160">
        <v>0</v>
      </c>
      <c r="AA14" t="s">
        <v>155</v>
      </c>
      <c r="AB14" t="s">
        <v>172</v>
      </c>
      <c r="AC14" t="s">
        <v>2300</v>
      </c>
      <c r="AD14" t="s">
        <v>141</v>
      </c>
      <c r="AE14" t="s">
        <v>193</v>
      </c>
      <c r="AF14" t="s">
        <v>253</v>
      </c>
    </row>
    <row r="15" spans="1:32">
      <c r="A15" t="s">
        <v>1791</v>
      </c>
      <c r="B15">
        <v>202010275620789</v>
      </c>
      <c r="C15" t="s">
        <v>212</v>
      </c>
      <c r="D15" t="s">
        <v>75</v>
      </c>
      <c r="E15">
        <v>6374</v>
      </c>
      <c r="F15" t="s">
        <v>172</v>
      </c>
      <c r="G15" t="s">
        <v>8</v>
      </c>
      <c r="H15" t="s">
        <v>49</v>
      </c>
      <c r="I15" t="s">
        <v>25</v>
      </c>
      <c r="J15" t="s">
        <v>141</v>
      </c>
      <c r="K15" t="s">
        <v>243</v>
      </c>
      <c r="L15" t="s">
        <v>2067</v>
      </c>
      <c r="M15" t="s">
        <v>790</v>
      </c>
      <c r="N15" t="s">
        <v>721</v>
      </c>
      <c r="O15" t="s">
        <v>1493</v>
      </c>
      <c r="P15" t="s">
        <v>2192</v>
      </c>
      <c r="R15" s="159">
        <v>44255.787048611113</v>
      </c>
      <c r="S15" s="159">
        <v>44257.342604166668</v>
      </c>
      <c r="W15" s="159">
        <v>1.5555555555555556</v>
      </c>
      <c r="X15" t="s">
        <v>2583</v>
      </c>
      <c r="Y15" t="s">
        <v>2585</v>
      </c>
      <c r="Z15" s="160">
        <v>0</v>
      </c>
      <c r="AA15" t="s">
        <v>155</v>
      </c>
      <c r="AB15" t="s">
        <v>172</v>
      </c>
      <c r="AC15" t="s">
        <v>2300</v>
      </c>
      <c r="AD15" t="s">
        <v>141</v>
      </c>
      <c r="AE15" t="s">
        <v>195</v>
      </c>
      <c r="AF15" t="s">
        <v>253</v>
      </c>
    </row>
    <row r="16" spans="1:32">
      <c r="A16" t="s">
        <v>1791</v>
      </c>
      <c r="B16">
        <v>202010275620789</v>
      </c>
      <c r="C16" t="s">
        <v>2065</v>
      </c>
      <c r="D16" t="s">
        <v>103</v>
      </c>
      <c r="E16">
        <v>6387</v>
      </c>
      <c r="F16" t="s">
        <v>173</v>
      </c>
      <c r="G16" t="s">
        <v>8</v>
      </c>
      <c r="H16" t="s">
        <v>3</v>
      </c>
      <c r="I16" t="s">
        <v>9</v>
      </c>
      <c r="J16" t="s">
        <v>1015</v>
      </c>
      <c r="K16" t="s">
        <v>2062</v>
      </c>
      <c r="N16" t="s">
        <v>721</v>
      </c>
      <c r="O16" t="s">
        <v>2066</v>
      </c>
      <c r="P16" t="s">
        <v>2121</v>
      </c>
      <c r="R16" s="159">
        <v>44256.979502314818</v>
      </c>
      <c r="S16" s="159">
        <v>44257.349942129629</v>
      </c>
      <c r="W16" s="160">
        <v>0.37013888888888885</v>
      </c>
      <c r="X16" t="s">
        <v>434</v>
      </c>
      <c r="Y16" t="s">
        <v>2586</v>
      </c>
      <c r="Z16" s="160">
        <v>0</v>
      </c>
      <c r="AA16" t="s">
        <v>155</v>
      </c>
      <c r="AB16" t="s">
        <v>173</v>
      </c>
      <c r="AC16" t="s">
        <v>2300</v>
      </c>
      <c r="AD16" t="s">
        <v>141</v>
      </c>
      <c r="AE16" t="s">
        <v>193</v>
      </c>
      <c r="AF16" t="s">
        <v>255</v>
      </c>
    </row>
    <row r="17" spans="1:32">
      <c r="A17" t="s">
        <v>1791</v>
      </c>
      <c r="B17">
        <v>202010275620789</v>
      </c>
      <c r="C17" t="s">
        <v>857</v>
      </c>
      <c r="D17" t="s">
        <v>103</v>
      </c>
      <c r="E17">
        <v>6388</v>
      </c>
      <c r="F17" t="s">
        <v>173</v>
      </c>
      <c r="G17" t="s">
        <v>8</v>
      </c>
      <c r="H17" t="s">
        <v>49</v>
      </c>
      <c r="I17" t="s">
        <v>9</v>
      </c>
      <c r="J17" t="s">
        <v>1015</v>
      </c>
      <c r="K17" t="s">
        <v>2062</v>
      </c>
      <c r="L17" t="s">
        <v>2063</v>
      </c>
      <c r="N17" t="s">
        <v>721</v>
      </c>
      <c r="O17" t="s">
        <v>2064</v>
      </c>
      <c r="P17" t="s">
        <v>1784</v>
      </c>
      <c r="R17" s="159">
        <v>44256.986574074072</v>
      </c>
      <c r="S17" s="159">
        <v>44257.354710648149</v>
      </c>
      <c r="W17" s="160">
        <v>0.36805555555555558</v>
      </c>
      <c r="X17" t="s">
        <v>434</v>
      </c>
      <c r="Y17" t="s">
        <v>2587</v>
      </c>
      <c r="Z17" s="160">
        <v>0</v>
      </c>
      <c r="AA17" t="s">
        <v>155</v>
      </c>
      <c r="AB17" t="s">
        <v>173</v>
      </c>
      <c r="AC17" t="s">
        <v>2300</v>
      </c>
      <c r="AD17" t="s">
        <v>141</v>
      </c>
      <c r="AE17" t="s">
        <v>195</v>
      </c>
      <c r="AF17" t="s">
        <v>253</v>
      </c>
    </row>
    <row r="18" spans="1:32">
      <c r="A18" t="s">
        <v>1791</v>
      </c>
      <c r="B18">
        <v>202102255622031</v>
      </c>
      <c r="C18" t="s">
        <v>41</v>
      </c>
      <c r="D18" t="s">
        <v>42</v>
      </c>
      <c r="E18">
        <v>6383</v>
      </c>
      <c r="F18" t="s">
        <v>171</v>
      </c>
      <c r="G18" t="s">
        <v>8</v>
      </c>
      <c r="H18" t="s">
        <v>3</v>
      </c>
      <c r="I18" t="s">
        <v>9</v>
      </c>
      <c r="J18" t="s">
        <v>43</v>
      </c>
      <c r="K18" t="s">
        <v>2060</v>
      </c>
      <c r="N18" t="s">
        <v>721</v>
      </c>
      <c r="O18" t="s">
        <v>2061</v>
      </c>
      <c r="P18" t="s">
        <v>2191</v>
      </c>
      <c r="R18" s="159">
        <v>44256.749444444446</v>
      </c>
      <c r="S18" s="159">
        <v>44257.36141203704</v>
      </c>
      <c r="T18" s="159">
        <v>44257.389687499999</v>
      </c>
      <c r="W18" s="160">
        <v>0.6118055555555556</v>
      </c>
      <c r="X18" t="s">
        <v>434</v>
      </c>
      <c r="Y18" t="s">
        <v>2588</v>
      </c>
      <c r="Z18">
        <v>-44257.389687499999</v>
      </c>
      <c r="AA18" t="s">
        <v>155</v>
      </c>
      <c r="AB18" t="s">
        <v>173</v>
      </c>
      <c r="AC18" t="s">
        <v>2525</v>
      </c>
      <c r="AD18" t="s">
        <v>149</v>
      </c>
      <c r="AE18" t="s">
        <v>193</v>
      </c>
      <c r="AF18" t="s">
        <v>255</v>
      </c>
    </row>
    <row r="19" spans="1:32">
      <c r="A19" t="s">
        <v>1791</v>
      </c>
      <c r="B19">
        <v>202102255622031</v>
      </c>
      <c r="C19" t="s">
        <v>80</v>
      </c>
      <c r="D19" t="s">
        <v>42</v>
      </c>
      <c r="E19">
        <v>6385</v>
      </c>
      <c r="F19" t="s">
        <v>171</v>
      </c>
      <c r="G19" t="s">
        <v>8</v>
      </c>
      <c r="H19" t="s">
        <v>3</v>
      </c>
      <c r="I19" t="s">
        <v>9</v>
      </c>
      <c r="J19" t="s">
        <v>43</v>
      </c>
      <c r="K19" t="s">
        <v>2059</v>
      </c>
      <c r="N19" t="s">
        <v>721</v>
      </c>
      <c r="O19" t="s">
        <v>1480</v>
      </c>
      <c r="P19" t="s">
        <v>2190</v>
      </c>
      <c r="R19" s="159">
        <v>44256.761863425927</v>
      </c>
      <c r="S19" s="159">
        <v>44257.363541666666</v>
      </c>
      <c r="T19" s="159">
        <v>44257.390486111108</v>
      </c>
      <c r="W19" s="160">
        <v>0.60138888888888886</v>
      </c>
      <c r="X19" t="s">
        <v>434</v>
      </c>
      <c r="Y19" t="s">
        <v>2589</v>
      </c>
      <c r="Z19">
        <v>-44257.390486111108</v>
      </c>
      <c r="AA19" t="s">
        <v>155</v>
      </c>
      <c r="AB19" t="s">
        <v>173</v>
      </c>
      <c r="AC19" t="s">
        <v>2525</v>
      </c>
      <c r="AD19" t="s">
        <v>149</v>
      </c>
      <c r="AE19" t="s">
        <v>193</v>
      </c>
      <c r="AF19" t="s">
        <v>255</v>
      </c>
    </row>
    <row r="20" spans="1:32">
      <c r="A20" t="s">
        <v>1791</v>
      </c>
      <c r="B20">
        <v>202011125620983</v>
      </c>
      <c r="C20" t="s">
        <v>345</v>
      </c>
      <c r="D20" t="s">
        <v>38</v>
      </c>
      <c r="E20">
        <v>6380</v>
      </c>
      <c r="F20" t="s">
        <v>173</v>
      </c>
      <c r="G20" t="s">
        <v>8</v>
      </c>
      <c r="H20" t="s">
        <v>3</v>
      </c>
      <c r="I20" t="s">
        <v>86</v>
      </c>
      <c r="J20" t="s">
        <v>35</v>
      </c>
      <c r="K20" t="s">
        <v>2057</v>
      </c>
      <c r="N20" t="s">
        <v>721</v>
      </c>
      <c r="O20" t="s">
        <v>2058</v>
      </c>
      <c r="P20" t="s">
        <v>2189</v>
      </c>
      <c r="R20" s="159">
        <v>44256.741539351853</v>
      </c>
      <c r="S20" s="159">
        <v>44257.382939814815</v>
      </c>
      <c r="W20" s="160">
        <v>0.64097222222222217</v>
      </c>
      <c r="X20" t="s">
        <v>434</v>
      </c>
      <c r="Y20" t="s">
        <v>2590</v>
      </c>
      <c r="Z20" s="160">
        <v>0</v>
      </c>
      <c r="AA20" t="s">
        <v>155</v>
      </c>
      <c r="AB20" t="s">
        <v>173</v>
      </c>
      <c r="AC20" t="s">
        <v>2300</v>
      </c>
      <c r="AD20" t="s">
        <v>141</v>
      </c>
      <c r="AE20" t="s">
        <v>193</v>
      </c>
      <c r="AF20" t="s">
        <v>255</v>
      </c>
    </row>
    <row r="21" spans="1:32">
      <c r="A21" t="s">
        <v>1791</v>
      </c>
      <c r="B21">
        <v>202011125620983</v>
      </c>
      <c r="C21" t="s">
        <v>345</v>
      </c>
      <c r="D21" t="s">
        <v>38</v>
      </c>
      <c r="E21">
        <v>6389</v>
      </c>
      <c r="F21" t="s">
        <v>171</v>
      </c>
      <c r="G21" t="s">
        <v>8</v>
      </c>
      <c r="H21" t="s">
        <v>3</v>
      </c>
      <c r="I21" t="s">
        <v>86</v>
      </c>
      <c r="J21" t="s">
        <v>35</v>
      </c>
      <c r="K21" t="s">
        <v>2057</v>
      </c>
      <c r="N21" t="s">
        <v>721</v>
      </c>
      <c r="O21" t="s">
        <v>2058</v>
      </c>
      <c r="P21" t="s">
        <v>2189</v>
      </c>
      <c r="R21" s="159">
        <v>44257.466469907406</v>
      </c>
      <c r="S21" s="159">
        <v>44257.510555555556</v>
      </c>
      <c r="T21" s="159">
        <v>44272.648993055554</v>
      </c>
      <c r="W21" s="160">
        <v>4.3750000000000004E-2</v>
      </c>
      <c r="X21" t="s">
        <v>435</v>
      </c>
      <c r="Y21" t="s">
        <v>2591</v>
      </c>
      <c r="Z21">
        <v>-44272.648993055554</v>
      </c>
      <c r="AA21" t="s">
        <v>155</v>
      </c>
      <c r="AB21" t="s">
        <v>173</v>
      </c>
      <c r="AC21" t="s">
        <v>2300</v>
      </c>
      <c r="AD21" t="s">
        <v>141</v>
      </c>
      <c r="AE21" t="s">
        <v>193</v>
      </c>
      <c r="AF21" t="s">
        <v>255</v>
      </c>
    </row>
    <row r="22" spans="1:32">
      <c r="A22" t="s">
        <v>1791</v>
      </c>
      <c r="B22">
        <v>202101275621760</v>
      </c>
      <c r="C22" t="s">
        <v>283</v>
      </c>
      <c r="D22" t="s">
        <v>2054</v>
      </c>
      <c r="E22">
        <v>6391</v>
      </c>
      <c r="F22" t="s">
        <v>171</v>
      </c>
      <c r="G22" t="s">
        <v>8</v>
      </c>
      <c r="H22" t="s">
        <v>3</v>
      </c>
      <c r="I22" t="s">
        <v>9</v>
      </c>
      <c r="J22" t="s">
        <v>35</v>
      </c>
      <c r="K22" t="s">
        <v>2055</v>
      </c>
      <c r="N22" t="s">
        <v>721</v>
      </c>
      <c r="O22" t="s">
        <v>2056</v>
      </c>
      <c r="P22" t="s">
        <v>2159</v>
      </c>
      <c r="R22" s="159">
        <v>44257.66</v>
      </c>
      <c r="S22" s="159">
        <v>44257.700601851851</v>
      </c>
      <c r="T22" s="159">
        <v>44259.535729166666</v>
      </c>
      <c r="W22" s="160">
        <v>4.027777777777778E-2</v>
      </c>
      <c r="X22" t="s">
        <v>435</v>
      </c>
      <c r="Y22" t="s">
        <v>2592</v>
      </c>
      <c r="Z22">
        <v>-44259.535729166666</v>
      </c>
      <c r="AA22" t="s">
        <v>155</v>
      </c>
      <c r="AB22" t="s">
        <v>173</v>
      </c>
      <c r="AC22" t="s">
        <v>2300</v>
      </c>
      <c r="AD22" t="s">
        <v>141</v>
      </c>
      <c r="AE22" t="s">
        <v>193</v>
      </c>
      <c r="AF22" t="s">
        <v>255</v>
      </c>
    </row>
    <row r="23" spans="1:32">
      <c r="A23" t="s">
        <v>1791</v>
      </c>
      <c r="B23">
        <v>202101195621678</v>
      </c>
      <c r="C23" t="s">
        <v>354</v>
      </c>
      <c r="D23" t="s">
        <v>38</v>
      </c>
      <c r="E23">
        <v>6392</v>
      </c>
      <c r="F23" t="s">
        <v>173</v>
      </c>
      <c r="G23" t="s">
        <v>8</v>
      </c>
      <c r="H23" t="s">
        <v>3</v>
      </c>
      <c r="I23" t="s">
        <v>9</v>
      </c>
      <c r="J23" t="s">
        <v>35</v>
      </c>
      <c r="K23" t="s">
        <v>2018</v>
      </c>
      <c r="N23" t="s">
        <v>721</v>
      </c>
      <c r="O23" t="s">
        <v>1500</v>
      </c>
      <c r="P23" t="s">
        <v>2176</v>
      </c>
      <c r="R23" s="159">
        <v>44257.665011574078</v>
      </c>
      <c r="S23" s="159">
        <v>44257.706006944441</v>
      </c>
      <c r="W23" s="160">
        <v>4.0972222222222222E-2</v>
      </c>
      <c r="X23" t="s">
        <v>435</v>
      </c>
      <c r="Y23" t="s">
        <v>2593</v>
      </c>
      <c r="Z23" s="160">
        <v>0</v>
      </c>
      <c r="AA23" t="s">
        <v>155</v>
      </c>
      <c r="AB23" t="s">
        <v>173</v>
      </c>
      <c r="AC23" t="s">
        <v>2300</v>
      </c>
      <c r="AD23" t="s">
        <v>141</v>
      </c>
      <c r="AE23" t="s">
        <v>193</v>
      </c>
      <c r="AF23" t="s">
        <v>255</v>
      </c>
    </row>
    <row r="24" spans="1:32">
      <c r="A24" t="s">
        <v>1791</v>
      </c>
      <c r="B24">
        <v>202009245620413</v>
      </c>
      <c r="C24" t="s">
        <v>2040</v>
      </c>
      <c r="D24" t="s">
        <v>1</v>
      </c>
      <c r="E24">
        <v>6399</v>
      </c>
      <c r="F24" t="s">
        <v>171</v>
      </c>
      <c r="G24" t="s">
        <v>8</v>
      </c>
      <c r="H24" t="s">
        <v>3</v>
      </c>
      <c r="I24" t="s">
        <v>25</v>
      </c>
      <c r="J24" t="s">
        <v>5</v>
      </c>
      <c r="K24" t="s">
        <v>2041</v>
      </c>
      <c r="N24" t="s">
        <v>721</v>
      </c>
      <c r="O24" t="s">
        <v>2042</v>
      </c>
      <c r="P24" t="s">
        <v>2154</v>
      </c>
      <c r="R24" s="159">
        <v>44258.570844907408</v>
      </c>
      <c r="S24" s="159">
        <v>44258.674803240741</v>
      </c>
      <c r="T24" s="159">
        <v>44266.601041666669</v>
      </c>
      <c r="W24" s="160">
        <v>0.10347222222222223</v>
      </c>
      <c r="X24" t="s">
        <v>436</v>
      </c>
      <c r="Y24" t="s">
        <v>2594</v>
      </c>
      <c r="Z24">
        <v>-44266.601041666669</v>
      </c>
      <c r="AA24" t="s">
        <v>155</v>
      </c>
      <c r="AB24" t="s">
        <v>173</v>
      </c>
      <c r="AC24" t="s">
        <v>2300</v>
      </c>
      <c r="AD24" t="s">
        <v>141</v>
      </c>
      <c r="AE24" t="s">
        <v>193</v>
      </c>
      <c r="AF24" t="s">
        <v>255</v>
      </c>
    </row>
    <row r="25" spans="1:32">
      <c r="A25" t="s">
        <v>1791</v>
      </c>
      <c r="B25">
        <v>202010275620789</v>
      </c>
      <c r="C25" t="s">
        <v>212</v>
      </c>
      <c r="D25" t="s">
        <v>75</v>
      </c>
      <c r="E25">
        <v>6408</v>
      </c>
      <c r="F25" t="s">
        <v>172</v>
      </c>
      <c r="G25" t="s">
        <v>8</v>
      </c>
      <c r="H25" t="s">
        <v>49</v>
      </c>
      <c r="I25" t="s">
        <v>25</v>
      </c>
      <c r="J25" t="s">
        <v>141</v>
      </c>
      <c r="K25" t="s">
        <v>1980</v>
      </c>
      <c r="L25" t="s">
        <v>2034</v>
      </c>
      <c r="M25" t="s">
        <v>784</v>
      </c>
      <c r="N25" t="s">
        <v>721</v>
      </c>
      <c r="O25" t="s">
        <v>1493</v>
      </c>
      <c r="P25" t="s">
        <v>2121</v>
      </c>
      <c r="R25" s="159">
        <v>44259.433935185189</v>
      </c>
      <c r="S25" s="159">
        <v>44259.463935185187</v>
      </c>
      <c r="W25" s="160">
        <v>2.9861111111111113E-2</v>
      </c>
      <c r="X25" t="s">
        <v>437</v>
      </c>
      <c r="Y25" t="s">
        <v>2595</v>
      </c>
      <c r="Z25" s="160">
        <v>0</v>
      </c>
      <c r="AA25" t="s">
        <v>155</v>
      </c>
      <c r="AB25" t="s">
        <v>172</v>
      </c>
      <c r="AC25" t="s">
        <v>2300</v>
      </c>
      <c r="AD25" t="s">
        <v>141</v>
      </c>
      <c r="AE25" t="s">
        <v>195</v>
      </c>
      <c r="AF25" t="s">
        <v>253</v>
      </c>
    </row>
    <row r="26" spans="1:32">
      <c r="A26" t="s">
        <v>1791</v>
      </c>
      <c r="B26">
        <v>202010275620789</v>
      </c>
      <c r="C26" t="s">
        <v>212</v>
      </c>
      <c r="D26" t="s">
        <v>75</v>
      </c>
      <c r="E26">
        <v>6406</v>
      </c>
      <c r="F26" t="s">
        <v>173</v>
      </c>
      <c r="G26" t="s">
        <v>8</v>
      </c>
      <c r="H26" t="s">
        <v>49</v>
      </c>
      <c r="I26" t="s">
        <v>4</v>
      </c>
      <c r="J26" t="s">
        <v>141</v>
      </c>
      <c r="K26" t="s">
        <v>243</v>
      </c>
      <c r="L26" t="s">
        <v>2034</v>
      </c>
      <c r="N26" t="s">
        <v>721</v>
      </c>
      <c r="O26" t="s">
        <v>1493</v>
      </c>
      <c r="P26" t="s">
        <v>2121</v>
      </c>
      <c r="Q26" t="s">
        <v>2564</v>
      </c>
      <c r="R26" s="159">
        <v>44259.349942129629</v>
      </c>
      <c r="S26" s="159">
        <v>44259.655532407407</v>
      </c>
      <c r="W26" s="160">
        <v>0.30555555555555552</v>
      </c>
      <c r="X26" t="s">
        <v>437</v>
      </c>
      <c r="Y26" t="s">
        <v>2596</v>
      </c>
      <c r="Z26" s="160">
        <v>0</v>
      </c>
      <c r="AA26" t="s">
        <v>4</v>
      </c>
      <c r="AB26" t="s">
        <v>173</v>
      </c>
      <c r="AC26" t="s">
        <v>2300</v>
      </c>
      <c r="AD26" t="s">
        <v>141</v>
      </c>
      <c r="AE26" t="s">
        <v>195</v>
      </c>
      <c r="AF26" t="s">
        <v>253</v>
      </c>
    </row>
    <row r="27" spans="1:32">
      <c r="A27" t="s">
        <v>1791</v>
      </c>
      <c r="B27">
        <v>202011235621081</v>
      </c>
      <c r="C27" t="s">
        <v>182</v>
      </c>
      <c r="D27" t="s">
        <v>1</v>
      </c>
      <c r="E27">
        <v>6407</v>
      </c>
      <c r="F27" t="s">
        <v>171</v>
      </c>
      <c r="G27" t="s">
        <v>8</v>
      </c>
      <c r="H27" t="s">
        <v>3</v>
      </c>
      <c r="I27" t="s">
        <v>4</v>
      </c>
      <c r="J27" t="s">
        <v>5</v>
      </c>
      <c r="K27" t="s">
        <v>2033</v>
      </c>
      <c r="M27" t="s">
        <v>798</v>
      </c>
      <c r="N27" t="s">
        <v>1467</v>
      </c>
      <c r="O27" t="s">
        <v>1564</v>
      </c>
      <c r="P27" t="s">
        <v>2120</v>
      </c>
      <c r="Q27" t="s">
        <v>2563</v>
      </c>
      <c r="R27" s="159">
        <v>44259.404270833336</v>
      </c>
      <c r="S27" s="159">
        <v>44259.656423611108</v>
      </c>
      <c r="T27" s="159">
        <v>44259.697314814817</v>
      </c>
      <c r="W27" s="160">
        <v>0.25208333333333333</v>
      </c>
      <c r="X27" t="s">
        <v>437</v>
      </c>
      <c r="Y27" t="s">
        <v>2597</v>
      </c>
      <c r="Z27">
        <v>-44259.697314814817</v>
      </c>
      <c r="AA27" t="s">
        <v>4</v>
      </c>
      <c r="AB27" t="s">
        <v>173</v>
      </c>
      <c r="AC27" t="s">
        <v>2300</v>
      </c>
      <c r="AD27" t="s">
        <v>141</v>
      </c>
      <c r="AE27" t="s">
        <v>193</v>
      </c>
      <c r="AF27" t="s">
        <v>255</v>
      </c>
    </row>
    <row r="28" spans="1:32">
      <c r="A28" t="s">
        <v>1791</v>
      </c>
      <c r="B28">
        <v>202103055622104</v>
      </c>
      <c r="C28" t="s">
        <v>2027</v>
      </c>
      <c r="D28" t="s">
        <v>57</v>
      </c>
      <c r="E28">
        <v>6416</v>
      </c>
      <c r="F28" t="s">
        <v>171</v>
      </c>
      <c r="G28" t="s">
        <v>8</v>
      </c>
      <c r="H28" t="s">
        <v>3</v>
      </c>
      <c r="I28" t="s">
        <v>39</v>
      </c>
      <c r="J28" t="s">
        <v>589</v>
      </c>
      <c r="K28" t="s">
        <v>2028</v>
      </c>
      <c r="L28" t="s">
        <v>665</v>
      </c>
      <c r="N28" t="s">
        <v>721</v>
      </c>
      <c r="O28" t="s">
        <v>2029</v>
      </c>
      <c r="P28" t="s">
        <v>2179</v>
      </c>
      <c r="Q28" t="s">
        <v>2561</v>
      </c>
      <c r="R28" s="159">
        <v>44260.456678240742</v>
      </c>
      <c r="S28" s="159">
        <v>44260.514803240738</v>
      </c>
      <c r="T28" s="159">
        <v>44260.52983796296</v>
      </c>
      <c r="W28" s="160">
        <v>5.7638888888888885E-2</v>
      </c>
      <c r="X28" t="s">
        <v>438</v>
      </c>
      <c r="Y28" t="s">
        <v>2598</v>
      </c>
      <c r="Z28">
        <v>-44260.52983796296</v>
      </c>
      <c r="AA28" t="s">
        <v>39</v>
      </c>
      <c r="AB28" t="s">
        <v>173</v>
      </c>
      <c r="AC28" t="s">
        <v>2521</v>
      </c>
      <c r="AD28" t="s">
        <v>430</v>
      </c>
      <c r="AE28" t="s">
        <v>193</v>
      </c>
      <c r="AF28" t="s">
        <v>253</v>
      </c>
    </row>
    <row r="29" spans="1:32">
      <c r="A29" t="s">
        <v>1791</v>
      </c>
      <c r="B29">
        <v>202103055622104</v>
      </c>
      <c r="C29" t="s">
        <v>2024</v>
      </c>
      <c r="D29" t="s">
        <v>57</v>
      </c>
      <c r="E29">
        <v>6415</v>
      </c>
      <c r="F29" t="s">
        <v>171</v>
      </c>
      <c r="G29" t="s">
        <v>8</v>
      </c>
      <c r="H29" t="s">
        <v>3</v>
      </c>
      <c r="I29" t="s">
        <v>39</v>
      </c>
      <c r="J29" t="s">
        <v>589</v>
      </c>
      <c r="K29" t="s">
        <v>2025</v>
      </c>
      <c r="L29" t="s">
        <v>665</v>
      </c>
      <c r="N29" t="s">
        <v>721</v>
      </c>
      <c r="O29" t="s">
        <v>2026</v>
      </c>
      <c r="P29" t="s">
        <v>2178</v>
      </c>
      <c r="Q29" t="s">
        <v>2561</v>
      </c>
      <c r="R29" s="159">
        <v>44260.45689814815</v>
      </c>
      <c r="S29" s="159">
        <v>44260.523530092592</v>
      </c>
      <c r="T29" s="159">
        <v>44260.530648148146</v>
      </c>
      <c r="W29" s="160">
        <v>6.5972222222222224E-2</v>
      </c>
      <c r="X29" t="s">
        <v>438</v>
      </c>
      <c r="Y29" t="s">
        <v>2599</v>
      </c>
      <c r="Z29">
        <v>-44260.530648148146</v>
      </c>
      <c r="AA29" t="s">
        <v>39</v>
      </c>
      <c r="AB29" t="s">
        <v>173</v>
      </c>
      <c r="AC29" t="s">
        <v>2521</v>
      </c>
      <c r="AD29" t="s">
        <v>430</v>
      </c>
      <c r="AE29" t="s">
        <v>193</v>
      </c>
      <c r="AF29" t="s">
        <v>253</v>
      </c>
    </row>
    <row r="30" spans="1:32">
      <c r="A30" t="s">
        <v>1791</v>
      </c>
      <c r="B30">
        <v>202101195621678</v>
      </c>
      <c r="C30" t="s">
        <v>354</v>
      </c>
      <c r="D30" t="s">
        <v>38</v>
      </c>
      <c r="E30">
        <v>6393</v>
      </c>
      <c r="F30" t="s">
        <v>171</v>
      </c>
      <c r="G30" t="s">
        <v>8</v>
      </c>
      <c r="H30" t="s">
        <v>3</v>
      </c>
      <c r="I30" t="s">
        <v>9</v>
      </c>
      <c r="J30" t="s">
        <v>35</v>
      </c>
      <c r="K30" t="s">
        <v>2018</v>
      </c>
      <c r="L30" t="s">
        <v>2019</v>
      </c>
      <c r="N30" t="s">
        <v>721</v>
      </c>
      <c r="O30" t="s">
        <v>1500</v>
      </c>
      <c r="P30" t="s">
        <v>2176</v>
      </c>
      <c r="R30" s="159">
        <v>44257.74486111111</v>
      </c>
      <c r="S30" s="159">
        <v>44263.358101851853</v>
      </c>
      <c r="T30" s="159">
        <v>44271.39607638889</v>
      </c>
      <c r="W30" s="159">
        <v>5.6131944444444448</v>
      </c>
      <c r="X30" t="s">
        <v>435</v>
      </c>
      <c r="Y30" t="s">
        <v>2600</v>
      </c>
      <c r="Z30">
        <v>-44271.39607638889</v>
      </c>
      <c r="AA30" t="s">
        <v>155</v>
      </c>
      <c r="AB30" t="s">
        <v>173</v>
      </c>
      <c r="AC30" t="s">
        <v>2300</v>
      </c>
      <c r="AD30" t="s">
        <v>141</v>
      </c>
      <c r="AE30" t="s">
        <v>193</v>
      </c>
      <c r="AF30" t="s">
        <v>253</v>
      </c>
    </row>
    <row r="31" spans="1:32">
      <c r="A31" t="s">
        <v>1791</v>
      </c>
      <c r="B31">
        <v>202102165621916</v>
      </c>
      <c r="C31" t="s">
        <v>577</v>
      </c>
      <c r="D31" t="s">
        <v>23</v>
      </c>
      <c r="E31">
        <v>6414</v>
      </c>
      <c r="F31" t="s">
        <v>172</v>
      </c>
      <c r="G31" t="s">
        <v>8</v>
      </c>
      <c r="H31" t="s">
        <v>3</v>
      </c>
      <c r="I31" t="s">
        <v>9</v>
      </c>
      <c r="J31" t="s">
        <v>1123</v>
      </c>
      <c r="K31" t="s">
        <v>2013</v>
      </c>
      <c r="L31" t="s">
        <v>216</v>
      </c>
      <c r="M31" t="s">
        <v>781</v>
      </c>
      <c r="N31" t="s">
        <v>721</v>
      </c>
      <c r="O31" t="s">
        <v>2014</v>
      </c>
      <c r="P31" t="s">
        <v>2171</v>
      </c>
      <c r="Q31" t="s">
        <v>2558</v>
      </c>
      <c r="R31" s="159">
        <v>44260.403217592589</v>
      </c>
      <c r="S31" s="159">
        <v>44263.383981481478</v>
      </c>
      <c r="W31" s="159">
        <v>2.9805555555555556</v>
      </c>
      <c r="X31" t="s">
        <v>438</v>
      </c>
      <c r="Y31" t="s">
        <v>2601</v>
      </c>
      <c r="Z31" s="160">
        <v>0</v>
      </c>
      <c r="AA31" t="s">
        <v>155</v>
      </c>
      <c r="AB31" t="s">
        <v>172</v>
      </c>
      <c r="AC31" t="s">
        <v>2519</v>
      </c>
      <c r="AD31" t="s">
        <v>71</v>
      </c>
      <c r="AE31" t="s">
        <v>193</v>
      </c>
      <c r="AF31" t="s">
        <v>253</v>
      </c>
    </row>
    <row r="32" spans="1:32">
      <c r="A32" t="s">
        <v>1791</v>
      </c>
      <c r="B32">
        <v>202103055622106</v>
      </c>
      <c r="C32" t="s">
        <v>66</v>
      </c>
      <c r="D32" t="s">
        <v>885</v>
      </c>
      <c r="E32">
        <v>6424</v>
      </c>
      <c r="F32" t="s">
        <v>172</v>
      </c>
      <c r="G32" t="s">
        <v>8</v>
      </c>
      <c r="H32" t="s">
        <v>3</v>
      </c>
      <c r="I32" t="s">
        <v>9</v>
      </c>
      <c r="J32" t="s">
        <v>5</v>
      </c>
      <c r="K32" t="s">
        <v>1078</v>
      </c>
      <c r="M32" t="s">
        <v>784</v>
      </c>
      <c r="N32" t="s">
        <v>721</v>
      </c>
      <c r="O32" t="s">
        <v>1607</v>
      </c>
      <c r="P32" t="s">
        <v>2172</v>
      </c>
      <c r="R32" s="159">
        <v>44263.72314814815</v>
      </c>
      <c r="S32" s="159">
        <v>44263.731377314813</v>
      </c>
      <c r="W32" s="160">
        <v>7.6388888888888886E-3</v>
      </c>
      <c r="X32" t="s">
        <v>434</v>
      </c>
      <c r="Y32" t="s">
        <v>2602</v>
      </c>
      <c r="Z32" s="160">
        <v>0</v>
      </c>
      <c r="AA32" t="s">
        <v>155</v>
      </c>
      <c r="AB32" t="s">
        <v>172</v>
      </c>
      <c r="AC32" t="s">
        <v>2517</v>
      </c>
      <c r="AD32" t="s">
        <v>10</v>
      </c>
      <c r="AE32" t="s">
        <v>193</v>
      </c>
      <c r="AF32" t="s">
        <v>255</v>
      </c>
    </row>
    <row r="33" spans="1:32">
      <c r="A33" t="s">
        <v>1791</v>
      </c>
      <c r="B33">
        <v>202103055622106</v>
      </c>
      <c r="C33" t="s">
        <v>66</v>
      </c>
      <c r="D33" t="s">
        <v>7</v>
      </c>
      <c r="E33">
        <v>6425</v>
      </c>
      <c r="F33" t="s">
        <v>171</v>
      </c>
      <c r="G33" t="s">
        <v>8</v>
      </c>
      <c r="H33" t="s">
        <v>3</v>
      </c>
      <c r="I33" t="s">
        <v>9</v>
      </c>
      <c r="J33" t="s">
        <v>5</v>
      </c>
      <c r="K33" t="s">
        <v>2010</v>
      </c>
      <c r="L33" t="s">
        <v>652</v>
      </c>
      <c r="N33" t="s">
        <v>721</v>
      </c>
      <c r="O33" t="s">
        <v>1607</v>
      </c>
      <c r="P33" t="s">
        <v>2165</v>
      </c>
      <c r="R33" s="159">
        <v>44263.731041666666</v>
      </c>
      <c r="S33" s="159">
        <v>44263.739120370374</v>
      </c>
      <c r="T33" s="159">
        <v>44278.437442129631</v>
      </c>
      <c r="W33" s="160">
        <v>7.6388888888888886E-3</v>
      </c>
      <c r="X33" t="s">
        <v>434</v>
      </c>
      <c r="Y33" t="s">
        <v>2602</v>
      </c>
      <c r="Z33">
        <v>-44278.437442129631</v>
      </c>
      <c r="AA33" t="s">
        <v>155</v>
      </c>
      <c r="AB33" t="s">
        <v>173</v>
      </c>
      <c r="AC33" t="s">
        <v>2517</v>
      </c>
      <c r="AD33" t="s">
        <v>10</v>
      </c>
      <c r="AE33" t="s">
        <v>193</v>
      </c>
      <c r="AF33" t="s">
        <v>253</v>
      </c>
    </row>
    <row r="34" spans="1:32">
      <c r="A34" t="s">
        <v>1791</v>
      </c>
      <c r="B34">
        <v>202007275619747</v>
      </c>
      <c r="C34" t="s">
        <v>0</v>
      </c>
      <c r="D34" t="s">
        <v>1</v>
      </c>
      <c r="E34">
        <v>6426</v>
      </c>
      <c r="F34" t="s">
        <v>171</v>
      </c>
      <c r="G34" t="s">
        <v>8</v>
      </c>
      <c r="H34" t="s">
        <v>3</v>
      </c>
      <c r="I34" t="s">
        <v>4</v>
      </c>
      <c r="J34" t="s">
        <v>5</v>
      </c>
      <c r="K34" t="s">
        <v>2008</v>
      </c>
      <c r="M34" t="s">
        <v>798</v>
      </c>
      <c r="N34" t="s">
        <v>1467</v>
      </c>
      <c r="O34" t="s">
        <v>1563</v>
      </c>
      <c r="P34" t="s">
        <v>2118</v>
      </c>
      <c r="Q34" t="s">
        <v>2556</v>
      </c>
      <c r="R34" s="159">
        <v>44263.735625000001</v>
      </c>
      <c r="S34" s="159">
        <v>44263.755243055559</v>
      </c>
      <c r="T34" s="159">
        <v>44264.520173611112</v>
      </c>
      <c r="W34" s="160">
        <v>1.9444444444444445E-2</v>
      </c>
      <c r="X34" t="s">
        <v>434</v>
      </c>
      <c r="Y34" t="s">
        <v>2580</v>
      </c>
      <c r="Z34">
        <v>-44264.520173611112</v>
      </c>
      <c r="AA34" t="s">
        <v>4</v>
      </c>
      <c r="AB34" t="s">
        <v>173</v>
      </c>
      <c r="AC34" t="s">
        <v>2300</v>
      </c>
      <c r="AD34" t="s">
        <v>141</v>
      </c>
      <c r="AE34" t="s">
        <v>193</v>
      </c>
      <c r="AF34" t="s">
        <v>255</v>
      </c>
    </row>
    <row r="35" spans="1:32">
      <c r="A35" t="s">
        <v>1791</v>
      </c>
      <c r="B35">
        <v>202103095622130</v>
      </c>
      <c r="C35" t="s">
        <v>1999</v>
      </c>
      <c r="D35" t="s">
        <v>65</v>
      </c>
      <c r="E35">
        <v>6431</v>
      </c>
      <c r="F35" t="s">
        <v>171</v>
      </c>
      <c r="G35" t="s">
        <v>8</v>
      </c>
      <c r="H35" t="s">
        <v>3</v>
      </c>
      <c r="I35" t="s">
        <v>31</v>
      </c>
      <c r="J35" t="s">
        <v>141</v>
      </c>
      <c r="K35" t="s">
        <v>2000</v>
      </c>
      <c r="L35" t="s">
        <v>216</v>
      </c>
      <c r="N35" t="s">
        <v>1467</v>
      </c>
      <c r="O35" t="s">
        <v>2001</v>
      </c>
      <c r="P35" t="s">
        <v>2166</v>
      </c>
      <c r="R35" s="159">
        <v>44264.483229166668</v>
      </c>
      <c r="S35" s="159">
        <v>44264.486006944448</v>
      </c>
      <c r="T35" s="159">
        <v>44264.492326388892</v>
      </c>
      <c r="W35" s="160">
        <v>2.7777777777777779E-3</v>
      </c>
      <c r="X35" t="s">
        <v>435</v>
      </c>
      <c r="Y35" t="s">
        <v>2603</v>
      </c>
      <c r="Z35">
        <v>-44264.492326388892</v>
      </c>
      <c r="AA35" t="s">
        <v>155</v>
      </c>
      <c r="AB35" t="s">
        <v>173</v>
      </c>
      <c r="AC35" t="s">
        <v>2300</v>
      </c>
      <c r="AD35" t="s">
        <v>141</v>
      </c>
      <c r="AE35" t="s">
        <v>193</v>
      </c>
      <c r="AF35" t="s">
        <v>253</v>
      </c>
    </row>
    <row r="36" spans="1:32">
      <c r="A36" t="s">
        <v>1791</v>
      </c>
      <c r="B36">
        <v>202009235620390</v>
      </c>
      <c r="C36" t="s">
        <v>107</v>
      </c>
      <c r="D36" t="s">
        <v>1</v>
      </c>
      <c r="E36">
        <v>6433</v>
      </c>
      <c r="F36" t="s">
        <v>171</v>
      </c>
      <c r="G36" t="s">
        <v>8</v>
      </c>
      <c r="H36" t="s">
        <v>3</v>
      </c>
      <c r="I36" t="s">
        <v>4</v>
      </c>
      <c r="J36" t="s">
        <v>5</v>
      </c>
      <c r="K36" t="s">
        <v>1996</v>
      </c>
      <c r="M36" t="s">
        <v>798</v>
      </c>
      <c r="N36" t="s">
        <v>1467</v>
      </c>
      <c r="O36" t="s">
        <v>1564</v>
      </c>
      <c r="P36" t="s">
        <v>2117</v>
      </c>
      <c r="Q36" t="s">
        <v>2554</v>
      </c>
      <c r="R36" s="159">
        <v>44264.679664351854</v>
      </c>
      <c r="S36" s="159">
        <v>44264.705034722225</v>
      </c>
      <c r="T36" s="159">
        <v>44264.707673611112</v>
      </c>
      <c r="W36" s="160">
        <v>2.4999999999999998E-2</v>
      </c>
      <c r="X36" t="s">
        <v>435</v>
      </c>
      <c r="Y36" t="s">
        <v>2604</v>
      </c>
      <c r="Z36">
        <v>-44264.707673611112</v>
      </c>
      <c r="AA36" t="s">
        <v>4</v>
      </c>
      <c r="AB36" t="s">
        <v>173</v>
      </c>
      <c r="AC36" t="s">
        <v>2300</v>
      </c>
      <c r="AD36" t="s">
        <v>141</v>
      </c>
      <c r="AE36" t="s">
        <v>193</v>
      </c>
      <c r="AF36" t="s">
        <v>255</v>
      </c>
    </row>
    <row r="37" spans="1:32">
      <c r="A37" t="s">
        <v>1791</v>
      </c>
      <c r="B37">
        <v>202007275619759</v>
      </c>
      <c r="C37" t="s">
        <v>1882</v>
      </c>
      <c r="D37" t="s">
        <v>1</v>
      </c>
      <c r="E37">
        <v>6434</v>
      </c>
      <c r="F37" t="s">
        <v>171</v>
      </c>
      <c r="G37" t="s">
        <v>8</v>
      </c>
      <c r="H37" t="s">
        <v>3</v>
      </c>
      <c r="I37" t="s">
        <v>4</v>
      </c>
      <c r="J37" t="s">
        <v>5</v>
      </c>
      <c r="K37" t="s">
        <v>1994</v>
      </c>
      <c r="L37" t="s">
        <v>1995</v>
      </c>
      <c r="M37" t="s">
        <v>798</v>
      </c>
      <c r="N37" t="s">
        <v>1467</v>
      </c>
      <c r="O37" t="s">
        <v>1606</v>
      </c>
      <c r="P37" t="s">
        <v>2127</v>
      </c>
      <c r="Q37" t="s">
        <v>2553</v>
      </c>
      <c r="R37" s="159">
        <v>44264.689479166664</v>
      </c>
      <c r="S37" s="159">
        <v>44264.705254629633</v>
      </c>
      <c r="T37" s="159">
        <v>44264.71297453704</v>
      </c>
      <c r="W37" s="160">
        <v>1.5277777777777777E-2</v>
      </c>
      <c r="X37" t="s">
        <v>435</v>
      </c>
      <c r="Y37" t="s">
        <v>2605</v>
      </c>
      <c r="Z37">
        <v>-44264.71297453704</v>
      </c>
      <c r="AA37" t="s">
        <v>4</v>
      </c>
      <c r="AB37" t="s">
        <v>173</v>
      </c>
      <c r="AC37" t="s">
        <v>2300</v>
      </c>
      <c r="AD37" t="s">
        <v>141</v>
      </c>
      <c r="AE37" t="s">
        <v>193</v>
      </c>
      <c r="AF37" t="s">
        <v>253</v>
      </c>
    </row>
    <row r="38" spans="1:32">
      <c r="A38" t="s">
        <v>1791</v>
      </c>
      <c r="B38">
        <v>202010275620789</v>
      </c>
      <c r="C38" t="s">
        <v>101</v>
      </c>
      <c r="D38" t="s">
        <v>75</v>
      </c>
      <c r="E38">
        <v>6432</v>
      </c>
      <c r="F38" t="s">
        <v>171</v>
      </c>
      <c r="G38" t="s">
        <v>8</v>
      </c>
      <c r="H38" t="s">
        <v>3</v>
      </c>
      <c r="I38" t="s">
        <v>14</v>
      </c>
      <c r="J38" t="s">
        <v>141</v>
      </c>
      <c r="K38" t="s">
        <v>251</v>
      </c>
      <c r="L38" t="s">
        <v>1993</v>
      </c>
      <c r="N38" t="s">
        <v>721</v>
      </c>
      <c r="O38" t="s">
        <v>1473</v>
      </c>
      <c r="P38" t="s">
        <v>2121</v>
      </c>
      <c r="R38" s="159">
        <v>44264.503784722219</v>
      </c>
      <c r="S38" s="159">
        <v>44264.715520833335</v>
      </c>
      <c r="T38" s="159">
        <v>44264.720405092594</v>
      </c>
      <c r="W38" s="160">
        <v>0.21111111111111111</v>
      </c>
      <c r="X38" t="s">
        <v>435</v>
      </c>
      <c r="Y38" t="s">
        <v>2606</v>
      </c>
      <c r="Z38">
        <v>-44264.720405092594</v>
      </c>
      <c r="AA38" t="s">
        <v>155</v>
      </c>
      <c r="AB38" t="s">
        <v>173</v>
      </c>
      <c r="AC38" t="s">
        <v>2300</v>
      </c>
      <c r="AD38" t="s">
        <v>141</v>
      </c>
      <c r="AE38" t="s">
        <v>193</v>
      </c>
      <c r="AF38" t="s">
        <v>253</v>
      </c>
    </row>
    <row r="39" spans="1:32">
      <c r="A39" t="s">
        <v>1791</v>
      </c>
      <c r="B39">
        <v>202010275620789</v>
      </c>
      <c r="C39" t="s">
        <v>361</v>
      </c>
      <c r="D39" t="s">
        <v>75</v>
      </c>
      <c r="E39">
        <v>6435</v>
      </c>
      <c r="F39" t="s">
        <v>171</v>
      </c>
      <c r="G39" t="s">
        <v>8</v>
      </c>
      <c r="H39" t="s">
        <v>3</v>
      </c>
      <c r="I39" t="s">
        <v>9</v>
      </c>
      <c r="J39" t="s">
        <v>141</v>
      </c>
      <c r="K39" t="s">
        <v>466</v>
      </c>
      <c r="N39" t="s">
        <v>721</v>
      </c>
      <c r="O39" t="s">
        <v>1485</v>
      </c>
      <c r="P39" t="s">
        <v>2121</v>
      </c>
      <c r="R39" s="159">
        <v>44264.691157407404</v>
      </c>
      <c r="S39" s="159">
        <v>44264.725856481484</v>
      </c>
      <c r="T39" s="159">
        <v>44264.727743055555</v>
      </c>
      <c r="W39" s="160">
        <v>3.4027777777777775E-2</v>
      </c>
      <c r="X39" t="s">
        <v>435</v>
      </c>
      <c r="Y39" t="s">
        <v>2607</v>
      </c>
      <c r="Z39">
        <v>-44264.727743055555</v>
      </c>
      <c r="AA39" t="s">
        <v>155</v>
      </c>
      <c r="AB39" t="s">
        <v>173</v>
      </c>
      <c r="AC39" t="s">
        <v>2300</v>
      </c>
      <c r="AD39" t="s">
        <v>141</v>
      </c>
      <c r="AE39" t="s">
        <v>193</v>
      </c>
      <c r="AF39" t="s">
        <v>255</v>
      </c>
    </row>
    <row r="40" spans="1:32">
      <c r="A40" t="s">
        <v>1791</v>
      </c>
      <c r="B40">
        <v>202103055622106</v>
      </c>
      <c r="C40" t="s">
        <v>61</v>
      </c>
      <c r="D40" t="s">
        <v>7</v>
      </c>
      <c r="E40">
        <v>6427</v>
      </c>
      <c r="F40" t="s">
        <v>172</v>
      </c>
      <c r="G40" t="s">
        <v>8</v>
      </c>
      <c r="H40" t="s">
        <v>3</v>
      </c>
      <c r="I40" t="s">
        <v>9</v>
      </c>
      <c r="J40" t="s">
        <v>5</v>
      </c>
      <c r="K40" t="s">
        <v>330</v>
      </c>
      <c r="L40" t="s">
        <v>1992</v>
      </c>
      <c r="M40" t="s">
        <v>790</v>
      </c>
      <c r="N40" t="s">
        <v>721</v>
      </c>
      <c r="O40" t="s">
        <v>1570</v>
      </c>
      <c r="P40" t="s">
        <v>2165</v>
      </c>
      <c r="R40" s="159">
        <v>44264.480740740742</v>
      </c>
      <c r="S40" s="159">
        <v>44264.728090277778</v>
      </c>
      <c r="W40" s="160">
        <v>0.24722222222222223</v>
      </c>
      <c r="X40" t="s">
        <v>435</v>
      </c>
      <c r="Y40" t="s">
        <v>2608</v>
      </c>
      <c r="Z40" s="160">
        <v>0</v>
      </c>
      <c r="AA40" t="s">
        <v>155</v>
      </c>
      <c r="AB40" t="s">
        <v>172</v>
      </c>
      <c r="AC40" t="s">
        <v>2517</v>
      </c>
      <c r="AD40" t="s">
        <v>10</v>
      </c>
      <c r="AE40" t="s">
        <v>193</v>
      </c>
      <c r="AF40" t="s">
        <v>253</v>
      </c>
    </row>
    <row r="41" spans="1:32">
      <c r="A41" t="s">
        <v>1791</v>
      </c>
      <c r="B41">
        <v>202102095621853</v>
      </c>
      <c r="C41" t="s">
        <v>275</v>
      </c>
      <c r="D41" t="s">
        <v>54</v>
      </c>
      <c r="E41">
        <v>6439</v>
      </c>
      <c r="F41" t="s">
        <v>171</v>
      </c>
      <c r="G41" t="s">
        <v>8</v>
      </c>
      <c r="H41" t="s">
        <v>49</v>
      </c>
      <c r="I41" t="s">
        <v>4</v>
      </c>
      <c r="J41" t="s">
        <v>227</v>
      </c>
      <c r="K41" t="s">
        <v>1988</v>
      </c>
      <c r="L41" t="s">
        <v>216</v>
      </c>
      <c r="N41" t="s">
        <v>721</v>
      </c>
      <c r="O41" t="s">
        <v>1548</v>
      </c>
      <c r="P41" t="s">
        <v>2162</v>
      </c>
      <c r="Q41" t="s">
        <v>2552</v>
      </c>
      <c r="R41" s="159">
        <v>44265.551412037035</v>
      </c>
      <c r="S41" s="159">
        <v>44265.653449074074</v>
      </c>
      <c r="T41" s="159">
        <v>44265.731469907405</v>
      </c>
      <c r="W41" s="160">
        <v>0.1013888888888889</v>
      </c>
      <c r="X41" t="s">
        <v>436</v>
      </c>
      <c r="Y41" t="s">
        <v>2609</v>
      </c>
      <c r="Z41">
        <v>-44265.731469907405</v>
      </c>
      <c r="AA41" t="s">
        <v>4</v>
      </c>
      <c r="AB41" t="s">
        <v>173</v>
      </c>
      <c r="AC41" t="s">
        <v>2524</v>
      </c>
      <c r="AD41" t="s">
        <v>21</v>
      </c>
      <c r="AE41" t="s">
        <v>195</v>
      </c>
      <c r="AF41" t="s">
        <v>253</v>
      </c>
    </row>
    <row r="42" spans="1:32">
      <c r="A42" t="s">
        <v>1791</v>
      </c>
      <c r="B42">
        <v>202103105622144</v>
      </c>
      <c r="C42" t="s">
        <v>80</v>
      </c>
      <c r="D42" t="s">
        <v>42</v>
      </c>
      <c r="E42">
        <v>6441</v>
      </c>
      <c r="F42" t="s">
        <v>171</v>
      </c>
      <c r="G42" t="s">
        <v>8</v>
      </c>
      <c r="H42" t="s">
        <v>3</v>
      </c>
      <c r="I42" t="s">
        <v>9</v>
      </c>
      <c r="J42" t="s">
        <v>43</v>
      </c>
      <c r="K42" t="s">
        <v>1986</v>
      </c>
      <c r="N42" t="s">
        <v>721</v>
      </c>
      <c r="O42" t="s">
        <v>1987</v>
      </c>
      <c r="P42" t="s">
        <v>2161</v>
      </c>
      <c r="R42" s="159">
        <v>44265.779386574075</v>
      </c>
      <c r="S42" s="159">
        <v>44266.370081018518</v>
      </c>
      <c r="T42" s="159">
        <v>44266.442743055559</v>
      </c>
      <c r="W42" s="160">
        <v>0.59027777777777779</v>
      </c>
      <c r="X42" t="s">
        <v>436</v>
      </c>
      <c r="Y42" t="s">
        <v>2610</v>
      </c>
      <c r="Z42">
        <v>-44266.442743055559</v>
      </c>
      <c r="AA42" t="s">
        <v>155</v>
      </c>
      <c r="AB42" t="s">
        <v>173</v>
      </c>
      <c r="AC42" t="s">
        <v>2525</v>
      </c>
      <c r="AD42" t="s">
        <v>149</v>
      </c>
      <c r="AE42" t="s">
        <v>193</v>
      </c>
      <c r="AF42" t="s">
        <v>255</v>
      </c>
    </row>
    <row r="43" spans="1:32">
      <c r="A43" t="s">
        <v>1791</v>
      </c>
      <c r="B43">
        <v>202012295621428</v>
      </c>
      <c r="C43" t="s">
        <v>847</v>
      </c>
      <c r="D43" t="s">
        <v>113</v>
      </c>
      <c r="E43">
        <v>6442</v>
      </c>
      <c r="F43" t="s">
        <v>171</v>
      </c>
      <c r="G43" t="s">
        <v>8</v>
      </c>
      <c r="H43" t="s">
        <v>3</v>
      </c>
      <c r="I43" t="s">
        <v>31</v>
      </c>
      <c r="J43" t="s">
        <v>21</v>
      </c>
      <c r="K43" t="s">
        <v>1984</v>
      </c>
      <c r="M43" t="s">
        <v>798</v>
      </c>
      <c r="N43" t="s">
        <v>1467</v>
      </c>
      <c r="O43" t="s">
        <v>1985</v>
      </c>
      <c r="P43" t="s">
        <v>2160</v>
      </c>
      <c r="R43" s="159">
        <v>44265.805347222224</v>
      </c>
      <c r="S43" s="159">
        <v>44266.370370370372</v>
      </c>
      <c r="T43" s="159">
        <v>44266.426990740743</v>
      </c>
      <c r="W43" s="160">
        <v>0.56458333333333333</v>
      </c>
      <c r="X43" t="s">
        <v>436</v>
      </c>
      <c r="Y43" t="s">
        <v>2611</v>
      </c>
      <c r="Z43">
        <v>-44266.426990740743</v>
      </c>
      <c r="AA43" t="s">
        <v>155</v>
      </c>
      <c r="AB43" t="s">
        <v>173</v>
      </c>
      <c r="AC43" t="s">
        <v>2517</v>
      </c>
      <c r="AD43" t="s">
        <v>10</v>
      </c>
      <c r="AE43" t="s">
        <v>193</v>
      </c>
      <c r="AF43" t="s">
        <v>255</v>
      </c>
    </row>
    <row r="44" spans="1:32">
      <c r="A44" t="s">
        <v>1791</v>
      </c>
      <c r="B44">
        <v>202101275621760</v>
      </c>
      <c r="C44" t="s">
        <v>260</v>
      </c>
      <c r="D44" t="s">
        <v>38</v>
      </c>
      <c r="E44">
        <v>6443</v>
      </c>
      <c r="F44" t="s">
        <v>171</v>
      </c>
      <c r="G44" t="s">
        <v>8</v>
      </c>
      <c r="H44" t="s">
        <v>3</v>
      </c>
      <c r="I44" t="s">
        <v>86</v>
      </c>
      <c r="J44" t="s">
        <v>35</v>
      </c>
      <c r="K44" t="s">
        <v>1983</v>
      </c>
      <c r="N44" t="s">
        <v>721</v>
      </c>
      <c r="O44" t="s">
        <v>1479</v>
      </c>
      <c r="P44" t="s">
        <v>2159</v>
      </c>
      <c r="R44" s="159">
        <v>44266.435752314814</v>
      </c>
      <c r="S44" s="159">
        <v>44266.444548611114</v>
      </c>
      <c r="T44" s="159">
        <v>44266.50708333333</v>
      </c>
      <c r="W44" s="160">
        <v>8.3333333333333332E-3</v>
      </c>
      <c r="X44" t="s">
        <v>437</v>
      </c>
      <c r="Y44" t="s">
        <v>2612</v>
      </c>
      <c r="Z44">
        <v>-44266.50708333333</v>
      </c>
      <c r="AA44" t="s">
        <v>155</v>
      </c>
      <c r="AB44" t="s">
        <v>173</v>
      </c>
      <c r="AC44" t="s">
        <v>2300</v>
      </c>
      <c r="AD44" t="s">
        <v>141</v>
      </c>
      <c r="AE44" t="s">
        <v>193</v>
      </c>
      <c r="AF44" t="s">
        <v>255</v>
      </c>
    </row>
    <row r="45" spans="1:32">
      <c r="A45" t="s">
        <v>1791</v>
      </c>
      <c r="B45">
        <v>202010275620789</v>
      </c>
      <c r="C45" t="s">
        <v>212</v>
      </c>
      <c r="D45" t="s">
        <v>75</v>
      </c>
      <c r="E45">
        <v>6444</v>
      </c>
      <c r="F45" t="s">
        <v>173</v>
      </c>
      <c r="G45" t="s">
        <v>8</v>
      </c>
      <c r="H45" t="s">
        <v>49</v>
      </c>
      <c r="I45" t="s">
        <v>9</v>
      </c>
      <c r="J45" t="s">
        <v>141</v>
      </c>
      <c r="K45" t="s">
        <v>1980</v>
      </c>
      <c r="L45" t="s">
        <v>1981</v>
      </c>
      <c r="N45" t="s">
        <v>721</v>
      </c>
      <c r="O45" t="s">
        <v>1493</v>
      </c>
      <c r="P45" t="s">
        <v>1784</v>
      </c>
      <c r="R45" s="159">
        <v>44266.455254629633</v>
      </c>
      <c r="S45" s="159">
        <v>44267.329895833333</v>
      </c>
      <c r="W45" s="160">
        <v>0.87430555555555556</v>
      </c>
      <c r="X45" t="s">
        <v>437</v>
      </c>
      <c r="Y45" t="s">
        <v>2613</v>
      </c>
      <c r="Z45" s="160">
        <v>0</v>
      </c>
      <c r="AA45" t="s">
        <v>155</v>
      </c>
      <c r="AB45" t="s">
        <v>173</v>
      </c>
      <c r="AC45" t="s">
        <v>2300</v>
      </c>
      <c r="AD45" t="s">
        <v>141</v>
      </c>
      <c r="AE45" t="s">
        <v>195</v>
      </c>
      <c r="AF45" t="s">
        <v>253</v>
      </c>
    </row>
    <row r="46" spans="1:32">
      <c r="A46" t="s">
        <v>1791</v>
      </c>
      <c r="B46">
        <v>202007275619748</v>
      </c>
      <c r="C46" t="s">
        <v>33</v>
      </c>
      <c r="D46" t="s">
        <v>1</v>
      </c>
      <c r="E46">
        <v>6453</v>
      </c>
      <c r="F46" t="s">
        <v>171</v>
      </c>
      <c r="G46" t="s">
        <v>8</v>
      </c>
      <c r="H46" t="s">
        <v>3</v>
      </c>
      <c r="I46" t="s">
        <v>4</v>
      </c>
      <c r="J46" t="s">
        <v>5</v>
      </c>
      <c r="K46" t="s">
        <v>1976</v>
      </c>
      <c r="L46" t="s">
        <v>1977</v>
      </c>
      <c r="M46" t="s">
        <v>798</v>
      </c>
      <c r="N46" t="s">
        <v>1467</v>
      </c>
      <c r="O46" t="s">
        <v>1562</v>
      </c>
      <c r="P46" t="s">
        <v>2119</v>
      </c>
      <c r="Q46" t="s">
        <v>2550</v>
      </c>
      <c r="R46" s="159">
        <v>44267.459930555553</v>
      </c>
      <c r="S46" s="159">
        <v>44267.491041666668</v>
      </c>
      <c r="T46" s="159">
        <v>44267.499340277776</v>
      </c>
      <c r="W46" s="160">
        <v>3.0555555555555555E-2</v>
      </c>
      <c r="X46" t="s">
        <v>438</v>
      </c>
      <c r="Y46" t="s">
        <v>2614</v>
      </c>
      <c r="Z46">
        <v>-44267.499340277776</v>
      </c>
      <c r="AA46" t="s">
        <v>4</v>
      </c>
      <c r="AB46" t="s">
        <v>173</v>
      </c>
      <c r="AC46" t="s">
        <v>2300</v>
      </c>
      <c r="AD46" t="s">
        <v>141</v>
      </c>
      <c r="AE46" t="s">
        <v>193</v>
      </c>
      <c r="AF46" t="s">
        <v>253</v>
      </c>
    </row>
    <row r="47" spans="1:32">
      <c r="A47" t="s">
        <v>1791</v>
      </c>
      <c r="B47">
        <v>202011235621081</v>
      </c>
      <c r="C47" t="s">
        <v>182</v>
      </c>
      <c r="D47" t="s">
        <v>1</v>
      </c>
      <c r="E47">
        <v>6454</v>
      </c>
      <c r="F47" t="s">
        <v>171</v>
      </c>
      <c r="G47" t="s">
        <v>8</v>
      </c>
      <c r="H47" t="s">
        <v>3</v>
      </c>
      <c r="I47" t="s">
        <v>4</v>
      </c>
      <c r="J47" t="s">
        <v>5</v>
      </c>
      <c r="K47" t="s">
        <v>1974</v>
      </c>
      <c r="M47" t="s">
        <v>798</v>
      </c>
      <c r="N47" t="s">
        <v>1467</v>
      </c>
      <c r="O47" t="s">
        <v>1564</v>
      </c>
      <c r="P47" t="s">
        <v>2120</v>
      </c>
      <c r="Q47" t="s">
        <v>2548</v>
      </c>
      <c r="R47" s="159">
        <v>44267.496180555558</v>
      </c>
      <c r="S47" s="159">
        <v>44267.510300925926</v>
      </c>
      <c r="T47" s="159">
        <v>44267.512743055559</v>
      </c>
      <c r="W47" s="160">
        <v>1.3888888888888888E-2</v>
      </c>
      <c r="X47" t="s">
        <v>438</v>
      </c>
      <c r="Y47" t="s">
        <v>2615</v>
      </c>
      <c r="Z47">
        <v>-44267.512743055559</v>
      </c>
      <c r="AA47" t="s">
        <v>4</v>
      </c>
      <c r="AB47" t="s">
        <v>173</v>
      </c>
      <c r="AC47" t="s">
        <v>2300</v>
      </c>
      <c r="AD47" t="s">
        <v>141</v>
      </c>
      <c r="AE47" t="s">
        <v>193</v>
      </c>
      <c r="AF47" t="s">
        <v>255</v>
      </c>
    </row>
    <row r="48" spans="1:32">
      <c r="A48" t="s">
        <v>1791</v>
      </c>
      <c r="B48">
        <v>202103055622106</v>
      </c>
      <c r="C48" t="s">
        <v>61</v>
      </c>
      <c r="D48" t="s">
        <v>7</v>
      </c>
      <c r="E48">
        <v>6450</v>
      </c>
      <c r="F48" t="s">
        <v>172</v>
      </c>
      <c r="G48" t="s">
        <v>8</v>
      </c>
      <c r="H48" t="s">
        <v>3</v>
      </c>
      <c r="I48" t="s">
        <v>9</v>
      </c>
      <c r="J48" t="s">
        <v>5</v>
      </c>
      <c r="K48" t="s">
        <v>330</v>
      </c>
      <c r="L48" t="s">
        <v>1945</v>
      </c>
      <c r="M48" t="s">
        <v>782</v>
      </c>
      <c r="N48" t="s">
        <v>721</v>
      </c>
      <c r="O48" t="s">
        <v>1570</v>
      </c>
      <c r="P48" t="s">
        <v>2149</v>
      </c>
      <c r="R48" s="159">
        <v>44266.914155092592</v>
      </c>
      <c r="S48" s="159">
        <v>44270.454097222224</v>
      </c>
      <c r="W48" s="159">
        <v>3.5395833333333333</v>
      </c>
      <c r="X48" t="s">
        <v>437</v>
      </c>
      <c r="Y48" t="s">
        <v>2616</v>
      </c>
      <c r="Z48" s="160">
        <v>0</v>
      </c>
      <c r="AA48" t="s">
        <v>155</v>
      </c>
      <c r="AB48" t="s">
        <v>172</v>
      </c>
      <c r="AC48" t="s">
        <v>2517</v>
      </c>
      <c r="AD48" t="s">
        <v>10</v>
      </c>
      <c r="AE48" t="s">
        <v>193</v>
      </c>
      <c r="AF48" t="s">
        <v>253</v>
      </c>
    </row>
    <row r="49" spans="1:32">
      <c r="A49" t="s">
        <v>1791</v>
      </c>
      <c r="B49">
        <v>202010275620789</v>
      </c>
      <c r="C49" t="s">
        <v>101</v>
      </c>
      <c r="D49" t="s">
        <v>75</v>
      </c>
      <c r="E49">
        <v>6460</v>
      </c>
      <c r="F49" t="s">
        <v>172</v>
      </c>
      <c r="G49" t="s">
        <v>8</v>
      </c>
      <c r="H49" t="s">
        <v>3</v>
      </c>
      <c r="I49" t="s">
        <v>4</v>
      </c>
      <c r="J49" t="s">
        <v>141</v>
      </c>
      <c r="K49" t="s">
        <v>1962</v>
      </c>
      <c r="L49" t="s">
        <v>1963</v>
      </c>
      <c r="M49" t="s">
        <v>782</v>
      </c>
      <c r="N49" t="s">
        <v>721</v>
      </c>
      <c r="O49" t="s">
        <v>1473</v>
      </c>
      <c r="P49" t="s">
        <v>1784</v>
      </c>
      <c r="Q49" t="s">
        <v>2545</v>
      </c>
      <c r="R49" s="159">
        <v>44270.635474537034</v>
      </c>
      <c r="S49" s="159">
        <v>44270.719953703701</v>
      </c>
      <c r="W49" s="160">
        <v>8.4027777777777771E-2</v>
      </c>
      <c r="X49" t="s">
        <v>434</v>
      </c>
      <c r="Y49" t="s">
        <v>2617</v>
      </c>
      <c r="Z49" s="160">
        <v>0</v>
      </c>
      <c r="AA49" t="s">
        <v>4</v>
      </c>
      <c r="AB49" t="s">
        <v>172</v>
      </c>
      <c r="AC49" t="s">
        <v>2300</v>
      </c>
      <c r="AD49" t="s">
        <v>141</v>
      </c>
      <c r="AE49" t="s">
        <v>193</v>
      </c>
      <c r="AF49" t="s">
        <v>253</v>
      </c>
    </row>
    <row r="50" spans="1:32">
      <c r="A50" t="s">
        <v>1791</v>
      </c>
      <c r="B50">
        <v>202010275620789</v>
      </c>
      <c r="C50" t="s">
        <v>212</v>
      </c>
      <c r="D50" t="s">
        <v>75</v>
      </c>
      <c r="E50">
        <v>6462</v>
      </c>
      <c r="F50" t="s">
        <v>172</v>
      </c>
      <c r="G50" t="s">
        <v>8</v>
      </c>
      <c r="H50" t="s">
        <v>49</v>
      </c>
      <c r="I50" t="s">
        <v>4</v>
      </c>
      <c r="J50" t="s">
        <v>141</v>
      </c>
      <c r="K50" t="s">
        <v>1960</v>
      </c>
      <c r="L50" t="s">
        <v>1961</v>
      </c>
      <c r="M50" t="s">
        <v>782</v>
      </c>
      <c r="N50" t="s">
        <v>721</v>
      </c>
      <c r="O50" t="s">
        <v>1493</v>
      </c>
      <c r="P50" t="s">
        <v>1784</v>
      </c>
      <c r="Q50" t="s">
        <v>2545</v>
      </c>
      <c r="R50" s="159">
        <v>44270.714120370372</v>
      </c>
      <c r="S50" s="159">
        <v>44270.734247685185</v>
      </c>
      <c r="W50" s="160">
        <v>1.9444444444444445E-2</v>
      </c>
      <c r="X50" t="s">
        <v>434</v>
      </c>
      <c r="Y50" t="s">
        <v>2580</v>
      </c>
      <c r="Z50" s="160">
        <v>0</v>
      </c>
      <c r="AA50" t="s">
        <v>4</v>
      </c>
      <c r="AB50" t="s">
        <v>172</v>
      </c>
      <c r="AC50" t="s">
        <v>2300</v>
      </c>
      <c r="AD50" t="s">
        <v>141</v>
      </c>
      <c r="AE50" t="s">
        <v>195</v>
      </c>
      <c r="AF50" t="s">
        <v>253</v>
      </c>
    </row>
    <row r="51" spans="1:32">
      <c r="A51" t="s">
        <v>1791</v>
      </c>
      <c r="B51">
        <v>202010275620789</v>
      </c>
      <c r="C51" t="s">
        <v>101</v>
      </c>
      <c r="D51" t="s">
        <v>75</v>
      </c>
      <c r="E51">
        <v>6463</v>
      </c>
      <c r="F51" t="s">
        <v>171</v>
      </c>
      <c r="G51" t="s">
        <v>8</v>
      </c>
      <c r="H51" t="s">
        <v>3</v>
      </c>
      <c r="I51" t="s">
        <v>4</v>
      </c>
      <c r="J51" t="s">
        <v>141</v>
      </c>
      <c r="K51" t="s">
        <v>1962</v>
      </c>
      <c r="L51" t="s">
        <v>1963</v>
      </c>
      <c r="N51" t="s">
        <v>721</v>
      </c>
      <c r="O51" t="s">
        <v>1473</v>
      </c>
      <c r="P51" t="s">
        <v>2121</v>
      </c>
      <c r="Q51" t="s">
        <v>2545</v>
      </c>
      <c r="R51" s="159">
        <v>44270.772187499999</v>
      </c>
      <c r="S51" s="159">
        <v>44270.794745370367</v>
      </c>
      <c r="T51" s="159">
        <v>44270.850486111114</v>
      </c>
      <c r="W51" s="160">
        <v>2.2222222222222223E-2</v>
      </c>
      <c r="X51" t="s">
        <v>434</v>
      </c>
      <c r="Y51" t="s">
        <v>2618</v>
      </c>
      <c r="Z51">
        <v>-44270.850486111114</v>
      </c>
      <c r="AA51" t="s">
        <v>4</v>
      </c>
      <c r="AB51" t="s">
        <v>173</v>
      </c>
      <c r="AC51" t="s">
        <v>2300</v>
      </c>
      <c r="AD51" t="s">
        <v>141</v>
      </c>
      <c r="AE51" t="s">
        <v>193</v>
      </c>
      <c r="AF51" t="s">
        <v>253</v>
      </c>
    </row>
    <row r="52" spans="1:32">
      <c r="A52" t="s">
        <v>1791</v>
      </c>
      <c r="B52">
        <v>202010275620789</v>
      </c>
      <c r="C52" t="s">
        <v>212</v>
      </c>
      <c r="D52" t="s">
        <v>75</v>
      </c>
      <c r="E52">
        <v>6464</v>
      </c>
      <c r="F52" t="s">
        <v>171</v>
      </c>
      <c r="G52" t="s">
        <v>8</v>
      </c>
      <c r="H52" t="s">
        <v>49</v>
      </c>
      <c r="I52" t="s">
        <v>4</v>
      </c>
      <c r="J52" t="s">
        <v>141</v>
      </c>
      <c r="K52" t="s">
        <v>1960</v>
      </c>
      <c r="L52" t="s">
        <v>1961</v>
      </c>
      <c r="N52" t="s">
        <v>721</v>
      </c>
      <c r="O52" t="s">
        <v>1493</v>
      </c>
      <c r="P52" t="s">
        <v>2121</v>
      </c>
      <c r="Q52" t="s">
        <v>2545</v>
      </c>
      <c r="R52" s="159">
        <v>44270.772824074076</v>
      </c>
      <c r="S52" s="159">
        <v>44270.808611111112</v>
      </c>
      <c r="T52" s="159">
        <v>44270.849895833337</v>
      </c>
      <c r="W52" s="160">
        <v>3.5416666666666666E-2</v>
      </c>
      <c r="X52" t="s">
        <v>434</v>
      </c>
      <c r="Y52" t="s">
        <v>2619</v>
      </c>
      <c r="Z52">
        <v>-44270.849895833337</v>
      </c>
      <c r="AA52" t="s">
        <v>4</v>
      </c>
      <c r="AB52" t="s">
        <v>173</v>
      </c>
      <c r="AC52" t="s">
        <v>2300</v>
      </c>
      <c r="AD52" t="s">
        <v>141</v>
      </c>
      <c r="AE52" t="s">
        <v>195</v>
      </c>
      <c r="AF52" t="s">
        <v>253</v>
      </c>
    </row>
    <row r="53" spans="1:32">
      <c r="A53" t="s">
        <v>1791</v>
      </c>
      <c r="B53">
        <v>202009245620421</v>
      </c>
      <c r="C53" t="s">
        <v>515</v>
      </c>
      <c r="D53" t="s">
        <v>92</v>
      </c>
      <c r="E53">
        <v>6466</v>
      </c>
      <c r="F53" t="s">
        <v>171</v>
      </c>
      <c r="G53" t="s">
        <v>8</v>
      </c>
      <c r="H53" t="s">
        <v>3</v>
      </c>
      <c r="I53" t="s">
        <v>9</v>
      </c>
      <c r="J53" t="s">
        <v>69</v>
      </c>
      <c r="K53" t="s">
        <v>516</v>
      </c>
      <c r="L53" t="s">
        <v>1958</v>
      </c>
      <c r="N53" t="s">
        <v>721</v>
      </c>
      <c r="O53" t="s">
        <v>1959</v>
      </c>
      <c r="P53" t="s">
        <v>2153</v>
      </c>
      <c r="R53" s="159">
        <v>44271.423530092594</v>
      </c>
      <c r="S53" s="159">
        <v>44271.44121527778</v>
      </c>
      <c r="T53" s="159">
        <v>44285.529756944445</v>
      </c>
      <c r="W53" s="160">
        <v>1.7361111111111112E-2</v>
      </c>
      <c r="X53" t="s">
        <v>435</v>
      </c>
      <c r="Y53" t="s">
        <v>2620</v>
      </c>
      <c r="Z53">
        <v>-44285.529756944445</v>
      </c>
      <c r="AA53" t="s">
        <v>155</v>
      </c>
      <c r="AB53" t="s">
        <v>173</v>
      </c>
      <c r="AC53" t="s">
        <v>2525</v>
      </c>
      <c r="AD53" t="s">
        <v>149</v>
      </c>
      <c r="AE53" t="s">
        <v>193</v>
      </c>
      <c r="AF53" t="s">
        <v>253</v>
      </c>
    </row>
    <row r="54" spans="1:32">
      <c r="A54" t="s">
        <v>1791</v>
      </c>
      <c r="B54">
        <v>202103105622141</v>
      </c>
      <c r="C54" t="s">
        <v>1951</v>
      </c>
      <c r="D54" t="s">
        <v>65</v>
      </c>
      <c r="E54">
        <v>6472</v>
      </c>
      <c r="F54" t="s">
        <v>171</v>
      </c>
      <c r="G54" t="s">
        <v>8</v>
      </c>
      <c r="H54" t="s">
        <v>3</v>
      </c>
      <c r="I54" t="s">
        <v>4</v>
      </c>
      <c r="J54" t="s">
        <v>35</v>
      </c>
      <c r="K54" t="s">
        <v>1952</v>
      </c>
      <c r="L54" t="s">
        <v>1953</v>
      </c>
      <c r="N54" t="s">
        <v>721</v>
      </c>
      <c r="O54" t="s">
        <v>1954</v>
      </c>
      <c r="P54" t="s">
        <v>2151</v>
      </c>
      <c r="Q54" t="s">
        <v>2544</v>
      </c>
      <c r="R54" s="159">
        <v>44271.669479166667</v>
      </c>
      <c r="S54" s="159">
        <v>44271.744004629632</v>
      </c>
      <c r="T54" s="159">
        <v>44271.747569444444</v>
      </c>
      <c r="W54" s="160">
        <v>7.4305555555555555E-2</v>
      </c>
      <c r="X54" t="s">
        <v>435</v>
      </c>
      <c r="Y54" t="s">
        <v>2621</v>
      </c>
      <c r="Z54">
        <v>-44271.747569444444</v>
      </c>
      <c r="AA54" t="s">
        <v>4</v>
      </c>
      <c r="AB54" t="s">
        <v>173</v>
      </c>
      <c r="AC54" t="s">
        <v>2300</v>
      </c>
      <c r="AD54" t="s">
        <v>141</v>
      </c>
      <c r="AE54" t="s">
        <v>193</v>
      </c>
      <c r="AF54" t="s">
        <v>253</v>
      </c>
    </row>
    <row r="55" spans="1:32">
      <c r="A55" t="s">
        <v>1791</v>
      </c>
      <c r="B55">
        <v>202009235620390</v>
      </c>
      <c r="C55" t="s">
        <v>107</v>
      </c>
      <c r="D55" t="s">
        <v>1</v>
      </c>
      <c r="E55">
        <v>6474</v>
      </c>
      <c r="F55" t="s">
        <v>171</v>
      </c>
      <c r="G55" t="s">
        <v>8</v>
      </c>
      <c r="H55" t="s">
        <v>3</v>
      </c>
      <c r="I55" t="s">
        <v>39</v>
      </c>
      <c r="J55" t="s">
        <v>5</v>
      </c>
      <c r="K55" t="s">
        <v>1950</v>
      </c>
      <c r="M55" t="s">
        <v>798</v>
      </c>
      <c r="N55" t="s">
        <v>1467</v>
      </c>
      <c r="O55" t="s">
        <v>1508</v>
      </c>
      <c r="P55" t="s">
        <v>2117</v>
      </c>
      <c r="Q55" t="s">
        <v>2543</v>
      </c>
      <c r="R55" s="159">
        <v>44271.769062500003</v>
      </c>
      <c r="S55" s="159">
        <v>44272.317847222221</v>
      </c>
      <c r="T55" s="159">
        <v>44272.388182870367</v>
      </c>
      <c r="W55" s="160">
        <v>0.54861111111111105</v>
      </c>
      <c r="X55" t="s">
        <v>435</v>
      </c>
      <c r="Y55" t="s">
        <v>2622</v>
      </c>
      <c r="Z55">
        <v>-44272.388182870367</v>
      </c>
      <c r="AA55" t="s">
        <v>39</v>
      </c>
      <c r="AB55" t="s">
        <v>173</v>
      </c>
      <c r="AC55" t="s">
        <v>2300</v>
      </c>
      <c r="AD55" t="s">
        <v>141</v>
      </c>
      <c r="AE55" t="s">
        <v>193</v>
      </c>
      <c r="AF55" t="s">
        <v>255</v>
      </c>
    </row>
    <row r="56" spans="1:32">
      <c r="A56" t="s">
        <v>1791</v>
      </c>
      <c r="B56">
        <v>202103165622200</v>
      </c>
      <c r="C56" t="s">
        <v>41</v>
      </c>
      <c r="D56" t="s">
        <v>42</v>
      </c>
      <c r="E56">
        <v>6475</v>
      </c>
      <c r="F56" t="s">
        <v>171</v>
      </c>
      <c r="G56" t="s">
        <v>8</v>
      </c>
      <c r="H56" t="s">
        <v>3</v>
      </c>
      <c r="I56" t="s">
        <v>4</v>
      </c>
      <c r="J56" t="s">
        <v>43</v>
      </c>
      <c r="K56" t="s">
        <v>1948</v>
      </c>
      <c r="N56" t="s">
        <v>721</v>
      </c>
      <c r="O56" t="s">
        <v>1949</v>
      </c>
      <c r="P56" t="s">
        <v>2150</v>
      </c>
      <c r="Q56" t="s">
        <v>2542</v>
      </c>
      <c r="R56" s="159">
        <v>44271.847048611111</v>
      </c>
      <c r="S56" s="159">
        <v>44272.402048611111</v>
      </c>
      <c r="T56" s="159">
        <v>44272.447870370372</v>
      </c>
      <c r="W56" s="160">
        <v>0.55486111111111114</v>
      </c>
      <c r="X56" t="s">
        <v>435</v>
      </c>
      <c r="Y56" t="s">
        <v>2623</v>
      </c>
      <c r="Z56">
        <v>-44272.447870370372</v>
      </c>
      <c r="AA56" t="s">
        <v>4</v>
      </c>
      <c r="AB56" t="s">
        <v>173</v>
      </c>
      <c r="AC56" t="s">
        <v>2525</v>
      </c>
      <c r="AD56" t="s">
        <v>149</v>
      </c>
      <c r="AE56" t="s">
        <v>193</v>
      </c>
      <c r="AF56" t="s">
        <v>255</v>
      </c>
    </row>
    <row r="57" spans="1:32">
      <c r="A57" t="s">
        <v>1791</v>
      </c>
      <c r="B57">
        <v>202103055622106</v>
      </c>
      <c r="C57" t="s">
        <v>61</v>
      </c>
      <c r="D57" t="s">
        <v>7</v>
      </c>
      <c r="E57">
        <v>6469</v>
      </c>
      <c r="F57" t="s">
        <v>171</v>
      </c>
      <c r="G57" t="s">
        <v>8</v>
      </c>
      <c r="H57" t="s">
        <v>3</v>
      </c>
      <c r="I57" t="s">
        <v>9</v>
      </c>
      <c r="J57" t="s">
        <v>5</v>
      </c>
      <c r="K57" t="s">
        <v>330</v>
      </c>
      <c r="L57" t="s">
        <v>1945</v>
      </c>
      <c r="N57" t="s">
        <v>721</v>
      </c>
      <c r="O57" t="s">
        <v>1570</v>
      </c>
      <c r="P57" t="s">
        <v>2149</v>
      </c>
      <c r="R57" s="159">
        <v>44271.572430555556</v>
      </c>
      <c r="S57" s="159">
        <v>44272.468634259261</v>
      </c>
      <c r="T57" s="159">
        <v>44278.438449074078</v>
      </c>
      <c r="W57" s="160">
        <v>0.89583333333333337</v>
      </c>
      <c r="X57" t="s">
        <v>435</v>
      </c>
      <c r="Y57" t="s">
        <v>2624</v>
      </c>
      <c r="Z57">
        <v>-44278.438449074078</v>
      </c>
      <c r="AA57" t="s">
        <v>155</v>
      </c>
      <c r="AB57" t="s">
        <v>173</v>
      </c>
      <c r="AC57" t="s">
        <v>2517</v>
      </c>
      <c r="AD57" t="s">
        <v>10</v>
      </c>
      <c r="AE57" t="s">
        <v>193</v>
      </c>
      <c r="AF57" t="s">
        <v>253</v>
      </c>
    </row>
    <row r="58" spans="1:32">
      <c r="A58" t="s">
        <v>1791</v>
      </c>
      <c r="B58">
        <v>202010275620789</v>
      </c>
      <c r="C58" t="s">
        <v>101</v>
      </c>
      <c r="D58" t="s">
        <v>75</v>
      </c>
      <c r="E58">
        <v>6481</v>
      </c>
      <c r="F58" t="s">
        <v>173</v>
      </c>
      <c r="G58" t="s">
        <v>8</v>
      </c>
      <c r="H58" t="s">
        <v>3</v>
      </c>
      <c r="I58" t="s">
        <v>9</v>
      </c>
      <c r="J58" t="s">
        <v>141</v>
      </c>
      <c r="K58" t="s">
        <v>1895</v>
      </c>
      <c r="N58" t="s">
        <v>721</v>
      </c>
      <c r="O58" t="s">
        <v>1473</v>
      </c>
      <c r="P58" t="s">
        <v>2121</v>
      </c>
      <c r="R58" s="159">
        <v>44272.882881944446</v>
      </c>
      <c r="S58" s="159">
        <v>44273.393530092595</v>
      </c>
      <c r="W58" s="160">
        <v>0.51041666666666663</v>
      </c>
      <c r="X58" t="s">
        <v>436</v>
      </c>
      <c r="Y58" t="s">
        <v>2625</v>
      </c>
      <c r="Z58" s="160">
        <v>0</v>
      </c>
      <c r="AA58" t="s">
        <v>155</v>
      </c>
      <c r="AB58" t="s">
        <v>173</v>
      </c>
      <c r="AC58" t="s">
        <v>2300</v>
      </c>
      <c r="AD58" t="s">
        <v>141</v>
      </c>
      <c r="AE58" t="s">
        <v>193</v>
      </c>
      <c r="AF58" t="s">
        <v>255</v>
      </c>
    </row>
    <row r="59" spans="1:32">
      <c r="A59" t="s">
        <v>1791</v>
      </c>
      <c r="B59">
        <v>202008135619941</v>
      </c>
      <c r="C59" t="s">
        <v>89</v>
      </c>
      <c r="D59" t="s">
        <v>90</v>
      </c>
      <c r="E59">
        <v>6476</v>
      </c>
      <c r="F59" t="s">
        <v>173</v>
      </c>
      <c r="G59" t="s">
        <v>8</v>
      </c>
      <c r="H59" t="s">
        <v>3</v>
      </c>
      <c r="I59" t="s">
        <v>9</v>
      </c>
      <c r="J59" t="s">
        <v>5</v>
      </c>
      <c r="K59" t="s">
        <v>242</v>
      </c>
      <c r="L59" t="s">
        <v>1941</v>
      </c>
      <c r="N59" t="s">
        <v>721</v>
      </c>
      <c r="O59" t="s">
        <v>1613</v>
      </c>
      <c r="P59" t="s">
        <v>2146</v>
      </c>
      <c r="R59" s="159">
        <v>44272.563715277778</v>
      </c>
      <c r="S59" s="159">
        <v>44273.46361111111</v>
      </c>
      <c r="W59" s="160">
        <v>0.89930555555555547</v>
      </c>
      <c r="X59" t="s">
        <v>436</v>
      </c>
      <c r="Y59" t="s">
        <v>2626</v>
      </c>
      <c r="Z59" s="160">
        <v>0</v>
      </c>
      <c r="AA59" t="s">
        <v>155</v>
      </c>
      <c r="AB59" t="s">
        <v>173</v>
      </c>
      <c r="AC59" t="s">
        <v>2300</v>
      </c>
      <c r="AD59" t="s">
        <v>141</v>
      </c>
      <c r="AE59" t="s">
        <v>193</v>
      </c>
      <c r="AF59" t="s">
        <v>253</v>
      </c>
    </row>
    <row r="60" spans="1:32">
      <c r="A60" t="s">
        <v>1791</v>
      </c>
      <c r="B60">
        <v>202103175622213</v>
      </c>
      <c r="C60" t="s">
        <v>1934</v>
      </c>
      <c r="D60" t="s">
        <v>81</v>
      </c>
      <c r="E60">
        <v>6487</v>
      </c>
      <c r="F60" t="s">
        <v>171</v>
      </c>
      <c r="G60" t="s">
        <v>8</v>
      </c>
      <c r="H60" t="s">
        <v>3</v>
      </c>
      <c r="I60" t="s">
        <v>4</v>
      </c>
      <c r="J60" t="s">
        <v>1928</v>
      </c>
      <c r="K60" t="s">
        <v>1929</v>
      </c>
      <c r="N60" t="s">
        <v>721</v>
      </c>
      <c r="O60" t="s">
        <v>1935</v>
      </c>
      <c r="P60" t="s">
        <v>2143</v>
      </c>
      <c r="Q60" t="s">
        <v>2541</v>
      </c>
      <c r="R60" s="159">
        <v>44273.544074074074</v>
      </c>
      <c r="S60" s="159">
        <v>44273.599606481483</v>
      </c>
      <c r="T60" s="159">
        <v>44273.613229166665</v>
      </c>
      <c r="W60" s="160">
        <v>5.486111111111111E-2</v>
      </c>
      <c r="X60" t="s">
        <v>437</v>
      </c>
      <c r="Y60" t="s">
        <v>2627</v>
      </c>
      <c r="Z60">
        <v>-44273.613229166665</v>
      </c>
      <c r="AA60" t="s">
        <v>4</v>
      </c>
      <c r="AB60" t="s">
        <v>173</v>
      </c>
      <c r="AC60" t="s">
        <v>2525</v>
      </c>
      <c r="AD60" t="s">
        <v>149</v>
      </c>
      <c r="AE60" t="s">
        <v>193</v>
      </c>
      <c r="AF60" t="s">
        <v>255</v>
      </c>
    </row>
    <row r="61" spans="1:32">
      <c r="A61" t="s">
        <v>1791</v>
      </c>
      <c r="B61">
        <v>202103175622213</v>
      </c>
      <c r="C61" t="s">
        <v>1932</v>
      </c>
      <c r="D61" t="s">
        <v>81</v>
      </c>
      <c r="E61">
        <v>6488</v>
      </c>
      <c r="F61" t="s">
        <v>171</v>
      </c>
      <c r="G61" t="s">
        <v>8</v>
      </c>
      <c r="H61" t="s">
        <v>49</v>
      </c>
      <c r="I61" t="s">
        <v>4</v>
      </c>
      <c r="J61" t="s">
        <v>1928</v>
      </c>
      <c r="K61" t="s">
        <v>1929</v>
      </c>
      <c r="N61" t="s">
        <v>721</v>
      </c>
      <c r="O61" t="s">
        <v>1933</v>
      </c>
      <c r="P61" t="s">
        <v>2143</v>
      </c>
      <c r="Q61" t="s">
        <v>2541</v>
      </c>
      <c r="R61" s="159">
        <v>44273.544618055559</v>
      </c>
      <c r="S61" s="159">
        <v>44273.606932870367</v>
      </c>
      <c r="T61" s="159">
        <v>44273.614201388889</v>
      </c>
      <c r="W61" s="160">
        <v>6.1805555555555558E-2</v>
      </c>
      <c r="X61" t="s">
        <v>437</v>
      </c>
      <c r="Y61" t="s">
        <v>2628</v>
      </c>
      <c r="Z61">
        <v>-44273.614201388889</v>
      </c>
      <c r="AA61" t="s">
        <v>4</v>
      </c>
      <c r="AB61" t="s">
        <v>173</v>
      </c>
      <c r="AC61" t="s">
        <v>2525</v>
      </c>
      <c r="AD61" t="s">
        <v>149</v>
      </c>
      <c r="AE61" t="s">
        <v>195</v>
      </c>
      <c r="AF61" t="s">
        <v>255</v>
      </c>
    </row>
    <row r="62" spans="1:32">
      <c r="A62" t="s">
        <v>1791</v>
      </c>
      <c r="B62">
        <v>202103175622213</v>
      </c>
      <c r="C62" t="s">
        <v>1927</v>
      </c>
      <c r="D62" t="s">
        <v>81</v>
      </c>
      <c r="E62">
        <v>6486</v>
      </c>
      <c r="F62" t="s">
        <v>173</v>
      </c>
      <c r="G62" t="s">
        <v>8</v>
      </c>
      <c r="H62" t="s">
        <v>3</v>
      </c>
      <c r="I62" t="s">
        <v>4</v>
      </c>
      <c r="J62" t="s">
        <v>1928</v>
      </c>
      <c r="K62" t="s">
        <v>1929</v>
      </c>
      <c r="M62" t="s">
        <v>1930</v>
      </c>
      <c r="N62" t="s">
        <v>721</v>
      </c>
      <c r="O62" t="s">
        <v>1931</v>
      </c>
      <c r="P62" t="s">
        <v>2143</v>
      </c>
      <c r="Q62" t="s">
        <v>2541</v>
      </c>
      <c r="R62" s="159">
        <v>44273.543078703704</v>
      </c>
      <c r="S62" s="159">
        <v>44273.617442129631</v>
      </c>
      <c r="W62" s="160">
        <v>7.4305555555555555E-2</v>
      </c>
      <c r="X62" t="s">
        <v>437</v>
      </c>
      <c r="Y62" t="s">
        <v>2621</v>
      </c>
      <c r="Z62" s="160">
        <v>0</v>
      </c>
      <c r="AA62" t="s">
        <v>4</v>
      </c>
      <c r="AB62" t="s">
        <v>173</v>
      </c>
      <c r="AC62" t="s">
        <v>2525</v>
      </c>
      <c r="AD62" t="s">
        <v>149</v>
      </c>
      <c r="AE62" t="s">
        <v>193</v>
      </c>
      <c r="AF62" t="s">
        <v>255</v>
      </c>
    </row>
    <row r="63" spans="1:32">
      <c r="A63" t="s">
        <v>1791</v>
      </c>
      <c r="B63">
        <v>202004285618734</v>
      </c>
      <c r="C63" t="s">
        <v>492</v>
      </c>
      <c r="D63" t="s">
        <v>59</v>
      </c>
      <c r="E63">
        <v>6489</v>
      </c>
      <c r="F63" t="s">
        <v>171</v>
      </c>
      <c r="G63" t="s">
        <v>8</v>
      </c>
      <c r="H63" t="s">
        <v>3</v>
      </c>
      <c r="I63" t="s">
        <v>31</v>
      </c>
      <c r="J63" t="s">
        <v>209</v>
      </c>
      <c r="K63" t="s">
        <v>1925</v>
      </c>
      <c r="M63" t="s">
        <v>1926</v>
      </c>
      <c r="N63" t="s">
        <v>721</v>
      </c>
      <c r="O63" t="s">
        <v>1490</v>
      </c>
      <c r="P63" t="s">
        <v>1787</v>
      </c>
      <c r="R63" s="159">
        <v>44273.637731481482</v>
      </c>
      <c r="S63" s="159">
        <v>44273.645520833335</v>
      </c>
      <c r="T63" s="159">
        <v>44273.651122685187</v>
      </c>
      <c r="W63" s="160">
        <v>7.6388888888888886E-3</v>
      </c>
      <c r="X63" t="s">
        <v>437</v>
      </c>
      <c r="Y63" t="s">
        <v>2602</v>
      </c>
      <c r="Z63">
        <v>-44273.651122685187</v>
      </c>
      <c r="AA63" t="s">
        <v>155</v>
      </c>
      <c r="AB63" t="s">
        <v>173</v>
      </c>
      <c r="AC63" t="s">
        <v>2525</v>
      </c>
      <c r="AD63" t="s">
        <v>149</v>
      </c>
      <c r="AE63" t="s">
        <v>193</v>
      </c>
      <c r="AF63" t="s">
        <v>255</v>
      </c>
    </row>
    <row r="64" spans="1:32">
      <c r="A64" t="s">
        <v>1791</v>
      </c>
      <c r="B64">
        <v>202010275620789</v>
      </c>
      <c r="C64" t="s">
        <v>101</v>
      </c>
      <c r="D64" t="s">
        <v>75</v>
      </c>
      <c r="E64">
        <v>6491</v>
      </c>
      <c r="F64" t="s">
        <v>171</v>
      </c>
      <c r="G64" t="s">
        <v>8</v>
      </c>
      <c r="H64" t="s">
        <v>3</v>
      </c>
      <c r="I64" t="s">
        <v>9</v>
      </c>
      <c r="J64" t="s">
        <v>141</v>
      </c>
      <c r="K64" t="s">
        <v>1895</v>
      </c>
      <c r="N64" t="s">
        <v>721</v>
      </c>
      <c r="O64" t="s">
        <v>1473</v>
      </c>
      <c r="P64" t="s">
        <v>2121</v>
      </c>
      <c r="R64" s="159">
        <v>44273.643333333333</v>
      </c>
      <c r="S64" s="159">
        <v>44273.655347222222</v>
      </c>
      <c r="T64" s="159">
        <v>44273.70716435185</v>
      </c>
      <c r="W64" s="160">
        <v>1.1805555555555555E-2</v>
      </c>
      <c r="X64" t="s">
        <v>437</v>
      </c>
      <c r="Y64" t="s">
        <v>2629</v>
      </c>
      <c r="Z64">
        <v>-44273.70716435185</v>
      </c>
      <c r="AA64" t="s">
        <v>155</v>
      </c>
      <c r="AB64" t="s">
        <v>173</v>
      </c>
      <c r="AC64" t="s">
        <v>2300</v>
      </c>
      <c r="AD64" t="s">
        <v>141</v>
      </c>
      <c r="AE64" t="s">
        <v>193</v>
      </c>
      <c r="AF64" t="s">
        <v>255</v>
      </c>
    </row>
    <row r="65" spans="1:32">
      <c r="A65" t="s">
        <v>1791</v>
      </c>
      <c r="B65">
        <v>202010275620789</v>
      </c>
      <c r="C65" t="s">
        <v>101</v>
      </c>
      <c r="D65" t="s">
        <v>75</v>
      </c>
      <c r="E65">
        <v>6495</v>
      </c>
      <c r="F65" t="s">
        <v>173</v>
      </c>
      <c r="G65" t="s">
        <v>8</v>
      </c>
      <c r="H65" t="s">
        <v>3</v>
      </c>
      <c r="I65" t="s">
        <v>9</v>
      </c>
      <c r="J65" t="s">
        <v>141</v>
      </c>
      <c r="K65" t="s">
        <v>1895</v>
      </c>
      <c r="N65" t="s">
        <v>721</v>
      </c>
      <c r="O65" t="s">
        <v>1473</v>
      </c>
      <c r="P65" t="s">
        <v>2121</v>
      </c>
      <c r="R65" s="159">
        <v>44273.706932870373</v>
      </c>
      <c r="S65" s="159">
        <v>44273.716539351852</v>
      </c>
      <c r="W65" s="160">
        <v>9.0277777777777787E-3</v>
      </c>
      <c r="X65" t="s">
        <v>437</v>
      </c>
      <c r="Y65" t="s">
        <v>2630</v>
      </c>
      <c r="Z65" s="160">
        <v>0</v>
      </c>
      <c r="AA65" t="s">
        <v>155</v>
      </c>
      <c r="AB65" t="s">
        <v>173</v>
      </c>
      <c r="AC65" t="s">
        <v>2300</v>
      </c>
      <c r="AD65" t="s">
        <v>141</v>
      </c>
      <c r="AE65" t="s">
        <v>193</v>
      </c>
      <c r="AF65" t="s">
        <v>255</v>
      </c>
    </row>
    <row r="66" spans="1:32">
      <c r="A66" t="s">
        <v>1791</v>
      </c>
      <c r="B66">
        <v>202103185622228</v>
      </c>
      <c r="C66" t="s">
        <v>6</v>
      </c>
      <c r="D66" t="s">
        <v>7</v>
      </c>
      <c r="E66">
        <v>6497</v>
      </c>
      <c r="F66" t="s">
        <v>172</v>
      </c>
      <c r="G66" t="s">
        <v>8</v>
      </c>
      <c r="H66" t="s">
        <v>3</v>
      </c>
      <c r="I66" t="s">
        <v>9</v>
      </c>
      <c r="J66" t="s">
        <v>5</v>
      </c>
      <c r="K66" t="s">
        <v>1922</v>
      </c>
      <c r="L66" t="s">
        <v>1905</v>
      </c>
      <c r="M66" t="s">
        <v>781</v>
      </c>
      <c r="N66" t="s">
        <v>1467</v>
      </c>
      <c r="O66" t="s">
        <v>1468</v>
      </c>
      <c r="P66" t="s">
        <v>2136</v>
      </c>
      <c r="R66" s="159">
        <v>44273.823888888888</v>
      </c>
      <c r="S66" s="159">
        <v>44274.420358796298</v>
      </c>
      <c r="W66" s="160">
        <v>0.59583333333333333</v>
      </c>
      <c r="X66" t="s">
        <v>437</v>
      </c>
      <c r="Y66" t="s">
        <v>2582</v>
      </c>
      <c r="Z66" s="160">
        <v>0</v>
      </c>
      <c r="AA66" t="s">
        <v>155</v>
      </c>
      <c r="AB66" t="s">
        <v>172</v>
      </c>
      <c r="AC66" t="s">
        <v>2517</v>
      </c>
      <c r="AD66" t="s">
        <v>10</v>
      </c>
      <c r="AE66" t="s">
        <v>193</v>
      </c>
      <c r="AF66" t="s">
        <v>253</v>
      </c>
    </row>
    <row r="67" spans="1:32">
      <c r="A67" t="s">
        <v>1791</v>
      </c>
      <c r="B67">
        <v>201911185616937</v>
      </c>
      <c r="C67" t="s">
        <v>635</v>
      </c>
      <c r="D67" t="s">
        <v>54</v>
      </c>
      <c r="E67">
        <v>6500</v>
      </c>
      <c r="F67" t="s">
        <v>171</v>
      </c>
      <c r="G67" t="s">
        <v>8</v>
      </c>
      <c r="H67" t="s">
        <v>3</v>
      </c>
      <c r="I67" t="s">
        <v>39</v>
      </c>
      <c r="J67" t="s">
        <v>1915</v>
      </c>
      <c r="K67" t="s">
        <v>1916</v>
      </c>
      <c r="L67" t="s">
        <v>1917</v>
      </c>
      <c r="N67" t="s">
        <v>721</v>
      </c>
      <c r="O67" t="s">
        <v>1918</v>
      </c>
      <c r="P67" t="s">
        <v>2140</v>
      </c>
      <c r="Q67" t="s">
        <v>2540</v>
      </c>
      <c r="R67" s="159">
        <v>44274.569074074076</v>
      </c>
      <c r="S67" s="159">
        <v>44274.590185185189</v>
      </c>
      <c r="T67" s="159">
        <v>44277.377997685187</v>
      </c>
      <c r="W67" s="160">
        <v>2.0833333333333332E-2</v>
      </c>
      <c r="X67" t="s">
        <v>438</v>
      </c>
      <c r="Y67" t="s">
        <v>2631</v>
      </c>
      <c r="Z67">
        <v>-44277.377997685187</v>
      </c>
      <c r="AA67" t="s">
        <v>39</v>
      </c>
      <c r="AB67" t="s">
        <v>173</v>
      </c>
      <c r="AC67" t="s">
        <v>2524</v>
      </c>
      <c r="AD67" t="s">
        <v>21</v>
      </c>
      <c r="AE67" t="s">
        <v>193</v>
      </c>
      <c r="AF67" t="s">
        <v>253</v>
      </c>
    </row>
    <row r="68" spans="1:32">
      <c r="A68" t="s">
        <v>1791</v>
      </c>
      <c r="B68">
        <v>202103185622228</v>
      </c>
      <c r="C68" t="s">
        <v>11</v>
      </c>
      <c r="D68" t="s">
        <v>7</v>
      </c>
      <c r="E68">
        <v>6496</v>
      </c>
      <c r="F68" t="s">
        <v>171</v>
      </c>
      <c r="G68" t="s">
        <v>8</v>
      </c>
      <c r="H68" t="s">
        <v>3</v>
      </c>
      <c r="I68" t="s">
        <v>9</v>
      </c>
      <c r="J68" t="s">
        <v>5</v>
      </c>
      <c r="K68" t="s">
        <v>1913</v>
      </c>
      <c r="L68" t="s">
        <v>484</v>
      </c>
      <c r="M68" t="s">
        <v>1914</v>
      </c>
      <c r="N68" t="s">
        <v>1467</v>
      </c>
      <c r="O68" t="s">
        <v>1488</v>
      </c>
      <c r="P68" t="s">
        <v>2136</v>
      </c>
      <c r="R68" s="159">
        <v>44276.803935185184</v>
      </c>
      <c r="S68" s="159">
        <v>44277.361886574072</v>
      </c>
      <c r="T68" s="159">
        <v>44278.439456018517</v>
      </c>
      <c r="W68" s="160">
        <v>0.55763888888888891</v>
      </c>
      <c r="X68" t="s">
        <v>2583</v>
      </c>
      <c r="Y68" t="s">
        <v>2632</v>
      </c>
      <c r="Z68">
        <v>-44278.439456018517</v>
      </c>
      <c r="AA68" t="s">
        <v>155</v>
      </c>
      <c r="AB68" t="s">
        <v>173</v>
      </c>
      <c r="AC68" t="s">
        <v>2517</v>
      </c>
      <c r="AD68" t="s">
        <v>10</v>
      </c>
      <c r="AE68" t="s">
        <v>193</v>
      </c>
      <c r="AF68" t="s">
        <v>253</v>
      </c>
    </row>
    <row r="69" spans="1:32">
      <c r="A69" t="s">
        <v>1791</v>
      </c>
      <c r="B69">
        <v>202102015621795</v>
      </c>
      <c r="C69" t="s">
        <v>359</v>
      </c>
      <c r="D69" t="s">
        <v>103</v>
      </c>
      <c r="E69">
        <v>6499</v>
      </c>
      <c r="F69" t="s">
        <v>173</v>
      </c>
      <c r="G69" t="s">
        <v>8</v>
      </c>
      <c r="H69" t="s">
        <v>3</v>
      </c>
      <c r="I69" t="s">
        <v>9</v>
      </c>
      <c r="J69" t="s">
        <v>227</v>
      </c>
      <c r="K69" t="s">
        <v>1911</v>
      </c>
      <c r="N69" t="s">
        <v>721</v>
      </c>
      <c r="O69" t="s">
        <v>1912</v>
      </c>
      <c r="P69" t="s">
        <v>2139</v>
      </c>
      <c r="R69" s="159">
        <v>44274.547164351854</v>
      </c>
      <c r="S69" s="159">
        <v>44277.387557870374</v>
      </c>
      <c r="W69" s="159">
        <v>2.8402777777777777</v>
      </c>
      <c r="X69" t="s">
        <v>438</v>
      </c>
      <c r="Y69" t="s">
        <v>2633</v>
      </c>
      <c r="Z69" s="160">
        <v>0</v>
      </c>
      <c r="AA69" t="s">
        <v>155</v>
      </c>
      <c r="AB69" t="s">
        <v>173</v>
      </c>
      <c r="AC69" t="s">
        <v>2300</v>
      </c>
      <c r="AD69" t="s">
        <v>141</v>
      </c>
      <c r="AE69" t="s">
        <v>193</v>
      </c>
      <c r="AF69" t="s">
        <v>255</v>
      </c>
    </row>
    <row r="70" spans="1:32">
      <c r="A70" t="s">
        <v>1791</v>
      </c>
      <c r="B70">
        <v>202010275620789</v>
      </c>
      <c r="C70" t="s">
        <v>212</v>
      </c>
      <c r="D70" t="s">
        <v>75</v>
      </c>
      <c r="E70">
        <v>6502</v>
      </c>
      <c r="F70" t="s">
        <v>173</v>
      </c>
      <c r="G70" t="s">
        <v>8</v>
      </c>
      <c r="H70" t="s">
        <v>49</v>
      </c>
      <c r="I70" t="s">
        <v>9</v>
      </c>
      <c r="J70" t="s">
        <v>141</v>
      </c>
      <c r="K70" t="s">
        <v>1895</v>
      </c>
      <c r="N70" t="s">
        <v>721</v>
      </c>
      <c r="O70" t="s">
        <v>1493</v>
      </c>
      <c r="P70" t="s">
        <v>2121</v>
      </c>
      <c r="R70" s="159">
        <v>44274.598298611112</v>
      </c>
      <c r="S70" s="159">
        <v>44277.481400462966</v>
      </c>
      <c r="W70" s="159">
        <v>2.8826388888888888</v>
      </c>
      <c r="X70" t="s">
        <v>438</v>
      </c>
      <c r="Y70" t="s">
        <v>2634</v>
      </c>
      <c r="Z70" s="160">
        <v>0</v>
      </c>
      <c r="AA70" t="s">
        <v>155</v>
      </c>
      <c r="AB70" t="s">
        <v>173</v>
      </c>
      <c r="AC70" t="s">
        <v>2300</v>
      </c>
      <c r="AD70" t="s">
        <v>141</v>
      </c>
      <c r="AE70" t="s">
        <v>195</v>
      </c>
      <c r="AF70" t="s">
        <v>255</v>
      </c>
    </row>
    <row r="71" spans="1:32">
      <c r="A71" t="s">
        <v>1791</v>
      </c>
      <c r="B71">
        <v>202010275620789</v>
      </c>
      <c r="C71" t="s">
        <v>205</v>
      </c>
      <c r="D71" t="s">
        <v>75</v>
      </c>
      <c r="E71">
        <v>6504</v>
      </c>
      <c r="F71" t="s">
        <v>171</v>
      </c>
      <c r="G71" t="s">
        <v>8</v>
      </c>
      <c r="H71" t="s">
        <v>49</v>
      </c>
      <c r="I71" t="s">
        <v>9</v>
      </c>
      <c r="J71" t="s">
        <v>76</v>
      </c>
      <c r="K71" t="s">
        <v>287</v>
      </c>
      <c r="N71" t="s">
        <v>721</v>
      </c>
      <c r="O71" t="s">
        <v>1509</v>
      </c>
      <c r="P71" t="s">
        <v>2121</v>
      </c>
      <c r="R71" s="159">
        <v>44276.912928240738</v>
      </c>
      <c r="S71" s="159">
        <v>44277.517534722225</v>
      </c>
      <c r="T71" s="159">
        <v>44278.571481481478</v>
      </c>
      <c r="W71" s="160">
        <v>0.60416666666666663</v>
      </c>
      <c r="X71" t="s">
        <v>2583</v>
      </c>
      <c r="Y71" t="s">
        <v>2635</v>
      </c>
      <c r="Z71">
        <v>-44278.571481481478</v>
      </c>
      <c r="AA71" t="s">
        <v>155</v>
      </c>
      <c r="AB71" t="s">
        <v>173</v>
      </c>
      <c r="AC71" t="s">
        <v>2300</v>
      </c>
      <c r="AD71" t="s">
        <v>141</v>
      </c>
      <c r="AE71" t="s">
        <v>195</v>
      </c>
      <c r="AF71" t="s">
        <v>255</v>
      </c>
    </row>
    <row r="72" spans="1:32">
      <c r="A72" t="s">
        <v>1791</v>
      </c>
      <c r="B72">
        <v>202010275620789</v>
      </c>
      <c r="C72" t="s">
        <v>188</v>
      </c>
      <c r="D72" t="s">
        <v>75</v>
      </c>
      <c r="E72">
        <v>6505</v>
      </c>
      <c r="F72" t="s">
        <v>171</v>
      </c>
      <c r="G72" t="s">
        <v>8</v>
      </c>
      <c r="H72" t="s">
        <v>49</v>
      </c>
      <c r="I72" t="s">
        <v>9</v>
      </c>
      <c r="J72" t="s">
        <v>76</v>
      </c>
      <c r="K72" t="s">
        <v>1908</v>
      </c>
      <c r="N72" t="s">
        <v>721</v>
      </c>
      <c r="O72" t="s">
        <v>1567</v>
      </c>
      <c r="P72" t="s">
        <v>2121</v>
      </c>
      <c r="R72" s="159">
        <v>44276.914421296293</v>
      </c>
      <c r="S72" s="159">
        <v>44277.529641203706</v>
      </c>
      <c r="T72" s="159">
        <v>44278.570960648147</v>
      </c>
      <c r="W72" s="160">
        <v>0.61458333333333337</v>
      </c>
      <c r="X72" t="s">
        <v>2583</v>
      </c>
      <c r="Y72" t="s">
        <v>2636</v>
      </c>
      <c r="Z72">
        <v>-44278.570960648147</v>
      </c>
      <c r="AA72" t="s">
        <v>155</v>
      </c>
      <c r="AB72" t="s">
        <v>173</v>
      </c>
      <c r="AC72" t="s">
        <v>2300</v>
      </c>
      <c r="AD72" t="s">
        <v>141</v>
      </c>
      <c r="AE72" t="s">
        <v>195</v>
      </c>
      <c r="AF72" t="s">
        <v>255</v>
      </c>
    </row>
    <row r="73" spans="1:32">
      <c r="A73" t="s">
        <v>1791</v>
      </c>
      <c r="B73">
        <v>202103185622226</v>
      </c>
      <c r="C73" t="s">
        <v>78</v>
      </c>
      <c r="D73" t="s">
        <v>92</v>
      </c>
      <c r="E73">
        <v>6506</v>
      </c>
      <c r="F73" t="s">
        <v>173</v>
      </c>
      <c r="G73" t="s">
        <v>8</v>
      </c>
      <c r="H73" t="s">
        <v>3</v>
      </c>
      <c r="I73" t="s">
        <v>112</v>
      </c>
      <c r="J73" t="s">
        <v>93</v>
      </c>
      <c r="K73" t="s">
        <v>217</v>
      </c>
      <c r="N73" t="s">
        <v>721</v>
      </c>
      <c r="O73" t="s">
        <v>1907</v>
      </c>
      <c r="P73" t="s">
        <v>2137</v>
      </c>
      <c r="R73" s="159">
        <v>44277.460775462961</v>
      </c>
      <c r="S73" s="159">
        <v>44277.542083333334</v>
      </c>
      <c r="W73" s="160">
        <v>8.1250000000000003E-2</v>
      </c>
      <c r="X73" t="s">
        <v>434</v>
      </c>
      <c r="Y73" t="s">
        <v>2637</v>
      </c>
      <c r="Z73" s="160">
        <v>0</v>
      </c>
      <c r="AA73" t="s">
        <v>155</v>
      </c>
      <c r="AB73" t="s">
        <v>173</v>
      </c>
      <c r="AC73" t="s">
        <v>2525</v>
      </c>
      <c r="AD73" t="s">
        <v>149</v>
      </c>
      <c r="AE73" t="s">
        <v>193</v>
      </c>
      <c r="AF73" t="s">
        <v>255</v>
      </c>
    </row>
    <row r="74" spans="1:32">
      <c r="A74" t="s">
        <v>1791</v>
      </c>
      <c r="B74">
        <v>202103185622228</v>
      </c>
      <c r="C74" t="s">
        <v>6</v>
      </c>
      <c r="D74" t="s">
        <v>7</v>
      </c>
      <c r="E74">
        <v>6503</v>
      </c>
      <c r="F74" t="s">
        <v>171</v>
      </c>
      <c r="G74" t="s">
        <v>8</v>
      </c>
      <c r="H74" t="s">
        <v>3</v>
      </c>
      <c r="I74" t="s">
        <v>9</v>
      </c>
      <c r="J74" t="s">
        <v>5</v>
      </c>
      <c r="K74" t="s">
        <v>1904</v>
      </c>
      <c r="L74" t="s">
        <v>1905</v>
      </c>
      <c r="M74" t="s">
        <v>798</v>
      </c>
      <c r="N74" t="s">
        <v>1467</v>
      </c>
      <c r="O74" t="s">
        <v>1497</v>
      </c>
      <c r="P74" t="s">
        <v>2136</v>
      </c>
      <c r="R74" s="159">
        <v>44276.804780092592</v>
      </c>
      <c r="S74" s="159">
        <v>44278.396226851852</v>
      </c>
      <c r="T74" s="159">
        <v>44278.440729166665</v>
      </c>
      <c r="W74" s="159">
        <v>1.5909722222222222</v>
      </c>
      <c r="X74" t="s">
        <v>2583</v>
      </c>
      <c r="Y74" t="s">
        <v>2638</v>
      </c>
      <c r="Z74">
        <v>-44278.440729166665</v>
      </c>
      <c r="AA74" t="s">
        <v>155</v>
      </c>
      <c r="AB74" t="s">
        <v>173</v>
      </c>
      <c r="AC74" t="s">
        <v>2517</v>
      </c>
      <c r="AD74" t="s">
        <v>10</v>
      </c>
      <c r="AE74" t="s">
        <v>193</v>
      </c>
      <c r="AF74" t="s">
        <v>253</v>
      </c>
    </row>
    <row r="75" spans="1:32">
      <c r="A75" t="s">
        <v>1791</v>
      </c>
      <c r="B75">
        <v>202010275620789</v>
      </c>
      <c r="C75" t="s">
        <v>212</v>
      </c>
      <c r="D75" t="s">
        <v>75</v>
      </c>
      <c r="E75">
        <v>6513</v>
      </c>
      <c r="F75" t="s">
        <v>171</v>
      </c>
      <c r="G75" t="s">
        <v>8</v>
      </c>
      <c r="H75" t="s">
        <v>49</v>
      </c>
      <c r="I75" t="s">
        <v>9</v>
      </c>
      <c r="J75" t="s">
        <v>141</v>
      </c>
      <c r="K75" t="s">
        <v>1895</v>
      </c>
      <c r="N75" t="s">
        <v>721</v>
      </c>
      <c r="O75" t="s">
        <v>1493</v>
      </c>
      <c r="P75" t="s">
        <v>2121</v>
      </c>
      <c r="R75" s="159">
        <v>44278.570763888885</v>
      </c>
      <c r="S75" s="159">
        <v>44278.635416666664</v>
      </c>
      <c r="T75" s="159">
        <v>44278.639525462961</v>
      </c>
      <c r="W75" s="160">
        <v>6.458333333333334E-2</v>
      </c>
      <c r="X75" t="s">
        <v>435</v>
      </c>
      <c r="Y75" t="s">
        <v>2639</v>
      </c>
      <c r="Z75">
        <v>-44278.639525462961</v>
      </c>
      <c r="AA75" t="s">
        <v>155</v>
      </c>
      <c r="AB75" t="s">
        <v>173</v>
      </c>
      <c r="AC75" t="s">
        <v>2300</v>
      </c>
      <c r="AD75" t="s">
        <v>141</v>
      </c>
      <c r="AE75" t="s">
        <v>195</v>
      </c>
      <c r="AF75" t="s">
        <v>255</v>
      </c>
    </row>
    <row r="76" spans="1:32">
      <c r="A76" t="s">
        <v>1791</v>
      </c>
      <c r="B76">
        <v>202007275619759</v>
      </c>
      <c r="C76" t="s">
        <v>1882</v>
      </c>
      <c r="D76" t="s">
        <v>1</v>
      </c>
      <c r="E76">
        <v>6515</v>
      </c>
      <c r="F76" t="s">
        <v>171</v>
      </c>
      <c r="G76" t="s">
        <v>8</v>
      </c>
      <c r="H76" t="s">
        <v>3</v>
      </c>
      <c r="I76" t="s">
        <v>4</v>
      </c>
      <c r="J76" t="s">
        <v>5</v>
      </c>
      <c r="K76" t="s">
        <v>1892</v>
      </c>
      <c r="M76" t="s">
        <v>798</v>
      </c>
      <c r="N76" t="s">
        <v>1467</v>
      </c>
      <c r="O76" t="s">
        <v>1606</v>
      </c>
      <c r="P76" t="s">
        <v>2132</v>
      </c>
      <c r="Q76" t="s">
        <v>2539</v>
      </c>
      <c r="R76" s="159">
        <v>44278.694872685184</v>
      </c>
      <c r="S76" s="159">
        <v>44278.710613425923</v>
      </c>
      <c r="T76" s="159">
        <v>44279.411539351851</v>
      </c>
      <c r="W76" s="160">
        <v>1.5277777777777777E-2</v>
      </c>
      <c r="X76" t="s">
        <v>435</v>
      </c>
      <c r="Y76" t="s">
        <v>2605</v>
      </c>
      <c r="Z76">
        <v>-44279.411539351851</v>
      </c>
      <c r="AA76" t="s">
        <v>4</v>
      </c>
      <c r="AB76" t="s">
        <v>173</v>
      </c>
      <c r="AC76" t="s">
        <v>2300</v>
      </c>
      <c r="AD76" t="s">
        <v>141</v>
      </c>
      <c r="AE76" t="s">
        <v>193</v>
      </c>
      <c r="AF76" t="s">
        <v>255</v>
      </c>
    </row>
    <row r="77" spans="1:32">
      <c r="A77" t="s">
        <v>1791</v>
      </c>
      <c r="B77">
        <v>202103235622287</v>
      </c>
      <c r="C77" t="s">
        <v>1887</v>
      </c>
      <c r="D77" t="s">
        <v>38</v>
      </c>
      <c r="E77">
        <v>6518</v>
      </c>
      <c r="F77" t="s">
        <v>173</v>
      </c>
      <c r="G77" t="s">
        <v>8</v>
      </c>
      <c r="H77" t="s">
        <v>3</v>
      </c>
      <c r="I77" t="s">
        <v>9</v>
      </c>
      <c r="J77" t="s">
        <v>35</v>
      </c>
      <c r="K77" t="s">
        <v>1888</v>
      </c>
      <c r="N77" t="s">
        <v>721</v>
      </c>
      <c r="O77" t="s">
        <v>1889</v>
      </c>
      <c r="P77" t="s">
        <v>2130</v>
      </c>
      <c r="R77" s="159">
        <v>44278.765763888892</v>
      </c>
      <c r="S77" s="159">
        <v>44279.385011574072</v>
      </c>
      <c r="W77" s="160">
        <v>0.61875000000000002</v>
      </c>
      <c r="X77" t="s">
        <v>435</v>
      </c>
      <c r="Y77" t="s">
        <v>2640</v>
      </c>
      <c r="Z77" s="160">
        <v>0</v>
      </c>
      <c r="AA77" t="s">
        <v>155</v>
      </c>
      <c r="AB77" t="s">
        <v>173</v>
      </c>
      <c r="AC77" t="s">
        <v>2300</v>
      </c>
      <c r="AD77" t="s">
        <v>141</v>
      </c>
      <c r="AE77" t="s">
        <v>193</v>
      </c>
      <c r="AF77" t="s">
        <v>255</v>
      </c>
    </row>
    <row r="78" spans="1:32">
      <c r="A78" t="s">
        <v>1791</v>
      </c>
      <c r="B78">
        <v>202103235622291</v>
      </c>
      <c r="C78" t="s">
        <v>345</v>
      </c>
      <c r="D78" t="s">
        <v>38</v>
      </c>
      <c r="E78">
        <v>6522</v>
      </c>
      <c r="F78" t="s">
        <v>171</v>
      </c>
      <c r="G78" t="s">
        <v>8</v>
      </c>
      <c r="H78" t="s">
        <v>3</v>
      </c>
      <c r="I78" t="s">
        <v>9</v>
      </c>
      <c r="J78" t="s">
        <v>35</v>
      </c>
      <c r="K78" t="s">
        <v>1860</v>
      </c>
      <c r="N78" t="s">
        <v>721</v>
      </c>
      <c r="O78" t="s">
        <v>1886</v>
      </c>
      <c r="P78" t="s">
        <v>2129</v>
      </c>
      <c r="R78" s="159">
        <v>44278.975960648146</v>
      </c>
      <c r="S78" s="159">
        <v>44279.404803240737</v>
      </c>
      <c r="T78" s="159">
        <v>44287.521782407406</v>
      </c>
      <c r="W78" s="160">
        <v>0.4284722222222222</v>
      </c>
      <c r="X78" t="s">
        <v>435</v>
      </c>
      <c r="Y78" t="s">
        <v>2641</v>
      </c>
      <c r="Z78">
        <v>-44287.521782407406</v>
      </c>
      <c r="AA78" t="s">
        <v>155</v>
      </c>
      <c r="AB78" t="s">
        <v>173</v>
      </c>
      <c r="AC78" t="s">
        <v>2300</v>
      </c>
      <c r="AD78" t="s">
        <v>141</v>
      </c>
      <c r="AE78" t="s">
        <v>193</v>
      </c>
      <c r="AF78" t="s">
        <v>255</v>
      </c>
    </row>
    <row r="79" spans="1:32">
      <c r="A79" t="s">
        <v>1791</v>
      </c>
      <c r="B79">
        <v>202103235622290</v>
      </c>
      <c r="C79" t="s">
        <v>260</v>
      </c>
      <c r="D79" t="s">
        <v>38</v>
      </c>
      <c r="E79">
        <v>6523</v>
      </c>
      <c r="F79" t="s">
        <v>171</v>
      </c>
      <c r="G79" t="s">
        <v>8</v>
      </c>
      <c r="H79" t="s">
        <v>3</v>
      </c>
      <c r="I79" t="s">
        <v>9</v>
      </c>
      <c r="J79" t="s">
        <v>35</v>
      </c>
      <c r="K79" t="s">
        <v>1860</v>
      </c>
      <c r="N79" t="s">
        <v>721</v>
      </c>
      <c r="O79" t="s">
        <v>1885</v>
      </c>
      <c r="P79" t="s">
        <v>2128</v>
      </c>
      <c r="R79" s="159">
        <v>44278.976747685185</v>
      </c>
      <c r="S79" s="159">
        <v>44279.410127314812</v>
      </c>
      <c r="T79" s="159">
        <v>44287.520370370374</v>
      </c>
      <c r="W79" s="160">
        <v>0.43333333333333335</v>
      </c>
      <c r="X79" t="s">
        <v>435</v>
      </c>
      <c r="Y79" t="s">
        <v>2642</v>
      </c>
      <c r="Z79">
        <v>-44287.520370370374</v>
      </c>
      <c r="AA79" t="s">
        <v>155</v>
      </c>
      <c r="AB79" t="s">
        <v>173</v>
      </c>
      <c r="AC79" t="s">
        <v>2300</v>
      </c>
      <c r="AD79" t="s">
        <v>141</v>
      </c>
      <c r="AE79" t="s">
        <v>193</v>
      </c>
      <c r="AF79" t="s">
        <v>255</v>
      </c>
    </row>
    <row r="80" spans="1:32">
      <c r="A80" t="s">
        <v>1791</v>
      </c>
      <c r="B80">
        <v>202009225620370</v>
      </c>
      <c r="C80" t="s">
        <v>64</v>
      </c>
      <c r="D80" t="s">
        <v>38</v>
      </c>
      <c r="E80">
        <v>6517</v>
      </c>
      <c r="F80" t="s">
        <v>172</v>
      </c>
      <c r="G80" t="s">
        <v>8</v>
      </c>
      <c r="H80" t="s">
        <v>3</v>
      </c>
      <c r="I80" t="s">
        <v>9</v>
      </c>
      <c r="J80" t="s">
        <v>35</v>
      </c>
      <c r="K80" t="s">
        <v>1865</v>
      </c>
      <c r="L80" t="s">
        <v>1866</v>
      </c>
      <c r="M80" t="s">
        <v>782</v>
      </c>
      <c r="N80" t="s">
        <v>721</v>
      </c>
      <c r="O80" t="s">
        <v>1828</v>
      </c>
      <c r="P80" t="s">
        <v>2091</v>
      </c>
      <c r="R80" s="159">
        <v>44278.761006944442</v>
      </c>
      <c r="S80" s="159">
        <v>44279.475983796299</v>
      </c>
      <c r="W80" s="160">
        <v>0.71458333333333324</v>
      </c>
      <c r="X80" t="s">
        <v>435</v>
      </c>
      <c r="Y80" t="s">
        <v>2643</v>
      </c>
      <c r="Z80" s="160">
        <v>0</v>
      </c>
      <c r="AA80" t="s">
        <v>155</v>
      </c>
      <c r="AB80" t="s">
        <v>172</v>
      </c>
      <c r="AC80" t="s">
        <v>2300</v>
      </c>
      <c r="AD80" t="s">
        <v>141</v>
      </c>
      <c r="AE80" t="s">
        <v>193</v>
      </c>
      <c r="AF80" t="s">
        <v>253</v>
      </c>
    </row>
    <row r="81" spans="1:32">
      <c r="A81" t="s">
        <v>1791</v>
      </c>
      <c r="B81">
        <v>202007275619759</v>
      </c>
      <c r="C81" t="s">
        <v>1882</v>
      </c>
      <c r="D81" t="s">
        <v>1</v>
      </c>
      <c r="E81">
        <v>6528</v>
      </c>
      <c r="F81" t="s">
        <v>171</v>
      </c>
      <c r="G81" t="s">
        <v>8</v>
      </c>
      <c r="H81" t="s">
        <v>3</v>
      </c>
      <c r="I81" t="s">
        <v>4</v>
      </c>
      <c r="J81" t="s">
        <v>5</v>
      </c>
      <c r="K81" t="s">
        <v>1883</v>
      </c>
      <c r="L81" t="s">
        <v>1884</v>
      </c>
      <c r="M81" t="s">
        <v>798</v>
      </c>
      <c r="N81" t="s">
        <v>1467</v>
      </c>
      <c r="O81" t="s">
        <v>1606</v>
      </c>
      <c r="P81" t="s">
        <v>2127</v>
      </c>
      <c r="Q81" t="s">
        <v>2538</v>
      </c>
      <c r="R81" s="159">
        <v>44279.51835648148</v>
      </c>
      <c r="S81" s="159">
        <v>44279.525914351849</v>
      </c>
      <c r="T81" s="159">
        <v>44279.526909722219</v>
      </c>
      <c r="W81" s="160">
        <v>6.9444444444444441E-3</v>
      </c>
      <c r="X81" t="s">
        <v>436</v>
      </c>
      <c r="Y81" t="s">
        <v>2644</v>
      </c>
      <c r="Z81">
        <v>-44279.526909722219</v>
      </c>
      <c r="AA81" t="s">
        <v>4</v>
      </c>
      <c r="AB81" t="s">
        <v>173</v>
      </c>
      <c r="AC81" t="s">
        <v>2300</v>
      </c>
      <c r="AD81" t="s">
        <v>141</v>
      </c>
      <c r="AE81" t="s">
        <v>193</v>
      </c>
      <c r="AF81" t="s">
        <v>253</v>
      </c>
    </row>
    <row r="82" spans="1:32">
      <c r="A82" t="s">
        <v>1791</v>
      </c>
      <c r="B82">
        <v>202103245622296</v>
      </c>
      <c r="C82" t="s">
        <v>1878</v>
      </c>
      <c r="D82" t="s">
        <v>103</v>
      </c>
      <c r="E82">
        <v>6526</v>
      </c>
      <c r="F82" t="s">
        <v>171</v>
      </c>
      <c r="G82" t="s">
        <v>8</v>
      </c>
      <c r="H82" t="s">
        <v>3</v>
      </c>
      <c r="I82" t="s">
        <v>39</v>
      </c>
      <c r="J82" t="s">
        <v>141</v>
      </c>
      <c r="K82" t="s">
        <v>1879</v>
      </c>
      <c r="N82" t="s">
        <v>721</v>
      </c>
      <c r="O82" t="s">
        <v>1880</v>
      </c>
      <c r="P82" t="s">
        <v>2126</v>
      </c>
      <c r="Q82" t="s">
        <v>2537</v>
      </c>
      <c r="R82" s="159">
        <v>44279.51021990741</v>
      </c>
      <c r="S82" s="159">
        <v>44279.620706018519</v>
      </c>
      <c r="T82" s="159">
        <v>44280.460289351853</v>
      </c>
      <c r="W82" s="160">
        <v>0.11041666666666666</v>
      </c>
      <c r="X82" t="s">
        <v>436</v>
      </c>
      <c r="Y82" t="s">
        <v>2645</v>
      </c>
      <c r="Z82">
        <v>-44280.460289351853</v>
      </c>
      <c r="AA82" t="s">
        <v>39</v>
      </c>
      <c r="AB82" t="s">
        <v>173</v>
      </c>
      <c r="AC82" t="s">
        <v>2300</v>
      </c>
      <c r="AD82" t="s">
        <v>141</v>
      </c>
      <c r="AE82" t="s">
        <v>193</v>
      </c>
      <c r="AF82" t="s">
        <v>255</v>
      </c>
    </row>
    <row r="83" spans="1:32">
      <c r="A83" t="s">
        <v>1791</v>
      </c>
      <c r="B83">
        <v>202103245622298</v>
      </c>
      <c r="C83" t="s">
        <v>568</v>
      </c>
      <c r="D83" t="s">
        <v>50</v>
      </c>
      <c r="E83">
        <v>6530</v>
      </c>
      <c r="F83" t="s">
        <v>171</v>
      </c>
      <c r="G83" t="s">
        <v>8</v>
      </c>
      <c r="H83" t="s">
        <v>3</v>
      </c>
      <c r="I83" t="s">
        <v>4</v>
      </c>
      <c r="J83" t="s">
        <v>37</v>
      </c>
      <c r="K83" t="s">
        <v>1876</v>
      </c>
      <c r="M83" t="s">
        <v>214</v>
      </c>
      <c r="N83" t="s">
        <v>721</v>
      </c>
      <c r="O83" t="s">
        <v>1877</v>
      </c>
      <c r="P83" t="s">
        <v>2125</v>
      </c>
      <c r="Q83" t="s">
        <v>2536</v>
      </c>
      <c r="R83" s="159">
        <v>44279.547962962963</v>
      </c>
      <c r="S83" s="159">
        <v>44279.623136574075</v>
      </c>
      <c r="T83" s="159">
        <v>44279.645486111112</v>
      </c>
      <c r="W83" s="160">
        <v>7.4999999999999997E-2</v>
      </c>
      <c r="X83" t="s">
        <v>436</v>
      </c>
      <c r="Y83" t="s">
        <v>2646</v>
      </c>
      <c r="Z83">
        <v>-44279.645486111112</v>
      </c>
      <c r="AA83" t="s">
        <v>4</v>
      </c>
      <c r="AB83" t="s">
        <v>173</v>
      </c>
      <c r="AC83" t="s">
        <v>2525</v>
      </c>
      <c r="AD83" t="s">
        <v>149</v>
      </c>
      <c r="AE83" t="s">
        <v>193</v>
      </c>
      <c r="AF83" t="s">
        <v>255</v>
      </c>
    </row>
    <row r="84" spans="1:32">
      <c r="A84" t="s">
        <v>1791</v>
      </c>
      <c r="B84">
        <v>202103245622301</v>
      </c>
      <c r="C84" t="s">
        <v>80</v>
      </c>
      <c r="D84" t="s">
        <v>42</v>
      </c>
      <c r="E84">
        <v>6535</v>
      </c>
      <c r="F84" t="s">
        <v>171</v>
      </c>
      <c r="G84" t="s">
        <v>8</v>
      </c>
      <c r="H84" t="s">
        <v>3</v>
      </c>
      <c r="I84" t="s">
        <v>9</v>
      </c>
      <c r="J84" t="s">
        <v>43</v>
      </c>
      <c r="K84" t="s">
        <v>231</v>
      </c>
      <c r="N84" t="s">
        <v>721</v>
      </c>
      <c r="O84" t="s">
        <v>1851</v>
      </c>
      <c r="P84" t="s">
        <v>2116</v>
      </c>
      <c r="R84" s="159">
        <v>44279.676539351851</v>
      </c>
      <c r="S84" s="159">
        <v>44279.700995370367</v>
      </c>
      <c r="T84" s="159">
        <v>44280.479178240741</v>
      </c>
      <c r="W84" s="160">
        <v>2.4305555555555556E-2</v>
      </c>
      <c r="X84" t="s">
        <v>436</v>
      </c>
      <c r="Y84" t="s">
        <v>2576</v>
      </c>
      <c r="Z84">
        <v>-44280.479178240741</v>
      </c>
      <c r="AA84" t="s">
        <v>155</v>
      </c>
      <c r="AB84" t="s">
        <v>173</v>
      </c>
      <c r="AC84" t="s">
        <v>2525</v>
      </c>
      <c r="AD84" t="s">
        <v>149</v>
      </c>
      <c r="AE84" t="s">
        <v>193</v>
      </c>
      <c r="AF84" t="s">
        <v>255</v>
      </c>
    </row>
    <row r="85" spans="1:32">
      <c r="A85" t="s">
        <v>1791</v>
      </c>
      <c r="B85">
        <v>202103245622301</v>
      </c>
      <c r="C85" t="s">
        <v>1867</v>
      </c>
      <c r="D85" t="s">
        <v>42</v>
      </c>
      <c r="E85">
        <v>6534</v>
      </c>
      <c r="F85" t="s">
        <v>171</v>
      </c>
      <c r="G85" t="s">
        <v>8</v>
      </c>
      <c r="H85" t="s">
        <v>3</v>
      </c>
      <c r="I85" t="s">
        <v>9</v>
      </c>
      <c r="J85" t="s">
        <v>43</v>
      </c>
      <c r="K85" t="s">
        <v>1868</v>
      </c>
      <c r="M85" t="s">
        <v>798</v>
      </c>
      <c r="N85" t="s">
        <v>1467</v>
      </c>
      <c r="O85" t="s">
        <v>1869</v>
      </c>
      <c r="P85" t="s">
        <v>2116</v>
      </c>
      <c r="R85" s="159">
        <v>44279.655393518522</v>
      </c>
      <c r="S85" s="159">
        <v>44280.364652777775</v>
      </c>
      <c r="T85" s="159">
        <v>44280.47792824074</v>
      </c>
      <c r="W85" s="160">
        <v>0.7090277777777777</v>
      </c>
      <c r="X85" t="s">
        <v>436</v>
      </c>
      <c r="Y85" t="s">
        <v>2647</v>
      </c>
      <c r="Z85">
        <v>-44280.47792824074</v>
      </c>
      <c r="AA85" t="s">
        <v>155</v>
      </c>
      <c r="AB85" t="s">
        <v>173</v>
      </c>
      <c r="AC85" t="s">
        <v>2525</v>
      </c>
      <c r="AD85" t="s">
        <v>149</v>
      </c>
      <c r="AE85" t="s">
        <v>193</v>
      </c>
      <c r="AF85" t="s">
        <v>255</v>
      </c>
    </row>
    <row r="86" spans="1:32">
      <c r="A86" t="s">
        <v>1791</v>
      </c>
      <c r="B86">
        <v>202009225620370</v>
      </c>
      <c r="C86" t="s">
        <v>64</v>
      </c>
      <c r="D86" t="s">
        <v>38</v>
      </c>
      <c r="E86">
        <v>6531</v>
      </c>
      <c r="F86" t="s">
        <v>173</v>
      </c>
      <c r="G86" t="s">
        <v>8</v>
      </c>
      <c r="H86" t="s">
        <v>3</v>
      </c>
      <c r="I86" t="s">
        <v>9</v>
      </c>
      <c r="J86" t="s">
        <v>35</v>
      </c>
      <c r="K86" t="s">
        <v>1865</v>
      </c>
      <c r="L86" t="s">
        <v>1866</v>
      </c>
      <c r="N86" t="s">
        <v>721</v>
      </c>
      <c r="O86" t="s">
        <v>1828</v>
      </c>
      <c r="P86" t="s">
        <v>2091</v>
      </c>
      <c r="R86" s="159">
        <v>44279.551944444444</v>
      </c>
      <c r="S86" s="159">
        <v>44280.37777777778</v>
      </c>
      <c r="W86" s="160">
        <v>0.8256944444444444</v>
      </c>
      <c r="X86" t="s">
        <v>436</v>
      </c>
      <c r="Y86" t="s">
        <v>2648</v>
      </c>
      <c r="Z86" s="160">
        <v>0</v>
      </c>
      <c r="AA86" t="s">
        <v>155</v>
      </c>
      <c r="AB86" t="s">
        <v>173</v>
      </c>
      <c r="AC86" t="s">
        <v>2300</v>
      </c>
      <c r="AD86" t="s">
        <v>141</v>
      </c>
      <c r="AE86" t="s">
        <v>193</v>
      </c>
      <c r="AF86" t="s">
        <v>253</v>
      </c>
    </row>
    <row r="87" spans="1:32">
      <c r="A87" t="s">
        <v>1791</v>
      </c>
      <c r="B87">
        <v>202008275620097</v>
      </c>
      <c r="C87" t="s">
        <v>354</v>
      </c>
      <c r="D87" t="s">
        <v>38</v>
      </c>
      <c r="E87">
        <v>6520</v>
      </c>
      <c r="F87" t="s">
        <v>173</v>
      </c>
      <c r="G87" t="s">
        <v>8</v>
      </c>
      <c r="H87" t="s">
        <v>3</v>
      </c>
      <c r="I87" t="s">
        <v>9</v>
      </c>
      <c r="J87" t="s">
        <v>35</v>
      </c>
      <c r="K87" t="s">
        <v>1860</v>
      </c>
      <c r="L87" t="s">
        <v>1861</v>
      </c>
      <c r="N87" t="s">
        <v>721</v>
      </c>
      <c r="O87" t="s">
        <v>1832</v>
      </c>
      <c r="P87" t="s">
        <v>2111</v>
      </c>
      <c r="R87" s="159">
        <v>44278.972326388888</v>
      </c>
      <c r="S87" s="159">
        <v>44280.408483796295</v>
      </c>
      <c r="W87" s="159">
        <v>1.4361111111111111</v>
      </c>
      <c r="X87" t="s">
        <v>435</v>
      </c>
      <c r="Y87" t="s">
        <v>2649</v>
      </c>
      <c r="Z87" s="160">
        <v>0</v>
      </c>
      <c r="AA87" t="s">
        <v>155</v>
      </c>
      <c r="AB87" t="s">
        <v>173</v>
      </c>
      <c r="AC87" t="s">
        <v>2300</v>
      </c>
      <c r="AD87" t="s">
        <v>141</v>
      </c>
      <c r="AE87" t="s">
        <v>193</v>
      </c>
      <c r="AF87" t="s">
        <v>253</v>
      </c>
    </row>
    <row r="88" spans="1:32">
      <c r="A88" t="s">
        <v>1791</v>
      </c>
      <c r="B88">
        <v>202010275620789</v>
      </c>
      <c r="C88" t="s">
        <v>857</v>
      </c>
      <c r="D88" t="s">
        <v>75</v>
      </c>
      <c r="E88">
        <v>6542</v>
      </c>
      <c r="F88" t="s">
        <v>171</v>
      </c>
      <c r="G88" t="s">
        <v>8</v>
      </c>
      <c r="H88" t="s">
        <v>49</v>
      </c>
      <c r="I88" t="s">
        <v>4</v>
      </c>
      <c r="J88" t="s">
        <v>141</v>
      </c>
      <c r="K88" t="s">
        <v>1857</v>
      </c>
      <c r="N88" t="s">
        <v>721</v>
      </c>
      <c r="O88" t="s">
        <v>1493</v>
      </c>
      <c r="P88" t="s">
        <v>2121</v>
      </c>
      <c r="Q88" t="s">
        <v>2534</v>
      </c>
      <c r="R88" s="159">
        <v>44280.541284722225</v>
      </c>
      <c r="S88" s="159">
        <v>44280.563807870371</v>
      </c>
      <c r="T88" s="159">
        <v>44280.685324074075</v>
      </c>
      <c r="W88" s="160">
        <v>2.2222222222222223E-2</v>
      </c>
      <c r="X88" t="s">
        <v>437</v>
      </c>
      <c r="Y88" t="s">
        <v>2618</v>
      </c>
      <c r="Z88">
        <v>-44280.685324074075</v>
      </c>
      <c r="AA88" t="s">
        <v>4</v>
      </c>
      <c r="AB88" t="s">
        <v>173</v>
      </c>
      <c r="AC88" t="s">
        <v>2300</v>
      </c>
      <c r="AD88" t="s">
        <v>141</v>
      </c>
      <c r="AE88" t="s">
        <v>195</v>
      </c>
      <c r="AF88" t="s">
        <v>255</v>
      </c>
    </row>
    <row r="89" spans="1:32">
      <c r="A89" t="s">
        <v>1791</v>
      </c>
      <c r="B89">
        <v>202011235621081</v>
      </c>
      <c r="C89" t="s">
        <v>182</v>
      </c>
      <c r="D89" t="s">
        <v>1</v>
      </c>
      <c r="E89">
        <v>6541</v>
      </c>
      <c r="F89" t="s">
        <v>171</v>
      </c>
      <c r="G89" t="s">
        <v>8</v>
      </c>
      <c r="H89" t="s">
        <v>3</v>
      </c>
      <c r="I89" t="s">
        <v>9</v>
      </c>
      <c r="J89" t="s">
        <v>5</v>
      </c>
      <c r="K89" t="s">
        <v>1856</v>
      </c>
      <c r="M89" t="s">
        <v>798</v>
      </c>
      <c r="N89" t="s">
        <v>1467</v>
      </c>
      <c r="O89" t="s">
        <v>1564</v>
      </c>
      <c r="P89" t="s">
        <v>2120</v>
      </c>
      <c r="R89" s="159">
        <v>44280.53869212963</v>
      </c>
      <c r="S89" s="159">
        <v>44280.565347222226</v>
      </c>
      <c r="T89" s="159">
        <v>44281.373807870368</v>
      </c>
      <c r="W89" s="160">
        <v>2.6388888888888889E-2</v>
      </c>
      <c r="X89" t="s">
        <v>437</v>
      </c>
      <c r="Y89" t="s">
        <v>2650</v>
      </c>
      <c r="Z89">
        <v>-44281.373807870368</v>
      </c>
      <c r="AA89" t="s">
        <v>155</v>
      </c>
      <c r="AB89" t="s">
        <v>173</v>
      </c>
      <c r="AC89" t="s">
        <v>2300</v>
      </c>
      <c r="AD89" t="s">
        <v>141</v>
      </c>
      <c r="AE89" t="s">
        <v>193</v>
      </c>
      <c r="AF89" t="s">
        <v>255</v>
      </c>
    </row>
    <row r="90" spans="1:32">
      <c r="A90" t="s">
        <v>1791</v>
      </c>
      <c r="B90">
        <v>202007275619748</v>
      </c>
      <c r="C90" t="s">
        <v>33</v>
      </c>
      <c r="D90" t="s">
        <v>1</v>
      </c>
      <c r="E90">
        <v>6543</v>
      </c>
      <c r="F90" t="s">
        <v>171</v>
      </c>
      <c r="G90" t="s">
        <v>8</v>
      </c>
      <c r="H90" t="s">
        <v>3</v>
      </c>
      <c r="I90" t="s">
        <v>9</v>
      </c>
      <c r="J90" t="s">
        <v>5</v>
      </c>
      <c r="K90" t="s">
        <v>1856</v>
      </c>
      <c r="M90" t="s">
        <v>798</v>
      </c>
      <c r="N90" t="s">
        <v>1467</v>
      </c>
      <c r="O90" t="s">
        <v>1562</v>
      </c>
      <c r="P90" t="s">
        <v>2119</v>
      </c>
      <c r="R90" s="159">
        <v>44280.553217592591</v>
      </c>
      <c r="S90" s="159">
        <v>44280.565555555557</v>
      </c>
      <c r="T90" s="159">
        <v>44281.376319444447</v>
      </c>
      <c r="W90" s="160">
        <v>1.1805555555555555E-2</v>
      </c>
      <c r="X90" t="s">
        <v>437</v>
      </c>
      <c r="Y90" t="s">
        <v>2629</v>
      </c>
      <c r="Z90">
        <v>-44281.376319444447</v>
      </c>
      <c r="AA90" t="s">
        <v>155</v>
      </c>
      <c r="AB90" t="s">
        <v>173</v>
      </c>
      <c r="AC90" t="s">
        <v>2300</v>
      </c>
      <c r="AD90" t="s">
        <v>141</v>
      </c>
      <c r="AE90" t="s">
        <v>193</v>
      </c>
      <c r="AF90" t="s">
        <v>255</v>
      </c>
    </row>
    <row r="91" spans="1:32">
      <c r="A91" t="s">
        <v>1791</v>
      </c>
      <c r="B91">
        <v>202007275619747</v>
      </c>
      <c r="C91" t="s">
        <v>0</v>
      </c>
      <c r="D91" t="s">
        <v>1</v>
      </c>
      <c r="E91">
        <v>6540</v>
      </c>
      <c r="F91" t="s">
        <v>171</v>
      </c>
      <c r="G91" t="s">
        <v>8</v>
      </c>
      <c r="H91" t="s">
        <v>3</v>
      </c>
      <c r="I91" t="s">
        <v>9</v>
      </c>
      <c r="J91" t="s">
        <v>5</v>
      </c>
      <c r="K91" t="s">
        <v>1854</v>
      </c>
      <c r="L91" t="s">
        <v>1855</v>
      </c>
      <c r="M91" t="s">
        <v>798</v>
      </c>
      <c r="N91" t="s">
        <v>1467</v>
      </c>
      <c r="O91" t="s">
        <v>1563</v>
      </c>
      <c r="P91" t="s">
        <v>2118</v>
      </c>
      <c r="R91" s="159">
        <v>44280.505694444444</v>
      </c>
      <c r="S91" s="159">
        <v>44280.565937500003</v>
      </c>
      <c r="T91" s="159">
        <v>44281.371261574073</v>
      </c>
      <c r="W91" s="160">
        <v>5.9722222222222225E-2</v>
      </c>
      <c r="X91" t="s">
        <v>437</v>
      </c>
      <c r="Y91" t="s">
        <v>2651</v>
      </c>
      <c r="Z91">
        <v>-44281.371261574073</v>
      </c>
      <c r="AA91" t="s">
        <v>155</v>
      </c>
      <c r="AB91" t="s">
        <v>173</v>
      </c>
      <c r="AC91" t="s">
        <v>2300</v>
      </c>
      <c r="AD91" t="s">
        <v>141</v>
      </c>
      <c r="AE91" t="s">
        <v>193</v>
      </c>
      <c r="AF91" t="s">
        <v>253</v>
      </c>
    </row>
    <row r="92" spans="1:32">
      <c r="A92" t="s">
        <v>1791</v>
      </c>
      <c r="B92">
        <v>202009235620390</v>
      </c>
      <c r="C92" t="s">
        <v>107</v>
      </c>
      <c r="D92" t="s">
        <v>1</v>
      </c>
      <c r="E92">
        <v>6544</v>
      </c>
      <c r="F92" t="s">
        <v>171</v>
      </c>
      <c r="G92" t="s">
        <v>8</v>
      </c>
      <c r="H92" t="s">
        <v>3</v>
      </c>
      <c r="I92" t="s">
        <v>9</v>
      </c>
      <c r="J92" t="s">
        <v>5</v>
      </c>
      <c r="K92" t="s">
        <v>1853</v>
      </c>
      <c r="M92" t="s">
        <v>798</v>
      </c>
      <c r="N92" t="s">
        <v>1467</v>
      </c>
      <c r="O92" t="s">
        <v>1508</v>
      </c>
      <c r="P92" t="s">
        <v>2117</v>
      </c>
      <c r="R92" s="159">
        <v>44280.556527777779</v>
      </c>
      <c r="S92" s="159">
        <v>44280.566620370373</v>
      </c>
      <c r="T92" s="159">
        <v>44281.378935185188</v>
      </c>
      <c r="W92" s="160">
        <v>9.7222222222222224E-3</v>
      </c>
      <c r="X92" t="s">
        <v>437</v>
      </c>
      <c r="Y92" t="s">
        <v>2652</v>
      </c>
      <c r="Z92">
        <v>-44281.378935185188</v>
      </c>
      <c r="AA92" t="s">
        <v>155</v>
      </c>
      <c r="AB92" t="s">
        <v>173</v>
      </c>
      <c r="AC92" t="s">
        <v>2300</v>
      </c>
      <c r="AD92" t="s">
        <v>141</v>
      </c>
      <c r="AE92" t="s">
        <v>193</v>
      </c>
      <c r="AF92" t="s">
        <v>255</v>
      </c>
    </row>
    <row r="93" spans="1:32">
      <c r="A93" t="s">
        <v>1791</v>
      </c>
      <c r="B93">
        <v>202103245622301</v>
      </c>
      <c r="C93" t="s">
        <v>80</v>
      </c>
      <c r="D93" t="s">
        <v>42</v>
      </c>
      <c r="E93">
        <v>6539</v>
      </c>
      <c r="F93" t="s">
        <v>171</v>
      </c>
      <c r="G93" t="s">
        <v>8</v>
      </c>
      <c r="H93" t="s">
        <v>3</v>
      </c>
      <c r="I93" t="s">
        <v>9</v>
      </c>
      <c r="J93" t="s">
        <v>43</v>
      </c>
      <c r="K93" t="s">
        <v>231</v>
      </c>
      <c r="N93" t="s">
        <v>721</v>
      </c>
      <c r="O93" t="s">
        <v>1851</v>
      </c>
      <c r="P93" t="s">
        <v>2116</v>
      </c>
      <c r="R93" s="159">
        <v>44280.49077546296</v>
      </c>
      <c r="S93" s="159">
        <v>44280.630509259259</v>
      </c>
      <c r="T93" s="159">
        <v>44280.641840277778</v>
      </c>
      <c r="W93" s="160">
        <v>0.13958333333333334</v>
      </c>
      <c r="X93" t="s">
        <v>437</v>
      </c>
      <c r="Y93" t="s">
        <v>2653</v>
      </c>
      <c r="Z93">
        <v>-44280.641840277778</v>
      </c>
      <c r="AA93" t="s">
        <v>155</v>
      </c>
      <c r="AB93" t="s">
        <v>173</v>
      </c>
      <c r="AC93" t="s">
        <v>2525</v>
      </c>
      <c r="AD93" t="s">
        <v>149</v>
      </c>
      <c r="AE93" t="s">
        <v>193</v>
      </c>
      <c r="AF93" t="s">
        <v>255</v>
      </c>
    </row>
    <row r="94" spans="1:32">
      <c r="A94" t="s">
        <v>1791</v>
      </c>
      <c r="B94">
        <v>202103255622324</v>
      </c>
      <c r="C94" t="s">
        <v>1847</v>
      </c>
      <c r="D94" t="s">
        <v>1</v>
      </c>
      <c r="E94">
        <v>6545</v>
      </c>
      <c r="F94" t="s">
        <v>171</v>
      </c>
      <c r="G94" t="s">
        <v>8</v>
      </c>
      <c r="H94" t="s">
        <v>3</v>
      </c>
      <c r="I94" t="s">
        <v>14</v>
      </c>
      <c r="J94" t="s">
        <v>5</v>
      </c>
      <c r="K94" t="s">
        <v>1848</v>
      </c>
      <c r="M94" t="s">
        <v>798</v>
      </c>
      <c r="N94" t="s">
        <v>1467</v>
      </c>
      <c r="O94" t="s">
        <v>1850</v>
      </c>
      <c r="P94" t="s">
        <v>2115</v>
      </c>
      <c r="R94" s="159">
        <v>44280.581076388888</v>
      </c>
      <c r="S94" s="159">
        <v>44280.631215277775</v>
      </c>
      <c r="T94" s="159">
        <v>44281.385439814818</v>
      </c>
      <c r="W94" s="160">
        <v>4.9999999999999996E-2</v>
      </c>
      <c r="X94" t="s">
        <v>437</v>
      </c>
      <c r="Y94" t="s">
        <v>2654</v>
      </c>
      <c r="Z94">
        <v>-44281.385439814818</v>
      </c>
      <c r="AA94" t="s">
        <v>155</v>
      </c>
      <c r="AB94" t="s">
        <v>173</v>
      </c>
      <c r="AC94" t="s">
        <v>2300</v>
      </c>
      <c r="AD94" t="s">
        <v>141</v>
      </c>
      <c r="AE94" t="s">
        <v>193</v>
      </c>
      <c r="AF94" t="s">
        <v>255</v>
      </c>
    </row>
    <row r="95" spans="1:32">
      <c r="A95" t="s">
        <v>1791</v>
      </c>
      <c r="B95">
        <v>202103235622271</v>
      </c>
      <c r="C95" t="s">
        <v>1838</v>
      </c>
      <c r="D95" t="s">
        <v>113</v>
      </c>
      <c r="E95">
        <v>6549</v>
      </c>
      <c r="F95" t="s">
        <v>173</v>
      </c>
      <c r="G95" t="s">
        <v>8</v>
      </c>
      <c r="H95" t="s">
        <v>3</v>
      </c>
      <c r="I95" t="s">
        <v>39</v>
      </c>
      <c r="J95" t="s">
        <v>21</v>
      </c>
      <c r="K95" t="s">
        <v>1839</v>
      </c>
      <c r="L95" t="s">
        <v>1840</v>
      </c>
      <c r="N95" t="s">
        <v>721</v>
      </c>
      <c r="O95" t="s">
        <v>1841</v>
      </c>
      <c r="P95" t="s">
        <v>2096</v>
      </c>
      <c r="Q95" t="s">
        <v>2533</v>
      </c>
      <c r="R95" s="159">
        <v>44280.815555555557</v>
      </c>
      <c r="S95" s="159">
        <v>44281.585729166669</v>
      </c>
      <c r="W95" s="160">
        <v>0.77013888888888893</v>
      </c>
      <c r="X95" t="s">
        <v>437</v>
      </c>
      <c r="Y95" t="s">
        <v>2655</v>
      </c>
      <c r="Z95" s="160">
        <v>0</v>
      </c>
      <c r="AA95" t="s">
        <v>39</v>
      </c>
      <c r="AB95" t="s">
        <v>173</v>
      </c>
      <c r="AC95" t="s">
        <v>2517</v>
      </c>
      <c r="AD95" t="s">
        <v>10</v>
      </c>
      <c r="AE95" t="s">
        <v>193</v>
      </c>
      <c r="AF95" t="s">
        <v>253</v>
      </c>
    </row>
    <row r="96" spans="1:32">
      <c r="A96" t="s">
        <v>1791</v>
      </c>
      <c r="B96">
        <v>202103245622308</v>
      </c>
      <c r="C96" t="s">
        <v>1835</v>
      </c>
      <c r="D96" t="s">
        <v>113</v>
      </c>
      <c r="E96">
        <v>6553</v>
      </c>
      <c r="F96" t="s">
        <v>172</v>
      </c>
      <c r="G96" t="s">
        <v>8</v>
      </c>
      <c r="H96" t="s">
        <v>49</v>
      </c>
      <c r="I96" t="s">
        <v>39</v>
      </c>
      <c r="J96" t="s">
        <v>21</v>
      </c>
      <c r="K96" t="s">
        <v>1836</v>
      </c>
      <c r="M96" t="s">
        <v>781</v>
      </c>
      <c r="N96" t="s">
        <v>721</v>
      </c>
      <c r="O96" t="s">
        <v>1837</v>
      </c>
      <c r="P96" t="s">
        <v>2099</v>
      </c>
      <c r="Q96" t="s">
        <v>2532</v>
      </c>
      <c r="R96" s="159">
        <v>44281.491840277777</v>
      </c>
      <c r="S96" s="159">
        <v>44284.365254629629</v>
      </c>
      <c r="W96" s="159">
        <v>2.8729166666666668</v>
      </c>
      <c r="X96" t="s">
        <v>438</v>
      </c>
      <c r="Y96" t="s">
        <v>2656</v>
      </c>
      <c r="Z96" s="160">
        <v>0</v>
      </c>
      <c r="AA96" t="s">
        <v>39</v>
      </c>
      <c r="AB96" t="s">
        <v>172</v>
      </c>
      <c r="AC96" t="s">
        <v>2517</v>
      </c>
      <c r="AD96" t="s">
        <v>10</v>
      </c>
      <c r="AE96" t="s">
        <v>195</v>
      </c>
      <c r="AF96" t="s">
        <v>255</v>
      </c>
    </row>
    <row r="97" spans="1:32">
      <c r="A97" t="s">
        <v>1791</v>
      </c>
      <c r="B97">
        <v>202008275620097</v>
      </c>
      <c r="C97" t="s">
        <v>354</v>
      </c>
      <c r="D97" t="s">
        <v>38</v>
      </c>
      <c r="E97">
        <v>6551</v>
      </c>
      <c r="F97" t="s">
        <v>171</v>
      </c>
      <c r="G97" t="s">
        <v>8</v>
      </c>
      <c r="H97" t="s">
        <v>3</v>
      </c>
      <c r="I97" t="s">
        <v>9</v>
      </c>
      <c r="J97" t="s">
        <v>35</v>
      </c>
      <c r="K97" t="s">
        <v>1829</v>
      </c>
      <c r="L97" t="s">
        <v>1830</v>
      </c>
      <c r="M97" t="s">
        <v>1827</v>
      </c>
      <c r="N97" t="s">
        <v>721</v>
      </c>
      <c r="O97" t="s">
        <v>1832</v>
      </c>
      <c r="P97" t="s">
        <v>2111</v>
      </c>
      <c r="R97" s="159">
        <v>44281.409004629626</v>
      </c>
      <c r="S97" s="159">
        <v>44284.409872685188</v>
      </c>
      <c r="T97" s="159">
        <v>44287.515347222223</v>
      </c>
      <c r="W97" s="159">
        <v>3.0006944444444446</v>
      </c>
      <c r="X97" t="s">
        <v>438</v>
      </c>
      <c r="Y97" t="s">
        <v>2657</v>
      </c>
      <c r="Z97">
        <v>-44287.515347222223</v>
      </c>
      <c r="AA97" t="s">
        <v>155</v>
      </c>
      <c r="AB97" t="s">
        <v>173</v>
      </c>
      <c r="AC97" t="s">
        <v>2300</v>
      </c>
      <c r="AD97" t="s">
        <v>141</v>
      </c>
      <c r="AE97" t="s">
        <v>193</v>
      </c>
      <c r="AF97" t="s">
        <v>253</v>
      </c>
    </row>
    <row r="98" spans="1:32">
      <c r="A98" t="s">
        <v>1791</v>
      </c>
      <c r="B98">
        <v>202009225620370</v>
      </c>
      <c r="C98" t="s">
        <v>64</v>
      </c>
      <c r="D98" t="s">
        <v>38</v>
      </c>
      <c r="E98">
        <v>6548</v>
      </c>
      <c r="F98" t="s">
        <v>173</v>
      </c>
      <c r="G98" t="s">
        <v>8</v>
      </c>
      <c r="H98" t="s">
        <v>3</v>
      </c>
      <c r="I98" t="s">
        <v>9</v>
      </c>
      <c r="J98" t="s">
        <v>35</v>
      </c>
      <c r="K98" t="s">
        <v>1825</v>
      </c>
      <c r="L98" t="s">
        <v>1826</v>
      </c>
      <c r="M98" t="s">
        <v>1827</v>
      </c>
      <c r="N98" t="s">
        <v>721</v>
      </c>
      <c r="O98" t="s">
        <v>1828</v>
      </c>
      <c r="P98" t="s">
        <v>2091</v>
      </c>
      <c r="R98" s="159">
        <v>44280.708518518521</v>
      </c>
      <c r="S98" s="159">
        <v>44284.431261574071</v>
      </c>
      <c r="W98" s="159">
        <v>3.7222222222222223</v>
      </c>
      <c r="X98" t="s">
        <v>437</v>
      </c>
      <c r="Y98" t="s">
        <v>2658</v>
      </c>
      <c r="Z98" s="160">
        <v>0</v>
      </c>
      <c r="AA98" t="s">
        <v>155</v>
      </c>
      <c r="AB98" t="s">
        <v>173</v>
      </c>
      <c r="AC98" t="s">
        <v>2300</v>
      </c>
      <c r="AD98" t="s">
        <v>141</v>
      </c>
      <c r="AE98" t="s">
        <v>193</v>
      </c>
      <c r="AF98" t="s">
        <v>253</v>
      </c>
    </row>
    <row r="99" spans="1:32">
      <c r="A99" t="s">
        <v>1791</v>
      </c>
      <c r="B99">
        <v>202103035622075</v>
      </c>
      <c r="C99" t="s">
        <v>1822</v>
      </c>
      <c r="D99" t="s">
        <v>90</v>
      </c>
      <c r="E99">
        <v>6552</v>
      </c>
      <c r="F99" t="s">
        <v>173</v>
      </c>
      <c r="G99" t="s">
        <v>8</v>
      </c>
      <c r="H99" t="s">
        <v>3</v>
      </c>
      <c r="I99" t="s">
        <v>9</v>
      </c>
      <c r="J99" t="s">
        <v>963</v>
      </c>
      <c r="K99" t="s">
        <v>1823</v>
      </c>
      <c r="N99" t="s">
        <v>721</v>
      </c>
      <c r="O99" t="s">
        <v>1824</v>
      </c>
      <c r="P99" t="s">
        <v>2110</v>
      </c>
      <c r="R99" s="159">
        <v>44281.451099537036</v>
      </c>
      <c r="S99" s="159">
        <v>44284.460949074077</v>
      </c>
      <c r="W99" s="159">
        <v>3.0097222222222224</v>
      </c>
      <c r="X99" t="s">
        <v>438</v>
      </c>
      <c r="Y99" t="s">
        <v>2659</v>
      </c>
      <c r="Z99" s="160">
        <v>0</v>
      </c>
      <c r="AA99" t="s">
        <v>155</v>
      </c>
      <c r="AB99" t="s">
        <v>173</v>
      </c>
      <c r="AC99" t="s">
        <v>2300</v>
      </c>
      <c r="AD99" t="s">
        <v>141</v>
      </c>
      <c r="AE99" t="s">
        <v>193</v>
      </c>
      <c r="AF99" t="s">
        <v>255</v>
      </c>
    </row>
    <row r="100" spans="1:32">
      <c r="A100" t="s">
        <v>1791</v>
      </c>
      <c r="B100">
        <v>202007275619749</v>
      </c>
      <c r="C100" t="s">
        <v>475</v>
      </c>
      <c r="D100" t="s">
        <v>1</v>
      </c>
      <c r="E100">
        <v>6569</v>
      </c>
      <c r="F100" t="s">
        <v>171</v>
      </c>
      <c r="G100" t="s">
        <v>8</v>
      </c>
      <c r="H100" t="s">
        <v>3</v>
      </c>
      <c r="I100" t="s">
        <v>9</v>
      </c>
      <c r="J100" t="s">
        <v>5</v>
      </c>
      <c r="K100" t="s">
        <v>1801</v>
      </c>
      <c r="M100" t="s">
        <v>798</v>
      </c>
      <c r="N100" t="s">
        <v>1467</v>
      </c>
      <c r="O100" t="s">
        <v>1494</v>
      </c>
      <c r="P100" t="s">
        <v>2103</v>
      </c>
      <c r="R100" s="159">
        <v>44285.403391203705</v>
      </c>
      <c r="S100" s="159">
        <v>44285.405115740738</v>
      </c>
      <c r="T100" s="159">
        <v>44285.414120370369</v>
      </c>
      <c r="W100" s="160">
        <v>1.3888888888888889E-3</v>
      </c>
      <c r="X100" t="s">
        <v>435</v>
      </c>
      <c r="Y100" t="s">
        <v>2660</v>
      </c>
      <c r="Z100">
        <v>-44285.414120370369</v>
      </c>
      <c r="AA100" t="s">
        <v>155</v>
      </c>
      <c r="AB100" t="s">
        <v>173</v>
      </c>
      <c r="AC100" t="s">
        <v>2300</v>
      </c>
      <c r="AD100" t="s">
        <v>141</v>
      </c>
      <c r="AE100" t="s">
        <v>193</v>
      </c>
      <c r="AF100" t="s">
        <v>255</v>
      </c>
    </row>
    <row r="101" spans="1:32">
      <c r="A101" t="s">
        <v>1791</v>
      </c>
      <c r="B101">
        <v>202103245622308</v>
      </c>
      <c r="C101" t="s">
        <v>1792</v>
      </c>
      <c r="D101" t="s">
        <v>54</v>
      </c>
      <c r="E101">
        <v>6572</v>
      </c>
      <c r="F101" t="s">
        <v>171</v>
      </c>
      <c r="G101" t="s">
        <v>8</v>
      </c>
      <c r="H101" t="s">
        <v>49</v>
      </c>
      <c r="I101" t="s">
        <v>39</v>
      </c>
      <c r="J101" t="s">
        <v>96</v>
      </c>
      <c r="K101" t="s">
        <v>1793</v>
      </c>
      <c r="L101" t="s">
        <v>216</v>
      </c>
      <c r="N101" t="s">
        <v>721</v>
      </c>
      <c r="O101" t="s">
        <v>1794</v>
      </c>
      <c r="P101" t="s">
        <v>2099</v>
      </c>
      <c r="Q101" t="s">
        <v>2530</v>
      </c>
      <c r="R101" s="159">
        <v>44285.631539351853</v>
      </c>
      <c r="S101" s="159">
        <v>44285.665011574078</v>
      </c>
      <c r="T101" s="159">
        <v>44286.532083333332</v>
      </c>
      <c r="W101" s="160">
        <v>3.3333333333333333E-2</v>
      </c>
      <c r="X101" t="s">
        <v>435</v>
      </c>
      <c r="Y101" t="s">
        <v>2661</v>
      </c>
      <c r="Z101">
        <v>-44286.532083333332</v>
      </c>
      <c r="AA101" t="s">
        <v>39</v>
      </c>
      <c r="AB101" t="s">
        <v>173</v>
      </c>
      <c r="AC101" t="s">
        <v>2524</v>
      </c>
      <c r="AD101" t="s">
        <v>21</v>
      </c>
      <c r="AE101" t="s">
        <v>195</v>
      </c>
      <c r="AF101" t="s">
        <v>253</v>
      </c>
    </row>
    <row r="102" spans="1:32">
      <c r="A102" t="s">
        <v>1791</v>
      </c>
      <c r="B102">
        <v>202103235622271</v>
      </c>
      <c r="C102" t="s">
        <v>1838</v>
      </c>
      <c r="D102" t="s">
        <v>54</v>
      </c>
      <c r="E102">
        <v>6574</v>
      </c>
      <c r="F102" t="s">
        <v>171</v>
      </c>
      <c r="G102" t="s">
        <v>8</v>
      </c>
      <c r="H102" t="s">
        <v>3</v>
      </c>
      <c r="I102" t="s">
        <v>39</v>
      </c>
      <c r="J102" t="s">
        <v>96</v>
      </c>
      <c r="K102" t="s">
        <v>2094</v>
      </c>
      <c r="L102" t="s">
        <v>216</v>
      </c>
      <c r="N102" t="s">
        <v>721</v>
      </c>
      <c r="O102" t="s">
        <v>2095</v>
      </c>
      <c r="P102" t="s">
        <v>2096</v>
      </c>
      <c r="Q102" t="s">
        <v>2529</v>
      </c>
      <c r="R102" s="159">
        <v>44285.72619212963</v>
      </c>
      <c r="S102" s="159">
        <v>44285.739039351851</v>
      </c>
      <c r="T102" s="159">
        <v>44286.971342592595</v>
      </c>
      <c r="W102" s="160">
        <v>1.2499999999999999E-2</v>
      </c>
      <c r="X102" t="s">
        <v>435</v>
      </c>
      <c r="Y102" t="s">
        <v>2662</v>
      </c>
      <c r="Z102">
        <v>-44286.971342592595</v>
      </c>
      <c r="AA102" t="s">
        <v>39</v>
      </c>
      <c r="AB102" t="s">
        <v>173</v>
      </c>
      <c r="AC102" t="s">
        <v>2524</v>
      </c>
      <c r="AD102" t="s">
        <v>21</v>
      </c>
      <c r="AE102" t="s">
        <v>193</v>
      </c>
      <c r="AF102" t="s">
        <v>253</v>
      </c>
    </row>
    <row r="103" spans="1:32">
      <c r="A103" t="s">
        <v>1791</v>
      </c>
      <c r="B103">
        <v>202009225620370</v>
      </c>
      <c r="C103" t="s">
        <v>64</v>
      </c>
      <c r="D103" t="s">
        <v>38</v>
      </c>
      <c r="E103">
        <v>6566</v>
      </c>
      <c r="F103" t="s">
        <v>173</v>
      </c>
      <c r="G103" t="s">
        <v>8</v>
      </c>
      <c r="H103" t="s">
        <v>3</v>
      </c>
      <c r="I103" t="s">
        <v>9</v>
      </c>
      <c r="J103" t="s">
        <v>35</v>
      </c>
      <c r="K103" t="s">
        <v>2089</v>
      </c>
      <c r="L103" t="s">
        <v>2090</v>
      </c>
      <c r="N103" t="s">
        <v>721</v>
      </c>
      <c r="O103" t="s">
        <v>1828</v>
      </c>
      <c r="P103" t="s">
        <v>2091</v>
      </c>
      <c r="R103" s="159">
        <v>44284.784305555557</v>
      </c>
      <c r="S103" s="159">
        <v>44286.395844907405</v>
      </c>
      <c r="W103" s="159">
        <v>1.6111111111111112</v>
      </c>
      <c r="X103" t="s">
        <v>434</v>
      </c>
      <c r="Y103" t="s">
        <v>2663</v>
      </c>
      <c r="Z103" s="160">
        <v>0</v>
      </c>
      <c r="AA103" t="s">
        <v>155</v>
      </c>
      <c r="AB103" t="s">
        <v>173</v>
      </c>
      <c r="AC103" t="s">
        <v>2300</v>
      </c>
      <c r="AD103" t="s">
        <v>141</v>
      </c>
      <c r="AE103" t="s">
        <v>193</v>
      </c>
      <c r="AF103" t="s">
        <v>253</v>
      </c>
    </row>
    <row r="104" spans="1:32">
      <c r="A104" t="s">
        <v>1791</v>
      </c>
      <c r="B104">
        <v>202103095622131</v>
      </c>
      <c r="C104" t="s">
        <v>63</v>
      </c>
      <c r="D104" t="s">
        <v>57</v>
      </c>
      <c r="E104">
        <v>6578</v>
      </c>
      <c r="F104" t="s">
        <v>173</v>
      </c>
      <c r="G104" t="s">
        <v>8</v>
      </c>
      <c r="H104" t="s">
        <v>3</v>
      </c>
      <c r="I104" t="s">
        <v>9</v>
      </c>
      <c r="J104" t="s">
        <v>36</v>
      </c>
      <c r="K104" t="s">
        <v>2206</v>
      </c>
      <c r="L104" t="s">
        <v>665</v>
      </c>
      <c r="N104" t="s">
        <v>721</v>
      </c>
      <c r="O104" t="s">
        <v>2207</v>
      </c>
      <c r="P104" t="s">
        <v>2208</v>
      </c>
      <c r="R104" s="159">
        <v>44286.492291666669</v>
      </c>
      <c r="S104" s="159">
        <v>44286.499166666668</v>
      </c>
      <c r="W104" s="160">
        <v>6.2499999999999995E-3</v>
      </c>
      <c r="X104" t="s">
        <v>436</v>
      </c>
      <c r="Y104" t="s">
        <v>2664</v>
      </c>
      <c r="Z104" s="160">
        <v>0</v>
      </c>
      <c r="AA104" t="s">
        <v>155</v>
      </c>
      <c r="AB104" t="s">
        <v>173</v>
      </c>
      <c r="AC104" t="s">
        <v>2521</v>
      </c>
      <c r="AD104" t="s">
        <v>430</v>
      </c>
      <c r="AE104" t="s">
        <v>193</v>
      </c>
      <c r="AF104" t="s">
        <v>253</v>
      </c>
    </row>
    <row r="105" spans="1:32">
      <c r="A105" t="s">
        <v>1791</v>
      </c>
      <c r="B105">
        <v>202103255622324</v>
      </c>
      <c r="C105" t="s">
        <v>1847</v>
      </c>
      <c r="D105" t="s">
        <v>1</v>
      </c>
      <c r="E105">
        <v>6579</v>
      </c>
      <c r="F105" t="s">
        <v>171</v>
      </c>
      <c r="G105" t="s">
        <v>8</v>
      </c>
      <c r="H105" t="s">
        <v>3</v>
      </c>
      <c r="I105" t="s">
        <v>4</v>
      </c>
      <c r="J105" t="s">
        <v>5</v>
      </c>
      <c r="K105" t="s">
        <v>2205</v>
      </c>
      <c r="M105" t="s">
        <v>798</v>
      </c>
      <c r="N105" t="s">
        <v>1467</v>
      </c>
      <c r="O105" t="s">
        <v>1850</v>
      </c>
      <c r="P105" t="s">
        <v>2115</v>
      </c>
      <c r="Q105" t="s">
        <v>2528</v>
      </c>
      <c r="R105" s="159">
        <v>44286.529421296298</v>
      </c>
      <c r="S105" s="159">
        <v>44286.545763888891</v>
      </c>
      <c r="T105" s="159">
        <v>44286.569791666669</v>
      </c>
      <c r="W105" s="160">
        <v>1.5972222222222224E-2</v>
      </c>
      <c r="X105" t="s">
        <v>436</v>
      </c>
      <c r="Y105" t="s">
        <v>2665</v>
      </c>
      <c r="Z105">
        <v>-44286.569791666669</v>
      </c>
      <c r="AA105" t="s">
        <v>4</v>
      </c>
      <c r="AB105" t="s">
        <v>173</v>
      </c>
      <c r="AC105" t="s">
        <v>2300</v>
      </c>
      <c r="AD105" t="s">
        <v>141</v>
      </c>
      <c r="AE105" t="s">
        <v>193</v>
      </c>
      <c r="AF105" t="s">
        <v>255</v>
      </c>
    </row>
    <row r="106" spans="1:32">
      <c r="A106" t="s">
        <v>1791</v>
      </c>
      <c r="B106">
        <v>202103185622228</v>
      </c>
      <c r="C106" t="s">
        <v>11</v>
      </c>
      <c r="D106" t="s">
        <v>7</v>
      </c>
      <c r="E106">
        <v>6581</v>
      </c>
      <c r="F106" t="s">
        <v>171</v>
      </c>
      <c r="G106" t="s">
        <v>8</v>
      </c>
      <c r="H106" t="s">
        <v>3</v>
      </c>
      <c r="I106" t="s">
        <v>9</v>
      </c>
      <c r="J106" t="s">
        <v>5</v>
      </c>
      <c r="K106" t="s">
        <v>2203</v>
      </c>
      <c r="L106" t="s">
        <v>2204</v>
      </c>
      <c r="M106" t="s">
        <v>798</v>
      </c>
      <c r="N106" t="s">
        <v>1467</v>
      </c>
      <c r="O106" t="s">
        <v>1488</v>
      </c>
      <c r="P106" t="s">
        <v>2136</v>
      </c>
      <c r="R106" s="159">
        <v>44286.567708333336</v>
      </c>
      <c r="S106" s="159">
        <v>44286.569826388892</v>
      </c>
      <c r="T106" s="159">
        <v>44286.67150462963</v>
      </c>
      <c r="W106" s="160">
        <v>2.0833333333333333E-3</v>
      </c>
      <c r="X106" t="s">
        <v>436</v>
      </c>
      <c r="Y106" t="s">
        <v>2666</v>
      </c>
      <c r="Z106">
        <v>-44286.67150462963</v>
      </c>
      <c r="AA106" t="s">
        <v>155</v>
      </c>
      <c r="AB106" t="s">
        <v>173</v>
      </c>
      <c r="AC106" t="s">
        <v>2517</v>
      </c>
      <c r="AD106" t="s">
        <v>10</v>
      </c>
      <c r="AE106" t="s">
        <v>193</v>
      </c>
      <c r="AF106" t="s">
        <v>253</v>
      </c>
    </row>
    <row r="107" spans="1:32">
      <c r="A107" t="s">
        <v>1791</v>
      </c>
      <c r="B107">
        <v>202103185622228</v>
      </c>
      <c r="C107" t="s">
        <v>6</v>
      </c>
      <c r="D107" t="s">
        <v>7</v>
      </c>
      <c r="E107">
        <v>6582</v>
      </c>
      <c r="F107" t="s">
        <v>171</v>
      </c>
      <c r="G107" t="s">
        <v>8</v>
      </c>
      <c r="H107" t="s">
        <v>3</v>
      </c>
      <c r="I107" t="s">
        <v>9</v>
      </c>
      <c r="J107" t="s">
        <v>5</v>
      </c>
      <c r="K107" t="s">
        <v>2201</v>
      </c>
      <c r="L107" t="s">
        <v>2202</v>
      </c>
      <c r="M107" t="s">
        <v>798</v>
      </c>
      <c r="N107" t="s">
        <v>1467</v>
      </c>
      <c r="O107" t="s">
        <v>1523</v>
      </c>
      <c r="P107" t="s">
        <v>2136</v>
      </c>
      <c r="R107" s="159">
        <v>44286.570370370369</v>
      </c>
      <c r="S107" s="159">
        <v>44286.572094907409</v>
      </c>
      <c r="T107" s="159">
        <v>44286.670405092591</v>
      </c>
      <c r="W107" s="160">
        <v>1.3888888888888889E-3</v>
      </c>
      <c r="X107" t="s">
        <v>436</v>
      </c>
      <c r="Y107" t="s">
        <v>2660</v>
      </c>
      <c r="Z107">
        <v>-44286.670405092591</v>
      </c>
      <c r="AA107" t="s">
        <v>155</v>
      </c>
      <c r="AB107" t="s">
        <v>173</v>
      </c>
      <c r="AC107" t="s">
        <v>2517</v>
      </c>
      <c r="AD107" t="s">
        <v>10</v>
      </c>
      <c r="AE107" t="s">
        <v>193</v>
      </c>
      <c r="AF107" t="s">
        <v>253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1CF14-1D10-45E1-BFA0-25409E451E78}">
  <dimension ref="A22:M85"/>
  <sheetViews>
    <sheetView showGridLines="0" zoomScale="55" zoomScaleNormal="55" workbookViewId="0">
      <selection activeCell="B45" sqref="B45"/>
    </sheetView>
  </sheetViews>
  <sheetFormatPr baseColWidth="10" defaultRowHeight="15"/>
  <cols>
    <col min="1" max="1" width="26.140625" bestFit="1" customWidth="1"/>
    <col min="2" max="2" width="17.28515625" bestFit="1" customWidth="1"/>
    <col min="3" max="3" width="11.85546875" bestFit="1" customWidth="1"/>
    <col min="4" max="4" width="19.42578125" bestFit="1" customWidth="1"/>
    <col min="5" max="5" width="12.5703125" bestFit="1" customWidth="1"/>
    <col min="6" max="6" width="5" bestFit="1" customWidth="1"/>
    <col min="7" max="7" width="4.7109375" bestFit="1" customWidth="1"/>
    <col min="8" max="8" width="5.85546875" bestFit="1" customWidth="1"/>
    <col min="9" max="9" width="4.28515625" bestFit="1" customWidth="1"/>
    <col min="10" max="10" width="11" bestFit="1" customWidth="1"/>
    <col min="11" max="11" width="37" bestFit="1" customWidth="1"/>
    <col min="12" max="12" width="26.140625" bestFit="1" customWidth="1"/>
    <col min="13" max="13" width="17.28515625" bestFit="1" customWidth="1"/>
    <col min="14" max="14" width="17.5703125" bestFit="1" customWidth="1"/>
    <col min="15" max="15" width="12.140625" bestFit="1" customWidth="1"/>
  </cols>
  <sheetData>
    <row r="22" spans="1:13" s="14" customFormat="1" ht="31.5">
      <c r="A22" t="s">
        <v>620</v>
      </c>
      <c r="B22" s="21"/>
      <c r="C22"/>
      <c r="D22"/>
      <c r="E22"/>
      <c r="F22"/>
      <c r="G22"/>
      <c r="H22"/>
      <c r="I22"/>
      <c r="J22"/>
      <c r="K22" s="10"/>
      <c r="L22" s="10"/>
      <c r="M22" s="10"/>
    </row>
    <row r="23" spans="1:13">
      <c r="A23" s="2" t="s">
        <v>176</v>
      </c>
      <c r="B23" t="s">
        <v>175</v>
      </c>
    </row>
    <row r="24" spans="1:13">
      <c r="A24" s="4" t="s">
        <v>2668</v>
      </c>
      <c r="B24" s="3">
        <v>196</v>
      </c>
    </row>
    <row r="25" spans="1:13">
      <c r="A25" s="33" t="s">
        <v>8</v>
      </c>
      <c r="B25" s="3">
        <v>101</v>
      </c>
    </row>
    <row r="26" spans="1:13">
      <c r="A26" s="33" t="s">
        <v>28</v>
      </c>
      <c r="B26" s="3">
        <v>48</v>
      </c>
      <c r="L26" t="s">
        <v>621</v>
      </c>
    </row>
    <row r="27" spans="1:13">
      <c r="A27" s="33" t="s">
        <v>16</v>
      </c>
      <c r="B27" s="3">
        <v>16</v>
      </c>
      <c r="L27" s="2" t="s">
        <v>176</v>
      </c>
      <c r="M27" t="s">
        <v>175</v>
      </c>
    </row>
    <row r="28" spans="1:13">
      <c r="A28" s="33" t="s">
        <v>2</v>
      </c>
      <c r="B28" s="3">
        <v>10</v>
      </c>
      <c r="L28" s="4" t="s">
        <v>434</v>
      </c>
      <c r="M28" s="3">
        <v>30</v>
      </c>
    </row>
    <row r="29" spans="1:13">
      <c r="A29" s="33" t="s">
        <v>24</v>
      </c>
      <c r="B29" s="3">
        <v>7</v>
      </c>
      <c r="L29" s="4" t="s">
        <v>435</v>
      </c>
      <c r="M29" s="3">
        <v>42</v>
      </c>
    </row>
    <row r="30" spans="1:13">
      <c r="A30" s="33" t="s">
        <v>85</v>
      </c>
      <c r="B30" s="3">
        <v>7</v>
      </c>
      <c r="L30" s="4" t="s">
        <v>436</v>
      </c>
      <c r="M30" s="3">
        <v>58</v>
      </c>
    </row>
    <row r="31" spans="1:13">
      <c r="A31" s="33" t="s">
        <v>192</v>
      </c>
      <c r="B31" s="3">
        <v>4</v>
      </c>
      <c r="L31" s="4" t="s">
        <v>437</v>
      </c>
      <c r="M31" s="3">
        <v>42</v>
      </c>
    </row>
    <row r="32" spans="1:13">
      <c r="A32" s="33" t="s">
        <v>266</v>
      </c>
      <c r="B32" s="3">
        <v>2</v>
      </c>
      <c r="L32" s="4" t="s">
        <v>438</v>
      </c>
      <c r="M32" s="3">
        <v>24</v>
      </c>
    </row>
    <row r="33" spans="1:13">
      <c r="A33" s="33" t="s">
        <v>51</v>
      </c>
      <c r="B33" s="3">
        <v>1</v>
      </c>
      <c r="L33" s="4" t="s">
        <v>169</v>
      </c>
      <c r="M33" s="3">
        <v>196</v>
      </c>
    </row>
    <row r="34" spans="1:13">
      <c r="A34" s="4" t="s">
        <v>169</v>
      </c>
      <c r="B34" s="3">
        <v>196</v>
      </c>
    </row>
    <row r="72" spans="3:3">
      <c r="C72" s="2"/>
    </row>
    <row r="82" spans="1:2">
      <c r="A82" s="4"/>
      <c r="B82" s="29"/>
    </row>
    <row r="83" spans="1:2">
      <c r="A83" s="4"/>
      <c r="B83" s="29"/>
    </row>
    <row r="84" spans="1:2">
      <c r="A84" s="4"/>
      <c r="B84" s="29"/>
    </row>
    <row r="85" spans="1:2">
      <c r="A85" s="4"/>
      <c r="B85" s="29"/>
    </row>
  </sheetData>
  <pageMargins left="0.7" right="0.7" top="0.75" bottom="0.75" header="0.3" footer="0.3"/>
  <pageSetup orientation="portrait" horizontalDpi="300" verticalDpi="0" copies="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B151E-BFA5-4117-8A2D-7BDB7788D02C}">
  <dimension ref="A1:D20"/>
  <sheetViews>
    <sheetView showGridLines="0" zoomScale="70" zoomScaleNormal="70" workbookViewId="0">
      <selection activeCell="A20" sqref="A20:B20"/>
      <pivotSelection pane="bottomRight" showHeader="1" extendable="1" max="10" activeRow="16" click="1" r:id="rId1">
        <pivotArea dataOnly="0" fieldPosition="0">
          <references count="1">
            <reference field="0" count="1">
              <x v="5"/>
            </reference>
          </references>
        </pivotArea>
      </pivotSelection>
    </sheetView>
  </sheetViews>
  <sheetFormatPr baseColWidth="10" defaultRowHeight="15"/>
  <cols>
    <col min="1" max="1" width="23.42578125" bestFit="1" customWidth="1"/>
    <col min="2" max="2" width="49.5703125" bestFit="1" customWidth="1"/>
    <col min="3" max="3" width="8.42578125" bestFit="1" customWidth="1"/>
    <col min="4" max="4" width="12.5703125" bestFit="1" customWidth="1"/>
  </cols>
  <sheetData>
    <row r="1" spans="1:4">
      <c r="A1" s="24"/>
      <c r="B1" s="24"/>
      <c r="C1" s="27"/>
      <c r="D1" s="27"/>
    </row>
    <row r="2" spans="1:4">
      <c r="A2" s="24"/>
      <c r="B2" s="24"/>
      <c r="C2" s="27"/>
    </row>
    <row r="3" spans="1:4">
      <c r="A3" s="24"/>
      <c r="B3" s="24"/>
      <c r="C3" s="27"/>
    </row>
    <row r="4" spans="1:4">
      <c r="A4" s="24"/>
      <c r="B4" s="24"/>
      <c r="C4" s="27"/>
    </row>
    <row r="5" spans="1:4">
      <c r="A5" s="24"/>
      <c r="B5" s="24"/>
      <c r="C5" s="27"/>
    </row>
    <row r="6" spans="1:4">
      <c r="A6" s="24"/>
      <c r="B6" s="24"/>
      <c r="C6" s="27"/>
    </row>
    <row r="7" spans="1:4">
      <c r="A7" s="24"/>
      <c r="B7" s="24"/>
      <c r="C7" s="27"/>
    </row>
    <row r="8" spans="1:4">
      <c r="A8" s="24"/>
      <c r="B8" s="24"/>
      <c r="C8" s="27"/>
    </row>
    <row r="9" spans="1:4">
      <c r="A9" s="24"/>
      <c r="B9" s="24"/>
      <c r="C9" s="27"/>
    </row>
    <row r="10" spans="1:4">
      <c r="C10" s="27"/>
    </row>
    <row r="11" spans="1:4">
      <c r="B11" s="24"/>
      <c r="C11" s="27"/>
    </row>
    <row r="15" spans="1:4">
      <c r="A15" s="24" t="s">
        <v>624</v>
      </c>
    </row>
    <row r="16" spans="1:4">
      <c r="A16" s="2" t="s">
        <v>176</v>
      </c>
      <c r="B16" t="s">
        <v>444</v>
      </c>
    </row>
    <row r="17" spans="1:2">
      <c r="A17" s="4" t="s">
        <v>2668</v>
      </c>
      <c r="B17" s="3" t="e">
        <v>#DIV/0!</v>
      </c>
    </row>
    <row r="18" spans="1:2">
      <c r="A18" s="33" t="s">
        <v>253</v>
      </c>
      <c r="B18" s="45" t="e">
        <v>#DIV/0!</v>
      </c>
    </row>
    <row r="19" spans="1:2">
      <c r="A19" s="33" t="s">
        <v>255</v>
      </c>
      <c r="B19" s="45" t="e">
        <v>#DIV/0!</v>
      </c>
    </row>
    <row r="20" spans="1:2">
      <c r="A20" s="4" t="s">
        <v>169</v>
      </c>
      <c r="B20" s="45" t="e">
        <v>#DIV/0!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54878-01C6-42FE-8F05-1D54882385DD}">
  <dimension ref="A28:Y53"/>
  <sheetViews>
    <sheetView showGridLines="0" topLeftCell="G1" zoomScale="70" zoomScaleNormal="70" workbookViewId="0">
      <selection activeCell="J37" sqref="J37"/>
    </sheetView>
  </sheetViews>
  <sheetFormatPr baseColWidth="10" defaultRowHeight="15"/>
  <cols>
    <col min="1" max="1" width="23.42578125" bestFit="1" customWidth="1"/>
    <col min="2" max="2" width="16.28515625" bestFit="1" customWidth="1"/>
    <col min="7" max="7" width="16.5703125" bestFit="1" customWidth="1"/>
    <col min="8" max="8" width="15.28515625" bestFit="1" customWidth="1"/>
    <col min="9" max="9" width="30" bestFit="1" customWidth="1"/>
    <col min="10" max="10" width="34.5703125" bestFit="1" customWidth="1"/>
    <col min="11" max="11" width="39.28515625" bestFit="1" customWidth="1"/>
    <col min="12" max="12" width="33.140625" bestFit="1" customWidth="1"/>
    <col min="13" max="13" width="41.140625" bestFit="1" customWidth="1"/>
    <col min="14" max="14" width="31.5703125" bestFit="1" customWidth="1"/>
    <col min="15" max="15" width="42.5703125" bestFit="1" customWidth="1"/>
    <col min="16" max="16" width="16.7109375" bestFit="1" customWidth="1"/>
    <col min="17" max="17" width="40.28515625" bestFit="1" customWidth="1"/>
    <col min="18" max="18" width="16.7109375" bestFit="1" customWidth="1"/>
    <col min="19" max="20" width="16.42578125" bestFit="1" customWidth="1"/>
    <col min="21" max="21" width="28.140625" bestFit="1" customWidth="1"/>
    <col min="22" max="22" width="41.140625" bestFit="1" customWidth="1"/>
    <col min="23" max="23" width="31.5703125" bestFit="1" customWidth="1"/>
    <col min="24" max="24" width="16.7109375" bestFit="1" customWidth="1"/>
    <col min="25" max="25" width="17.28515625" bestFit="1" customWidth="1"/>
    <col min="26" max="26" width="16.7109375" bestFit="1" customWidth="1"/>
    <col min="27" max="27" width="22.28515625" bestFit="1" customWidth="1"/>
    <col min="28" max="28" width="30.7109375" bestFit="1" customWidth="1"/>
    <col min="29" max="29" width="12.5703125" bestFit="1" customWidth="1"/>
    <col min="30" max="30" width="16.42578125" bestFit="1" customWidth="1"/>
    <col min="31" max="31" width="12.28515625" bestFit="1" customWidth="1"/>
    <col min="32" max="32" width="16.42578125" bestFit="1" customWidth="1"/>
    <col min="33" max="33" width="12.28515625" bestFit="1" customWidth="1"/>
    <col min="34" max="39" width="16.42578125" bestFit="1" customWidth="1"/>
    <col min="40" max="40" width="12.5703125" bestFit="1" customWidth="1"/>
  </cols>
  <sheetData>
    <row r="28" spans="1:25">
      <c r="U28" s="2" t="s">
        <v>160</v>
      </c>
      <c r="V28" t="s">
        <v>1777</v>
      </c>
      <c r="X28" s="2" t="s">
        <v>174</v>
      </c>
      <c r="Y28" t="s">
        <v>172</v>
      </c>
    </row>
    <row r="29" spans="1:25">
      <c r="I29" s="2" t="s">
        <v>174</v>
      </c>
      <c r="J29" t="s">
        <v>172</v>
      </c>
    </row>
    <row r="30" spans="1:25">
      <c r="U30" s="2" t="s">
        <v>175</v>
      </c>
      <c r="V30" s="2" t="s">
        <v>168</v>
      </c>
    </row>
    <row r="31" spans="1:25">
      <c r="A31" t="s">
        <v>619</v>
      </c>
      <c r="I31" s="2" t="s">
        <v>175</v>
      </c>
      <c r="J31" s="2" t="s">
        <v>168</v>
      </c>
      <c r="U31" s="2" t="s">
        <v>176</v>
      </c>
      <c r="V31" t="s">
        <v>783</v>
      </c>
      <c r="W31" t="s">
        <v>782</v>
      </c>
      <c r="X31" t="s">
        <v>169</v>
      </c>
    </row>
    <row r="32" spans="1:25">
      <c r="A32" s="2" t="s">
        <v>176</v>
      </c>
      <c r="B32" t="s">
        <v>175</v>
      </c>
      <c r="I32" s="2" t="s">
        <v>176</v>
      </c>
      <c r="J32" t="s">
        <v>784</v>
      </c>
      <c r="K32" t="s">
        <v>785</v>
      </c>
      <c r="L32" t="s">
        <v>781</v>
      </c>
      <c r="M32" t="s">
        <v>783</v>
      </c>
      <c r="N32" t="s">
        <v>782</v>
      </c>
      <c r="O32" t="s">
        <v>2766</v>
      </c>
      <c r="P32" t="s">
        <v>169</v>
      </c>
      <c r="U32" s="4" t="s">
        <v>2668</v>
      </c>
      <c r="V32" s="3">
        <v>1</v>
      </c>
      <c r="W32" s="3">
        <v>1</v>
      </c>
      <c r="X32" s="3">
        <v>2</v>
      </c>
    </row>
    <row r="33" spans="1:24">
      <c r="A33" s="4" t="s">
        <v>2668</v>
      </c>
      <c r="B33" s="3">
        <v>196</v>
      </c>
      <c r="C33" s="3"/>
      <c r="D33" s="3"/>
      <c r="E33" s="3"/>
      <c r="H33" s="3"/>
      <c r="I33" s="4" t="s">
        <v>2517</v>
      </c>
      <c r="J33" s="3"/>
      <c r="K33" s="3"/>
      <c r="L33" s="3">
        <v>1</v>
      </c>
      <c r="M33" s="3"/>
      <c r="N33" s="3"/>
      <c r="O33" s="3"/>
      <c r="P33" s="3">
        <v>1</v>
      </c>
      <c r="U33" s="33" t="s">
        <v>2300</v>
      </c>
      <c r="V33" s="3"/>
      <c r="W33" s="3">
        <v>1</v>
      </c>
      <c r="X33" s="3">
        <v>1</v>
      </c>
    </row>
    <row r="34" spans="1:24">
      <c r="A34" s="33" t="s">
        <v>253</v>
      </c>
      <c r="B34" s="3">
        <v>104</v>
      </c>
      <c r="C34" s="3"/>
      <c r="D34" s="3"/>
      <c r="E34" s="3"/>
      <c r="H34" s="3"/>
      <c r="I34" s="4" t="s">
        <v>2300</v>
      </c>
      <c r="J34" s="3"/>
      <c r="K34" s="3"/>
      <c r="L34" s="3">
        <v>1</v>
      </c>
      <c r="M34" s="3">
        <v>2</v>
      </c>
      <c r="N34" s="3">
        <v>3</v>
      </c>
      <c r="O34" s="3"/>
      <c r="P34" s="3">
        <v>6</v>
      </c>
      <c r="U34" s="33" t="s">
        <v>2526</v>
      </c>
      <c r="V34" s="3">
        <v>1</v>
      </c>
      <c r="W34" s="3"/>
      <c r="X34" s="3">
        <v>1</v>
      </c>
    </row>
    <row r="35" spans="1:24">
      <c r="A35" s="33" t="s">
        <v>255</v>
      </c>
      <c r="B35" s="3">
        <v>92</v>
      </c>
      <c r="C35" s="3"/>
      <c r="D35" s="3"/>
      <c r="E35" s="3"/>
      <c r="H35" s="3"/>
      <c r="I35" s="4" t="s">
        <v>2525</v>
      </c>
      <c r="J35" s="3">
        <v>3</v>
      </c>
      <c r="K35" s="3"/>
      <c r="L35" s="3"/>
      <c r="M35" s="3">
        <v>3</v>
      </c>
      <c r="N35" s="3"/>
      <c r="O35" s="3"/>
      <c r="P35" s="3">
        <v>6</v>
      </c>
      <c r="U35" s="23" t="s">
        <v>169</v>
      </c>
      <c r="V35" s="3">
        <v>1</v>
      </c>
      <c r="W35" s="3">
        <v>1</v>
      </c>
      <c r="X35" s="3">
        <v>2</v>
      </c>
    </row>
    <row r="36" spans="1:24">
      <c r="A36" s="23" t="s">
        <v>169</v>
      </c>
      <c r="B36" s="3">
        <v>196</v>
      </c>
      <c r="H36" s="3"/>
      <c r="I36" s="4" t="s">
        <v>3202</v>
      </c>
      <c r="J36" s="3"/>
      <c r="K36" s="3"/>
      <c r="L36" s="3">
        <v>1</v>
      </c>
      <c r="M36" s="3">
        <v>3</v>
      </c>
      <c r="N36" s="3"/>
      <c r="O36" s="3"/>
      <c r="P36" s="3">
        <v>4</v>
      </c>
    </row>
    <row r="37" spans="1:24">
      <c r="H37" s="3"/>
      <c r="I37" s="4" t="s">
        <v>2524</v>
      </c>
      <c r="J37" s="3">
        <v>1</v>
      </c>
      <c r="K37" s="3"/>
      <c r="L37" s="3"/>
      <c r="M37" s="3">
        <v>1</v>
      </c>
      <c r="N37" s="3"/>
      <c r="O37" s="3"/>
      <c r="P37" s="3">
        <v>2</v>
      </c>
    </row>
    <row r="38" spans="1:24">
      <c r="H38" s="3"/>
      <c r="I38" s="4" t="s">
        <v>2521</v>
      </c>
      <c r="J38" s="3"/>
      <c r="K38" s="3">
        <v>1</v>
      </c>
      <c r="L38" s="3"/>
      <c r="M38" s="3">
        <v>1</v>
      </c>
      <c r="N38" s="3">
        <v>2</v>
      </c>
      <c r="O38" s="3"/>
      <c r="P38" s="3">
        <v>4</v>
      </c>
    </row>
    <row r="39" spans="1:24">
      <c r="H39" s="3"/>
      <c r="I39" s="4" t="s">
        <v>2526</v>
      </c>
      <c r="J39" s="3">
        <v>1</v>
      </c>
      <c r="K39" s="3"/>
      <c r="L39" s="3"/>
      <c r="M39" s="3">
        <v>3</v>
      </c>
      <c r="N39" s="3"/>
      <c r="O39" s="3">
        <v>1</v>
      </c>
      <c r="P39" s="3">
        <v>5</v>
      </c>
    </row>
    <row r="40" spans="1:24">
      <c r="H40" s="3"/>
      <c r="I40" s="4" t="s">
        <v>2520</v>
      </c>
      <c r="J40" s="3"/>
      <c r="K40" s="3"/>
      <c r="L40" s="3"/>
      <c r="M40" s="3"/>
      <c r="N40" s="3">
        <v>1</v>
      </c>
      <c r="O40" s="3"/>
      <c r="P40" s="3">
        <v>1</v>
      </c>
    </row>
    <row r="41" spans="1:24">
      <c r="H41" s="3"/>
      <c r="I41" s="23" t="s">
        <v>169</v>
      </c>
      <c r="J41" s="3">
        <v>5</v>
      </c>
      <c r="K41" s="3">
        <v>1</v>
      </c>
      <c r="L41" s="3">
        <v>3</v>
      </c>
      <c r="M41" s="3">
        <v>13</v>
      </c>
      <c r="N41" s="3">
        <v>6</v>
      </c>
      <c r="O41" s="3">
        <v>1</v>
      </c>
      <c r="P41" s="3">
        <v>29</v>
      </c>
    </row>
    <row r="42" spans="1:24">
      <c r="H42" s="3"/>
    </row>
    <row r="43" spans="1:24">
      <c r="H43" s="3"/>
    </row>
    <row r="44" spans="1:24">
      <c r="H44" s="3"/>
    </row>
    <row r="45" spans="1:24">
      <c r="H45" s="3"/>
    </row>
    <row r="46" spans="1:24">
      <c r="H46" s="3"/>
    </row>
    <row r="47" spans="1:24">
      <c r="H47" s="3"/>
    </row>
    <row r="48" spans="1:24">
      <c r="H48" s="3"/>
    </row>
    <row r="49" spans="8:14">
      <c r="H49" s="3"/>
    </row>
    <row r="50" spans="8:14">
      <c r="H50" s="3"/>
    </row>
    <row r="51" spans="8:14">
      <c r="H51" s="3"/>
    </row>
    <row r="52" spans="8:14">
      <c r="H52" s="3"/>
    </row>
    <row r="53" spans="8:14">
      <c r="L53" s="2"/>
      <c r="M53" s="2"/>
      <c r="N53" s="2"/>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D7500-DCFA-4C09-B2A3-882F0DECDDB4}">
  <dimension ref="A1:G4398"/>
  <sheetViews>
    <sheetView showGridLines="0" zoomScale="96" zoomScaleNormal="100" workbookViewId="0">
      <selection activeCell="B14" sqref="B14"/>
    </sheetView>
  </sheetViews>
  <sheetFormatPr baseColWidth="10" defaultRowHeight="15"/>
  <cols>
    <col min="1" max="1" width="23" style="61" bestFit="1" customWidth="1"/>
    <col min="2" max="2" width="16.5703125" bestFit="1" customWidth="1"/>
    <col min="3" max="3" width="23.7109375" bestFit="1" customWidth="1"/>
    <col min="5" max="5" width="19.28515625" style="67" bestFit="1" customWidth="1"/>
    <col min="6" max="6" width="11" style="68" bestFit="1" customWidth="1"/>
    <col min="7" max="7" width="86.7109375" style="63" bestFit="1" customWidth="1"/>
    <col min="8" max="8" width="11.42578125" customWidth="1"/>
  </cols>
  <sheetData>
    <row r="1" spans="1:7">
      <c r="E1" s="70"/>
      <c r="F1" s="71" t="s">
        <v>1783</v>
      </c>
      <c r="G1" s="69" t="s">
        <v>1788</v>
      </c>
    </row>
    <row r="2" spans="1:7">
      <c r="E2" s="165" t="s">
        <v>125</v>
      </c>
      <c r="F2" s="166"/>
      <c r="G2" s="167"/>
    </row>
    <row r="3" spans="1:7">
      <c r="D3" s="72"/>
      <c r="E3" s="87">
        <v>202004285618734</v>
      </c>
      <c r="F3" s="3">
        <v>19</v>
      </c>
      <c r="G3" s="1"/>
    </row>
    <row r="4" spans="1:7">
      <c r="D4" s="72"/>
      <c r="E4" s="87">
        <v>201904045614387</v>
      </c>
      <c r="F4" s="3">
        <v>6</v>
      </c>
      <c r="G4" s="1"/>
    </row>
    <row r="5" spans="1:7">
      <c r="D5" s="72"/>
      <c r="E5" s="87">
        <v>202103045622093</v>
      </c>
      <c r="F5" s="3">
        <v>5</v>
      </c>
      <c r="G5" s="1"/>
    </row>
    <row r="6" spans="1:7">
      <c r="A6" s="2" t="s">
        <v>262</v>
      </c>
      <c r="B6" t="s">
        <v>2668</v>
      </c>
      <c r="E6" s="168" t="s">
        <v>134</v>
      </c>
      <c r="F6" s="169"/>
      <c r="G6" s="170"/>
    </row>
    <row r="7" spans="1:7">
      <c r="A7" s="61" t="s">
        <v>625</v>
      </c>
      <c r="E7" s="87">
        <v>202102155621906</v>
      </c>
      <c r="F7" s="3">
        <v>6</v>
      </c>
      <c r="G7" s="1"/>
    </row>
    <row r="8" spans="1:7">
      <c r="A8" s="62" t="s">
        <v>176</v>
      </c>
      <c r="B8" t="s">
        <v>431</v>
      </c>
      <c r="E8" s="87">
        <v>202102035621812</v>
      </c>
      <c r="F8" s="3">
        <v>5</v>
      </c>
      <c r="G8" s="1"/>
    </row>
    <row r="9" spans="1:7">
      <c r="A9" s="23" t="s">
        <v>169</v>
      </c>
      <c r="B9" s="3"/>
      <c r="E9" s="87">
        <v>202103185622228</v>
      </c>
      <c r="F9" s="3">
        <v>5</v>
      </c>
      <c r="G9" s="1"/>
    </row>
    <row r="10" spans="1:7">
      <c r="A10"/>
      <c r="E10" s="168" t="s">
        <v>140</v>
      </c>
      <c r="F10" s="169"/>
      <c r="G10" s="170"/>
    </row>
    <row r="11" spans="1:7">
      <c r="A11"/>
      <c r="D11" s="72"/>
      <c r="E11" s="87">
        <v>202010275620789</v>
      </c>
      <c r="F11" s="3">
        <v>90</v>
      </c>
      <c r="G11" s="1"/>
    </row>
    <row r="12" spans="1:7">
      <c r="A12"/>
      <c r="D12" s="72"/>
      <c r="E12" s="87">
        <v>201909105616282</v>
      </c>
      <c r="F12" s="3">
        <v>12</v>
      </c>
      <c r="G12" s="66"/>
    </row>
    <row r="13" spans="1:7">
      <c r="A13"/>
      <c r="D13" s="72"/>
      <c r="E13" s="87">
        <v>202012145621278</v>
      </c>
      <c r="F13" s="3">
        <v>8</v>
      </c>
      <c r="G13" s="1"/>
    </row>
    <row r="14" spans="1:7">
      <c r="A14"/>
      <c r="E14" s="163" t="s">
        <v>148</v>
      </c>
      <c r="F14" s="164"/>
      <c r="G14" s="164"/>
    </row>
    <row r="15" spans="1:7">
      <c r="A15"/>
      <c r="E15" s="87">
        <v>202102115621878</v>
      </c>
      <c r="F15" s="3">
        <v>10</v>
      </c>
      <c r="G15" s="1"/>
    </row>
    <row r="16" spans="1:7">
      <c r="A16"/>
      <c r="E16" s="87">
        <v>202009245620421</v>
      </c>
      <c r="F16" s="3">
        <v>5</v>
      </c>
      <c r="G16" s="1"/>
    </row>
    <row r="17" spans="1:7">
      <c r="A17"/>
      <c r="E17" s="87">
        <v>202103245622301</v>
      </c>
      <c r="F17" s="3">
        <v>3</v>
      </c>
      <c r="G17" s="1"/>
    </row>
    <row r="18" spans="1:7">
      <c r="A18"/>
      <c r="E18" s="163" t="s">
        <v>1781</v>
      </c>
      <c r="F18" s="164"/>
      <c r="G18" s="164"/>
    </row>
    <row r="19" spans="1:7">
      <c r="A19"/>
      <c r="E19" s="87">
        <v>201907095615570</v>
      </c>
      <c r="F19" s="3">
        <v>10</v>
      </c>
      <c r="G19" s="66"/>
    </row>
    <row r="20" spans="1:7">
      <c r="A20"/>
      <c r="E20" s="87">
        <v>202010145620650</v>
      </c>
      <c r="F20" s="3">
        <v>7</v>
      </c>
    </row>
    <row r="21" spans="1:7">
      <c r="A21"/>
      <c r="E21" s="87">
        <v>202004285618734</v>
      </c>
      <c r="F21" s="3">
        <v>5</v>
      </c>
      <c r="G21" s="66"/>
    </row>
    <row r="22" spans="1:7">
      <c r="A22"/>
      <c r="E22" s="77" t="s">
        <v>1782</v>
      </c>
      <c r="F22" s="78"/>
      <c r="G22" s="78"/>
    </row>
    <row r="23" spans="1:7">
      <c r="A23"/>
      <c r="E23" s="87">
        <v>202012305621462</v>
      </c>
      <c r="F23" s="3">
        <v>3</v>
      </c>
      <c r="G23" s="66"/>
    </row>
    <row r="24" spans="1:7">
      <c r="A24"/>
      <c r="E24" s="87">
        <v>202101075621567</v>
      </c>
      <c r="F24" s="3">
        <v>3</v>
      </c>
      <c r="G24" s="66"/>
    </row>
    <row r="25" spans="1:7">
      <c r="A25"/>
      <c r="E25" s="87">
        <v>202102115621883</v>
      </c>
      <c r="F25" s="3">
        <v>3</v>
      </c>
      <c r="G25" s="66"/>
    </row>
    <row r="26" spans="1:7">
      <c r="A26"/>
    </row>
    <row r="27" spans="1:7">
      <c r="A27"/>
    </row>
    <row r="28" spans="1:7">
      <c r="A28"/>
    </row>
    <row r="29" spans="1:7">
      <c r="A29"/>
    </row>
    <row r="30" spans="1:7">
      <c r="A30"/>
    </row>
    <row r="31" spans="1:7">
      <c r="A31"/>
    </row>
    <row r="32" spans="1:7">
      <c r="A32"/>
    </row>
    <row r="33" spans="1:1">
      <c r="A33"/>
    </row>
    <row r="34" spans="1:1">
      <c r="A34"/>
    </row>
    <row r="35" spans="1:1">
      <c r="A35"/>
    </row>
    <row r="36" spans="1:1">
      <c r="A36"/>
    </row>
    <row r="37" spans="1:1">
      <c r="A37"/>
    </row>
    <row r="38" spans="1:1">
      <c r="A38"/>
    </row>
    <row r="39" spans="1:1">
      <c r="A39"/>
    </row>
    <row r="40" spans="1:1">
      <c r="A40"/>
    </row>
    <row r="41" spans="1:1">
      <c r="A41"/>
    </row>
    <row r="42" spans="1:1">
      <c r="A42"/>
    </row>
    <row r="43" spans="1:1" ht="15" customHeight="1">
      <c r="A43"/>
    </row>
    <row r="44" spans="1:1">
      <c r="A44"/>
    </row>
    <row r="45" spans="1:1">
      <c r="A45"/>
    </row>
    <row r="46" spans="1:1">
      <c r="A46"/>
    </row>
    <row r="47" spans="1:1">
      <c r="A47"/>
    </row>
    <row r="48" spans="1:1">
      <c r="A48"/>
    </row>
    <row r="49" spans="1:1">
      <c r="A49"/>
    </row>
    <row r="50" spans="1:1">
      <c r="A50"/>
    </row>
    <row r="51" spans="1:1">
      <c r="A51"/>
    </row>
    <row r="52" spans="1:1">
      <c r="A52"/>
    </row>
    <row r="53" spans="1:1">
      <c r="A53"/>
    </row>
    <row r="54" spans="1:1">
      <c r="A54"/>
    </row>
    <row r="55" spans="1:1">
      <c r="A55"/>
    </row>
    <row r="56" spans="1:1">
      <c r="A56"/>
    </row>
    <row r="57" spans="1:1">
      <c r="A57"/>
    </row>
    <row r="58" spans="1:1">
      <c r="A58"/>
    </row>
    <row r="59" spans="1:1">
      <c r="A59"/>
    </row>
    <row r="60" spans="1:1">
      <c r="A60"/>
    </row>
    <row r="61" spans="1:1">
      <c r="A61"/>
    </row>
    <row r="62" spans="1:1">
      <c r="A62"/>
    </row>
    <row r="63" spans="1:1">
      <c r="A63"/>
    </row>
    <row r="64" spans="1:1">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row r="2821" spans="1:1">
      <c r="A2821"/>
    </row>
    <row r="2822" spans="1:1">
      <c r="A2822"/>
    </row>
    <row r="2823" spans="1:1">
      <c r="A2823"/>
    </row>
    <row r="2824" spans="1:1">
      <c r="A2824"/>
    </row>
    <row r="2825" spans="1:1">
      <c r="A2825"/>
    </row>
    <row r="2826" spans="1:1">
      <c r="A2826"/>
    </row>
    <row r="2827" spans="1:1">
      <c r="A2827"/>
    </row>
    <row r="2828" spans="1:1">
      <c r="A2828"/>
    </row>
    <row r="2829" spans="1:1">
      <c r="A2829"/>
    </row>
    <row r="2830" spans="1:1">
      <c r="A2830"/>
    </row>
    <row r="2831" spans="1:1">
      <c r="A2831"/>
    </row>
    <row r="2832" spans="1:1">
      <c r="A2832"/>
    </row>
    <row r="2833" spans="1:1">
      <c r="A2833"/>
    </row>
    <row r="2834" spans="1:1">
      <c r="A2834"/>
    </row>
    <row r="2835" spans="1:1">
      <c r="A2835"/>
    </row>
    <row r="2836" spans="1:1">
      <c r="A2836"/>
    </row>
    <row r="2837" spans="1:1">
      <c r="A2837"/>
    </row>
    <row r="2838" spans="1:1">
      <c r="A2838"/>
    </row>
    <row r="2839" spans="1:1">
      <c r="A2839"/>
    </row>
    <row r="2840" spans="1:1">
      <c r="A2840"/>
    </row>
    <row r="2841" spans="1:1">
      <c r="A2841"/>
    </row>
    <row r="2842" spans="1:1">
      <c r="A2842"/>
    </row>
    <row r="2843" spans="1:1">
      <c r="A2843"/>
    </row>
    <row r="2844" spans="1:1">
      <c r="A2844"/>
    </row>
    <row r="2845" spans="1:1">
      <c r="A2845"/>
    </row>
    <row r="2846" spans="1:1">
      <c r="A2846"/>
    </row>
    <row r="2847" spans="1:1">
      <c r="A2847"/>
    </row>
    <row r="2848" spans="1:1">
      <c r="A2848"/>
    </row>
    <row r="2849" spans="1:1">
      <c r="A2849"/>
    </row>
    <row r="2850" spans="1:1">
      <c r="A2850"/>
    </row>
    <row r="2851" spans="1:1">
      <c r="A2851"/>
    </row>
    <row r="2852" spans="1:1">
      <c r="A2852"/>
    </row>
    <row r="2853" spans="1:1">
      <c r="A2853"/>
    </row>
    <row r="2854" spans="1:1">
      <c r="A2854"/>
    </row>
    <row r="2855" spans="1:1">
      <c r="A2855"/>
    </row>
    <row r="2856" spans="1:1">
      <c r="A2856"/>
    </row>
    <row r="2857" spans="1:1">
      <c r="A2857"/>
    </row>
    <row r="2858" spans="1:1">
      <c r="A2858"/>
    </row>
    <row r="2859" spans="1:1">
      <c r="A2859"/>
    </row>
    <row r="2860" spans="1:1">
      <c r="A2860"/>
    </row>
    <row r="2861" spans="1:1">
      <c r="A2861"/>
    </row>
    <row r="2862" spans="1:1">
      <c r="A2862"/>
    </row>
    <row r="2863" spans="1:1">
      <c r="A2863"/>
    </row>
    <row r="2864" spans="1:1">
      <c r="A2864"/>
    </row>
    <row r="2865" spans="1:1">
      <c r="A2865"/>
    </row>
    <row r="2866" spans="1:1">
      <c r="A2866"/>
    </row>
    <row r="2867" spans="1:1">
      <c r="A2867"/>
    </row>
    <row r="2868" spans="1:1">
      <c r="A2868"/>
    </row>
    <row r="2869" spans="1:1">
      <c r="A2869"/>
    </row>
    <row r="2870" spans="1:1">
      <c r="A2870"/>
    </row>
    <row r="2871" spans="1:1">
      <c r="A2871"/>
    </row>
    <row r="2872" spans="1:1">
      <c r="A2872"/>
    </row>
    <row r="2873" spans="1:1">
      <c r="A2873"/>
    </row>
    <row r="2874" spans="1:1">
      <c r="A2874"/>
    </row>
    <row r="2875" spans="1:1">
      <c r="A2875"/>
    </row>
    <row r="2876" spans="1:1">
      <c r="A2876"/>
    </row>
    <row r="2877" spans="1:1">
      <c r="A2877"/>
    </row>
    <row r="2878" spans="1:1">
      <c r="A2878"/>
    </row>
    <row r="2879" spans="1:1">
      <c r="A2879"/>
    </row>
    <row r="2880" spans="1:1">
      <c r="A2880"/>
    </row>
    <row r="2881" spans="1:1">
      <c r="A2881"/>
    </row>
    <row r="2882" spans="1:1">
      <c r="A2882"/>
    </row>
    <row r="2883" spans="1:1">
      <c r="A2883"/>
    </row>
    <row r="2884" spans="1:1">
      <c r="A2884"/>
    </row>
    <row r="2885" spans="1:1">
      <c r="A2885"/>
    </row>
    <row r="2886" spans="1:1">
      <c r="A2886"/>
    </row>
    <row r="2887" spans="1:1">
      <c r="A2887"/>
    </row>
    <row r="2888" spans="1:1">
      <c r="A2888"/>
    </row>
    <row r="2889" spans="1:1">
      <c r="A2889"/>
    </row>
    <row r="2890" spans="1:1">
      <c r="A2890"/>
    </row>
    <row r="2891" spans="1:1">
      <c r="A2891"/>
    </row>
    <row r="2892" spans="1:1">
      <c r="A2892"/>
    </row>
    <row r="2893" spans="1:1">
      <c r="A2893"/>
    </row>
    <row r="2894" spans="1:1">
      <c r="A2894"/>
    </row>
    <row r="2895" spans="1:1">
      <c r="A2895"/>
    </row>
    <row r="2896" spans="1:1">
      <c r="A2896"/>
    </row>
    <row r="2897" spans="1:1">
      <c r="A2897"/>
    </row>
    <row r="2898" spans="1:1">
      <c r="A2898"/>
    </row>
    <row r="2899" spans="1:1">
      <c r="A2899"/>
    </row>
    <row r="2900" spans="1:1">
      <c r="A2900"/>
    </row>
    <row r="2901" spans="1:1">
      <c r="A2901"/>
    </row>
    <row r="2902" spans="1:1">
      <c r="A2902"/>
    </row>
    <row r="2903" spans="1:1">
      <c r="A2903"/>
    </row>
    <row r="2904" spans="1:1">
      <c r="A2904"/>
    </row>
    <row r="2905" spans="1:1">
      <c r="A2905"/>
    </row>
    <row r="2906" spans="1:1">
      <c r="A2906"/>
    </row>
    <row r="2907" spans="1:1">
      <c r="A2907"/>
    </row>
    <row r="2908" spans="1:1">
      <c r="A2908"/>
    </row>
    <row r="2909" spans="1:1">
      <c r="A2909"/>
    </row>
    <row r="2910" spans="1:1">
      <c r="A2910"/>
    </row>
    <row r="2911" spans="1:1">
      <c r="A2911"/>
    </row>
    <row r="2912" spans="1:1">
      <c r="A2912"/>
    </row>
    <row r="2913" spans="1:1">
      <c r="A2913"/>
    </row>
    <row r="2914" spans="1:1">
      <c r="A2914"/>
    </row>
    <row r="2915" spans="1:1">
      <c r="A2915"/>
    </row>
    <row r="2916" spans="1:1">
      <c r="A2916"/>
    </row>
    <row r="2917" spans="1:1">
      <c r="A2917"/>
    </row>
    <row r="2918" spans="1:1">
      <c r="A2918"/>
    </row>
    <row r="2919" spans="1:1">
      <c r="A2919"/>
    </row>
    <row r="2920" spans="1:1">
      <c r="A2920"/>
    </row>
    <row r="2921" spans="1:1">
      <c r="A2921"/>
    </row>
    <row r="2922" spans="1:1">
      <c r="A2922"/>
    </row>
    <row r="2923" spans="1:1">
      <c r="A2923"/>
    </row>
    <row r="2924" spans="1:1">
      <c r="A2924"/>
    </row>
    <row r="2925" spans="1:1">
      <c r="A2925"/>
    </row>
    <row r="2926" spans="1:1">
      <c r="A2926"/>
    </row>
    <row r="2927" spans="1:1">
      <c r="A2927"/>
    </row>
    <row r="2928" spans="1:1">
      <c r="A2928"/>
    </row>
    <row r="2929" spans="1:1">
      <c r="A2929"/>
    </row>
    <row r="2930" spans="1:1">
      <c r="A2930"/>
    </row>
    <row r="2931" spans="1:1">
      <c r="A2931"/>
    </row>
    <row r="2932" spans="1:1">
      <c r="A2932"/>
    </row>
    <row r="2933" spans="1:1">
      <c r="A2933"/>
    </row>
    <row r="2934" spans="1:1">
      <c r="A2934"/>
    </row>
    <row r="2935" spans="1:1">
      <c r="A2935"/>
    </row>
    <row r="2936" spans="1:1">
      <c r="A2936"/>
    </row>
    <row r="2937" spans="1:1">
      <c r="A2937"/>
    </row>
    <row r="2938" spans="1:1">
      <c r="A2938"/>
    </row>
    <row r="2939" spans="1:1">
      <c r="A2939"/>
    </row>
    <row r="2940" spans="1:1">
      <c r="A2940"/>
    </row>
    <row r="2941" spans="1:1">
      <c r="A2941"/>
    </row>
    <row r="2942" spans="1:1">
      <c r="A2942"/>
    </row>
    <row r="2943" spans="1:1">
      <c r="A2943"/>
    </row>
    <row r="2944" spans="1:1">
      <c r="A2944"/>
    </row>
    <row r="2945" spans="1:1">
      <c r="A2945"/>
    </row>
    <row r="2946" spans="1:1">
      <c r="A2946"/>
    </row>
    <row r="2947" spans="1:1">
      <c r="A2947"/>
    </row>
    <row r="2948" spans="1:1">
      <c r="A2948"/>
    </row>
    <row r="2949" spans="1:1">
      <c r="A2949"/>
    </row>
    <row r="2950" spans="1:1">
      <c r="A2950"/>
    </row>
    <row r="2951" spans="1:1">
      <c r="A2951"/>
    </row>
    <row r="2952" spans="1:1">
      <c r="A2952"/>
    </row>
    <row r="2953" spans="1:1">
      <c r="A2953"/>
    </row>
    <row r="2954" spans="1:1">
      <c r="A2954"/>
    </row>
    <row r="2955" spans="1:1">
      <c r="A2955"/>
    </row>
    <row r="2956" spans="1:1">
      <c r="A2956"/>
    </row>
    <row r="2957" spans="1:1">
      <c r="A2957"/>
    </row>
    <row r="2958" spans="1:1">
      <c r="A2958"/>
    </row>
    <row r="2959" spans="1:1">
      <c r="A2959"/>
    </row>
    <row r="2960" spans="1:1">
      <c r="A2960"/>
    </row>
    <row r="2961" spans="1:1">
      <c r="A2961"/>
    </row>
    <row r="2962" spans="1:1">
      <c r="A2962"/>
    </row>
    <row r="2963" spans="1:1">
      <c r="A2963"/>
    </row>
    <row r="2964" spans="1:1">
      <c r="A2964"/>
    </row>
    <row r="2965" spans="1:1">
      <c r="A2965"/>
    </row>
    <row r="2966" spans="1:1">
      <c r="A2966"/>
    </row>
    <row r="2967" spans="1:1">
      <c r="A2967"/>
    </row>
    <row r="2968" spans="1:1">
      <c r="A2968"/>
    </row>
    <row r="2969" spans="1:1">
      <c r="A2969"/>
    </row>
    <row r="2970" spans="1:1">
      <c r="A2970"/>
    </row>
    <row r="2971" spans="1:1">
      <c r="A2971"/>
    </row>
    <row r="2972" spans="1:1">
      <c r="A2972"/>
    </row>
    <row r="2973" spans="1:1">
      <c r="A2973"/>
    </row>
    <row r="2974" spans="1:1">
      <c r="A2974"/>
    </row>
    <row r="2975" spans="1:1">
      <c r="A2975"/>
    </row>
    <row r="2976" spans="1:1">
      <c r="A2976"/>
    </row>
    <row r="2977" spans="1:1">
      <c r="A2977"/>
    </row>
    <row r="2978" spans="1:1">
      <c r="A2978"/>
    </row>
    <row r="2979" spans="1:1">
      <c r="A2979"/>
    </row>
    <row r="2980" spans="1:1">
      <c r="A2980"/>
    </row>
    <row r="2981" spans="1:1">
      <c r="A2981"/>
    </row>
    <row r="2982" spans="1:1">
      <c r="A2982"/>
    </row>
    <row r="2983" spans="1:1">
      <c r="A2983"/>
    </row>
    <row r="2984" spans="1:1">
      <c r="A2984"/>
    </row>
    <row r="2985" spans="1:1">
      <c r="A2985"/>
    </row>
    <row r="2986" spans="1:1">
      <c r="A2986"/>
    </row>
    <row r="2987" spans="1:1">
      <c r="A2987"/>
    </row>
    <row r="2988" spans="1:1">
      <c r="A2988"/>
    </row>
    <row r="2989" spans="1:1">
      <c r="A2989"/>
    </row>
    <row r="2990" spans="1:1">
      <c r="A2990"/>
    </row>
    <row r="2991" spans="1:1">
      <c r="A2991"/>
    </row>
    <row r="2992" spans="1:1">
      <c r="A2992"/>
    </row>
    <row r="2993" spans="1:1">
      <c r="A2993"/>
    </row>
    <row r="2994" spans="1:1">
      <c r="A2994"/>
    </row>
    <row r="2995" spans="1:1">
      <c r="A2995"/>
    </row>
    <row r="2996" spans="1:1">
      <c r="A2996"/>
    </row>
    <row r="2997" spans="1:1">
      <c r="A2997"/>
    </row>
    <row r="2998" spans="1:1">
      <c r="A2998"/>
    </row>
    <row r="2999" spans="1:1">
      <c r="A2999"/>
    </row>
    <row r="3000" spans="1:1">
      <c r="A3000"/>
    </row>
    <row r="3001" spans="1:1">
      <c r="A3001"/>
    </row>
    <row r="3002" spans="1:1">
      <c r="A3002"/>
    </row>
    <row r="3003" spans="1:1">
      <c r="A3003"/>
    </row>
    <row r="3004" spans="1:1">
      <c r="A3004"/>
    </row>
    <row r="3005" spans="1:1">
      <c r="A3005"/>
    </row>
    <row r="3006" spans="1:1">
      <c r="A3006"/>
    </row>
    <row r="3007" spans="1:1">
      <c r="A3007"/>
    </row>
    <row r="3008" spans="1:1">
      <c r="A3008"/>
    </row>
    <row r="3009" spans="1:1">
      <c r="A3009"/>
    </row>
    <row r="3010" spans="1:1">
      <c r="A3010"/>
    </row>
    <row r="3011" spans="1:1">
      <c r="A3011"/>
    </row>
    <row r="3012" spans="1:1">
      <c r="A3012"/>
    </row>
    <row r="3013" spans="1:1">
      <c r="A3013"/>
    </row>
    <row r="3014" spans="1:1">
      <c r="A3014"/>
    </row>
    <row r="3015" spans="1:1">
      <c r="A3015"/>
    </row>
    <row r="3016" spans="1:1">
      <c r="A3016"/>
    </row>
    <row r="3017" spans="1:1">
      <c r="A3017"/>
    </row>
    <row r="3018" spans="1:1">
      <c r="A3018"/>
    </row>
    <row r="3019" spans="1:1">
      <c r="A3019"/>
    </row>
    <row r="3020" spans="1:1">
      <c r="A3020"/>
    </row>
    <row r="3021" spans="1:1">
      <c r="A3021"/>
    </row>
    <row r="3022" spans="1:1">
      <c r="A3022"/>
    </row>
    <row r="3023" spans="1:1">
      <c r="A3023"/>
    </row>
    <row r="3024" spans="1:1">
      <c r="A3024"/>
    </row>
    <row r="3025" spans="1:1">
      <c r="A3025"/>
    </row>
    <row r="3026" spans="1:1">
      <c r="A3026"/>
    </row>
    <row r="3027" spans="1:1">
      <c r="A3027"/>
    </row>
    <row r="3028" spans="1:1">
      <c r="A3028"/>
    </row>
    <row r="3029" spans="1:1">
      <c r="A3029"/>
    </row>
    <row r="3030" spans="1:1">
      <c r="A3030"/>
    </row>
    <row r="3031" spans="1:1">
      <c r="A3031"/>
    </row>
    <row r="3032" spans="1:1">
      <c r="A3032"/>
    </row>
    <row r="3033" spans="1:1">
      <c r="A3033"/>
    </row>
    <row r="3034" spans="1:1">
      <c r="A3034"/>
    </row>
    <row r="3035" spans="1:1">
      <c r="A3035"/>
    </row>
    <row r="3036" spans="1:1">
      <c r="A3036"/>
    </row>
    <row r="3037" spans="1:1">
      <c r="A3037"/>
    </row>
    <row r="3038" spans="1:1">
      <c r="A3038"/>
    </row>
    <row r="3039" spans="1:1">
      <c r="A3039"/>
    </row>
    <row r="3040" spans="1:1">
      <c r="A3040"/>
    </row>
    <row r="3041" spans="1:1">
      <c r="A3041"/>
    </row>
    <row r="3042" spans="1:1">
      <c r="A3042"/>
    </row>
    <row r="3043" spans="1:1">
      <c r="A3043"/>
    </row>
    <row r="3044" spans="1:1">
      <c r="A3044"/>
    </row>
    <row r="3045" spans="1:1">
      <c r="A3045"/>
    </row>
    <row r="3046" spans="1:1">
      <c r="A3046"/>
    </row>
    <row r="3047" spans="1:1">
      <c r="A3047"/>
    </row>
    <row r="3048" spans="1:1">
      <c r="A3048"/>
    </row>
    <row r="3049" spans="1:1">
      <c r="A3049"/>
    </row>
    <row r="3050" spans="1:1">
      <c r="A3050"/>
    </row>
    <row r="3051" spans="1:1">
      <c r="A3051"/>
    </row>
    <row r="3052" spans="1:1">
      <c r="A3052"/>
    </row>
    <row r="3053" spans="1:1">
      <c r="A3053"/>
    </row>
    <row r="3054" spans="1:1">
      <c r="A3054"/>
    </row>
    <row r="3055" spans="1:1">
      <c r="A3055"/>
    </row>
    <row r="3056" spans="1:1">
      <c r="A3056"/>
    </row>
    <row r="3057" spans="1:1">
      <c r="A3057"/>
    </row>
    <row r="3058" spans="1:1">
      <c r="A3058"/>
    </row>
    <row r="3059" spans="1:1">
      <c r="A3059"/>
    </row>
    <row r="3060" spans="1:1">
      <c r="A3060"/>
    </row>
    <row r="3061" spans="1:1">
      <c r="A3061"/>
    </row>
    <row r="3062" spans="1:1">
      <c r="A3062"/>
    </row>
    <row r="3063" spans="1:1">
      <c r="A3063"/>
    </row>
    <row r="3064" spans="1:1">
      <c r="A3064"/>
    </row>
    <row r="3065" spans="1:1">
      <c r="A3065"/>
    </row>
    <row r="3066" spans="1:1">
      <c r="A3066"/>
    </row>
    <row r="3067" spans="1:1">
      <c r="A3067"/>
    </row>
    <row r="3068" spans="1:1">
      <c r="A3068"/>
    </row>
    <row r="3069" spans="1:1">
      <c r="A3069"/>
    </row>
    <row r="3070" spans="1:1">
      <c r="A3070"/>
    </row>
    <row r="3071" spans="1:1">
      <c r="A3071"/>
    </row>
    <row r="3072" spans="1:1">
      <c r="A3072"/>
    </row>
    <row r="3073" spans="1:1">
      <c r="A3073"/>
    </row>
    <row r="3074" spans="1:1">
      <c r="A3074"/>
    </row>
    <row r="3075" spans="1:1">
      <c r="A3075"/>
    </row>
    <row r="3076" spans="1:1">
      <c r="A3076"/>
    </row>
    <row r="3077" spans="1:1">
      <c r="A3077"/>
    </row>
    <row r="3078" spans="1:1">
      <c r="A3078"/>
    </row>
    <row r="3079" spans="1:1">
      <c r="A3079"/>
    </row>
    <row r="3080" spans="1:1">
      <c r="A3080"/>
    </row>
    <row r="3081" spans="1:1">
      <c r="A3081"/>
    </row>
    <row r="3082" spans="1:1">
      <c r="A3082"/>
    </row>
    <row r="3083" spans="1:1">
      <c r="A3083"/>
    </row>
    <row r="3084" spans="1:1">
      <c r="A3084"/>
    </row>
    <row r="3085" spans="1:1">
      <c r="A3085"/>
    </row>
    <row r="3086" spans="1:1">
      <c r="A3086"/>
    </row>
    <row r="3087" spans="1:1">
      <c r="A3087"/>
    </row>
    <row r="3088" spans="1:1">
      <c r="A3088"/>
    </row>
    <row r="3089" spans="1:1">
      <c r="A3089"/>
    </row>
    <row r="3090" spans="1:1">
      <c r="A3090"/>
    </row>
    <row r="3091" spans="1:1">
      <c r="A3091"/>
    </row>
    <row r="3092" spans="1:1">
      <c r="A3092"/>
    </row>
    <row r="3093" spans="1:1">
      <c r="A3093"/>
    </row>
    <row r="3094" spans="1:1">
      <c r="A3094"/>
    </row>
    <row r="3095" spans="1:1">
      <c r="A3095"/>
    </row>
    <row r="3096" spans="1:1">
      <c r="A3096"/>
    </row>
    <row r="3097" spans="1:1">
      <c r="A3097"/>
    </row>
    <row r="3098" spans="1:1">
      <c r="A3098"/>
    </row>
    <row r="3099" spans="1:1">
      <c r="A3099"/>
    </row>
    <row r="3100" spans="1:1">
      <c r="A3100"/>
    </row>
    <row r="3101" spans="1:1">
      <c r="A3101"/>
    </row>
    <row r="3102" spans="1:1">
      <c r="A3102"/>
    </row>
    <row r="3103" spans="1:1">
      <c r="A3103"/>
    </row>
    <row r="3104" spans="1:1">
      <c r="A3104"/>
    </row>
    <row r="3105" spans="1:1">
      <c r="A3105"/>
    </row>
    <row r="3106" spans="1:1">
      <c r="A3106"/>
    </row>
    <row r="3107" spans="1:1">
      <c r="A3107"/>
    </row>
    <row r="3108" spans="1:1">
      <c r="A3108"/>
    </row>
    <row r="3109" spans="1:1">
      <c r="A3109"/>
    </row>
    <row r="3110" spans="1:1">
      <c r="A3110"/>
    </row>
    <row r="3111" spans="1:1">
      <c r="A3111"/>
    </row>
    <row r="3112" spans="1:1">
      <c r="A3112"/>
    </row>
    <row r="3113" spans="1:1">
      <c r="A3113"/>
    </row>
    <row r="3114" spans="1:1">
      <c r="A3114"/>
    </row>
    <row r="3115" spans="1:1">
      <c r="A3115"/>
    </row>
    <row r="3116" spans="1:1">
      <c r="A3116"/>
    </row>
    <row r="3117" spans="1:1">
      <c r="A3117"/>
    </row>
    <row r="3118" spans="1:1">
      <c r="A3118"/>
    </row>
    <row r="3119" spans="1:1">
      <c r="A3119"/>
    </row>
    <row r="3120" spans="1:1">
      <c r="A3120"/>
    </row>
    <row r="3121" spans="1:1">
      <c r="A3121"/>
    </row>
    <row r="3122" spans="1:1">
      <c r="A3122"/>
    </row>
    <row r="3123" spans="1:1">
      <c r="A3123"/>
    </row>
    <row r="3124" spans="1:1">
      <c r="A3124"/>
    </row>
    <row r="3125" spans="1:1">
      <c r="A3125"/>
    </row>
    <row r="3126" spans="1:1">
      <c r="A3126"/>
    </row>
    <row r="3127" spans="1:1">
      <c r="A3127"/>
    </row>
    <row r="3128" spans="1:1">
      <c r="A3128"/>
    </row>
    <row r="3129" spans="1:1">
      <c r="A3129"/>
    </row>
    <row r="3130" spans="1:1">
      <c r="A3130"/>
    </row>
    <row r="3131" spans="1:1">
      <c r="A3131"/>
    </row>
    <row r="3132" spans="1:1">
      <c r="A3132"/>
    </row>
    <row r="3133" spans="1:1">
      <c r="A3133"/>
    </row>
    <row r="3134" spans="1:1">
      <c r="A3134"/>
    </row>
    <row r="3135" spans="1:1">
      <c r="A3135"/>
    </row>
    <row r="3136" spans="1:1">
      <c r="A3136"/>
    </row>
    <row r="3137" spans="1:1">
      <c r="A3137"/>
    </row>
    <row r="3138" spans="1:1">
      <c r="A3138"/>
    </row>
    <row r="3139" spans="1:1">
      <c r="A3139"/>
    </row>
    <row r="3140" spans="1:1">
      <c r="A3140"/>
    </row>
    <row r="3141" spans="1:1">
      <c r="A3141"/>
    </row>
    <row r="3142" spans="1:1">
      <c r="A3142"/>
    </row>
    <row r="3143" spans="1:1">
      <c r="A3143"/>
    </row>
    <row r="3144" spans="1:1">
      <c r="A3144"/>
    </row>
    <row r="3145" spans="1:1">
      <c r="A3145"/>
    </row>
    <row r="3146" spans="1:1">
      <c r="A3146"/>
    </row>
    <row r="3147" spans="1:1">
      <c r="A3147"/>
    </row>
    <row r="3148" spans="1:1">
      <c r="A3148"/>
    </row>
    <row r="3149" spans="1:1">
      <c r="A3149"/>
    </row>
    <row r="3150" spans="1:1">
      <c r="A3150"/>
    </row>
    <row r="3151" spans="1:1">
      <c r="A3151"/>
    </row>
    <row r="3152" spans="1:1">
      <c r="A3152"/>
    </row>
    <row r="3153" spans="1:1">
      <c r="A3153"/>
    </row>
    <row r="3154" spans="1:1">
      <c r="A3154"/>
    </row>
    <row r="3155" spans="1:1">
      <c r="A3155"/>
    </row>
    <row r="3156" spans="1:1">
      <c r="A3156"/>
    </row>
    <row r="3157" spans="1:1">
      <c r="A3157"/>
    </row>
    <row r="3158" spans="1:1">
      <c r="A3158"/>
    </row>
    <row r="3159" spans="1:1">
      <c r="A3159"/>
    </row>
    <row r="3160" spans="1:1">
      <c r="A3160"/>
    </row>
    <row r="3161" spans="1:1">
      <c r="A3161"/>
    </row>
    <row r="3162" spans="1:1">
      <c r="A3162"/>
    </row>
    <row r="3163" spans="1:1">
      <c r="A3163"/>
    </row>
    <row r="3164" spans="1:1">
      <c r="A3164"/>
    </row>
    <row r="3165" spans="1:1">
      <c r="A3165"/>
    </row>
    <row r="3166" spans="1:1">
      <c r="A3166"/>
    </row>
    <row r="3167" spans="1:1">
      <c r="A3167"/>
    </row>
    <row r="3168" spans="1:1">
      <c r="A3168"/>
    </row>
    <row r="3169" spans="1:1">
      <c r="A3169"/>
    </row>
    <row r="3170" spans="1:1">
      <c r="A3170"/>
    </row>
    <row r="3171" spans="1:1">
      <c r="A3171"/>
    </row>
    <row r="3172" spans="1:1">
      <c r="A3172"/>
    </row>
    <row r="3173" spans="1:1">
      <c r="A3173"/>
    </row>
    <row r="3174" spans="1:1">
      <c r="A3174"/>
    </row>
    <row r="3175" spans="1:1">
      <c r="A3175"/>
    </row>
    <row r="3176" spans="1:1">
      <c r="A3176"/>
    </row>
    <row r="3177" spans="1:1">
      <c r="A3177"/>
    </row>
    <row r="3178" spans="1:1">
      <c r="A3178"/>
    </row>
    <row r="3179" spans="1:1">
      <c r="A3179"/>
    </row>
    <row r="3180" spans="1:1">
      <c r="A3180"/>
    </row>
    <row r="3181" spans="1:1">
      <c r="A3181"/>
    </row>
    <row r="3182" spans="1:1">
      <c r="A3182"/>
    </row>
    <row r="3183" spans="1:1">
      <c r="A3183"/>
    </row>
    <row r="3184" spans="1:1">
      <c r="A3184"/>
    </row>
    <row r="3185" spans="1:1">
      <c r="A3185"/>
    </row>
    <row r="3186" spans="1:1">
      <c r="A3186"/>
    </row>
    <row r="3187" spans="1:1">
      <c r="A3187"/>
    </row>
    <row r="3188" spans="1:1">
      <c r="A3188"/>
    </row>
    <row r="3189" spans="1:1">
      <c r="A3189"/>
    </row>
    <row r="3190" spans="1:1">
      <c r="A3190"/>
    </row>
    <row r="3191" spans="1:1">
      <c r="A3191"/>
    </row>
    <row r="3192" spans="1:1">
      <c r="A3192"/>
    </row>
    <row r="3193" spans="1:1">
      <c r="A3193"/>
    </row>
    <row r="3194" spans="1:1">
      <c r="A3194"/>
    </row>
    <row r="3195" spans="1:1">
      <c r="A3195"/>
    </row>
    <row r="3196" spans="1:1">
      <c r="A3196"/>
    </row>
    <row r="3197" spans="1:1">
      <c r="A3197"/>
    </row>
    <row r="3198" spans="1:1">
      <c r="A3198"/>
    </row>
    <row r="3199" spans="1:1">
      <c r="A3199"/>
    </row>
    <row r="3200" spans="1:1">
      <c r="A3200"/>
    </row>
    <row r="3201" spans="1:1">
      <c r="A3201"/>
    </row>
    <row r="3202" spans="1:1">
      <c r="A3202"/>
    </row>
    <row r="3203" spans="1:1">
      <c r="A3203"/>
    </row>
    <row r="3204" spans="1:1">
      <c r="A3204"/>
    </row>
    <row r="3205" spans="1:1">
      <c r="A3205"/>
    </row>
    <row r="3206" spans="1:1">
      <c r="A3206"/>
    </row>
    <row r="3207" spans="1:1">
      <c r="A3207"/>
    </row>
    <row r="3208" spans="1:1">
      <c r="A3208"/>
    </row>
    <row r="3209" spans="1:1">
      <c r="A3209"/>
    </row>
    <row r="3210" spans="1:1">
      <c r="A3210"/>
    </row>
    <row r="3211" spans="1:1">
      <c r="A3211"/>
    </row>
    <row r="3212" spans="1:1">
      <c r="A3212"/>
    </row>
    <row r="3213" spans="1:1">
      <c r="A3213"/>
    </row>
    <row r="3214" spans="1:1">
      <c r="A3214"/>
    </row>
    <row r="3215" spans="1:1">
      <c r="A3215"/>
    </row>
    <row r="3216" spans="1:1">
      <c r="A3216"/>
    </row>
    <row r="3217" spans="1:1">
      <c r="A3217"/>
    </row>
    <row r="3218" spans="1:1">
      <c r="A3218"/>
    </row>
    <row r="3219" spans="1:1">
      <c r="A3219"/>
    </row>
    <row r="3220" spans="1:1">
      <c r="A3220"/>
    </row>
    <row r="3221" spans="1:1">
      <c r="A3221"/>
    </row>
    <row r="3222" spans="1:1">
      <c r="A3222"/>
    </row>
    <row r="3223" spans="1:1">
      <c r="A3223"/>
    </row>
    <row r="3224" spans="1:1">
      <c r="A3224"/>
    </row>
    <row r="3225" spans="1:1">
      <c r="A3225"/>
    </row>
    <row r="3226" spans="1:1">
      <c r="A3226"/>
    </row>
    <row r="3227" spans="1:1">
      <c r="A3227"/>
    </row>
    <row r="3228" spans="1:1">
      <c r="A3228"/>
    </row>
    <row r="3229" spans="1:1">
      <c r="A3229"/>
    </row>
    <row r="3230" spans="1:1">
      <c r="A3230"/>
    </row>
    <row r="3231" spans="1:1">
      <c r="A3231"/>
    </row>
    <row r="3232" spans="1:1">
      <c r="A3232"/>
    </row>
    <row r="3233" spans="1:1">
      <c r="A3233"/>
    </row>
    <row r="3234" spans="1:1">
      <c r="A3234"/>
    </row>
    <row r="3235" spans="1:1">
      <c r="A3235"/>
    </row>
    <row r="3236" spans="1:1">
      <c r="A3236"/>
    </row>
    <row r="3237" spans="1:1">
      <c r="A3237"/>
    </row>
    <row r="3238" spans="1:1">
      <c r="A3238"/>
    </row>
    <row r="3239" spans="1:1">
      <c r="A3239"/>
    </row>
    <row r="3240" spans="1:1">
      <c r="A3240"/>
    </row>
    <row r="3241" spans="1:1">
      <c r="A3241"/>
    </row>
    <row r="3242" spans="1:1">
      <c r="A3242"/>
    </row>
    <row r="3243" spans="1:1">
      <c r="A3243"/>
    </row>
    <row r="3244" spans="1:1">
      <c r="A3244"/>
    </row>
    <row r="3245" spans="1:1">
      <c r="A3245"/>
    </row>
    <row r="3246" spans="1:1">
      <c r="A3246"/>
    </row>
    <row r="3247" spans="1:1">
      <c r="A3247"/>
    </row>
    <row r="3248" spans="1:1">
      <c r="A3248"/>
    </row>
    <row r="3249" spans="1:1">
      <c r="A3249"/>
    </row>
    <row r="3250" spans="1:1">
      <c r="A3250"/>
    </row>
    <row r="3251" spans="1:1">
      <c r="A3251"/>
    </row>
    <row r="3252" spans="1:1">
      <c r="A3252"/>
    </row>
    <row r="3253" spans="1:1">
      <c r="A3253"/>
    </row>
    <row r="3254" spans="1:1">
      <c r="A3254"/>
    </row>
    <row r="3255" spans="1:1">
      <c r="A3255"/>
    </row>
    <row r="3256" spans="1:1">
      <c r="A3256"/>
    </row>
    <row r="3257" spans="1:1">
      <c r="A3257"/>
    </row>
    <row r="3258" spans="1:1">
      <c r="A3258"/>
    </row>
    <row r="3259" spans="1:1">
      <c r="A3259"/>
    </row>
    <row r="3260" spans="1:1">
      <c r="A3260"/>
    </row>
    <row r="3261" spans="1:1">
      <c r="A3261"/>
    </row>
    <row r="3262" spans="1:1">
      <c r="A3262"/>
    </row>
    <row r="3263" spans="1:1">
      <c r="A3263"/>
    </row>
    <row r="3264" spans="1:1">
      <c r="A3264"/>
    </row>
    <row r="3265" spans="1:1">
      <c r="A3265"/>
    </row>
    <row r="3266" spans="1:1">
      <c r="A3266"/>
    </row>
    <row r="3267" spans="1:1">
      <c r="A3267"/>
    </row>
    <row r="3268" spans="1:1">
      <c r="A3268"/>
    </row>
    <row r="3269" spans="1:1">
      <c r="A3269"/>
    </row>
    <row r="3270" spans="1:1">
      <c r="A3270"/>
    </row>
    <row r="3271" spans="1:1">
      <c r="A3271"/>
    </row>
    <row r="3272" spans="1:1">
      <c r="A3272"/>
    </row>
    <row r="3273" spans="1:1">
      <c r="A3273"/>
    </row>
    <row r="3274" spans="1:1">
      <c r="A3274"/>
    </row>
    <row r="3275" spans="1:1">
      <c r="A3275"/>
    </row>
    <row r="3276" spans="1:1">
      <c r="A3276"/>
    </row>
    <row r="3277" spans="1:1">
      <c r="A3277"/>
    </row>
    <row r="3278" spans="1:1">
      <c r="A3278"/>
    </row>
    <row r="3279" spans="1:1">
      <c r="A3279"/>
    </row>
    <row r="3280" spans="1:1">
      <c r="A3280"/>
    </row>
    <row r="3281" spans="1:1">
      <c r="A3281"/>
    </row>
    <row r="3282" spans="1:1">
      <c r="A3282"/>
    </row>
    <row r="3283" spans="1:1">
      <c r="A3283"/>
    </row>
    <row r="3284" spans="1:1">
      <c r="A3284"/>
    </row>
    <row r="3285" spans="1:1">
      <c r="A3285"/>
    </row>
    <row r="3286" spans="1:1">
      <c r="A3286"/>
    </row>
    <row r="3287" spans="1:1">
      <c r="A3287"/>
    </row>
    <row r="3288" spans="1:1">
      <c r="A3288"/>
    </row>
    <row r="3289" spans="1:1">
      <c r="A3289"/>
    </row>
    <row r="3290" spans="1:1">
      <c r="A3290"/>
    </row>
    <row r="3291" spans="1:1">
      <c r="A3291"/>
    </row>
    <row r="3292" spans="1:1">
      <c r="A3292"/>
    </row>
    <row r="3293" spans="1:1">
      <c r="A3293"/>
    </row>
    <row r="3294" spans="1:1">
      <c r="A3294"/>
    </row>
    <row r="3295" spans="1:1">
      <c r="A3295"/>
    </row>
    <row r="3296" spans="1:1">
      <c r="A3296"/>
    </row>
    <row r="3297" spans="1:1">
      <c r="A3297"/>
    </row>
    <row r="3298" spans="1:1">
      <c r="A3298"/>
    </row>
    <row r="3299" spans="1:1">
      <c r="A3299"/>
    </row>
    <row r="3300" spans="1:1">
      <c r="A3300"/>
    </row>
    <row r="3301" spans="1:1">
      <c r="A3301"/>
    </row>
    <row r="3302" spans="1:1">
      <c r="A3302"/>
    </row>
    <row r="3303" spans="1:1">
      <c r="A3303"/>
    </row>
    <row r="3304" spans="1:1">
      <c r="A3304"/>
    </row>
    <row r="3305" spans="1:1">
      <c r="A3305"/>
    </row>
    <row r="3306" spans="1:1">
      <c r="A3306"/>
    </row>
    <row r="3307" spans="1:1">
      <c r="A3307"/>
    </row>
    <row r="3308" spans="1:1">
      <c r="A3308"/>
    </row>
    <row r="3309" spans="1:1">
      <c r="A3309"/>
    </row>
    <row r="3310" spans="1:1">
      <c r="A3310"/>
    </row>
    <row r="3311" spans="1:1">
      <c r="A3311"/>
    </row>
    <row r="3312" spans="1:1">
      <c r="A3312"/>
    </row>
    <row r="3313" spans="1:1">
      <c r="A3313"/>
    </row>
    <row r="3314" spans="1:1">
      <c r="A3314"/>
    </row>
    <row r="3315" spans="1:1">
      <c r="A3315"/>
    </row>
    <row r="3316" spans="1:1">
      <c r="A3316"/>
    </row>
    <row r="3317" spans="1:1">
      <c r="A3317"/>
    </row>
    <row r="3318" spans="1:1">
      <c r="A3318"/>
    </row>
    <row r="3319" spans="1:1">
      <c r="A3319"/>
    </row>
    <row r="3320" spans="1:1">
      <c r="A3320"/>
    </row>
    <row r="3321" spans="1:1">
      <c r="A3321"/>
    </row>
    <row r="3322" spans="1:1">
      <c r="A3322"/>
    </row>
    <row r="3323" spans="1:1">
      <c r="A3323"/>
    </row>
    <row r="3324" spans="1:1">
      <c r="A3324"/>
    </row>
    <row r="3325" spans="1:1">
      <c r="A3325"/>
    </row>
    <row r="3326" spans="1:1">
      <c r="A3326"/>
    </row>
    <row r="3327" spans="1:1">
      <c r="A3327"/>
    </row>
    <row r="3328" spans="1:1">
      <c r="A3328"/>
    </row>
    <row r="3329" spans="1:1">
      <c r="A3329"/>
    </row>
    <row r="3330" spans="1:1">
      <c r="A3330"/>
    </row>
    <row r="3331" spans="1:1">
      <c r="A3331"/>
    </row>
    <row r="3332" spans="1:1">
      <c r="A3332"/>
    </row>
    <row r="3333" spans="1:1">
      <c r="A3333"/>
    </row>
    <row r="3334" spans="1:1">
      <c r="A3334"/>
    </row>
    <row r="3335" spans="1:1">
      <c r="A3335"/>
    </row>
    <row r="3336" spans="1:1">
      <c r="A3336"/>
    </row>
    <row r="3337" spans="1:1">
      <c r="A3337"/>
    </row>
    <row r="3338" spans="1:1">
      <c r="A3338"/>
    </row>
    <row r="3339" spans="1:1">
      <c r="A3339"/>
    </row>
    <row r="3340" spans="1:1">
      <c r="A3340"/>
    </row>
    <row r="3341" spans="1:1">
      <c r="A3341"/>
    </row>
    <row r="3342" spans="1:1">
      <c r="A3342"/>
    </row>
    <row r="3343" spans="1:1">
      <c r="A3343"/>
    </row>
    <row r="3344" spans="1:1">
      <c r="A3344"/>
    </row>
    <row r="3345" spans="1:1">
      <c r="A3345"/>
    </row>
    <row r="3346" spans="1:1">
      <c r="A3346"/>
    </row>
    <row r="3347" spans="1:1">
      <c r="A3347"/>
    </row>
    <row r="3348" spans="1:1">
      <c r="A3348"/>
    </row>
    <row r="3349" spans="1:1">
      <c r="A3349"/>
    </row>
    <row r="3350" spans="1:1">
      <c r="A3350"/>
    </row>
    <row r="3351" spans="1:1">
      <c r="A3351"/>
    </row>
    <row r="3352" spans="1:1">
      <c r="A3352"/>
    </row>
    <row r="3353" spans="1:1">
      <c r="A3353"/>
    </row>
    <row r="3354" spans="1:1">
      <c r="A3354"/>
    </row>
    <row r="3355" spans="1:1">
      <c r="A3355"/>
    </row>
    <row r="3356" spans="1:1">
      <c r="A3356"/>
    </row>
    <row r="3357" spans="1:1">
      <c r="A3357"/>
    </row>
    <row r="3358" spans="1:1">
      <c r="A3358"/>
    </row>
    <row r="3359" spans="1:1">
      <c r="A3359"/>
    </row>
    <row r="3360" spans="1:1">
      <c r="A3360"/>
    </row>
    <row r="3361" spans="1:1">
      <c r="A3361"/>
    </row>
    <row r="3362" spans="1:1">
      <c r="A3362"/>
    </row>
    <row r="3363" spans="1:1">
      <c r="A3363"/>
    </row>
    <row r="3364" spans="1:1">
      <c r="A3364"/>
    </row>
    <row r="3365" spans="1:1">
      <c r="A3365"/>
    </row>
    <row r="3366" spans="1:1">
      <c r="A3366"/>
    </row>
    <row r="3367" spans="1:1">
      <c r="A3367"/>
    </row>
    <row r="3368" spans="1:1">
      <c r="A3368"/>
    </row>
    <row r="3369" spans="1:1">
      <c r="A3369"/>
    </row>
    <row r="3370" spans="1:1">
      <c r="A3370"/>
    </row>
    <row r="3371" spans="1:1">
      <c r="A3371"/>
    </row>
    <row r="3372" spans="1:1">
      <c r="A3372"/>
    </row>
    <row r="3373" spans="1:1">
      <c r="A3373"/>
    </row>
    <row r="3374" spans="1:1">
      <c r="A3374"/>
    </row>
    <row r="3375" spans="1:1">
      <c r="A3375"/>
    </row>
    <row r="3376" spans="1:1">
      <c r="A3376"/>
    </row>
    <row r="3377" spans="1:1">
      <c r="A3377"/>
    </row>
    <row r="3378" spans="1:1">
      <c r="A3378"/>
    </row>
    <row r="3379" spans="1:1">
      <c r="A3379"/>
    </row>
    <row r="3380" spans="1:1">
      <c r="A3380"/>
    </row>
    <row r="3381" spans="1:1">
      <c r="A3381"/>
    </row>
    <row r="3382" spans="1:1">
      <c r="A3382"/>
    </row>
    <row r="3383" spans="1:1">
      <c r="A3383"/>
    </row>
    <row r="3384" spans="1:1">
      <c r="A3384"/>
    </row>
    <row r="3385" spans="1:1">
      <c r="A3385"/>
    </row>
    <row r="3386" spans="1:1">
      <c r="A3386"/>
    </row>
    <row r="3387" spans="1:1">
      <c r="A3387"/>
    </row>
    <row r="3388" spans="1:1">
      <c r="A3388"/>
    </row>
    <row r="3389" spans="1:1">
      <c r="A3389"/>
    </row>
    <row r="3390" spans="1:1">
      <c r="A3390"/>
    </row>
    <row r="3391" spans="1:1">
      <c r="A3391"/>
    </row>
    <row r="3392" spans="1:1">
      <c r="A3392"/>
    </row>
    <row r="3393" spans="1:1">
      <c r="A3393"/>
    </row>
    <row r="3394" spans="1:1">
      <c r="A3394"/>
    </row>
    <row r="3395" spans="1:1">
      <c r="A3395"/>
    </row>
    <row r="3396" spans="1:1">
      <c r="A3396"/>
    </row>
    <row r="3397" spans="1:1">
      <c r="A3397"/>
    </row>
    <row r="3398" spans="1:1">
      <c r="A3398"/>
    </row>
    <row r="3399" spans="1:1">
      <c r="A3399"/>
    </row>
    <row r="3400" spans="1:1">
      <c r="A3400"/>
    </row>
    <row r="3401" spans="1:1">
      <c r="A3401"/>
    </row>
    <row r="3402" spans="1:1">
      <c r="A3402"/>
    </row>
    <row r="3403" spans="1:1">
      <c r="A3403"/>
    </row>
    <row r="3404" spans="1:1">
      <c r="A3404"/>
    </row>
    <row r="3405" spans="1:1">
      <c r="A3405"/>
    </row>
    <row r="3406" spans="1:1">
      <c r="A3406"/>
    </row>
    <row r="3407" spans="1:1">
      <c r="A3407"/>
    </row>
    <row r="3408" spans="1:1">
      <c r="A3408"/>
    </row>
    <row r="3409" spans="1:1">
      <c r="A3409"/>
    </row>
    <row r="3410" spans="1:1">
      <c r="A3410"/>
    </row>
    <row r="3411" spans="1:1">
      <c r="A3411"/>
    </row>
    <row r="3412" spans="1:1">
      <c r="A3412"/>
    </row>
    <row r="3413" spans="1:1">
      <c r="A3413"/>
    </row>
    <row r="3414" spans="1:1">
      <c r="A3414"/>
    </row>
    <row r="3415" spans="1:1">
      <c r="A3415"/>
    </row>
    <row r="3416" spans="1:1">
      <c r="A3416"/>
    </row>
    <row r="3417" spans="1:1">
      <c r="A3417"/>
    </row>
    <row r="3418" spans="1:1">
      <c r="A3418"/>
    </row>
    <row r="3419" spans="1:1">
      <c r="A3419"/>
    </row>
    <row r="3420" spans="1:1">
      <c r="A3420"/>
    </row>
    <row r="3421" spans="1:1">
      <c r="A3421"/>
    </row>
    <row r="3422" spans="1:1">
      <c r="A3422"/>
    </row>
    <row r="3423" spans="1:1">
      <c r="A3423"/>
    </row>
    <row r="3424" spans="1:1">
      <c r="A3424"/>
    </row>
    <row r="3425" spans="1:1">
      <c r="A3425"/>
    </row>
    <row r="3426" spans="1:1">
      <c r="A3426"/>
    </row>
    <row r="3427" spans="1:1">
      <c r="A3427"/>
    </row>
    <row r="3428" spans="1:1">
      <c r="A3428"/>
    </row>
    <row r="3429" spans="1:1">
      <c r="A3429"/>
    </row>
    <row r="3430" spans="1:1">
      <c r="A3430"/>
    </row>
    <row r="3431" spans="1:1">
      <c r="A3431"/>
    </row>
    <row r="3432" spans="1:1">
      <c r="A3432"/>
    </row>
    <row r="3433" spans="1:1">
      <c r="A3433"/>
    </row>
    <row r="3434" spans="1:1">
      <c r="A3434"/>
    </row>
    <row r="3435" spans="1:1">
      <c r="A3435"/>
    </row>
    <row r="3436" spans="1:1">
      <c r="A3436"/>
    </row>
    <row r="3437" spans="1:1">
      <c r="A3437"/>
    </row>
    <row r="3438" spans="1:1">
      <c r="A3438"/>
    </row>
    <row r="3439" spans="1:1">
      <c r="A3439"/>
    </row>
    <row r="3440" spans="1:1">
      <c r="A3440"/>
    </row>
    <row r="3441" spans="1:1">
      <c r="A3441"/>
    </row>
    <row r="3442" spans="1:1">
      <c r="A3442"/>
    </row>
    <row r="3443" spans="1:1">
      <c r="A3443"/>
    </row>
    <row r="3444" spans="1:1">
      <c r="A3444"/>
    </row>
    <row r="3445" spans="1:1">
      <c r="A3445"/>
    </row>
    <row r="3446" spans="1:1">
      <c r="A3446"/>
    </row>
    <row r="3447" spans="1:1">
      <c r="A3447"/>
    </row>
    <row r="3448" spans="1:1">
      <c r="A3448"/>
    </row>
    <row r="3449" spans="1:1">
      <c r="A3449"/>
    </row>
    <row r="3450" spans="1:1">
      <c r="A3450"/>
    </row>
    <row r="3451" spans="1:1">
      <c r="A3451"/>
    </row>
    <row r="3452" spans="1:1">
      <c r="A3452"/>
    </row>
    <row r="3453" spans="1:1">
      <c r="A3453"/>
    </row>
    <row r="3454" spans="1:1">
      <c r="A3454"/>
    </row>
    <row r="3455" spans="1:1">
      <c r="A3455"/>
    </row>
    <row r="3456" spans="1:1">
      <c r="A3456"/>
    </row>
    <row r="3457" spans="1:1">
      <c r="A3457"/>
    </row>
    <row r="3458" spans="1:1">
      <c r="A3458"/>
    </row>
    <row r="3459" spans="1:1">
      <c r="A3459"/>
    </row>
    <row r="3460" spans="1:1">
      <c r="A3460"/>
    </row>
    <row r="3461" spans="1:1">
      <c r="A3461"/>
    </row>
    <row r="3462" spans="1:1">
      <c r="A3462"/>
    </row>
    <row r="3463" spans="1:1">
      <c r="A3463"/>
    </row>
    <row r="3464" spans="1:1">
      <c r="A3464"/>
    </row>
    <row r="3465" spans="1:1">
      <c r="A3465"/>
    </row>
    <row r="3466" spans="1:1">
      <c r="A3466"/>
    </row>
    <row r="3467" spans="1:1">
      <c r="A3467"/>
    </row>
    <row r="3468" spans="1:1">
      <c r="A3468"/>
    </row>
    <row r="3469" spans="1:1">
      <c r="A3469"/>
    </row>
    <row r="3470" spans="1:1">
      <c r="A3470"/>
    </row>
    <row r="3471" spans="1:1">
      <c r="A3471"/>
    </row>
    <row r="3472" spans="1:1">
      <c r="A3472"/>
    </row>
    <row r="3473" spans="1:1">
      <c r="A3473"/>
    </row>
    <row r="3474" spans="1:1">
      <c r="A3474"/>
    </row>
    <row r="3475" spans="1:1">
      <c r="A3475"/>
    </row>
    <row r="3476" spans="1:1">
      <c r="A3476"/>
    </row>
    <row r="3477" spans="1:1">
      <c r="A3477"/>
    </row>
    <row r="3478" spans="1:1">
      <c r="A3478"/>
    </row>
    <row r="3479" spans="1:1">
      <c r="A3479"/>
    </row>
    <row r="3480" spans="1:1">
      <c r="A3480"/>
    </row>
    <row r="3481" spans="1:1">
      <c r="A3481"/>
    </row>
    <row r="3482" spans="1:1">
      <c r="A3482"/>
    </row>
    <row r="3483" spans="1:1">
      <c r="A3483"/>
    </row>
    <row r="3484" spans="1:1">
      <c r="A3484"/>
    </row>
    <row r="3485" spans="1:1">
      <c r="A3485"/>
    </row>
    <row r="3486" spans="1:1">
      <c r="A3486"/>
    </row>
    <row r="3487" spans="1:1">
      <c r="A3487"/>
    </row>
    <row r="3488" spans="1:1">
      <c r="A3488"/>
    </row>
    <row r="3489" spans="1:1">
      <c r="A3489"/>
    </row>
    <row r="3490" spans="1:1">
      <c r="A3490"/>
    </row>
    <row r="3491" spans="1:1">
      <c r="A3491"/>
    </row>
    <row r="3492" spans="1:1">
      <c r="A3492"/>
    </row>
    <row r="3493" spans="1:1">
      <c r="A3493"/>
    </row>
    <row r="3494" spans="1:1">
      <c r="A3494"/>
    </row>
    <row r="3495" spans="1:1">
      <c r="A3495"/>
    </row>
    <row r="3496" spans="1:1">
      <c r="A3496"/>
    </row>
    <row r="3497" spans="1:1">
      <c r="A3497"/>
    </row>
    <row r="3498" spans="1:1">
      <c r="A3498"/>
    </row>
    <row r="3499" spans="1:1">
      <c r="A3499"/>
    </row>
    <row r="3500" spans="1:1">
      <c r="A3500"/>
    </row>
    <row r="3501" spans="1:1">
      <c r="A3501"/>
    </row>
    <row r="3502" spans="1:1">
      <c r="A3502"/>
    </row>
    <row r="3503" spans="1:1">
      <c r="A3503"/>
    </row>
    <row r="3504" spans="1:1">
      <c r="A3504"/>
    </row>
    <row r="3505" spans="1:1">
      <c r="A3505"/>
    </row>
    <row r="3506" spans="1:1">
      <c r="A3506"/>
    </row>
    <row r="3507" spans="1:1">
      <c r="A3507"/>
    </row>
    <row r="3508" spans="1:1">
      <c r="A3508"/>
    </row>
    <row r="3509" spans="1:1">
      <c r="A3509"/>
    </row>
    <row r="3510" spans="1:1">
      <c r="A3510"/>
    </row>
    <row r="3511" spans="1:1">
      <c r="A3511"/>
    </row>
    <row r="3512" spans="1:1">
      <c r="A3512"/>
    </row>
    <row r="3513" spans="1:1">
      <c r="A3513"/>
    </row>
    <row r="3514" spans="1:1">
      <c r="A3514"/>
    </row>
    <row r="3515" spans="1:1">
      <c r="A3515"/>
    </row>
    <row r="3516" spans="1:1">
      <c r="A3516"/>
    </row>
    <row r="3517" spans="1:1">
      <c r="A3517"/>
    </row>
    <row r="3518" spans="1:1">
      <c r="A3518"/>
    </row>
    <row r="3519" spans="1:1">
      <c r="A3519"/>
    </row>
    <row r="3520" spans="1:1">
      <c r="A3520"/>
    </row>
    <row r="3521" spans="1:1">
      <c r="A3521"/>
    </row>
    <row r="3522" spans="1:1">
      <c r="A3522"/>
    </row>
    <row r="3523" spans="1:1">
      <c r="A3523"/>
    </row>
    <row r="3524" spans="1:1">
      <c r="A3524"/>
    </row>
    <row r="3525" spans="1:1">
      <c r="A3525"/>
    </row>
    <row r="3526" spans="1:1">
      <c r="A3526"/>
    </row>
    <row r="3527" spans="1:1">
      <c r="A3527"/>
    </row>
    <row r="3528" spans="1:1">
      <c r="A3528"/>
    </row>
    <row r="3529" spans="1:1">
      <c r="A3529"/>
    </row>
    <row r="3530" spans="1:1">
      <c r="A3530"/>
    </row>
    <row r="3531" spans="1:1">
      <c r="A3531"/>
    </row>
    <row r="3532" spans="1:1">
      <c r="A3532"/>
    </row>
    <row r="3533" spans="1:1">
      <c r="A3533"/>
    </row>
    <row r="3534" spans="1:1">
      <c r="A3534"/>
    </row>
    <row r="3535" spans="1:1">
      <c r="A3535"/>
    </row>
    <row r="3536" spans="1:1">
      <c r="A3536"/>
    </row>
    <row r="3537" spans="1:1">
      <c r="A3537"/>
    </row>
    <row r="3538" spans="1:1">
      <c r="A3538"/>
    </row>
    <row r="3539" spans="1:1">
      <c r="A3539"/>
    </row>
    <row r="3540" spans="1:1">
      <c r="A3540"/>
    </row>
    <row r="3541" spans="1:1">
      <c r="A3541"/>
    </row>
    <row r="3542" spans="1:1">
      <c r="A3542"/>
    </row>
    <row r="3543" spans="1:1">
      <c r="A3543"/>
    </row>
    <row r="3544" spans="1:1">
      <c r="A3544"/>
    </row>
    <row r="3545" spans="1:1">
      <c r="A3545"/>
    </row>
    <row r="3546" spans="1:1">
      <c r="A3546"/>
    </row>
    <row r="3547" spans="1:1">
      <c r="A3547"/>
    </row>
    <row r="3548" spans="1:1">
      <c r="A3548"/>
    </row>
    <row r="3549" spans="1:1">
      <c r="A3549"/>
    </row>
    <row r="3550" spans="1:1">
      <c r="A3550"/>
    </row>
    <row r="3551" spans="1:1">
      <c r="A3551"/>
    </row>
    <row r="3552" spans="1:1">
      <c r="A3552"/>
    </row>
    <row r="3553" spans="1:1">
      <c r="A3553"/>
    </row>
    <row r="3554" spans="1:1">
      <c r="A3554"/>
    </row>
    <row r="3555" spans="1:1">
      <c r="A3555"/>
    </row>
    <row r="3556" spans="1:1">
      <c r="A3556"/>
    </row>
    <row r="3557" spans="1:1">
      <c r="A3557"/>
    </row>
    <row r="3558" spans="1:1">
      <c r="A3558"/>
    </row>
    <row r="3559" spans="1:1">
      <c r="A3559"/>
    </row>
    <row r="3560" spans="1:1">
      <c r="A3560"/>
    </row>
    <row r="3561" spans="1:1">
      <c r="A3561"/>
    </row>
    <row r="3562" spans="1:1">
      <c r="A3562"/>
    </row>
    <row r="3563" spans="1:1">
      <c r="A3563"/>
    </row>
    <row r="3564" spans="1:1">
      <c r="A3564"/>
    </row>
    <row r="3565" spans="1:1">
      <c r="A3565"/>
    </row>
    <row r="3566" spans="1:1">
      <c r="A3566"/>
    </row>
    <row r="3567" spans="1:1">
      <c r="A3567"/>
    </row>
    <row r="3568" spans="1:1">
      <c r="A3568"/>
    </row>
    <row r="3569" spans="1:1">
      <c r="A3569"/>
    </row>
    <row r="3570" spans="1:1">
      <c r="A3570"/>
    </row>
    <row r="3571" spans="1:1">
      <c r="A3571"/>
    </row>
    <row r="3572" spans="1:1">
      <c r="A3572"/>
    </row>
    <row r="3573" spans="1:1">
      <c r="A3573"/>
    </row>
    <row r="3574" spans="1:1">
      <c r="A3574"/>
    </row>
    <row r="3575" spans="1:1">
      <c r="A3575"/>
    </row>
    <row r="3576" spans="1:1">
      <c r="A3576"/>
    </row>
    <row r="3577" spans="1:1">
      <c r="A3577"/>
    </row>
    <row r="3578" spans="1:1">
      <c r="A3578"/>
    </row>
    <row r="3579" spans="1:1">
      <c r="A3579"/>
    </row>
    <row r="3580" spans="1:1">
      <c r="A3580"/>
    </row>
    <row r="3581" spans="1:1">
      <c r="A3581"/>
    </row>
    <row r="3582" spans="1:1">
      <c r="A3582"/>
    </row>
    <row r="3583" spans="1:1">
      <c r="A3583"/>
    </row>
    <row r="3584" spans="1:1">
      <c r="A3584"/>
    </row>
    <row r="3585" spans="1:1">
      <c r="A3585"/>
    </row>
    <row r="3586" spans="1:1">
      <c r="A3586"/>
    </row>
    <row r="3587" spans="1:1">
      <c r="A3587"/>
    </row>
    <row r="3588" spans="1:1">
      <c r="A3588"/>
    </row>
    <row r="3589" spans="1:1">
      <c r="A3589"/>
    </row>
    <row r="3590" spans="1:1">
      <c r="A3590"/>
    </row>
    <row r="3591" spans="1:1">
      <c r="A3591"/>
    </row>
    <row r="3592" spans="1:1">
      <c r="A3592"/>
    </row>
    <row r="3593" spans="1:1">
      <c r="A3593"/>
    </row>
    <row r="3594" spans="1:1">
      <c r="A3594"/>
    </row>
    <row r="3595" spans="1:1">
      <c r="A3595"/>
    </row>
    <row r="3596" spans="1:1">
      <c r="A3596"/>
    </row>
    <row r="3597" spans="1:1">
      <c r="A3597"/>
    </row>
    <row r="3598" spans="1:1">
      <c r="A3598"/>
    </row>
    <row r="3599" spans="1:1">
      <c r="A3599"/>
    </row>
    <row r="3600" spans="1:1">
      <c r="A3600"/>
    </row>
    <row r="3601" spans="1:1">
      <c r="A3601"/>
    </row>
    <row r="3602" spans="1:1">
      <c r="A3602"/>
    </row>
    <row r="3603" spans="1:1">
      <c r="A3603"/>
    </row>
    <row r="3604" spans="1:1">
      <c r="A3604"/>
    </row>
    <row r="3605" spans="1:1">
      <c r="A3605"/>
    </row>
    <row r="3606" spans="1:1">
      <c r="A3606"/>
    </row>
    <row r="3607" spans="1:1">
      <c r="A3607"/>
    </row>
    <row r="3608" spans="1:1">
      <c r="A3608"/>
    </row>
    <row r="3609" spans="1:1">
      <c r="A3609"/>
    </row>
    <row r="3610" spans="1:1">
      <c r="A3610"/>
    </row>
    <row r="3611" spans="1:1">
      <c r="A3611"/>
    </row>
    <row r="3612" spans="1:1">
      <c r="A3612"/>
    </row>
    <row r="3613" spans="1:1">
      <c r="A3613"/>
    </row>
    <row r="3614" spans="1:1">
      <c r="A3614"/>
    </row>
    <row r="3615" spans="1:1">
      <c r="A3615"/>
    </row>
    <row r="3616" spans="1:1">
      <c r="A3616"/>
    </row>
    <row r="3617" spans="1:1">
      <c r="A3617"/>
    </row>
    <row r="3618" spans="1:1">
      <c r="A3618"/>
    </row>
    <row r="3619" spans="1:1">
      <c r="A3619"/>
    </row>
    <row r="3620" spans="1:1">
      <c r="A3620"/>
    </row>
    <row r="3621" spans="1:1">
      <c r="A3621"/>
    </row>
    <row r="3622" spans="1:1">
      <c r="A3622"/>
    </row>
    <row r="3623" spans="1:1">
      <c r="A3623"/>
    </row>
    <row r="3624" spans="1:1">
      <c r="A3624"/>
    </row>
    <row r="3625" spans="1:1">
      <c r="A3625"/>
    </row>
    <row r="3626" spans="1:1">
      <c r="A3626"/>
    </row>
    <row r="3627" spans="1:1">
      <c r="A3627"/>
    </row>
    <row r="3628" spans="1:1">
      <c r="A3628"/>
    </row>
    <row r="3629" spans="1:1">
      <c r="A3629"/>
    </row>
    <row r="3630" spans="1:1">
      <c r="A3630"/>
    </row>
    <row r="3631" spans="1:1">
      <c r="A3631"/>
    </row>
    <row r="3632" spans="1:1">
      <c r="A3632"/>
    </row>
    <row r="3633" spans="1:1">
      <c r="A3633"/>
    </row>
    <row r="3634" spans="1:1">
      <c r="A3634"/>
    </row>
    <row r="3635" spans="1:1">
      <c r="A3635"/>
    </row>
    <row r="3636" spans="1:1">
      <c r="A3636"/>
    </row>
    <row r="3637" spans="1:1">
      <c r="A3637"/>
    </row>
    <row r="3638" spans="1:1">
      <c r="A3638"/>
    </row>
    <row r="3639" spans="1:1">
      <c r="A3639"/>
    </row>
    <row r="3640" spans="1:1">
      <c r="A3640"/>
    </row>
    <row r="3641" spans="1:1">
      <c r="A3641"/>
    </row>
    <row r="3642" spans="1:1">
      <c r="A3642"/>
    </row>
    <row r="3643" spans="1:1">
      <c r="A3643"/>
    </row>
    <row r="3644" spans="1:1">
      <c r="A3644"/>
    </row>
    <row r="3645" spans="1:1">
      <c r="A3645"/>
    </row>
    <row r="3646" spans="1:1">
      <c r="A3646"/>
    </row>
    <row r="3647" spans="1:1">
      <c r="A3647"/>
    </row>
    <row r="3648" spans="1:1">
      <c r="A3648"/>
    </row>
    <row r="3649" spans="1:1">
      <c r="A3649"/>
    </row>
    <row r="3650" spans="1:1">
      <c r="A3650"/>
    </row>
    <row r="3651" spans="1:1">
      <c r="A3651"/>
    </row>
    <row r="3652" spans="1:1">
      <c r="A3652"/>
    </row>
    <row r="3653" spans="1:1">
      <c r="A3653"/>
    </row>
    <row r="3654" spans="1:1">
      <c r="A3654"/>
    </row>
    <row r="3655" spans="1:1">
      <c r="A3655"/>
    </row>
    <row r="3656" spans="1:1">
      <c r="A3656"/>
    </row>
    <row r="3657" spans="1:1">
      <c r="A3657"/>
    </row>
    <row r="3658" spans="1:1">
      <c r="A3658"/>
    </row>
    <row r="3659" spans="1:1">
      <c r="A3659"/>
    </row>
    <row r="3660" spans="1:1">
      <c r="A3660"/>
    </row>
    <row r="3661" spans="1:1">
      <c r="A3661"/>
    </row>
    <row r="3662" spans="1:1">
      <c r="A3662"/>
    </row>
    <row r="3663" spans="1:1">
      <c r="A3663"/>
    </row>
    <row r="3664" spans="1:1">
      <c r="A3664"/>
    </row>
    <row r="3665" spans="1:1">
      <c r="A3665"/>
    </row>
    <row r="3666" spans="1:1">
      <c r="A3666"/>
    </row>
    <row r="3667" spans="1:1">
      <c r="A3667"/>
    </row>
    <row r="3668" spans="1:1">
      <c r="A3668"/>
    </row>
    <row r="3669" spans="1:1">
      <c r="A3669"/>
    </row>
    <row r="3670" spans="1:1">
      <c r="A3670"/>
    </row>
    <row r="3671" spans="1:1">
      <c r="A3671"/>
    </row>
    <row r="3672" spans="1:1">
      <c r="A3672"/>
    </row>
    <row r="3673" spans="1:1">
      <c r="A3673"/>
    </row>
    <row r="3674" spans="1:1">
      <c r="A3674"/>
    </row>
    <row r="3675" spans="1:1">
      <c r="A3675"/>
    </row>
    <row r="3676" spans="1:1">
      <c r="A3676"/>
    </row>
    <row r="3677" spans="1:1">
      <c r="A3677"/>
    </row>
    <row r="3678" spans="1:1">
      <c r="A3678"/>
    </row>
    <row r="3679" spans="1:1">
      <c r="A3679"/>
    </row>
    <row r="3680" spans="1:1">
      <c r="A3680"/>
    </row>
    <row r="3681" spans="1:1">
      <c r="A3681"/>
    </row>
    <row r="3682" spans="1:1">
      <c r="A3682"/>
    </row>
    <row r="3683" spans="1:1">
      <c r="A3683"/>
    </row>
    <row r="3684" spans="1:1">
      <c r="A3684"/>
    </row>
    <row r="3685" spans="1:1">
      <c r="A3685"/>
    </row>
    <row r="3686" spans="1:1">
      <c r="A3686"/>
    </row>
    <row r="3687" spans="1:1">
      <c r="A3687"/>
    </row>
    <row r="3688" spans="1:1">
      <c r="A3688"/>
    </row>
    <row r="3689" spans="1:1">
      <c r="A3689"/>
    </row>
    <row r="3690" spans="1:1">
      <c r="A3690"/>
    </row>
    <row r="3691" spans="1:1">
      <c r="A3691"/>
    </row>
    <row r="3692" spans="1:1">
      <c r="A3692"/>
    </row>
    <row r="3693" spans="1:1">
      <c r="A3693"/>
    </row>
    <row r="3694" spans="1:1">
      <c r="A3694"/>
    </row>
    <row r="3695" spans="1:1">
      <c r="A3695"/>
    </row>
    <row r="3696" spans="1:1">
      <c r="A3696"/>
    </row>
    <row r="3697" spans="1:1">
      <c r="A3697"/>
    </row>
    <row r="3698" spans="1:1">
      <c r="A3698"/>
    </row>
    <row r="3699" spans="1:1">
      <c r="A3699"/>
    </row>
    <row r="3700" spans="1:1">
      <c r="A3700"/>
    </row>
    <row r="3701" spans="1:1">
      <c r="A3701"/>
    </row>
    <row r="3702" spans="1:1">
      <c r="A3702"/>
    </row>
    <row r="3703" spans="1:1">
      <c r="A3703"/>
    </row>
    <row r="3704" spans="1:1">
      <c r="A3704"/>
    </row>
    <row r="3705" spans="1:1">
      <c r="A3705"/>
    </row>
    <row r="3706" spans="1:1">
      <c r="A3706"/>
    </row>
    <row r="3707" spans="1:1">
      <c r="A3707"/>
    </row>
    <row r="3708" spans="1:1">
      <c r="A3708"/>
    </row>
    <row r="3709" spans="1:1">
      <c r="A3709"/>
    </row>
    <row r="3710" spans="1:1">
      <c r="A3710"/>
    </row>
    <row r="3711" spans="1:1">
      <c r="A3711"/>
    </row>
    <row r="3712" spans="1:1">
      <c r="A3712"/>
    </row>
    <row r="3713" spans="1:1">
      <c r="A3713"/>
    </row>
    <row r="3714" spans="1:1">
      <c r="A3714"/>
    </row>
    <row r="3715" spans="1:1">
      <c r="A3715"/>
    </row>
    <row r="3716" spans="1:1">
      <c r="A3716"/>
    </row>
    <row r="3717" spans="1:1">
      <c r="A3717"/>
    </row>
    <row r="3718" spans="1:1">
      <c r="A3718"/>
    </row>
    <row r="3719" spans="1:1">
      <c r="A3719"/>
    </row>
    <row r="3720" spans="1:1">
      <c r="A3720"/>
    </row>
    <row r="3721" spans="1:1">
      <c r="A3721"/>
    </row>
    <row r="3722" spans="1:1">
      <c r="A3722"/>
    </row>
    <row r="3723" spans="1:1">
      <c r="A3723"/>
    </row>
    <row r="3724" spans="1:1">
      <c r="A3724"/>
    </row>
    <row r="3725" spans="1:1">
      <c r="A3725"/>
    </row>
    <row r="3726" spans="1:1">
      <c r="A3726"/>
    </row>
    <row r="3727" spans="1:1">
      <c r="A3727"/>
    </row>
    <row r="3728" spans="1:1">
      <c r="A3728"/>
    </row>
    <row r="3729" spans="1:1">
      <c r="A3729"/>
    </row>
    <row r="3730" spans="1:1">
      <c r="A3730"/>
    </row>
    <row r="3731" spans="1:1">
      <c r="A3731"/>
    </row>
    <row r="3732" spans="1:1">
      <c r="A3732"/>
    </row>
    <row r="3733" spans="1:1">
      <c r="A3733"/>
    </row>
    <row r="3734" spans="1:1">
      <c r="A3734"/>
    </row>
    <row r="3735" spans="1:1">
      <c r="A3735"/>
    </row>
    <row r="3736" spans="1:1">
      <c r="A3736"/>
    </row>
    <row r="3737" spans="1:1">
      <c r="A3737"/>
    </row>
    <row r="3738" spans="1:1">
      <c r="A3738"/>
    </row>
    <row r="3739" spans="1:1">
      <c r="A3739"/>
    </row>
    <row r="3740" spans="1:1">
      <c r="A3740"/>
    </row>
    <row r="3741" spans="1:1">
      <c r="A3741"/>
    </row>
    <row r="3742" spans="1:1">
      <c r="A3742"/>
    </row>
    <row r="3743" spans="1:1">
      <c r="A3743"/>
    </row>
    <row r="3744" spans="1:1">
      <c r="A3744"/>
    </row>
    <row r="3745" spans="1:1">
      <c r="A3745"/>
    </row>
    <row r="3746" spans="1:1">
      <c r="A3746"/>
    </row>
    <row r="3747" spans="1:1">
      <c r="A3747"/>
    </row>
    <row r="3748" spans="1:1">
      <c r="A3748"/>
    </row>
    <row r="3749" spans="1:1">
      <c r="A3749"/>
    </row>
    <row r="3750" spans="1:1">
      <c r="A3750"/>
    </row>
    <row r="3751" spans="1:1">
      <c r="A3751"/>
    </row>
    <row r="3752" spans="1:1">
      <c r="A3752"/>
    </row>
    <row r="3753" spans="1:1">
      <c r="A3753"/>
    </row>
    <row r="3754" spans="1:1">
      <c r="A3754"/>
    </row>
    <row r="3755" spans="1:1">
      <c r="A3755"/>
    </row>
    <row r="3756" spans="1:1">
      <c r="A3756"/>
    </row>
    <row r="3757" spans="1:1">
      <c r="A3757"/>
    </row>
    <row r="3758" spans="1:1">
      <c r="A3758"/>
    </row>
    <row r="3759" spans="1:1">
      <c r="A3759"/>
    </row>
    <row r="3760" spans="1:1">
      <c r="A3760"/>
    </row>
    <row r="3761" spans="1:1">
      <c r="A3761"/>
    </row>
    <row r="3762" spans="1:1">
      <c r="A3762"/>
    </row>
    <row r="3763" spans="1:1">
      <c r="A3763"/>
    </row>
    <row r="3764" spans="1:1">
      <c r="A3764"/>
    </row>
    <row r="3765" spans="1:1">
      <c r="A3765"/>
    </row>
    <row r="3766" spans="1:1">
      <c r="A3766"/>
    </row>
    <row r="3767" spans="1:1">
      <c r="A3767"/>
    </row>
    <row r="3768" spans="1:1">
      <c r="A3768"/>
    </row>
    <row r="3769" spans="1:1">
      <c r="A3769"/>
    </row>
    <row r="3770" spans="1:1">
      <c r="A3770"/>
    </row>
    <row r="3771" spans="1:1">
      <c r="A3771"/>
    </row>
    <row r="3772" spans="1:1">
      <c r="A3772"/>
    </row>
    <row r="3773" spans="1:1">
      <c r="A3773"/>
    </row>
    <row r="3774" spans="1:1">
      <c r="A3774"/>
    </row>
    <row r="3775" spans="1:1">
      <c r="A3775"/>
    </row>
    <row r="3776" spans="1:1">
      <c r="A3776"/>
    </row>
    <row r="3777" spans="1:1">
      <c r="A3777"/>
    </row>
    <row r="3778" spans="1:1">
      <c r="A3778"/>
    </row>
    <row r="3779" spans="1:1">
      <c r="A3779"/>
    </row>
    <row r="3780" spans="1:1">
      <c r="A3780"/>
    </row>
    <row r="3781" spans="1:1">
      <c r="A3781"/>
    </row>
    <row r="3782" spans="1:1">
      <c r="A3782"/>
    </row>
    <row r="3783" spans="1:1">
      <c r="A3783"/>
    </row>
    <row r="3784" spans="1:1">
      <c r="A3784"/>
    </row>
    <row r="3785" spans="1:1">
      <c r="A3785"/>
    </row>
    <row r="3786" spans="1:1">
      <c r="A3786"/>
    </row>
    <row r="3787" spans="1:1">
      <c r="A3787"/>
    </row>
    <row r="3788" spans="1:1">
      <c r="A3788"/>
    </row>
    <row r="3789" spans="1:1">
      <c r="A3789"/>
    </row>
    <row r="3790" spans="1:1">
      <c r="A3790"/>
    </row>
    <row r="3791" spans="1:1">
      <c r="A3791"/>
    </row>
    <row r="3792" spans="1:1">
      <c r="A3792"/>
    </row>
    <row r="3793" spans="1:1">
      <c r="A3793"/>
    </row>
    <row r="3794" spans="1:1">
      <c r="A3794"/>
    </row>
    <row r="3795" spans="1:1">
      <c r="A3795"/>
    </row>
    <row r="3796" spans="1:1">
      <c r="A3796"/>
    </row>
    <row r="3797" spans="1:1">
      <c r="A3797"/>
    </row>
    <row r="3798" spans="1:1">
      <c r="A3798"/>
    </row>
    <row r="3799" spans="1:1">
      <c r="A3799"/>
    </row>
    <row r="3800" spans="1:1">
      <c r="A3800"/>
    </row>
    <row r="3801" spans="1:1">
      <c r="A3801"/>
    </row>
    <row r="3802" spans="1:1">
      <c r="A3802"/>
    </row>
    <row r="3803" spans="1:1">
      <c r="A3803"/>
    </row>
    <row r="3804" spans="1:1">
      <c r="A3804"/>
    </row>
    <row r="3805" spans="1:1">
      <c r="A3805"/>
    </row>
    <row r="3806" spans="1:1">
      <c r="A3806"/>
    </row>
    <row r="3807" spans="1:1">
      <c r="A3807"/>
    </row>
    <row r="3808" spans="1:1">
      <c r="A3808"/>
    </row>
    <row r="3809" spans="1:1">
      <c r="A3809"/>
    </row>
    <row r="3810" spans="1:1">
      <c r="A3810"/>
    </row>
    <row r="3811" spans="1:1">
      <c r="A3811"/>
    </row>
    <row r="3812" spans="1:1">
      <c r="A3812"/>
    </row>
    <row r="3813" spans="1:1">
      <c r="A3813"/>
    </row>
    <row r="3814" spans="1:1">
      <c r="A3814"/>
    </row>
    <row r="3815" spans="1:1">
      <c r="A3815"/>
    </row>
    <row r="3816" spans="1:1">
      <c r="A3816"/>
    </row>
    <row r="3817" spans="1:1">
      <c r="A3817"/>
    </row>
    <row r="3818" spans="1:1">
      <c r="A3818"/>
    </row>
    <row r="3819" spans="1:1">
      <c r="A3819"/>
    </row>
    <row r="3820" spans="1:1">
      <c r="A3820"/>
    </row>
    <row r="3821" spans="1:1">
      <c r="A3821"/>
    </row>
    <row r="3822" spans="1:1">
      <c r="A3822"/>
    </row>
    <row r="3823" spans="1:1">
      <c r="A3823"/>
    </row>
    <row r="3824" spans="1:1">
      <c r="A3824"/>
    </row>
    <row r="3825" spans="1:1">
      <c r="A3825"/>
    </row>
    <row r="3826" spans="1:1">
      <c r="A3826"/>
    </row>
    <row r="3827" spans="1:1">
      <c r="A3827"/>
    </row>
    <row r="3828" spans="1:1">
      <c r="A3828"/>
    </row>
    <row r="3829" spans="1:1">
      <c r="A3829"/>
    </row>
    <row r="3830" spans="1:1">
      <c r="A3830"/>
    </row>
    <row r="3831" spans="1:1">
      <c r="A3831"/>
    </row>
    <row r="3832" spans="1:1">
      <c r="A3832"/>
    </row>
    <row r="3833" spans="1:1">
      <c r="A3833"/>
    </row>
    <row r="3834" spans="1:1">
      <c r="A3834"/>
    </row>
    <row r="3835" spans="1:1">
      <c r="A3835"/>
    </row>
    <row r="3836" spans="1:1">
      <c r="A3836"/>
    </row>
    <row r="3837" spans="1:1">
      <c r="A3837"/>
    </row>
    <row r="3838" spans="1:1">
      <c r="A3838"/>
    </row>
    <row r="3839" spans="1:1">
      <c r="A3839"/>
    </row>
    <row r="3840" spans="1:1">
      <c r="A3840"/>
    </row>
    <row r="3841" spans="1:1">
      <c r="A3841"/>
    </row>
    <row r="3842" spans="1:1">
      <c r="A3842"/>
    </row>
    <row r="3843" spans="1:1">
      <c r="A3843"/>
    </row>
    <row r="3844" spans="1:1">
      <c r="A3844"/>
    </row>
    <row r="3845" spans="1:1">
      <c r="A3845"/>
    </row>
    <row r="3846" spans="1:1">
      <c r="A3846"/>
    </row>
    <row r="3847" spans="1:1">
      <c r="A3847"/>
    </row>
    <row r="3848" spans="1:1">
      <c r="A3848"/>
    </row>
    <row r="3849" spans="1:1">
      <c r="A3849"/>
    </row>
    <row r="3850" spans="1:1">
      <c r="A3850"/>
    </row>
    <row r="3851" spans="1:1">
      <c r="A3851"/>
    </row>
    <row r="3852" spans="1:1">
      <c r="A3852"/>
    </row>
    <row r="3853" spans="1:1">
      <c r="A3853"/>
    </row>
    <row r="3854" spans="1:1">
      <c r="A3854"/>
    </row>
    <row r="3855" spans="1:1">
      <c r="A3855"/>
    </row>
    <row r="3856" spans="1:1">
      <c r="A3856"/>
    </row>
    <row r="3857" spans="1:1">
      <c r="A3857"/>
    </row>
    <row r="3858" spans="1:1">
      <c r="A3858"/>
    </row>
    <row r="3859" spans="1:1">
      <c r="A3859"/>
    </row>
    <row r="3860" spans="1:1">
      <c r="A3860"/>
    </row>
    <row r="3861" spans="1:1">
      <c r="A3861"/>
    </row>
    <row r="3862" spans="1:1">
      <c r="A3862"/>
    </row>
    <row r="3863" spans="1:1">
      <c r="A3863"/>
    </row>
    <row r="3864" spans="1:1">
      <c r="A3864"/>
    </row>
    <row r="3865" spans="1:1">
      <c r="A3865"/>
    </row>
    <row r="3866" spans="1:1">
      <c r="A3866"/>
    </row>
    <row r="3867" spans="1:1">
      <c r="A3867"/>
    </row>
    <row r="3868" spans="1:1">
      <c r="A3868"/>
    </row>
    <row r="3869" spans="1:1">
      <c r="A3869"/>
    </row>
    <row r="3870" spans="1:1">
      <c r="A3870"/>
    </row>
    <row r="3871" spans="1:1">
      <c r="A3871"/>
    </row>
    <row r="3872" spans="1:1">
      <c r="A3872"/>
    </row>
    <row r="3873" spans="1:1">
      <c r="A3873"/>
    </row>
    <row r="3874" spans="1:1">
      <c r="A3874"/>
    </row>
    <row r="3875" spans="1:1">
      <c r="A3875"/>
    </row>
    <row r="3876" spans="1:1">
      <c r="A3876"/>
    </row>
    <row r="3877" spans="1:1">
      <c r="A3877"/>
    </row>
    <row r="3878" spans="1:1">
      <c r="A3878"/>
    </row>
    <row r="3879" spans="1:1">
      <c r="A3879"/>
    </row>
    <row r="3880" spans="1:1">
      <c r="A3880"/>
    </row>
    <row r="3881" spans="1:1">
      <c r="A3881"/>
    </row>
    <row r="3882" spans="1:1">
      <c r="A3882"/>
    </row>
    <row r="3883" spans="1:1">
      <c r="A3883"/>
    </row>
    <row r="3884" spans="1:1">
      <c r="A3884"/>
    </row>
    <row r="3885" spans="1:1">
      <c r="A3885"/>
    </row>
    <row r="3886" spans="1:1">
      <c r="A3886"/>
    </row>
    <row r="3887" spans="1:1">
      <c r="A3887"/>
    </row>
    <row r="3888" spans="1:1">
      <c r="A3888"/>
    </row>
    <row r="3889" spans="1:1">
      <c r="A3889"/>
    </row>
    <row r="3890" spans="1:1">
      <c r="A3890"/>
    </row>
    <row r="3891" spans="1:1">
      <c r="A3891"/>
    </row>
    <row r="3892" spans="1:1">
      <c r="A3892"/>
    </row>
    <row r="3893" spans="1:1">
      <c r="A3893"/>
    </row>
    <row r="3894" spans="1:1">
      <c r="A3894"/>
    </row>
    <row r="3895" spans="1:1">
      <c r="A3895"/>
    </row>
    <row r="3896" spans="1:1">
      <c r="A3896"/>
    </row>
    <row r="3897" spans="1:1">
      <c r="A3897"/>
    </row>
    <row r="3898" spans="1:1">
      <c r="A3898"/>
    </row>
    <row r="3899" spans="1:1">
      <c r="A3899"/>
    </row>
    <row r="3900" spans="1:1">
      <c r="A3900"/>
    </row>
    <row r="3901" spans="1:1">
      <c r="A3901"/>
    </row>
    <row r="3902" spans="1:1">
      <c r="A3902"/>
    </row>
    <row r="3903" spans="1:1">
      <c r="A3903"/>
    </row>
    <row r="3904" spans="1:1">
      <c r="A3904"/>
    </row>
    <row r="3905" spans="1:1">
      <c r="A3905"/>
    </row>
    <row r="3906" spans="1:1">
      <c r="A3906"/>
    </row>
    <row r="3907" spans="1:1">
      <c r="A3907"/>
    </row>
    <row r="3908" spans="1:1">
      <c r="A3908"/>
    </row>
    <row r="3909" spans="1:1">
      <c r="A3909"/>
    </row>
    <row r="3910" spans="1:1">
      <c r="A3910"/>
    </row>
    <row r="3911" spans="1:1">
      <c r="A3911"/>
    </row>
    <row r="3912" spans="1:1">
      <c r="A3912"/>
    </row>
    <row r="3913" spans="1:1">
      <c r="A3913"/>
    </row>
    <row r="3914" spans="1:1">
      <c r="A3914"/>
    </row>
    <row r="3915" spans="1:1">
      <c r="A3915"/>
    </row>
    <row r="3916" spans="1:1">
      <c r="A3916"/>
    </row>
    <row r="3917" spans="1:1">
      <c r="A3917"/>
    </row>
    <row r="3918" spans="1:1">
      <c r="A3918"/>
    </row>
    <row r="3919" spans="1:1">
      <c r="A3919"/>
    </row>
    <row r="3920" spans="1:1">
      <c r="A3920"/>
    </row>
    <row r="3921" spans="1:1">
      <c r="A3921"/>
    </row>
    <row r="3922" spans="1:1">
      <c r="A3922"/>
    </row>
    <row r="3923" spans="1:1">
      <c r="A3923"/>
    </row>
    <row r="3924" spans="1:1">
      <c r="A3924"/>
    </row>
    <row r="3925" spans="1:1">
      <c r="A3925"/>
    </row>
    <row r="3926" spans="1:1">
      <c r="A3926"/>
    </row>
    <row r="3927" spans="1:1">
      <c r="A3927"/>
    </row>
    <row r="3928" spans="1:1">
      <c r="A3928"/>
    </row>
    <row r="3929" spans="1:1">
      <c r="A3929"/>
    </row>
    <row r="3930" spans="1:1">
      <c r="A3930"/>
    </row>
    <row r="3931" spans="1:1">
      <c r="A3931"/>
    </row>
    <row r="3932" spans="1:1">
      <c r="A3932"/>
    </row>
    <row r="3933" spans="1:1">
      <c r="A3933"/>
    </row>
    <row r="3934" spans="1:1">
      <c r="A3934"/>
    </row>
    <row r="3935" spans="1:1">
      <c r="A3935"/>
    </row>
    <row r="3936" spans="1:1">
      <c r="A3936"/>
    </row>
    <row r="3937" spans="1:1">
      <c r="A3937"/>
    </row>
    <row r="3938" spans="1:1">
      <c r="A3938"/>
    </row>
    <row r="3939" spans="1:1">
      <c r="A3939"/>
    </row>
    <row r="3940" spans="1:1">
      <c r="A3940"/>
    </row>
    <row r="3941" spans="1:1">
      <c r="A3941"/>
    </row>
    <row r="3942" spans="1:1">
      <c r="A3942"/>
    </row>
    <row r="3943" spans="1:1">
      <c r="A3943"/>
    </row>
    <row r="3944" spans="1:1">
      <c r="A3944"/>
    </row>
    <row r="3945" spans="1:1">
      <c r="A3945"/>
    </row>
    <row r="3946" spans="1:1">
      <c r="A3946"/>
    </row>
    <row r="3947" spans="1:1">
      <c r="A3947"/>
    </row>
    <row r="3948" spans="1:1">
      <c r="A3948"/>
    </row>
    <row r="3949" spans="1:1">
      <c r="A3949"/>
    </row>
    <row r="3950" spans="1:1">
      <c r="A3950"/>
    </row>
    <row r="3951" spans="1:1">
      <c r="A3951"/>
    </row>
    <row r="3952" spans="1:1">
      <c r="A3952"/>
    </row>
    <row r="3953" spans="1:1">
      <c r="A3953"/>
    </row>
    <row r="3954" spans="1:1">
      <c r="A3954"/>
    </row>
    <row r="3955" spans="1:1">
      <c r="A3955"/>
    </row>
    <row r="3956" spans="1:1">
      <c r="A3956"/>
    </row>
    <row r="3957" spans="1:1">
      <c r="A3957"/>
    </row>
    <row r="3958" spans="1:1">
      <c r="A3958"/>
    </row>
    <row r="3959" spans="1:1">
      <c r="A3959"/>
    </row>
    <row r="3960" spans="1:1">
      <c r="A3960"/>
    </row>
    <row r="3961" spans="1:1">
      <c r="A3961"/>
    </row>
    <row r="3962" spans="1:1">
      <c r="A3962"/>
    </row>
    <row r="3963" spans="1:1">
      <c r="A3963"/>
    </row>
    <row r="3964" spans="1:1">
      <c r="A3964"/>
    </row>
    <row r="3965" spans="1:1">
      <c r="A3965"/>
    </row>
    <row r="3966" spans="1:1">
      <c r="A3966"/>
    </row>
    <row r="3967" spans="1:1">
      <c r="A3967"/>
    </row>
    <row r="3968" spans="1:1">
      <c r="A3968"/>
    </row>
    <row r="3969" spans="1:1">
      <c r="A3969"/>
    </row>
    <row r="3970" spans="1:1">
      <c r="A3970"/>
    </row>
    <row r="3971" spans="1:1">
      <c r="A3971"/>
    </row>
    <row r="3972" spans="1:1">
      <c r="A3972"/>
    </row>
    <row r="3973" spans="1:1">
      <c r="A3973"/>
    </row>
    <row r="3974" spans="1:1">
      <c r="A3974"/>
    </row>
    <row r="3975" spans="1:1">
      <c r="A3975"/>
    </row>
    <row r="3976" spans="1:1">
      <c r="A3976"/>
    </row>
    <row r="3977" spans="1:1">
      <c r="A3977"/>
    </row>
    <row r="3978" spans="1:1">
      <c r="A3978"/>
    </row>
    <row r="3979" spans="1:1">
      <c r="A3979"/>
    </row>
    <row r="3980" spans="1:1">
      <c r="A3980"/>
    </row>
    <row r="3981" spans="1:1">
      <c r="A3981"/>
    </row>
    <row r="3982" spans="1:1">
      <c r="A3982"/>
    </row>
    <row r="3983" spans="1:1">
      <c r="A3983"/>
    </row>
    <row r="3984" spans="1:1">
      <c r="A3984"/>
    </row>
    <row r="3985" spans="1:1">
      <c r="A3985"/>
    </row>
    <row r="3986" spans="1:1">
      <c r="A3986"/>
    </row>
    <row r="3987" spans="1:1">
      <c r="A3987"/>
    </row>
    <row r="3988" spans="1:1">
      <c r="A3988"/>
    </row>
    <row r="3989" spans="1:1">
      <c r="A3989"/>
    </row>
    <row r="3990" spans="1:1">
      <c r="A3990"/>
    </row>
    <row r="3991" spans="1:1">
      <c r="A3991"/>
    </row>
    <row r="3992" spans="1:1">
      <c r="A3992"/>
    </row>
    <row r="3993" spans="1:1">
      <c r="A3993"/>
    </row>
    <row r="3994" spans="1:1">
      <c r="A3994"/>
    </row>
    <row r="3995" spans="1:1">
      <c r="A3995"/>
    </row>
    <row r="3996" spans="1:1">
      <c r="A3996"/>
    </row>
    <row r="3997" spans="1:1">
      <c r="A3997"/>
    </row>
    <row r="3998" spans="1:1">
      <c r="A3998"/>
    </row>
    <row r="3999" spans="1:1">
      <c r="A3999"/>
    </row>
    <row r="4000" spans="1:1">
      <c r="A4000"/>
    </row>
    <row r="4001" spans="1:1">
      <c r="A4001"/>
    </row>
    <row r="4002" spans="1:1">
      <c r="A4002"/>
    </row>
    <row r="4003" spans="1:1">
      <c r="A4003"/>
    </row>
    <row r="4004" spans="1:1">
      <c r="A4004"/>
    </row>
    <row r="4005" spans="1:1">
      <c r="A4005"/>
    </row>
    <row r="4006" spans="1:1">
      <c r="A4006"/>
    </row>
    <row r="4007" spans="1:1">
      <c r="A4007"/>
    </row>
    <row r="4008" spans="1:1">
      <c r="A4008"/>
    </row>
    <row r="4009" spans="1:1">
      <c r="A4009"/>
    </row>
    <row r="4010" spans="1:1">
      <c r="A4010"/>
    </row>
    <row r="4011" spans="1:1">
      <c r="A4011"/>
    </row>
    <row r="4012" spans="1:1">
      <c r="A4012"/>
    </row>
    <row r="4013" spans="1:1">
      <c r="A4013"/>
    </row>
    <row r="4014" spans="1:1">
      <c r="A4014"/>
    </row>
    <row r="4015" spans="1:1">
      <c r="A4015"/>
    </row>
    <row r="4016" spans="1:1">
      <c r="A4016"/>
    </row>
    <row r="4017" spans="1:1">
      <c r="A4017"/>
    </row>
    <row r="4018" spans="1:1">
      <c r="A4018"/>
    </row>
    <row r="4019" spans="1:1">
      <c r="A4019"/>
    </row>
    <row r="4020" spans="1:1">
      <c r="A4020"/>
    </row>
    <row r="4021" spans="1:1">
      <c r="A4021"/>
    </row>
    <row r="4022" spans="1:1">
      <c r="A4022"/>
    </row>
    <row r="4023" spans="1:1">
      <c r="A4023"/>
    </row>
    <row r="4024" spans="1:1">
      <c r="A4024"/>
    </row>
    <row r="4025" spans="1:1">
      <c r="A4025"/>
    </row>
    <row r="4026" spans="1:1">
      <c r="A4026"/>
    </row>
    <row r="4027" spans="1:1">
      <c r="A4027"/>
    </row>
    <row r="4028" spans="1:1">
      <c r="A4028"/>
    </row>
    <row r="4029" spans="1:1">
      <c r="A4029"/>
    </row>
    <row r="4030" spans="1:1">
      <c r="A4030"/>
    </row>
    <row r="4031" spans="1:1">
      <c r="A4031"/>
    </row>
    <row r="4032" spans="1:1">
      <c r="A4032"/>
    </row>
    <row r="4033" spans="1:1">
      <c r="A4033"/>
    </row>
    <row r="4034" spans="1:1">
      <c r="A4034"/>
    </row>
    <row r="4035" spans="1:1">
      <c r="A4035"/>
    </row>
    <row r="4036" spans="1:1">
      <c r="A4036"/>
    </row>
    <row r="4037" spans="1:1">
      <c r="A4037"/>
    </row>
    <row r="4038" spans="1:1">
      <c r="A4038"/>
    </row>
    <row r="4039" spans="1:1">
      <c r="A4039"/>
    </row>
    <row r="4040" spans="1:1">
      <c r="A4040"/>
    </row>
    <row r="4041" spans="1:1">
      <c r="A4041"/>
    </row>
    <row r="4042" spans="1:1">
      <c r="A4042"/>
    </row>
    <row r="4043" spans="1:1">
      <c r="A4043"/>
    </row>
    <row r="4044" spans="1:1">
      <c r="A4044"/>
    </row>
    <row r="4045" spans="1:1">
      <c r="A4045"/>
    </row>
    <row r="4046" spans="1:1">
      <c r="A4046"/>
    </row>
    <row r="4047" spans="1:1">
      <c r="A4047"/>
    </row>
    <row r="4048" spans="1:1">
      <c r="A4048"/>
    </row>
    <row r="4049" spans="1:1">
      <c r="A4049"/>
    </row>
    <row r="4050" spans="1:1">
      <c r="A4050"/>
    </row>
    <row r="4051" spans="1:1">
      <c r="A4051"/>
    </row>
    <row r="4052" spans="1:1">
      <c r="A4052"/>
    </row>
    <row r="4053" spans="1:1">
      <c r="A4053"/>
    </row>
    <row r="4054" spans="1:1">
      <c r="A4054"/>
    </row>
    <row r="4055" spans="1:1">
      <c r="A4055"/>
    </row>
    <row r="4056" spans="1:1">
      <c r="A4056"/>
    </row>
    <row r="4057" spans="1:1">
      <c r="A4057"/>
    </row>
    <row r="4058" spans="1:1">
      <c r="A4058"/>
    </row>
    <row r="4059" spans="1:1">
      <c r="A4059"/>
    </row>
    <row r="4060" spans="1:1">
      <c r="A4060"/>
    </row>
    <row r="4061" spans="1:1">
      <c r="A4061"/>
    </row>
    <row r="4062" spans="1:1">
      <c r="A4062"/>
    </row>
    <row r="4063" spans="1:1">
      <c r="A4063"/>
    </row>
    <row r="4064" spans="1:1">
      <c r="A4064"/>
    </row>
    <row r="4065" spans="1:1">
      <c r="A4065"/>
    </row>
    <row r="4066" spans="1:1">
      <c r="A4066"/>
    </row>
    <row r="4067" spans="1:1">
      <c r="A4067"/>
    </row>
    <row r="4068" spans="1:1">
      <c r="A4068"/>
    </row>
    <row r="4069" spans="1:1">
      <c r="A4069"/>
    </row>
    <row r="4070" spans="1:1">
      <c r="A4070"/>
    </row>
    <row r="4071" spans="1:1">
      <c r="A4071"/>
    </row>
    <row r="4072" spans="1:1">
      <c r="A4072"/>
    </row>
    <row r="4073" spans="1:1">
      <c r="A4073"/>
    </row>
    <row r="4074" spans="1:1">
      <c r="A4074"/>
    </row>
    <row r="4075" spans="1:1">
      <c r="A4075"/>
    </row>
    <row r="4076" spans="1:1">
      <c r="A4076"/>
    </row>
    <row r="4077" spans="1:1">
      <c r="A4077"/>
    </row>
    <row r="4078" spans="1:1">
      <c r="A4078"/>
    </row>
    <row r="4079" spans="1:1">
      <c r="A4079"/>
    </row>
    <row r="4080" spans="1:1">
      <c r="A4080"/>
    </row>
    <row r="4081" spans="1:1">
      <c r="A4081"/>
    </row>
    <row r="4082" spans="1:1">
      <c r="A4082"/>
    </row>
    <row r="4083" spans="1:1">
      <c r="A4083"/>
    </row>
    <row r="4084" spans="1:1">
      <c r="A4084"/>
    </row>
    <row r="4085" spans="1:1">
      <c r="A4085"/>
    </row>
    <row r="4086" spans="1:1">
      <c r="A4086"/>
    </row>
    <row r="4087" spans="1:1">
      <c r="A4087"/>
    </row>
    <row r="4088" spans="1:1">
      <c r="A4088"/>
    </row>
    <row r="4089" spans="1:1">
      <c r="A4089"/>
    </row>
    <row r="4090" spans="1:1">
      <c r="A4090"/>
    </row>
    <row r="4091" spans="1:1">
      <c r="A4091"/>
    </row>
    <row r="4092" spans="1:1">
      <c r="A4092"/>
    </row>
    <row r="4093" spans="1:1">
      <c r="A4093"/>
    </row>
    <row r="4094" spans="1:1">
      <c r="A4094"/>
    </row>
    <row r="4095" spans="1:1">
      <c r="A4095"/>
    </row>
    <row r="4096" spans="1:1">
      <c r="A4096"/>
    </row>
    <row r="4097" spans="1:1">
      <c r="A4097"/>
    </row>
    <row r="4098" spans="1:1">
      <c r="A4098"/>
    </row>
    <row r="4099" spans="1:1">
      <c r="A4099"/>
    </row>
    <row r="4100" spans="1:1">
      <c r="A4100"/>
    </row>
    <row r="4101" spans="1:1">
      <c r="A4101"/>
    </row>
    <row r="4102" spans="1:1">
      <c r="A4102"/>
    </row>
    <row r="4103" spans="1:1">
      <c r="A4103"/>
    </row>
    <row r="4104" spans="1:1">
      <c r="A4104"/>
    </row>
    <row r="4105" spans="1:1">
      <c r="A4105"/>
    </row>
    <row r="4106" spans="1:1">
      <c r="A4106"/>
    </row>
    <row r="4107" spans="1:1">
      <c r="A4107"/>
    </row>
    <row r="4108" spans="1:1">
      <c r="A4108"/>
    </row>
    <row r="4109" spans="1:1">
      <c r="A4109"/>
    </row>
    <row r="4110" spans="1:1">
      <c r="A4110"/>
    </row>
    <row r="4111" spans="1:1">
      <c r="A4111"/>
    </row>
    <row r="4112" spans="1:1">
      <c r="A4112"/>
    </row>
    <row r="4113" spans="1:1">
      <c r="A4113"/>
    </row>
    <row r="4114" spans="1:1">
      <c r="A4114"/>
    </row>
    <row r="4115" spans="1:1">
      <c r="A4115"/>
    </row>
    <row r="4116" spans="1:1">
      <c r="A4116"/>
    </row>
    <row r="4117" spans="1:1">
      <c r="A4117"/>
    </row>
    <row r="4118" spans="1:1">
      <c r="A4118"/>
    </row>
    <row r="4119" spans="1:1">
      <c r="A4119"/>
    </row>
    <row r="4120" spans="1:1">
      <c r="A4120"/>
    </row>
    <row r="4121" spans="1:1">
      <c r="A4121"/>
    </row>
    <row r="4122" spans="1:1">
      <c r="A4122"/>
    </row>
    <row r="4123" spans="1:1">
      <c r="A4123"/>
    </row>
    <row r="4124" spans="1:1">
      <c r="A4124"/>
    </row>
    <row r="4125" spans="1:1">
      <c r="A4125"/>
    </row>
    <row r="4126" spans="1:1">
      <c r="A4126"/>
    </row>
    <row r="4127" spans="1:1">
      <c r="A4127"/>
    </row>
    <row r="4128" spans="1:1">
      <c r="A4128"/>
    </row>
    <row r="4129" spans="1:1">
      <c r="A4129"/>
    </row>
    <row r="4130" spans="1:1">
      <c r="A4130"/>
    </row>
    <row r="4131" spans="1:1">
      <c r="A4131"/>
    </row>
    <row r="4132" spans="1:1">
      <c r="A4132"/>
    </row>
    <row r="4133" spans="1:1">
      <c r="A4133"/>
    </row>
    <row r="4134" spans="1:1">
      <c r="A4134"/>
    </row>
    <row r="4135" spans="1:1">
      <c r="A4135"/>
    </row>
    <row r="4136" spans="1:1">
      <c r="A4136"/>
    </row>
    <row r="4137" spans="1:1">
      <c r="A4137"/>
    </row>
    <row r="4138" spans="1:1">
      <c r="A4138"/>
    </row>
    <row r="4139" spans="1:1">
      <c r="A4139"/>
    </row>
    <row r="4140" spans="1:1">
      <c r="A4140"/>
    </row>
    <row r="4141" spans="1:1">
      <c r="A4141"/>
    </row>
    <row r="4142" spans="1:1">
      <c r="A4142"/>
    </row>
    <row r="4143" spans="1:1">
      <c r="A4143"/>
    </row>
    <row r="4144" spans="1:1">
      <c r="A4144"/>
    </row>
    <row r="4145" spans="1:1">
      <c r="A4145"/>
    </row>
    <row r="4146" spans="1:1">
      <c r="A4146"/>
    </row>
    <row r="4147" spans="1:1">
      <c r="A4147"/>
    </row>
    <row r="4148" spans="1:1">
      <c r="A4148"/>
    </row>
    <row r="4149" spans="1:1">
      <c r="A4149"/>
    </row>
    <row r="4150" spans="1:1">
      <c r="A4150"/>
    </row>
    <row r="4151" spans="1:1">
      <c r="A4151"/>
    </row>
    <row r="4152" spans="1:1">
      <c r="A4152"/>
    </row>
    <row r="4153" spans="1:1">
      <c r="A4153"/>
    </row>
    <row r="4154" spans="1:1">
      <c r="A4154"/>
    </row>
    <row r="4155" spans="1:1">
      <c r="A4155"/>
    </row>
    <row r="4156" spans="1:1">
      <c r="A4156"/>
    </row>
    <row r="4157" spans="1:1">
      <c r="A4157"/>
    </row>
    <row r="4158" spans="1:1">
      <c r="A4158"/>
    </row>
    <row r="4159" spans="1:1">
      <c r="A4159"/>
    </row>
    <row r="4160" spans="1:1">
      <c r="A4160"/>
    </row>
    <row r="4161" spans="1:1">
      <c r="A4161"/>
    </row>
    <row r="4162" spans="1:1">
      <c r="A4162"/>
    </row>
    <row r="4163" spans="1:1">
      <c r="A4163"/>
    </row>
    <row r="4164" spans="1:1">
      <c r="A4164"/>
    </row>
    <row r="4165" spans="1:1">
      <c r="A4165"/>
    </row>
    <row r="4166" spans="1:1">
      <c r="A4166"/>
    </row>
    <row r="4167" spans="1:1">
      <c r="A4167"/>
    </row>
    <row r="4168" spans="1:1">
      <c r="A4168"/>
    </row>
    <row r="4169" spans="1:1">
      <c r="A4169"/>
    </row>
    <row r="4170" spans="1:1">
      <c r="A4170"/>
    </row>
    <row r="4171" spans="1:1">
      <c r="A4171"/>
    </row>
    <row r="4172" spans="1:1">
      <c r="A4172"/>
    </row>
    <row r="4173" spans="1:1">
      <c r="A4173"/>
    </row>
    <row r="4174" spans="1:1">
      <c r="A4174"/>
    </row>
    <row r="4175" spans="1:1">
      <c r="A4175"/>
    </row>
    <row r="4176" spans="1:1">
      <c r="A4176"/>
    </row>
    <row r="4177" spans="1:1">
      <c r="A4177"/>
    </row>
    <row r="4178" spans="1:1">
      <c r="A4178"/>
    </row>
    <row r="4179" spans="1:1">
      <c r="A4179"/>
    </row>
    <row r="4180" spans="1:1">
      <c r="A4180"/>
    </row>
    <row r="4181" spans="1:1">
      <c r="A4181"/>
    </row>
    <row r="4182" spans="1:1">
      <c r="A4182"/>
    </row>
    <row r="4183" spans="1:1">
      <c r="A4183"/>
    </row>
    <row r="4184" spans="1:1">
      <c r="A4184"/>
    </row>
    <row r="4185" spans="1:1">
      <c r="A4185"/>
    </row>
    <row r="4186" spans="1:1">
      <c r="A4186"/>
    </row>
    <row r="4187" spans="1:1">
      <c r="A4187"/>
    </row>
    <row r="4188" spans="1:1">
      <c r="A4188"/>
    </row>
    <row r="4189" spans="1:1">
      <c r="A4189"/>
    </row>
    <row r="4190" spans="1:1">
      <c r="A4190"/>
    </row>
    <row r="4191" spans="1:1">
      <c r="A4191"/>
    </row>
    <row r="4192" spans="1:1">
      <c r="A4192"/>
    </row>
    <row r="4193" spans="1:1">
      <c r="A4193"/>
    </row>
    <row r="4194" spans="1:1">
      <c r="A4194"/>
    </row>
    <row r="4195" spans="1:1">
      <c r="A4195"/>
    </row>
    <row r="4196" spans="1:1">
      <c r="A4196"/>
    </row>
    <row r="4197" spans="1:1">
      <c r="A4197"/>
    </row>
    <row r="4198" spans="1:1">
      <c r="A4198"/>
    </row>
    <row r="4199" spans="1:1">
      <c r="A4199"/>
    </row>
    <row r="4200" spans="1:1">
      <c r="A4200"/>
    </row>
    <row r="4201" spans="1:1">
      <c r="A4201"/>
    </row>
    <row r="4202" spans="1:1">
      <c r="A4202"/>
    </row>
    <row r="4203" spans="1:1">
      <c r="A4203"/>
    </row>
    <row r="4204" spans="1:1">
      <c r="A4204"/>
    </row>
    <row r="4205" spans="1:1">
      <c r="A4205"/>
    </row>
    <row r="4206" spans="1:1">
      <c r="A4206"/>
    </row>
    <row r="4207" spans="1:1">
      <c r="A4207"/>
    </row>
    <row r="4208" spans="1:1">
      <c r="A4208"/>
    </row>
    <row r="4209" spans="1:1">
      <c r="A4209"/>
    </row>
    <row r="4210" spans="1:1">
      <c r="A4210"/>
    </row>
    <row r="4211" spans="1:1">
      <c r="A4211"/>
    </row>
    <row r="4212" spans="1:1">
      <c r="A4212"/>
    </row>
    <row r="4213" spans="1:1">
      <c r="A4213"/>
    </row>
    <row r="4214" spans="1:1">
      <c r="A4214"/>
    </row>
    <row r="4215" spans="1:1">
      <c r="A4215"/>
    </row>
    <row r="4216" spans="1:1">
      <c r="A4216"/>
    </row>
    <row r="4217" spans="1:1">
      <c r="A4217"/>
    </row>
    <row r="4218" spans="1:1">
      <c r="A4218"/>
    </row>
    <row r="4219" spans="1:1">
      <c r="A4219"/>
    </row>
    <row r="4220" spans="1:1">
      <c r="A4220"/>
    </row>
    <row r="4221" spans="1:1">
      <c r="A4221"/>
    </row>
    <row r="4222" spans="1:1">
      <c r="A4222"/>
    </row>
    <row r="4223" spans="1:1">
      <c r="A4223"/>
    </row>
    <row r="4224" spans="1:1">
      <c r="A4224"/>
    </row>
    <row r="4225" spans="1:1">
      <c r="A4225"/>
    </row>
    <row r="4226" spans="1:1">
      <c r="A4226"/>
    </row>
    <row r="4227" spans="1:1">
      <c r="A4227"/>
    </row>
    <row r="4228" spans="1:1">
      <c r="A4228"/>
    </row>
    <row r="4229" spans="1:1">
      <c r="A4229"/>
    </row>
    <row r="4230" spans="1:1">
      <c r="A4230"/>
    </row>
    <row r="4231" spans="1:1">
      <c r="A4231"/>
    </row>
    <row r="4232" spans="1:1">
      <c r="A4232"/>
    </row>
    <row r="4233" spans="1:1">
      <c r="A4233"/>
    </row>
    <row r="4234" spans="1:1">
      <c r="A4234"/>
    </row>
    <row r="4235" spans="1:1">
      <c r="A4235"/>
    </row>
    <row r="4236" spans="1:1">
      <c r="A4236"/>
    </row>
    <row r="4237" spans="1:1">
      <c r="A4237"/>
    </row>
    <row r="4238" spans="1:1">
      <c r="A4238"/>
    </row>
    <row r="4239" spans="1:1">
      <c r="A4239"/>
    </row>
    <row r="4240" spans="1:1">
      <c r="A4240"/>
    </row>
    <row r="4241" spans="1:1">
      <c r="A4241"/>
    </row>
    <row r="4242" spans="1:1">
      <c r="A4242"/>
    </row>
    <row r="4243" spans="1:1">
      <c r="A4243"/>
    </row>
    <row r="4244" spans="1:1">
      <c r="A4244"/>
    </row>
    <row r="4245" spans="1:1">
      <c r="A4245"/>
    </row>
    <row r="4246" spans="1:1">
      <c r="A4246"/>
    </row>
    <row r="4247" spans="1:1">
      <c r="A4247"/>
    </row>
    <row r="4248" spans="1:1">
      <c r="A4248"/>
    </row>
    <row r="4249" spans="1:1">
      <c r="A4249"/>
    </row>
    <row r="4250" spans="1:1">
      <c r="A4250"/>
    </row>
    <row r="4251" spans="1:1">
      <c r="A4251"/>
    </row>
    <row r="4252" spans="1:1">
      <c r="A4252"/>
    </row>
    <row r="4253" spans="1:1">
      <c r="A4253"/>
    </row>
    <row r="4254" spans="1:1">
      <c r="A4254"/>
    </row>
    <row r="4255" spans="1:1">
      <c r="A4255"/>
    </row>
    <row r="4256" spans="1:1">
      <c r="A4256"/>
    </row>
    <row r="4257" spans="1:1">
      <c r="A4257"/>
    </row>
    <row r="4258" spans="1:1">
      <c r="A4258"/>
    </row>
    <row r="4259" spans="1:1">
      <c r="A4259"/>
    </row>
    <row r="4260" spans="1:1">
      <c r="A4260"/>
    </row>
    <row r="4261" spans="1:1">
      <c r="A4261"/>
    </row>
    <row r="4262" spans="1:1">
      <c r="A4262"/>
    </row>
    <row r="4263" spans="1:1">
      <c r="A4263"/>
    </row>
    <row r="4264" spans="1:1">
      <c r="A4264"/>
    </row>
    <row r="4265" spans="1:1">
      <c r="A4265"/>
    </row>
    <row r="4266" spans="1:1">
      <c r="A4266"/>
    </row>
    <row r="4267" spans="1:1">
      <c r="A4267"/>
    </row>
    <row r="4268" spans="1:1">
      <c r="A4268"/>
    </row>
    <row r="4269" spans="1:1">
      <c r="A4269"/>
    </row>
    <row r="4270" spans="1:1">
      <c r="A4270"/>
    </row>
    <row r="4271" spans="1:1">
      <c r="A4271"/>
    </row>
    <row r="4272" spans="1:1">
      <c r="A4272"/>
    </row>
    <row r="4273" spans="1:1">
      <c r="A4273"/>
    </row>
    <row r="4274" spans="1:1">
      <c r="A4274"/>
    </row>
    <row r="4275" spans="1:1">
      <c r="A4275"/>
    </row>
    <row r="4276" spans="1:1">
      <c r="A4276"/>
    </row>
    <row r="4277" spans="1:1">
      <c r="A4277"/>
    </row>
    <row r="4278" spans="1:1">
      <c r="A4278"/>
    </row>
    <row r="4279" spans="1:1">
      <c r="A4279"/>
    </row>
    <row r="4280" spans="1:1">
      <c r="A4280"/>
    </row>
    <row r="4281" spans="1:1">
      <c r="A4281"/>
    </row>
    <row r="4282" spans="1:1">
      <c r="A4282"/>
    </row>
    <row r="4283" spans="1:1">
      <c r="A4283"/>
    </row>
    <row r="4284" spans="1:1">
      <c r="A4284"/>
    </row>
    <row r="4285" spans="1:1">
      <c r="A4285"/>
    </row>
    <row r="4286" spans="1:1">
      <c r="A4286"/>
    </row>
    <row r="4287" spans="1:1">
      <c r="A4287"/>
    </row>
    <row r="4288" spans="1:1">
      <c r="A4288"/>
    </row>
    <row r="4289" spans="1:1">
      <c r="A4289"/>
    </row>
    <row r="4290" spans="1:1">
      <c r="A4290"/>
    </row>
    <row r="4291" spans="1:1">
      <c r="A4291"/>
    </row>
    <row r="4292" spans="1:1">
      <c r="A4292"/>
    </row>
    <row r="4293" spans="1:1">
      <c r="A4293"/>
    </row>
    <row r="4294" spans="1:1">
      <c r="A4294"/>
    </row>
    <row r="4295" spans="1:1">
      <c r="A4295"/>
    </row>
    <row r="4296" spans="1:1">
      <c r="A4296"/>
    </row>
    <row r="4297" spans="1:1">
      <c r="A4297"/>
    </row>
    <row r="4298" spans="1:1">
      <c r="A4298"/>
    </row>
    <row r="4299" spans="1:1">
      <c r="A4299"/>
    </row>
    <row r="4300" spans="1:1">
      <c r="A4300"/>
    </row>
    <row r="4301" spans="1:1">
      <c r="A4301"/>
    </row>
    <row r="4302" spans="1:1">
      <c r="A4302"/>
    </row>
    <row r="4303" spans="1:1">
      <c r="A4303"/>
    </row>
    <row r="4304" spans="1:1">
      <c r="A4304"/>
    </row>
    <row r="4305" spans="1:1">
      <c r="A4305"/>
    </row>
    <row r="4306" spans="1:1">
      <c r="A4306"/>
    </row>
    <row r="4307" spans="1:1">
      <c r="A4307"/>
    </row>
    <row r="4308" spans="1:1">
      <c r="A4308"/>
    </row>
    <row r="4309" spans="1:1">
      <c r="A4309"/>
    </row>
    <row r="4310" spans="1:1">
      <c r="A4310"/>
    </row>
    <row r="4311" spans="1:1">
      <c r="A4311"/>
    </row>
    <row r="4312" spans="1:1">
      <c r="A4312"/>
    </row>
    <row r="4313" spans="1:1">
      <c r="A4313"/>
    </row>
    <row r="4314" spans="1:1">
      <c r="A4314"/>
    </row>
    <row r="4315" spans="1:1">
      <c r="A4315"/>
    </row>
    <row r="4316" spans="1:1">
      <c r="A4316"/>
    </row>
    <row r="4317" spans="1:1">
      <c r="A4317"/>
    </row>
    <row r="4318" spans="1:1">
      <c r="A4318"/>
    </row>
    <row r="4319" spans="1:1">
      <c r="A4319"/>
    </row>
    <row r="4320" spans="1:1">
      <c r="A4320"/>
    </row>
    <row r="4321" spans="1:1">
      <c r="A4321"/>
    </row>
    <row r="4322" spans="1:1">
      <c r="A4322"/>
    </row>
    <row r="4323" spans="1:1">
      <c r="A4323"/>
    </row>
    <row r="4324" spans="1:1">
      <c r="A4324"/>
    </row>
    <row r="4325" spans="1:1">
      <c r="A4325"/>
    </row>
    <row r="4326" spans="1:1">
      <c r="A4326"/>
    </row>
    <row r="4327" spans="1:1">
      <c r="A4327"/>
    </row>
    <row r="4328" spans="1:1">
      <c r="A4328"/>
    </row>
    <row r="4329" spans="1:1">
      <c r="A4329"/>
    </row>
    <row r="4330" spans="1:1">
      <c r="A4330"/>
    </row>
    <row r="4331" spans="1:1">
      <c r="A4331"/>
    </row>
    <row r="4332" spans="1:1">
      <c r="A4332"/>
    </row>
    <row r="4333" spans="1:1">
      <c r="A4333"/>
    </row>
    <row r="4334" spans="1:1">
      <c r="A4334"/>
    </row>
    <row r="4335" spans="1:1">
      <c r="A4335"/>
    </row>
    <row r="4336" spans="1:1">
      <c r="A4336"/>
    </row>
    <row r="4337" spans="1:1">
      <c r="A4337"/>
    </row>
    <row r="4338" spans="1:1">
      <c r="A4338"/>
    </row>
    <row r="4339" spans="1:1">
      <c r="A4339"/>
    </row>
    <row r="4340" spans="1:1">
      <c r="A4340"/>
    </row>
    <row r="4341" spans="1:1">
      <c r="A4341"/>
    </row>
    <row r="4342" spans="1:1">
      <c r="A4342"/>
    </row>
    <row r="4343" spans="1:1">
      <c r="A4343"/>
    </row>
    <row r="4344" spans="1:1">
      <c r="A4344"/>
    </row>
    <row r="4345" spans="1:1">
      <c r="A4345"/>
    </row>
    <row r="4346" spans="1:1">
      <c r="A4346"/>
    </row>
    <row r="4347" spans="1:1">
      <c r="A4347"/>
    </row>
    <row r="4348" spans="1:1">
      <c r="A4348"/>
    </row>
    <row r="4349" spans="1:1">
      <c r="A4349"/>
    </row>
    <row r="4350" spans="1:1">
      <c r="A4350"/>
    </row>
    <row r="4351" spans="1:1">
      <c r="A4351"/>
    </row>
    <row r="4352" spans="1:1">
      <c r="A4352"/>
    </row>
    <row r="4353" spans="1:1">
      <c r="A4353"/>
    </row>
    <row r="4354" spans="1:1">
      <c r="A4354"/>
    </row>
    <row r="4355" spans="1:1">
      <c r="A4355"/>
    </row>
    <row r="4356" spans="1:1">
      <c r="A4356"/>
    </row>
    <row r="4357" spans="1:1">
      <c r="A4357"/>
    </row>
    <row r="4358" spans="1:1">
      <c r="A4358"/>
    </row>
    <row r="4359" spans="1:1">
      <c r="A4359"/>
    </row>
    <row r="4360" spans="1:1">
      <c r="A4360"/>
    </row>
    <row r="4361" spans="1:1">
      <c r="A4361"/>
    </row>
    <row r="4362" spans="1:1">
      <c r="A4362"/>
    </row>
    <row r="4363" spans="1:1">
      <c r="A4363"/>
    </row>
    <row r="4364" spans="1:1">
      <c r="A4364"/>
    </row>
    <row r="4365" spans="1:1">
      <c r="A4365"/>
    </row>
    <row r="4366" spans="1:1">
      <c r="A4366"/>
    </row>
    <row r="4367" spans="1:1">
      <c r="A4367"/>
    </row>
    <row r="4368" spans="1:1">
      <c r="A4368"/>
    </row>
    <row r="4369" spans="1:1">
      <c r="A4369"/>
    </row>
    <row r="4370" spans="1:1">
      <c r="A4370"/>
    </row>
    <row r="4371" spans="1:1">
      <c r="A4371"/>
    </row>
    <row r="4372" spans="1:1">
      <c r="A4372"/>
    </row>
    <row r="4373" spans="1:1">
      <c r="A4373"/>
    </row>
    <row r="4374" spans="1:1">
      <c r="A4374"/>
    </row>
    <row r="4375" spans="1:1">
      <c r="A4375"/>
    </row>
    <row r="4376" spans="1:1">
      <c r="A4376"/>
    </row>
    <row r="4377" spans="1:1">
      <c r="A4377"/>
    </row>
    <row r="4378" spans="1:1">
      <c r="A4378"/>
    </row>
    <row r="4379" spans="1:1">
      <c r="A4379"/>
    </row>
    <row r="4380" spans="1:1">
      <c r="A4380"/>
    </row>
    <row r="4381" spans="1:1">
      <c r="A4381"/>
    </row>
    <row r="4382" spans="1:1">
      <c r="A4382"/>
    </row>
    <row r="4383" spans="1:1">
      <c r="A4383"/>
    </row>
    <row r="4384" spans="1:1">
      <c r="A4384"/>
    </row>
    <row r="4385" spans="1:1">
      <c r="A4385"/>
    </row>
    <row r="4386" spans="1:1">
      <c r="A4386"/>
    </row>
    <row r="4387" spans="1:1">
      <c r="A4387"/>
    </row>
    <row r="4388" spans="1:1">
      <c r="A4388"/>
    </row>
    <row r="4389" spans="1:1">
      <c r="A4389"/>
    </row>
    <row r="4390" spans="1:1">
      <c r="A4390"/>
    </row>
    <row r="4391" spans="1:1">
      <c r="A4391"/>
    </row>
    <row r="4392" spans="1:1">
      <c r="A4392"/>
    </row>
    <row r="4393" spans="1:1">
      <c r="A4393"/>
    </row>
    <row r="4394" spans="1:1">
      <c r="A4394"/>
    </row>
    <row r="4395" spans="1:1">
      <c r="A4395"/>
    </row>
    <row r="4396" spans="1:1">
      <c r="A4396"/>
    </row>
    <row r="4397" spans="1:1">
      <c r="A4397"/>
    </row>
    <row r="4398" spans="1:1">
      <c r="A4398"/>
    </row>
  </sheetData>
  <sortState xmlns:xlrd2="http://schemas.microsoft.com/office/spreadsheetml/2017/richdata2" ref="E30:E46">
    <sortCondition ref="E30:E46"/>
  </sortState>
  <mergeCells count="5">
    <mergeCell ref="E18:G18"/>
    <mergeCell ref="E2:G2"/>
    <mergeCell ref="E6:G6"/>
    <mergeCell ref="E10:G10"/>
    <mergeCell ref="E14:G14"/>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9004E-8CEF-4E90-9E1B-7B36B56435E6}">
  <dimension ref="B2:E20"/>
  <sheetViews>
    <sheetView showGridLines="0" topLeftCell="A2" zoomScale="115" zoomScaleNormal="115" workbookViewId="0">
      <selection activeCell="E23" sqref="E23"/>
    </sheetView>
  </sheetViews>
  <sheetFormatPr baseColWidth="10" defaultColWidth="35.5703125" defaultRowHeight="15"/>
  <cols>
    <col min="2" max="2" width="30.85546875" bestFit="1" customWidth="1"/>
    <col min="3" max="3" width="19.28515625" bestFit="1" customWidth="1"/>
    <col min="4" max="4" width="10.28515625" bestFit="1" customWidth="1"/>
    <col min="5" max="5" width="73.140625" customWidth="1"/>
  </cols>
  <sheetData>
    <row r="2" spans="2:5" s="75" customFormat="1">
      <c r="B2" s="73" t="s">
        <v>166</v>
      </c>
      <c r="C2" s="74" t="s">
        <v>116</v>
      </c>
      <c r="D2" s="74" t="s">
        <v>1789</v>
      </c>
      <c r="E2" s="73" t="s">
        <v>1790</v>
      </c>
    </row>
    <row r="3" spans="2:5">
      <c r="B3" s="177" t="s">
        <v>125</v>
      </c>
      <c r="C3" s="64">
        <v>202004285618734</v>
      </c>
      <c r="D3" s="65">
        <v>19</v>
      </c>
      <c r="E3" s="35" t="s">
        <v>1787</v>
      </c>
    </row>
    <row r="4" spans="2:5">
      <c r="B4" s="178"/>
      <c r="C4" s="88">
        <v>201904045614387</v>
      </c>
      <c r="D4" s="90">
        <v>6</v>
      </c>
      <c r="E4" s="35" t="s">
        <v>2093</v>
      </c>
    </row>
    <row r="5" spans="2:5">
      <c r="B5" s="179"/>
      <c r="C5" s="88">
        <v>202103045622093</v>
      </c>
      <c r="D5" s="90">
        <v>5</v>
      </c>
      <c r="E5" s="35" t="s">
        <v>2197</v>
      </c>
    </row>
    <row r="6" spans="2:5">
      <c r="B6" s="174" t="s">
        <v>134</v>
      </c>
      <c r="C6" s="89">
        <v>202102155621906</v>
      </c>
      <c r="D6" s="91">
        <v>6</v>
      </c>
      <c r="E6" s="76" t="s">
        <v>2209</v>
      </c>
    </row>
    <row r="7" spans="2:5">
      <c r="B7" s="175"/>
      <c r="C7" s="89">
        <v>202102035621812</v>
      </c>
      <c r="D7" s="91">
        <v>5</v>
      </c>
      <c r="E7" s="76" t="s">
        <v>2210</v>
      </c>
    </row>
    <row r="8" spans="2:5">
      <c r="B8" s="176"/>
      <c r="C8" s="89">
        <v>202103185622228</v>
      </c>
      <c r="D8" s="91">
        <v>5</v>
      </c>
      <c r="E8" s="76" t="s">
        <v>2198</v>
      </c>
    </row>
    <row r="9" spans="2:5">
      <c r="B9" s="177" t="s">
        <v>140</v>
      </c>
      <c r="C9" s="88">
        <v>202010275620789</v>
      </c>
      <c r="D9" s="90">
        <v>90</v>
      </c>
      <c r="E9" s="66" t="s">
        <v>2199</v>
      </c>
    </row>
    <row r="10" spans="2:5">
      <c r="B10" s="178"/>
      <c r="C10" s="88">
        <v>201909105616282</v>
      </c>
      <c r="D10" s="90">
        <v>12</v>
      </c>
      <c r="E10" s="35" t="s">
        <v>1785</v>
      </c>
    </row>
    <row r="11" spans="2:5">
      <c r="B11" s="179"/>
      <c r="C11" s="88">
        <v>202012145621278</v>
      </c>
      <c r="D11" s="90">
        <v>8</v>
      </c>
      <c r="E11" s="35" t="s">
        <v>1786</v>
      </c>
    </row>
    <row r="12" spans="2:5">
      <c r="B12" s="174" t="s">
        <v>148</v>
      </c>
      <c r="C12" s="89">
        <v>202102115621878</v>
      </c>
      <c r="D12" s="91">
        <v>10</v>
      </c>
      <c r="E12" s="89" t="s">
        <v>2211</v>
      </c>
    </row>
    <row r="13" spans="2:5">
      <c r="B13" s="175"/>
      <c r="C13" s="89">
        <v>202009245620421</v>
      </c>
      <c r="D13" s="91">
        <v>5</v>
      </c>
      <c r="E13" s="76" t="s">
        <v>2200</v>
      </c>
    </row>
    <row r="14" spans="2:5">
      <c r="B14" s="176"/>
      <c r="C14" s="89">
        <v>202103245622301</v>
      </c>
      <c r="D14" s="91">
        <v>3</v>
      </c>
      <c r="E14" s="76" t="s">
        <v>2116</v>
      </c>
    </row>
    <row r="15" spans="2:5">
      <c r="B15" s="171" t="s">
        <v>1781</v>
      </c>
      <c r="C15" s="88">
        <v>201907095615570</v>
      </c>
      <c r="D15" s="90">
        <v>10</v>
      </c>
      <c r="E15" s="66" t="s">
        <v>2104</v>
      </c>
    </row>
    <row r="16" spans="2:5">
      <c r="B16" s="172"/>
      <c r="C16" s="88">
        <v>202010145620650</v>
      </c>
      <c r="D16" s="90">
        <v>7</v>
      </c>
      <c r="E16" s="66" t="s">
        <v>2212</v>
      </c>
    </row>
    <row r="17" spans="2:5">
      <c r="B17" s="173"/>
      <c r="C17" s="88">
        <v>202004285618734</v>
      </c>
      <c r="D17" s="90">
        <v>5</v>
      </c>
      <c r="E17" s="66" t="s">
        <v>1787</v>
      </c>
    </row>
    <row r="18" spans="2:5">
      <c r="B18" s="174" t="s">
        <v>1782</v>
      </c>
      <c r="C18" s="89">
        <v>202012305621462</v>
      </c>
      <c r="D18" s="91">
        <v>3</v>
      </c>
      <c r="E18" s="76" t="s">
        <v>519</v>
      </c>
    </row>
    <row r="19" spans="2:5" ht="30">
      <c r="B19" s="175"/>
      <c r="C19" s="89">
        <v>202101075621567</v>
      </c>
      <c r="D19" s="91">
        <v>3</v>
      </c>
      <c r="E19" s="76" t="s">
        <v>2147</v>
      </c>
    </row>
    <row r="20" spans="2:5">
      <c r="B20" s="176"/>
      <c r="C20" s="89">
        <v>202102115621883</v>
      </c>
      <c r="D20" s="91">
        <v>3</v>
      </c>
      <c r="E20" s="76" t="s">
        <v>508</v>
      </c>
    </row>
  </sheetData>
  <mergeCells count="6">
    <mergeCell ref="B15:B17"/>
    <mergeCell ref="B18:B20"/>
    <mergeCell ref="B3:B5"/>
    <mergeCell ref="B6:B8"/>
    <mergeCell ref="B9:B11"/>
    <mergeCell ref="B12:B1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5E1F7-8777-4A84-80DC-26167604EEE1}">
  <sheetPr>
    <tabColor theme="4" tint="-0.249977111117893"/>
  </sheetPr>
  <dimension ref="A1:V236"/>
  <sheetViews>
    <sheetView topLeftCell="A71" zoomScale="55" zoomScaleNormal="55" workbookViewId="0">
      <selection activeCell="G164" sqref="G164:H166"/>
    </sheetView>
  </sheetViews>
  <sheetFormatPr baseColWidth="10" defaultRowHeight="15"/>
  <cols>
    <col min="1" max="1" width="11.42578125" style="30"/>
    <col min="2" max="2" width="16.140625" style="30" bestFit="1" customWidth="1"/>
    <col min="3" max="7" width="11.42578125" style="30"/>
    <col min="8" max="8" width="19.28515625" style="30" bestFit="1" customWidth="1"/>
    <col min="9" max="16384" width="11.42578125" style="30"/>
  </cols>
  <sheetData>
    <row r="1" spans="13:21" ht="26.25">
      <c r="M1" s="188" t="s">
        <v>1780</v>
      </c>
      <c r="N1" s="188"/>
      <c r="O1" s="188"/>
      <c r="P1" s="188"/>
      <c r="Q1" s="188"/>
      <c r="R1" s="188"/>
      <c r="S1" s="188"/>
      <c r="T1" s="188"/>
      <c r="U1" s="188"/>
    </row>
    <row r="2" spans="13:21" ht="18.75">
      <c r="M2" s="186" t="s">
        <v>439</v>
      </c>
      <c r="N2" s="186"/>
      <c r="O2" s="186"/>
      <c r="P2" s="186"/>
      <c r="Q2" s="186"/>
      <c r="R2" s="186"/>
      <c r="S2" s="186"/>
      <c r="T2" s="186"/>
      <c r="U2" s="186"/>
    </row>
    <row r="11" spans="13:21">
      <c r="M11" s="39"/>
    </row>
    <row r="81" spans="8:8">
      <c r="H81" s="30" t="s">
        <v>626</v>
      </c>
    </row>
    <row r="94" spans="8:8" ht="19.5" customHeight="1"/>
    <row r="97" spans="2:2">
      <c r="B97" s="31"/>
    </row>
    <row r="116" spans="1:20">
      <c r="A116" s="30">
        <v>120</v>
      </c>
      <c r="B116" s="30">
        <f>(A116*100)/A118</f>
        <v>56.60377358490566</v>
      </c>
    </row>
    <row r="117" spans="1:20">
      <c r="A117" s="30">
        <v>92</v>
      </c>
      <c r="B117" s="30">
        <f>(A117*100)/A118</f>
        <v>43.39622641509434</v>
      </c>
    </row>
    <row r="118" spans="1:20">
      <c r="A118" s="30">
        <f>A116+A117</f>
        <v>212</v>
      </c>
      <c r="B118" s="30">
        <f>SUM(B116:B117)</f>
        <v>100</v>
      </c>
      <c r="H118" s="95">
        <v>0.58099999999999996</v>
      </c>
    </row>
    <row r="119" spans="1:20">
      <c r="Q119" s="94">
        <v>0.56599999999999995</v>
      </c>
    </row>
    <row r="120" spans="1:20">
      <c r="K120" s="95">
        <v>0.56699999999999995</v>
      </c>
    </row>
    <row r="123" spans="1:20">
      <c r="M123" s="51"/>
    </row>
    <row r="124" spans="1:20">
      <c r="E124" s="95">
        <v>0.41899999999999998</v>
      </c>
      <c r="T124" s="94">
        <v>0.434</v>
      </c>
    </row>
    <row r="125" spans="1:20">
      <c r="N125" s="95">
        <v>0.433</v>
      </c>
    </row>
    <row r="131" spans="2:11">
      <c r="D131" s="51"/>
      <c r="I131" s="53"/>
    </row>
    <row r="132" spans="2:11">
      <c r="F132" s="51"/>
    </row>
    <row r="133" spans="2:11">
      <c r="B133" s="51"/>
    </row>
    <row r="135" spans="2:11">
      <c r="B135" s="51"/>
      <c r="D135" s="187"/>
      <c r="E135" s="187"/>
      <c r="F135" s="187"/>
      <c r="G135" s="187"/>
      <c r="I135" s="51"/>
    </row>
    <row r="139" spans="2:11">
      <c r="K139" s="51"/>
    </row>
    <row r="140" spans="2:11">
      <c r="K140" s="52"/>
    </row>
    <row r="152" spans="7:18" ht="26.25">
      <c r="G152" s="93" t="s">
        <v>2214</v>
      </c>
      <c r="J152" s="39" t="s">
        <v>2213</v>
      </c>
    </row>
    <row r="154" spans="7:18">
      <c r="G154" s="189" t="s">
        <v>166</v>
      </c>
      <c r="H154" s="189"/>
      <c r="I154" s="190" t="s">
        <v>116</v>
      </c>
      <c r="J154" s="190"/>
      <c r="K154" s="74" t="s">
        <v>1789</v>
      </c>
      <c r="L154" s="189" t="s">
        <v>1790</v>
      </c>
      <c r="M154" s="189"/>
      <c r="N154" s="189"/>
      <c r="O154" s="189"/>
      <c r="P154" s="189"/>
      <c r="Q154" s="189"/>
      <c r="R154" s="189"/>
    </row>
    <row r="155" spans="7:18" ht="15" customHeight="1">
      <c r="G155" s="184" t="s">
        <v>125</v>
      </c>
      <c r="H155" s="184"/>
      <c r="I155" s="182">
        <v>202004285618734</v>
      </c>
      <c r="J155" s="182"/>
      <c r="K155" s="65">
        <v>19</v>
      </c>
      <c r="L155" s="181" t="s">
        <v>1787</v>
      </c>
      <c r="M155" s="181"/>
      <c r="N155" s="181"/>
      <c r="O155" s="181"/>
      <c r="P155" s="181"/>
      <c r="Q155" s="181"/>
      <c r="R155" s="181"/>
    </row>
    <row r="156" spans="7:18" ht="15" customHeight="1">
      <c r="G156" s="184"/>
      <c r="H156" s="184"/>
      <c r="I156" s="182">
        <v>201904045614387</v>
      </c>
      <c r="J156" s="182"/>
      <c r="K156" s="90">
        <v>6</v>
      </c>
      <c r="L156" s="181" t="s">
        <v>2093</v>
      </c>
      <c r="M156" s="181"/>
      <c r="N156" s="181"/>
      <c r="O156" s="181"/>
      <c r="P156" s="181"/>
      <c r="Q156" s="181"/>
      <c r="R156" s="181"/>
    </row>
    <row r="157" spans="7:18" ht="15" customHeight="1">
      <c r="G157" s="184"/>
      <c r="H157" s="184"/>
      <c r="I157" s="182">
        <v>202103045622093</v>
      </c>
      <c r="J157" s="182"/>
      <c r="K157" s="90">
        <v>5</v>
      </c>
      <c r="L157" s="181" t="s">
        <v>2197</v>
      </c>
      <c r="M157" s="181"/>
      <c r="N157" s="181"/>
      <c r="O157" s="181"/>
      <c r="P157" s="181"/>
      <c r="Q157" s="181"/>
      <c r="R157" s="181"/>
    </row>
    <row r="158" spans="7:18" ht="15" customHeight="1">
      <c r="G158" s="161" t="s">
        <v>134</v>
      </c>
      <c r="H158" s="161"/>
      <c r="I158" s="183">
        <v>202102155621906</v>
      </c>
      <c r="J158" s="183"/>
      <c r="K158" s="92">
        <v>6</v>
      </c>
      <c r="L158" s="180" t="s">
        <v>2209</v>
      </c>
      <c r="M158" s="180"/>
      <c r="N158" s="180"/>
      <c r="O158" s="180"/>
      <c r="P158" s="180"/>
      <c r="Q158" s="180"/>
      <c r="R158" s="180"/>
    </row>
    <row r="159" spans="7:18" ht="15" customHeight="1">
      <c r="G159" s="161"/>
      <c r="H159" s="161"/>
      <c r="I159" s="183">
        <v>202102035621812</v>
      </c>
      <c r="J159" s="183"/>
      <c r="K159" s="92">
        <v>5</v>
      </c>
      <c r="L159" s="180" t="s">
        <v>2210</v>
      </c>
      <c r="M159" s="180"/>
      <c r="N159" s="180"/>
      <c r="O159" s="180"/>
      <c r="P159" s="180"/>
      <c r="Q159" s="180"/>
      <c r="R159" s="180"/>
    </row>
    <row r="160" spans="7:18" ht="15" customHeight="1">
      <c r="G160" s="161"/>
      <c r="H160" s="161"/>
      <c r="I160" s="183">
        <v>202103185622228</v>
      </c>
      <c r="J160" s="183"/>
      <c r="K160" s="92">
        <v>5</v>
      </c>
      <c r="L160" s="180" t="s">
        <v>2198</v>
      </c>
      <c r="M160" s="180"/>
      <c r="N160" s="180"/>
      <c r="O160" s="180"/>
      <c r="P160" s="180"/>
      <c r="Q160" s="180"/>
      <c r="R160" s="180"/>
    </row>
    <row r="161" spans="7:18" ht="15" customHeight="1">
      <c r="G161" s="184" t="s">
        <v>140</v>
      </c>
      <c r="H161" s="184"/>
      <c r="I161" s="182">
        <v>202010275620789</v>
      </c>
      <c r="J161" s="182"/>
      <c r="K161" s="90">
        <v>90</v>
      </c>
      <c r="L161" s="181" t="s">
        <v>2199</v>
      </c>
      <c r="M161" s="181"/>
      <c r="N161" s="181"/>
      <c r="O161" s="181"/>
      <c r="P161" s="181"/>
      <c r="Q161" s="181"/>
      <c r="R161" s="181"/>
    </row>
    <row r="162" spans="7:18" ht="15" customHeight="1">
      <c r="G162" s="184"/>
      <c r="H162" s="184"/>
      <c r="I162" s="182">
        <v>201909105616282</v>
      </c>
      <c r="J162" s="182"/>
      <c r="K162" s="90">
        <v>12</v>
      </c>
      <c r="L162" s="181" t="s">
        <v>1785</v>
      </c>
      <c r="M162" s="181"/>
      <c r="N162" s="181"/>
      <c r="O162" s="181"/>
      <c r="P162" s="181"/>
      <c r="Q162" s="181"/>
      <c r="R162" s="181"/>
    </row>
    <row r="163" spans="7:18" ht="15" customHeight="1">
      <c r="G163" s="184"/>
      <c r="H163" s="184"/>
      <c r="I163" s="182">
        <v>202012145621278</v>
      </c>
      <c r="J163" s="182"/>
      <c r="K163" s="90">
        <v>8</v>
      </c>
      <c r="L163" s="181" t="s">
        <v>1786</v>
      </c>
      <c r="M163" s="181"/>
      <c r="N163" s="181"/>
      <c r="O163" s="181"/>
      <c r="P163" s="181"/>
      <c r="Q163" s="181"/>
      <c r="R163" s="181"/>
    </row>
    <row r="164" spans="7:18" ht="15" customHeight="1">
      <c r="G164" s="161" t="s">
        <v>148</v>
      </c>
      <c r="H164" s="161"/>
      <c r="I164" s="183">
        <v>202102115621878</v>
      </c>
      <c r="J164" s="183"/>
      <c r="K164" s="92">
        <v>10</v>
      </c>
      <c r="L164" s="180" t="s">
        <v>2211</v>
      </c>
      <c r="M164" s="180"/>
      <c r="N164" s="180"/>
      <c r="O164" s="180"/>
      <c r="P164" s="180"/>
      <c r="Q164" s="180"/>
      <c r="R164" s="180"/>
    </row>
    <row r="165" spans="7:18" ht="15" customHeight="1">
      <c r="G165" s="161"/>
      <c r="H165" s="161"/>
      <c r="I165" s="183">
        <v>202009245620421</v>
      </c>
      <c r="J165" s="183"/>
      <c r="K165" s="92">
        <v>5</v>
      </c>
      <c r="L165" s="180" t="s">
        <v>2200</v>
      </c>
      <c r="M165" s="180"/>
      <c r="N165" s="180"/>
      <c r="O165" s="180"/>
      <c r="P165" s="180"/>
      <c r="Q165" s="180"/>
      <c r="R165" s="180"/>
    </row>
    <row r="166" spans="7:18" ht="15" customHeight="1">
      <c r="G166" s="161"/>
      <c r="H166" s="161"/>
      <c r="I166" s="183">
        <v>202103245622301</v>
      </c>
      <c r="J166" s="183"/>
      <c r="K166" s="92">
        <v>3</v>
      </c>
      <c r="L166" s="180" t="s">
        <v>2116</v>
      </c>
      <c r="M166" s="180"/>
      <c r="N166" s="180"/>
      <c r="O166" s="180"/>
      <c r="P166" s="180"/>
      <c r="Q166" s="180"/>
      <c r="R166" s="180"/>
    </row>
    <row r="167" spans="7:18" ht="15" customHeight="1">
      <c r="G167" s="185" t="s">
        <v>1781</v>
      </c>
      <c r="H167" s="185"/>
      <c r="I167" s="182">
        <v>201907095615570</v>
      </c>
      <c r="J167" s="182"/>
      <c r="K167" s="90">
        <v>10</v>
      </c>
      <c r="L167" s="181" t="s">
        <v>2104</v>
      </c>
      <c r="M167" s="181"/>
      <c r="N167" s="181"/>
      <c r="O167" s="181"/>
      <c r="P167" s="181"/>
      <c r="Q167" s="181"/>
      <c r="R167" s="181"/>
    </row>
    <row r="168" spans="7:18" ht="15" customHeight="1">
      <c r="G168" s="185"/>
      <c r="H168" s="185"/>
      <c r="I168" s="182">
        <v>202010145620650</v>
      </c>
      <c r="J168" s="182"/>
      <c r="K168" s="90">
        <v>7</v>
      </c>
      <c r="L168" s="181" t="s">
        <v>2212</v>
      </c>
      <c r="M168" s="181"/>
      <c r="N168" s="181"/>
      <c r="O168" s="181"/>
      <c r="P168" s="181"/>
      <c r="Q168" s="181"/>
      <c r="R168" s="181"/>
    </row>
    <row r="169" spans="7:18" ht="15" customHeight="1">
      <c r="G169" s="185"/>
      <c r="H169" s="185"/>
      <c r="I169" s="182">
        <v>202004285618734</v>
      </c>
      <c r="J169" s="182"/>
      <c r="K169" s="90">
        <v>5</v>
      </c>
      <c r="L169" s="181" t="s">
        <v>1787</v>
      </c>
      <c r="M169" s="181"/>
      <c r="N169" s="181"/>
      <c r="O169" s="181"/>
      <c r="P169" s="181"/>
      <c r="Q169" s="181"/>
      <c r="R169" s="181"/>
    </row>
    <row r="170" spans="7:18" ht="15" customHeight="1">
      <c r="G170" s="161" t="s">
        <v>1782</v>
      </c>
      <c r="H170" s="161"/>
      <c r="I170" s="183">
        <v>202012305621462</v>
      </c>
      <c r="J170" s="183"/>
      <c r="K170" s="92">
        <v>3</v>
      </c>
      <c r="L170" s="180" t="s">
        <v>519</v>
      </c>
      <c r="M170" s="180"/>
      <c r="N170" s="180"/>
      <c r="O170" s="180"/>
      <c r="P170" s="180"/>
      <c r="Q170" s="180"/>
      <c r="R170" s="180"/>
    </row>
    <row r="171" spans="7:18" ht="15" customHeight="1">
      <c r="G171" s="161"/>
      <c r="H171" s="161"/>
      <c r="I171" s="183">
        <v>202101075621567</v>
      </c>
      <c r="J171" s="183"/>
      <c r="K171" s="92">
        <v>3</v>
      </c>
      <c r="L171" s="180" t="s">
        <v>2147</v>
      </c>
      <c r="M171" s="180"/>
      <c r="N171" s="180"/>
      <c r="O171" s="180"/>
      <c r="P171" s="180"/>
      <c r="Q171" s="180"/>
      <c r="R171" s="180"/>
    </row>
    <row r="172" spans="7:18" ht="15" customHeight="1">
      <c r="G172" s="161"/>
      <c r="H172" s="161"/>
      <c r="I172" s="183">
        <v>202102115621883</v>
      </c>
      <c r="J172" s="183"/>
      <c r="K172" s="92">
        <v>3</v>
      </c>
      <c r="L172" s="180" t="s">
        <v>508</v>
      </c>
      <c r="M172" s="180"/>
      <c r="N172" s="180"/>
      <c r="O172" s="180"/>
      <c r="P172" s="180"/>
      <c r="Q172" s="180"/>
      <c r="R172" s="180"/>
    </row>
    <row r="178" spans="21:21">
      <c r="U178" s="30" t="s">
        <v>626</v>
      </c>
    </row>
    <row r="197" spans="9:14">
      <c r="I197" s="39" t="s">
        <v>2217</v>
      </c>
    </row>
    <row r="206" spans="9:14">
      <c r="M206" s="39"/>
      <c r="N206" s="39" t="s">
        <v>2218</v>
      </c>
    </row>
    <row r="209" spans="2:22">
      <c r="Q209" s="39" t="s">
        <v>2220</v>
      </c>
    </row>
    <row r="211" spans="2:22">
      <c r="V211" s="39" t="s">
        <v>2219</v>
      </c>
    </row>
    <row r="212" spans="2:22">
      <c r="B212" s="39" t="s">
        <v>2215</v>
      </c>
    </row>
    <row r="213" spans="2:22">
      <c r="E213" s="39" t="s">
        <v>2216</v>
      </c>
    </row>
    <row r="236" spans="14:14" ht="23.25">
      <c r="N236" s="50"/>
    </row>
  </sheetData>
  <mergeCells count="49">
    <mergeCell ref="M2:U2"/>
    <mergeCell ref="F135:G135"/>
    <mergeCell ref="D135:E135"/>
    <mergeCell ref="M1:U1"/>
    <mergeCell ref="G155:H157"/>
    <mergeCell ref="I155:J155"/>
    <mergeCell ref="I156:J156"/>
    <mergeCell ref="I157:J157"/>
    <mergeCell ref="G154:H154"/>
    <mergeCell ref="I154:J154"/>
    <mergeCell ref="L155:R155"/>
    <mergeCell ref="L154:R154"/>
    <mergeCell ref="L156:R156"/>
    <mergeCell ref="L157:R157"/>
    <mergeCell ref="G158:H160"/>
    <mergeCell ref="G161:H163"/>
    <mergeCell ref="G164:H166"/>
    <mergeCell ref="G167:H169"/>
    <mergeCell ref="G170:H172"/>
    <mergeCell ref="I158:J158"/>
    <mergeCell ref="I159:J159"/>
    <mergeCell ref="I160:J160"/>
    <mergeCell ref="I161:J161"/>
    <mergeCell ref="I162:J162"/>
    <mergeCell ref="I163:J163"/>
    <mergeCell ref="I164:J164"/>
    <mergeCell ref="I165:J165"/>
    <mergeCell ref="I166:J166"/>
    <mergeCell ref="I167:J167"/>
    <mergeCell ref="I168:J168"/>
    <mergeCell ref="I169:J169"/>
    <mergeCell ref="I170:J170"/>
    <mergeCell ref="I171:J171"/>
    <mergeCell ref="I172:J172"/>
    <mergeCell ref="L170:R170"/>
    <mergeCell ref="L171:R171"/>
    <mergeCell ref="L161:R161"/>
    <mergeCell ref="L162:R162"/>
    <mergeCell ref="L172:R172"/>
    <mergeCell ref="L163:R163"/>
    <mergeCell ref="L164:R164"/>
    <mergeCell ref="L165:R165"/>
    <mergeCell ref="L166:R166"/>
    <mergeCell ref="L167:R167"/>
    <mergeCell ref="L158:R158"/>
    <mergeCell ref="L159:R159"/>
    <mergeCell ref="L160:R160"/>
    <mergeCell ref="L168:R168"/>
    <mergeCell ref="L169:R169"/>
  </mergeCells>
  <pageMargins left="0.7" right="0.7" top="0.75" bottom="0.75" header="0.3" footer="0.3"/>
  <pageSetup orientation="portrait" horizontalDpi="300" verticalDpi="0" copies="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3791C-BCDB-4AC4-8B9E-C7481EBE32B4}">
  <dimension ref="A1:R2"/>
  <sheetViews>
    <sheetView showGridLines="0" zoomScale="85" zoomScaleNormal="85" workbookViewId="0">
      <selection activeCell="V25" sqref="V25"/>
    </sheetView>
  </sheetViews>
  <sheetFormatPr baseColWidth="10" defaultRowHeight="15"/>
  <sheetData>
    <row r="1" spans="1:18" ht="26.25">
      <c r="A1" s="191" t="s">
        <v>2515</v>
      </c>
      <c r="B1" s="191"/>
      <c r="C1" s="191"/>
      <c r="D1" s="191"/>
      <c r="E1" s="191"/>
      <c r="F1" s="191"/>
      <c r="G1" s="191"/>
      <c r="H1" s="191"/>
      <c r="I1" s="191"/>
      <c r="J1" s="191"/>
      <c r="K1" s="191"/>
      <c r="L1" s="191"/>
      <c r="M1" s="191"/>
      <c r="N1" s="191"/>
      <c r="O1" s="191"/>
      <c r="P1" s="191"/>
      <c r="Q1" s="191"/>
      <c r="R1" s="191"/>
    </row>
    <row r="2" spans="1:18" ht="18.75">
      <c r="A2" s="186" t="s">
        <v>439</v>
      </c>
      <c r="B2" s="186"/>
      <c r="C2" s="186"/>
      <c r="D2" s="186"/>
      <c r="E2" s="186"/>
      <c r="F2" s="186"/>
      <c r="G2" s="186"/>
      <c r="H2" s="186"/>
      <c r="I2" s="186"/>
      <c r="J2" s="186"/>
      <c r="K2" s="186"/>
      <c r="L2" s="186"/>
      <c r="M2" s="186"/>
      <c r="N2" s="186"/>
      <c r="O2" s="186"/>
      <c r="P2" s="186"/>
      <c r="Q2" s="186"/>
      <c r="R2" s="186"/>
    </row>
  </sheetData>
  <dataConsolidate/>
  <mergeCells count="2">
    <mergeCell ref="A1:R1"/>
    <mergeCell ref="A2:R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68287-8E89-4CFD-A07D-22F4D64F6A47}">
  <dimension ref="A1:N108"/>
  <sheetViews>
    <sheetView workbookViewId="0">
      <selection activeCell="G57" sqref="G57"/>
    </sheetView>
  </sheetViews>
  <sheetFormatPr baseColWidth="10" defaultRowHeight="16.5" customHeight="1"/>
  <cols>
    <col min="3" max="3" width="11.42578125" style="75"/>
  </cols>
  <sheetData>
    <row r="1" spans="1:14" ht="16.5" customHeight="1">
      <c r="A1" s="97" t="s">
        <v>2226</v>
      </c>
      <c r="B1" s="98" t="s">
        <v>2227</v>
      </c>
      <c r="C1" s="98" t="s">
        <v>2513</v>
      </c>
      <c r="D1" s="98" t="s">
        <v>2228</v>
      </c>
      <c r="E1" s="98" t="s">
        <v>2229</v>
      </c>
      <c r="F1" s="98" t="s">
        <v>2230</v>
      </c>
      <c r="G1" s="98" t="s">
        <v>116</v>
      </c>
      <c r="H1" s="98" t="s">
        <v>2231</v>
      </c>
      <c r="I1" s="98" t="s">
        <v>2232</v>
      </c>
      <c r="J1" s="98" t="s">
        <v>2233</v>
      </c>
      <c r="K1" s="98" t="s">
        <v>2234</v>
      </c>
      <c r="L1" s="98" t="s">
        <v>1919</v>
      </c>
      <c r="M1" s="98"/>
      <c r="N1" s="98"/>
    </row>
    <row r="2" spans="1:14" ht="16.5" customHeight="1">
      <c r="A2" s="99" t="s">
        <v>2235</v>
      </c>
      <c r="B2" s="100" t="s">
        <v>2236</v>
      </c>
      <c r="C2" s="101" t="s">
        <v>155</v>
      </c>
      <c r="D2" s="102">
        <v>44256</v>
      </c>
      <c r="E2" s="103" t="s">
        <v>2237</v>
      </c>
      <c r="F2" s="103" t="s">
        <v>28</v>
      </c>
      <c r="G2" s="104" t="s">
        <v>2238</v>
      </c>
      <c r="H2" s="103">
        <v>6351</v>
      </c>
      <c r="I2" s="103" t="s">
        <v>721</v>
      </c>
      <c r="J2" s="103" t="s">
        <v>2239</v>
      </c>
      <c r="K2" s="103" t="s">
        <v>2240</v>
      </c>
      <c r="L2" s="105" t="s">
        <v>2241</v>
      </c>
      <c r="M2" s="103"/>
      <c r="N2" s="106"/>
    </row>
    <row r="3" spans="1:14" ht="16.5" customHeight="1">
      <c r="A3" s="99" t="s">
        <v>2242</v>
      </c>
      <c r="B3" s="100" t="s">
        <v>2236</v>
      </c>
      <c r="C3" s="101" t="s">
        <v>155</v>
      </c>
      <c r="D3" s="102">
        <v>44256</v>
      </c>
      <c r="E3" s="103" t="s">
        <v>2241</v>
      </c>
      <c r="F3" s="103" t="s">
        <v>28</v>
      </c>
      <c r="G3" s="104" t="s">
        <v>2243</v>
      </c>
      <c r="H3" s="103">
        <v>5716</v>
      </c>
      <c r="I3" s="103" t="s">
        <v>721</v>
      </c>
      <c r="J3" s="103" t="s">
        <v>2244</v>
      </c>
      <c r="K3" s="103" t="s">
        <v>2245</v>
      </c>
      <c r="L3" s="105" t="s">
        <v>2246</v>
      </c>
      <c r="M3" s="105" t="s">
        <v>2247</v>
      </c>
      <c r="N3" s="106"/>
    </row>
    <row r="4" spans="1:14" ht="16.5" customHeight="1">
      <c r="A4" s="99" t="s">
        <v>2248</v>
      </c>
      <c r="B4" s="100" t="s">
        <v>2236</v>
      </c>
      <c r="C4" s="101" t="s">
        <v>155</v>
      </c>
      <c r="D4" s="102">
        <v>44256</v>
      </c>
      <c r="E4" s="103" t="s">
        <v>1867</v>
      </c>
      <c r="F4" s="103" t="s">
        <v>2249</v>
      </c>
      <c r="G4" s="103" t="s">
        <v>2250</v>
      </c>
      <c r="H4" s="103">
        <v>6355</v>
      </c>
      <c r="I4" s="103" t="s">
        <v>721</v>
      </c>
      <c r="J4" s="103" t="s">
        <v>2251</v>
      </c>
      <c r="K4" s="103" t="s">
        <v>2245</v>
      </c>
      <c r="L4" s="105" t="s">
        <v>2246</v>
      </c>
      <c r="M4" s="105" t="s">
        <v>2252</v>
      </c>
      <c r="N4" s="106"/>
    </row>
    <row r="5" spans="1:14" ht="16.5" customHeight="1">
      <c r="A5" s="99" t="s">
        <v>2253</v>
      </c>
      <c r="B5" s="100" t="s">
        <v>2236</v>
      </c>
      <c r="C5" s="101" t="s">
        <v>155</v>
      </c>
      <c r="D5" s="102">
        <v>44256</v>
      </c>
      <c r="E5" s="103" t="s">
        <v>80</v>
      </c>
      <c r="F5" s="103" t="s">
        <v>2249</v>
      </c>
      <c r="G5" s="103" t="s">
        <v>2250</v>
      </c>
      <c r="H5" s="103">
        <v>6322</v>
      </c>
      <c r="I5" s="103" t="s">
        <v>721</v>
      </c>
      <c r="J5" s="103" t="s">
        <v>2251</v>
      </c>
      <c r="K5" s="103" t="s">
        <v>2245</v>
      </c>
      <c r="L5" s="105" t="s">
        <v>2246</v>
      </c>
      <c r="M5" s="105" t="s">
        <v>2254</v>
      </c>
      <c r="N5" s="106"/>
    </row>
    <row r="6" spans="1:14" ht="16.5" customHeight="1">
      <c r="A6" s="99" t="s">
        <v>2255</v>
      </c>
      <c r="B6" s="100" t="s">
        <v>2236</v>
      </c>
      <c r="C6" s="101" t="s">
        <v>155</v>
      </c>
      <c r="D6" s="102">
        <v>44256</v>
      </c>
      <c r="E6" s="103" t="s">
        <v>522</v>
      </c>
      <c r="F6" s="103" t="s">
        <v>2249</v>
      </c>
      <c r="G6" s="103" t="s">
        <v>2250</v>
      </c>
      <c r="H6" s="103">
        <v>6346</v>
      </c>
      <c r="I6" s="103" t="s">
        <v>721</v>
      </c>
      <c r="J6" s="103" t="s">
        <v>2251</v>
      </c>
      <c r="K6" s="103" t="s">
        <v>2245</v>
      </c>
      <c r="L6" s="105" t="s">
        <v>2246</v>
      </c>
      <c r="M6" s="105" t="s">
        <v>2256</v>
      </c>
      <c r="N6" s="106"/>
    </row>
    <row r="7" spans="1:14" ht="16.5" customHeight="1">
      <c r="A7" s="99" t="s">
        <v>2257</v>
      </c>
      <c r="B7" s="100" t="s">
        <v>2236</v>
      </c>
      <c r="C7" s="101" t="s">
        <v>155</v>
      </c>
      <c r="D7" s="102">
        <v>44256</v>
      </c>
      <c r="E7" s="103" t="s">
        <v>41</v>
      </c>
      <c r="F7" s="103" t="s">
        <v>2249</v>
      </c>
      <c r="G7" s="103" t="s">
        <v>2250</v>
      </c>
      <c r="H7" s="103">
        <v>6356</v>
      </c>
      <c r="I7" s="103" t="s">
        <v>721</v>
      </c>
      <c r="J7" s="103" t="s">
        <v>2251</v>
      </c>
      <c r="K7" s="103" t="s">
        <v>2245</v>
      </c>
      <c r="L7" s="105" t="s">
        <v>2246</v>
      </c>
      <c r="M7" s="105"/>
      <c r="N7" s="106"/>
    </row>
    <row r="8" spans="1:14" ht="16.5" customHeight="1">
      <c r="A8" s="107" t="s">
        <v>2258</v>
      </c>
      <c r="B8" s="108" t="s">
        <v>2221</v>
      </c>
      <c r="C8" s="101" t="s">
        <v>155</v>
      </c>
      <c r="D8" s="109">
        <v>44257</v>
      </c>
      <c r="E8" s="110" t="s">
        <v>2259</v>
      </c>
      <c r="F8" s="110" t="s">
        <v>8</v>
      </c>
      <c r="G8" s="110" t="s">
        <v>2260</v>
      </c>
      <c r="H8" s="103">
        <v>6262</v>
      </c>
      <c r="I8" s="103" t="s">
        <v>1467</v>
      </c>
      <c r="J8" s="103" t="s">
        <v>2261</v>
      </c>
      <c r="K8" s="103" t="s">
        <v>2262</v>
      </c>
      <c r="L8" s="111" t="s">
        <v>2263</v>
      </c>
      <c r="M8" s="105"/>
      <c r="N8" s="36"/>
    </row>
    <row r="9" spans="1:14" ht="16.5" customHeight="1">
      <c r="A9" s="107" t="s">
        <v>2264</v>
      </c>
      <c r="B9" s="108" t="s">
        <v>2221</v>
      </c>
      <c r="C9" s="101" t="s">
        <v>155</v>
      </c>
      <c r="D9" s="109">
        <v>44257</v>
      </c>
      <c r="E9" s="110" t="s">
        <v>2265</v>
      </c>
      <c r="F9" s="110" t="s">
        <v>8</v>
      </c>
      <c r="G9" s="110" t="s">
        <v>2266</v>
      </c>
      <c r="H9" s="103">
        <v>6338</v>
      </c>
      <c r="I9" s="103" t="s">
        <v>1467</v>
      </c>
      <c r="J9" s="103" t="s">
        <v>2261</v>
      </c>
      <c r="K9" s="103" t="s">
        <v>2262</v>
      </c>
      <c r="L9" s="111" t="s">
        <v>2263</v>
      </c>
      <c r="M9" s="106"/>
      <c r="N9" s="36"/>
    </row>
    <row r="10" spans="1:14" ht="16.5" customHeight="1">
      <c r="A10" s="112" t="s">
        <v>2267</v>
      </c>
      <c r="B10" s="100" t="s">
        <v>2236</v>
      </c>
      <c r="C10" s="101" t="s">
        <v>155</v>
      </c>
      <c r="D10" s="102">
        <v>44257</v>
      </c>
      <c r="E10" s="103" t="s">
        <v>453</v>
      </c>
      <c r="F10" s="103" t="s">
        <v>8</v>
      </c>
      <c r="G10" s="103" t="s">
        <v>2268</v>
      </c>
      <c r="H10" s="103">
        <v>6354</v>
      </c>
      <c r="I10" s="103" t="s">
        <v>721</v>
      </c>
      <c r="J10" s="103" t="s">
        <v>2269</v>
      </c>
      <c r="K10" s="103" t="s">
        <v>2262</v>
      </c>
      <c r="L10" s="111" t="s">
        <v>2263</v>
      </c>
      <c r="M10" s="36"/>
      <c r="N10" s="36"/>
    </row>
    <row r="11" spans="1:14" ht="16.5" customHeight="1">
      <c r="A11" s="112" t="s">
        <v>2270</v>
      </c>
      <c r="B11" s="100" t="s">
        <v>2236</v>
      </c>
      <c r="C11" s="101" t="s">
        <v>155</v>
      </c>
      <c r="D11" s="102">
        <v>44257</v>
      </c>
      <c r="E11" s="103" t="s">
        <v>1276</v>
      </c>
      <c r="F11" s="103" t="s">
        <v>8</v>
      </c>
      <c r="G11" s="103" t="s">
        <v>2271</v>
      </c>
      <c r="H11" s="103">
        <v>6337</v>
      </c>
      <c r="I11" s="103" t="s">
        <v>1467</v>
      </c>
      <c r="J11" s="103" t="s">
        <v>2261</v>
      </c>
      <c r="K11" s="103" t="s">
        <v>2262</v>
      </c>
      <c r="L11" s="111" t="s">
        <v>2263</v>
      </c>
      <c r="M11" s="36"/>
      <c r="N11" s="36"/>
    </row>
    <row r="12" spans="1:14" ht="16.5" customHeight="1">
      <c r="A12" s="112" t="s">
        <v>2272</v>
      </c>
      <c r="B12" s="100" t="s">
        <v>2236</v>
      </c>
      <c r="C12" s="101" t="s">
        <v>155</v>
      </c>
      <c r="D12" s="102">
        <v>44257</v>
      </c>
      <c r="E12" s="103" t="s">
        <v>2273</v>
      </c>
      <c r="F12" s="103" t="s">
        <v>8</v>
      </c>
      <c r="G12" s="103" t="s">
        <v>2274</v>
      </c>
      <c r="H12" s="103">
        <v>6336</v>
      </c>
      <c r="I12" s="103" t="s">
        <v>1467</v>
      </c>
      <c r="J12" s="103" t="s">
        <v>2261</v>
      </c>
      <c r="K12" s="103" t="s">
        <v>2262</v>
      </c>
      <c r="L12" s="111" t="s">
        <v>2263</v>
      </c>
      <c r="M12" s="36"/>
      <c r="N12" s="36"/>
    </row>
    <row r="13" spans="1:14" ht="16.5" customHeight="1">
      <c r="A13" s="99" t="s">
        <v>2275</v>
      </c>
      <c r="B13" s="100" t="s">
        <v>2236</v>
      </c>
      <c r="C13" s="101" t="s">
        <v>155</v>
      </c>
      <c r="D13" s="102">
        <v>44258</v>
      </c>
      <c r="E13" s="103" t="s">
        <v>1919</v>
      </c>
      <c r="F13" s="103" t="s">
        <v>28</v>
      </c>
      <c r="G13" s="104" t="s">
        <v>2276</v>
      </c>
      <c r="H13" s="103">
        <v>6364</v>
      </c>
      <c r="I13" s="103" t="s">
        <v>721</v>
      </c>
      <c r="J13" s="103" t="s">
        <v>1065</v>
      </c>
      <c r="K13" s="103" t="s">
        <v>71</v>
      </c>
      <c r="L13" s="103" t="s">
        <v>1919</v>
      </c>
      <c r="M13" s="103"/>
      <c r="N13" s="106"/>
    </row>
    <row r="14" spans="1:14" ht="16.5" customHeight="1">
      <c r="A14" s="99" t="s">
        <v>2277</v>
      </c>
      <c r="B14" s="100" t="s">
        <v>2236</v>
      </c>
      <c r="C14" s="101" t="s">
        <v>155</v>
      </c>
      <c r="D14" s="102">
        <v>44258</v>
      </c>
      <c r="E14" s="103" t="s">
        <v>2278</v>
      </c>
      <c r="F14" s="103" t="s">
        <v>266</v>
      </c>
      <c r="G14" s="104" t="s">
        <v>2279</v>
      </c>
      <c r="H14" s="103">
        <v>6360</v>
      </c>
      <c r="I14" s="103" t="s">
        <v>721</v>
      </c>
      <c r="J14" s="103" t="s">
        <v>2280</v>
      </c>
      <c r="K14" s="103" t="s">
        <v>2281</v>
      </c>
      <c r="L14" s="103" t="s">
        <v>2282</v>
      </c>
      <c r="M14" s="103"/>
      <c r="N14" s="106"/>
    </row>
    <row r="15" spans="1:14" ht="16.5" customHeight="1">
      <c r="A15" s="99" t="s">
        <v>2283</v>
      </c>
      <c r="B15" s="100" t="s">
        <v>2236</v>
      </c>
      <c r="C15" s="101" t="s">
        <v>155</v>
      </c>
      <c r="D15" s="102">
        <v>44258</v>
      </c>
      <c r="E15" s="103" t="s">
        <v>2284</v>
      </c>
      <c r="F15" s="103" t="s">
        <v>28</v>
      </c>
      <c r="G15" s="104" t="s">
        <v>2285</v>
      </c>
      <c r="H15" s="103">
        <v>6361</v>
      </c>
      <c r="I15" s="103" t="s">
        <v>721</v>
      </c>
      <c r="J15" s="103" t="s">
        <v>2286</v>
      </c>
      <c r="K15" s="103" t="s">
        <v>2286</v>
      </c>
      <c r="L15" s="103" t="s">
        <v>2287</v>
      </c>
      <c r="M15" s="105"/>
      <c r="N15" s="106"/>
    </row>
    <row r="16" spans="1:14" ht="16.5" customHeight="1">
      <c r="A16" s="99" t="s">
        <v>2288</v>
      </c>
      <c r="B16" s="100" t="s">
        <v>2236</v>
      </c>
      <c r="C16" s="101" t="s">
        <v>155</v>
      </c>
      <c r="D16" s="102">
        <v>44258</v>
      </c>
      <c r="E16" s="103" t="s">
        <v>1048</v>
      </c>
      <c r="F16" s="103" t="s">
        <v>2289</v>
      </c>
      <c r="G16" s="103" t="s">
        <v>2290</v>
      </c>
      <c r="H16" s="103">
        <v>6371</v>
      </c>
      <c r="I16" s="103" t="s">
        <v>721</v>
      </c>
      <c r="J16" s="103" t="s">
        <v>2291</v>
      </c>
      <c r="K16" s="103" t="s">
        <v>2281</v>
      </c>
      <c r="L16" s="103" t="s">
        <v>2282</v>
      </c>
      <c r="M16" s="105"/>
      <c r="N16" s="106"/>
    </row>
    <row r="17" spans="1:14" ht="16.5" customHeight="1">
      <c r="A17" s="99" t="s">
        <v>2292</v>
      </c>
      <c r="B17" s="100" t="s">
        <v>2236</v>
      </c>
      <c r="C17" s="101" t="s">
        <v>155</v>
      </c>
      <c r="D17" s="102">
        <v>44258</v>
      </c>
      <c r="E17" s="103" t="s">
        <v>1095</v>
      </c>
      <c r="F17" s="103" t="s">
        <v>2289</v>
      </c>
      <c r="G17" s="103" t="s">
        <v>2290</v>
      </c>
      <c r="H17" s="103">
        <v>6372</v>
      </c>
      <c r="I17" s="103" t="s">
        <v>721</v>
      </c>
      <c r="J17" s="103" t="s">
        <v>2291</v>
      </c>
      <c r="K17" s="103" t="s">
        <v>2281</v>
      </c>
      <c r="L17" s="103" t="s">
        <v>2282</v>
      </c>
      <c r="M17" s="105"/>
      <c r="N17" s="106"/>
    </row>
    <row r="18" spans="1:14" ht="16.5" customHeight="1">
      <c r="A18" s="99" t="s">
        <v>2293</v>
      </c>
      <c r="B18" s="100" t="s">
        <v>2236</v>
      </c>
      <c r="C18" s="101" t="s">
        <v>155</v>
      </c>
      <c r="D18" s="102">
        <v>44258</v>
      </c>
      <c r="E18" s="103" t="s">
        <v>2294</v>
      </c>
      <c r="F18" s="103" t="s">
        <v>2289</v>
      </c>
      <c r="G18" s="103" t="s">
        <v>2295</v>
      </c>
      <c r="H18" s="103">
        <v>6353</v>
      </c>
      <c r="I18" s="103" t="s">
        <v>1467</v>
      </c>
      <c r="J18" s="103" t="s">
        <v>2296</v>
      </c>
      <c r="K18" s="103" t="s">
        <v>2281</v>
      </c>
      <c r="L18" s="103" t="s">
        <v>2282</v>
      </c>
      <c r="M18" s="105"/>
      <c r="N18" s="106"/>
    </row>
    <row r="19" spans="1:14" ht="16.5" customHeight="1">
      <c r="A19" s="99" t="s">
        <v>2258</v>
      </c>
      <c r="B19" s="100" t="s">
        <v>2236</v>
      </c>
      <c r="C19" s="101" t="s">
        <v>155</v>
      </c>
      <c r="D19" s="102">
        <v>44258</v>
      </c>
      <c r="E19" s="103" t="s">
        <v>2297</v>
      </c>
      <c r="F19" s="103" t="s">
        <v>2289</v>
      </c>
      <c r="G19" s="103" t="s">
        <v>2298</v>
      </c>
      <c r="H19" s="103">
        <v>6379</v>
      </c>
      <c r="I19" s="103" t="s">
        <v>721</v>
      </c>
      <c r="J19" s="103" t="s">
        <v>2299</v>
      </c>
      <c r="K19" s="103" t="s">
        <v>2262</v>
      </c>
      <c r="L19" s="103" t="s">
        <v>2300</v>
      </c>
      <c r="M19" s="105"/>
      <c r="N19" s="106"/>
    </row>
    <row r="20" spans="1:14" ht="16.5" customHeight="1">
      <c r="A20" s="99" t="s">
        <v>2264</v>
      </c>
      <c r="B20" s="100" t="s">
        <v>2236</v>
      </c>
      <c r="C20" s="101" t="s">
        <v>155</v>
      </c>
      <c r="D20" s="102">
        <v>44258</v>
      </c>
      <c r="E20" s="103" t="s">
        <v>2301</v>
      </c>
      <c r="F20" s="103" t="s">
        <v>2289</v>
      </c>
      <c r="G20" s="103" t="s">
        <v>2302</v>
      </c>
      <c r="H20" s="103">
        <v>6378</v>
      </c>
      <c r="I20" s="103" t="s">
        <v>721</v>
      </c>
      <c r="J20" s="103" t="s">
        <v>2299</v>
      </c>
      <c r="K20" s="103" t="s">
        <v>2262</v>
      </c>
      <c r="L20" s="103" t="s">
        <v>2300</v>
      </c>
      <c r="M20" s="36"/>
      <c r="N20" s="36"/>
    </row>
    <row r="21" spans="1:14" ht="16.5" customHeight="1">
      <c r="A21" s="96" t="s">
        <v>2275</v>
      </c>
      <c r="B21" s="113" t="s">
        <v>2236</v>
      </c>
      <c r="C21" s="147" t="s">
        <v>39</v>
      </c>
      <c r="D21" s="115">
        <v>44258</v>
      </c>
      <c r="E21" s="114" t="s">
        <v>2303</v>
      </c>
      <c r="F21" s="114" t="s">
        <v>28</v>
      </c>
      <c r="G21" s="114" t="s">
        <v>2304</v>
      </c>
      <c r="H21" s="114">
        <v>6397</v>
      </c>
      <c r="I21" s="114" t="s">
        <v>721</v>
      </c>
      <c r="J21" s="114" t="s">
        <v>2239</v>
      </c>
      <c r="K21" s="114" t="s">
        <v>2305</v>
      </c>
      <c r="L21" s="36"/>
      <c r="M21" s="36"/>
      <c r="N21" s="36"/>
    </row>
    <row r="22" spans="1:14" ht="16.5" customHeight="1">
      <c r="A22" s="96" t="s">
        <v>2277</v>
      </c>
      <c r="B22" s="113" t="s">
        <v>2236</v>
      </c>
      <c r="C22" s="147" t="s">
        <v>39</v>
      </c>
      <c r="D22" s="115">
        <v>44259</v>
      </c>
      <c r="E22" s="114" t="s">
        <v>2037</v>
      </c>
      <c r="F22" s="114" t="s">
        <v>2306</v>
      </c>
      <c r="G22" s="114" t="s">
        <v>2307</v>
      </c>
      <c r="H22" s="114">
        <v>6400</v>
      </c>
      <c r="I22" s="114" t="s">
        <v>1467</v>
      </c>
      <c r="J22" s="114" t="s">
        <v>2308</v>
      </c>
      <c r="K22" s="114" t="s">
        <v>2309</v>
      </c>
      <c r="L22" s="36"/>
      <c r="M22" s="36"/>
      <c r="N22" s="36"/>
    </row>
    <row r="23" spans="1:14" ht="16.5" customHeight="1">
      <c r="A23" s="96" t="s">
        <v>2283</v>
      </c>
      <c r="B23" s="113" t="s">
        <v>2236</v>
      </c>
      <c r="C23" s="147" t="s">
        <v>4</v>
      </c>
      <c r="D23" s="115">
        <v>44259</v>
      </c>
      <c r="E23" s="114" t="s">
        <v>182</v>
      </c>
      <c r="F23" s="114" t="s">
        <v>8</v>
      </c>
      <c r="G23" s="114" t="s">
        <v>2310</v>
      </c>
      <c r="H23" s="114">
        <v>6407</v>
      </c>
      <c r="I23" s="114" t="s">
        <v>2311</v>
      </c>
      <c r="J23" s="114" t="s">
        <v>2312</v>
      </c>
      <c r="K23" s="114" t="s">
        <v>2262</v>
      </c>
      <c r="L23" s="36"/>
      <c r="M23" s="36"/>
      <c r="N23" s="36"/>
    </row>
    <row r="24" spans="1:14" ht="16.5" customHeight="1">
      <c r="A24" s="96" t="s">
        <v>2288</v>
      </c>
      <c r="B24" s="113" t="s">
        <v>2236</v>
      </c>
      <c r="C24" s="147" t="s">
        <v>39</v>
      </c>
      <c r="D24" s="115">
        <v>44260</v>
      </c>
      <c r="E24" s="114" t="s">
        <v>2024</v>
      </c>
      <c r="F24" s="114" t="s">
        <v>8</v>
      </c>
      <c r="G24" s="114" t="s">
        <v>2313</v>
      </c>
      <c r="H24" s="114">
        <v>6415</v>
      </c>
      <c r="I24" s="114" t="s">
        <v>2311</v>
      </c>
      <c r="J24" s="114" t="s">
        <v>2314</v>
      </c>
      <c r="K24" s="114" t="s">
        <v>2315</v>
      </c>
      <c r="L24" s="36"/>
      <c r="M24" s="36"/>
      <c r="N24" s="36"/>
    </row>
    <row r="25" spans="1:14" ht="16.5" customHeight="1">
      <c r="A25" s="96" t="s">
        <v>2292</v>
      </c>
      <c r="B25" s="113" t="s">
        <v>2236</v>
      </c>
      <c r="C25" s="147" t="s">
        <v>39</v>
      </c>
      <c r="D25" s="115">
        <v>44260</v>
      </c>
      <c r="E25" s="114" t="s">
        <v>2027</v>
      </c>
      <c r="F25" s="114" t="s">
        <v>8</v>
      </c>
      <c r="G25" s="114" t="s">
        <v>2313</v>
      </c>
      <c r="H25" s="114">
        <v>6416</v>
      </c>
      <c r="I25" s="114" t="s">
        <v>2311</v>
      </c>
      <c r="J25" s="114" t="s">
        <v>2314</v>
      </c>
      <c r="K25" s="114" t="s">
        <v>2315</v>
      </c>
      <c r="L25" s="36"/>
      <c r="M25" s="36"/>
      <c r="N25" s="36"/>
    </row>
    <row r="26" spans="1:14" ht="16.5" customHeight="1">
      <c r="A26" s="99" t="s">
        <v>2275</v>
      </c>
      <c r="B26" s="100" t="s">
        <v>2236</v>
      </c>
      <c r="C26" s="101" t="s">
        <v>155</v>
      </c>
      <c r="D26" s="102">
        <v>44263</v>
      </c>
      <c r="E26" s="103" t="s">
        <v>2316</v>
      </c>
      <c r="F26" s="103" t="s">
        <v>28</v>
      </c>
      <c r="G26" s="104" t="s">
        <v>2317</v>
      </c>
      <c r="H26" s="103">
        <v>6316</v>
      </c>
      <c r="I26" s="103" t="s">
        <v>721</v>
      </c>
      <c r="J26" s="103" t="s">
        <v>2318</v>
      </c>
      <c r="K26" s="103" t="s">
        <v>2234</v>
      </c>
      <c r="L26" s="103" t="s">
        <v>2316</v>
      </c>
      <c r="M26" s="116">
        <v>0.58333333333333337</v>
      </c>
      <c r="N26" s="106"/>
    </row>
    <row r="27" spans="1:14" ht="16.5" customHeight="1">
      <c r="A27" s="99" t="s">
        <v>2277</v>
      </c>
      <c r="B27" s="100" t="s">
        <v>2236</v>
      </c>
      <c r="C27" s="101" t="s">
        <v>155</v>
      </c>
      <c r="D27" s="102">
        <v>44263</v>
      </c>
      <c r="E27" s="117" t="s">
        <v>2319</v>
      </c>
      <c r="F27" s="103" t="s">
        <v>2249</v>
      </c>
      <c r="G27" s="117" t="s">
        <v>2320</v>
      </c>
      <c r="H27" s="117">
        <v>6376</v>
      </c>
      <c r="I27" s="103" t="s">
        <v>721</v>
      </c>
      <c r="J27" s="117" t="s">
        <v>2321</v>
      </c>
      <c r="K27" s="103" t="s">
        <v>2245</v>
      </c>
      <c r="L27" s="103" t="s">
        <v>2237</v>
      </c>
      <c r="M27" s="117" t="s">
        <v>2322</v>
      </c>
      <c r="N27" s="106"/>
    </row>
    <row r="28" spans="1:14" ht="16.5" customHeight="1">
      <c r="A28" s="99" t="s">
        <v>2283</v>
      </c>
      <c r="B28" s="100" t="s">
        <v>2236</v>
      </c>
      <c r="C28" s="101" t="s">
        <v>155</v>
      </c>
      <c r="D28" s="102">
        <v>44263</v>
      </c>
      <c r="E28" s="103" t="s">
        <v>2323</v>
      </c>
      <c r="F28" s="103" t="s">
        <v>2249</v>
      </c>
      <c r="G28" s="103" t="s">
        <v>2324</v>
      </c>
      <c r="H28" s="118">
        <v>6359</v>
      </c>
      <c r="I28" s="103" t="s">
        <v>1467</v>
      </c>
      <c r="J28" s="103" t="s">
        <v>2261</v>
      </c>
      <c r="K28" s="103" t="s">
        <v>2325</v>
      </c>
      <c r="L28" s="103" t="s">
        <v>2263</v>
      </c>
      <c r="M28" s="103" t="s">
        <v>2326</v>
      </c>
      <c r="N28" s="106"/>
    </row>
    <row r="29" spans="1:14" ht="16.5" customHeight="1">
      <c r="A29" s="99" t="s">
        <v>2288</v>
      </c>
      <c r="B29" s="100" t="s">
        <v>2236</v>
      </c>
      <c r="C29" s="101" t="s">
        <v>155</v>
      </c>
      <c r="D29" s="102">
        <v>44263</v>
      </c>
      <c r="E29" s="103" t="s">
        <v>2327</v>
      </c>
      <c r="F29" s="103" t="s">
        <v>2328</v>
      </c>
      <c r="G29" s="103" t="s">
        <v>2329</v>
      </c>
      <c r="H29" s="103">
        <v>6386</v>
      </c>
      <c r="I29" s="103" t="s">
        <v>1467</v>
      </c>
      <c r="J29" s="103" t="s">
        <v>2330</v>
      </c>
      <c r="K29" s="103" t="s">
        <v>2309</v>
      </c>
      <c r="L29" s="103" t="s">
        <v>2331</v>
      </c>
      <c r="M29" s="105"/>
      <c r="N29" s="106"/>
    </row>
    <row r="30" spans="1:14" ht="16.5" customHeight="1">
      <c r="A30" s="112" t="s">
        <v>2292</v>
      </c>
      <c r="B30" s="100" t="s">
        <v>2236</v>
      </c>
      <c r="C30" s="101" t="s">
        <v>155</v>
      </c>
      <c r="D30" s="102">
        <v>44264</v>
      </c>
      <c r="E30" s="103" t="s">
        <v>2332</v>
      </c>
      <c r="F30" s="103" t="s">
        <v>2249</v>
      </c>
      <c r="G30" s="103" t="s">
        <v>2333</v>
      </c>
      <c r="H30" s="103">
        <v>6340</v>
      </c>
      <c r="I30" s="103" t="s">
        <v>2249</v>
      </c>
      <c r="J30" s="103" t="s">
        <v>2334</v>
      </c>
      <c r="K30" s="103" t="s">
        <v>2335</v>
      </c>
      <c r="L30" s="103" t="s">
        <v>2336</v>
      </c>
      <c r="M30" s="103" t="s">
        <v>2337</v>
      </c>
      <c r="N30" s="36"/>
    </row>
    <row r="31" spans="1:14" ht="16.5" customHeight="1">
      <c r="A31" s="119" t="s">
        <v>2293</v>
      </c>
      <c r="B31" s="120" t="s">
        <v>2338</v>
      </c>
      <c r="C31" s="101" t="s">
        <v>155</v>
      </c>
      <c r="D31" s="109">
        <v>44264</v>
      </c>
      <c r="E31" s="110" t="s">
        <v>2339</v>
      </c>
      <c r="F31" s="110" t="s">
        <v>2249</v>
      </c>
      <c r="G31" s="110" t="s">
        <v>2340</v>
      </c>
      <c r="H31" s="121">
        <v>6324</v>
      </c>
      <c r="I31" s="110" t="s">
        <v>2249</v>
      </c>
      <c r="J31" s="110" t="s">
        <v>2261</v>
      </c>
      <c r="K31" s="110" t="s">
        <v>2325</v>
      </c>
      <c r="L31" s="110" t="s">
        <v>2263</v>
      </c>
      <c r="M31" s="122" t="s">
        <v>2341</v>
      </c>
      <c r="N31" s="36"/>
    </row>
    <row r="32" spans="1:14" ht="16.5" customHeight="1">
      <c r="A32" s="112" t="s">
        <v>2258</v>
      </c>
      <c r="B32" s="100" t="s">
        <v>2236</v>
      </c>
      <c r="C32" s="101" t="s">
        <v>155</v>
      </c>
      <c r="D32" s="102">
        <v>44264</v>
      </c>
      <c r="E32" s="103" t="s">
        <v>2342</v>
      </c>
      <c r="F32" s="103" t="s">
        <v>2249</v>
      </c>
      <c r="G32" s="103" t="s">
        <v>2343</v>
      </c>
      <c r="H32" s="118">
        <v>6391</v>
      </c>
      <c r="I32" s="103" t="s">
        <v>2249</v>
      </c>
      <c r="J32" s="103" t="s">
        <v>2261</v>
      </c>
      <c r="K32" s="103" t="s">
        <v>2325</v>
      </c>
      <c r="L32" s="103" t="s">
        <v>2263</v>
      </c>
      <c r="M32" s="103" t="s">
        <v>2344</v>
      </c>
      <c r="N32" s="36"/>
    </row>
    <row r="33" spans="1:14" ht="16.5" customHeight="1">
      <c r="A33" s="123" t="s">
        <v>2275</v>
      </c>
      <c r="B33" s="124" t="s">
        <v>2236</v>
      </c>
      <c r="C33" s="101" t="s">
        <v>155</v>
      </c>
      <c r="D33" s="125" t="s">
        <v>2345</v>
      </c>
      <c r="E33" s="125" t="s">
        <v>2346</v>
      </c>
      <c r="F33" s="104" t="s">
        <v>2347</v>
      </c>
      <c r="G33" s="125">
        <v>5488</v>
      </c>
      <c r="H33" s="125" t="s">
        <v>721</v>
      </c>
      <c r="I33" s="125" t="s">
        <v>2348</v>
      </c>
      <c r="J33" s="125" t="s">
        <v>2348</v>
      </c>
      <c r="K33" s="125" t="s">
        <v>2336</v>
      </c>
      <c r="L33" s="126">
        <v>0.83333333333333337</v>
      </c>
      <c r="M33" s="36"/>
      <c r="N33" s="36"/>
    </row>
    <row r="34" spans="1:14" ht="16.5" customHeight="1">
      <c r="A34" s="123" t="s">
        <v>2277</v>
      </c>
      <c r="B34" s="124" t="s">
        <v>2236</v>
      </c>
      <c r="C34" s="101" t="s">
        <v>155</v>
      </c>
      <c r="D34" s="125" t="s">
        <v>2345</v>
      </c>
      <c r="E34" s="125" t="s">
        <v>2346</v>
      </c>
      <c r="F34" s="104" t="s">
        <v>2347</v>
      </c>
      <c r="G34" s="125">
        <v>5614</v>
      </c>
      <c r="H34" s="125"/>
      <c r="I34" s="125" t="s">
        <v>2348</v>
      </c>
      <c r="J34" s="125" t="s">
        <v>2348</v>
      </c>
      <c r="K34" s="125" t="s">
        <v>2336</v>
      </c>
      <c r="L34" s="126">
        <v>0.83333333333333337</v>
      </c>
      <c r="M34" s="36"/>
      <c r="N34" s="36"/>
    </row>
    <row r="35" spans="1:14" ht="16.5" customHeight="1">
      <c r="A35" s="123" t="s">
        <v>2283</v>
      </c>
      <c r="B35" s="124" t="s">
        <v>2236</v>
      </c>
      <c r="C35" s="101" t="s">
        <v>155</v>
      </c>
      <c r="D35" s="125" t="s">
        <v>2345</v>
      </c>
      <c r="E35" s="125" t="s">
        <v>2346</v>
      </c>
      <c r="F35" s="104" t="s">
        <v>2347</v>
      </c>
      <c r="G35" s="125">
        <v>5619</v>
      </c>
      <c r="H35" s="125"/>
      <c r="I35" s="125" t="s">
        <v>2348</v>
      </c>
      <c r="J35" s="125" t="s">
        <v>2348</v>
      </c>
      <c r="K35" s="125" t="s">
        <v>2336</v>
      </c>
      <c r="L35" s="126">
        <v>0.83333333333333337</v>
      </c>
      <c r="M35" s="36"/>
      <c r="N35" s="36"/>
    </row>
    <row r="36" spans="1:14" ht="16.5" customHeight="1">
      <c r="A36" s="123" t="s">
        <v>2288</v>
      </c>
      <c r="B36" s="124" t="s">
        <v>2236</v>
      </c>
      <c r="C36" s="101" t="s">
        <v>155</v>
      </c>
      <c r="D36" s="125" t="s">
        <v>2345</v>
      </c>
      <c r="E36" s="125" t="s">
        <v>2346</v>
      </c>
      <c r="F36" s="104" t="s">
        <v>2347</v>
      </c>
      <c r="G36" s="125">
        <v>6375</v>
      </c>
      <c r="H36" s="125"/>
      <c r="I36" s="125" t="s">
        <v>2348</v>
      </c>
      <c r="J36" s="125" t="s">
        <v>2348</v>
      </c>
      <c r="K36" s="125" t="s">
        <v>2336</v>
      </c>
      <c r="L36" s="126">
        <v>0.83333333333333337</v>
      </c>
      <c r="M36" s="36"/>
      <c r="N36" s="36"/>
    </row>
    <row r="37" spans="1:14" ht="16.5" customHeight="1">
      <c r="A37" s="127" t="s">
        <v>2292</v>
      </c>
      <c r="B37" s="128" t="s">
        <v>2221</v>
      </c>
      <c r="C37" s="101" t="s">
        <v>155</v>
      </c>
      <c r="D37" s="125" t="s">
        <v>2345</v>
      </c>
      <c r="E37" s="125" t="s">
        <v>2349</v>
      </c>
      <c r="F37" s="104" t="s">
        <v>2350</v>
      </c>
      <c r="G37" s="125"/>
      <c r="H37" s="125" t="s">
        <v>721</v>
      </c>
      <c r="I37" s="117" t="s">
        <v>2348</v>
      </c>
      <c r="J37" s="125" t="s">
        <v>2348</v>
      </c>
      <c r="K37" s="125" t="s">
        <v>2336</v>
      </c>
      <c r="L37" s="126">
        <v>0.77083333333333337</v>
      </c>
      <c r="M37" s="36"/>
      <c r="N37" s="36"/>
    </row>
    <row r="38" spans="1:14" ht="16.5" customHeight="1">
      <c r="A38" s="123" t="s">
        <v>2293</v>
      </c>
      <c r="B38" s="124" t="s">
        <v>2236</v>
      </c>
      <c r="C38" s="101" t="s">
        <v>155</v>
      </c>
      <c r="D38" s="125" t="s">
        <v>2351</v>
      </c>
      <c r="E38" s="125" t="s">
        <v>2306</v>
      </c>
      <c r="F38" s="125" t="s">
        <v>2352</v>
      </c>
      <c r="G38" s="118">
        <v>6404</v>
      </c>
      <c r="H38" s="125" t="s">
        <v>1467</v>
      </c>
      <c r="I38" s="125" t="s">
        <v>2353</v>
      </c>
      <c r="J38" s="125" t="s">
        <v>2354</v>
      </c>
      <c r="K38" s="125" t="s">
        <v>2355</v>
      </c>
      <c r="L38" s="125"/>
      <c r="M38" s="36"/>
      <c r="N38" s="36"/>
    </row>
    <row r="39" spans="1:14" ht="16.5" customHeight="1">
      <c r="A39" s="123" t="s">
        <v>2258</v>
      </c>
      <c r="B39" s="124" t="s">
        <v>2236</v>
      </c>
      <c r="C39" s="101" t="s">
        <v>155</v>
      </c>
      <c r="D39" s="125" t="s">
        <v>2351</v>
      </c>
      <c r="E39" s="125" t="s">
        <v>2306</v>
      </c>
      <c r="F39" s="125" t="s">
        <v>2356</v>
      </c>
      <c r="G39" s="118">
        <v>6420</v>
      </c>
      <c r="H39" s="125" t="s">
        <v>1467</v>
      </c>
      <c r="I39" s="125" t="s">
        <v>2357</v>
      </c>
      <c r="J39" s="125" t="s">
        <v>2358</v>
      </c>
      <c r="K39" s="125" t="s">
        <v>2359</v>
      </c>
      <c r="L39" s="125"/>
      <c r="M39" s="36"/>
      <c r="N39" s="36"/>
    </row>
    <row r="40" spans="1:14" ht="16.5" customHeight="1">
      <c r="A40" s="123" t="s">
        <v>2264</v>
      </c>
      <c r="B40" s="124" t="s">
        <v>2236</v>
      </c>
      <c r="C40" s="101" t="s">
        <v>155</v>
      </c>
      <c r="D40" s="125" t="s">
        <v>2360</v>
      </c>
      <c r="E40" s="125" t="s">
        <v>2306</v>
      </c>
      <c r="F40" s="125" t="s">
        <v>2361</v>
      </c>
      <c r="G40" s="125">
        <v>6403</v>
      </c>
      <c r="H40" s="125" t="s">
        <v>1467</v>
      </c>
      <c r="I40" s="125" t="s">
        <v>2362</v>
      </c>
      <c r="J40" s="125" t="s">
        <v>2362</v>
      </c>
      <c r="K40" s="125"/>
      <c r="L40" s="125" t="s">
        <v>2363</v>
      </c>
      <c r="M40" s="36"/>
      <c r="N40" s="36"/>
    </row>
    <row r="41" spans="1:14" ht="16.5" customHeight="1">
      <c r="A41" s="123" t="s">
        <v>2267</v>
      </c>
      <c r="B41" s="124" t="s">
        <v>2236</v>
      </c>
      <c r="C41" s="101" t="s">
        <v>155</v>
      </c>
      <c r="D41" s="125" t="s">
        <v>2364</v>
      </c>
      <c r="E41" s="125" t="s">
        <v>2306</v>
      </c>
      <c r="F41" s="125" t="s">
        <v>2365</v>
      </c>
      <c r="G41" s="125">
        <v>6410</v>
      </c>
      <c r="H41" s="125" t="s">
        <v>1467</v>
      </c>
      <c r="I41" s="125" t="s">
        <v>2366</v>
      </c>
      <c r="J41" s="125" t="s">
        <v>2366</v>
      </c>
      <c r="K41" s="125" t="s">
        <v>2367</v>
      </c>
      <c r="L41" s="129">
        <v>0.53125</v>
      </c>
      <c r="M41" s="36"/>
      <c r="N41" s="36"/>
    </row>
    <row r="42" spans="1:14" ht="16.5" customHeight="1">
      <c r="A42" s="96" t="s">
        <v>2275</v>
      </c>
      <c r="B42" s="113" t="s">
        <v>2236</v>
      </c>
      <c r="C42" s="147" t="s">
        <v>4</v>
      </c>
      <c r="D42" s="115">
        <v>44263</v>
      </c>
      <c r="E42" s="114" t="s">
        <v>2368</v>
      </c>
      <c r="F42" s="114" t="s">
        <v>8</v>
      </c>
      <c r="G42" s="114" t="s">
        <v>2369</v>
      </c>
      <c r="H42" s="114">
        <v>6423</v>
      </c>
      <c r="I42" s="114" t="s">
        <v>2370</v>
      </c>
      <c r="J42" s="114" t="s">
        <v>2371</v>
      </c>
      <c r="K42" s="114" t="s">
        <v>2371</v>
      </c>
      <c r="L42" s="36"/>
      <c r="M42" s="36"/>
      <c r="N42" s="36"/>
    </row>
    <row r="43" spans="1:14" ht="16.5" customHeight="1">
      <c r="A43" s="96" t="s">
        <v>2277</v>
      </c>
      <c r="B43" s="113" t="s">
        <v>2236</v>
      </c>
      <c r="C43" s="147" t="s">
        <v>4</v>
      </c>
      <c r="D43" s="115">
        <v>44264</v>
      </c>
      <c r="E43" s="114" t="s">
        <v>107</v>
      </c>
      <c r="F43" s="114" t="s">
        <v>8</v>
      </c>
      <c r="G43" s="114" t="s">
        <v>2372</v>
      </c>
      <c r="H43" s="114">
        <v>6433</v>
      </c>
      <c r="I43" s="114" t="s">
        <v>2311</v>
      </c>
      <c r="J43" s="114" t="s">
        <v>2373</v>
      </c>
      <c r="K43" s="114" t="s">
        <v>2374</v>
      </c>
      <c r="L43" s="36"/>
      <c r="M43" s="36"/>
      <c r="N43" s="36"/>
    </row>
    <row r="44" spans="1:14" ht="16.5" customHeight="1">
      <c r="A44" s="96" t="s">
        <v>2283</v>
      </c>
      <c r="B44" s="113" t="s">
        <v>2236</v>
      </c>
      <c r="C44" s="147" t="s">
        <v>4</v>
      </c>
      <c r="D44" s="115">
        <v>44264</v>
      </c>
      <c r="E44" s="114" t="s">
        <v>1882</v>
      </c>
      <c r="F44" s="114" t="s">
        <v>8</v>
      </c>
      <c r="G44" s="114" t="s">
        <v>2375</v>
      </c>
      <c r="H44" s="114">
        <v>6434</v>
      </c>
      <c r="I44" s="114" t="s">
        <v>2311</v>
      </c>
      <c r="J44" s="114" t="s">
        <v>2373</v>
      </c>
      <c r="K44" s="114" t="s">
        <v>2374</v>
      </c>
      <c r="L44" s="36"/>
      <c r="M44" s="36"/>
      <c r="N44" s="36"/>
    </row>
    <row r="45" spans="1:14" ht="16.5" customHeight="1">
      <c r="A45" s="96" t="s">
        <v>2288</v>
      </c>
      <c r="B45" s="113" t="s">
        <v>2236</v>
      </c>
      <c r="C45" s="147" t="s">
        <v>4</v>
      </c>
      <c r="D45" s="115">
        <v>44264</v>
      </c>
      <c r="E45" s="114" t="s">
        <v>0</v>
      </c>
      <c r="F45" s="114" t="s">
        <v>8</v>
      </c>
      <c r="G45" s="114" t="s">
        <v>2376</v>
      </c>
      <c r="H45" s="114">
        <v>6426</v>
      </c>
      <c r="I45" s="114" t="s">
        <v>2311</v>
      </c>
      <c r="J45" s="114" t="s">
        <v>2373</v>
      </c>
      <c r="K45" s="114" t="s">
        <v>2374</v>
      </c>
      <c r="L45" s="36"/>
      <c r="M45" s="36"/>
      <c r="N45" s="36"/>
    </row>
    <row r="46" spans="1:14" ht="16.5" customHeight="1">
      <c r="A46" s="96" t="s">
        <v>2292</v>
      </c>
      <c r="B46" s="113" t="s">
        <v>2236</v>
      </c>
      <c r="C46" s="147" t="s">
        <v>4</v>
      </c>
      <c r="D46" s="115">
        <v>44265</v>
      </c>
      <c r="E46" s="114" t="s">
        <v>275</v>
      </c>
      <c r="F46" s="114" t="s">
        <v>8</v>
      </c>
      <c r="G46" s="114" t="s">
        <v>2377</v>
      </c>
      <c r="H46" s="114">
        <v>6439</v>
      </c>
      <c r="I46" s="114" t="s">
        <v>2311</v>
      </c>
      <c r="J46" s="114" t="s">
        <v>2335</v>
      </c>
      <c r="K46" s="114" t="s">
        <v>2335</v>
      </c>
      <c r="L46" s="36"/>
      <c r="M46" s="36"/>
      <c r="N46" s="36"/>
    </row>
    <row r="47" spans="1:14" ht="16.5" customHeight="1">
      <c r="A47" s="96" t="s">
        <v>2293</v>
      </c>
      <c r="B47" s="113" t="s">
        <v>2236</v>
      </c>
      <c r="C47" s="147" t="s">
        <v>39</v>
      </c>
      <c r="D47" s="115">
        <v>44266</v>
      </c>
      <c r="E47" s="114" t="s">
        <v>847</v>
      </c>
      <c r="F47" s="114" t="s">
        <v>8</v>
      </c>
      <c r="G47" s="114" t="s">
        <v>2378</v>
      </c>
      <c r="H47" s="114">
        <v>6442</v>
      </c>
      <c r="I47" s="114" t="s">
        <v>2311</v>
      </c>
      <c r="J47" s="114" t="s">
        <v>2379</v>
      </c>
      <c r="K47" s="114" t="s">
        <v>2281</v>
      </c>
      <c r="L47" s="36"/>
      <c r="M47" s="36"/>
      <c r="N47" s="36"/>
    </row>
    <row r="48" spans="1:14" ht="16.5" customHeight="1">
      <c r="A48" s="96" t="s">
        <v>2258</v>
      </c>
      <c r="B48" s="113" t="s">
        <v>2236</v>
      </c>
      <c r="C48" s="147" t="s">
        <v>39</v>
      </c>
      <c r="D48" s="115">
        <v>44267</v>
      </c>
      <c r="E48" s="114" t="s">
        <v>1982</v>
      </c>
      <c r="F48" s="114" t="s">
        <v>28</v>
      </c>
      <c r="G48" s="114" t="s">
        <v>2380</v>
      </c>
      <c r="H48" s="114">
        <v>6447</v>
      </c>
      <c r="I48" s="114" t="s">
        <v>2311</v>
      </c>
      <c r="J48" s="114" t="s">
        <v>2381</v>
      </c>
      <c r="K48" s="114" t="s">
        <v>2381</v>
      </c>
      <c r="L48" s="36"/>
      <c r="M48" s="36"/>
      <c r="N48" s="36"/>
    </row>
    <row r="49" spans="1:14" ht="16.5" customHeight="1">
      <c r="A49" s="96" t="s">
        <v>2264</v>
      </c>
      <c r="B49" s="113" t="s">
        <v>2236</v>
      </c>
      <c r="C49" s="147" t="s">
        <v>4</v>
      </c>
      <c r="D49" s="115">
        <v>44267</v>
      </c>
      <c r="E49" s="114" t="s">
        <v>33</v>
      </c>
      <c r="F49" s="114" t="s">
        <v>2370</v>
      </c>
      <c r="G49" s="114" t="s">
        <v>2382</v>
      </c>
      <c r="H49" s="114">
        <v>6453</v>
      </c>
      <c r="I49" s="114" t="s">
        <v>2370</v>
      </c>
      <c r="J49" s="114" t="s">
        <v>2373</v>
      </c>
      <c r="K49" s="114" t="s">
        <v>2374</v>
      </c>
      <c r="L49" s="36"/>
      <c r="M49" s="36"/>
      <c r="N49" s="36"/>
    </row>
    <row r="50" spans="1:14" ht="16.5" customHeight="1">
      <c r="A50" s="96" t="s">
        <v>2267</v>
      </c>
      <c r="B50" s="113" t="s">
        <v>2236</v>
      </c>
      <c r="C50" s="147" t="s">
        <v>4</v>
      </c>
      <c r="D50" s="115">
        <v>44267</v>
      </c>
      <c r="E50" s="114" t="s">
        <v>182</v>
      </c>
      <c r="F50" s="114" t="s">
        <v>8</v>
      </c>
      <c r="G50" s="114" t="s">
        <v>2310</v>
      </c>
      <c r="H50" s="114">
        <v>6454</v>
      </c>
      <c r="I50" s="114" t="s">
        <v>2311</v>
      </c>
      <c r="J50" s="114" t="s">
        <v>2373</v>
      </c>
      <c r="K50" s="114" t="s">
        <v>2374</v>
      </c>
      <c r="L50" s="36"/>
      <c r="M50" s="36"/>
      <c r="N50" s="36"/>
    </row>
    <row r="51" spans="1:14" ht="16.5" customHeight="1">
      <c r="A51" s="99" t="s">
        <v>2383</v>
      </c>
      <c r="B51" s="100" t="s">
        <v>2236</v>
      </c>
      <c r="C51" s="130" t="s">
        <v>155</v>
      </c>
      <c r="D51" s="102">
        <v>44270</v>
      </c>
      <c r="E51" s="103" t="s">
        <v>2345</v>
      </c>
      <c r="F51" s="103" t="s">
        <v>2384</v>
      </c>
      <c r="G51" s="103" t="s">
        <v>2385</v>
      </c>
      <c r="H51" s="131" t="s">
        <v>2222</v>
      </c>
      <c r="I51" s="103" t="s">
        <v>721</v>
      </c>
      <c r="J51" s="103" t="s">
        <v>2348</v>
      </c>
      <c r="K51" s="103" t="s">
        <v>2348</v>
      </c>
      <c r="L51" s="103" t="s">
        <v>2336</v>
      </c>
      <c r="M51" s="132">
        <v>0.75</v>
      </c>
      <c r="N51" s="36"/>
    </row>
    <row r="52" spans="1:14" ht="16.5" customHeight="1">
      <c r="A52" s="99" t="s">
        <v>2242</v>
      </c>
      <c r="B52" s="100" t="s">
        <v>2236</v>
      </c>
      <c r="C52" s="130" t="s">
        <v>155</v>
      </c>
      <c r="D52" s="102">
        <v>44270</v>
      </c>
      <c r="E52" s="103" t="s">
        <v>2386</v>
      </c>
      <c r="F52" s="103" t="s">
        <v>2346</v>
      </c>
      <c r="G52" s="104" t="s">
        <v>2387</v>
      </c>
      <c r="H52" s="103">
        <v>6437</v>
      </c>
      <c r="I52" s="103" t="s">
        <v>721</v>
      </c>
      <c r="J52" s="117" t="s">
        <v>2239</v>
      </c>
      <c r="K52" s="103" t="s">
        <v>2234</v>
      </c>
      <c r="L52" s="103" t="s">
        <v>1919</v>
      </c>
      <c r="M52" s="133" t="s">
        <v>2344</v>
      </c>
      <c r="N52" s="36"/>
    </row>
    <row r="53" spans="1:14" ht="16.5" customHeight="1">
      <c r="A53" s="99" t="s">
        <v>2248</v>
      </c>
      <c r="B53" s="100" t="s">
        <v>2236</v>
      </c>
      <c r="C53" s="130" t="s">
        <v>155</v>
      </c>
      <c r="D53" s="102">
        <v>44270</v>
      </c>
      <c r="E53" s="103" t="s">
        <v>2388</v>
      </c>
      <c r="F53" s="103" t="s">
        <v>2249</v>
      </c>
      <c r="G53" s="103" t="s">
        <v>2389</v>
      </c>
      <c r="H53" s="103">
        <v>6399</v>
      </c>
      <c r="I53" s="103" t="s">
        <v>721</v>
      </c>
      <c r="J53" s="103" t="s">
        <v>2373</v>
      </c>
      <c r="K53" s="103" t="s">
        <v>2262</v>
      </c>
      <c r="L53" s="103" t="s">
        <v>2300</v>
      </c>
      <c r="M53" s="132">
        <v>0.45833333333333331</v>
      </c>
      <c r="N53" s="36"/>
    </row>
    <row r="54" spans="1:14" ht="16.5" customHeight="1">
      <c r="A54" s="99" t="s">
        <v>2253</v>
      </c>
      <c r="B54" s="100" t="s">
        <v>2236</v>
      </c>
      <c r="C54" s="130" t="s">
        <v>155</v>
      </c>
      <c r="D54" s="102">
        <v>44270</v>
      </c>
      <c r="E54" s="103" t="s">
        <v>2390</v>
      </c>
      <c r="F54" s="103" t="s">
        <v>2391</v>
      </c>
      <c r="G54" s="103" t="s">
        <v>2392</v>
      </c>
      <c r="H54" s="118">
        <v>6438</v>
      </c>
      <c r="I54" s="103" t="s">
        <v>721</v>
      </c>
      <c r="J54" s="103" t="s">
        <v>2366</v>
      </c>
      <c r="K54" s="103" t="s">
        <v>2366</v>
      </c>
      <c r="L54" s="103" t="s">
        <v>2393</v>
      </c>
      <c r="M54" s="133" t="s">
        <v>2344</v>
      </c>
      <c r="N54" s="36"/>
    </row>
    <row r="55" spans="1:14" ht="16.5" customHeight="1">
      <c r="A55" s="99" t="s">
        <v>2255</v>
      </c>
      <c r="B55" s="100" t="s">
        <v>2236</v>
      </c>
      <c r="C55" s="130" t="s">
        <v>155</v>
      </c>
      <c r="D55" s="102">
        <v>44270</v>
      </c>
      <c r="E55" s="103" t="s">
        <v>2394</v>
      </c>
      <c r="F55" s="103" t="s">
        <v>2249</v>
      </c>
      <c r="G55" s="103" t="s">
        <v>2395</v>
      </c>
      <c r="H55" s="103">
        <v>6441</v>
      </c>
      <c r="I55" s="103" t="s">
        <v>721</v>
      </c>
      <c r="J55" s="103" t="s">
        <v>2251</v>
      </c>
      <c r="K55" s="103" t="s">
        <v>2245</v>
      </c>
      <c r="L55" s="103" t="s">
        <v>2246</v>
      </c>
      <c r="M55" s="133" t="s">
        <v>2344</v>
      </c>
      <c r="N55" s="36"/>
    </row>
    <row r="56" spans="1:14" ht="16.5" customHeight="1">
      <c r="A56" s="99" t="s">
        <v>2257</v>
      </c>
      <c r="B56" s="100" t="s">
        <v>2236</v>
      </c>
      <c r="C56" s="130" t="s">
        <v>155</v>
      </c>
      <c r="D56" s="102">
        <v>44270</v>
      </c>
      <c r="E56" s="103" t="s">
        <v>2396</v>
      </c>
      <c r="F56" s="103" t="s">
        <v>2397</v>
      </c>
      <c r="G56" s="103" t="s">
        <v>2398</v>
      </c>
      <c r="H56" s="103">
        <v>5876</v>
      </c>
      <c r="I56" s="103" t="s">
        <v>721</v>
      </c>
      <c r="J56" s="103" t="s">
        <v>2234</v>
      </c>
      <c r="K56" s="103" t="s">
        <v>2234</v>
      </c>
      <c r="L56" s="103"/>
      <c r="M56" s="105"/>
      <c r="N56" s="36"/>
    </row>
    <row r="57" spans="1:14" ht="16.5" customHeight="1">
      <c r="A57" s="112" t="s">
        <v>2258</v>
      </c>
      <c r="B57" s="134" t="s">
        <v>2236</v>
      </c>
      <c r="C57" s="130" t="s">
        <v>155</v>
      </c>
      <c r="D57" s="102">
        <v>44271</v>
      </c>
      <c r="E57" s="103" t="s">
        <v>2399</v>
      </c>
      <c r="F57" s="103" t="s">
        <v>2249</v>
      </c>
      <c r="G57" s="103" t="s">
        <v>2400</v>
      </c>
      <c r="H57" s="103">
        <v>6443</v>
      </c>
      <c r="I57" s="103" t="s">
        <v>721</v>
      </c>
      <c r="J57" s="103" t="s">
        <v>2261</v>
      </c>
      <c r="K57" s="103" t="s">
        <v>2262</v>
      </c>
      <c r="L57" s="103" t="s">
        <v>2300</v>
      </c>
      <c r="M57" s="103" t="s">
        <v>2401</v>
      </c>
      <c r="N57" s="36"/>
    </row>
    <row r="58" spans="1:14" ht="16.5" customHeight="1">
      <c r="A58" s="135" t="s">
        <v>2275</v>
      </c>
      <c r="B58" s="136" t="s">
        <v>2236</v>
      </c>
      <c r="C58" s="130" t="s">
        <v>155</v>
      </c>
      <c r="D58" s="102">
        <v>44274</v>
      </c>
      <c r="E58" s="103" t="s">
        <v>2345</v>
      </c>
      <c r="F58" s="103" t="s">
        <v>2346</v>
      </c>
      <c r="G58" s="103" t="s">
        <v>2402</v>
      </c>
      <c r="H58" s="131" t="s">
        <v>2223</v>
      </c>
      <c r="I58" s="103" t="s">
        <v>722</v>
      </c>
      <c r="J58" s="103" t="s">
        <v>2348</v>
      </c>
      <c r="K58" s="103" t="s">
        <v>2348</v>
      </c>
      <c r="L58" s="103" t="s">
        <v>2336</v>
      </c>
      <c r="M58" s="116" t="s">
        <v>2403</v>
      </c>
      <c r="N58" s="36"/>
    </row>
    <row r="59" spans="1:14" ht="16.5" customHeight="1">
      <c r="A59" s="99" t="s">
        <v>2277</v>
      </c>
      <c r="B59" s="100" t="s">
        <v>2236</v>
      </c>
      <c r="C59" s="130" t="s">
        <v>155</v>
      </c>
      <c r="D59" s="102">
        <v>44272</v>
      </c>
      <c r="E59" s="103" t="s">
        <v>2404</v>
      </c>
      <c r="F59" s="103" t="s">
        <v>28</v>
      </c>
      <c r="G59" s="104" t="s">
        <v>2405</v>
      </c>
      <c r="H59" s="103">
        <v>6332</v>
      </c>
      <c r="I59" s="103" t="s">
        <v>2311</v>
      </c>
      <c r="J59" s="103" t="s">
        <v>2318</v>
      </c>
      <c r="K59" s="103" t="s">
        <v>2234</v>
      </c>
      <c r="L59" s="103" t="s">
        <v>2404</v>
      </c>
      <c r="M59" s="116">
        <v>0.58333333333333337</v>
      </c>
      <c r="N59" s="36"/>
    </row>
    <row r="60" spans="1:14" ht="16.5" customHeight="1">
      <c r="A60" s="99" t="s">
        <v>2283</v>
      </c>
      <c r="B60" s="100" t="s">
        <v>2236</v>
      </c>
      <c r="C60" s="130" t="s">
        <v>155</v>
      </c>
      <c r="D60" s="102">
        <v>44273</v>
      </c>
      <c r="E60" s="103" t="s">
        <v>2404</v>
      </c>
      <c r="F60" s="103" t="s">
        <v>28</v>
      </c>
      <c r="G60" s="103" t="s">
        <v>2406</v>
      </c>
      <c r="H60" s="103">
        <v>6350</v>
      </c>
      <c r="I60" s="103" t="s">
        <v>2311</v>
      </c>
      <c r="J60" s="117" t="s">
        <v>2318</v>
      </c>
      <c r="K60" s="103" t="s">
        <v>2234</v>
      </c>
      <c r="L60" s="103" t="s">
        <v>2404</v>
      </c>
      <c r="M60" s="116">
        <v>0.58333333333333337</v>
      </c>
      <c r="N60" s="36"/>
    </row>
    <row r="61" spans="1:14" ht="16.5" customHeight="1">
      <c r="A61" s="135" t="s">
        <v>2288</v>
      </c>
      <c r="B61" s="136" t="s">
        <v>2236</v>
      </c>
      <c r="C61" s="130" t="s">
        <v>155</v>
      </c>
      <c r="D61" s="102">
        <v>44272</v>
      </c>
      <c r="E61" s="103" t="s">
        <v>1919</v>
      </c>
      <c r="F61" s="103" t="s">
        <v>2397</v>
      </c>
      <c r="G61" s="103" t="s">
        <v>2407</v>
      </c>
      <c r="H61" s="118">
        <v>6265</v>
      </c>
      <c r="I61" s="103" t="s">
        <v>722</v>
      </c>
      <c r="J61" s="103" t="s">
        <v>2408</v>
      </c>
      <c r="K61" s="103" t="s">
        <v>2234</v>
      </c>
      <c r="L61" s="103" t="s">
        <v>1919</v>
      </c>
      <c r="M61" s="103" t="s">
        <v>2409</v>
      </c>
      <c r="N61" s="36"/>
    </row>
    <row r="62" spans="1:14" ht="16.5" customHeight="1">
      <c r="A62" s="135" t="s">
        <v>2292</v>
      </c>
      <c r="B62" s="136" t="s">
        <v>2236</v>
      </c>
      <c r="C62" s="130" t="s">
        <v>155</v>
      </c>
      <c r="D62" s="102">
        <v>44272</v>
      </c>
      <c r="E62" s="103" t="s">
        <v>2388</v>
      </c>
      <c r="F62" s="103" t="s">
        <v>2</v>
      </c>
      <c r="G62" s="103" t="s">
        <v>2389</v>
      </c>
      <c r="H62" s="103">
        <v>6458</v>
      </c>
      <c r="I62" s="103" t="s">
        <v>721</v>
      </c>
      <c r="J62" s="103" t="s">
        <v>2373</v>
      </c>
      <c r="K62" s="103" t="s">
        <v>2262</v>
      </c>
      <c r="L62" s="103" t="s">
        <v>2300</v>
      </c>
      <c r="M62" s="116" t="s">
        <v>2410</v>
      </c>
      <c r="N62" s="36"/>
    </row>
    <row r="63" spans="1:14" ht="16.5" customHeight="1">
      <c r="A63" s="99" t="s">
        <v>2293</v>
      </c>
      <c r="B63" s="100" t="s">
        <v>2236</v>
      </c>
      <c r="C63" s="130" t="s">
        <v>155</v>
      </c>
      <c r="D63" s="102">
        <v>44272</v>
      </c>
      <c r="E63" s="103" t="s">
        <v>2411</v>
      </c>
      <c r="F63" s="103" t="s">
        <v>2249</v>
      </c>
      <c r="G63" s="103" t="s">
        <v>2412</v>
      </c>
      <c r="H63" s="103">
        <v>6358</v>
      </c>
      <c r="I63" s="103" t="s">
        <v>721</v>
      </c>
      <c r="J63" s="103" t="s">
        <v>2251</v>
      </c>
      <c r="K63" s="103" t="s">
        <v>2245</v>
      </c>
      <c r="L63" s="111" t="s">
        <v>2413</v>
      </c>
      <c r="M63" s="105" t="s">
        <v>2344</v>
      </c>
      <c r="N63" s="36"/>
    </row>
    <row r="64" spans="1:14" ht="16.5" customHeight="1">
      <c r="A64" s="137" t="s">
        <v>2258</v>
      </c>
      <c r="B64" s="138" t="s">
        <v>2236</v>
      </c>
      <c r="C64" s="130" t="s">
        <v>155</v>
      </c>
      <c r="D64" s="102">
        <v>44273</v>
      </c>
      <c r="E64" s="103" t="s">
        <v>2414</v>
      </c>
      <c r="F64" s="103" t="s">
        <v>2397</v>
      </c>
      <c r="G64" s="103" t="s">
        <v>2415</v>
      </c>
      <c r="H64" s="103">
        <v>6455</v>
      </c>
      <c r="I64" s="103" t="s">
        <v>722</v>
      </c>
      <c r="J64" s="103" t="s">
        <v>2408</v>
      </c>
      <c r="K64" s="103" t="s">
        <v>2239</v>
      </c>
      <c r="L64" s="103" t="s">
        <v>2241</v>
      </c>
      <c r="M64" s="103" t="s">
        <v>2416</v>
      </c>
      <c r="N64" s="36"/>
    </row>
    <row r="65" spans="1:14" ht="16.5" customHeight="1">
      <c r="A65" s="96" t="s">
        <v>2275</v>
      </c>
      <c r="B65" s="113" t="s">
        <v>2236</v>
      </c>
      <c r="C65" s="147" t="s">
        <v>4</v>
      </c>
      <c r="D65" s="115">
        <v>44271</v>
      </c>
      <c r="E65" s="114" t="s">
        <v>1951</v>
      </c>
      <c r="F65" s="114" t="s">
        <v>8</v>
      </c>
      <c r="G65" s="114" t="s">
        <v>2417</v>
      </c>
      <c r="H65" s="114">
        <v>6472</v>
      </c>
      <c r="I65" s="114" t="s">
        <v>2370</v>
      </c>
      <c r="J65" s="114" t="s">
        <v>2325</v>
      </c>
      <c r="K65" s="114" t="s">
        <v>2325</v>
      </c>
      <c r="L65" s="36"/>
      <c r="M65" s="36"/>
      <c r="N65" s="36"/>
    </row>
    <row r="66" spans="1:14" ht="16.5" customHeight="1">
      <c r="A66" s="96" t="s">
        <v>2277</v>
      </c>
      <c r="B66" s="113" t="s">
        <v>2236</v>
      </c>
      <c r="C66" s="147" t="s">
        <v>4</v>
      </c>
      <c r="D66" s="115">
        <v>44272</v>
      </c>
      <c r="E66" s="114" t="s">
        <v>107</v>
      </c>
      <c r="F66" s="114" t="s">
        <v>8</v>
      </c>
      <c r="G66" s="139" t="s">
        <v>2418</v>
      </c>
      <c r="H66" s="114">
        <v>6474</v>
      </c>
      <c r="I66" s="114" t="s">
        <v>2311</v>
      </c>
      <c r="J66" s="114" t="s">
        <v>2373</v>
      </c>
      <c r="K66" s="114" t="s">
        <v>2419</v>
      </c>
      <c r="L66" s="36"/>
      <c r="M66" s="36"/>
      <c r="N66" s="36"/>
    </row>
    <row r="67" spans="1:14" ht="16.5" customHeight="1">
      <c r="A67" s="96" t="s">
        <v>2283</v>
      </c>
      <c r="B67" s="113" t="s">
        <v>2236</v>
      </c>
      <c r="C67" s="147" t="s">
        <v>4</v>
      </c>
      <c r="D67" s="115">
        <v>44272</v>
      </c>
      <c r="E67" s="114" t="s">
        <v>41</v>
      </c>
      <c r="F67" s="114" t="s">
        <v>8</v>
      </c>
      <c r="G67" s="114" t="s">
        <v>2420</v>
      </c>
      <c r="H67" s="114">
        <v>6475</v>
      </c>
      <c r="I67" s="114" t="s">
        <v>2311</v>
      </c>
      <c r="J67" s="114" t="s">
        <v>2421</v>
      </c>
      <c r="K67" s="114" t="s">
        <v>2251</v>
      </c>
      <c r="L67" s="36"/>
      <c r="M67" s="36"/>
      <c r="N67" s="36"/>
    </row>
    <row r="68" spans="1:14" ht="16.5" customHeight="1">
      <c r="A68" s="96" t="s">
        <v>2288</v>
      </c>
      <c r="B68" s="113" t="s">
        <v>2236</v>
      </c>
      <c r="C68" s="147" t="s">
        <v>4</v>
      </c>
      <c r="D68" s="115">
        <v>44273</v>
      </c>
      <c r="E68" s="114" t="s">
        <v>1932</v>
      </c>
      <c r="F68" s="114" t="s">
        <v>8</v>
      </c>
      <c r="G68" s="114" t="s">
        <v>2422</v>
      </c>
      <c r="H68" s="114">
        <v>6488</v>
      </c>
      <c r="I68" s="114" t="s">
        <v>2311</v>
      </c>
      <c r="J68" s="114" t="s">
        <v>2251</v>
      </c>
      <c r="K68" s="114" t="s">
        <v>2423</v>
      </c>
      <c r="L68" s="36"/>
      <c r="M68" s="36"/>
      <c r="N68" s="36"/>
    </row>
    <row r="69" spans="1:14" ht="16.5" customHeight="1">
      <c r="A69" s="96" t="s">
        <v>2292</v>
      </c>
      <c r="B69" s="113" t="s">
        <v>2236</v>
      </c>
      <c r="C69" s="147" t="s">
        <v>4</v>
      </c>
      <c r="D69" s="115">
        <v>44273</v>
      </c>
      <c r="E69" s="114" t="s">
        <v>2424</v>
      </c>
      <c r="F69" s="114" t="s">
        <v>8</v>
      </c>
      <c r="G69" s="114" t="s">
        <v>2425</v>
      </c>
      <c r="H69" s="114">
        <v>6487</v>
      </c>
      <c r="I69" s="114" t="s">
        <v>2311</v>
      </c>
      <c r="J69" s="114" t="s">
        <v>2251</v>
      </c>
      <c r="K69" s="114" t="s">
        <v>2423</v>
      </c>
      <c r="L69" s="36"/>
      <c r="M69" s="36"/>
      <c r="N69" s="36"/>
    </row>
    <row r="70" spans="1:14" ht="16.5" customHeight="1">
      <c r="A70" s="99" t="s">
        <v>2275</v>
      </c>
      <c r="B70" s="100" t="s">
        <v>2236</v>
      </c>
      <c r="C70" s="130" t="s">
        <v>155</v>
      </c>
      <c r="D70" s="102">
        <v>44277</v>
      </c>
      <c r="E70" s="103" t="s">
        <v>58</v>
      </c>
      <c r="F70" s="103" t="s">
        <v>28</v>
      </c>
      <c r="G70" s="103" t="s">
        <v>2426</v>
      </c>
      <c r="H70" s="103">
        <v>6482</v>
      </c>
      <c r="I70" s="103" t="s">
        <v>2311</v>
      </c>
      <c r="J70" s="103" t="s">
        <v>2427</v>
      </c>
      <c r="K70" s="103" t="s">
        <v>2428</v>
      </c>
      <c r="L70" s="103" t="s">
        <v>2287</v>
      </c>
      <c r="M70" s="132"/>
      <c r="N70" s="36"/>
    </row>
    <row r="71" spans="1:14" ht="16.5" customHeight="1">
      <c r="A71" s="99" t="s">
        <v>2277</v>
      </c>
      <c r="B71" s="100" t="s">
        <v>2236</v>
      </c>
      <c r="C71" s="130" t="s">
        <v>155</v>
      </c>
      <c r="D71" s="102">
        <v>44277</v>
      </c>
      <c r="E71" s="103" t="s">
        <v>2429</v>
      </c>
      <c r="F71" s="103" t="s">
        <v>2430</v>
      </c>
      <c r="G71" s="103" t="s">
        <v>2431</v>
      </c>
      <c r="H71" s="103">
        <v>6473</v>
      </c>
      <c r="I71" s="103" t="s">
        <v>2370</v>
      </c>
      <c r="J71" s="105" t="s">
        <v>2269</v>
      </c>
      <c r="K71" s="105" t="s">
        <v>2432</v>
      </c>
      <c r="L71" s="111" t="s">
        <v>2263</v>
      </c>
      <c r="M71" s="133"/>
      <c r="N71" s="36"/>
    </row>
    <row r="72" spans="1:14" ht="16.5" customHeight="1">
      <c r="A72" s="99" t="s">
        <v>2283</v>
      </c>
      <c r="B72" s="100" t="s">
        <v>2236</v>
      </c>
      <c r="C72" s="130" t="s">
        <v>155</v>
      </c>
      <c r="D72" s="102" t="s">
        <v>2433</v>
      </c>
      <c r="E72" s="103" t="s">
        <v>2434</v>
      </c>
      <c r="F72" s="103" t="s">
        <v>28</v>
      </c>
      <c r="G72" s="103" t="s">
        <v>2435</v>
      </c>
      <c r="H72" s="103">
        <v>6449</v>
      </c>
      <c r="I72" s="103" t="s">
        <v>721</v>
      </c>
      <c r="J72" s="103" t="s">
        <v>2318</v>
      </c>
      <c r="K72" s="103" t="s">
        <v>2234</v>
      </c>
      <c r="L72" s="140" t="s">
        <v>2436</v>
      </c>
      <c r="M72" s="103"/>
      <c r="N72" s="36"/>
    </row>
    <row r="73" spans="1:14" ht="16.5" customHeight="1">
      <c r="A73" s="112" t="s">
        <v>2288</v>
      </c>
      <c r="B73" s="100" t="s">
        <v>2236</v>
      </c>
      <c r="C73" s="130" t="s">
        <v>155</v>
      </c>
      <c r="D73" s="102" t="s">
        <v>2437</v>
      </c>
      <c r="E73" s="103" t="s">
        <v>58</v>
      </c>
      <c r="F73" s="103" t="s">
        <v>2438</v>
      </c>
      <c r="G73" s="103" t="s">
        <v>2426</v>
      </c>
      <c r="H73" s="103">
        <v>6490</v>
      </c>
      <c r="I73" s="103" t="s">
        <v>2311</v>
      </c>
      <c r="J73" s="103" t="s">
        <v>2427</v>
      </c>
      <c r="K73" s="103" t="s">
        <v>2428</v>
      </c>
      <c r="L73" s="103" t="s">
        <v>2287</v>
      </c>
      <c r="M73" s="116"/>
      <c r="N73" s="36"/>
    </row>
    <row r="74" spans="1:14" ht="16.5" customHeight="1">
      <c r="A74" s="112" t="s">
        <v>2292</v>
      </c>
      <c r="B74" s="100" t="s">
        <v>2236</v>
      </c>
      <c r="C74" s="130" t="s">
        <v>155</v>
      </c>
      <c r="D74" s="102" t="s">
        <v>2437</v>
      </c>
      <c r="E74" s="103" t="s">
        <v>58</v>
      </c>
      <c r="F74" s="103" t="s">
        <v>2249</v>
      </c>
      <c r="G74" s="103" t="s">
        <v>2426</v>
      </c>
      <c r="H74" s="103">
        <v>6489</v>
      </c>
      <c r="I74" s="103" t="s">
        <v>2311</v>
      </c>
      <c r="J74" s="103" t="s">
        <v>2427</v>
      </c>
      <c r="K74" s="103" t="s">
        <v>2428</v>
      </c>
      <c r="L74" s="103" t="s">
        <v>2287</v>
      </c>
      <c r="M74" s="116"/>
      <c r="N74" s="36"/>
    </row>
    <row r="75" spans="1:14" ht="16.5" customHeight="1">
      <c r="A75" s="112" t="s">
        <v>2293</v>
      </c>
      <c r="B75" s="100" t="s">
        <v>2236</v>
      </c>
      <c r="C75" s="130" t="s">
        <v>155</v>
      </c>
      <c r="D75" s="102">
        <v>44278</v>
      </c>
      <c r="E75" s="103" t="s">
        <v>2439</v>
      </c>
      <c r="F75" s="103" t="s">
        <v>2249</v>
      </c>
      <c r="G75" s="103" t="s">
        <v>2440</v>
      </c>
      <c r="H75" s="103">
        <v>6389</v>
      </c>
      <c r="I75" s="103" t="s">
        <v>2311</v>
      </c>
      <c r="J75" s="103" t="s">
        <v>2261</v>
      </c>
      <c r="K75" s="103" t="s">
        <v>2262</v>
      </c>
      <c r="L75" s="111" t="s">
        <v>2263</v>
      </c>
      <c r="M75" s="111"/>
      <c r="N75" s="36"/>
    </row>
    <row r="76" spans="1:14" ht="16.5" customHeight="1">
      <c r="A76" s="112" t="s">
        <v>2441</v>
      </c>
      <c r="B76" s="100" t="s">
        <v>2236</v>
      </c>
      <c r="C76" s="130" t="s">
        <v>155</v>
      </c>
      <c r="D76" s="102">
        <v>44278</v>
      </c>
      <c r="E76" s="103" t="s">
        <v>1333</v>
      </c>
      <c r="F76" s="103" t="s">
        <v>2249</v>
      </c>
      <c r="G76" s="103" t="s">
        <v>2442</v>
      </c>
      <c r="H76" s="103">
        <v>6393</v>
      </c>
      <c r="I76" s="103" t="s">
        <v>2370</v>
      </c>
      <c r="J76" s="103" t="s">
        <v>2261</v>
      </c>
      <c r="K76" s="103" t="s">
        <v>2262</v>
      </c>
      <c r="L76" s="111" t="s">
        <v>2263</v>
      </c>
      <c r="M76" s="111"/>
      <c r="N76" s="36"/>
    </row>
    <row r="77" spans="1:14" ht="16.5" customHeight="1">
      <c r="A77" s="99" t="s">
        <v>2275</v>
      </c>
      <c r="B77" s="100" t="s">
        <v>2236</v>
      </c>
      <c r="C77" s="130" t="s">
        <v>155</v>
      </c>
      <c r="D77" s="102" t="s">
        <v>2443</v>
      </c>
      <c r="E77" s="103" t="s">
        <v>2444</v>
      </c>
      <c r="F77" s="103" t="s">
        <v>2249</v>
      </c>
      <c r="G77" s="103" t="s">
        <v>2445</v>
      </c>
      <c r="H77" s="103">
        <v>6425</v>
      </c>
      <c r="I77" s="103" t="s">
        <v>721</v>
      </c>
      <c r="J77" s="103" t="s">
        <v>2446</v>
      </c>
      <c r="K77" s="103" t="s">
        <v>2281</v>
      </c>
      <c r="L77" s="103" t="s">
        <v>2447</v>
      </c>
      <c r="M77" s="103" t="s">
        <v>2448</v>
      </c>
      <c r="N77" s="106"/>
    </row>
    <row r="78" spans="1:14" ht="16.5" customHeight="1">
      <c r="A78" s="99" t="s">
        <v>2277</v>
      </c>
      <c r="B78" s="100" t="s">
        <v>2236</v>
      </c>
      <c r="C78" s="130" t="s">
        <v>155</v>
      </c>
      <c r="D78" s="102" t="s">
        <v>2443</v>
      </c>
      <c r="E78" s="103" t="s">
        <v>2449</v>
      </c>
      <c r="F78" s="103" t="s">
        <v>2249</v>
      </c>
      <c r="G78" s="103" t="s">
        <v>2445</v>
      </c>
      <c r="H78" s="103">
        <v>6469</v>
      </c>
      <c r="I78" s="103" t="s">
        <v>1467</v>
      </c>
      <c r="J78" s="103" t="s">
        <v>2446</v>
      </c>
      <c r="K78" s="103" t="s">
        <v>2281</v>
      </c>
      <c r="L78" s="103" t="s">
        <v>2447</v>
      </c>
      <c r="M78" s="103" t="s">
        <v>2448</v>
      </c>
      <c r="N78" s="106"/>
    </row>
    <row r="79" spans="1:14" ht="16.5" customHeight="1">
      <c r="A79" s="99" t="s">
        <v>2283</v>
      </c>
      <c r="B79" s="100" t="s">
        <v>2236</v>
      </c>
      <c r="C79" s="130" t="s">
        <v>155</v>
      </c>
      <c r="D79" s="102">
        <v>44279</v>
      </c>
      <c r="E79" s="103" t="s">
        <v>2450</v>
      </c>
      <c r="F79" s="103" t="s">
        <v>2391</v>
      </c>
      <c r="G79" s="103" t="s">
        <v>2451</v>
      </c>
      <c r="H79" s="103">
        <v>6480</v>
      </c>
      <c r="I79" s="103" t="s">
        <v>721</v>
      </c>
      <c r="J79" s="105" t="s">
        <v>2366</v>
      </c>
      <c r="K79" s="105" t="s">
        <v>2366</v>
      </c>
      <c r="L79" s="111" t="s">
        <v>2452</v>
      </c>
      <c r="M79" s="103" t="s">
        <v>2448</v>
      </c>
      <c r="N79" s="106"/>
    </row>
    <row r="80" spans="1:14" ht="16.5" customHeight="1">
      <c r="A80" s="141" t="s">
        <v>2288</v>
      </c>
      <c r="B80" s="142" t="s">
        <v>2221</v>
      </c>
      <c r="C80" s="130" t="s">
        <v>155</v>
      </c>
      <c r="D80" s="109" t="s">
        <v>2453</v>
      </c>
      <c r="E80" s="110" t="s">
        <v>980</v>
      </c>
      <c r="F80" s="110" t="s">
        <v>2249</v>
      </c>
      <c r="G80" s="110" t="s">
        <v>2454</v>
      </c>
      <c r="H80" s="110">
        <v>6496</v>
      </c>
      <c r="I80" s="110" t="s">
        <v>721</v>
      </c>
      <c r="J80" s="110" t="s">
        <v>2446</v>
      </c>
      <c r="K80" s="103" t="s">
        <v>2281</v>
      </c>
      <c r="L80" s="103" t="s">
        <v>2447</v>
      </c>
      <c r="M80" s="103" t="s">
        <v>2448</v>
      </c>
      <c r="N80" s="106"/>
    </row>
    <row r="81" spans="1:14" ht="16.5" customHeight="1">
      <c r="A81" s="141" t="s">
        <v>2292</v>
      </c>
      <c r="B81" s="142" t="s">
        <v>2221</v>
      </c>
      <c r="C81" s="130" t="s">
        <v>155</v>
      </c>
      <c r="D81" s="109" t="s">
        <v>2453</v>
      </c>
      <c r="E81" s="110" t="s">
        <v>2455</v>
      </c>
      <c r="F81" s="110" t="s">
        <v>2249</v>
      </c>
      <c r="G81" s="110" t="s">
        <v>2454</v>
      </c>
      <c r="H81" s="110">
        <v>6503</v>
      </c>
      <c r="I81" s="110" t="s">
        <v>1467</v>
      </c>
      <c r="J81" s="110" t="s">
        <v>2446</v>
      </c>
      <c r="K81" s="103" t="s">
        <v>2281</v>
      </c>
      <c r="L81" s="103" t="s">
        <v>2447</v>
      </c>
      <c r="M81" s="116"/>
      <c r="N81" s="106"/>
    </row>
    <row r="82" spans="1:14" ht="16.5" customHeight="1">
      <c r="A82" s="99" t="s">
        <v>2293</v>
      </c>
      <c r="B82" s="100" t="s">
        <v>2236</v>
      </c>
      <c r="C82" s="130" t="s">
        <v>155</v>
      </c>
      <c r="D82" s="102">
        <v>44280</v>
      </c>
      <c r="E82" s="103" t="s">
        <v>2456</v>
      </c>
      <c r="F82" s="103" t="s">
        <v>28</v>
      </c>
      <c r="G82" s="103" t="s">
        <v>2457</v>
      </c>
      <c r="H82" s="103">
        <v>6467</v>
      </c>
      <c r="I82" s="103" t="s">
        <v>721</v>
      </c>
      <c r="J82" s="103" t="s">
        <v>2239</v>
      </c>
      <c r="K82" s="103" t="s">
        <v>2234</v>
      </c>
      <c r="L82" s="111" t="s">
        <v>1919</v>
      </c>
      <c r="M82" s="105"/>
      <c r="N82" s="106"/>
    </row>
    <row r="83" spans="1:14" ht="16.5" customHeight="1">
      <c r="A83" s="96" t="s">
        <v>2275</v>
      </c>
      <c r="B83" s="113" t="s">
        <v>2236</v>
      </c>
      <c r="C83" s="147" t="s">
        <v>4</v>
      </c>
      <c r="D83" s="115">
        <v>44279</v>
      </c>
      <c r="E83" s="114" t="s">
        <v>1882</v>
      </c>
      <c r="F83" s="114" t="s">
        <v>8</v>
      </c>
      <c r="G83" s="114" t="s">
        <v>2458</v>
      </c>
      <c r="H83" s="114">
        <v>6528</v>
      </c>
      <c r="I83" s="114" t="s">
        <v>2370</v>
      </c>
      <c r="J83" s="114" t="s">
        <v>2373</v>
      </c>
      <c r="K83" s="114" t="s">
        <v>2419</v>
      </c>
      <c r="L83" s="36"/>
      <c r="M83" s="36"/>
      <c r="N83" s="36"/>
    </row>
    <row r="84" spans="1:14" ht="16.5" customHeight="1">
      <c r="A84" s="96" t="s">
        <v>2277</v>
      </c>
      <c r="B84" s="113" t="s">
        <v>2236</v>
      </c>
      <c r="C84" s="147" t="s">
        <v>4</v>
      </c>
      <c r="D84" s="115">
        <v>44279</v>
      </c>
      <c r="E84" s="114" t="s">
        <v>568</v>
      </c>
      <c r="F84" s="114" t="s">
        <v>8</v>
      </c>
      <c r="G84" s="143" t="s">
        <v>2459</v>
      </c>
      <c r="H84" s="114">
        <v>6530</v>
      </c>
      <c r="I84" s="114" t="s">
        <v>2311</v>
      </c>
      <c r="J84" s="114" t="s">
        <v>2460</v>
      </c>
      <c r="K84" s="114" t="s">
        <v>2245</v>
      </c>
      <c r="L84" s="36"/>
      <c r="M84" s="36"/>
      <c r="N84" s="36"/>
    </row>
    <row r="85" spans="1:14" ht="16.5" customHeight="1">
      <c r="A85" s="96" t="s">
        <v>2283</v>
      </c>
      <c r="B85" s="113" t="s">
        <v>2236</v>
      </c>
      <c r="C85" s="147" t="s">
        <v>39</v>
      </c>
      <c r="D85" s="115">
        <v>44280</v>
      </c>
      <c r="E85" s="114" t="s">
        <v>2461</v>
      </c>
      <c r="F85" s="114" t="s">
        <v>28</v>
      </c>
      <c r="G85" s="114" t="s">
        <v>2462</v>
      </c>
      <c r="H85" s="114">
        <v>6533</v>
      </c>
      <c r="I85" s="114" t="s">
        <v>2311</v>
      </c>
      <c r="J85" s="114" t="s">
        <v>2463</v>
      </c>
      <c r="K85" s="114" t="s">
        <v>2427</v>
      </c>
      <c r="L85" s="36"/>
      <c r="M85" s="36"/>
      <c r="N85" s="36"/>
    </row>
    <row r="86" spans="1:14" ht="16.5" customHeight="1">
      <c r="A86" s="96" t="s">
        <v>2288</v>
      </c>
      <c r="B86" s="113" t="s">
        <v>2236</v>
      </c>
      <c r="C86" s="147" t="s">
        <v>39</v>
      </c>
      <c r="D86" s="115">
        <v>44280</v>
      </c>
      <c r="E86" s="114" t="s">
        <v>1878</v>
      </c>
      <c r="F86" s="114" t="s">
        <v>8</v>
      </c>
      <c r="G86" s="114" t="s">
        <v>2464</v>
      </c>
      <c r="H86" s="114">
        <v>6526</v>
      </c>
      <c r="I86" s="114" t="s">
        <v>2311</v>
      </c>
      <c r="J86" s="114" t="s">
        <v>2432</v>
      </c>
      <c r="K86" s="114" t="s">
        <v>2432</v>
      </c>
      <c r="L86" s="36"/>
      <c r="M86" s="36"/>
      <c r="N86" s="36"/>
    </row>
    <row r="87" spans="1:14" ht="16.5" customHeight="1">
      <c r="A87" s="99" t="s">
        <v>2275</v>
      </c>
      <c r="B87" s="100" t="s">
        <v>2236</v>
      </c>
      <c r="C87" s="130" t="s">
        <v>155</v>
      </c>
      <c r="D87" s="102">
        <v>44284</v>
      </c>
      <c r="E87" s="144" t="s">
        <v>2465</v>
      </c>
      <c r="F87" s="103" t="s">
        <v>2466</v>
      </c>
      <c r="G87" s="103" t="s">
        <v>2346</v>
      </c>
      <c r="H87" s="103" t="s">
        <v>2402</v>
      </c>
      <c r="I87" s="103" t="s">
        <v>2224</v>
      </c>
      <c r="J87" s="103" t="s">
        <v>721</v>
      </c>
      <c r="K87" s="103" t="s">
        <v>2348</v>
      </c>
      <c r="L87" s="103" t="s">
        <v>2348</v>
      </c>
      <c r="M87" s="103" t="s">
        <v>2336</v>
      </c>
      <c r="N87" s="103" t="s">
        <v>2467</v>
      </c>
    </row>
    <row r="88" spans="1:14" ht="16.5" customHeight="1">
      <c r="A88" s="99" t="s">
        <v>2277</v>
      </c>
      <c r="B88" s="100" t="s">
        <v>2236</v>
      </c>
      <c r="C88" s="130" t="s">
        <v>155</v>
      </c>
      <c r="D88" s="102">
        <v>44284</v>
      </c>
      <c r="E88" s="144">
        <v>3</v>
      </c>
      <c r="F88" s="103" t="s">
        <v>2414</v>
      </c>
      <c r="G88" s="103" t="s">
        <v>2346</v>
      </c>
      <c r="H88" s="103" t="s">
        <v>2468</v>
      </c>
      <c r="I88" s="103">
        <v>6419</v>
      </c>
      <c r="J88" s="103" t="s">
        <v>722</v>
      </c>
      <c r="K88" s="103" t="s">
        <v>2239</v>
      </c>
      <c r="L88" s="103" t="s">
        <v>2234</v>
      </c>
      <c r="M88" s="103" t="s">
        <v>2414</v>
      </c>
      <c r="N88" s="103" t="s">
        <v>2344</v>
      </c>
    </row>
    <row r="89" spans="1:14" ht="16.5" customHeight="1">
      <c r="A89" s="99" t="s">
        <v>2283</v>
      </c>
      <c r="B89" s="100" t="s">
        <v>2236</v>
      </c>
      <c r="C89" s="130" t="s">
        <v>155</v>
      </c>
      <c r="D89" s="102">
        <v>44284</v>
      </c>
      <c r="E89" s="144">
        <v>2</v>
      </c>
      <c r="F89" s="103" t="s">
        <v>2469</v>
      </c>
      <c r="G89" s="103" t="s">
        <v>2470</v>
      </c>
      <c r="H89" s="103" t="s">
        <v>2471</v>
      </c>
      <c r="I89" s="103">
        <v>6501</v>
      </c>
      <c r="J89" s="103" t="s">
        <v>721</v>
      </c>
      <c r="K89" s="103" t="s">
        <v>2371</v>
      </c>
      <c r="L89" s="103" t="s">
        <v>2371</v>
      </c>
      <c r="M89" s="103" t="s">
        <v>2472</v>
      </c>
      <c r="N89" s="103" t="s">
        <v>2344</v>
      </c>
    </row>
    <row r="90" spans="1:14" ht="16.5" customHeight="1">
      <c r="A90" s="99" t="s">
        <v>2288</v>
      </c>
      <c r="B90" s="100" t="s">
        <v>2236</v>
      </c>
      <c r="C90" s="130" t="s">
        <v>155</v>
      </c>
      <c r="D90" s="102">
        <v>44284</v>
      </c>
      <c r="E90" s="144">
        <v>3</v>
      </c>
      <c r="F90" s="103" t="s">
        <v>2473</v>
      </c>
      <c r="G90" s="103" t="s">
        <v>28</v>
      </c>
      <c r="H90" s="103" t="s">
        <v>2474</v>
      </c>
      <c r="I90" s="103">
        <v>6430</v>
      </c>
      <c r="J90" s="103" t="s">
        <v>721</v>
      </c>
      <c r="K90" s="103" t="s">
        <v>2318</v>
      </c>
      <c r="L90" s="103" t="s">
        <v>2234</v>
      </c>
      <c r="M90" s="111" t="s">
        <v>2473</v>
      </c>
      <c r="N90" s="111" t="s">
        <v>2344</v>
      </c>
    </row>
    <row r="91" spans="1:14" ht="16.5" customHeight="1">
      <c r="A91" s="99" t="s">
        <v>2292</v>
      </c>
      <c r="B91" s="100" t="s">
        <v>2236</v>
      </c>
      <c r="C91" s="130" t="s">
        <v>155</v>
      </c>
      <c r="D91" s="102">
        <v>44284</v>
      </c>
      <c r="E91" s="144" t="s">
        <v>2475</v>
      </c>
      <c r="F91" s="103" t="s">
        <v>2476</v>
      </c>
      <c r="G91" s="103" t="s">
        <v>2346</v>
      </c>
      <c r="H91" s="103" t="s">
        <v>2477</v>
      </c>
      <c r="I91" s="103">
        <v>5950</v>
      </c>
      <c r="J91" s="103" t="s">
        <v>721</v>
      </c>
      <c r="K91" s="103" t="s">
        <v>2348</v>
      </c>
      <c r="L91" s="103" t="s">
        <v>2348</v>
      </c>
      <c r="M91" s="111" t="s">
        <v>2476</v>
      </c>
      <c r="N91" s="111" t="s">
        <v>2467</v>
      </c>
    </row>
    <row r="92" spans="1:14" ht="16.5" customHeight="1">
      <c r="A92" s="141" t="s">
        <v>2293</v>
      </c>
      <c r="B92" s="142" t="s">
        <v>2221</v>
      </c>
      <c r="C92" s="130" t="s">
        <v>155</v>
      </c>
      <c r="D92" s="109">
        <v>44284</v>
      </c>
      <c r="E92" s="145">
        <v>3</v>
      </c>
      <c r="F92" s="110" t="s">
        <v>980</v>
      </c>
      <c r="G92" s="110" t="s">
        <v>2249</v>
      </c>
      <c r="H92" s="110" t="s">
        <v>2454</v>
      </c>
      <c r="I92" s="110">
        <v>6496</v>
      </c>
      <c r="J92" s="110" t="s">
        <v>721</v>
      </c>
      <c r="K92" s="110" t="s">
        <v>2446</v>
      </c>
      <c r="L92" s="110" t="s">
        <v>2281</v>
      </c>
      <c r="M92" s="110" t="s">
        <v>2447</v>
      </c>
      <c r="N92" s="110" t="s">
        <v>2448</v>
      </c>
    </row>
    <row r="93" spans="1:14" ht="16.5" customHeight="1">
      <c r="A93" s="141" t="s">
        <v>2258</v>
      </c>
      <c r="B93" s="142" t="s">
        <v>2221</v>
      </c>
      <c r="C93" s="130" t="s">
        <v>155</v>
      </c>
      <c r="D93" s="109">
        <v>44284</v>
      </c>
      <c r="E93" s="145">
        <v>3</v>
      </c>
      <c r="F93" s="110" t="s">
        <v>2455</v>
      </c>
      <c r="G93" s="110" t="s">
        <v>2249</v>
      </c>
      <c r="H93" s="110" t="s">
        <v>2454</v>
      </c>
      <c r="I93" s="110">
        <v>6503</v>
      </c>
      <c r="J93" s="110" t="s">
        <v>1467</v>
      </c>
      <c r="K93" s="110" t="s">
        <v>2446</v>
      </c>
      <c r="L93" s="110" t="s">
        <v>2281</v>
      </c>
      <c r="M93" s="110" t="s">
        <v>2447</v>
      </c>
      <c r="N93" s="110" t="s">
        <v>2448</v>
      </c>
    </row>
    <row r="94" spans="1:14" ht="16.5" customHeight="1">
      <c r="A94" s="99" t="s">
        <v>2264</v>
      </c>
      <c r="B94" s="100" t="s">
        <v>2236</v>
      </c>
      <c r="C94" s="130" t="s">
        <v>155</v>
      </c>
      <c r="D94" s="102">
        <v>44285</v>
      </c>
      <c r="E94" s="144">
        <v>3</v>
      </c>
      <c r="F94" s="103" t="s">
        <v>2478</v>
      </c>
      <c r="G94" s="103" t="s">
        <v>2249</v>
      </c>
      <c r="H94" s="103" t="s">
        <v>2479</v>
      </c>
      <c r="I94" s="103">
        <v>6534</v>
      </c>
      <c r="J94" s="103" t="s">
        <v>721</v>
      </c>
      <c r="K94" s="105" t="s">
        <v>2251</v>
      </c>
      <c r="L94" s="105" t="s">
        <v>2245</v>
      </c>
      <c r="M94" s="111" t="s">
        <v>2413</v>
      </c>
      <c r="N94" s="105" t="s">
        <v>2480</v>
      </c>
    </row>
    <row r="95" spans="1:14" ht="16.5" customHeight="1">
      <c r="A95" s="99" t="s">
        <v>2267</v>
      </c>
      <c r="B95" s="100" t="s">
        <v>2236</v>
      </c>
      <c r="C95" s="130" t="s">
        <v>155</v>
      </c>
      <c r="D95" s="102">
        <v>44285</v>
      </c>
      <c r="E95" s="144">
        <v>3</v>
      </c>
      <c r="F95" s="103" t="s">
        <v>2481</v>
      </c>
      <c r="G95" s="103" t="s">
        <v>2249</v>
      </c>
      <c r="H95" s="103" t="s">
        <v>2479</v>
      </c>
      <c r="I95" s="103">
        <v>6539</v>
      </c>
      <c r="J95" s="103" t="s">
        <v>721</v>
      </c>
      <c r="K95" s="105" t="s">
        <v>2251</v>
      </c>
      <c r="L95" s="105" t="s">
        <v>2245</v>
      </c>
      <c r="M95" s="111" t="s">
        <v>2413</v>
      </c>
      <c r="N95" s="105" t="s">
        <v>2482</v>
      </c>
    </row>
    <row r="96" spans="1:14" ht="16.5" customHeight="1">
      <c r="A96" s="112" t="s">
        <v>2483</v>
      </c>
      <c r="B96" s="100" t="s">
        <v>2236</v>
      </c>
      <c r="C96" s="130" t="s">
        <v>155</v>
      </c>
      <c r="D96" s="102">
        <v>44285</v>
      </c>
      <c r="E96" s="144">
        <v>1</v>
      </c>
      <c r="F96" s="103" t="s">
        <v>2484</v>
      </c>
      <c r="G96" s="103" t="s">
        <v>2249</v>
      </c>
      <c r="H96" s="103" t="s">
        <v>2485</v>
      </c>
      <c r="I96" s="103">
        <v>6540</v>
      </c>
      <c r="J96" s="103" t="s">
        <v>1467</v>
      </c>
      <c r="K96" s="103" t="s">
        <v>2373</v>
      </c>
      <c r="L96" s="103" t="s">
        <v>2262</v>
      </c>
      <c r="M96" s="103" t="s">
        <v>2263</v>
      </c>
      <c r="N96" s="116"/>
    </row>
    <row r="97" spans="1:14" ht="16.5" customHeight="1">
      <c r="A97" s="112" t="s">
        <v>2486</v>
      </c>
      <c r="B97" s="100" t="s">
        <v>2236</v>
      </c>
      <c r="C97" s="130" t="s">
        <v>155</v>
      </c>
      <c r="D97" s="102">
        <v>44285</v>
      </c>
      <c r="E97" s="144">
        <v>1</v>
      </c>
      <c r="F97" s="103" t="s">
        <v>2487</v>
      </c>
      <c r="G97" s="103" t="s">
        <v>2249</v>
      </c>
      <c r="H97" s="103" t="s">
        <v>2488</v>
      </c>
      <c r="I97" s="103">
        <v>6545</v>
      </c>
      <c r="J97" s="103" t="s">
        <v>2311</v>
      </c>
      <c r="K97" s="103" t="s">
        <v>2373</v>
      </c>
      <c r="L97" s="103" t="s">
        <v>2262</v>
      </c>
      <c r="M97" s="103" t="s">
        <v>2263</v>
      </c>
      <c r="N97" s="116"/>
    </row>
    <row r="98" spans="1:14" ht="16.5" customHeight="1">
      <c r="A98" s="99" t="s">
        <v>2270</v>
      </c>
      <c r="B98" s="100" t="s">
        <v>2236</v>
      </c>
      <c r="C98" s="130" t="s">
        <v>155</v>
      </c>
      <c r="D98" s="102">
        <v>44285</v>
      </c>
      <c r="E98" s="144">
        <v>3</v>
      </c>
      <c r="F98" s="103" t="s">
        <v>2489</v>
      </c>
      <c r="G98" s="103" t="s">
        <v>2249</v>
      </c>
      <c r="H98" s="103" t="s">
        <v>2490</v>
      </c>
      <c r="I98" s="103">
        <v>6544</v>
      </c>
      <c r="J98" s="103" t="s">
        <v>721</v>
      </c>
      <c r="K98" s="103" t="s">
        <v>2491</v>
      </c>
      <c r="L98" s="103" t="s">
        <v>2262</v>
      </c>
      <c r="M98" s="103" t="s">
        <v>2263</v>
      </c>
      <c r="N98" s="105"/>
    </row>
    <row r="99" spans="1:14" ht="16.5" customHeight="1">
      <c r="A99" s="99" t="s">
        <v>2272</v>
      </c>
      <c r="B99" s="100" t="s">
        <v>2236</v>
      </c>
      <c r="C99" s="130" t="s">
        <v>155</v>
      </c>
      <c r="D99" s="102">
        <v>44285</v>
      </c>
      <c r="E99" s="144">
        <v>3</v>
      </c>
      <c r="F99" s="103" t="s">
        <v>2492</v>
      </c>
      <c r="G99" s="103" t="s">
        <v>2249</v>
      </c>
      <c r="H99" s="103" t="s">
        <v>2493</v>
      </c>
      <c r="I99" s="103">
        <v>6543</v>
      </c>
      <c r="J99" s="103" t="s">
        <v>721</v>
      </c>
      <c r="K99" s="103" t="s">
        <v>2491</v>
      </c>
      <c r="L99" s="103" t="s">
        <v>2262</v>
      </c>
      <c r="M99" s="103" t="s">
        <v>2263</v>
      </c>
      <c r="N99" s="105"/>
    </row>
    <row r="100" spans="1:14" ht="16.5" customHeight="1">
      <c r="A100" s="99" t="s">
        <v>2494</v>
      </c>
      <c r="B100" s="100" t="s">
        <v>2236</v>
      </c>
      <c r="C100" s="130" t="s">
        <v>155</v>
      </c>
      <c r="D100" s="102">
        <v>44285</v>
      </c>
      <c r="E100" s="144">
        <v>3</v>
      </c>
      <c r="F100" s="103" t="s">
        <v>2495</v>
      </c>
      <c r="G100" s="103" t="s">
        <v>2249</v>
      </c>
      <c r="H100" s="103" t="s">
        <v>2496</v>
      </c>
      <c r="I100" s="103">
        <v>6541</v>
      </c>
      <c r="J100" s="103" t="s">
        <v>721</v>
      </c>
      <c r="K100" s="103" t="s">
        <v>2491</v>
      </c>
      <c r="L100" s="103" t="s">
        <v>2262</v>
      </c>
      <c r="M100" s="103" t="s">
        <v>2263</v>
      </c>
      <c r="N100" s="105"/>
    </row>
    <row r="101" spans="1:14" ht="16.5" customHeight="1">
      <c r="A101" s="99" t="s">
        <v>2275</v>
      </c>
      <c r="B101" s="100" t="s">
        <v>2236</v>
      </c>
      <c r="C101" s="130" t="s">
        <v>155</v>
      </c>
      <c r="D101" s="102">
        <v>44286</v>
      </c>
      <c r="E101" s="103">
        <v>2</v>
      </c>
      <c r="F101" s="103" t="s">
        <v>2497</v>
      </c>
      <c r="G101" s="103" t="s">
        <v>2249</v>
      </c>
      <c r="H101" s="103" t="s">
        <v>2498</v>
      </c>
      <c r="I101" s="103">
        <v>6569</v>
      </c>
      <c r="J101" s="103" t="s">
        <v>721</v>
      </c>
      <c r="K101" s="103" t="s">
        <v>2373</v>
      </c>
      <c r="L101" s="103" t="s">
        <v>2262</v>
      </c>
      <c r="M101" s="103" t="s">
        <v>2300</v>
      </c>
      <c r="N101" s="103"/>
    </row>
    <row r="102" spans="1:14" ht="16.5" customHeight="1">
      <c r="A102" s="99" t="s">
        <v>2277</v>
      </c>
      <c r="B102" s="100" t="s">
        <v>2236</v>
      </c>
      <c r="C102" s="130" t="s">
        <v>155</v>
      </c>
      <c r="D102" s="102">
        <v>44287</v>
      </c>
      <c r="E102" s="103">
        <v>3</v>
      </c>
      <c r="F102" s="103" t="s">
        <v>2499</v>
      </c>
      <c r="G102" s="103" t="s">
        <v>28</v>
      </c>
      <c r="H102" s="103" t="s">
        <v>2500</v>
      </c>
      <c r="I102" s="103">
        <v>6401</v>
      </c>
      <c r="J102" s="103" t="s">
        <v>721</v>
      </c>
      <c r="K102" s="103" t="s">
        <v>2286</v>
      </c>
      <c r="L102" s="103" t="s">
        <v>2286</v>
      </c>
      <c r="M102" s="111" t="s">
        <v>2287</v>
      </c>
      <c r="N102" s="103"/>
    </row>
    <row r="103" spans="1:14" ht="16.5" customHeight="1">
      <c r="A103" s="141" t="s">
        <v>2283</v>
      </c>
      <c r="B103" s="142" t="s">
        <v>2221</v>
      </c>
      <c r="C103" s="130" t="s">
        <v>155</v>
      </c>
      <c r="D103" s="109">
        <v>44287</v>
      </c>
      <c r="E103" s="110">
        <v>3</v>
      </c>
      <c r="F103" s="110" t="s">
        <v>2345</v>
      </c>
      <c r="G103" s="110" t="s">
        <v>2346</v>
      </c>
      <c r="H103" s="110" t="s">
        <v>2501</v>
      </c>
      <c r="I103" s="146" t="s">
        <v>2225</v>
      </c>
      <c r="J103" s="110" t="s">
        <v>721</v>
      </c>
      <c r="K103" s="110" t="s">
        <v>2348</v>
      </c>
      <c r="L103" s="110" t="s">
        <v>2348</v>
      </c>
      <c r="M103" s="110" t="s">
        <v>2336</v>
      </c>
      <c r="N103" s="103"/>
    </row>
    <row r="104" spans="1:14" ht="16.5" customHeight="1">
      <c r="A104" s="99" t="s">
        <v>2288</v>
      </c>
      <c r="B104" s="100" t="s">
        <v>2236</v>
      </c>
      <c r="C104" s="130" t="s">
        <v>155</v>
      </c>
      <c r="D104" s="102">
        <v>44287</v>
      </c>
      <c r="E104" s="103">
        <v>3</v>
      </c>
      <c r="F104" s="103" t="s">
        <v>2502</v>
      </c>
      <c r="G104" s="103" t="s">
        <v>2503</v>
      </c>
      <c r="H104" s="103" t="s">
        <v>2504</v>
      </c>
      <c r="I104" s="103">
        <v>6465</v>
      </c>
      <c r="J104" s="103" t="s">
        <v>721</v>
      </c>
      <c r="K104" s="103" t="s">
        <v>2505</v>
      </c>
      <c r="L104" s="103" t="s">
        <v>2245</v>
      </c>
      <c r="M104" s="111" t="s">
        <v>2246</v>
      </c>
      <c r="N104" s="103"/>
    </row>
    <row r="105" spans="1:14" ht="16.5" customHeight="1">
      <c r="A105" s="99" t="s">
        <v>2292</v>
      </c>
      <c r="B105" s="100" t="s">
        <v>2236</v>
      </c>
      <c r="C105" s="130" t="s">
        <v>155</v>
      </c>
      <c r="D105" s="102">
        <v>44287</v>
      </c>
      <c r="E105" s="103">
        <v>3</v>
      </c>
      <c r="F105" s="103" t="s">
        <v>2506</v>
      </c>
      <c r="G105" s="103" t="s">
        <v>2249</v>
      </c>
      <c r="H105" s="103" t="s">
        <v>2504</v>
      </c>
      <c r="I105" s="103">
        <v>6466</v>
      </c>
      <c r="J105" s="103" t="s">
        <v>721</v>
      </c>
      <c r="K105" s="103" t="s">
        <v>2505</v>
      </c>
      <c r="L105" s="103" t="s">
        <v>2245</v>
      </c>
      <c r="M105" s="111" t="s">
        <v>2246</v>
      </c>
      <c r="N105" s="116"/>
    </row>
    <row r="106" spans="1:14" ht="16.5" customHeight="1">
      <c r="A106" s="96" t="s">
        <v>2275</v>
      </c>
      <c r="B106" s="113" t="s">
        <v>2236</v>
      </c>
      <c r="C106" s="147" t="s">
        <v>39</v>
      </c>
      <c r="D106" s="115">
        <v>44315</v>
      </c>
      <c r="E106" s="114" t="s">
        <v>2507</v>
      </c>
      <c r="F106" s="114" t="s">
        <v>28</v>
      </c>
      <c r="G106" s="114" t="s">
        <v>2508</v>
      </c>
      <c r="H106" s="114">
        <v>6556</v>
      </c>
      <c r="I106" s="114" t="s">
        <v>2311</v>
      </c>
      <c r="J106" s="114" t="s">
        <v>2348</v>
      </c>
      <c r="K106" s="114" t="s">
        <v>2348</v>
      </c>
      <c r="L106" s="36"/>
      <c r="M106" s="36"/>
      <c r="N106" s="36"/>
    </row>
    <row r="107" spans="1:14" ht="16.5" customHeight="1">
      <c r="A107" s="96" t="s">
        <v>2277</v>
      </c>
      <c r="B107" s="113" t="s">
        <v>2236</v>
      </c>
      <c r="C107" s="147" t="s">
        <v>39</v>
      </c>
      <c r="D107" s="115">
        <v>44286</v>
      </c>
      <c r="E107" s="114" t="s">
        <v>2509</v>
      </c>
      <c r="F107" s="114" t="s">
        <v>8</v>
      </c>
      <c r="G107" s="114" t="s">
        <v>2510</v>
      </c>
      <c r="H107" s="114">
        <v>6572</v>
      </c>
      <c r="I107" s="114" t="s">
        <v>2311</v>
      </c>
      <c r="J107" s="114" t="s">
        <v>2335</v>
      </c>
      <c r="K107" s="114" t="s">
        <v>2335</v>
      </c>
      <c r="L107" s="36"/>
      <c r="M107" s="36"/>
      <c r="N107" s="36"/>
    </row>
    <row r="108" spans="1:14" ht="16.5" customHeight="1">
      <c r="A108" s="96" t="s">
        <v>2283</v>
      </c>
      <c r="B108" s="113" t="s">
        <v>2236</v>
      </c>
      <c r="C108" s="147" t="s">
        <v>4</v>
      </c>
      <c r="D108" s="115">
        <v>44286</v>
      </c>
      <c r="E108" s="115" t="s">
        <v>1847</v>
      </c>
      <c r="F108" s="114" t="s">
        <v>8</v>
      </c>
      <c r="G108" s="114" t="s">
        <v>2511</v>
      </c>
      <c r="H108" s="114">
        <v>6579</v>
      </c>
      <c r="I108" s="114" t="s">
        <v>2311</v>
      </c>
      <c r="J108" s="114" t="s">
        <v>2373</v>
      </c>
      <c r="K108" s="114" t="s">
        <v>2419</v>
      </c>
      <c r="L108" s="36"/>
      <c r="M108" s="36"/>
      <c r="N108" s="36"/>
    </row>
  </sheetData>
  <autoFilter ref="A1:N108" xr:uid="{22381E44-9622-4600-B19D-65D9F91C8DF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B4DC7-2B90-444D-9691-EE0601C9662F}">
  <dimension ref="A1:B48"/>
  <sheetViews>
    <sheetView showGridLines="0" topLeftCell="A27" zoomScale="85" zoomScaleNormal="85" workbookViewId="0">
      <selection activeCell="E16" sqref="E16"/>
    </sheetView>
  </sheetViews>
  <sheetFormatPr baseColWidth="10" defaultRowHeight="15"/>
  <cols>
    <col min="1" max="1" width="14" bestFit="1" customWidth="1"/>
    <col min="2" max="2" width="21" bestFit="1" customWidth="1"/>
    <col min="3" max="3" width="14" bestFit="1" customWidth="1"/>
    <col min="4" max="98" width="91" bestFit="1" customWidth="1"/>
    <col min="99" max="99" width="12.5703125" bestFit="1" customWidth="1"/>
    <col min="100" max="196" width="91" bestFit="1" customWidth="1"/>
    <col min="197" max="197" width="20.28515625" bestFit="1" customWidth="1"/>
    <col min="198" max="198" width="26" bestFit="1" customWidth="1"/>
  </cols>
  <sheetData>
    <row r="1" spans="1:1">
      <c r="A1" t="s">
        <v>2514</v>
      </c>
    </row>
    <row r="2" spans="1:1">
      <c r="A2" s="3">
        <v>107</v>
      </c>
    </row>
    <row r="3" spans="1:1">
      <c r="A3" s="3"/>
    </row>
    <row r="4" spans="1:1">
      <c r="A4" s="3"/>
    </row>
    <row r="5" spans="1:1">
      <c r="A5" s="3"/>
    </row>
    <row r="6" spans="1:1">
      <c r="A6" s="3"/>
    </row>
    <row r="7" spans="1:1">
      <c r="A7" s="3"/>
    </row>
    <row r="8" spans="1:1">
      <c r="A8" s="3"/>
    </row>
    <row r="9" spans="1:1">
      <c r="A9" s="3"/>
    </row>
    <row r="10" spans="1:1">
      <c r="A10" s="3"/>
    </row>
    <row r="11" spans="1:1">
      <c r="A11" s="3"/>
    </row>
    <row r="12" spans="1:1">
      <c r="A12" s="3"/>
    </row>
    <row r="13" spans="1:1">
      <c r="A13" s="3"/>
    </row>
    <row r="14" spans="1:1">
      <c r="A14" s="3"/>
    </row>
    <row r="15" spans="1:1">
      <c r="A15" s="3"/>
    </row>
    <row r="16" spans="1:1">
      <c r="A16" s="3"/>
    </row>
    <row r="17" spans="1:2">
      <c r="A17" s="3"/>
    </row>
    <row r="18" spans="1:2">
      <c r="A18" s="3"/>
    </row>
    <row r="19" spans="1:2">
      <c r="A19" s="3"/>
    </row>
    <row r="20" spans="1:2">
      <c r="A20" s="3"/>
    </row>
    <row r="21" spans="1:2">
      <c r="A21" s="2" t="s">
        <v>176</v>
      </c>
      <c r="B21" t="s">
        <v>2512</v>
      </c>
    </row>
    <row r="22" spans="1:2">
      <c r="A22" s="4" t="s">
        <v>2236</v>
      </c>
      <c r="B22" s="3">
        <v>98</v>
      </c>
    </row>
    <row r="23" spans="1:2">
      <c r="A23" s="4" t="s">
        <v>2221</v>
      </c>
      <c r="B23" s="3">
        <v>8</v>
      </c>
    </row>
    <row r="24" spans="1:2">
      <c r="A24" s="4" t="s">
        <v>2338</v>
      </c>
      <c r="B24" s="3">
        <v>1</v>
      </c>
    </row>
    <row r="25" spans="1:2">
      <c r="A25" s="4" t="s">
        <v>169</v>
      </c>
      <c r="B25" s="3">
        <v>107</v>
      </c>
    </row>
    <row r="31" spans="1:2">
      <c r="A31" s="3"/>
    </row>
    <row r="32" spans="1:2">
      <c r="A32" s="3"/>
    </row>
    <row r="33" spans="1:2">
      <c r="A33" s="3"/>
    </row>
    <row r="34" spans="1:2">
      <c r="A34" s="3"/>
    </row>
    <row r="35" spans="1:2">
      <c r="A35" s="3"/>
    </row>
    <row r="36" spans="1:2">
      <c r="A36" s="3"/>
    </row>
    <row r="37" spans="1:2">
      <c r="A37" s="3"/>
    </row>
    <row r="38" spans="1:2">
      <c r="A38" s="3"/>
    </row>
    <row r="39" spans="1:2">
      <c r="A39" s="2" t="s">
        <v>176</v>
      </c>
      <c r="B39" t="s">
        <v>2512</v>
      </c>
    </row>
    <row r="40" spans="1:2">
      <c r="A40" s="4" t="s">
        <v>155</v>
      </c>
      <c r="B40" s="3">
        <v>81</v>
      </c>
    </row>
    <row r="41" spans="1:2">
      <c r="A41" s="33" t="s">
        <v>2236</v>
      </c>
      <c r="B41" s="3">
        <v>72</v>
      </c>
    </row>
    <row r="42" spans="1:2">
      <c r="A42" s="33" t="s">
        <v>2221</v>
      </c>
      <c r="B42" s="3">
        <v>8</v>
      </c>
    </row>
    <row r="43" spans="1:2">
      <c r="A43" s="33" t="s">
        <v>2338</v>
      </c>
      <c r="B43" s="3">
        <v>1</v>
      </c>
    </row>
    <row r="44" spans="1:2">
      <c r="A44" s="4" t="s">
        <v>4</v>
      </c>
      <c r="B44" s="3">
        <v>16</v>
      </c>
    </row>
    <row r="45" spans="1:2">
      <c r="A45" s="33" t="s">
        <v>2236</v>
      </c>
      <c r="B45" s="3">
        <v>16</v>
      </c>
    </row>
    <row r="46" spans="1:2">
      <c r="A46" s="4" t="s">
        <v>39</v>
      </c>
      <c r="B46" s="3">
        <v>10</v>
      </c>
    </row>
    <row r="47" spans="1:2">
      <c r="A47" s="33" t="s">
        <v>2236</v>
      </c>
      <c r="B47" s="3">
        <v>10</v>
      </c>
    </row>
    <row r="48" spans="1:2">
      <c r="A48" s="4" t="s">
        <v>169</v>
      </c>
      <c r="B48" s="3">
        <v>107</v>
      </c>
    </row>
  </sheetData>
  <pageMargins left="0.7" right="0.7" top="0.75" bottom="0.75" header="0.3" footer="0.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o" ma:contentTypeID="0x0101009A1BEC8FF4533C4BBE76ADD85EF9B5C7" ma:contentTypeVersion="10" ma:contentTypeDescription="Crear nuevo documento." ma:contentTypeScope="" ma:versionID="13c553e0f916ad07c75900ba984c0c65">
  <xsd:schema xmlns:xsd="http://www.w3.org/2001/XMLSchema" xmlns:xs="http://www.w3.org/2001/XMLSchema" xmlns:p="http://schemas.microsoft.com/office/2006/metadata/properties" xmlns:ns2="f5f0a3b1-f813-4ee9-94de-705b4c705e51" xmlns:ns3="d1231c2a-7acb-4679-80e9-ec597acfa501" targetNamespace="http://schemas.microsoft.com/office/2006/metadata/properties" ma:root="true" ma:fieldsID="a017d4b3c417220472984c3b9595d6c2" ns2:_="" ns3:_="">
    <xsd:import namespace="f5f0a3b1-f813-4ee9-94de-705b4c705e51"/>
    <xsd:import namespace="d1231c2a-7acb-4679-80e9-ec597acfa50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5f0a3b1-f813-4ee9-94de-705b4c705e5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1231c2a-7acb-4679-80e9-ec597acfa501"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400B2F-4E86-4C37-A236-121B709BCA1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87C8DAB-305A-47E2-9DA8-E146B793F767}">
  <ds:schemaRefs>
    <ds:schemaRef ds:uri="http://schemas.microsoft.com/DataMashup"/>
  </ds:schemaRefs>
</ds:datastoreItem>
</file>

<file path=customXml/itemProps3.xml><?xml version="1.0" encoding="utf-8"?>
<ds:datastoreItem xmlns:ds="http://schemas.openxmlformats.org/officeDocument/2006/customXml" ds:itemID="{ED008F98-AFB1-4070-B20E-329B23235F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5f0a3b1-f813-4ee9-94de-705b4c705e51"/>
    <ds:schemaRef ds:uri="d1231c2a-7acb-4679-80e9-ec597acfa5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3A13B2E-0A76-4075-B9A3-B09B2A798C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DATA</vt:lpstr>
      <vt:lpstr>Actualizar Areas Jefes</vt:lpstr>
      <vt:lpstr>Hoja3</vt:lpstr>
      <vt:lpstr>Area-Enero 2021</vt:lpstr>
      <vt:lpstr>Hoja4</vt:lpstr>
      <vt:lpstr>Hoja1</vt:lpstr>
      <vt:lpstr>Pasos por Plataformas</vt:lpstr>
      <vt:lpstr>Demoras</vt:lpstr>
      <vt:lpstr>Rechazos</vt:lpstr>
      <vt:lpstr>RI Reutilizados</vt:lpstr>
      <vt:lpstr>Hoja2</vt:lpstr>
      <vt:lpstr>DashBoard_QA</vt:lpstr>
      <vt:lpstr>DashBoard_PRD</vt:lpstr>
      <vt:lpstr>DATA_PRD</vt:lpstr>
      <vt:lpstr>pivot_Produccion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Raúl Andrés Pasten Ramírez</dc:creator>
  <cp:lastModifiedBy>Raúl Andrés Pasten Ramírez</cp:lastModifiedBy>
  <dcterms:created xsi:type="dcterms:W3CDTF">2020-11-10T12:08:23Z</dcterms:created>
  <dcterms:modified xsi:type="dcterms:W3CDTF">2021-04-27T12:55:11Z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0x0101009A1BEC8FF4533C4BBE76ADD85EF9B5C7</vt:lpwstr>
  </property>
</Properties>
</file>